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45" yWindow="-15" windowWidth="12540" windowHeight="9735" tabRatio="968"/>
  </bookViews>
  <sheets>
    <sheet name="Sumário" sheetId="1" r:id="rId1"/>
    <sheet name="T1" sheetId="15" r:id="rId2"/>
    <sheet name="T1&quot;" sheetId="3" state="hidden" r:id="rId3"/>
    <sheet name="T2" sheetId="4" r:id="rId4"/>
    <sheet name="G1" sheetId="6" r:id="rId5"/>
    <sheet name="G2" sheetId="7" r:id="rId6"/>
    <sheet name="G3" sheetId="8" r:id="rId7"/>
    <sheet name="Base_de_Dados---&gt;&gt;&gt;" sheetId="9" state="hidden" r:id="rId8"/>
    <sheet name="BD_Tab1" sheetId="10" state="hidden" r:id="rId9"/>
    <sheet name="BD_Tab2" sheetId="11" state="hidden" r:id="rId10"/>
    <sheet name="BD_Graf1" sheetId="12" state="hidden" r:id="rId11"/>
    <sheet name="BD_Graf2" sheetId="13" state="hidden" r:id="rId12"/>
    <sheet name="BD_Graf3" sheetId="14" state="hidden" r:id="rId13"/>
    <sheet name="Texto das tabelas" sheetId="16" state="hidden" r:id="rId14"/>
    <sheet name="BD_Tab2&quot;" sheetId="18" state="hidden" r:id="rId15"/>
    <sheet name="BD_Brasil" sheetId="19" state="hidden" r:id="rId16"/>
    <sheet name="Plan1" sheetId="20" state="hidden" r:id="rId17"/>
  </sheets>
  <definedNames>
    <definedName name="dados">'T2'!$S$2:$S$3</definedName>
    <definedName name="lista">Plan1!$A$79:$A$300</definedName>
  </definedNames>
  <calcPr calcId="125725"/>
</workbook>
</file>

<file path=xl/calcChain.xml><?xml version="1.0" encoding="utf-8"?>
<calcChain xmlns="http://schemas.openxmlformats.org/spreadsheetml/2006/main">
  <c r="D17" i="4"/>
  <c r="B17"/>
  <c r="D22" i="15"/>
  <c r="B22"/>
  <c r="C13" i="4"/>
  <c r="C8"/>
  <c r="B24" i="14"/>
  <c r="B23"/>
  <c r="B22"/>
  <c r="B21"/>
  <c r="H5"/>
  <c r="G5"/>
  <c r="D5"/>
  <c r="C5"/>
  <c r="B18"/>
  <c r="B3"/>
  <c r="P3" i="13"/>
  <c r="N3"/>
  <c r="M3"/>
  <c r="B34" i="7"/>
  <c r="B33"/>
  <c r="B32"/>
  <c r="B4" i="13"/>
  <c r="C4"/>
  <c r="D4"/>
  <c r="E4"/>
  <c r="F4"/>
  <c r="G4"/>
  <c r="H4"/>
  <c r="B5"/>
  <c r="C5"/>
  <c r="D5"/>
  <c r="E5"/>
  <c r="F5"/>
  <c r="G5"/>
  <c r="H5"/>
  <c r="B6"/>
  <c r="C6"/>
  <c r="D6"/>
  <c r="E6"/>
  <c r="F6"/>
  <c r="G6"/>
  <c r="H6"/>
  <c r="B7"/>
  <c r="C7"/>
  <c r="D7"/>
  <c r="E7"/>
  <c r="F7"/>
  <c r="G7"/>
  <c r="H7"/>
  <c r="B8"/>
  <c r="C8"/>
  <c r="D8"/>
  <c r="E8"/>
  <c r="F8"/>
  <c r="G8"/>
  <c r="H8"/>
  <c r="B9"/>
  <c r="C9"/>
  <c r="D9"/>
  <c r="E9"/>
  <c r="F9"/>
  <c r="G9"/>
  <c r="H9"/>
  <c r="B10"/>
  <c r="C10"/>
  <c r="D10"/>
  <c r="E10"/>
  <c r="F10"/>
  <c r="G10"/>
  <c r="H10"/>
  <c r="B11"/>
  <c r="C11"/>
  <c r="D11"/>
  <c r="E11"/>
  <c r="F11"/>
  <c r="G11"/>
  <c r="H11"/>
  <c r="B12"/>
  <c r="C12"/>
  <c r="D12"/>
  <c r="E12"/>
  <c r="F12"/>
  <c r="G12"/>
  <c r="H12"/>
  <c r="B13"/>
  <c r="C13"/>
  <c r="D13"/>
  <c r="E13"/>
  <c r="F13"/>
  <c r="G13"/>
  <c r="H13"/>
  <c r="B14"/>
  <c r="C14"/>
  <c r="D14"/>
  <c r="E14"/>
  <c r="F14"/>
  <c r="G14"/>
  <c r="H14"/>
  <c r="D15"/>
  <c r="E15"/>
  <c r="H15"/>
  <c r="D16"/>
  <c r="E16"/>
  <c r="H16"/>
  <c r="D17"/>
  <c r="E17"/>
  <c r="H17"/>
  <c r="D18"/>
  <c r="E18"/>
  <c r="H18"/>
  <c r="D19"/>
  <c r="E19"/>
  <c r="H19"/>
  <c r="D20"/>
  <c r="E20"/>
  <c r="H20"/>
  <c r="D21"/>
  <c r="E21"/>
  <c r="H21"/>
  <c r="D22"/>
  <c r="E22"/>
  <c r="H22"/>
  <c r="D23"/>
  <c r="E23"/>
  <c r="H23"/>
  <c r="D24"/>
  <c r="E24"/>
  <c r="H24"/>
  <c r="D25"/>
  <c r="E25"/>
  <c r="H25"/>
  <c r="D26"/>
  <c r="E26"/>
  <c r="H26"/>
  <c r="D27"/>
  <c r="E27"/>
  <c r="H27"/>
  <c r="D28"/>
  <c r="E28"/>
  <c r="H28"/>
  <c r="D29"/>
  <c r="E29"/>
  <c r="H29"/>
  <c r="D30"/>
  <c r="E30"/>
  <c r="H30"/>
  <c r="D31"/>
  <c r="E31"/>
  <c r="H31"/>
  <c r="D32"/>
  <c r="E32"/>
  <c r="H32"/>
  <c r="D33"/>
  <c r="E33"/>
  <c r="H33"/>
  <c r="D34"/>
  <c r="E34"/>
  <c r="H34"/>
  <c r="D35"/>
  <c r="E35"/>
  <c r="H35"/>
  <c r="D36"/>
  <c r="E36"/>
  <c r="H36"/>
  <c r="D37"/>
  <c r="E37"/>
  <c r="H37"/>
  <c r="D38"/>
  <c r="E38"/>
  <c r="H38"/>
  <c r="D39"/>
  <c r="E39"/>
  <c r="H39"/>
  <c r="D40"/>
  <c r="E40"/>
  <c r="H40"/>
  <c r="D41"/>
  <c r="E41"/>
  <c r="H41"/>
  <c r="D42"/>
  <c r="E42"/>
  <c r="H42"/>
  <c r="D43"/>
  <c r="E43"/>
  <c r="H43"/>
  <c r="D44"/>
  <c r="E44"/>
  <c r="H44"/>
  <c r="D45"/>
  <c r="E45"/>
  <c r="H45"/>
  <c r="D46"/>
  <c r="E46"/>
  <c r="H46"/>
  <c r="D47"/>
  <c r="E47"/>
  <c r="H47"/>
  <c r="D48"/>
  <c r="E48"/>
  <c r="H48"/>
  <c r="D49"/>
  <c r="E49"/>
  <c r="H49"/>
  <c r="D50"/>
  <c r="E50"/>
  <c r="H50"/>
  <c r="D51"/>
  <c r="E51"/>
  <c r="H51"/>
  <c r="D52"/>
  <c r="E52"/>
  <c r="H52"/>
  <c r="D53"/>
  <c r="E53"/>
  <c r="H53"/>
  <c r="D54"/>
  <c r="E54"/>
  <c r="H54"/>
  <c r="D55"/>
  <c r="E55"/>
  <c r="H55"/>
  <c r="D56"/>
  <c r="E56"/>
  <c r="H56"/>
  <c r="D57"/>
  <c r="E57"/>
  <c r="H57"/>
  <c r="D58"/>
  <c r="E58"/>
  <c r="H58"/>
  <c r="D59"/>
  <c r="E59"/>
  <c r="H59"/>
  <c r="D60"/>
  <c r="E60"/>
  <c r="H60"/>
  <c r="D61"/>
  <c r="E61"/>
  <c r="H61"/>
  <c r="D62"/>
  <c r="E62"/>
  <c r="H62"/>
  <c r="D63"/>
  <c r="E63"/>
  <c r="H63"/>
  <c r="D64"/>
  <c r="E64"/>
  <c r="H64"/>
  <c r="D65"/>
  <c r="E65"/>
  <c r="H65"/>
  <c r="D66"/>
  <c r="E66"/>
  <c r="H66"/>
  <c r="D67"/>
  <c r="E67"/>
  <c r="H67"/>
  <c r="D68"/>
  <c r="E68"/>
  <c r="H68"/>
  <c r="D69"/>
  <c r="E69"/>
  <c r="H69"/>
  <c r="D70"/>
  <c r="E70"/>
  <c r="H70"/>
  <c r="D71"/>
  <c r="E71"/>
  <c r="H71"/>
  <c r="D72"/>
  <c r="E72"/>
  <c r="H72"/>
  <c r="D73"/>
  <c r="E73"/>
  <c r="H73"/>
  <c r="D74"/>
  <c r="E74"/>
  <c r="H74"/>
  <c r="D75"/>
  <c r="E75"/>
  <c r="H75"/>
  <c r="D76"/>
  <c r="E76"/>
  <c r="H76"/>
  <c r="D77"/>
  <c r="E77"/>
  <c r="H77"/>
  <c r="D78"/>
  <c r="E78"/>
  <c r="H78"/>
  <c r="D79"/>
  <c r="E79"/>
  <c r="H79"/>
  <c r="D80"/>
  <c r="E80"/>
  <c r="H80"/>
  <c r="D81"/>
  <c r="E81"/>
  <c r="H81"/>
  <c r="D82"/>
  <c r="E82"/>
  <c r="H82"/>
  <c r="D83"/>
  <c r="E83"/>
  <c r="H83"/>
  <c r="D84"/>
  <c r="E84"/>
  <c r="H84"/>
  <c r="D85"/>
  <c r="E85"/>
  <c r="H85"/>
  <c r="D86"/>
  <c r="E86"/>
  <c r="H86"/>
  <c r="D87"/>
  <c r="E87"/>
  <c r="H87"/>
  <c r="D88"/>
  <c r="E88"/>
  <c r="H88"/>
  <c r="D89"/>
  <c r="E89"/>
  <c r="H89"/>
  <c r="D90"/>
  <c r="E90"/>
  <c r="H90"/>
  <c r="D91"/>
  <c r="E91"/>
  <c r="H91"/>
  <c r="D92"/>
  <c r="E92"/>
  <c r="H92"/>
  <c r="D93"/>
  <c r="E93"/>
  <c r="H93"/>
  <c r="D94"/>
  <c r="E94"/>
  <c r="H94"/>
  <c r="D95"/>
  <c r="E95"/>
  <c r="H95"/>
  <c r="D96"/>
  <c r="E96"/>
  <c r="H96"/>
  <c r="D97"/>
  <c r="E97"/>
  <c r="H97"/>
  <c r="D98"/>
  <c r="E98"/>
  <c r="H98"/>
  <c r="D99"/>
  <c r="E99"/>
  <c r="H99"/>
  <c r="D100"/>
  <c r="E100"/>
  <c r="H100"/>
  <c r="D101"/>
  <c r="E101"/>
  <c r="H101"/>
  <c r="D102"/>
  <c r="E102"/>
  <c r="H102"/>
  <c r="D103"/>
  <c r="E103"/>
  <c r="H103"/>
  <c r="D104"/>
  <c r="E104"/>
  <c r="H104"/>
  <c r="D105"/>
  <c r="E105"/>
  <c r="H105"/>
  <c r="D106"/>
  <c r="E106"/>
  <c r="H106"/>
  <c r="D107"/>
  <c r="E107"/>
  <c r="H107"/>
  <c r="D108"/>
  <c r="E108"/>
  <c r="H108"/>
  <c r="D109"/>
  <c r="E109"/>
  <c r="H109"/>
  <c r="D110"/>
  <c r="E110"/>
  <c r="H110"/>
  <c r="D111"/>
  <c r="E111"/>
  <c r="H111"/>
  <c r="D112"/>
  <c r="E112"/>
  <c r="H112"/>
  <c r="D113"/>
  <c r="E113"/>
  <c r="H113"/>
  <c r="D114"/>
  <c r="E114"/>
  <c r="H114"/>
  <c r="D115"/>
  <c r="E115"/>
  <c r="H115"/>
  <c r="D116"/>
  <c r="E116"/>
  <c r="H116"/>
  <c r="D117"/>
  <c r="E117"/>
  <c r="H117"/>
  <c r="D118"/>
  <c r="E118"/>
  <c r="H118"/>
  <c r="D119"/>
  <c r="E119"/>
  <c r="H119"/>
  <c r="D120"/>
  <c r="E120"/>
  <c r="H120"/>
  <c r="D121"/>
  <c r="E121"/>
  <c r="H121"/>
  <c r="D122"/>
  <c r="E122"/>
  <c r="H122"/>
  <c r="D123"/>
  <c r="E123"/>
  <c r="H123"/>
  <c r="D124"/>
  <c r="E124"/>
  <c r="H124"/>
  <c r="D125"/>
  <c r="E125"/>
  <c r="H125"/>
  <c r="D126"/>
  <c r="E126"/>
  <c r="H126"/>
  <c r="D127"/>
  <c r="E127"/>
  <c r="H127"/>
  <c r="D128"/>
  <c r="E128"/>
  <c r="H128"/>
  <c r="D129"/>
  <c r="E129"/>
  <c r="H129"/>
  <c r="D130"/>
  <c r="E130"/>
  <c r="H130"/>
  <c r="D131"/>
  <c r="E131"/>
  <c r="H131"/>
  <c r="D132"/>
  <c r="E132"/>
  <c r="H132"/>
  <c r="D133"/>
  <c r="E133"/>
  <c r="H133"/>
  <c r="D134"/>
  <c r="E134"/>
  <c r="H134"/>
  <c r="D135"/>
  <c r="E135"/>
  <c r="H135"/>
  <c r="D136"/>
  <c r="E136"/>
  <c r="H136"/>
  <c r="D137"/>
  <c r="E137"/>
  <c r="H137"/>
  <c r="D138"/>
  <c r="E138"/>
  <c r="H138"/>
  <c r="D139"/>
  <c r="E139"/>
  <c r="H139"/>
  <c r="D140"/>
  <c r="E140"/>
  <c r="H140"/>
  <c r="D141"/>
  <c r="E141"/>
  <c r="H141"/>
  <c r="D142"/>
  <c r="E142"/>
  <c r="H142"/>
  <c r="D143"/>
  <c r="E143"/>
  <c r="H143"/>
  <c r="D144"/>
  <c r="E144"/>
  <c r="H144"/>
  <c r="D145"/>
  <c r="E145"/>
  <c r="H145"/>
  <c r="D146"/>
  <c r="E146"/>
  <c r="H146"/>
  <c r="D147"/>
  <c r="E147"/>
  <c r="H147"/>
  <c r="D148"/>
  <c r="E148"/>
  <c r="H148"/>
  <c r="D149"/>
  <c r="E149"/>
  <c r="H149"/>
  <c r="D150"/>
  <c r="E150"/>
  <c r="H150"/>
  <c r="D151"/>
  <c r="E151"/>
  <c r="H151"/>
  <c r="D152"/>
  <c r="E152"/>
  <c r="H152"/>
  <c r="D153"/>
  <c r="E153"/>
  <c r="H153"/>
  <c r="D154"/>
  <c r="E154"/>
  <c r="H154"/>
  <c r="D155"/>
  <c r="E155"/>
  <c r="H155"/>
  <c r="D156"/>
  <c r="E156"/>
  <c r="H156"/>
  <c r="D157"/>
  <c r="E157"/>
  <c r="H157"/>
  <c r="D158"/>
  <c r="E158"/>
  <c r="H158"/>
  <c r="D159"/>
  <c r="E159"/>
  <c r="H159"/>
  <c r="D160"/>
  <c r="E160"/>
  <c r="H160"/>
  <c r="D161"/>
  <c r="E161"/>
  <c r="H161"/>
  <c r="D162"/>
  <c r="E162"/>
  <c r="H162"/>
  <c r="D163"/>
  <c r="E163"/>
  <c r="H163"/>
  <c r="D164"/>
  <c r="E164"/>
  <c r="H164"/>
  <c r="E165"/>
  <c r="H165"/>
  <c r="E166"/>
  <c r="H166"/>
  <c r="H3"/>
  <c r="G3"/>
  <c r="F3"/>
  <c r="E3"/>
  <c r="D3"/>
  <c r="C3"/>
  <c r="B3"/>
  <c r="Y16" i="10"/>
  <c r="AA16"/>
  <c r="AB16"/>
  <c r="AC16"/>
  <c r="AF16"/>
  <c r="AG16"/>
  <c r="AH16"/>
  <c r="Y17"/>
  <c r="AA17"/>
  <c r="AB17"/>
  <c r="AC17"/>
  <c r="AF17"/>
  <c r="AG17"/>
  <c r="AH17"/>
  <c r="Y18"/>
  <c r="AA18"/>
  <c r="AB18"/>
  <c r="AC18"/>
  <c r="AF18"/>
  <c r="AG18"/>
  <c r="AH18"/>
  <c r="Y19"/>
  <c r="AA19"/>
  <c r="AB19"/>
  <c r="AC19"/>
  <c r="AF19"/>
  <c r="AG19"/>
  <c r="AH19"/>
  <c r="Y20"/>
  <c r="AA20"/>
  <c r="AB20"/>
  <c r="AC20"/>
  <c r="AF20"/>
  <c r="AG20"/>
  <c r="AH20"/>
  <c r="Y21"/>
  <c r="AA21"/>
  <c r="AB21"/>
  <c r="AC21"/>
  <c r="AF21"/>
  <c r="AG21"/>
  <c r="AH21"/>
  <c r="Y22"/>
  <c r="AA22"/>
  <c r="AB22"/>
  <c r="AC22"/>
  <c r="AF22"/>
  <c r="AG22"/>
  <c r="AH22"/>
  <c r="Y23"/>
  <c r="AA23"/>
  <c r="AB23"/>
  <c r="AC23"/>
  <c r="AF23"/>
  <c r="AG23"/>
  <c r="AH23"/>
  <c r="Y24"/>
  <c r="AA24"/>
  <c r="AB24"/>
  <c r="AC24"/>
  <c r="AF24"/>
  <c r="AG24"/>
  <c r="AH24"/>
  <c r="Y25"/>
  <c r="AA25"/>
  <c r="AB25"/>
  <c r="AC25"/>
  <c r="AF25"/>
  <c r="AG25"/>
  <c r="AH25"/>
  <c r="Y26"/>
  <c r="AA26"/>
  <c r="AB26"/>
  <c r="AC26"/>
  <c r="AF26"/>
  <c r="AG26"/>
  <c r="AH26"/>
  <c r="Y27"/>
  <c r="AA27"/>
  <c r="AB27"/>
  <c r="AC27"/>
  <c r="AF27"/>
  <c r="AG27"/>
  <c r="AH27"/>
  <c r="Y28"/>
  <c r="AA28"/>
  <c r="AB28"/>
  <c r="AC28"/>
  <c r="AF28"/>
  <c r="AG28"/>
  <c r="AH28"/>
  <c r="Y29"/>
  <c r="AA29"/>
  <c r="AB29"/>
  <c r="AC29"/>
  <c r="AF29"/>
  <c r="AG29"/>
  <c r="AH29"/>
  <c r="Y30"/>
  <c r="AA30"/>
  <c r="AB30"/>
  <c r="AC30"/>
  <c r="AF30"/>
  <c r="AG30"/>
  <c r="AH30"/>
  <c r="Y31"/>
  <c r="AA31"/>
  <c r="AB31"/>
  <c r="AC31"/>
  <c r="AF31"/>
  <c r="AG31"/>
  <c r="AH31"/>
  <c r="Y32"/>
  <c r="AA32"/>
  <c r="AB32"/>
  <c r="AC32"/>
  <c r="AF32"/>
  <c r="AG32"/>
  <c r="AH32"/>
  <c r="Y33"/>
  <c r="AA33"/>
  <c r="AB33"/>
  <c r="AC33"/>
  <c r="AF33"/>
  <c r="AG33"/>
  <c r="AH33"/>
  <c r="Y34"/>
  <c r="AA34"/>
  <c r="AB34"/>
  <c r="AC34"/>
  <c r="AF34"/>
  <c r="AG34"/>
  <c r="AH34"/>
  <c r="Y35"/>
  <c r="AA35"/>
  <c r="AB35"/>
  <c r="AC35"/>
  <c r="AF35"/>
  <c r="AG35"/>
  <c r="AH35"/>
  <c r="Y36"/>
  <c r="AA36"/>
  <c r="AB36"/>
  <c r="AC36"/>
  <c r="AF36"/>
  <c r="AG36"/>
  <c r="AH36"/>
  <c r="Y37"/>
  <c r="AA37"/>
  <c r="AB37"/>
  <c r="AC37"/>
  <c r="AF37"/>
  <c r="AG37"/>
  <c r="AH37"/>
  <c r="Y38"/>
  <c r="AA38"/>
  <c r="AB38"/>
  <c r="AC38"/>
  <c r="AF38"/>
  <c r="AG38"/>
  <c r="AH38"/>
  <c r="Y39"/>
  <c r="AA39"/>
  <c r="AB39"/>
  <c r="AC39"/>
  <c r="AF39"/>
  <c r="AG39"/>
  <c r="AH39"/>
  <c r="Y40"/>
  <c r="AA40"/>
  <c r="AB40"/>
  <c r="AC40"/>
  <c r="AF40"/>
  <c r="AG40"/>
  <c r="AH40"/>
  <c r="Y41"/>
  <c r="AA41"/>
  <c r="AB41"/>
  <c r="AC41"/>
  <c r="AF41"/>
  <c r="AG41"/>
  <c r="AH41"/>
  <c r="Y42"/>
  <c r="AA42"/>
  <c r="AB42"/>
  <c r="AC42"/>
  <c r="AF42"/>
  <c r="AG42"/>
  <c r="AH42"/>
  <c r="Y43"/>
  <c r="AA43"/>
  <c r="AB43"/>
  <c r="AC43"/>
  <c r="AF43"/>
  <c r="AG43"/>
  <c r="AH43"/>
  <c r="Y44"/>
  <c r="AA44"/>
  <c r="AB44"/>
  <c r="AC44"/>
  <c r="AF44"/>
  <c r="AG44"/>
  <c r="AH44"/>
  <c r="Y45"/>
  <c r="AA45"/>
  <c r="AB45"/>
  <c r="AC45"/>
  <c r="AF45"/>
  <c r="AG45"/>
  <c r="Y46"/>
  <c r="AA46"/>
  <c r="AB46"/>
  <c r="AC46"/>
  <c r="AF46"/>
  <c r="AG46"/>
  <c r="Y47"/>
  <c r="AA47"/>
  <c r="AB47"/>
  <c r="AC47"/>
  <c r="AF47"/>
  <c r="AG47"/>
  <c r="Y48"/>
  <c r="AA48"/>
  <c r="AB48"/>
  <c r="AC48"/>
  <c r="AF48"/>
  <c r="AG48"/>
  <c r="Y49"/>
  <c r="AA49"/>
  <c r="AB49"/>
  <c r="AC49"/>
  <c r="AF49"/>
  <c r="AG49"/>
  <c r="Y50"/>
  <c r="AA50"/>
  <c r="AB50"/>
  <c r="AC50"/>
  <c r="AF50"/>
  <c r="AG50"/>
  <c r="Y51"/>
  <c r="AA51"/>
  <c r="AB51"/>
  <c r="AC51"/>
  <c r="AF51"/>
  <c r="AG51"/>
  <c r="Y52"/>
  <c r="AA52"/>
  <c r="AB52"/>
  <c r="AC52"/>
  <c r="AF52"/>
  <c r="AG52"/>
  <c r="Y53"/>
  <c r="AA53"/>
  <c r="AB53"/>
  <c r="AC53"/>
  <c r="AF53"/>
  <c r="AG53"/>
  <c r="Y54"/>
  <c r="AA54"/>
  <c r="AB54"/>
  <c r="AC54"/>
  <c r="AF54"/>
  <c r="AG54"/>
  <c r="Y55"/>
  <c r="AA55"/>
  <c r="AB55"/>
  <c r="AC55"/>
  <c r="AF55"/>
  <c r="AG55"/>
  <c r="Y56"/>
  <c r="AA56"/>
  <c r="AB56"/>
  <c r="AC56"/>
  <c r="AF56"/>
  <c r="AG56"/>
  <c r="Y57"/>
  <c r="AA57"/>
  <c r="AB57"/>
  <c r="AC57"/>
  <c r="AF57"/>
  <c r="AG57"/>
  <c r="Y58"/>
  <c r="AA58"/>
  <c r="AB58"/>
  <c r="AC58"/>
  <c r="AF58"/>
  <c r="AG58"/>
  <c r="Y59"/>
  <c r="AA59"/>
  <c r="AB59"/>
  <c r="AC59"/>
  <c r="AF59"/>
  <c r="AG59"/>
  <c r="Y60"/>
  <c r="AA60"/>
  <c r="AB60"/>
  <c r="AC60"/>
  <c r="AF60"/>
  <c r="AG60"/>
  <c r="Y61"/>
  <c r="AA61"/>
  <c r="AB61"/>
  <c r="AC61"/>
  <c r="AF61"/>
  <c r="AG61"/>
  <c r="Y62"/>
  <c r="AA62"/>
  <c r="AB62"/>
  <c r="AC62"/>
  <c r="AF62"/>
  <c r="AG62"/>
  <c r="Y63"/>
  <c r="AA63"/>
  <c r="AB63"/>
  <c r="AC63"/>
  <c r="AF63"/>
  <c r="AG63"/>
  <c r="Y64"/>
  <c r="AA64"/>
  <c r="AB64"/>
  <c r="AC64"/>
  <c r="AF64"/>
  <c r="AG64"/>
  <c r="Y65"/>
  <c r="AA65"/>
  <c r="AB65"/>
  <c r="AC65"/>
  <c r="AF65"/>
  <c r="AG65"/>
  <c r="Y66"/>
  <c r="AA66"/>
  <c r="AB66"/>
  <c r="AC66"/>
  <c r="AF66"/>
  <c r="AG66"/>
  <c r="Y67"/>
  <c r="AA67"/>
  <c r="AB67"/>
  <c r="AC67"/>
  <c r="AF67"/>
  <c r="AG67"/>
  <c r="Y68"/>
  <c r="AA68"/>
  <c r="AB68"/>
  <c r="AC68"/>
  <c r="AF68"/>
  <c r="AG68"/>
  <c r="Y69"/>
  <c r="AA69"/>
  <c r="AB69"/>
  <c r="AC69"/>
  <c r="AF69"/>
  <c r="AG69"/>
  <c r="Y70"/>
  <c r="AA70"/>
  <c r="AB70"/>
  <c r="AC70"/>
  <c r="AF70"/>
  <c r="AG70"/>
  <c r="Y71"/>
  <c r="AA71"/>
  <c r="AB71"/>
  <c r="AC71"/>
  <c r="AF71"/>
  <c r="AG71"/>
  <c r="Y72"/>
  <c r="AA72"/>
  <c r="AB72"/>
  <c r="AC72"/>
  <c r="AF72"/>
  <c r="AG72"/>
  <c r="Y73"/>
  <c r="AA73"/>
  <c r="AB73"/>
  <c r="AC73"/>
  <c r="AF73"/>
  <c r="AG73"/>
  <c r="Y74"/>
  <c r="AA74"/>
  <c r="AB74"/>
  <c r="AC74"/>
  <c r="AF74"/>
  <c r="AG74"/>
  <c r="Y75"/>
  <c r="AA75"/>
  <c r="AB75"/>
  <c r="AC75"/>
  <c r="AF75"/>
  <c r="AG75"/>
  <c r="Y76"/>
  <c r="AA76"/>
  <c r="AB76"/>
  <c r="AC76"/>
  <c r="AF76"/>
  <c r="AG76"/>
  <c r="Y77"/>
  <c r="AA77"/>
  <c r="AB77"/>
  <c r="AC77"/>
  <c r="AF77"/>
  <c r="AG77"/>
  <c r="Y78"/>
  <c r="AA78"/>
  <c r="AB78"/>
  <c r="AC78"/>
  <c r="AF78"/>
  <c r="AG78"/>
  <c r="Y79"/>
  <c r="AA79"/>
  <c r="AB79"/>
  <c r="AC79"/>
  <c r="AF79"/>
  <c r="AG79"/>
  <c r="Y80"/>
  <c r="AA80"/>
  <c r="AB80"/>
  <c r="AC80"/>
  <c r="AF80"/>
  <c r="AG80"/>
  <c r="Y81"/>
  <c r="AA81"/>
  <c r="AB81"/>
  <c r="AC81"/>
  <c r="AF81"/>
  <c r="AG81"/>
  <c r="Y82"/>
  <c r="AA82"/>
  <c r="AB82"/>
  <c r="AC82"/>
  <c r="AF82"/>
  <c r="AG82"/>
  <c r="Y83"/>
  <c r="AA83"/>
  <c r="AB83"/>
  <c r="AC83"/>
  <c r="AF83"/>
  <c r="AG83"/>
  <c r="Y84"/>
  <c r="AA84"/>
  <c r="AB84"/>
  <c r="AC84"/>
  <c r="AF84"/>
  <c r="AG84"/>
  <c r="Y85"/>
  <c r="AA85"/>
  <c r="AB85"/>
  <c r="AC85"/>
  <c r="AF85"/>
  <c r="AG85"/>
  <c r="Y86"/>
  <c r="AA86"/>
  <c r="AB86"/>
  <c r="AC86"/>
  <c r="AF86"/>
  <c r="AG86"/>
  <c r="Y87"/>
  <c r="AA87"/>
  <c r="AB87"/>
  <c r="AC87"/>
  <c r="AF87"/>
  <c r="AG87"/>
  <c r="Y88"/>
  <c r="AA88"/>
  <c r="AB88"/>
  <c r="AC88"/>
  <c r="AF88"/>
  <c r="AG88"/>
  <c r="Y89"/>
  <c r="AA89"/>
  <c r="AB89"/>
  <c r="AC89"/>
  <c r="AF89"/>
  <c r="AG89"/>
  <c r="Y90"/>
  <c r="AA90"/>
  <c r="AB90"/>
  <c r="AC90"/>
  <c r="AF90"/>
  <c r="AG90"/>
  <c r="Y91"/>
  <c r="AA91"/>
  <c r="AB91"/>
  <c r="AC91"/>
  <c r="AF91"/>
  <c r="AG91"/>
  <c r="Y92"/>
  <c r="AA92"/>
  <c r="AB92"/>
  <c r="AC92"/>
  <c r="AF92"/>
  <c r="AG92"/>
  <c r="Y93"/>
  <c r="AA93"/>
  <c r="AB93"/>
  <c r="AC93"/>
  <c r="AF93"/>
  <c r="AG93"/>
  <c r="Y94"/>
  <c r="AA94"/>
  <c r="AB94"/>
  <c r="AC94"/>
  <c r="AF94"/>
  <c r="AG94"/>
  <c r="Y95"/>
  <c r="AA95"/>
  <c r="AB95"/>
  <c r="AC95"/>
  <c r="AF95"/>
  <c r="AG95"/>
  <c r="Y96"/>
  <c r="AA96"/>
  <c r="AB96"/>
  <c r="AC96"/>
  <c r="AF96"/>
  <c r="AG96"/>
  <c r="Y97"/>
  <c r="AA97"/>
  <c r="AB97"/>
  <c r="AC97"/>
  <c r="AF97"/>
  <c r="AG97"/>
  <c r="Y98"/>
  <c r="AA98"/>
  <c r="AB98"/>
  <c r="AC98"/>
  <c r="AF98"/>
  <c r="AG98"/>
  <c r="Y99"/>
  <c r="AA99"/>
  <c r="AB99"/>
  <c r="AC99"/>
  <c r="AF99"/>
  <c r="AG99"/>
  <c r="Y100"/>
  <c r="AA100"/>
  <c r="AB100"/>
  <c r="AC100"/>
  <c r="AF100"/>
  <c r="AG100"/>
  <c r="Y101"/>
  <c r="AA101"/>
  <c r="AB101"/>
  <c r="AC101"/>
  <c r="AF101"/>
  <c r="AG101"/>
  <c r="Y102"/>
  <c r="AA102"/>
  <c r="AB102"/>
  <c r="AC102"/>
  <c r="AF102"/>
  <c r="AG102"/>
  <c r="Y103"/>
  <c r="AA103"/>
  <c r="AB103"/>
  <c r="AC103"/>
  <c r="AF103"/>
  <c r="AG103"/>
  <c r="Y104"/>
  <c r="AA104"/>
  <c r="AB104"/>
  <c r="AC104"/>
  <c r="AF104"/>
  <c r="AG104"/>
  <c r="Y105"/>
  <c r="AA105"/>
  <c r="AB105"/>
  <c r="AC105"/>
  <c r="AF105"/>
  <c r="AG105"/>
  <c r="Y106"/>
  <c r="AA106"/>
  <c r="AB106"/>
  <c r="AC106"/>
  <c r="AF106"/>
  <c r="AG106"/>
  <c r="Y107"/>
  <c r="AA107"/>
  <c r="AB107"/>
  <c r="AC107"/>
  <c r="AF107"/>
  <c r="AG107"/>
  <c r="Y108"/>
  <c r="AA108"/>
  <c r="AB108"/>
  <c r="AC108"/>
  <c r="AF108"/>
  <c r="AG108"/>
  <c r="Y109"/>
  <c r="AA109"/>
  <c r="AB109"/>
  <c r="AC109"/>
  <c r="AF109"/>
  <c r="AG109"/>
  <c r="Y110"/>
  <c r="AA110"/>
  <c r="AB110"/>
  <c r="AC110"/>
  <c r="AF110"/>
  <c r="AG110"/>
  <c r="Y111"/>
  <c r="AA111"/>
  <c r="AB111"/>
  <c r="AC111"/>
  <c r="AF111"/>
  <c r="AG111"/>
  <c r="Y112"/>
  <c r="AA112"/>
  <c r="AB112"/>
  <c r="AC112"/>
  <c r="AF112"/>
  <c r="AG112"/>
  <c r="Y113"/>
  <c r="AA113"/>
  <c r="AB113"/>
  <c r="AC113"/>
  <c r="AF113"/>
  <c r="AG113"/>
  <c r="Y114"/>
  <c r="AA114"/>
  <c r="AB114"/>
  <c r="AC114"/>
  <c r="AF114"/>
  <c r="AG114"/>
  <c r="Y115"/>
  <c r="AA115"/>
  <c r="AB115"/>
  <c r="AC115"/>
  <c r="AF115"/>
  <c r="AG115"/>
  <c r="Y116"/>
  <c r="AA116"/>
  <c r="AB116"/>
  <c r="AC116"/>
  <c r="AF116"/>
  <c r="AG116"/>
  <c r="Y117"/>
  <c r="AA117"/>
  <c r="AB117"/>
  <c r="AC117"/>
  <c r="AF117"/>
  <c r="AG117"/>
  <c r="Y118"/>
  <c r="AA118"/>
  <c r="AB118"/>
  <c r="AC118"/>
  <c r="AF118"/>
  <c r="AG118"/>
  <c r="Y119"/>
  <c r="AA119"/>
  <c r="AB119"/>
  <c r="AC119"/>
  <c r="AF119"/>
  <c r="AG119"/>
  <c r="Y120"/>
  <c r="AA120"/>
  <c r="AB120"/>
  <c r="AC120"/>
  <c r="AF120"/>
  <c r="AG120"/>
  <c r="Y121"/>
  <c r="AA121"/>
  <c r="AB121"/>
  <c r="AC121"/>
  <c r="AF121"/>
  <c r="AG121"/>
  <c r="Y122"/>
  <c r="AA122"/>
  <c r="AB122"/>
  <c r="AC122"/>
  <c r="AF122"/>
  <c r="AG122"/>
  <c r="Y123"/>
  <c r="AA123"/>
  <c r="AB123"/>
  <c r="AC123"/>
  <c r="AF123"/>
  <c r="AG123"/>
  <c r="Y124"/>
  <c r="AA124"/>
  <c r="AB124"/>
  <c r="AC124"/>
  <c r="AF124"/>
  <c r="AG124"/>
  <c r="Y125"/>
  <c r="AA125"/>
  <c r="AB125"/>
  <c r="AC125"/>
  <c r="AF125"/>
  <c r="AG125"/>
  <c r="Y126"/>
  <c r="AA126"/>
  <c r="AB126"/>
  <c r="AC126"/>
  <c r="AF126"/>
  <c r="AG126"/>
  <c r="Y127"/>
  <c r="AA127"/>
  <c r="AB127"/>
  <c r="AC127"/>
  <c r="AF127"/>
  <c r="AG127"/>
  <c r="Y128"/>
  <c r="AA128"/>
  <c r="AB128"/>
  <c r="AC128"/>
  <c r="AF128"/>
  <c r="AG128"/>
  <c r="Y129"/>
  <c r="AA129"/>
  <c r="AB129"/>
  <c r="AC129"/>
  <c r="AF129"/>
  <c r="AG129"/>
  <c r="Y130"/>
  <c r="AA130"/>
  <c r="AB130"/>
  <c r="AC130"/>
  <c r="AF130"/>
  <c r="AG130"/>
  <c r="Y131"/>
  <c r="AA131"/>
  <c r="AB131"/>
  <c r="AC131"/>
  <c r="AF131"/>
  <c r="AG131"/>
  <c r="Y132"/>
  <c r="AA132"/>
  <c r="AB132"/>
  <c r="AC132"/>
  <c r="AF132"/>
  <c r="AG132"/>
  <c r="Y133"/>
  <c r="AA133"/>
  <c r="AB133"/>
  <c r="AC133"/>
  <c r="AF133"/>
  <c r="AG133"/>
  <c r="Y134"/>
  <c r="AA134"/>
  <c r="AB134"/>
  <c r="AC134"/>
  <c r="AF134"/>
  <c r="AG134"/>
  <c r="Y135"/>
  <c r="AA135"/>
  <c r="AB135"/>
  <c r="AC135"/>
  <c r="AF135"/>
  <c r="AG135"/>
  <c r="Y136"/>
  <c r="AA136"/>
  <c r="AB136"/>
  <c r="AC136"/>
  <c r="AF136"/>
  <c r="AG136"/>
  <c r="Y137"/>
  <c r="AA137"/>
  <c r="AB137"/>
  <c r="AC137"/>
  <c r="AF137"/>
  <c r="AG137"/>
  <c r="Y138"/>
  <c r="AA138"/>
  <c r="AB138"/>
  <c r="AC138"/>
  <c r="AF138"/>
  <c r="AG138"/>
  <c r="Y139"/>
  <c r="AA139"/>
  <c r="AB139"/>
  <c r="AC139"/>
  <c r="AF139"/>
  <c r="AG139"/>
  <c r="Y140"/>
  <c r="AA140"/>
  <c r="AB140"/>
  <c r="AC140"/>
  <c r="AF140"/>
  <c r="AG140"/>
  <c r="Y141"/>
  <c r="AA141"/>
  <c r="AB141"/>
  <c r="AC141"/>
  <c r="AF141"/>
  <c r="AG141"/>
  <c r="Y142"/>
  <c r="AA142"/>
  <c r="AB142"/>
  <c r="AC142"/>
  <c r="AF142"/>
  <c r="AG142"/>
  <c r="Y143"/>
  <c r="AA143"/>
  <c r="AB143"/>
  <c r="AC143"/>
  <c r="AF143"/>
  <c r="AG143"/>
  <c r="Y144"/>
  <c r="AA144"/>
  <c r="AB144"/>
  <c r="AC144"/>
  <c r="AF144"/>
  <c r="AG144"/>
  <c r="Y145"/>
  <c r="AA145"/>
  <c r="AB145"/>
  <c r="AC145"/>
  <c r="AF145"/>
  <c r="AG145"/>
  <c r="Y146"/>
  <c r="AA146"/>
  <c r="AB146"/>
  <c r="AC146"/>
  <c r="AF146"/>
  <c r="AG146"/>
  <c r="Y147"/>
  <c r="AA147"/>
  <c r="AB147"/>
  <c r="AC147"/>
  <c r="AF147"/>
  <c r="AG147"/>
  <c r="Y148"/>
  <c r="AA148"/>
  <c r="AB148"/>
  <c r="AC148"/>
  <c r="AF148"/>
  <c r="AG148"/>
  <c r="Y149"/>
  <c r="AA149"/>
  <c r="AB149"/>
  <c r="AC149"/>
  <c r="AF149"/>
  <c r="AG149"/>
  <c r="Y150"/>
  <c r="AA150"/>
  <c r="AB150"/>
  <c r="AC150"/>
  <c r="AF150"/>
  <c r="AG150"/>
  <c r="Y151"/>
  <c r="AA151"/>
  <c r="AB151"/>
  <c r="AC151"/>
  <c r="AF151"/>
  <c r="AG151"/>
  <c r="Y152"/>
  <c r="AA152"/>
  <c r="AB152"/>
  <c r="AC152"/>
  <c r="AF152"/>
  <c r="AG152"/>
  <c r="Y153"/>
  <c r="AA153"/>
  <c r="AB153"/>
  <c r="AC153"/>
  <c r="AF153"/>
  <c r="AG153"/>
  <c r="Y154"/>
  <c r="AA154"/>
  <c r="AB154"/>
  <c r="AC154"/>
  <c r="AF154"/>
  <c r="AG154"/>
  <c r="Y155"/>
  <c r="AA155"/>
  <c r="AB155"/>
  <c r="AC155"/>
  <c r="AF155"/>
  <c r="AG155"/>
  <c r="Y156"/>
  <c r="AA156"/>
  <c r="AB156"/>
  <c r="AC156"/>
  <c r="AF156"/>
  <c r="AG156"/>
  <c r="Y157"/>
  <c r="AA157"/>
  <c r="AB157"/>
  <c r="AC157"/>
  <c r="AF157"/>
  <c r="AG157"/>
  <c r="Y158"/>
  <c r="AA158"/>
  <c r="AB158"/>
  <c r="AC158"/>
  <c r="AF158"/>
  <c r="AG158"/>
  <c r="Y159"/>
  <c r="AA159"/>
  <c r="AB159"/>
  <c r="AC159"/>
  <c r="AF159"/>
  <c r="AG159"/>
  <c r="Y160"/>
  <c r="AA160"/>
  <c r="AB160"/>
  <c r="AC160"/>
  <c r="AF160"/>
  <c r="AG160"/>
  <c r="Y161"/>
  <c r="AA161"/>
  <c r="AB161"/>
  <c r="AC161"/>
  <c r="AF161"/>
  <c r="AG161"/>
  <c r="Y162"/>
  <c r="AA162"/>
  <c r="AB162"/>
  <c r="AC162"/>
  <c r="AF162"/>
  <c r="AG162"/>
  <c r="Y163"/>
  <c r="AA163"/>
  <c r="AB163"/>
  <c r="AC163"/>
  <c r="AF163"/>
  <c r="AG163"/>
  <c r="Y164"/>
  <c r="AA164"/>
  <c r="AB164"/>
  <c r="AC164"/>
  <c r="AF164"/>
  <c r="AG164"/>
  <c r="Y165"/>
  <c r="AA165"/>
  <c r="AB165"/>
  <c r="AC165"/>
  <c r="AG165"/>
  <c r="Y166"/>
  <c r="AA166"/>
  <c r="AB166"/>
  <c r="AC166"/>
  <c r="AG166"/>
  <c r="AB167"/>
  <c r="AC167"/>
  <c r="AG167"/>
  <c r="AB168"/>
  <c r="AC168"/>
  <c r="AG168"/>
  <c r="AB169"/>
  <c r="AC169"/>
  <c r="AG169"/>
  <c r="AB170"/>
  <c r="AC170"/>
  <c r="AG170"/>
  <c r="AB171"/>
  <c r="AC171"/>
  <c r="AG171"/>
  <c r="AB172"/>
  <c r="AC172"/>
  <c r="AG172"/>
  <c r="AB173"/>
  <c r="AC173"/>
  <c r="AG173"/>
  <c r="AB174"/>
  <c r="AC174"/>
  <c r="AG174"/>
  <c r="AB175"/>
  <c r="AC175"/>
  <c r="AG175"/>
  <c r="AB176"/>
  <c r="AC176"/>
  <c r="AG176"/>
  <c r="AB177"/>
  <c r="AC177"/>
  <c r="AG177"/>
  <c r="AB178"/>
  <c r="AC178"/>
  <c r="AG178"/>
  <c r="AB179"/>
  <c r="AC179"/>
  <c r="AG179"/>
  <c r="AB180"/>
  <c r="AC180"/>
  <c r="AG180"/>
  <c r="AB181"/>
  <c r="AC181"/>
  <c r="AG181"/>
  <c r="AB182"/>
  <c r="AC182"/>
  <c r="AG182"/>
  <c r="AB183"/>
  <c r="AC183"/>
  <c r="AG183"/>
  <c r="AB184"/>
  <c r="AC184"/>
  <c r="AG184"/>
  <c r="AB185"/>
  <c r="AC185"/>
  <c r="AG185"/>
  <c r="AB186"/>
  <c r="AC186"/>
  <c r="AG186"/>
  <c r="AB187"/>
  <c r="AC187"/>
  <c r="AG187"/>
  <c r="AB188"/>
  <c r="AC188"/>
  <c r="AG188"/>
  <c r="AB189"/>
  <c r="AC189"/>
  <c r="AG189"/>
  <c r="AB190"/>
  <c r="AC190"/>
  <c r="AG190"/>
  <c r="AB191"/>
  <c r="AC191"/>
  <c r="AG191"/>
  <c r="AB192"/>
  <c r="AC192"/>
  <c r="AG192"/>
  <c r="AB193"/>
  <c r="AC193"/>
  <c r="AG193"/>
  <c r="AB194"/>
  <c r="AC194"/>
  <c r="AG194"/>
  <c r="AB195"/>
  <c r="AC195"/>
  <c r="AG195"/>
  <c r="AB196"/>
  <c r="AC196"/>
  <c r="AG196"/>
  <c r="AB197"/>
  <c r="AC197"/>
  <c r="AG197"/>
  <c r="AB198"/>
  <c r="AC198"/>
  <c r="AG198"/>
  <c r="AB199"/>
  <c r="AC199"/>
  <c r="AG199"/>
  <c r="AB200"/>
  <c r="AC200"/>
  <c r="AG200"/>
  <c r="AB201"/>
  <c r="AC201"/>
  <c r="AG201"/>
  <c r="AB202"/>
  <c r="AC202"/>
  <c r="AG202"/>
  <c r="AB203"/>
  <c r="AC203"/>
  <c r="AG203"/>
  <c r="AB204"/>
  <c r="AC204"/>
  <c r="AG204"/>
  <c r="AB205"/>
  <c r="AC205"/>
  <c r="AG205"/>
  <c r="AB206"/>
  <c r="AC206"/>
  <c r="AG206"/>
  <c r="AB207"/>
  <c r="AC207"/>
  <c r="AG207"/>
  <c r="AB208"/>
  <c r="AC208"/>
  <c r="AG208"/>
  <c r="AB209"/>
  <c r="AC209"/>
  <c r="AG209"/>
  <c r="AB210"/>
  <c r="AC210"/>
  <c r="AG210"/>
  <c r="AB211"/>
  <c r="AC211"/>
  <c r="AG211"/>
  <c r="AB212"/>
  <c r="AG212"/>
  <c r="AB213"/>
  <c r="AG213"/>
  <c r="AB214"/>
  <c r="AG214"/>
  <c r="AB215"/>
  <c r="AG215"/>
  <c r="AB216"/>
  <c r="AG216"/>
  <c r="AB217"/>
  <c r="AG217"/>
  <c r="AB218"/>
  <c r="AG218"/>
  <c r="Y15"/>
  <c r="AA15"/>
  <c r="AB15"/>
  <c r="AC15"/>
  <c r="AF15"/>
  <c r="AG15"/>
  <c r="AH15"/>
  <c r="Q4"/>
  <c r="R4"/>
  <c r="R5" s="1"/>
  <c r="R6" s="1"/>
  <c r="R7" s="1"/>
  <c r="R8" s="1"/>
  <c r="R9" s="1"/>
  <c r="R10" s="1"/>
  <c r="R11" s="1"/>
  <c r="R12" s="1"/>
  <c r="R13" s="1"/>
  <c r="R14" s="1"/>
  <c r="R15" s="1"/>
  <c r="R16" s="1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Q5"/>
  <c r="Q6" s="1"/>
  <c r="Q7"/>
  <c r="Q8" s="1"/>
  <c r="Q9" s="1"/>
  <c r="Q10" s="1"/>
  <c r="Q11" s="1"/>
  <c r="Q12" s="1"/>
  <c r="Q13" s="1"/>
  <c r="Q14" s="1"/>
  <c r="Q15" s="1"/>
  <c r="Q16" s="1"/>
  <c r="Q17" s="1"/>
  <c r="Q18" s="1"/>
  <c r="Q19" s="1"/>
  <c r="Q20" s="1"/>
  <c r="Q21" s="1"/>
  <c r="Q22" s="1"/>
  <c r="Q23" s="1"/>
  <c r="Q24" s="1"/>
  <c r="Q25" s="1"/>
  <c r="Q26" s="1"/>
  <c r="Q27" s="1"/>
  <c r="Q28" s="1"/>
  <c r="Q29" s="1"/>
  <c r="Q30" s="1"/>
  <c r="Q31" s="1"/>
  <c r="Q32" s="1"/>
  <c r="Q33" s="1"/>
  <c r="Q34" s="1"/>
  <c r="Q35" s="1"/>
  <c r="Q36" s="1"/>
  <c r="Q37" s="1"/>
  <c r="Q38" s="1"/>
  <c r="Q39" s="1"/>
  <c r="Q40" s="1"/>
  <c r="Q41" s="1"/>
  <c r="Q42" s="1"/>
  <c r="Q43" s="1"/>
  <c r="Q44" s="1"/>
  <c r="Q45" s="1"/>
  <c r="Q46" s="1"/>
  <c r="Q47" s="1"/>
  <c r="Q48" s="1"/>
  <c r="Q49" s="1"/>
  <c r="Q50" s="1"/>
  <c r="Q51" s="1"/>
  <c r="Q52" s="1"/>
  <c r="Q53" s="1"/>
  <c r="Q54" s="1"/>
  <c r="Q55" s="1"/>
  <c r="Q56" s="1"/>
  <c r="Q57" s="1"/>
  <c r="Q58" s="1"/>
  <c r="Q59" s="1"/>
  <c r="Q60" s="1"/>
  <c r="Q61" s="1"/>
  <c r="Q62" s="1"/>
  <c r="Q63" s="1"/>
  <c r="Q64" s="1"/>
  <c r="Q65" s="1"/>
  <c r="Q66" s="1"/>
  <c r="Q67" s="1"/>
  <c r="Q68" s="1"/>
  <c r="Q69" s="1"/>
  <c r="Q70" s="1"/>
  <c r="Q71" s="1"/>
  <c r="Q72" s="1"/>
  <c r="Q73" s="1"/>
  <c r="Q74" s="1"/>
  <c r="Q75" s="1"/>
  <c r="Q76" s="1"/>
  <c r="Q77" s="1"/>
  <c r="Q78" s="1"/>
  <c r="Q79" s="1"/>
  <c r="Q80" s="1"/>
  <c r="Q81" s="1"/>
  <c r="Q82" s="1"/>
  <c r="Q83" s="1"/>
  <c r="Q84" s="1"/>
  <c r="Q85" s="1"/>
  <c r="Q86" s="1"/>
  <c r="Q87" s="1"/>
  <c r="Q88" s="1"/>
  <c r="Q89" s="1"/>
  <c r="Q90" s="1"/>
  <c r="Q91" s="1"/>
  <c r="Q92" s="1"/>
  <c r="Q93" s="1"/>
  <c r="Q94" s="1"/>
  <c r="Q95" s="1"/>
  <c r="Q96" s="1"/>
  <c r="Q97" s="1"/>
  <c r="Q98" s="1"/>
  <c r="Q99" s="1"/>
  <c r="Q100" s="1"/>
  <c r="Q101" s="1"/>
  <c r="Q102" s="1"/>
  <c r="Q103" s="1"/>
  <c r="Q104" s="1"/>
  <c r="Q105" s="1"/>
  <c r="Q106" s="1"/>
  <c r="Q107" s="1"/>
  <c r="Q108" s="1"/>
  <c r="Q109" s="1"/>
  <c r="Q110" s="1"/>
  <c r="Q111" s="1"/>
  <c r="Q112" s="1"/>
  <c r="Q113" s="1"/>
  <c r="Q114" s="1"/>
  <c r="Q115" s="1"/>
  <c r="Q116" s="1"/>
  <c r="Q117" s="1"/>
  <c r="Q118" s="1"/>
  <c r="Q119" s="1"/>
  <c r="Q120" s="1"/>
  <c r="Q121" s="1"/>
  <c r="Q122" s="1"/>
  <c r="Q123" s="1"/>
  <c r="Q124" s="1"/>
  <c r="Q125" s="1"/>
  <c r="Q126" s="1"/>
  <c r="Q127" s="1"/>
  <c r="Q128" s="1"/>
  <c r="Q129" s="1"/>
  <c r="Q130" s="1"/>
  <c r="Q131" s="1"/>
  <c r="Q132" s="1"/>
  <c r="Q133" s="1"/>
  <c r="Q134" s="1"/>
  <c r="Q135" s="1"/>
  <c r="Q136" s="1"/>
  <c r="Q137" s="1"/>
  <c r="Q138" s="1"/>
  <c r="Q139" s="1"/>
  <c r="Q140" s="1"/>
  <c r="Q141" s="1"/>
  <c r="Q142" s="1"/>
  <c r="Q143" s="1"/>
  <c r="Q144" s="1"/>
  <c r="Q145" s="1"/>
  <c r="Q146" s="1"/>
  <c r="Q147" s="1"/>
  <c r="Q148" s="1"/>
  <c r="Q149" s="1"/>
  <c r="Q150" s="1"/>
  <c r="Q151" s="1"/>
  <c r="Q152" s="1"/>
  <c r="Q153" s="1"/>
  <c r="Q154" s="1"/>
  <c r="Q155" s="1"/>
  <c r="Q156" s="1"/>
  <c r="Q157" s="1"/>
  <c r="Q158" s="1"/>
  <c r="Q159" s="1"/>
  <c r="Q160" s="1"/>
  <c r="Q161" s="1"/>
  <c r="Q162" s="1"/>
  <c r="Q163" s="1"/>
  <c r="Q164" s="1"/>
  <c r="Q165" s="1"/>
  <c r="Q166" s="1"/>
  <c r="Q167" s="1"/>
  <c r="Q168" s="1"/>
  <c r="Q169" s="1"/>
  <c r="Q170" s="1"/>
  <c r="Q171" s="1"/>
  <c r="Q172" s="1"/>
  <c r="Q173" s="1"/>
  <c r="Q174" s="1"/>
  <c r="Q175" s="1"/>
  <c r="Q176" s="1"/>
  <c r="Q177" s="1"/>
  <c r="Q178" s="1"/>
  <c r="Q179" s="1"/>
  <c r="Q180" s="1"/>
  <c r="Q181" s="1"/>
  <c r="Q182" s="1"/>
  <c r="Q183" s="1"/>
  <c r="Q184" s="1"/>
  <c r="Q185" s="1"/>
  <c r="Q186" s="1"/>
  <c r="Q187" s="1"/>
  <c r="Q188" s="1"/>
  <c r="Q189" s="1"/>
  <c r="Q190" s="1"/>
  <c r="Q191" s="1"/>
  <c r="Q192" s="1"/>
  <c r="Q193" s="1"/>
  <c r="Q194" s="1"/>
  <c r="Q195" s="1"/>
  <c r="Q196" s="1"/>
  <c r="Q197" s="1"/>
  <c r="Q198" s="1"/>
  <c r="Q199" s="1"/>
  <c r="Q200" s="1"/>
  <c r="Q201" s="1"/>
  <c r="Q202" s="1"/>
  <c r="Q203" s="1"/>
  <c r="Q204" s="1"/>
  <c r="Q205" s="1"/>
  <c r="R200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Q206"/>
  <c r="Q207" s="1"/>
  <c r="Q208" s="1"/>
  <c r="Q209" s="1"/>
  <c r="Q210" s="1"/>
  <c r="Q211" s="1"/>
  <c r="Q212" s="1"/>
  <c r="Q213" s="1"/>
  <c r="Q214" s="1"/>
  <c r="Q215" s="1"/>
  <c r="Q216" s="1"/>
  <c r="Q217" s="1"/>
  <c r="Q218" s="1"/>
  <c r="B31" i="6"/>
  <c r="B30"/>
  <c r="Z2"/>
  <c r="H440" i="12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L12" i="19"/>
  <c r="L20"/>
  <c r="K5"/>
  <c r="K6"/>
  <c r="L6"/>
  <c r="K7"/>
  <c r="K8"/>
  <c r="L8"/>
  <c r="K9"/>
  <c r="K10"/>
  <c r="L10"/>
  <c r="K11"/>
  <c r="K12"/>
  <c r="K13"/>
  <c r="K14"/>
  <c r="L14"/>
  <c r="K15"/>
  <c r="K16"/>
  <c r="L16"/>
  <c r="K17"/>
  <c r="K18"/>
  <c r="L18"/>
  <c r="K19"/>
  <c r="K20"/>
  <c r="K21"/>
  <c r="K22"/>
  <c r="L22"/>
  <c r="K23"/>
  <c r="K24"/>
  <c r="L24"/>
  <c r="K25"/>
  <c r="K26"/>
  <c r="L26"/>
  <c r="K27"/>
  <c r="K28"/>
  <c r="L28"/>
  <c r="K29"/>
  <c r="K30"/>
  <c r="L30"/>
  <c r="K31"/>
  <c r="K32"/>
  <c r="L32"/>
  <c r="K33"/>
  <c r="K34"/>
  <c r="L34"/>
  <c r="K35"/>
  <c r="K36"/>
  <c r="L36"/>
  <c r="K37"/>
  <c r="K38"/>
  <c r="L38"/>
  <c r="K39"/>
  <c r="K40"/>
  <c r="L40"/>
  <c r="K41"/>
  <c r="K42"/>
  <c r="L42"/>
  <c r="K43"/>
  <c r="K44"/>
  <c r="L44"/>
  <c r="K45"/>
  <c r="K46"/>
  <c r="L46"/>
  <c r="K47"/>
  <c r="K48"/>
  <c r="L48"/>
  <c r="K49"/>
  <c r="K50"/>
  <c r="L50"/>
  <c r="K51"/>
  <c r="K52"/>
  <c r="L52"/>
  <c r="K53"/>
  <c r="K54"/>
  <c r="L54"/>
  <c r="K55"/>
  <c r="K56"/>
  <c r="L56"/>
  <c r="K57"/>
  <c r="K58"/>
  <c r="L58"/>
  <c r="K59"/>
  <c r="K60"/>
  <c r="L60"/>
  <c r="K61"/>
  <c r="K62"/>
  <c r="L62"/>
  <c r="K63"/>
  <c r="K64"/>
  <c r="L64"/>
  <c r="K65"/>
  <c r="K66"/>
  <c r="L66"/>
  <c r="K67"/>
  <c r="K68"/>
  <c r="L68"/>
  <c r="K69"/>
  <c r="K70"/>
  <c r="L70"/>
  <c r="K71"/>
  <c r="K72"/>
  <c r="L72"/>
  <c r="K73"/>
  <c r="K74"/>
  <c r="L74"/>
  <c r="K75"/>
  <c r="K76"/>
  <c r="L76"/>
  <c r="K77"/>
  <c r="K78"/>
  <c r="L78"/>
  <c r="K79"/>
  <c r="K80"/>
  <c r="L80"/>
  <c r="K81"/>
  <c r="K82"/>
  <c r="L82"/>
  <c r="K83"/>
  <c r="K84"/>
  <c r="L84"/>
  <c r="K85"/>
  <c r="K86"/>
  <c r="L86"/>
  <c r="K87"/>
  <c r="K88"/>
  <c r="L88"/>
  <c r="K89"/>
  <c r="K90"/>
  <c r="L90"/>
  <c r="K91"/>
  <c r="K92"/>
  <c r="L92"/>
  <c r="K93"/>
  <c r="K94"/>
  <c r="L94"/>
  <c r="K95"/>
  <c r="K96"/>
  <c r="L96"/>
  <c r="K97"/>
  <c r="K98"/>
  <c r="L98"/>
  <c r="K99"/>
  <c r="K100"/>
  <c r="L100"/>
  <c r="K101"/>
  <c r="K102"/>
  <c r="L102"/>
  <c r="K103"/>
  <c r="K104"/>
  <c r="L104"/>
  <c r="K105"/>
  <c r="K106"/>
  <c r="L106"/>
  <c r="K107"/>
  <c r="K108"/>
  <c r="L108"/>
  <c r="K109"/>
  <c r="K110"/>
  <c r="L110"/>
  <c r="K111"/>
  <c r="K112"/>
  <c r="L112"/>
  <c r="K113"/>
  <c r="K114"/>
  <c r="L114"/>
  <c r="K115"/>
  <c r="K116"/>
  <c r="L116"/>
  <c r="K117"/>
  <c r="K118"/>
  <c r="L118"/>
  <c r="K119"/>
  <c r="K120"/>
  <c r="L120"/>
  <c r="K121"/>
  <c r="K122"/>
  <c r="L122"/>
  <c r="K123"/>
  <c r="K124"/>
  <c r="L124"/>
  <c r="K125"/>
  <c r="K126"/>
  <c r="L126"/>
  <c r="K127"/>
  <c r="K128"/>
  <c r="L128"/>
  <c r="K129"/>
  <c r="K130"/>
  <c r="L130"/>
  <c r="K131"/>
  <c r="K132"/>
  <c r="L132"/>
  <c r="K133"/>
  <c r="K134"/>
  <c r="L134"/>
  <c r="K135"/>
  <c r="K136"/>
  <c r="L136"/>
  <c r="K137"/>
  <c r="K138"/>
  <c r="L138"/>
  <c r="K139"/>
  <c r="K140"/>
  <c r="L140"/>
  <c r="K141"/>
  <c r="K142"/>
  <c r="L142"/>
  <c r="K143"/>
  <c r="K144"/>
  <c r="L144"/>
  <c r="K145"/>
  <c r="K146"/>
  <c r="L146"/>
  <c r="K147"/>
  <c r="K148"/>
  <c r="L148"/>
  <c r="K149"/>
  <c r="K150"/>
  <c r="L150"/>
  <c r="K151"/>
  <c r="K152"/>
  <c r="L152"/>
  <c r="K153"/>
  <c r="K154"/>
  <c r="L154"/>
  <c r="K155"/>
  <c r="K156"/>
  <c r="L156"/>
  <c r="K157"/>
  <c r="K158"/>
  <c r="L158"/>
  <c r="K159"/>
  <c r="K160"/>
  <c r="L160"/>
  <c r="K161"/>
  <c r="K162"/>
  <c r="L162"/>
  <c r="K163"/>
  <c r="K164"/>
  <c r="L164"/>
  <c r="K165"/>
  <c r="K166"/>
  <c r="L166"/>
  <c r="K167"/>
  <c r="K168"/>
  <c r="L168"/>
  <c r="K169"/>
  <c r="K170"/>
  <c r="L170"/>
  <c r="K171"/>
  <c r="K172"/>
  <c r="L172"/>
  <c r="K173"/>
  <c r="K174"/>
  <c r="L174"/>
  <c r="K175"/>
  <c r="K176"/>
  <c r="L176"/>
  <c r="K177"/>
  <c r="K178"/>
  <c r="L178"/>
  <c r="K179"/>
  <c r="K180"/>
  <c r="L180"/>
  <c r="K181"/>
  <c r="K182"/>
  <c r="L182"/>
  <c r="K183"/>
  <c r="K184"/>
  <c r="L184"/>
  <c r="K185"/>
  <c r="K186"/>
  <c r="L186"/>
  <c r="K187"/>
  <c r="K188"/>
  <c r="L188"/>
  <c r="K189"/>
  <c r="K190"/>
  <c r="L190"/>
  <c r="K191"/>
  <c r="K192"/>
  <c r="L192"/>
  <c r="K193"/>
  <c r="K194"/>
  <c r="L194"/>
  <c r="K195"/>
  <c r="K196"/>
  <c r="L196"/>
  <c r="K197"/>
  <c r="K198"/>
  <c r="L198"/>
  <c r="K199"/>
  <c r="K200"/>
  <c r="L200"/>
  <c r="K201"/>
  <c r="K202"/>
  <c r="L202"/>
  <c r="K203"/>
  <c r="K204"/>
  <c r="L204"/>
  <c r="K205"/>
  <c r="K206"/>
  <c r="L206"/>
  <c r="K207"/>
  <c r="K208"/>
  <c r="L208"/>
  <c r="K209"/>
  <c r="K210"/>
  <c r="L210"/>
  <c r="K211"/>
  <c r="K212"/>
  <c r="L212"/>
  <c r="K213"/>
  <c r="K214"/>
  <c r="L214"/>
  <c r="K215"/>
  <c r="K216"/>
  <c r="L216"/>
  <c r="K217"/>
  <c r="K218"/>
  <c r="L218"/>
  <c r="K219"/>
  <c r="K220"/>
  <c r="L220"/>
  <c r="K221"/>
  <c r="K222"/>
  <c r="L222"/>
  <c r="K223"/>
  <c r="K224"/>
  <c r="L224"/>
  <c r="K225"/>
  <c r="K226"/>
  <c r="L226"/>
  <c r="K227"/>
  <c r="K228"/>
  <c r="L228"/>
  <c r="K229"/>
  <c r="K230"/>
  <c r="L230"/>
  <c r="K231"/>
  <c r="K232"/>
  <c r="L232"/>
  <c r="K233"/>
  <c r="K234"/>
  <c r="L234"/>
  <c r="K235"/>
  <c r="K236"/>
  <c r="L236"/>
  <c r="K237"/>
  <c r="K238"/>
  <c r="L238"/>
  <c r="K239"/>
  <c r="K240"/>
  <c r="L240"/>
  <c r="K241"/>
  <c r="K242"/>
  <c r="L242"/>
  <c r="K243"/>
  <c r="K244"/>
  <c r="L244"/>
  <c r="K245"/>
  <c r="K246"/>
  <c r="L246"/>
  <c r="K247"/>
  <c r="L248"/>
  <c r="K249"/>
  <c r="L250"/>
  <c r="K251"/>
  <c r="L251"/>
  <c r="K252"/>
  <c r="L252"/>
  <c r="K253"/>
  <c r="K254"/>
  <c r="L254"/>
  <c r="K255"/>
  <c r="K256"/>
  <c r="L256"/>
  <c r="K257"/>
  <c r="K258"/>
  <c r="L258"/>
  <c r="K259"/>
  <c r="K260"/>
  <c r="L260"/>
  <c r="K261"/>
  <c r="K262"/>
  <c r="L262"/>
  <c r="K263"/>
  <c r="K264"/>
  <c r="L264"/>
  <c r="K265"/>
  <c r="K266"/>
  <c r="L266"/>
  <c r="K267"/>
  <c r="K268"/>
  <c r="L268"/>
  <c r="K269"/>
  <c r="K270"/>
  <c r="L270"/>
  <c r="K271"/>
  <c r="K272"/>
  <c r="L272"/>
  <c r="K273"/>
  <c r="K274"/>
  <c r="L274"/>
  <c r="K275"/>
  <c r="K276"/>
  <c r="L276"/>
  <c r="K277"/>
  <c r="K278"/>
  <c r="L278"/>
  <c r="K279"/>
  <c r="K280"/>
  <c r="L280"/>
  <c r="K281"/>
  <c r="L281"/>
  <c r="K282"/>
  <c r="L282"/>
  <c r="K283"/>
  <c r="L283"/>
  <c r="K284"/>
  <c r="L284"/>
  <c r="K285"/>
  <c r="L285"/>
  <c r="K286"/>
  <c r="L286"/>
  <c r="K287"/>
  <c r="L287"/>
  <c r="K288"/>
  <c r="L288"/>
  <c r="K289"/>
  <c r="L289"/>
  <c r="K290"/>
  <c r="L290"/>
  <c r="K291"/>
  <c r="L291"/>
  <c r="K292"/>
  <c r="L292"/>
  <c r="K293"/>
  <c r="L293"/>
  <c r="K294"/>
  <c r="L294"/>
  <c r="K295"/>
  <c r="L295"/>
  <c r="K296"/>
  <c r="L296"/>
  <c r="K297"/>
  <c r="L297"/>
  <c r="K298"/>
  <c r="L298"/>
  <c r="K299"/>
  <c r="L299"/>
  <c r="K300"/>
  <c r="L300"/>
  <c r="K301"/>
  <c r="L301"/>
  <c r="K302"/>
  <c r="L302"/>
  <c r="K303"/>
  <c r="L303"/>
  <c r="K304"/>
  <c r="L304"/>
  <c r="K305"/>
  <c r="L305"/>
  <c r="K306"/>
  <c r="L306"/>
  <c r="K307"/>
  <c r="L307"/>
  <c r="K308"/>
  <c r="L308"/>
  <c r="K309"/>
  <c r="L309"/>
  <c r="K310"/>
  <c r="L310"/>
  <c r="K311"/>
  <c r="L311"/>
  <c r="K312"/>
  <c r="L312"/>
  <c r="K313"/>
  <c r="L313"/>
  <c r="K314"/>
  <c r="L314"/>
  <c r="K315"/>
  <c r="L315"/>
  <c r="K316"/>
  <c r="L316"/>
  <c r="K317"/>
  <c r="L317"/>
  <c r="K318"/>
  <c r="L318"/>
  <c r="K319"/>
  <c r="L319"/>
  <c r="K320"/>
  <c r="L320"/>
  <c r="K321"/>
  <c r="L321"/>
  <c r="K322"/>
  <c r="L322"/>
  <c r="K323"/>
  <c r="L323"/>
  <c r="K324"/>
  <c r="L324"/>
  <c r="K325"/>
  <c r="L325"/>
  <c r="K326"/>
  <c r="L326"/>
  <c r="K327"/>
  <c r="L327"/>
  <c r="K328"/>
  <c r="L328"/>
  <c r="K329"/>
  <c r="L329"/>
  <c r="K330"/>
  <c r="L330"/>
  <c r="K331"/>
  <c r="L331"/>
  <c r="K332"/>
  <c r="L332"/>
  <c r="K333"/>
  <c r="L333"/>
  <c r="L334"/>
  <c r="K335"/>
  <c r="L335"/>
  <c r="L336"/>
  <c r="K337"/>
  <c r="L337"/>
  <c r="L338"/>
  <c r="K339"/>
  <c r="L339"/>
  <c r="L340"/>
  <c r="K341"/>
  <c r="L341"/>
  <c r="L342"/>
  <c r="K343"/>
  <c r="L343"/>
  <c r="L344"/>
  <c r="K345"/>
  <c r="L345"/>
  <c r="L346"/>
  <c r="K347"/>
  <c r="L347"/>
  <c r="L348"/>
  <c r="K349"/>
  <c r="L349"/>
  <c r="L350"/>
  <c r="K351"/>
  <c r="L351"/>
  <c r="L352"/>
  <c r="K353"/>
  <c r="L353"/>
  <c r="L354"/>
  <c r="K355"/>
  <c r="L355"/>
  <c r="L356"/>
  <c r="K357"/>
  <c r="L357"/>
  <c r="L358"/>
  <c r="K359"/>
  <c r="L359"/>
  <c r="L360"/>
  <c r="K361"/>
  <c r="L361"/>
  <c r="L362"/>
  <c r="K363"/>
  <c r="L363"/>
  <c r="L364"/>
  <c r="K365"/>
  <c r="L365"/>
  <c r="L366"/>
  <c r="K367"/>
  <c r="L367"/>
  <c r="L368"/>
  <c r="K369"/>
  <c r="L369"/>
  <c r="L370"/>
  <c r="K371"/>
  <c r="L371"/>
  <c r="L372"/>
  <c r="K373"/>
  <c r="L373"/>
  <c r="L374"/>
  <c r="K375"/>
  <c r="L375"/>
  <c r="L376"/>
  <c r="K377"/>
  <c r="L377"/>
  <c r="L378"/>
  <c r="K379"/>
  <c r="L379"/>
  <c r="L380"/>
  <c r="K381"/>
  <c r="L381"/>
  <c r="L382"/>
  <c r="K383"/>
  <c r="L383"/>
  <c r="L384"/>
  <c r="K385"/>
  <c r="L385"/>
  <c r="L386"/>
  <c r="K387"/>
  <c r="L387"/>
  <c r="L388"/>
  <c r="K389"/>
  <c r="L389"/>
  <c r="L390"/>
  <c r="K391"/>
  <c r="L391"/>
  <c r="L392"/>
  <c r="K393"/>
  <c r="L393"/>
  <c r="L394"/>
  <c r="K395"/>
  <c r="L395"/>
  <c r="L396"/>
  <c r="K397"/>
  <c r="L397"/>
  <c r="L398"/>
  <c r="K399"/>
  <c r="L399"/>
  <c r="L400"/>
  <c r="K401"/>
  <c r="L401"/>
  <c r="L402"/>
  <c r="K403"/>
  <c r="L403"/>
  <c r="L404"/>
  <c r="K405"/>
  <c r="L405"/>
  <c r="L406"/>
  <c r="K407"/>
  <c r="L407"/>
  <c r="L408"/>
  <c r="K409"/>
  <c r="L409"/>
  <c r="L410"/>
  <c r="K411"/>
  <c r="L411"/>
  <c r="L412"/>
  <c r="K413"/>
  <c r="L413"/>
  <c r="L414"/>
  <c r="K415"/>
  <c r="L415"/>
  <c r="L416"/>
  <c r="K417"/>
  <c r="L417"/>
  <c r="L418"/>
  <c r="K419"/>
  <c r="L419"/>
  <c r="L420"/>
  <c r="K421"/>
  <c r="L421"/>
  <c r="L422"/>
  <c r="K423"/>
  <c r="L423"/>
  <c r="L424"/>
  <c r="K425"/>
  <c r="L425"/>
  <c r="L426"/>
  <c r="K427"/>
  <c r="L427"/>
  <c r="L428"/>
  <c r="K429"/>
  <c r="L429"/>
  <c r="L430"/>
  <c r="K431"/>
  <c r="L431"/>
  <c r="L432"/>
  <c r="K433"/>
  <c r="L433"/>
  <c r="L434"/>
  <c r="K435"/>
  <c r="L435"/>
  <c r="L436"/>
  <c r="K437"/>
  <c r="L437"/>
  <c r="L438"/>
  <c r="K439"/>
  <c r="L439"/>
  <c r="L440"/>
  <c r="K441"/>
  <c r="L441"/>
  <c r="K4"/>
  <c r="D288"/>
  <c r="D291"/>
  <c r="D298"/>
  <c r="D300"/>
  <c r="D306"/>
  <c r="D308"/>
  <c r="D314"/>
  <c r="D316"/>
  <c r="D322"/>
  <c r="D324"/>
  <c r="D330"/>
  <c r="D332"/>
  <c r="D338"/>
  <c r="D340"/>
  <c r="D346"/>
  <c r="D348"/>
  <c r="D354"/>
  <c r="D356"/>
  <c r="D362"/>
  <c r="D364"/>
  <c r="D370"/>
  <c r="D372"/>
  <c r="D378"/>
  <c r="D380"/>
  <c r="D388"/>
  <c r="D396"/>
  <c r="D404"/>
  <c r="D412"/>
  <c r="D420"/>
  <c r="D428"/>
  <c r="D436"/>
  <c r="P5"/>
  <c r="P6" s="1"/>
  <c r="P7" s="1"/>
  <c r="P8" s="1"/>
  <c r="P9" s="1"/>
  <c r="P10" s="1"/>
  <c r="P11" s="1"/>
  <c r="P12" s="1"/>
  <c r="P13" s="1"/>
  <c r="P14" s="1"/>
  <c r="P15" s="1"/>
  <c r="P16" s="1"/>
  <c r="O5"/>
  <c r="O6" s="1"/>
  <c r="O7" s="1"/>
  <c r="O8" s="1"/>
  <c r="O9" s="1"/>
  <c r="O10" s="1"/>
  <c r="O11" s="1"/>
  <c r="O12" s="1"/>
  <c r="O13" s="1"/>
  <c r="O14" s="1"/>
  <c r="O15" s="1"/>
  <c r="O16" s="1"/>
  <c r="N5"/>
  <c r="N6" s="1"/>
  <c r="N7" s="1"/>
  <c r="N8" s="1"/>
  <c r="N9" s="1"/>
  <c r="N10" s="1"/>
  <c r="N11" s="1"/>
  <c r="N12" s="1"/>
  <c r="N13" s="1"/>
  <c r="N14" s="1"/>
  <c r="N15" s="1"/>
  <c r="N16" s="1"/>
  <c r="B32" i="6"/>
  <c r="AC2"/>
  <c r="AA2"/>
  <c r="G454" i="12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B18" i="4"/>
  <c r="B20"/>
  <c r="B19"/>
  <c r="B16"/>
  <c r="B6"/>
  <c r="B9"/>
  <c r="B13"/>
  <c r="B12"/>
  <c r="B11"/>
  <c r="B10"/>
  <c r="B8"/>
  <c r="B7"/>
  <c r="H5" i="15"/>
  <c r="G5"/>
  <c r="D5"/>
  <c r="C5"/>
  <c r="B4" i="4"/>
  <c r="T809" i="18"/>
  <c r="S809"/>
  <c r="R809"/>
  <c r="M809"/>
  <c r="T808"/>
  <c r="S808"/>
  <c r="R808"/>
  <c r="M808"/>
  <c r="T807"/>
  <c r="S807"/>
  <c r="R807"/>
  <c r="M807"/>
  <c r="T806"/>
  <c r="S806"/>
  <c r="R806"/>
  <c r="M806"/>
  <c r="T805"/>
  <c r="S805"/>
  <c r="R805"/>
  <c r="M805"/>
  <c r="T804"/>
  <c r="S804"/>
  <c r="R804"/>
  <c r="M804"/>
  <c r="T803"/>
  <c r="S803"/>
  <c r="R803"/>
  <c r="M803"/>
  <c r="T802"/>
  <c r="S802"/>
  <c r="R802"/>
  <c r="M802"/>
  <c r="T801"/>
  <c r="S801"/>
  <c r="R801"/>
  <c r="M801"/>
  <c r="T800"/>
  <c r="S800"/>
  <c r="R800"/>
  <c r="M800"/>
  <c r="T799"/>
  <c r="S799"/>
  <c r="R799"/>
  <c r="M799"/>
  <c r="T798"/>
  <c r="S798"/>
  <c r="R798"/>
  <c r="M798"/>
  <c r="T797"/>
  <c r="S797"/>
  <c r="R797"/>
  <c r="M797"/>
  <c r="T796"/>
  <c r="S796"/>
  <c r="R796"/>
  <c r="M796"/>
  <c r="T795"/>
  <c r="S795"/>
  <c r="R795"/>
  <c r="M795"/>
  <c r="T794"/>
  <c r="S794"/>
  <c r="R794"/>
  <c r="M794"/>
  <c r="T793"/>
  <c r="S793"/>
  <c r="R793"/>
  <c r="M793"/>
  <c r="T792"/>
  <c r="S792"/>
  <c r="R792"/>
  <c r="M792"/>
  <c r="T791"/>
  <c r="S791"/>
  <c r="R791"/>
  <c r="M791"/>
  <c r="T790"/>
  <c r="S790"/>
  <c r="R790"/>
  <c r="M790"/>
  <c r="T789"/>
  <c r="S789"/>
  <c r="R789"/>
  <c r="M789"/>
  <c r="T788"/>
  <c r="S788"/>
  <c r="R788"/>
  <c r="M788"/>
  <c r="T787"/>
  <c r="S787"/>
  <c r="R787"/>
  <c r="M787"/>
  <c r="T786"/>
  <c r="S786"/>
  <c r="R786"/>
  <c r="M786"/>
  <c r="T785"/>
  <c r="S785"/>
  <c r="R785"/>
  <c r="M785"/>
  <c r="T784"/>
  <c r="S784"/>
  <c r="R784"/>
  <c r="M784"/>
  <c r="T783"/>
  <c r="S783"/>
  <c r="R783"/>
  <c r="M783"/>
  <c r="T782"/>
  <c r="S782"/>
  <c r="R782"/>
  <c r="M782"/>
  <c r="T781"/>
  <c r="S781"/>
  <c r="R781"/>
  <c r="M781"/>
  <c r="T780"/>
  <c r="S780"/>
  <c r="R780"/>
  <c r="M780"/>
  <c r="T779"/>
  <c r="S779"/>
  <c r="R779"/>
  <c r="M779"/>
  <c r="T778"/>
  <c r="S778"/>
  <c r="R778"/>
  <c r="M778"/>
  <c r="T777"/>
  <c r="S777"/>
  <c r="R777"/>
  <c r="M777"/>
  <c r="T776"/>
  <c r="S776"/>
  <c r="R776"/>
  <c r="M776"/>
  <c r="T775"/>
  <c r="S775"/>
  <c r="R775"/>
  <c r="M775"/>
  <c r="T774"/>
  <c r="S774"/>
  <c r="R774"/>
  <c r="M774"/>
  <c r="T773"/>
  <c r="S773"/>
  <c r="R773"/>
  <c r="M773"/>
  <c r="T772"/>
  <c r="S772"/>
  <c r="R772"/>
  <c r="M772"/>
  <c r="T771"/>
  <c r="S771"/>
  <c r="R771"/>
  <c r="M771"/>
  <c r="T770"/>
  <c r="S770"/>
  <c r="R770"/>
  <c r="M770"/>
  <c r="T769"/>
  <c r="S769"/>
  <c r="R769"/>
  <c r="M769"/>
  <c r="T768"/>
  <c r="S768"/>
  <c r="R768"/>
  <c r="M768"/>
  <c r="T767"/>
  <c r="S767"/>
  <c r="R767"/>
  <c r="M767"/>
  <c r="T766"/>
  <c r="S766"/>
  <c r="R766"/>
  <c r="M766"/>
  <c r="T765"/>
  <c r="S765"/>
  <c r="R765"/>
  <c r="M765"/>
  <c r="T764"/>
  <c r="S764"/>
  <c r="R764"/>
  <c r="M764"/>
  <c r="T763"/>
  <c r="S763"/>
  <c r="R763"/>
  <c r="M763"/>
  <c r="T762"/>
  <c r="S762"/>
  <c r="R762"/>
  <c r="M762"/>
  <c r="T761"/>
  <c r="S761"/>
  <c r="R761"/>
  <c r="M761"/>
  <c r="T760"/>
  <c r="S760"/>
  <c r="R760"/>
  <c r="M760"/>
  <c r="T759"/>
  <c r="S759"/>
  <c r="R759"/>
  <c r="M759"/>
  <c r="T758"/>
  <c r="S758"/>
  <c r="R758"/>
  <c r="M758"/>
  <c r="T757"/>
  <c r="S757"/>
  <c r="R757"/>
  <c r="M757"/>
  <c r="T756"/>
  <c r="S756"/>
  <c r="R756"/>
  <c r="M756"/>
  <c r="T755"/>
  <c r="S755"/>
  <c r="R755"/>
  <c r="M755"/>
  <c r="T754"/>
  <c r="S754"/>
  <c r="R754"/>
  <c r="M754"/>
  <c r="T753"/>
  <c r="S753"/>
  <c r="R753"/>
  <c r="M753"/>
  <c r="T752"/>
  <c r="S752"/>
  <c r="R752"/>
  <c r="M752"/>
  <c r="T751"/>
  <c r="S751"/>
  <c r="R751"/>
  <c r="M751"/>
  <c r="T750"/>
  <c r="S750"/>
  <c r="R750"/>
  <c r="M750"/>
  <c r="T749"/>
  <c r="S749"/>
  <c r="R749"/>
  <c r="M749"/>
  <c r="T748"/>
  <c r="S748"/>
  <c r="R748"/>
  <c r="M748"/>
  <c r="T747"/>
  <c r="S747"/>
  <c r="R747"/>
  <c r="M747"/>
  <c r="T746"/>
  <c r="S746"/>
  <c r="R746"/>
  <c r="M746"/>
  <c r="T745"/>
  <c r="S745"/>
  <c r="R745"/>
  <c r="M745"/>
  <c r="T744"/>
  <c r="S744"/>
  <c r="R744"/>
  <c r="M744"/>
  <c r="T743"/>
  <c r="S743"/>
  <c r="R743"/>
  <c r="M743"/>
  <c r="T742"/>
  <c r="S742"/>
  <c r="R742"/>
  <c r="M742"/>
  <c r="T741"/>
  <c r="S741"/>
  <c r="R741"/>
  <c r="M741"/>
  <c r="T740"/>
  <c r="S740"/>
  <c r="R740"/>
  <c r="M740"/>
  <c r="T739"/>
  <c r="S739"/>
  <c r="R739"/>
  <c r="M739"/>
  <c r="T738"/>
  <c r="S738"/>
  <c r="R738"/>
  <c r="M738"/>
  <c r="T737"/>
  <c r="S737"/>
  <c r="R737"/>
  <c r="M737"/>
  <c r="T736"/>
  <c r="S736"/>
  <c r="R736"/>
  <c r="M736"/>
  <c r="T735"/>
  <c r="S735"/>
  <c r="R735"/>
  <c r="M735"/>
  <c r="T734"/>
  <c r="S734"/>
  <c r="R734"/>
  <c r="M734"/>
  <c r="T733"/>
  <c r="S733"/>
  <c r="R733"/>
  <c r="M733"/>
  <c r="T732"/>
  <c r="S732"/>
  <c r="R732"/>
  <c r="M732"/>
  <c r="T731"/>
  <c r="S731"/>
  <c r="R731"/>
  <c r="M731"/>
  <c r="T730"/>
  <c r="S730"/>
  <c r="R730"/>
  <c r="M730"/>
  <c r="T729"/>
  <c r="S729"/>
  <c r="R729"/>
  <c r="M729"/>
  <c r="T728"/>
  <c r="S728"/>
  <c r="R728"/>
  <c r="M728"/>
  <c r="T727"/>
  <c r="S727"/>
  <c r="R727"/>
  <c r="M727"/>
  <c r="T726"/>
  <c r="S726"/>
  <c r="R726"/>
  <c r="M726"/>
  <c r="T725"/>
  <c r="S725"/>
  <c r="R725"/>
  <c r="M725"/>
  <c r="T724"/>
  <c r="S724"/>
  <c r="R724"/>
  <c r="M724"/>
  <c r="T723"/>
  <c r="S723"/>
  <c r="R723"/>
  <c r="M723"/>
  <c r="T722"/>
  <c r="S722"/>
  <c r="R722"/>
  <c r="M722"/>
  <c r="T721"/>
  <c r="S721"/>
  <c r="R721"/>
  <c r="M721"/>
  <c r="T720"/>
  <c r="S720"/>
  <c r="R720"/>
  <c r="M720"/>
  <c r="T719"/>
  <c r="S719"/>
  <c r="R719"/>
  <c r="M719"/>
  <c r="T718"/>
  <c r="S718"/>
  <c r="R718"/>
  <c r="M718"/>
  <c r="T717"/>
  <c r="S717"/>
  <c r="R717"/>
  <c r="M717"/>
  <c r="T716"/>
  <c r="S716"/>
  <c r="R716"/>
  <c r="M716"/>
  <c r="T715"/>
  <c r="S715"/>
  <c r="R715"/>
  <c r="M715"/>
  <c r="T714"/>
  <c r="S714"/>
  <c r="R714"/>
  <c r="M714"/>
  <c r="T713"/>
  <c r="S713"/>
  <c r="R713"/>
  <c r="M713"/>
  <c r="T712"/>
  <c r="S712"/>
  <c r="R712"/>
  <c r="M712"/>
  <c r="T711"/>
  <c r="S711"/>
  <c r="R711"/>
  <c r="M711"/>
  <c r="T710"/>
  <c r="S710"/>
  <c r="R710"/>
  <c r="M710"/>
  <c r="T709"/>
  <c r="S709"/>
  <c r="R709"/>
  <c r="M709"/>
  <c r="T708"/>
  <c r="S708"/>
  <c r="R708"/>
  <c r="M708"/>
  <c r="T707"/>
  <c r="S707"/>
  <c r="R707"/>
  <c r="M707"/>
  <c r="T706"/>
  <c r="S706"/>
  <c r="R706"/>
  <c r="M706"/>
  <c r="T705"/>
  <c r="S705"/>
  <c r="R705"/>
  <c r="M705"/>
  <c r="T704"/>
  <c r="S704"/>
  <c r="R704"/>
  <c r="M704"/>
  <c r="T703"/>
  <c r="S703"/>
  <c r="R703"/>
  <c r="M703"/>
  <c r="T702"/>
  <c r="S702"/>
  <c r="R702"/>
  <c r="M702"/>
  <c r="T701"/>
  <c r="S701"/>
  <c r="R701"/>
  <c r="M701"/>
  <c r="T700"/>
  <c r="S700"/>
  <c r="R700"/>
  <c r="M700"/>
  <c r="T699"/>
  <c r="S699"/>
  <c r="R699"/>
  <c r="M699"/>
  <c r="T698"/>
  <c r="S698"/>
  <c r="R698"/>
  <c r="M698"/>
  <c r="T697"/>
  <c r="S697"/>
  <c r="R697"/>
  <c r="M697"/>
  <c r="T696"/>
  <c r="S696"/>
  <c r="R696"/>
  <c r="M696"/>
  <c r="T695"/>
  <c r="S695"/>
  <c r="R695"/>
  <c r="M695"/>
  <c r="T694"/>
  <c r="S694"/>
  <c r="R694"/>
  <c r="M694"/>
  <c r="T693"/>
  <c r="S693"/>
  <c r="R693"/>
  <c r="M693"/>
  <c r="T692"/>
  <c r="S692"/>
  <c r="R692"/>
  <c r="M692"/>
  <c r="T691"/>
  <c r="S691"/>
  <c r="R691"/>
  <c r="M691"/>
  <c r="T690"/>
  <c r="S690"/>
  <c r="R690"/>
  <c r="M690"/>
  <c r="T689"/>
  <c r="S689"/>
  <c r="R689"/>
  <c r="M689"/>
  <c r="T688"/>
  <c r="S688"/>
  <c r="R688"/>
  <c r="M688"/>
  <c r="T687"/>
  <c r="S687"/>
  <c r="R687"/>
  <c r="M687"/>
  <c r="T686"/>
  <c r="S686"/>
  <c r="R686"/>
  <c r="M686"/>
  <c r="T685"/>
  <c r="S685"/>
  <c r="R685"/>
  <c r="M685"/>
  <c r="T684"/>
  <c r="S684"/>
  <c r="R684"/>
  <c r="M684"/>
  <c r="T683"/>
  <c r="S683"/>
  <c r="R683"/>
  <c r="M683"/>
  <c r="T682"/>
  <c r="S682"/>
  <c r="R682"/>
  <c r="M682"/>
  <c r="T681"/>
  <c r="S681"/>
  <c r="R681"/>
  <c r="M681"/>
  <c r="T680"/>
  <c r="S680"/>
  <c r="R680"/>
  <c r="M680"/>
  <c r="T679"/>
  <c r="S679"/>
  <c r="R679"/>
  <c r="M679"/>
  <c r="T678"/>
  <c r="S678"/>
  <c r="R678"/>
  <c r="M678"/>
  <c r="T677"/>
  <c r="S677"/>
  <c r="R677"/>
  <c r="M677"/>
  <c r="T676"/>
  <c r="S676"/>
  <c r="R676"/>
  <c r="M676"/>
  <c r="T675"/>
  <c r="S675"/>
  <c r="R675"/>
  <c r="M675"/>
  <c r="T674"/>
  <c r="S674"/>
  <c r="R674"/>
  <c r="M674"/>
  <c r="T673"/>
  <c r="S673"/>
  <c r="R673"/>
  <c r="M673"/>
  <c r="T672"/>
  <c r="S672"/>
  <c r="R672"/>
  <c r="M672"/>
  <c r="T671"/>
  <c r="S671"/>
  <c r="R671"/>
  <c r="M671"/>
  <c r="T670"/>
  <c r="S670"/>
  <c r="R670"/>
  <c r="M670"/>
  <c r="T669"/>
  <c r="S669"/>
  <c r="R669"/>
  <c r="M669"/>
  <c r="T668"/>
  <c r="S668"/>
  <c r="R668"/>
  <c r="M668"/>
  <c r="T667"/>
  <c r="S667"/>
  <c r="R667"/>
  <c r="M667"/>
  <c r="T666"/>
  <c r="S666"/>
  <c r="R666"/>
  <c r="M666"/>
  <c r="T665"/>
  <c r="S665"/>
  <c r="R665"/>
  <c r="M665"/>
  <c r="T664"/>
  <c r="S664"/>
  <c r="R664"/>
  <c r="M664"/>
  <c r="T663"/>
  <c r="S663"/>
  <c r="R663"/>
  <c r="M663"/>
  <c r="T662"/>
  <c r="S662"/>
  <c r="R662"/>
  <c r="M662"/>
  <c r="T661"/>
  <c r="S661"/>
  <c r="R661"/>
  <c r="M661"/>
  <c r="T660"/>
  <c r="S660"/>
  <c r="R660"/>
  <c r="M660"/>
  <c r="T659"/>
  <c r="S659"/>
  <c r="R659"/>
  <c r="M659"/>
  <c r="T658"/>
  <c r="S658"/>
  <c r="R658"/>
  <c r="M658"/>
  <c r="T657"/>
  <c r="S657"/>
  <c r="R657"/>
  <c r="M657"/>
  <c r="T656"/>
  <c r="S656"/>
  <c r="R656"/>
  <c r="M656"/>
  <c r="T655"/>
  <c r="S655"/>
  <c r="R655"/>
  <c r="M655"/>
  <c r="T654"/>
  <c r="S654"/>
  <c r="R654"/>
  <c r="M654"/>
  <c r="T653"/>
  <c r="S653"/>
  <c r="R653"/>
  <c r="M653"/>
  <c r="T652"/>
  <c r="S652"/>
  <c r="R652"/>
  <c r="M652"/>
  <c r="T651"/>
  <c r="S651"/>
  <c r="R651"/>
  <c r="M651"/>
  <c r="T650"/>
  <c r="S650"/>
  <c r="R650"/>
  <c r="M650"/>
  <c r="T649"/>
  <c r="S649"/>
  <c r="R649"/>
  <c r="M649"/>
  <c r="T648"/>
  <c r="S648"/>
  <c r="R648"/>
  <c r="M648"/>
  <c r="T647"/>
  <c r="S647"/>
  <c r="R647"/>
  <c r="M647"/>
  <c r="T646"/>
  <c r="S646"/>
  <c r="R646"/>
  <c r="M646"/>
  <c r="T645"/>
  <c r="S645"/>
  <c r="R645"/>
  <c r="M645"/>
  <c r="T644"/>
  <c r="S644"/>
  <c r="R644"/>
  <c r="M644"/>
  <c r="T643"/>
  <c r="S643"/>
  <c r="R643"/>
  <c r="M643"/>
  <c r="T642"/>
  <c r="S642"/>
  <c r="R642"/>
  <c r="M642"/>
  <c r="T641"/>
  <c r="S641"/>
  <c r="R641"/>
  <c r="M641"/>
  <c r="T640"/>
  <c r="S640"/>
  <c r="R640"/>
  <c r="M640"/>
  <c r="T639"/>
  <c r="S639"/>
  <c r="R639"/>
  <c r="M639"/>
  <c r="T638"/>
  <c r="S638"/>
  <c r="R638"/>
  <c r="M638"/>
  <c r="T637"/>
  <c r="S637"/>
  <c r="R637"/>
  <c r="M637"/>
  <c r="T636"/>
  <c r="S636"/>
  <c r="R636"/>
  <c r="M636"/>
  <c r="T635"/>
  <c r="S635"/>
  <c r="R635"/>
  <c r="M635"/>
  <c r="T634"/>
  <c r="S634"/>
  <c r="R634"/>
  <c r="M634"/>
  <c r="T633"/>
  <c r="S633"/>
  <c r="R633"/>
  <c r="M633"/>
  <c r="T632"/>
  <c r="S632"/>
  <c r="R632"/>
  <c r="M632"/>
  <c r="T631"/>
  <c r="S631"/>
  <c r="R631"/>
  <c r="M631"/>
  <c r="T630"/>
  <c r="S630"/>
  <c r="R630"/>
  <c r="M630"/>
  <c r="T629"/>
  <c r="S629"/>
  <c r="R629"/>
  <c r="M629"/>
  <c r="T628"/>
  <c r="S628"/>
  <c r="R628"/>
  <c r="M628"/>
  <c r="T627"/>
  <c r="S627"/>
  <c r="R627"/>
  <c r="M627"/>
  <c r="T626"/>
  <c r="S626"/>
  <c r="R626"/>
  <c r="M626"/>
  <c r="T625"/>
  <c r="S625"/>
  <c r="R625"/>
  <c r="M625"/>
  <c r="T624"/>
  <c r="S624"/>
  <c r="R624"/>
  <c r="M624"/>
  <c r="T623"/>
  <c r="S623"/>
  <c r="R623"/>
  <c r="M623"/>
  <c r="T622"/>
  <c r="S622"/>
  <c r="R622"/>
  <c r="M622"/>
  <c r="T621"/>
  <c r="S621"/>
  <c r="R621"/>
  <c r="M621"/>
  <c r="T620"/>
  <c r="S620"/>
  <c r="R620"/>
  <c r="M620"/>
  <c r="T619"/>
  <c r="S619"/>
  <c r="R619"/>
  <c r="M619"/>
  <c r="T618"/>
  <c r="S618"/>
  <c r="R618"/>
  <c r="M618"/>
  <c r="T617"/>
  <c r="S617"/>
  <c r="R617"/>
  <c r="M617"/>
  <c r="T616"/>
  <c r="S616"/>
  <c r="R616"/>
  <c r="M616"/>
  <c r="T615"/>
  <c r="S615"/>
  <c r="R615"/>
  <c r="M615"/>
  <c r="T614"/>
  <c r="S614"/>
  <c r="R614"/>
  <c r="M614"/>
  <c r="T613"/>
  <c r="S613"/>
  <c r="R613"/>
  <c r="M613"/>
  <c r="T612"/>
  <c r="S612"/>
  <c r="R612"/>
  <c r="M612"/>
  <c r="T611"/>
  <c r="S611"/>
  <c r="R611"/>
  <c r="M611"/>
  <c r="T610"/>
  <c r="S610"/>
  <c r="R610"/>
  <c r="M610"/>
  <c r="T609"/>
  <c r="S609"/>
  <c r="R609"/>
  <c r="M609"/>
  <c r="T608"/>
  <c r="S608"/>
  <c r="R608"/>
  <c r="M608"/>
  <c r="T607"/>
  <c r="S607"/>
  <c r="R607"/>
  <c r="M607"/>
  <c r="T606"/>
  <c r="S606"/>
  <c r="R606"/>
  <c r="M606"/>
  <c r="T605"/>
  <c r="S605"/>
  <c r="R605"/>
  <c r="M605"/>
  <c r="T604"/>
  <c r="S604"/>
  <c r="R604"/>
  <c r="M604"/>
  <c r="T603"/>
  <c r="S603"/>
  <c r="R603"/>
  <c r="M603"/>
  <c r="T602"/>
  <c r="S602"/>
  <c r="R602"/>
  <c r="M602"/>
  <c r="T601"/>
  <c r="S601"/>
  <c r="R601"/>
  <c r="M601"/>
  <c r="T600"/>
  <c r="S600"/>
  <c r="R600"/>
  <c r="M600"/>
  <c r="T599"/>
  <c r="S599"/>
  <c r="R599"/>
  <c r="M599"/>
  <c r="T598"/>
  <c r="S598"/>
  <c r="R598"/>
  <c r="M598"/>
  <c r="T597"/>
  <c r="S597"/>
  <c r="R597"/>
  <c r="M597"/>
  <c r="T596"/>
  <c r="S596"/>
  <c r="R596"/>
  <c r="M596"/>
  <c r="T595"/>
  <c r="S595"/>
  <c r="R595"/>
  <c r="M595"/>
  <c r="T594"/>
  <c r="S594"/>
  <c r="R594"/>
  <c r="M594"/>
  <c r="T593"/>
  <c r="S593"/>
  <c r="R593"/>
  <c r="M593"/>
  <c r="T592"/>
  <c r="S592"/>
  <c r="R592"/>
  <c r="M592"/>
  <c r="T591"/>
  <c r="S591"/>
  <c r="R591"/>
  <c r="M591"/>
  <c r="T590"/>
  <c r="S590"/>
  <c r="R590"/>
  <c r="M590"/>
  <c r="T589"/>
  <c r="S589"/>
  <c r="R589"/>
  <c r="M589"/>
  <c r="T588"/>
  <c r="S588"/>
  <c r="R588"/>
  <c r="M588"/>
  <c r="T587"/>
  <c r="S587"/>
  <c r="R587"/>
  <c r="M587"/>
  <c r="T586"/>
  <c r="S586"/>
  <c r="R586"/>
  <c r="M586"/>
  <c r="T585"/>
  <c r="S585"/>
  <c r="R585"/>
  <c r="M585"/>
  <c r="T584"/>
  <c r="S584"/>
  <c r="R584"/>
  <c r="M584"/>
  <c r="T583"/>
  <c r="S583"/>
  <c r="R583"/>
  <c r="M583"/>
  <c r="T582"/>
  <c r="S582"/>
  <c r="R582"/>
  <c r="M582"/>
  <c r="T581"/>
  <c r="S581"/>
  <c r="R581"/>
  <c r="M581"/>
  <c r="T580"/>
  <c r="S580"/>
  <c r="R580"/>
  <c r="M580"/>
  <c r="T579"/>
  <c r="S579"/>
  <c r="R579"/>
  <c r="M579"/>
  <c r="T578"/>
  <c r="S578"/>
  <c r="R578"/>
  <c r="M578"/>
  <c r="T577"/>
  <c r="S577"/>
  <c r="R577"/>
  <c r="M577"/>
  <c r="T576"/>
  <c r="S576"/>
  <c r="R576"/>
  <c r="M576"/>
  <c r="T575"/>
  <c r="S575"/>
  <c r="R575"/>
  <c r="M575"/>
  <c r="T574"/>
  <c r="S574"/>
  <c r="R574"/>
  <c r="M574"/>
  <c r="T573"/>
  <c r="S573"/>
  <c r="R573"/>
  <c r="M573"/>
  <c r="T572"/>
  <c r="S572"/>
  <c r="R572"/>
  <c r="M572"/>
  <c r="T571"/>
  <c r="S571"/>
  <c r="R571"/>
  <c r="M571"/>
  <c r="T570"/>
  <c r="S570"/>
  <c r="R570"/>
  <c r="M570"/>
  <c r="T569"/>
  <c r="S569"/>
  <c r="R569"/>
  <c r="M569"/>
  <c r="T568"/>
  <c r="S568"/>
  <c r="R568"/>
  <c r="M568"/>
  <c r="T567"/>
  <c r="S567"/>
  <c r="R567"/>
  <c r="M567"/>
  <c r="T566"/>
  <c r="S566"/>
  <c r="R566"/>
  <c r="M566"/>
  <c r="T565"/>
  <c r="S565"/>
  <c r="R565"/>
  <c r="M565"/>
  <c r="T564"/>
  <c r="S564"/>
  <c r="R564"/>
  <c r="M564"/>
  <c r="T563"/>
  <c r="S563"/>
  <c r="R563"/>
  <c r="M563"/>
  <c r="T562"/>
  <c r="S562"/>
  <c r="R562"/>
  <c r="M562"/>
  <c r="T561"/>
  <c r="S561"/>
  <c r="R561"/>
  <c r="M561"/>
  <c r="T560"/>
  <c r="S560"/>
  <c r="R560"/>
  <c r="M560"/>
  <c r="T559"/>
  <c r="S559"/>
  <c r="R559"/>
  <c r="M559"/>
  <c r="T558"/>
  <c r="S558"/>
  <c r="R558"/>
  <c r="M558"/>
  <c r="T557"/>
  <c r="S557"/>
  <c r="R557"/>
  <c r="M557"/>
  <c r="T556"/>
  <c r="S556"/>
  <c r="R556"/>
  <c r="M556"/>
  <c r="T555"/>
  <c r="S555"/>
  <c r="R555"/>
  <c r="M555"/>
  <c r="T554"/>
  <c r="S554"/>
  <c r="R554"/>
  <c r="M554"/>
  <c r="T553"/>
  <c r="S553"/>
  <c r="R553"/>
  <c r="M553"/>
  <c r="T552"/>
  <c r="S552"/>
  <c r="R552"/>
  <c r="M552"/>
  <c r="T551"/>
  <c r="S551"/>
  <c r="R551"/>
  <c r="M551"/>
  <c r="T550"/>
  <c r="S550"/>
  <c r="R550"/>
  <c r="M550"/>
  <c r="T549"/>
  <c r="S549"/>
  <c r="R549"/>
  <c r="M549"/>
  <c r="T548"/>
  <c r="S548"/>
  <c r="R548"/>
  <c r="M548"/>
  <c r="T547"/>
  <c r="S547"/>
  <c r="R547"/>
  <c r="M547"/>
  <c r="T546"/>
  <c r="S546"/>
  <c r="R546"/>
  <c r="M546"/>
  <c r="T545"/>
  <c r="S545"/>
  <c r="R545"/>
  <c r="M545"/>
  <c r="T544"/>
  <c r="S544"/>
  <c r="R544"/>
  <c r="M544"/>
  <c r="T543"/>
  <c r="S543"/>
  <c r="R543"/>
  <c r="M543"/>
  <c r="T542"/>
  <c r="S542"/>
  <c r="R542"/>
  <c r="M542"/>
  <c r="T541"/>
  <c r="S541"/>
  <c r="R541"/>
  <c r="M541"/>
  <c r="T540"/>
  <c r="S540"/>
  <c r="R540"/>
  <c r="M540"/>
  <c r="T539"/>
  <c r="S539"/>
  <c r="R539"/>
  <c r="M539"/>
  <c r="T538"/>
  <c r="S538"/>
  <c r="R538"/>
  <c r="M538"/>
  <c r="T537"/>
  <c r="S537"/>
  <c r="R537"/>
  <c r="M537"/>
  <c r="T536"/>
  <c r="S536"/>
  <c r="R536"/>
  <c r="M536"/>
  <c r="T535"/>
  <c r="S535"/>
  <c r="R535"/>
  <c r="M535"/>
  <c r="T534"/>
  <c r="S534"/>
  <c r="R534"/>
  <c r="M534"/>
  <c r="T533"/>
  <c r="S533"/>
  <c r="R533"/>
  <c r="M533"/>
  <c r="T532"/>
  <c r="S532"/>
  <c r="R532"/>
  <c r="M532"/>
  <c r="T531"/>
  <c r="S531"/>
  <c r="R531"/>
  <c r="M531"/>
  <c r="T530"/>
  <c r="S530"/>
  <c r="R530"/>
  <c r="M530"/>
  <c r="T529"/>
  <c r="S529"/>
  <c r="R529"/>
  <c r="M529"/>
  <c r="T528"/>
  <c r="S528"/>
  <c r="R528"/>
  <c r="M528"/>
  <c r="T527"/>
  <c r="S527"/>
  <c r="R527"/>
  <c r="M527"/>
  <c r="AO526"/>
  <c r="AN526"/>
  <c r="AM526"/>
  <c r="AL526"/>
  <c r="AK526"/>
  <c r="T526"/>
  <c r="S526"/>
  <c r="R526"/>
  <c r="M526"/>
  <c r="AO525"/>
  <c r="AN525"/>
  <c r="AM525"/>
  <c r="AL525"/>
  <c r="AK525"/>
  <c r="T525"/>
  <c r="S525"/>
  <c r="R525"/>
  <c r="M525"/>
  <c r="AO524"/>
  <c r="AN524"/>
  <c r="AM524"/>
  <c r="AL524"/>
  <c r="AK524"/>
  <c r="T524"/>
  <c r="S524"/>
  <c r="R524"/>
  <c r="M524"/>
  <c r="AO523"/>
  <c r="AN523"/>
  <c r="AM523"/>
  <c r="AL523"/>
  <c r="AK523"/>
  <c r="T523"/>
  <c r="S523"/>
  <c r="R523"/>
  <c r="M523"/>
  <c r="AO522"/>
  <c r="AN522"/>
  <c r="AM522"/>
  <c r="AL522"/>
  <c r="AK522"/>
  <c r="T522"/>
  <c r="S522"/>
  <c r="R522"/>
  <c r="M522"/>
  <c r="AO521"/>
  <c r="AN521"/>
  <c r="AM521"/>
  <c r="AL521"/>
  <c r="AK521"/>
  <c r="T521"/>
  <c r="S521"/>
  <c r="R521"/>
  <c r="M521"/>
  <c r="AO520"/>
  <c r="AN520"/>
  <c r="AM520"/>
  <c r="AL520"/>
  <c r="AK520"/>
  <c r="T520"/>
  <c r="S520"/>
  <c r="R520"/>
  <c r="M520"/>
  <c r="AO519"/>
  <c r="AN519"/>
  <c r="AM519"/>
  <c r="AL519"/>
  <c r="AK519"/>
  <c r="T519"/>
  <c r="S519"/>
  <c r="R519"/>
  <c r="M519"/>
  <c r="AO518"/>
  <c r="AN518"/>
  <c r="AM518"/>
  <c r="AL518"/>
  <c r="AK518"/>
  <c r="T518"/>
  <c r="S518"/>
  <c r="R518"/>
  <c r="M518"/>
  <c r="AO517"/>
  <c r="AN517"/>
  <c r="AM517"/>
  <c r="AL517"/>
  <c r="AK517"/>
  <c r="T517"/>
  <c r="S517"/>
  <c r="R517"/>
  <c r="M517"/>
  <c r="AO516"/>
  <c r="AN516"/>
  <c r="AM516"/>
  <c r="AL516"/>
  <c r="AK516"/>
  <c r="T516"/>
  <c r="S516"/>
  <c r="R516"/>
  <c r="M516"/>
  <c r="AO515"/>
  <c r="AN515"/>
  <c r="AM515"/>
  <c r="AL515"/>
  <c r="AK515"/>
  <c r="T515"/>
  <c r="S515"/>
  <c r="R515"/>
  <c r="M515"/>
  <c r="AO514"/>
  <c r="AN514"/>
  <c r="AM514"/>
  <c r="AL514"/>
  <c r="AK514"/>
  <c r="T514"/>
  <c r="S514"/>
  <c r="R514"/>
  <c r="M514"/>
  <c r="AO513"/>
  <c r="AN513"/>
  <c r="AM513"/>
  <c r="AL513"/>
  <c r="AK513"/>
  <c r="T513"/>
  <c r="S513"/>
  <c r="R513"/>
  <c r="M513"/>
  <c r="AO512"/>
  <c r="AN512"/>
  <c r="AM512"/>
  <c r="AL512"/>
  <c r="AK512"/>
  <c r="T512"/>
  <c r="S512"/>
  <c r="R512"/>
  <c r="M512"/>
  <c r="AO511"/>
  <c r="AN511"/>
  <c r="AM511"/>
  <c r="AL511"/>
  <c r="AK511"/>
  <c r="T511"/>
  <c r="S511"/>
  <c r="R511"/>
  <c r="M511"/>
  <c r="AO510"/>
  <c r="AN510"/>
  <c r="AM510"/>
  <c r="AL510"/>
  <c r="AK510"/>
  <c r="T510"/>
  <c r="S510"/>
  <c r="R510"/>
  <c r="M510"/>
  <c r="AO509"/>
  <c r="AN509"/>
  <c r="AM509"/>
  <c r="AL509"/>
  <c r="AK509"/>
  <c r="T509"/>
  <c r="S509"/>
  <c r="R509"/>
  <c r="M509"/>
  <c r="AO508"/>
  <c r="AN508"/>
  <c r="AM508"/>
  <c r="AL508"/>
  <c r="AK508"/>
  <c r="Y508"/>
  <c r="X508"/>
  <c r="W508"/>
  <c r="V508"/>
  <c r="U508"/>
  <c r="T508"/>
  <c r="S508"/>
  <c r="R508"/>
  <c r="M508"/>
  <c r="AH508"/>
  <c r="AO507"/>
  <c r="AN507"/>
  <c r="AM507"/>
  <c r="AL507"/>
  <c r="AK507"/>
  <c r="Y507"/>
  <c r="X507"/>
  <c r="W507"/>
  <c r="V507"/>
  <c r="U507"/>
  <c r="T507"/>
  <c r="S507"/>
  <c r="R507"/>
  <c r="M507"/>
  <c r="AH507"/>
  <c r="AO506"/>
  <c r="AN506"/>
  <c r="AM506"/>
  <c r="AL506"/>
  <c r="AK506"/>
  <c r="Y506"/>
  <c r="X506"/>
  <c r="W506"/>
  <c r="V506"/>
  <c r="U506"/>
  <c r="T506"/>
  <c r="S506"/>
  <c r="R506"/>
  <c r="M506"/>
  <c r="AH506"/>
  <c r="AO505"/>
  <c r="AN505"/>
  <c r="AM505"/>
  <c r="AL505"/>
  <c r="AK505"/>
  <c r="Y505"/>
  <c r="X505"/>
  <c r="W505"/>
  <c r="V505"/>
  <c r="U505"/>
  <c r="T505"/>
  <c r="S505"/>
  <c r="R505"/>
  <c r="M505"/>
  <c r="AJ505"/>
  <c r="AH505"/>
  <c r="AO504"/>
  <c r="AN504"/>
  <c r="AM504"/>
  <c r="AL504"/>
  <c r="AK504"/>
  <c r="AH504"/>
  <c r="Y504"/>
  <c r="X504"/>
  <c r="W504"/>
  <c r="V504"/>
  <c r="U504"/>
  <c r="T504"/>
  <c r="S504"/>
  <c r="R504"/>
  <c r="M504"/>
  <c r="AI504"/>
  <c r="AO503"/>
  <c r="AN503"/>
  <c r="AM503"/>
  <c r="AL503"/>
  <c r="AK503"/>
  <c r="Y503"/>
  <c r="X503"/>
  <c r="W503"/>
  <c r="V503"/>
  <c r="U503"/>
  <c r="T503"/>
  <c r="S503"/>
  <c r="R503"/>
  <c r="M503"/>
  <c r="AH503"/>
  <c r="AO502"/>
  <c r="AN502"/>
  <c r="AM502"/>
  <c r="AL502"/>
  <c r="AK502"/>
  <c r="Y502"/>
  <c r="X502"/>
  <c r="W502"/>
  <c r="V502"/>
  <c r="U502"/>
  <c r="T502"/>
  <c r="S502"/>
  <c r="R502"/>
  <c r="M502"/>
  <c r="AI502"/>
  <c r="AH502"/>
  <c r="AO501"/>
  <c r="AN501"/>
  <c r="AM501"/>
  <c r="AL501"/>
  <c r="AK501"/>
  <c r="Y501"/>
  <c r="X501"/>
  <c r="W501"/>
  <c r="V501"/>
  <c r="U501"/>
  <c r="T501"/>
  <c r="S501"/>
  <c r="R501"/>
  <c r="M501"/>
  <c r="AH501"/>
  <c r="AO500"/>
  <c r="AN500"/>
  <c r="AM500"/>
  <c r="AL500"/>
  <c r="AK500"/>
  <c r="Y500"/>
  <c r="X500"/>
  <c r="W500"/>
  <c r="V500"/>
  <c r="U500"/>
  <c r="T500"/>
  <c r="S500"/>
  <c r="R500"/>
  <c r="M500"/>
  <c r="AH500"/>
  <c r="AO499"/>
  <c r="AN499"/>
  <c r="AM499"/>
  <c r="AL499"/>
  <c r="AK499"/>
  <c r="Y499"/>
  <c r="X499"/>
  <c r="W499"/>
  <c r="V499"/>
  <c r="U499"/>
  <c r="T499"/>
  <c r="S499"/>
  <c r="R499"/>
  <c r="M499"/>
  <c r="AH499"/>
  <c r="AO498"/>
  <c r="AN498"/>
  <c r="AM498"/>
  <c r="AL498"/>
  <c r="AK498"/>
  <c r="Y498"/>
  <c r="X498"/>
  <c r="W498"/>
  <c r="V498"/>
  <c r="U498"/>
  <c r="T498"/>
  <c r="S498"/>
  <c r="R498"/>
  <c r="M498"/>
  <c r="AH498"/>
  <c r="AO497"/>
  <c r="AN497"/>
  <c r="AM497"/>
  <c r="AL497"/>
  <c r="AK497"/>
  <c r="Y497"/>
  <c r="X497"/>
  <c r="W497"/>
  <c r="V497"/>
  <c r="U497"/>
  <c r="T497"/>
  <c r="S497"/>
  <c r="R497"/>
  <c r="M497"/>
  <c r="AH497"/>
  <c r="AO496"/>
  <c r="AN496"/>
  <c r="AM496"/>
  <c r="AL496"/>
  <c r="AK496"/>
  <c r="Y496"/>
  <c r="X496"/>
  <c r="W496"/>
  <c r="V496"/>
  <c r="U496"/>
  <c r="T496"/>
  <c r="S496"/>
  <c r="R496"/>
  <c r="M496"/>
  <c r="AJ496"/>
  <c r="AH496"/>
  <c r="AO495"/>
  <c r="AN495"/>
  <c r="AM495"/>
  <c r="AL495"/>
  <c r="AK495"/>
  <c r="Y495"/>
  <c r="X495"/>
  <c r="W495"/>
  <c r="V495"/>
  <c r="U495"/>
  <c r="T495"/>
  <c r="S495"/>
  <c r="R495"/>
  <c r="M495"/>
  <c r="AH495"/>
  <c r="AO494"/>
  <c r="AN494"/>
  <c r="AM494"/>
  <c r="AL494"/>
  <c r="AK494"/>
  <c r="Y494"/>
  <c r="X494"/>
  <c r="W494"/>
  <c r="V494"/>
  <c r="U494"/>
  <c r="T494"/>
  <c r="S494"/>
  <c r="R494"/>
  <c r="M494"/>
  <c r="AH494"/>
  <c r="AO493"/>
  <c r="AN493"/>
  <c r="AM493"/>
  <c r="AL493"/>
  <c r="AK493"/>
  <c r="Y493"/>
  <c r="X493"/>
  <c r="W493"/>
  <c r="V493"/>
  <c r="U493"/>
  <c r="T493"/>
  <c r="S493"/>
  <c r="R493"/>
  <c r="M493"/>
  <c r="AJ493"/>
  <c r="AH493"/>
  <c r="AO492"/>
  <c r="AN492"/>
  <c r="AM492"/>
  <c r="AL492"/>
  <c r="AK492"/>
  <c r="Y492"/>
  <c r="X492"/>
  <c r="W492"/>
  <c r="V492"/>
  <c r="U492"/>
  <c r="T492"/>
  <c r="S492"/>
  <c r="R492"/>
  <c r="M492"/>
  <c r="AH492"/>
  <c r="AO491"/>
  <c r="AN491"/>
  <c r="AM491"/>
  <c r="AL491"/>
  <c r="AK491"/>
  <c r="Y491"/>
  <c r="X491"/>
  <c r="W491"/>
  <c r="V491"/>
  <c r="U491"/>
  <c r="T491"/>
  <c r="S491"/>
  <c r="R491"/>
  <c r="M491"/>
  <c r="AH491"/>
  <c r="AO490"/>
  <c r="AN490"/>
  <c r="AM490"/>
  <c r="AL490"/>
  <c r="AK490"/>
  <c r="Y490"/>
  <c r="X490"/>
  <c r="W490"/>
  <c r="V490"/>
  <c r="U490"/>
  <c r="T490"/>
  <c r="S490"/>
  <c r="R490"/>
  <c r="M490"/>
  <c r="AH490"/>
  <c r="AO489"/>
  <c r="AN489"/>
  <c r="AM489"/>
  <c r="AL489"/>
  <c r="AK489"/>
  <c r="Y489"/>
  <c r="X489"/>
  <c r="W489"/>
  <c r="V489"/>
  <c r="U489"/>
  <c r="T489"/>
  <c r="S489"/>
  <c r="R489"/>
  <c r="M489"/>
  <c r="AJ489"/>
  <c r="AH489"/>
  <c r="AO488"/>
  <c r="AN488"/>
  <c r="AM488"/>
  <c r="AL488"/>
  <c r="AK488"/>
  <c r="Y488"/>
  <c r="X488"/>
  <c r="W488"/>
  <c r="V488"/>
  <c r="U488"/>
  <c r="T488"/>
  <c r="S488"/>
  <c r="R488"/>
  <c r="M488"/>
  <c r="AH488"/>
  <c r="AO487"/>
  <c r="AN487"/>
  <c r="AM487"/>
  <c r="AL487"/>
  <c r="AK487"/>
  <c r="Y487"/>
  <c r="X487"/>
  <c r="W487"/>
  <c r="V487"/>
  <c r="U487"/>
  <c r="T487"/>
  <c r="S487"/>
  <c r="R487"/>
  <c r="M487"/>
  <c r="AJ487"/>
  <c r="AH487"/>
  <c r="AO486"/>
  <c r="AN486"/>
  <c r="AM486"/>
  <c r="AL486"/>
  <c r="AK486"/>
  <c r="Y486"/>
  <c r="X486"/>
  <c r="W486"/>
  <c r="V486"/>
  <c r="U486"/>
  <c r="T486"/>
  <c r="S486"/>
  <c r="R486"/>
  <c r="M486"/>
  <c r="AH486"/>
  <c r="AO485"/>
  <c r="AN485"/>
  <c r="AM485"/>
  <c r="AL485"/>
  <c r="AK485"/>
  <c r="Y485"/>
  <c r="X485"/>
  <c r="W485"/>
  <c r="V485"/>
  <c r="U485"/>
  <c r="T485"/>
  <c r="S485"/>
  <c r="R485"/>
  <c r="M485"/>
  <c r="AJ485"/>
  <c r="AH485"/>
  <c r="AO484"/>
  <c r="AN484"/>
  <c r="AM484"/>
  <c r="AL484"/>
  <c r="AK484"/>
  <c r="AH484"/>
  <c r="Y484"/>
  <c r="X484"/>
  <c r="W484"/>
  <c r="V484"/>
  <c r="U484"/>
  <c r="T484"/>
  <c r="S484"/>
  <c r="R484"/>
  <c r="M484"/>
  <c r="AI484"/>
  <c r="AO483"/>
  <c r="AN483"/>
  <c r="AM483"/>
  <c r="AL483"/>
  <c r="AK483"/>
  <c r="Y483"/>
  <c r="X483"/>
  <c r="W483"/>
  <c r="V483"/>
  <c r="U483"/>
  <c r="T483"/>
  <c r="S483"/>
  <c r="R483"/>
  <c r="M483"/>
  <c r="AH483"/>
  <c r="AO482"/>
  <c r="AN482"/>
  <c r="AM482"/>
  <c r="AL482"/>
  <c r="AK482"/>
  <c r="Y482"/>
  <c r="X482"/>
  <c r="W482"/>
  <c r="V482"/>
  <c r="U482"/>
  <c r="T482"/>
  <c r="S482"/>
  <c r="R482"/>
  <c r="M482"/>
  <c r="AI482"/>
  <c r="AH482"/>
  <c r="AO481"/>
  <c r="AN481"/>
  <c r="AM481"/>
  <c r="AL481"/>
  <c r="AK481"/>
  <c r="Y481"/>
  <c r="X481"/>
  <c r="W481"/>
  <c r="V481"/>
  <c r="U481"/>
  <c r="T481"/>
  <c r="S481"/>
  <c r="R481"/>
  <c r="M481"/>
  <c r="AI481"/>
  <c r="AH481"/>
  <c r="AO480"/>
  <c r="AN480"/>
  <c r="AM480"/>
  <c r="AL480"/>
  <c r="AK480"/>
  <c r="Y480"/>
  <c r="X480"/>
  <c r="W480"/>
  <c r="V480"/>
  <c r="U480"/>
  <c r="T480"/>
  <c r="S480"/>
  <c r="R480"/>
  <c r="M480"/>
  <c r="AH480"/>
  <c r="AO479"/>
  <c r="AN479"/>
  <c r="AM479"/>
  <c r="AL479"/>
  <c r="AK479"/>
  <c r="Y479"/>
  <c r="X479"/>
  <c r="W479"/>
  <c r="V479"/>
  <c r="U479"/>
  <c r="T479"/>
  <c r="S479"/>
  <c r="R479"/>
  <c r="M479"/>
  <c r="AH479"/>
  <c r="AO478"/>
  <c r="AN478"/>
  <c r="AM478"/>
  <c r="AL478"/>
  <c r="AK478"/>
  <c r="Y478"/>
  <c r="X478"/>
  <c r="W478"/>
  <c r="V478"/>
  <c r="U478"/>
  <c r="T478"/>
  <c r="S478"/>
  <c r="R478"/>
  <c r="M478"/>
  <c r="AH478"/>
  <c r="AO477"/>
  <c r="AN477"/>
  <c r="AM477"/>
  <c r="AL477"/>
  <c r="AK477"/>
  <c r="Y477"/>
  <c r="X477"/>
  <c r="W477"/>
  <c r="V477"/>
  <c r="U477"/>
  <c r="T477"/>
  <c r="S477"/>
  <c r="R477"/>
  <c r="M477"/>
  <c r="AH477"/>
  <c r="AO476"/>
  <c r="AN476"/>
  <c r="AM476"/>
  <c r="AL476"/>
  <c r="AK476"/>
  <c r="Y476"/>
  <c r="X476"/>
  <c r="W476"/>
  <c r="V476"/>
  <c r="U476"/>
  <c r="T476"/>
  <c r="S476"/>
  <c r="R476"/>
  <c r="M476"/>
  <c r="AI476"/>
  <c r="AH476"/>
  <c r="AO475"/>
  <c r="AN475"/>
  <c r="AM475"/>
  <c r="AL475"/>
  <c r="AK475"/>
  <c r="Y475"/>
  <c r="X475"/>
  <c r="W475"/>
  <c r="V475"/>
  <c r="U475"/>
  <c r="T475"/>
  <c r="S475"/>
  <c r="R475"/>
  <c r="M475"/>
  <c r="AH475"/>
  <c r="AO474"/>
  <c r="AN474"/>
  <c r="AM474"/>
  <c r="AL474"/>
  <c r="AK474"/>
  <c r="Y474"/>
  <c r="X474"/>
  <c r="W474"/>
  <c r="V474"/>
  <c r="U474"/>
  <c r="T474"/>
  <c r="S474"/>
  <c r="R474"/>
  <c r="M474"/>
  <c r="AI474"/>
  <c r="AH474"/>
  <c r="AO473"/>
  <c r="AN473"/>
  <c r="AM473"/>
  <c r="AL473"/>
  <c r="AK473"/>
  <c r="Y473"/>
  <c r="X473"/>
  <c r="W473"/>
  <c r="V473"/>
  <c r="U473"/>
  <c r="T473"/>
  <c r="S473"/>
  <c r="R473"/>
  <c r="M473"/>
  <c r="AH473"/>
  <c r="AO472"/>
  <c r="AN472"/>
  <c r="AM472"/>
  <c r="AL472"/>
  <c r="AK472"/>
  <c r="Y472"/>
  <c r="X472"/>
  <c r="W472"/>
  <c r="V472"/>
  <c r="U472"/>
  <c r="T472"/>
  <c r="S472"/>
  <c r="R472"/>
  <c r="M472"/>
  <c r="AI472"/>
  <c r="AH472"/>
  <c r="AO471"/>
  <c r="AN471"/>
  <c r="AM471"/>
  <c r="AL471"/>
  <c r="AK471"/>
  <c r="T471"/>
  <c r="S471"/>
  <c r="R471"/>
  <c r="M471"/>
  <c r="AJ471"/>
  <c r="AH471"/>
  <c r="AO470"/>
  <c r="AN470"/>
  <c r="AM470"/>
  <c r="AL470"/>
  <c r="AK470"/>
  <c r="T470"/>
  <c r="S470"/>
  <c r="R470"/>
  <c r="M470"/>
  <c r="AH470"/>
  <c r="AO469"/>
  <c r="AN469"/>
  <c r="AM469"/>
  <c r="AL469"/>
  <c r="AK469"/>
  <c r="T469"/>
  <c r="S469"/>
  <c r="R469"/>
  <c r="M469"/>
  <c r="AH469"/>
  <c r="AO468"/>
  <c r="AN468"/>
  <c r="AM468"/>
  <c r="AL468"/>
  <c r="AK468"/>
  <c r="T468"/>
  <c r="S468"/>
  <c r="R468"/>
  <c r="M468"/>
  <c r="AH468"/>
  <c r="AO467"/>
  <c r="AN467"/>
  <c r="AM467"/>
  <c r="AL467"/>
  <c r="AK467"/>
  <c r="T467"/>
  <c r="S467"/>
  <c r="R467"/>
  <c r="M467"/>
  <c r="AJ467"/>
  <c r="AH467"/>
  <c r="AO466"/>
  <c r="AN466"/>
  <c r="AM466"/>
  <c r="AL466"/>
  <c r="AK466"/>
  <c r="T466"/>
  <c r="S466"/>
  <c r="R466"/>
  <c r="M466"/>
  <c r="AI466"/>
  <c r="AH466"/>
  <c r="AO465"/>
  <c r="AN465"/>
  <c r="AM465"/>
  <c r="AL465"/>
  <c r="AK465"/>
  <c r="T465"/>
  <c r="S465"/>
  <c r="R465"/>
  <c r="M465"/>
  <c r="AH465"/>
  <c r="AO464"/>
  <c r="AN464"/>
  <c r="AM464"/>
  <c r="AL464"/>
  <c r="AK464"/>
  <c r="T464"/>
  <c r="S464"/>
  <c r="R464"/>
  <c r="M464"/>
  <c r="AH464"/>
  <c r="AO463"/>
  <c r="AN463"/>
  <c r="AM463"/>
  <c r="AL463"/>
  <c r="AK463"/>
  <c r="T463"/>
  <c r="S463"/>
  <c r="R463"/>
  <c r="M463"/>
  <c r="AH463"/>
  <c r="AO462"/>
  <c r="AN462"/>
  <c r="AM462"/>
  <c r="AL462"/>
  <c r="AK462"/>
  <c r="T462"/>
  <c r="S462"/>
  <c r="R462"/>
  <c r="M462"/>
  <c r="AI462"/>
  <c r="AH462"/>
  <c r="AO461"/>
  <c r="AN461"/>
  <c r="AM461"/>
  <c r="AL461"/>
  <c r="AK461"/>
  <c r="T461"/>
  <c r="S461"/>
  <c r="R461"/>
  <c r="M461"/>
  <c r="AJ461"/>
  <c r="AH461"/>
  <c r="AO460"/>
  <c r="AN460"/>
  <c r="AM460"/>
  <c r="AL460"/>
  <c r="AK460"/>
  <c r="T460"/>
  <c r="S460"/>
  <c r="R460"/>
  <c r="M460"/>
  <c r="AI460"/>
  <c r="AH460"/>
  <c r="AO459"/>
  <c r="AN459"/>
  <c r="AM459"/>
  <c r="AL459"/>
  <c r="AK459"/>
  <c r="T459"/>
  <c r="S459"/>
  <c r="R459"/>
  <c r="M459"/>
  <c r="AH459"/>
  <c r="AO458"/>
  <c r="AN458"/>
  <c r="AM458"/>
  <c r="AL458"/>
  <c r="AK458"/>
  <c r="T458"/>
  <c r="S458"/>
  <c r="R458"/>
  <c r="M458"/>
  <c r="AH458"/>
  <c r="AO457"/>
  <c r="AN457"/>
  <c r="AM457"/>
  <c r="AL457"/>
  <c r="AK457"/>
  <c r="T457"/>
  <c r="S457"/>
  <c r="R457"/>
  <c r="M457"/>
  <c r="AH457"/>
  <c r="AO456"/>
  <c r="AN456"/>
  <c r="AM456"/>
  <c r="AL456"/>
  <c r="AK456"/>
  <c r="T456"/>
  <c r="S456"/>
  <c r="R456"/>
  <c r="AH456"/>
  <c r="T455"/>
  <c r="S455"/>
  <c r="R455"/>
  <c r="AO455"/>
  <c r="AK455"/>
  <c r="AI455"/>
  <c r="AH455"/>
  <c r="T454"/>
  <c r="S454"/>
  <c r="R454"/>
  <c r="AO454"/>
  <c r="AN454"/>
  <c r="AM454"/>
  <c r="AH454"/>
  <c r="T453"/>
  <c r="S453"/>
  <c r="R453"/>
  <c r="AN453"/>
  <c r="AH453"/>
  <c r="AH452"/>
  <c r="T452"/>
  <c r="S452"/>
  <c r="R452"/>
  <c r="AO452"/>
  <c r="AM452"/>
  <c r="T451"/>
  <c r="S451"/>
  <c r="R451"/>
  <c r="G449" i="12"/>
  <c r="AM451" i="18"/>
  <c r="AL451"/>
  <c r="AH451"/>
  <c r="T450"/>
  <c r="S450"/>
  <c r="R450"/>
  <c r="AO450"/>
  <c r="AN450"/>
  <c r="AM450"/>
  <c r="AH450"/>
  <c r="T449"/>
  <c r="S449"/>
  <c r="R449"/>
  <c r="AO449"/>
  <c r="AH449"/>
  <c r="T448"/>
  <c r="S448"/>
  <c r="R448"/>
  <c r="AO448"/>
  <c r="AI448"/>
  <c r="AH448"/>
  <c r="T447"/>
  <c r="S447"/>
  <c r="R447"/>
  <c r="AN447"/>
  <c r="AM447"/>
  <c r="AL447"/>
  <c r="AI447"/>
  <c r="AH447"/>
  <c r="T446"/>
  <c r="S446"/>
  <c r="R446"/>
  <c r="AO446"/>
  <c r="AM446"/>
  <c r="AL446"/>
  <c r="AH446"/>
  <c r="T445"/>
  <c r="S445"/>
  <c r="R445"/>
  <c r="G443" i="12"/>
  <c r="AN445" i="18"/>
  <c r="AM445"/>
  <c r="AL445"/>
  <c r="AI445"/>
  <c r="AH445"/>
  <c r="T444"/>
  <c r="S444"/>
  <c r="R444"/>
  <c r="AO444"/>
  <c r="AN444"/>
  <c r="AM444"/>
  <c r="AL444"/>
  <c r="AH444"/>
  <c r="T443"/>
  <c r="S443"/>
  <c r="R443"/>
  <c r="AO443"/>
  <c r="AH443"/>
  <c r="T442"/>
  <c r="S442"/>
  <c r="R442"/>
  <c r="M442"/>
  <c r="AI442"/>
  <c r="AH442"/>
  <c r="T441"/>
  <c r="S441"/>
  <c r="R441"/>
  <c r="AM441"/>
  <c r="AH441"/>
  <c r="T440"/>
  <c r="S440"/>
  <c r="R440"/>
  <c r="AN440"/>
  <c r="AJ440"/>
  <c r="AH440"/>
  <c r="T439"/>
  <c r="S439"/>
  <c r="R439"/>
  <c r="AN439"/>
  <c r="AI439"/>
  <c r="BB439"/>
  <c r="F437" i="12" s="1"/>
  <c r="T438" i="18"/>
  <c r="S438"/>
  <c r="R438"/>
  <c r="AN438"/>
  <c r="M438"/>
  <c r="AH438"/>
  <c r="T437"/>
  <c r="S437"/>
  <c r="R437"/>
  <c r="AM437"/>
  <c r="AI437"/>
  <c r="AH437"/>
  <c r="T436"/>
  <c r="S436"/>
  <c r="R436"/>
  <c r="AN436"/>
  <c r="AJ436"/>
  <c r="AH436"/>
  <c r="T435"/>
  <c r="S435"/>
  <c r="R435"/>
  <c r="AL435"/>
  <c r="AJ435"/>
  <c r="BB435"/>
  <c r="F433" i="12" s="1"/>
  <c r="T434" i="18"/>
  <c r="S434"/>
  <c r="R434"/>
  <c r="M434"/>
  <c r="AH434"/>
  <c r="T433"/>
  <c r="S433"/>
  <c r="R433"/>
  <c r="AH433"/>
  <c r="T432"/>
  <c r="S432"/>
  <c r="R432"/>
  <c r="G430" i="12"/>
  <c r="M432" i="18"/>
  <c r="AI432"/>
  <c r="AH432"/>
  <c r="AH431"/>
  <c r="T431"/>
  <c r="S431"/>
  <c r="R431"/>
  <c r="AO431"/>
  <c r="AN431"/>
  <c r="AM431"/>
  <c r="AL431"/>
  <c r="BB431"/>
  <c r="F429" i="12" s="1"/>
  <c r="T430" i="18"/>
  <c r="S430"/>
  <c r="R430"/>
  <c r="AO430"/>
  <c r="AN430"/>
  <c r="AM430"/>
  <c r="AL430"/>
  <c r="AI430"/>
  <c r="AH430"/>
  <c r="T429"/>
  <c r="S429"/>
  <c r="R429"/>
  <c r="AM429"/>
  <c r="AL429"/>
  <c r="AJ429"/>
  <c r="AH429"/>
  <c r="T428"/>
  <c r="S428"/>
  <c r="R428"/>
  <c r="G426" i="12"/>
  <c r="AN428" i="18"/>
  <c r="AM428"/>
  <c r="AI428"/>
  <c r="AH428"/>
  <c r="T427"/>
  <c r="S427"/>
  <c r="R427"/>
  <c r="AO427"/>
  <c r="AN427"/>
  <c r="AM427"/>
  <c r="BB427"/>
  <c r="F425" i="12" s="1"/>
  <c r="T426" i="18"/>
  <c r="S426"/>
  <c r="R426"/>
  <c r="AO426"/>
  <c r="AN426"/>
  <c r="AM426"/>
  <c r="AH426"/>
  <c r="T425"/>
  <c r="S425"/>
  <c r="R425"/>
  <c r="AO425"/>
  <c r="AK425"/>
  <c r="AJ425"/>
  <c r="AH425"/>
  <c r="T424"/>
  <c r="S424"/>
  <c r="R424"/>
  <c r="G422" i="12"/>
  <c r="AN424" i="18"/>
  <c r="AM424"/>
  <c r="T423"/>
  <c r="S423"/>
  <c r="R423"/>
  <c r="AO423"/>
  <c r="AN423"/>
  <c r="AM423"/>
  <c r="M423"/>
  <c r="BB423"/>
  <c r="F421" i="12" s="1"/>
  <c r="T422" i="18"/>
  <c r="S422"/>
  <c r="R422"/>
  <c r="AO422"/>
  <c r="AN422"/>
  <c r="AM422"/>
  <c r="AL422"/>
  <c r="AH422"/>
  <c r="T421"/>
  <c r="S421"/>
  <c r="R421"/>
  <c r="M421"/>
  <c r="BB421"/>
  <c r="F419" i="12" s="1"/>
  <c r="T420" i="18"/>
  <c r="S420"/>
  <c r="R420"/>
  <c r="AN420"/>
  <c r="M420"/>
  <c r="AH420"/>
  <c r="T419"/>
  <c r="S419"/>
  <c r="R419"/>
  <c r="AO419"/>
  <c r="AM419"/>
  <c r="AK419"/>
  <c r="AH419"/>
  <c r="T418"/>
  <c r="S418"/>
  <c r="R418"/>
  <c r="M418"/>
  <c r="AH418"/>
  <c r="T417"/>
  <c r="S417"/>
  <c r="R417"/>
  <c r="AO417"/>
  <c r="AN417"/>
  <c r="AM417"/>
  <c r="M417"/>
  <c r="BB417"/>
  <c r="F415" i="12" s="1"/>
  <c r="T416" i="18"/>
  <c r="S416"/>
  <c r="R416"/>
  <c r="AO416"/>
  <c r="AN416"/>
  <c r="AL416"/>
  <c r="AH416"/>
  <c r="AO415"/>
  <c r="AM415"/>
  <c r="AL415"/>
  <c r="AK415"/>
  <c r="AH415"/>
  <c r="AN414"/>
  <c r="AH414"/>
  <c r="AN413"/>
  <c r="AH413"/>
  <c r="AN412"/>
  <c r="AH412"/>
  <c r="AK411"/>
  <c r="AH411"/>
  <c r="AO410"/>
  <c r="AK410"/>
  <c r="G408" i="12"/>
  <c r="AN410" i="18"/>
  <c r="AM410"/>
  <c r="AL410"/>
  <c r="AH410"/>
  <c r="AO409"/>
  <c r="AN409"/>
  <c r="AM409"/>
  <c r="AH409"/>
  <c r="AO408"/>
  <c r="AN408"/>
  <c r="AL408"/>
  <c r="AH408"/>
  <c r="AO407"/>
  <c r="AM407"/>
  <c r="AL407"/>
  <c r="AK407"/>
  <c r="AH407"/>
  <c r="AH406"/>
  <c r="AH405"/>
  <c r="AH404"/>
  <c r="BB403"/>
  <c r="F401" i="12" s="1"/>
  <c r="BB402" i="18"/>
  <c r="F400" i="12" s="1"/>
  <c r="M401" i="18"/>
  <c r="BB401"/>
  <c r="F399" i="12" s="1"/>
  <c r="AO400" i="18"/>
  <c r="AL400"/>
  <c r="BB400"/>
  <c r="F398" i="12" s="1"/>
  <c r="G397"/>
  <c r="AN399" i="18"/>
  <c r="AM399"/>
  <c r="AJ399"/>
  <c r="BB399"/>
  <c r="F397" i="12" s="1"/>
  <c r="AO398" i="18"/>
  <c r="AM398"/>
  <c r="G396" i="12"/>
  <c r="AN398" i="18"/>
  <c r="M398"/>
  <c r="BB398"/>
  <c r="F396" i="12" s="1"/>
  <c r="AO397" i="18"/>
  <c r="AK397"/>
  <c r="G395" i="12"/>
  <c r="AN397" i="18"/>
  <c r="AM397"/>
  <c r="AL397"/>
  <c r="AJ397"/>
  <c r="BB397"/>
  <c r="F395" i="12" s="1"/>
  <c r="AK396" i="18"/>
  <c r="AL396"/>
  <c r="M396"/>
  <c r="BB396"/>
  <c r="F394" i="12" s="1"/>
  <c r="AO395" i="18"/>
  <c r="G393" i="12"/>
  <c r="AN395" i="18"/>
  <c r="AM395"/>
  <c r="AJ395"/>
  <c r="BB395"/>
  <c r="F393" i="12" s="1"/>
  <c r="AO394" i="18"/>
  <c r="AM394"/>
  <c r="G392" i="12"/>
  <c r="AN394" i="18"/>
  <c r="M394"/>
  <c r="BB394"/>
  <c r="F392" i="12" s="1"/>
  <c r="AO393" i="18"/>
  <c r="AK393"/>
  <c r="G391" i="12"/>
  <c r="AN393" i="18"/>
  <c r="AM393"/>
  <c r="AL393"/>
  <c r="AJ393"/>
  <c r="BB393"/>
  <c r="F391" i="12" s="1"/>
  <c r="M392" i="18"/>
  <c r="BB392"/>
  <c r="F390" i="12" s="1"/>
  <c r="AO391" i="18"/>
  <c r="G389" i="12"/>
  <c r="AO390" i="18"/>
  <c r="G388" i="12"/>
  <c r="AN390" i="18"/>
  <c r="AM390"/>
  <c r="M390"/>
  <c r="AO389"/>
  <c r="AK389"/>
  <c r="G387" i="12"/>
  <c r="AN389" i="18"/>
  <c r="AM389"/>
  <c r="AL389"/>
  <c r="AN388"/>
  <c r="AO387"/>
  <c r="AK387"/>
  <c r="G385" i="12"/>
  <c r="AN387" i="18"/>
  <c r="AM387"/>
  <c r="AL387"/>
  <c r="BB387"/>
  <c r="F385" i="12" s="1"/>
  <c r="AK386" i="18"/>
  <c r="AL386"/>
  <c r="AI386"/>
  <c r="BB386"/>
  <c r="F384" i="12" s="1"/>
  <c r="AO385" i="18"/>
  <c r="AN385"/>
  <c r="AM385"/>
  <c r="AL385"/>
  <c r="AH385"/>
  <c r="AO384"/>
  <c r="AN384"/>
  <c r="AM384"/>
  <c r="M384"/>
  <c r="BB384"/>
  <c r="F382" i="12" s="1"/>
  <c r="AO383" i="18"/>
  <c r="AK383"/>
  <c r="G381" i="12"/>
  <c r="AN383" i="18"/>
  <c r="AM383"/>
  <c r="AL383"/>
  <c r="BB383"/>
  <c r="F381" i="12" s="1"/>
  <c r="AK382" i="18"/>
  <c r="AM382"/>
  <c r="AL382"/>
  <c r="BB382"/>
  <c r="F380" i="12" s="1"/>
  <c r="G379"/>
  <c r="AN381" i="18"/>
  <c r="AM381"/>
  <c r="AI381"/>
  <c r="BB381"/>
  <c r="F379" i="12" s="1"/>
  <c r="AO380" i="18"/>
  <c r="AM380"/>
  <c r="G378" i="12"/>
  <c r="AN380" i="18"/>
  <c r="M380"/>
  <c r="BB380"/>
  <c r="F378" i="12" s="1"/>
  <c r="AO379" i="18"/>
  <c r="AK379"/>
  <c r="G377" i="12"/>
  <c r="AN379" i="18"/>
  <c r="AM379"/>
  <c r="AL379"/>
  <c r="AI379"/>
  <c r="BB379"/>
  <c r="F377" i="12" s="1"/>
  <c r="AK378" i="18"/>
  <c r="AL378"/>
  <c r="M378"/>
  <c r="BB378"/>
  <c r="F376" i="12" s="1"/>
  <c r="AO377" i="18"/>
  <c r="G375" i="12"/>
  <c r="AN377" i="18"/>
  <c r="AM377"/>
  <c r="AI377"/>
  <c r="BB377"/>
  <c r="F375" i="12" s="1"/>
  <c r="AO376" i="18"/>
  <c r="AM376"/>
  <c r="G374" i="12"/>
  <c r="AN376" i="18"/>
  <c r="M376"/>
  <c r="BB376"/>
  <c r="F374" i="12" s="1"/>
  <c r="AO375" i="18"/>
  <c r="AK375"/>
  <c r="G373" i="12"/>
  <c r="AN375" i="18"/>
  <c r="AM375"/>
  <c r="AL375"/>
  <c r="AI375"/>
  <c r="BB375"/>
  <c r="F373" i="12" s="1"/>
  <c r="M374" i="18"/>
  <c r="BB374"/>
  <c r="F372" i="12" s="1"/>
  <c r="AO373" i="18"/>
  <c r="G371" i="12"/>
  <c r="BB373" i="18"/>
  <c r="F371" i="12" s="1"/>
  <c r="AO372" i="18"/>
  <c r="G370" i="12"/>
  <c r="AN372" i="18"/>
  <c r="AM372"/>
  <c r="M372"/>
  <c r="BB372"/>
  <c r="F370" i="12" s="1"/>
  <c r="AO371" i="18"/>
  <c r="AK371"/>
  <c r="G369" i="12"/>
  <c r="AN371" i="18"/>
  <c r="AM371"/>
  <c r="AL371"/>
  <c r="AI371"/>
  <c r="BB371"/>
  <c r="F369" i="12" s="1"/>
  <c r="AM370" i="18"/>
  <c r="AK370"/>
  <c r="BB370"/>
  <c r="F368" i="12" s="1"/>
  <c r="G367"/>
  <c r="AI369" i="18"/>
  <c r="BB369"/>
  <c r="F367" i="12" s="1"/>
  <c r="AO368" i="18"/>
  <c r="G366" i="12"/>
  <c r="AN368" i="18"/>
  <c r="AM368"/>
  <c r="M368"/>
  <c r="BB368"/>
  <c r="F366" i="12" s="1"/>
  <c r="AO367" i="18"/>
  <c r="AK367"/>
  <c r="G365" i="12"/>
  <c r="AN367" i="18"/>
  <c r="AM367"/>
  <c r="AL367"/>
  <c r="BB367"/>
  <c r="F365" i="12" s="1"/>
  <c r="AK366" i="18"/>
  <c r="AM366"/>
  <c r="AL366"/>
  <c r="G363" i="12"/>
  <c r="AN365" i="18"/>
  <c r="AM365"/>
  <c r="AI365"/>
  <c r="AO364"/>
  <c r="AM364"/>
  <c r="G362" i="12"/>
  <c r="AN364" i="18"/>
  <c r="M364"/>
  <c r="AO363"/>
  <c r="AK363"/>
  <c r="G361" i="12"/>
  <c r="AN363" i="18"/>
  <c r="AM363"/>
  <c r="AL363"/>
  <c r="AJ363"/>
  <c r="BB362"/>
  <c r="F360" i="12" s="1"/>
  <c r="AO361" i="18"/>
  <c r="AK361"/>
  <c r="G359" i="12"/>
  <c r="AN361" i="18"/>
  <c r="AM361"/>
  <c r="AL361"/>
  <c r="BB361"/>
  <c r="F359" i="12" s="1"/>
  <c r="AK360" i="18"/>
  <c r="BB360"/>
  <c r="F358" i="12" s="1"/>
  <c r="G357"/>
  <c r="BB359" i="18"/>
  <c r="F357" i="12" s="1"/>
  <c r="AO358" i="18"/>
  <c r="AL358"/>
  <c r="G356" i="12"/>
  <c r="AN358" i="18"/>
  <c r="AM358"/>
  <c r="M358"/>
  <c r="BB358"/>
  <c r="F356" i="12" s="1"/>
  <c r="AO357" i="18"/>
  <c r="AK357"/>
  <c r="G355" i="12"/>
  <c r="AN357" i="18"/>
  <c r="AM357"/>
  <c r="AL357"/>
  <c r="BB357"/>
  <c r="F355" i="12" s="1"/>
  <c r="AO356" i="18"/>
  <c r="AN356"/>
  <c r="AM356"/>
  <c r="AH356"/>
  <c r="AM355"/>
  <c r="M355"/>
  <c r="AH355"/>
  <c r="AO354"/>
  <c r="AN354"/>
  <c r="AM354"/>
  <c r="M354"/>
  <c r="AH354"/>
  <c r="AO353"/>
  <c r="AN353"/>
  <c r="AM353"/>
  <c r="AL353"/>
  <c r="AH353"/>
  <c r="AL352"/>
  <c r="M352"/>
  <c r="AH352"/>
  <c r="AN351"/>
  <c r="AM351"/>
  <c r="AL351"/>
  <c r="M351"/>
  <c r="AH351"/>
  <c r="AO350"/>
  <c r="AN350"/>
  <c r="AM350"/>
  <c r="AL350"/>
  <c r="BB350"/>
  <c r="F348" i="12" s="1"/>
  <c r="M349" i="18"/>
  <c r="BB349"/>
  <c r="F347" i="12" s="1"/>
  <c r="AO348" i="18"/>
  <c r="G346" i="12"/>
  <c r="AN348" i="18"/>
  <c r="AM348"/>
  <c r="M348"/>
  <c r="AI348"/>
  <c r="BB348"/>
  <c r="F346" i="12" s="1"/>
  <c r="AO347" i="18"/>
  <c r="AK347"/>
  <c r="G345" i="12"/>
  <c r="AN347" i="18"/>
  <c r="AM347"/>
  <c r="AL347"/>
  <c r="BB347"/>
  <c r="F345" i="12" s="1"/>
  <c r="AK346" i="18"/>
  <c r="AM346"/>
  <c r="AL346"/>
  <c r="BB346"/>
  <c r="F344" i="12" s="1"/>
  <c r="G343"/>
  <c r="AN345" i="18"/>
  <c r="AM345"/>
  <c r="BB345"/>
  <c r="F343" i="12" s="1"/>
  <c r="AO344" i="18"/>
  <c r="AM344"/>
  <c r="G342" i="12"/>
  <c r="AN344" i="18"/>
  <c r="M344"/>
  <c r="BB344"/>
  <c r="F342" i="12" s="1"/>
  <c r="AO343" i="18"/>
  <c r="AK343"/>
  <c r="G341" i="12"/>
  <c r="AN343" i="18"/>
  <c r="AM343"/>
  <c r="AL343"/>
  <c r="BB343"/>
  <c r="F341" i="12" s="1"/>
  <c r="AK342" i="18"/>
  <c r="AL342"/>
  <c r="M342"/>
  <c r="BB342"/>
  <c r="F340" i="12" s="1"/>
  <c r="AO341" i="18"/>
  <c r="G339" i="12"/>
  <c r="AN341" i="18"/>
  <c r="AM341"/>
  <c r="BB341"/>
  <c r="F339" i="12" s="1"/>
  <c r="AO340" i="18"/>
  <c r="AM340"/>
  <c r="G338" i="12"/>
  <c r="AN340" i="18"/>
  <c r="M340"/>
  <c r="BB340"/>
  <c r="F338" i="12" s="1"/>
  <c r="AO339" i="18"/>
  <c r="AK339"/>
  <c r="G337" i="12"/>
  <c r="AN339" i="18"/>
  <c r="AM339"/>
  <c r="AL339"/>
  <c r="BB339"/>
  <c r="F337" i="12" s="1"/>
  <c r="M338" i="18"/>
  <c r="BB338"/>
  <c r="F336" i="12" s="1"/>
  <c r="AO337" i="18"/>
  <c r="G335" i="12"/>
  <c r="BB337" i="18"/>
  <c r="F335" i="12" s="1"/>
  <c r="AO336" i="18"/>
  <c r="G334" i="12"/>
  <c r="AN336" i="18"/>
  <c r="AM336"/>
  <c r="M336"/>
  <c r="BB336"/>
  <c r="F334" i="12" s="1"/>
  <c r="AO335" i="18"/>
  <c r="AK335"/>
  <c r="G333" i="12"/>
  <c r="AN335" i="18"/>
  <c r="AM335"/>
  <c r="AL335"/>
  <c r="BB335"/>
  <c r="F333" i="12" s="1"/>
  <c r="AM334" i="18"/>
  <c r="AK334"/>
  <c r="BB334"/>
  <c r="F332" i="12" s="1"/>
  <c r="G331"/>
  <c r="BB333" i="18"/>
  <c r="F331" i="12" s="1"/>
  <c r="AO332" i="18"/>
  <c r="G330" i="12"/>
  <c r="AN332" i="18"/>
  <c r="AM332"/>
  <c r="M332"/>
  <c r="AI332"/>
  <c r="BB332"/>
  <c r="F330" i="12" s="1"/>
  <c r="AO331" i="18"/>
  <c r="AK331"/>
  <c r="G329" i="12"/>
  <c r="AN331" i="18"/>
  <c r="AM331"/>
  <c r="AL331"/>
  <c r="AI331"/>
  <c r="BB331"/>
  <c r="F329" i="12" s="1"/>
  <c r="AK330" i="18"/>
  <c r="AM330"/>
  <c r="AL330"/>
  <c r="BB330"/>
  <c r="F328" i="12" s="1"/>
  <c r="G327"/>
  <c r="AN329" i="18"/>
  <c r="AM329"/>
  <c r="BB329"/>
  <c r="F327" i="12" s="1"/>
  <c r="AO328" i="18"/>
  <c r="AM328"/>
  <c r="G326" i="12"/>
  <c r="AN328" i="18"/>
  <c r="M328"/>
  <c r="AI328"/>
  <c r="BB328"/>
  <c r="F326" i="12" s="1"/>
  <c r="AO327" i="18"/>
  <c r="AK327"/>
  <c r="G325" i="12"/>
  <c r="AN327" i="18"/>
  <c r="AM327"/>
  <c r="AL327"/>
  <c r="AK326"/>
  <c r="AL326"/>
  <c r="M326"/>
  <c r="AM325"/>
  <c r="AK325"/>
  <c r="AK324"/>
  <c r="AL324"/>
  <c r="M324"/>
  <c r="AM323"/>
  <c r="AK323"/>
  <c r="AK322"/>
  <c r="AL322"/>
  <c r="M322"/>
  <c r="AK321"/>
  <c r="AK320"/>
  <c r="AL320"/>
  <c r="M320"/>
  <c r="AK319"/>
  <c r="AK318"/>
  <c r="AL318"/>
  <c r="M318"/>
  <c r="AK317"/>
  <c r="AK316"/>
  <c r="AL316"/>
  <c r="M316"/>
  <c r="AK315"/>
  <c r="AK314"/>
  <c r="AL314"/>
  <c r="M314"/>
  <c r="AK313"/>
  <c r="AK312"/>
  <c r="AL312"/>
  <c r="M312"/>
  <c r="AK311"/>
  <c r="AK310"/>
  <c r="AL310"/>
  <c r="M310"/>
  <c r="AM309"/>
  <c r="M309"/>
  <c r="AL308"/>
  <c r="AK308"/>
  <c r="AM308"/>
  <c r="AK307"/>
  <c r="AL307"/>
  <c r="AL306"/>
  <c r="M306"/>
  <c r="AL305"/>
  <c r="AM305"/>
  <c r="M305"/>
  <c r="AL304"/>
  <c r="AK304"/>
  <c r="AM304"/>
  <c r="AK303"/>
  <c r="AL303"/>
  <c r="AL302"/>
  <c r="M302"/>
  <c r="AL301"/>
  <c r="AM301"/>
  <c r="M301"/>
  <c r="AL300"/>
  <c r="AK300"/>
  <c r="AM300"/>
  <c r="AK299"/>
  <c r="AL299"/>
  <c r="M299"/>
  <c r="AN298"/>
  <c r="AK298"/>
  <c r="AO297"/>
  <c r="G295" i="12"/>
  <c r="AO296" i="18"/>
  <c r="AK296"/>
  <c r="G294" i="12"/>
  <c r="AN296" i="18"/>
  <c r="AM296"/>
  <c r="AL296"/>
  <c r="AO295"/>
  <c r="G293" i="12"/>
  <c r="AM295" i="18"/>
  <c r="AK295"/>
  <c r="AK294"/>
  <c r="AL294"/>
  <c r="M294"/>
  <c r="G291" i="12"/>
  <c r="AN293" i="18"/>
  <c r="AM293"/>
  <c r="AO292"/>
  <c r="AK292"/>
  <c r="G290" i="12"/>
  <c r="AN292" i="18"/>
  <c r="AM292"/>
  <c r="AL292"/>
  <c r="AK291"/>
  <c r="G289" i="12"/>
  <c r="AL291" i="18"/>
  <c r="M291"/>
  <c r="AN290"/>
  <c r="AK290"/>
  <c r="AO289"/>
  <c r="G287" i="12"/>
  <c r="AO288" i="18"/>
  <c r="AK288"/>
  <c r="G286" i="12"/>
  <c r="AN288" i="18"/>
  <c r="AM288"/>
  <c r="AL288"/>
  <c r="AO287"/>
  <c r="G285" i="12"/>
  <c r="AM287" i="18"/>
  <c r="AK287"/>
  <c r="AK286"/>
  <c r="AL286"/>
  <c r="M286"/>
  <c r="G283" i="12"/>
  <c r="AN285" i="18"/>
  <c r="AM285"/>
  <c r="AO284"/>
  <c r="AK284"/>
  <c r="G282" i="12"/>
  <c r="AN284" i="18"/>
  <c r="AM284"/>
  <c r="AL284"/>
  <c r="AK283"/>
  <c r="G281" i="12"/>
  <c r="AL283" i="18"/>
  <c r="M283"/>
  <c r="AN282"/>
  <c r="AK282"/>
  <c r="AO281"/>
  <c r="G279" i="12"/>
  <c r="AO280" i="18"/>
  <c r="AK280"/>
  <c r="G278" i="12"/>
  <c r="AN280" i="18"/>
  <c r="AM280"/>
  <c r="AL280"/>
  <c r="AO279"/>
  <c r="G277" i="12"/>
  <c r="AM279" i="18"/>
  <c r="AK279"/>
  <c r="AK278"/>
  <c r="AL278"/>
  <c r="M278"/>
  <c r="G275" i="12"/>
  <c r="AN277" i="18"/>
  <c r="AM277"/>
  <c r="AO276"/>
  <c r="AK276"/>
  <c r="G274" i="12"/>
  <c r="AN276" i="18"/>
  <c r="AM276"/>
  <c r="AL276"/>
  <c r="AK275"/>
  <c r="G273" i="12"/>
  <c r="AL275" i="18"/>
  <c r="M275"/>
  <c r="AN274"/>
  <c r="AK274"/>
  <c r="AO273"/>
  <c r="G271" i="12"/>
  <c r="AO272" i="18"/>
  <c r="AK272"/>
  <c r="G270" i="12"/>
  <c r="AN272" i="18"/>
  <c r="AM272"/>
  <c r="AL272"/>
  <c r="AO271"/>
  <c r="G269" i="12"/>
  <c r="AM271" i="18"/>
  <c r="AK271"/>
  <c r="AK270"/>
  <c r="AL270"/>
  <c r="M270"/>
  <c r="G267" i="12"/>
  <c r="AN269" i="18"/>
  <c r="AM269"/>
  <c r="AO268"/>
  <c r="AK268"/>
  <c r="G266" i="12"/>
  <c r="AN268" i="18"/>
  <c r="AM268"/>
  <c r="AL268"/>
  <c r="AK267"/>
  <c r="G265" i="12"/>
  <c r="AL267" i="18"/>
  <c r="M267"/>
  <c r="AN266"/>
  <c r="AK266"/>
  <c r="AO265"/>
  <c r="G263" i="12"/>
  <c r="AO264" i="18"/>
  <c r="AK264"/>
  <c r="G262" i="12"/>
  <c r="AN264" i="18"/>
  <c r="AM264"/>
  <c r="AL264"/>
  <c r="AO263"/>
  <c r="G261" i="12"/>
  <c r="AM263" i="18"/>
  <c r="AK263"/>
  <c r="AK262"/>
  <c r="AL262"/>
  <c r="M262"/>
  <c r="G259" i="12"/>
  <c r="AN261" i="18"/>
  <c r="AM261"/>
  <c r="AO260"/>
  <c r="AK260"/>
  <c r="G258" i="12"/>
  <c r="AN260" i="18"/>
  <c r="AM260"/>
  <c r="AL260"/>
  <c r="AK259"/>
  <c r="G257" i="12"/>
  <c r="AL259" i="18"/>
  <c r="M259"/>
  <c r="AN258"/>
  <c r="M258"/>
  <c r="AO257"/>
  <c r="AK257"/>
  <c r="G255" i="12"/>
  <c r="AN257" i="18"/>
  <c r="AL257"/>
  <c r="AK256"/>
  <c r="G254" i="12"/>
  <c r="AL256" i="18"/>
  <c r="G253" i="12"/>
  <c r="AK255" i="18"/>
  <c r="AH254"/>
  <c r="G252" i="12"/>
  <c r="M254" i="18"/>
  <c r="AK253"/>
  <c r="AN253"/>
  <c r="AL253"/>
  <c r="G250" i="12"/>
  <c r="AO251" i="18"/>
  <c r="AK251"/>
  <c r="G249" i="12"/>
  <c r="AN251" i="18"/>
  <c r="AM251"/>
  <c r="AL251"/>
  <c r="AO250"/>
  <c r="AK250"/>
  <c r="G248" i="12"/>
  <c r="AM250" i="18"/>
  <c r="AL250"/>
  <c r="AL249"/>
  <c r="AK249"/>
  <c r="AO247"/>
  <c r="AN247"/>
  <c r="AL247"/>
  <c r="AK247"/>
  <c r="AN246"/>
  <c r="AM246"/>
  <c r="AK246"/>
  <c r="G243" i="12"/>
  <c r="AK244" i="18"/>
  <c r="AO243"/>
  <c r="G241" i="12"/>
  <c r="AL243" i="18"/>
  <c r="AK243"/>
  <c r="B243"/>
  <c r="BB243" s="1"/>
  <c r="F241" i="12" s="1"/>
  <c r="BB242" i="18"/>
  <c r="F240" i="12" s="1"/>
  <c r="AH242" i="18"/>
  <c r="AO242"/>
  <c r="AN242"/>
  <c r="O242"/>
  <c r="N242"/>
  <c r="AK242"/>
  <c r="BB241"/>
  <c r="F239" i="12" s="1"/>
  <c r="AK241" i="18"/>
  <c r="AH241"/>
  <c r="Q241"/>
  <c r="AN241"/>
  <c r="M241"/>
  <c r="BB240"/>
  <c r="F238" i="12" s="1"/>
  <c r="AH240" i="18"/>
  <c r="AN240"/>
  <c r="AL240"/>
  <c r="AK240"/>
  <c r="BB239"/>
  <c r="F237" i="12" s="1"/>
  <c r="AK239" i="18"/>
  <c r="AH239"/>
  <c r="G237" i="12"/>
  <c r="AM239" i="18"/>
  <c r="AL239"/>
  <c r="BB238"/>
  <c r="F236" i="12" s="1"/>
  <c r="AH238" i="18"/>
  <c r="Q239"/>
  <c r="P238"/>
  <c r="AK238"/>
  <c r="BB237"/>
  <c r="F235" i="12" s="1"/>
  <c r="AH237" i="18"/>
  <c r="O238"/>
  <c r="N238"/>
  <c r="AK237"/>
  <c r="BB236"/>
  <c r="F234" i="12" s="1"/>
  <c r="AH236" i="18"/>
  <c r="N236"/>
  <c r="AK236"/>
  <c r="BB235"/>
  <c r="F233" i="12" s="1"/>
  <c r="AH235" i="18"/>
  <c r="AK235"/>
  <c r="BB234"/>
  <c r="F232" i="12" s="1"/>
  <c r="AH234" i="18"/>
  <c r="AL234"/>
  <c r="AM234"/>
  <c r="AK234"/>
  <c r="BB233"/>
  <c r="F231" i="12" s="1"/>
  <c r="AO233" i="18"/>
  <c r="AK233"/>
  <c r="AH233"/>
  <c r="G231" i="12"/>
  <c r="AN233" i="18"/>
  <c r="AM233"/>
  <c r="AL233"/>
  <c r="BB232"/>
  <c r="F230" i="12" s="1"/>
  <c r="AL232" i="18"/>
  <c r="AH232"/>
  <c r="AM232"/>
  <c r="AK232"/>
  <c r="AN231"/>
  <c r="AK231"/>
  <c r="AK230"/>
  <c r="AN229"/>
  <c r="AM229"/>
  <c r="AL229"/>
  <c r="AK229"/>
  <c r="D230"/>
  <c r="D231" s="1"/>
  <c r="D232" s="1"/>
  <c r="D233" s="1"/>
  <c r="D234" s="1"/>
  <c r="D235" s="1"/>
  <c r="AO228"/>
  <c r="AK228"/>
  <c r="AO227"/>
  <c r="AK227"/>
  <c r="AJ227"/>
  <c r="AK226"/>
  <c r="AN225"/>
  <c r="AM225"/>
  <c r="AK225"/>
  <c r="AI225"/>
  <c r="AK224"/>
  <c r="BB224"/>
  <c r="F222" i="12" s="1"/>
  <c r="AK223" i="18"/>
  <c r="AO223"/>
  <c r="AI223"/>
  <c r="BB223"/>
  <c r="AK222"/>
  <c r="AJ222"/>
  <c r="BB222"/>
  <c r="F220" i="12" s="1"/>
  <c r="AN221" i="18"/>
  <c r="AM221"/>
  <c r="AL221"/>
  <c r="AK221"/>
  <c r="BB221"/>
  <c r="G218" i="12"/>
  <c r="AK220" i="18"/>
  <c r="AI220"/>
  <c r="BB220"/>
  <c r="F218" i="12" s="1"/>
  <c r="AK219" i="18"/>
  <c r="AO219"/>
  <c r="AN219"/>
  <c r="BB219"/>
  <c r="F217" i="12" s="1"/>
  <c r="AN218" i="18"/>
  <c r="AM218"/>
  <c r="AK218"/>
  <c r="BB218"/>
  <c r="F216" i="12" s="1"/>
  <c r="AN217" i="18"/>
  <c r="AL217"/>
  <c r="AK217"/>
  <c r="AJ217"/>
  <c r="BB217"/>
  <c r="F215" i="12" s="1"/>
  <c r="AO216" i="18"/>
  <c r="AK216"/>
  <c r="AN216"/>
  <c r="AM216"/>
  <c r="AI216"/>
  <c r="BB216"/>
  <c r="F214" i="12" s="1"/>
  <c r="AO215" i="18"/>
  <c r="AL215"/>
  <c r="AK215"/>
  <c r="BB215"/>
  <c r="F213" i="12" s="1"/>
  <c r="AK214" i="18"/>
  <c r="AI214"/>
  <c r="BB214"/>
  <c r="AN213"/>
  <c r="AL213"/>
  <c r="AK213"/>
  <c r="BB213"/>
  <c r="F211" i="12" s="1"/>
  <c r="AK212" i="18"/>
  <c r="G210" i="12"/>
  <c r="AN212" i="18"/>
  <c r="AJ212"/>
  <c r="BB212"/>
  <c r="F210" i="12" s="1"/>
  <c r="AK211" i="18"/>
  <c r="G209" i="12"/>
  <c r="AN211" i="18"/>
  <c r="AM211"/>
  <c r="AL211"/>
  <c r="AJ211"/>
  <c r="BB211"/>
  <c r="F209" i="12" s="1"/>
  <c r="AK210" i="18"/>
  <c r="BB210"/>
  <c r="F208" i="12" s="1"/>
  <c r="AO209" i="18"/>
  <c r="AN209"/>
  <c r="AM209"/>
  <c r="AL209"/>
  <c r="AK209"/>
  <c r="AJ209"/>
  <c r="BB209"/>
  <c r="F207" i="12" s="1"/>
  <c r="AK208" i="18"/>
  <c r="BB208"/>
  <c r="F206" i="12" s="1"/>
  <c r="AO207" i="18"/>
  <c r="AK207"/>
  <c r="AM207"/>
  <c r="AJ207"/>
  <c r="BB207"/>
  <c r="F205" i="12" s="1"/>
  <c r="AO206" i="18"/>
  <c r="AK206"/>
  <c r="AI206"/>
  <c r="BB206"/>
  <c r="AL205"/>
  <c r="AK205"/>
  <c r="AH205"/>
  <c r="AM204"/>
  <c r="AL204"/>
  <c r="AK204"/>
  <c r="BB204"/>
  <c r="F202" i="12" s="1"/>
  <c r="AO203" i="18"/>
  <c r="AN203"/>
  <c r="AL203"/>
  <c r="AK203"/>
  <c r="BB203"/>
  <c r="F201" i="12" s="1"/>
  <c r="AO202" i="18"/>
  <c r="AN202"/>
  <c r="AK202"/>
  <c r="AJ202"/>
  <c r="BB202"/>
  <c r="AO201"/>
  <c r="AN201"/>
  <c r="AM201"/>
  <c r="AL201"/>
  <c r="AK201"/>
  <c r="BB201"/>
  <c r="F199" i="12" s="1"/>
  <c r="AN200" i="18"/>
  <c r="AM200"/>
  <c r="AK200"/>
  <c r="BB200"/>
  <c r="F198" i="12" s="1"/>
  <c r="AK199" i="18"/>
  <c r="AJ199"/>
  <c r="BB199"/>
  <c r="F197" i="12" s="1"/>
  <c r="AK198" i="18"/>
  <c r="BB198"/>
  <c r="F196" i="12" s="1"/>
  <c r="AN197" i="18"/>
  <c r="AO197"/>
  <c r="AM197"/>
  <c r="AL197"/>
  <c r="AK197"/>
  <c r="BB197"/>
  <c r="F195" i="12" s="1"/>
  <c r="AN196" i="18"/>
  <c r="AM196"/>
  <c r="AL196"/>
  <c r="AK196"/>
  <c r="BB196"/>
  <c r="F194" i="12" s="1"/>
  <c r="AN195" i="18"/>
  <c r="AL195"/>
  <c r="AK195"/>
  <c r="BB195"/>
  <c r="F193" i="12" s="1"/>
  <c r="AN194" i="18"/>
  <c r="AK194"/>
  <c r="AJ194"/>
  <c r="BB194"/>
  <c r="AN193"/>
  <c r="AK193"/>
  <c r="BB193"/>
  <c r="F191" i="12" s="1"/>
  <c r="AM192" i="18"/>
  <c r="AK192"/>
  <c r="BB192"/>
  <c r="F190" i="12" s="1"/>
  <c r="AK191" i="18"/>
  <c r="AO191"/>
  <c r="AN191"/>
  <c r="AM191"/>
  <c r="AL191"/>
  <c r="BB191"/>
  <c r="F189" i="12" s="1"/>
  <c r="AK190" i="18"/>
  <c r="AI190"/>
  <c r="BB190"/>
  <c r="F188" i="12" s="1"/>
  <c r="AN189" i="18"/>
  <c r="AL189"/>
  <c r="AK189"/>
  <c r="BB189"/>
  <c r="F187" i="12" s="1"/>
  <c r="AM188" i="18"/>
  <c r="AL188"/>
  <c r="AK188"/>
  <c r="BB188"/>
  <c r="F186" i="12" s="1"/>
  <c r="AO187" i="18"/>
  <c r="AN187"/>
  <c r="AL187"/>
  <c r="AK187"/>
  <c r="BB187"/>
  <c r="F185" i="12" s="1"/>
  <c r="AO186" i="18"/>
  <c r="AN186"/>
  <c r="AK186"/>
  <c r="AJ186"/>
  <c r="BB186"/>
  <c r="AO185"/>
  <c r="AN185"/>
  <c r="AM185"/>
  <c r="AL185"/>
  <c r="AK185"/>
  <c r="BB185"/>
  <c r="F183" i="12" s="1"/>
  <c r="AK184" i="18"/>
  <c r="BB184"/>
  <c r="F182" i="12" s="1"/>
  <c r="AK183" i="18"/>
  <c r="AL183"/>
  <c r="AJ183"/>
  <c r="BB183"/>
  <c r="F181" i="12" s="1"/>
  <c r="AK182" i="18"/>
  <c r="AM182"/>
  <c r="BB182"/>
  <c r="F180" i="12" s="1"/>
  <c r="AO181" i="18"/>
  <c r="AN181"/>
  <c r="AM181"/>
  <c r="AL181"/>
  <c r="AK181"/>
  <c r="BB181"/>
  <c r="F179" i="12" s="1"/>
  <c r="AM180" i="18"/>
  <c r="AK180"/>
  <c r="AH180"/>
  <c r="AK179"/>
  <c r="AI179"/>
  <c r="BB179"/>
  <c r="F177" i="12" s="1"/>
  <c r="AO178" i="18"/>
  <c r="G176" i="12"/>
  <c r="AN178" i="18"/>
  <c r="AK178"/>
  <c r="AJ178"/>
  <c r="BB178"/>
  <c r="F176" i="12" s="1"/>
  <c r="AO177" i="18"/>
  <c r="AN177"/>
  <c r="AK177"/>
  <c r="G175" i="12"/>
  <c r="AM177" i="18"/>
  <c r="AL177"/>
  <c r="AI177"/>
  <c r="AO176"/>
  <c r="AK176"/>
  <c r="AI176"/>
  <c r="BB176"/>
  <c r="F174" i="12" s="1"/>
  <c r="G173"/>
  <c r="AN175" i="18"/>
  <c r="AK175"/>
  <c r="AK174"/>
  <c r="AX174"/>
  <c r="X174" s="1"/>
  <c r="AW174"/>
  <c r="W174" s="1"/>
  <c r="AV174"/>
  <c r="AU174"/>
  <c r="AJ174"/>
  <c r="BB174"/>
  <c r="F172" i="12" s="1"/>
  <c r="X173" i="18"/>
  <c r="W173"/>
  <c r="V173"/>
  <c r="U173"/>
  <c r="G171" i="12"/>
  <c r="AN173" i="18"/>
  <c r="AM173"/>
  <c r="AK173"/>
  <c r="AJ173"/>
  <c r="X172"/>
  <c r="W172"/>
  <c r="V172"/>
  <c r="U172"/>
  <c r="AK172"/>
  <c r="AH172"/>
  <c r="AK171"/>
  <c r="X171"/>
  <c r="W171"/>
  <c r="V171"/>
  <c r="U171"/>
  <c r="G169" i="12"/>
  <c r="AL171" i="18"/>
  <c r="AJ171"/>
  <c r="AO170"/>
  <c r="X170"/>
  <c r="W170"/>
  <c r="V170"/>
  <c r="U170"/>
  <c r="G168" i="12"/>
  <c r="AN170" i="18"/>
  <c r="AM170"/>
  <c r="AK170"/>
  <c r="AH170"/>
  <c r="X169"/>
  <c r="W169"/>
  <c r="V169"/>
  <c r="U169"/>
  <c r="G167" i="12"/>
  <c r="AK169" i="18"/>
  <c r="AO168"/>
  <c r="X168"/>
  <c r="W168"/>
  <c r="V168"/>
  <c r="U168"/>
  <c r="G166" i="12"/>
  <c r="AK168" i="18"/>
  <c r="AJ168"/>
  <c r="BB168"/>
  <c r="F166" i="12" s="1"/>
  <c r="AY167" i="18"/>
  <c r="Y167" s="1"/>
  <c r="AO167"/>
  <c r="AK167"/>
  <c r="X167"/>
  <c r="W167"/>
  <c r="V167"/>
  <c r="U167"/>
  <c r="G165" i="12"/>
  <c r="AN167" i="18"/>
  <c r="AM167"/>
  <c r="AL167"/>
  <c r="AN166"/>
  <c r="Y166"/>
  <c r="X166"/>
  <c r="W166"/>
  <c r="V166"/>
  <c r="U166"/>
  <c r="AM166"/>
  <c r="AK166"/>
  <c r="AJ166"/>
  <c r="AH166"/>
  <c r="BB165"/>
  <c r="F163" i="12" s="1"/>
  <c r="Y165" i="18"/>
  <c r="X165"/>
  <c r="W165"/>
  <c r="V165"/>
  <c r="U165"/>
  <c r="G163" i="12"/>
  <c r="AJ165" i="18"/>
  <c r="AH165"/>
  <c r="Y164"/>
  <c r="X164"/>
  <c r="W164"/>
  <c r="V164"/>
  <c r="U164"/>
  <c r="G162" i="12"/>
  <c r="AH164" i="18"/>
  <c r="Y163"/>
  <c r="X163"/>
  <c r="W163"/>
  <c r="V163"/>
  <c r="U163"/>
  <c r="G161" i="12"/>
  <c r="BB163" i="18"/>
  <c r="F161" i="12" s="1"/>
  <c r="Y162" i="18"/>
  <c r="X162"/>
  <c r="W162"/>
  <c r="V162"/>
  <c r="U162"/>
  <c r="G160" i="12"/>
  <c r="AJ162" i="18"/>
  <c r="AH162"/>
  <c r="AH161"/>
  <c r="Y161"/>
  <c r="X161"/>
  <c r="W161"/>
  <c r="V161"/>
  <c r="U161"/>
  <c r="G159" i="12"/>
  <c r="AI161" i="18"/>
  <c r="BB161"/>
  <c r="F159" i="12" s="1"/>
  <c r="Y160" i="18"/>
  <c r="X160"/>
  <c r="W160"/>
  <c r="V160"/>
  <c r="U160"/>
  <c r="G158" i="12"/>
  <c r="AH160" i="18"/>
  <c r="Y159"/>
  <c r="X159"/>
  <c r="W159"/>
  <c r="V159"/>
  <c r="U159"/>
  <c r="G157" i="12"/>
  <c r="BB159" i="18"/>
  <c r="F157" i="12" s="1"/>
  <c r="BB158" i="18"/>
  <c r="F156" i="12" s="1"/>
  <c r="Y158" i="18"/>
  <c r="X158"/>
  <c r="W158"/>
  <c r="V158"/>
  <c r="U158"/>
  <c r="G156" i="12"/>
  <c r="AJ158" i="18"/>
  <c r="AH158"/>
  <c r="AH157"/>
  <c r="Y157"/>
  <c r="X157"/>
  <c r="W157"/>
  <c r="V157"/>
  <c r="U157"/>
  <c r="G155" i="12"/>
  <c r="AI157" i="18"/>
  <c r="BB157"/>
  <c r="F155" i="12" s="1"/>
  <c r="Y156" i="18"/>
  <c r="X156"/>
  <c r="W156"/>
  <c r="V156"/>
  <c r="U156"/>
  <c r="G154" i="12"/>
  <c r="AH156" i="18"/>
  <c r="Y155"/>
  <c r="X155"/>
  <c r="W155"/>
  <c r="V155"/>
  <c r="U155"/>
  <c r="G153" i="12"/>
  <c r="BB155" i="18"/>
  <c r="F153" i="12" s="1"/>
  <c r="Y154" i="18"/>
  <c r="X154"/>
  <c r="W154"/>
  <c r="V154"/>
  <c r="U154"/>
  <c r="G152" i="12"/>
  <c r="AH154" i="18"/>
  <c r="AH153"/>
  <c r="Y153"/>
  <c r="X153"/>
  <c r="W153"/>
  <c r="V153"/>
  <c r="U153"/>
  <c r="G151" i="12"/>
  <c r="BB153" i="18"/>
  <c r="F151" i="12" s="1"/>
  <c r="Y152" i="18"/>
  <c r="X152"/>
  <c r="W152"/>
  <c r="V152"/>
  <c r="U152"/>
  <c r="G150" i="12"/>
  <c r="AH152" i="18"/>
  <c r="Y151"/>
  <c r="X151"/>
  <c r="W151"/>
  <c r="V151"/>
  <c r="U151"/>
  <c r="G149" i="12"/>
  <c r="BB151" i="18"/>
  <c r="F149" i="12" s="1"/>
  <c r="Y150" i="18"/>
  <c r="X150"/>
  <c r="W150"/>
  <c r="V150"/>
  <c r="U150"/>
  <c r="G148" i="12"/>
  <c r="AJ150" i="18"/>
  <c r="AH150"/>
  <c r="Y149"/>
  <c r="X149"/>
  <c r="W149"/>
  <c r="V149"/>
  <c r="U149"/>
  <c r="G147" i="12"/>
  <c r="AI149" i="18"/>
  <c r="BB149"/>
  <c r="F147" i="12" s="1"/>
  <c r="Y148" i="18"/>
  <c r="X148"/>
  <c r="W148"/>
  <c r="V148"/>
  <c r="U148"/>
  <c r="G146" i="12"/>
  <c r="AH148" i="18"/>
  <c r="Y147"/>
  <c r="X147"/>
  <c r="W147"/>
  <c r="V147"/>
  <c r="U147"/>
  <c r="G145" i="12"/>
  <c r="BB147" i="18"/>
  <c r="F145" i="12" s="1"/>
  <c r="BB146" i="18"/>
  <c r="Y146"/>
  <c r="X146"/>
  <c r="W146"/>
  <c r="V146"/>
  <c r="U146"/>
  <c r="G144" i="12"/>
  <c r="AJ146" i="18"/>
  <c r="AH146"/>
  <c r="BB145"/>
  <c r="F143" i="12" s="1"/>
  <c r="AH145" i="18"/>
  <c r="Y145"/>
  <c r="X145"/>
  <c r="W145"/>
  <c r="V145"/>
  <c r="U145"/>
  <c r="G143" i="12"/>
  <c r="AI145" i="18"/>
  <c r="Y144"/>
  <c r="X144"/>
  <c r="W144"/>
  <c r="V144"/>
  <c r="U144"/>
  <c r="G142" i="12"/>
  <c r="AJ144" i="18"/>
  <c r="AH144"/>
  <c r="Y143"/>
  <c r="X143"/>
  <c r="W143"/>
  <c r="V143"/>
  <c r="U143"/>
  <c r="G141" i="12"/>
  <c r="BB143" i="18"/>
  <c r="F141" i="12" s="1"/>
  <c r="BB142" i="18"/>
  <c r="Y142"/>
  <c r="X142"/>
  <c r="W142"/>
  <c r="V142"/>
  <c r="U142"/>
  <c r="G140" i="12"/>
  <c r="AJ142" i="18"/>
  <c r="AH142"/>
  <c r="AH141"/>
  <c r="Y141"/>
  <c r="X141"/>
  <c r="W141"/>
  <c r="V141"/>
  <c r="U141"/>
  <c r="G139" i="12"/>
  <c r="AI141" i="18"/>
  <c r="BB141"/>
  <c r="F139" i="12" s="1"/>
  <c r="Y140" i="18"/>
  <c r="X140"/>
  <c r="W140"/>
  <c r="V140"/>
  <c r="U140"/>
  <c r="G138" i="12"/>
  <c r="AH140" i="18"/>
  <c r="Y139"/>
  <c r="X139"/>
  <c r="W139"/>
  <c r="V139"/>
  <c r="U139"/>
  <c r="G137" i="12"/>
  <c r="BB139" i="18"/>
  <c r="F137" i="12" s="1"/>
  <c r="Y138" i="18"/>
  <c r="X138"/>
  <c r="W138"/>
  <c r="V138"/>
  <c r="U138"/>
  <c r="G136" i="12"/>
  <c r="AH138" i="18"/>
  <c r="AH137"/>
  <c r="Y137"/>
  <c r="X137"/>
  <c r="W137"/>
  <c r="V137"/>
  <c r="U137"/>
  <c r="G135" i="12"/>
  <c r="BB137" i="18"/>
  <c r="F135" i="12" s="1"/>
  <c r="Y136" i="18"/>
  <c r="X136"/>
  <c r="W136"/>
  <c r="V136"/>
  <c r="U136"/>
  <c r="G134" i="12"/>
  <c r="AH136" i="18"/>
  <c r="Y135"/>
  <c r="X135"/>
  <c r="W135"/>
  <c r="V135"/>
  <c r="U135"/>
  <c r="G133" i="12"/>
  <c r="BB135" i="18"/>
  <c r="F133" i="12" s="1"/>
  <c r="Y134" i="18"/>
  <c r="X134"/>
  <c r="W134"/>
  <c r="V134"/>
  <c r="U134"/>
  <c r="G132" i="12"/>
  <c r="AJ134" i="18"/>
  <c r="AH134"/>
  <c r="Y133"/>
  <c r="X133"/>
  <c r="W133"/>
  <c r="V133"/>
  <c r="U133"/>
  <c r="G131" i="12"/>
  <c r="AI133" i="18"/>
  <c r="BB133"/>
  <c r="F131" i="12" s="1"/>
  <c r="Y132" i="18"/>
  <c r="X132"/>
  <c r="W132"/>
  <c r="V132"/>
  <c r="U132"/>
  <c r="G130" i="12"/>
  <c r="AH132" i="18"/>
  <c r="Y131"/>
  <c r="X131"/>
  <c r="W131"/>
  <c r="V131"/>
  <c r="U131"/>
  <c r="G129" i="12"/>
  <c r="BB131" i="18"/>
  <c r="F129" i="12" s="1"/>
  <c r="BB130" i="18"/>
  <c r="Y130"/>
  <c r="X130"/>
  <c r="W130"/>
  <c r="V130"/>
  <c r="U130"/>
  <c r="G128" i="12"/>
  <c r="AH130" i="18"/>
  <c r="BB129"/>
  <c r="F127" i="12" s="1"/>
  <c r="AH129" i="18"/>
  <c r="Y129"/>
  <c r="X129"/>
  <c r="W129"/>
  <c r="V129"/>
  <c r="U129"/>
  <c r="G127" i="12"/>
  <c r="Y128" i="18"/>
  <c r="X128"/>
  <c r="W128"/>
  <c r="V128"/>
  <c r="U128"/>
  <c r="G126" i="12"/>
  <c r="AJ128" i="18"/>
  <c r="AH128"/>
  <c r="Y127"/>
  <c r="X127"/>
  <c r="W127"/>
  <c r="V127"/>
  <c r="U127"/>
  <c r="G125" i="12"/>
  <c r="BB127" i="18"/>
  <c r="F125" i="12" s="1"/>
  <c r="BB126" i="18"/>
  <c r="F124" i="12" s="1"/>
  <c r="Y126" i="18"/>
  <c r="X126"/>
  <c r="W126"/>
  <c r="V126"/>
  <c r="U126"/>
  <c r="G124" i="12"/>
  <c r="AH126" i="18"/>
  <c r="AH125"/>
  <c r="Y125"/>
  <c r="X125"/>
  <c r="W125"/>
  <c r="V125"/>
  <c r="U125"/>
  <c r="G123" i="12"/>
  <c r="BB125" i="18"/>
  <c r="F123" i="12" s="1"/>
  <c r="Y124" i="18"/>
  <c r="X124"/>
  <c r="W124"/>
  <c r="V124"/>
  <c r="U124"/>
  <c r="G122" i="12"/>
  <c r="AH124" i="18"/>
  <c r="Y123"/>
  <c r="X123"/>
  <c r="W123"/>
  <c r="V123"/>
  <c r="U123"/>
  <c r="G121" i="12"/>
  <c r="BB123" i="18"/>
  <c r="F121" i="12" s="1"/>
  <c r="Y122" i="18"/>
  <c r="X122"/>
  <c r="W122"/>
  <c r="V122"/>
  <c r="U122"/>
  <c r="G120" i="12"/>
  <c r="AI122" i="18"/>
  <c r="AH122"/>
  <c r="AH121"/>
  <c r="Y121"/>
  <c r="X121"/>
  <c r="W121"/>
  <c r="V121"/>
  <c r="U121"/>
  <c r="G119" i="12"/>
  <c r="BB121" i="18"/>
  <c r="F119" i="12" s="1"/>
  <c r="Y120" i="18"/>
  <c r="X120"/>
  <c r="W120"/>
  <c r="V120"/>
  <c r="U120"/>
  <c r="G118" i="12"/>
  <c r="Y119" i="18"/>
  <c r="X119"/>
  <c r="W119"/>
  <c r="V119"/>
  <c r="U119"/>
  <c r="G117" i="12"/>
  <c r="Y118" i="18"/>
  <c r="X118"/>
  <c r="W118"/>
  <c r="V118"/>
  <c r="U118"/>
  <c r="G116" i="12"/>
  <c r="AH118" i="18"/>
  <c r="Y117"/>
  <c r="X117"/>
  <c r="W117"/>
  <c r="V117"/>
  <c r="U117"/>
  <c r="G115" i="12"/>
  <c r="AH117" i="18"/>
  <c r="Y116"/>
  <c r="X116"/>
  <c r="W116"/>
  <c r="V116"/>
  <c r="U116"/>
  <c r="G114" i="12"/>
  <c r="BB116" i="18"/>
  <c r="F114" i="12" s="1"/>
  <c r="Y115" i="18"/>
  <c r="X115"/>
  <c r="W115"/>
  <c r="V115"/>
  <c r="U115"/>
  <c r="G113" i="12"/>
  <c r="BB115" i="18"/>
  <c r="F113" i="12" s="1"/>
  <c r="Y114" i="18"/>
  <c r="X114"/>
  <c r="W114"/>
  <c r="V114"/>
  <c r="U114"/>
  <c r="G112" i="12"/>
  <c r="BB114" i="18"/>
  <c r="F112" i="12" s="1"/>
  <c r="Y113" i="18"/>
  <c r="X113"/>
  <c r="W113"/>
  <c r="V113"/>
  <c r="U113"/>
  <c r="G111" i="12"/>
  <c r="AH113" i="18"/>
  <c r="Y112"/>
  <c r="X112"/>
  <c r="W112"/>
  <c r="V112"/>
  <c r="U112"/>
  <c r="G110" i="12"/>
  <c r="BB112" i="18"/>
  <c r="F110" i="12" s="1"/>
  <c r="Y111" i="18"/>
  <c r="X111"/>
  <c r="W111"/>
  <c r="V111"/>
  <c r="U111"/>
  <c r="G109" i="12"/>
  <c r="BB111" i="18"/>
  <c r="F109" i="12" s="1"/>
  <c r="Y110" i="18"/>
  <c r="X110"/>
  <c r="W110"/>
  <c r="V110"/>
  <c r="U110"/>
  <c r="G108" i="12"/>
  <c r="BB110" i="18"/>
  <c r="F108" i="12" s="1"/>
  <c r="Y109" i="18"/>
  <c r="X109"/>
  <c r="W109"/>
  <c r="V109"/>
  <c r="U109"/>
  <c r="G107" i="12"/>
  <c r="AH109" i="18"/>
  <c r="Y108"/>
  <c r="X108"/>
  <c r="W108"/>
  <c r="V108"/>
  <c r="U108"/>
  <c r="G106" i="12"/>
  <c r="BB108" i="18"/>
  <c r="F106" i="12" s="1"/>
  <c r="Y107" i="18"/>
  <c r="X107"/>
  <c r="W107"/>
  <c r="V107"/>
  <c r="U107"/>
  <c r="G105" i="12"/>
  <c r="BB107" i="18"/>
  <c r="F105" i="12" s="1"/>
  <c r="Y106" i="18"/>
  <c r="X106"/>
  <c r="W106"/>
  <c r="V106"/>
  <c r="U106"/>
  <c r="G104" i="12"/>
  <c r="BB106" i="18"/>
  <c r="F104" i="12" s="1"/>
  <c r="Y105" i="18"/>
  <c r="X105"/>
  <c r="W105"/>
  <c r="V105"/>
  <c r="U105"/>
  <c r="G103" i="12"/>
  <c r="AH105" i="18"/>
  <c r="Y104"/>
  <c r="X104"/>
  <c r="W104"/>
  <c r="V104"/>
  <c r="U104"/>
  <c r="G102" i="12"/>
  <c r="BB104" i="18"/>
  <c r="F102" i="12" s="1"/>
  <c r="Y103" i="18"/>
  <c r="X103"/>
  <c r="W103"/>
  <c r="V103"/>
  <c r="U103"/>
  <c r="G101" i="12"/>
  <c r="BB103" i="18"/>
  <c r="F101" i="12" s="1"/>
  <c r="Y102" i="18"/>
  <c r="X102"/>
  <c r="W102"/>
  <c r="V102"/>
  <c r="U102"/>
  <c r="G100" i="12"/>
  <c r="BB102" i="18"/>
  <c r="F100" i="12" s="1"/>
  <c r="Y101" i="18"/>
  <c r="X101"/>
  <c r="W101"/>
  <c r="V101"/>
  <c r="U101"/>
  <c r="G99" i="12"/>
  <c r="AH101" i="18"/>
  <c r="Y100"/>
  <c r="X100"/>
  <c r="W100"/>
  <c r="V100"/>
  <c r="U100"/>
  <c r="G98" i="12"/>
  <c r="BB100" i="18"/>
  <c r="F98" i="12" s="1"/>
  <c r="Y99" i="18"/>
  <c r="X99"/>
  <c r="W99"/>
  <c r="V99"/>
  <c r="U99"/>
  <c r="G97" i="12"/>
  <c r="BB99" i="18"/>
  <c r="F97" i="12" s="1"/>
  <c r="Y98" i="18"/>
  <c r="X98"/>
  <c r="W98"/>
  <c r="V98"/>
  <c r="U98"/>
  <c r="G96" i="12"/>
  <c r="BB98" i="18"/>
  <c r="F96" i="12" s="1"/>
  <c r="Y97" i="18"/>
  <c r="X97"/>
  <c r="W97"/>
  <c r="V97"/>
  <c r="U97"/>
  <c r="G95" i="12"/>
  <c r="AH97" i="18"/>
  <c r="Y96"/>
  <c r="X96"/>
  <c r="W96"/>
  <c r="V96"/>
  <c r="U96"/>
  <c r="G94" i="12"/>
  <c r="AJ96" i="18"/>
  <c r="BB96"/>
  <c r="F94" i="12" s="1"/>
  <c r="Y95" i="18"/>
  <c r="X95"/>
  <c r="W95"/>
  <c r="V95"/>
  <c r="U95"/>
  <c r="G93" i="12"/>
  <c r="BB95" i="18"/>
  <c r="F93" i="12" s="1"/>
  <c r="Y94" i="18"/>
  <c r="X94"/>
  <c r="W94"/>
  <c r="V94"/>
  <c r="U94"/>
  <c r="G92" i="12"/>
  <c r="AJ94" i="18"/>
  <c r="BB94"/>
  <c r="F92" i="12" s="1"/>
  <c r="Y93" i="18"/>
  <c r="X93"/>
  <c r="W93"/>
  <c r="V93"/>
  <c r="U93"/>
  <c r="G91" i="12"/>
  <c r="AH93" i="18"/>
  <c r="Y92"/>
  <c r="X92"/>
  <c r="W92"/>
  <c r="V92"/>
  <c r="U92"/>
  <c r="G90" i="12"/>
  <c r="AJ92" i="18"/>
  <c r="BB92"/>
  <c r="F90" i="12" s="1"/>
  <c r="Y91" i="18"/>
  <c r="X91"/>
  <c r="W91"/>
  <c r="V91"/>
  <c r="U91"/>
  <c r="G89" i="12"/>
  <c r="BB91" i="18"/>
  <c r="F89" i="12" s="1"/>
  <c r="Y90" i="18"/>
  <c r="X90"/>
  <c r="W90"/>
  <c r="V90"/>
  <c r="U90"/>
  <c r="G88" i="12"/>
  <c r="AJ90" i="18"/>
  <c r="BB90"/>
  <c r="F88" i="12" s="1"/>
  <c r="Y89" i="18"/>
  <c r="X89"/>
  <c r="W89"/>
  <c r="V89"/>
  <c r="U89"/>
  <c r="G87" i="12"/>
  <c r="AH89" i="18"/>
  <c r="Y88"/>
  <c r="X88"/>
  <c r="W88"/>
  <c r="V88"/>
  <c r="U88"/>
  <c r="G86" i="12"/>
  <c r="AJ88" i="18"/>
  <c r="BB88"/>
  <c r="F86" i="12" s="1"/>
  <c r="Y87" i="18"/>
  <c r="X87"/>
  <c r="W87"/>
  <c r="V87"/>
  <c r="U87"/>
  <c r="G85" i="12"/>
  <c r="BB87" i="18"/>
  <c r="F85" i="12" s="1"/>
  <c r="Y86" i="18"/>
  <c r="X86"/>
  <c r="W86"/>
  <c r="V86"/>
  <c r="U86"/>
  <c r="G84" i="12"/>
  <c r="AJ86" i="18"/>
  <c r="BB86"/>
  <c r="F84" i="12" s="1"/>
  <c r="Y85" i="18"/>
  <c r="X85"/>
  <c r="W85"/>
  <c r="V85"/>
  <c r="U85"/>
  <c r="G83" i="12"/>
  <c r="AH85" i="18"/>
  <c r="Y84"/>
  <c r="X84"/>
  <c r="W84"/>
  <c r="V84"/>
  <c r="U84"/>
  <c r="G82" i="12"/>
  <c r="AJ84" i="18"/>
  <c r="BB84"/>
  <c r="F82" i="12" s="1"/>
  <c r="Y83" i="18"/>
  <c r="X83"/>
  <c r="W83"/>
  <c r="V83"/>
  <c r="U83"/>
  <c r="G81" i="12"/>
  <c r="BB83" i="18"/>
  <c r="F81" i="12" s="1"/>
  <c r="Y82" i="18"/>
  <c r="X82"/>
  <c r="W82"/>
  <c r="V82"/>
  <c r="U82"/>
  <c r="G80" i="12"/>
  <c r="AJ82" i="18"/>
  <c r="BB82"/>
  <c r="F80" i="12" s="1"/>
  <c r="Y81" i="18"/>
  <c r="X81"/>
  <c r="W81"/>
  <c r="V81"/>
  <c r="U81"/>
  <c r="G79" i="12"/>
  <c r="AH81" i="18"/>
  <c r="Y80"/>
  <c r="X80"/>
  <c r="W80"/>
  <c r="V80"/>
  <c r="U80"/>
  <c r="G78" i="12"/>
  <c r="AJ80" i="18"/>
  <c r="BB80"/>
  <c r="F78" i="12" s="1"/>
  <c r="Y79" i="18"/>
  <c r="X79"/>
  <c r="W79"/>
  <c r="V79"/>
  <c r="U79"/>
  <c r="G77" i="12"/>
  <c r="BB79" i="18"/>
  <c r="F77" i="12" s="1"/>
  <c r="Y78" i="18"/>
  <c r="X78"/>
  <c r="W78"/>
  <c r="V78"/>
  <c r="U78"/>
  <c r="G76" i="12"/>
  <c r="AJ78" i="18"/>
  <c r="BB78"/>
  <c r="F76" i="12" s="1"/>
  <c r="Y77" i="18"/>
  <c r="X77"/>
  <c r="W77"/>
  <c r="V77"/>
  <c r="U77"/>
  <c r="G75" i="12"/>
  <c r="AH77" i="18"/>
  <c r="Y76"/>
  <c r="X76"/>
  <c r="W76"/>
  <c r="V76"/>
  <c r="U76"/>
  <c r="G74" i="12"/>
  <c r="AJ76" i="18"/>
  <c r="BB76"/>
  <c r="F74" i="12" s="1"/>
  <c r="Y75" i="18"/>
  <c r="X75"/>
  <c r="W75"/>
  <c r="V75"/>
  <c r="U75"/>
  <c r="G73" i="12"/>
  <c r="BB75" i="18"/>
  <c r="F73" i="12" s="1"/>
  <c r="Y74" i="18"/>
  <c r="X74"/>
  <c r="W74"/>
  <c r="V74"/>
  <c r="U74"/>
  <c r="G72" i="12"/>
  <c r="AJ74" i="18"/>
  <c r="BB74"/>
  <c r="F72" i="12" s="1"/>
  <c r="Y73" i="18"/>
  <c r="X73"/>
  <c r="W73"/>
  <c r="V73"/>
  <c r="U73"/>
  <c r="G71" i="12"/>
  <c r="AH73" i="18"/>
  <c r="Y72"/>
  <c r="X72"/>
  <c r="W72"/>
  <c r="V72"/>
  <c r="U72"/>
  <c r="G70" i="12"/>
  <c r="AJ72" i="18"/>
  <c r="BB72"/>
  <c r="F70" i="12" s="1"/>
  <c r="Y71" i="18"/>
  <c r="X71"/>
  <c r="W71"/>
  <c r="V71"/>
  <c r="U71"/>
  <c r="G69" i="12"/>
  <c r="BB71" i="18"/>
  <c r="F69" i="12" s="1"/>
  <c r="Y70" i="18"/>
  <c r="X70"/>
  <c r="W70"/>
  <c r="V70"/>
  <c r="U70"/>
  <c r="G68" i="12"/>
  <c r="AJ70" i="18"/>
  <c r="BB70"/>
  <c r="F68" i="12" s="1"/>
  <c r="Y69" i="18"/>
  <c r="X69"/>
  <c r="W69"/>
  <c r="V69"/>
  <c r="U69"/>
  <c r="G67" i="12"/>
  <c r="AH69" i="18"/>
  <c r="Y68"/>
  <c r="X68"/>
  <c r="W68"/>
  <c r="V68"/>
  <c r="U68"/>
  <c r="G66" i="12"/>
  <c r="AJ68" i="18"/>
  <c r="BB68"/>
  <c r="F66" i="12" s="1"/>
  <c r="Y67" i="18"/>
  <c r="X67"/>
  <c r="W67"/>
  <c r="V67"/>
  <c r="U67"/>
  <c r="G65" i="12"/>
  <c r="BB67" i="18"/>
  <c r="F65" i="12" s="1"/>
  <c r="Y66" i="18"/>
  <c r="X66"/>
  <c r="W66"/>
  <c r="V66"/>
  <c r="U66"/>
  <c r="G64" i="12"/>
  <c r="AJ66" i="18"/>
  <c r="BB66"/>
  <c r="F64" i="12" s="1"/>
  <c r="Y65" i="18"/>
  <c r="X65"/>
  <c r="W65"/>
  <c r="V65"/>
  <c r="U65"/>
  <c r="G63" i="12"/>
  <c r="AH65" i="18"/>
  <c r="Y64"/>
  <c r="X64"/>
  <c r="W64"/>
  <c r="V64"/>
  <c r="U64"/>
  <c r="G62" i="12"/>
  <c r="AJ64" i="18"/>
  <c r="BB64"/>
  <c r="F62" i="12" s="1"/>
  <c r="Y63" i="18"/>
  <c r="X63"/>
  <c r="W63"/>
  <c r="V63"/>
  <c r="U63"/>
  <c r="G61" i="12"/>
  <c r="BB63" i="18"/>
  <c r="F61" i="12" s="1"/>
  <c r="Y62" i="18"/>
  <c r="X62"/>
  <c r="W62"/>
  <c r="V62"/>
  <c r="U62"/>
  <c r="G60" i="12"/>
  <c r="AJ62" i="18"/>
  <c r="BB62"/>
  <c r="F60" i="12" s="1"/>
  <c r="Y61" i="18"/>
  <c r="X61"/>
  <c r="W61"/>
  <c r="V61"/>
  <c r="U61"/>
  <c r="G59" i="12"/>
  <c r="AH61" i="18"/>
  <c r="Y60"/>
  <c r="X60"/>
  <c r="W60"/>
  <c r="V60"/>
  <c r="U60"/>
  <c r="G58" i="12"/>
  <c r="AJ60" i="18"/>
  <c r="BB60"/>
  <c r="F58" i="12" s="1"/>
  <c r="Y59" i="18"/>
  <c r="X59"/>
  <c r="W59"/>
  <c r="V59"/>
  <c r="U59"/>
  <c r="G57" i="12"/>
  <c r="BB59" i="18"/>
  <c r="F57" i="12" s="1"/>
  <c r="Y58" i="18"/>
  <c r="X58"/>
  <c r="W58"/>
  <c r="V58"/>
  <c r="U58"/>
  <c r="G56" i="12"/>
  <c r="AJ58" i="18"/>
  <c r="BB58"/>
  <c r="F56" i="12" s="1"/>
  <c r="Y57" i="18"/>
  <c r="X57"/>
  <c r="W57"/>
  <c r="V57"/>
  <c r="U57"/>
  <c r="G55" i="12"/>
  <c r="AH57" i="18"/>
  <c r="Y56"/>
  <c r="X56"/>
  <c r="W56"/>
  <c r="V56"/>
  <c r="U56"/>
  <c r="G54" i="12"/>
  <c r="AJ56" i="18"/>
  <c r="BB56"/>
  <c r="F54" i="12" s="1"/>
  <c r="Y55" i="18"/>
  <c r="X55"/>
  <c r="W55"/>
  <c r="V55"/>
  <c r="U55"/>
  <c r="G53" i="12"/>
  <c r="BB55" i="18"/>
  <c r="F53" i="12" s="1"/>
  <c r="Y54" i="18"/>
  <c r="X54"/>
  <c r="W54"/>
  <c r="V54"/>
  <c r="U54"/>
  <c r="G52" i="12"/>
  <c r="AJ54" i="18"/>
  <c r="BB54"/>
  <c r="F52" i="12" s="1"/>
  <c r="Y53" i="18"/>
  <c r="X53"/>
  <c r="W53"/>
  <c r="V53"/>
  <c r="U53"/>
  <c r="G51" i="12"/>
  <c r="AH53" i="18"/>
  <c r="Y52"/>
  <c r="X52"/>
  <c r="W52"/>
  <c r="V52"/>
  <c r="U52"/>
  <c r="G50" i="12"/>
  <c r="AJ52" i="18"/>
  <c r="BB52"/>
  <c r="F50" i="12" s="1"/>
  <c r="Y51" i="18"/>
  <c r="X51"/>
  <c r="W51"/>
  <c r="V51"/>
  <c r="U51"/>
  <c r="G49" i="12"/>
  <c r="BB51" i="18"/>
  <c r="F49" i="12" s="1"/>
  <c r="Y50" i="18"/>
  <c r="X50"/>
  <c r="W50"/>
  <c r="V50"/>
  <c r="U50"/>
  <c r="G48" i="12"/>
  <c r="AJ50" i="18"/>
  <c r="BB50"/>
  <c r="F48" i="12" s="1"/>
  <c r="Y49" i="18"/>
  <c r="X49"/>
  <c r="W49"/>
  <c r="V49"/>
  <c r="U49"/>
  <c r="G47" i="12"/>
  <c r="AH49" i="18"/>
  <c r="Y48"/>
  <c r="X48"/>
  <c r="W48"/>
  <c r="V48"/>
  <c r="U48"/>
  <c r="G46" i="12"/>
  <c r="AJ48" i="18"/>
  <c r="BB48"/>
  <c r="F46" i="12" s="1"/>
  <c r="Y47" i="18"/>
  <c r="X47"/>
  <c r="W47"/>
  <c r="V47"/>
  <c r="U47"/>
  <c r="G45" i="12"/>
  <c r="BB47" i="18"/>
  <c r="F45" i="12" s="1"/>
  <c r="Y46" i="18"/>
  <c r="X46"/>
  <c r="W46"/>
  <c r="V46"/>
  <c r="U46"/>
  <c r="G44" i="12"/>
  <c r="AJ46" i="18"/>
  <c r="BB46"/>
  <c r="F44" i="12" s="1"/>
  <c r="Y45" i="18"/>
  <c r="X45"/>
  <c r="W45"/>
  <c r="V45"/>
  <c r="U45"/>
  <c r="G43" i="12"/>
  <c r="AH45" i="18"/>
  <c r="Y44"/>
  <c r="X44"/>
  <c r="W44"/>
  <c r="V44"/>
  <c r="U44"/>
  <c r="G42" i="12"/>
  <c r="AJ44" i="18"/>
  <c r="BB44"/>
  <c r="F42" i="12" s="1"/>
  <c r="Y43" i="18"/>
  <c r="X43"/>
  <c r="W43"/>
  <c r="V43"/>
  <c r="U43"/>
  <c r="G41" i="12"/>
  <c r="BB43" i="18"/>
  <c r="F41" i="12" s="1"/>
  <c r="Y42" i="18"/>
  <c r="X42"/>
  <c r="W42"/>
  <c r="V42"/>
  <c r="U42"/>
  <c r="G40" i="12"/>
  <c r="AJ42" i="18"/>
  <c r="BB42"/>
  <c r="F40" i="12" s="1"/>
  <c r="Y41" i="18"/>
  <c r="X41"/>
  <c r="W41"/>
  <c r="V41"/>
  <c r="U41"/>
  <c r="G39" i="12"/>
  <c r="AH41" i="18"/>
  <c r="Y40"/>
  <c r="X40"/>
  <c r="W40"/>
  <c r="V40"/>
  <c r="U40"/>
  <c r="G38" i="12"/>
  <c r="AJ40" i="18"/>
  <c r="BB40"/>
  <c r="F38" i="12" s="1"/>
  <c r="Y39" i="18"/>
  <c r="X39"/>
  <c r="W39"/>
  <c r="V39"/>
  <c r="U39"/>
  <c r="G37" i="12"/>
  <c r="BB39" i="18"/>
  <c r="F37" i="12" s="1"/>
  <c r="Y38" i="18"/>
  <c r="X38"/>
  <c r="W38"/>
  <c r="V38"/>
  <c r="U38"/>
  <c r="G36" i="12"/>
  <c r="AJ38" i="18"/>
  <c r="BB38"/>
  <c r="F36" i="12" s="1"/>
  <c r="Y37" i="18"/>
  <c r="X37"/>
  <c r="W37"/>
  <c r="V37"/>
  <c r="U37"/>
  <c r="G35" i="12"/>
  <c r="AH37" i="18"/>
  <c r="Y36"/>
  <c r="X36"/>
  <c r="W36"/>
  <c r="V36"/>
  <c r="U36"/>
  <c r="G34" i="12"/>
  <c r="AJ36" i="18"/>
  <c r="BB36"/>
  <c r="F34" i="12" s="1"/>
  <c r="Y35" i="18"/>
  <c r="X35"/>
  <c r="W35"/>
  <c r="V35"/>
  <c r="U35"/>
  <c r="G33" i="12"/>
  <c r="BB35" i="18"/>
  <c r="F33" i="12" s="1"/>
  <c r="Y34" i="18"/>
  <c r="X34"/>
  <c r="W34"/>
  <c r="V34"/>
  <c r="U34"/>
  <c r="G32" i="12"/>
  <c r="AJ34" i="18"/>
  <c r="BB34"/>
  <c r="F32" i="12" s="1"/>
  <c r="Y33" i="18"/>
  <c r="X33"/>
  <c r="W33"/>
  <c r="V33"/>
  <c r="U33"/>
  <c r="G31" i="12"/>
  <c r="AH33" i="18"/>
  <c r="Y32"/>
  <c r="X32"/>
  <c r="W32"/>
  <c r="V32"/>
  <c r="U32"/>
  <c r="G30" i="12"/>
  <c r="AJ32" i="18"/>
  <c r="BB32"/>
  <c r="F30" i="12" s="1"/>
  <c r="Y31" i="18"/>
  <c r="X31"/>
  <c r="W31"/>
  <c r="V31"/>
  <c r="U31"/>
  <c r="G29" i="12"/>
  <c r="BB31" i="18"/>
  <c r="F29" i="12" s="1"/>
  <c r="Y30" i="18"/>
  <c r="X30"/>
  <c r="W30"/>
  <c r="V30"/>
  <c r="U30"/>
  <c r="G28" i="12"/>
  <c r="AJ30" i="18"/>
  <c r="BB30"/>
  <c r="F28" i="12" s="1"/>
  <c r="Y29" i="18"/>
  <c r="X29"/>
  <c r="W29"/>
  <c r="V29"/>
  <c r="U29"/>
  <c r="G27" i="12"/>
  <c r="AH29" i="18"/>
  <c r="Y28"/>
  <c r="X28"/>
  <c r="W28"/>
  <c r="V28"/>
  <c r="U28"/>
  <c r="G26" i="12"/>
  <c r="AJ28" i="18"/>
  <c r="BB28"/>
  <c r="F26" i="12" s="1"/>
  <c r="Y27" i="18"/>
  <c r="X27"/>
  <c r="W27"/>
  <c r="V27"/>
  <c r="U27"/>
  <c r="G25" i="12"/>
  <c r="BB27" i="18"/>
  <c r="F25" i="12" s="1"/>
  <c r="Y26" i="18"/>
  <c r="X26"/>
  <c r="W26"/>
  <c r="V26"/>
  <c r="U26"/>
  <c r="G24" i="12"/>
  <c r="AJ26" i="18"/>
  <c r="BB26"/>
  <c r="F24" i="12" s="1"/>
  <c r="Y25" i="18"/>
  <c r="X25"/>
  <c r="W25"/>
  <c r="V25"/>
  <c r="U25"/>
  <c r="G23" i="12"/>
  <c r="AH25" i="18"/>
  <c r="Y24"/>
  <c r="X24"/>
  <c r="W24"/>
  <c r="V24"/>
  <c r="U24"/>
  <c r="G22" i="12"/>
  <c r="AJ24" i="18"/>
  <c r="BB24"/>
  <c r="F22" i="12" s="1"/>
  <c r="Y23" i="18"/>
  <c r="X23"/>
  <c r="W23"/>
  <c r="V23"/>
  <c r="U23"/>
  <c r="G21" i="12"/>
  <c r="BB23" i="18"/>
  <c r="F21" i="12" s="1"/>
  <c r="Y22" i="18"/>
  <c r="X22"/>
  <c r="W22"/>
  <c r="V22"/>
  <c r="U22"/>
  <c r="G20" i="12"/>
  <c r="AJ22" i="18"/>
  <c r="BB22"/>
  <c r="F20" i="12" s="1"/>
  <c r="Y21" i="18"/>
  <c r="X21"/>
  <c r="W21"/>
  <c r="V21"/>
  <c r="U21"/>
  <c r="G19" i="12"/>
  <c r="AH21" i="18"/>
  <c r="Y20"/>
  <c r="X20"/>
  <c r="W20"/>
  <c r="V20"/>
  <c r="U20"/>
  <c r="G18" i="12"/>
  <c r="AJ20" i="18"/>
  <c r="BB20"/>
  <c r="F18" i="12" s="1"/>
  <c r="Y19" i="18"/>
  <c r="X19"/>
  <c r="W19"/>
  <c r="V19"/>
  <c r="U19"/>
  <c r="G17" i="12"/>
  <c r="BB19" i="18"/>
  <c r="F17" i="12" s="1"/>
  <c r="Y18" i="18"/>
  <c r="X18"/>
  <c r="W18"/>
  <c r="V18"/>
  <c r="U18"/>
  <c r="G16" i="12"/>
  <c r="AJ18" i="18"/>
  <c r="BB18"/>
  <c r="F16" i="12" s="1"/>
  <c r="Y17" i="18"/>
  <c r="X17"/>
  <c r="W17"/>
  <c r="V17"/>
  <c r="U17"/>
  <c r="G15" i="12"/>
  <c r="AH17" i="18"/>
  <c r="Y16"/>
  <c r="X16"/>
  <c r="W16"/>
  <c r="V16"/>
  <c r="U16"/>
  <c r="G14" i="12"/>
  <c r="AJ16" i="18"/>
  <c r="BB16"/>
  <c r="F14" i="12" s="1"/>
  <c r="G13"/>
  <c r="BB15" i="18"/>
  <c r="F13" i="12" s="1"/>
  <c r="G12"/>
  <c r="AJ14" i="18"/>
  <c r="AH14"/>
  <c r="G11" i="12"/>
  <c r="BB13" i="18"/>
  <c r="F11" i="12" s="1"/>
  <c r="G10"/>
  <c r="AJ12" i="18"/>
  <c r="AH12"/>
  <c r="G9" i="12"/>
  <c r="AI11" i="18"/>
  <c r="AH11"/>
  <c r="G8" i="12"/>
  <c r="AH10" i="18"/>
  <c r="G7" i="12"/>
  <c r="BB9" i="18"/>
  <c r="F7" i="12" s="1"/>
  <c r="G6"/>
  <c r="BB8" i="18"/>
  <c r="F6" i="12" s="1"/>
  <c r="G5"/>
  <c r="AH7" i="18"/>
  <c r="G4" i="12"/>
  <c r="BB6" i="18"/>
  <c r="F4" i="12" s="1"/>
  <c r="AT5" i="18"/>
  <c r="AS5"/>
  <c r="AS6" s="1"/>
  <c r="AS7" s="1"/>
  <c r="AS8" s="1"/>
  <c r="AS9" s="1"/>
  <c r="AS10" s="1"/>
  <c r="AR5"/>
  <c r="G3" i="12"/>
  <c r="AJ5" i="18"/>
  <c r="G2" i="12"/>
  <c r="P17" i="19" l="1"/>
  <c r="S16"/>
  <c r="N17"/>
  <c r="Q16"/>
  <c r="O17"/>
  <c r="R16"/>
  <c r="C230" i="18"/>
  <c r="B5"/>
  <c r="AT6"/>
  <c r="AT7" s="1"/>
  <c r="AT8" s="1"/>
  <c r="AT9" s="1"/>
  <c r="AT10" s="1"/>
  <c r="B226"/>
  <c r="C4" i="19"/>
  <c r="D434"/>
  <c r="D426"/>
  <c r="D418"/>
  <c r="D410"/>
  <c r="D402"/>
  <c r="D394"/>
  <c r="D386"/>
  <c r="H439" i="12"/>
  <c r="D441" i="19"/>
  <c r="C441"/>
  <c r="H435" i="12"/>
  <c r="D437" i="19"/>
  <c r="C437"/>
  <c r="H431" i="12"/>
  <c r="D433" i="19"/>
  <c r="C433"/>
  <c r="H427" i="12"/>
  <c r="D429" i="19"/>
  <c r="C429"/>
  <c r="H423" i="12"/>
  <c r="D425" i="19"/>
  <c r="C425"/>
  <c r="H419" i="12"/>
  <c r="D421" i="19"/>
  <c r="C421"/>
  <c r="H415" i="12"/>
  <c r="D417" i="19"/>
  <c r="C417"/>
  <c r="H411" i="12"/>
  <c r="D413" i="19"/>
  <c r="C413"/>
  <c r="H407" i="12"/>
  <c r="D409" i="19"/>
  <c r="C409"/>
  <c r="H403" i="12"/>
  <c r="D405" i="19"/>
  <c r="C405"/>
  <c r="H399" i="12"/>
  <c r="D401" i="19"/>
  <c r="C401"/>
  <c r="H395" i="12"/>
  <c r="D397" i="19"/>
  <c r="C397"/>
  <c r="H391" i="12"/>
  <c r="D393" i="19"/>
  <c r="C393"/>
  <c r="H387" i="12"/>
  <c r="D389" i="19"/>
  <c r="C389"/>
  <c r="H383" i="12"/>
  <c r="D385" i="19"/>
  <c r="C385"/>
  <c r="H379" i="12"/>
  <c r="D381" i="19"/>
  <c r="C381"/>
  <c r="H375" i="12"/>
  <c r="D377" i="19"/>
  <c r="C377"/>
  <c r="H371" i="12"/>
  <c r="D373" i="19"/>
  <c r="C373"/>
  <c r="H367" i="12"/>
  <c r="D369" i="19"/>
  <c r="C369"/>
  <c r="H363" i="12"/>
  <c r="D365" i="19"/>
  <c r="C365"/>
  <c r="H359" i="12"/>
  <c r="D361" i="19"/>
  <c r="C361"/>
  <c r="H355" i="12"/>
  <c r="D357" i="19"/>
  <c r="C357"/>
  <c r="H351" i="12"/>
  <c r="D353" i="19"/>
  <c r="C353"/>
  <c r="H347" i="12"/>
  <c r="D349" i="19"/>
  <c r="C349"/>
  <c r="H343" i="12"/>
  <c r="D345" i="19"/>
  <c r="C345"/>
  <c r="H339" i="12"/>
  <c r="D341" i="19"/>
  <c r="C341"/>
  <c r="H335" i="12"/>
  <c r="D337" i="19"/>
  <c r="C337"/>
  <c r="H331" i="12"/>
  <c r="D333" i="19"/>
  <c r="C333"/>
  <c r="H327" i="12"/>
  <c r="D329" i="19"/>
  <c r="C329"/>
  <c r="H323" i="12"/>
  <c r="D325" i="19"/>
  <c r="C325"/>
  <c r="H319" i="12"/>
  <c r="D321" i="19"/>
  <c r="C321"/>
  <c r="H315" i="12"/>
  <c r="D317" i="19"/>
  <c r="C317"/>
  <c r="H311" i="12"/>
  <c r="D313" i="19"/>
  <c r="C313"/>
  <c r="H307" i="12"/>
  <c r="D309" i="19"/>
  <c r="C309"/>
  <c r="H303" i="12"/>
  <c r="D305" i="19"/>
  <c r="C305"/>
  <c r="H299" i="12"/>
  <c r="D301" i="19"/>
  <c r="C301"/>
  <c r="H295" i="12"/>
  <c r="D297" i="19"/>
  <c r="C297"/>
  <c r="H291" i="12"/>
  <c r="C293" i="19"/>
  <c r="D293"/>
  <c r="H287" i="12"/>
  <c r="C289" i="19"/>
  <c r="D289"/>
  <c r="H283" i="12"/>
  <c r="C285" i="19"/>
  <c r="H279" i="12"/>
  <c r="C281" i="19"/>
  <c r="H275" i="12"/>
  <c r="C277" i="19"/>
  <c r="H271" i="12"/>
  <c r="C273" i="19"/>
  <c r="H267" i="12"/>
  <c r="C269" i="19"/>
  <c r="H263" i="12"/>
  <c r="C265" i="19"/>
  <c r="H259" i="12"/>
  <c r="C261" i="19"/>
  <c r="H255" i="12"/>
  <c r="C257" i="19"/>
  <c r="H251" i="12"/>
  <c r="C253" i="19"/>
  <c r="H247" i="12"/>
  <c r="C249" i="19"/>
  <c r="H243" i="12"/>
  <c r="C245" i="19"/>
  <c r="H239" i="12"/>
  <c r="C241" i="19"/>
  <c r="H235" i="12"/>
  <c r="C237" i="19"/>
  <c r="H231" i="12"/>
  <c r="C233" i="19"/>
  <c r="H227" i="12"/>
  <c r="C229" i="19"/>
  <c r="H223" i="12"/>
  <c r="C225" i="19"/>
  <c r="H219" i="12"/>
  <c r="C221" i="19"/>
  <c r="H215" i="12"/>
  <c r="C217" i="19"/>
  <c r="H211" i="12"/>
  <c r="C213" i="19"/>
  <c r="H207" i="12"/>
  <c r="C209" i="19"/>
  <c r="H203" i="12"/>
  <c r="C205" i="19"/>
  <c r="H199" i="12"/>
  <c r="C201" i="19"/>
  <c r="H195" i="12"/>
  <c r="C197" i="19"/>
  <c r="H191" i="12"/>
  <c r="C193" i="19"/>
  <c r="H187" i="12"/>
  <c r="C189" i="19"/>
  <c r="H183" i="12"/>
  <c r="C185" i="19"/>
  <c r="H179" i="12"/>
  <c r="C181" i="19"/>
  <c r="H175" i="12"/>
  <c r="C177" i="19"/>
  <c r="H171" i="12"/>
  <c r="C173" i="19"/>
  <c r="H167" i="12"/>
  <c r="C169" i="19"/>
  <c r="H163" i="12"/>
  <c r="C165" i="19"/>
  <c r="H159" i="12"/>
  <c r="C161" i="19"/>
  <c r="H155" i="12"/>
  <c r="C157" i="19"/>
  <c r="H151" i="12"/>
  <c r="C153" i="19"/>
  <c r="H147" i="12"/>
  <c r="C149" i="19"/>
  <c r="H143" i="12"/>
  <c r="C145" i="19"/>
  <c r="H139" i="12"/>
  <c r="C141" i="19"/>
  <c r="H135" i="12"/>
  <c r="C137" i="19"/>
  <c r="H131" i="12"/>
  <c r="C133" i="19"/>
  <c r="H127" i="12"/>
  <c r="C129" i="19"/>
  <c r="H123" i="12"/>
  <c r="C125" i="19"/>
  <c r="H119" i="12"/>
  <c r="C121" i="19"/>
  <c r="H115" i="12"/>
  <c r="C117" i="19"/>
  <c r="H111" i="12"/>
  <c r="C113" i="19"/>
  <c r="H107" i="12"/>
  <c r="C109" i="19"/>
  <c r="H103" i="12"/>
  <c r="C105" i="19"/>
  <c r="H99" i="12"/>
  <c r="C101" i="19"/>
  <c r="H95" i="12"/>
  <c r="C97" i="19"/>
  <c r="H91" i="12"/>
  <c r="C93" i="19"/>
  <c r="H87" i="12"/>
  <c r="C89" i="19"/>
  <c r="H83" i="12"/>
  <c r="C85" i="19"/>
  <c r="H79" i="12"/>
  <c r="C81" i="19"/>
  <c r="H75" i="12"/>
  <c r="C77" i="19"/>
  <c r="H71" i="12"/>
  <c r="C73" i="19"/>
  <c r="H67" i="12"/>
  <c r="C69" i="19"/>
  <c r="H63" i="12"/>
  <c r="C65" i="19"/>
  <c r="H59" i="12"/>
  <c r="C61" i="19"/>
  <c r="H55" i="12"/>
  <c r="C57" i="19"/>
  <c r="H51" i="12"/>
  <c r="C53" i="19"/>
  <c r="H47" i="12"/>
  <c r="C49" i="19"/>
  <c r="H43" i="12"/>
  <c r="C45" i="19"/>
  <c r="H39" i="12"/>
  <c r="C41" i="19"/>
  <c r="H35" i="12"/>
  <c r="C37" i="19"/>
  <c r="H31" i="12"/>
  <c r="C33" i="19"/>
  <c r="H27" i="12"/>
  <c r="C29" i="19"/>
  <c r="H23" i="12"/>
  <c r="C25" i="19"/>
  <c r="H19" i="12"/>
  <c r="C21" i="19"/>
  <c r="H15" i="12"/>
  <c r="C17" i="19"/>
  <c r="H11" i="12"/>
  <c r="C13" i="19"/>
  <c r="H7" i="12"/>
  <c r="C9" i="19"/>
  <c r="H3" i="12"/>
  <c r="C5" i="19"/>
  <c r="AI100" i="18"/>
  <c r="AI104"/>
  <c r="AI108"/>
  <c r="AI112"/>
  <c r="AI116"/>
  <c r="AJ120"/>
  <c r="AI130"/>
  <c r="BC133"/>
  <c r="AJ136"/>
  <c r="BC149"/>
  <c r="AJ152"/>
  <c r="AI198"/>
  <c r="BB205"/>
  <c r="AI6"/>
  <c r="AH6"/>
  <c r="AI7"/>
  <c r="AJ13"/>
  <c r="AJ15"/>
  <c r="AI17"/>
  <c r="AJ19"/>
  <c r="AI21"/>
  <c r="AJ23"/>
  <c r="AI25"/>
  <c r="AJ27"/>
  <c r="AI29"/>
  <c r="AJ31"/>
  <c r="AI33"/>
  <c r="AJ35"/>
  <c r="AI37"/>
  <c r="AJ39"/>
  <c r="AI41"/>
  <c r="AJ43"/>
  <c r="AI45"/>
  <c r="AJ47"/>
  <c r="AI49"/>
  <c r="AJ51"/>
  <c r="AI53"/>
  <c r="AJ55"/>
  <c r="AI57"/>
  <c r="AJ59"/>
  <c r="AI61"/>
  <c r="AJ63"/>
  <c r="AI65"/>
  <c r="AJ67"/>
  <c r="AI69"/>
  <c r="AJ71"/>
  <c r="AI73"/>
  <c r="AJ75"/>
  <c r="AI77"/>
  <c r="AJ79"/>
  <c r="AI81"/>
  <c r="AJ83"/>
  <c r="AI85"/>
  <c r="AJ87"/>
  <c r="AI89"/>
  <c r="AJ91"/>
  <c r="AI93"/>
  <c r="AJ95"/>
  <c r="AI97"/>
  <c r="AJ99"/>
  <c r="AI101"/>
  <c r="AJ103"/>
  <c r="AI105"/>
  <c r="AJ107"/>
  <c r="AI109"/>
  <c r="AJ111"/>
  <c r="AI113"/>
  <c r="AJ115"/>
  <c r="AI117"/>
  <c r="AJ119"/>
  <c r="BB122"/>
  <c r="AJ124"/>
  <c r="AH133"/>
  <c r="AI137"/>
  <c r="BC137" s="1"/>
  <c r="AJ138"/>
  <c r="BB138"/>
  <c r="AJ140"/>
  <c r="AH149"/>
  <c r="AI153"/>
  <c r="BC153" s="1"/>
  <c r="AJ154"/>
  <c r="BB154"/>
  <c r="F152" i="12" s="1"/>
  <c r="AJ156" i="18"/>
  <c r="AJ164"/>
  <c r="AI167"/>
  <c r="AJ169"/>
  <c r="AI180"/>
  <c r="AI182"/>
  <c r="AJ191"/>
  <c r="AJ193"/>
  <c r="BD193" s="1"/>
  <c r="AI194"/>
  <c r="AI195"/>
  <c r="AJ215"/>
  <c r="AJ221"/>
  <c r="AI327"/>
  <c r="AI335"/>
  <c r="AI339"/>
  <c r="AI344"/>
  <c r="BB351"/>
  <c r="F349" i="12" s="1"/>
  <c r="BB355" i="18"/>
  <c r="F353" i="12" s="1"/>
  <c r="AI358" i="18"/>
  <c r="AI373"/>
  <c r="AI383"/>
  <c r="AJ391"/>
  <c r="AJ401"/>
  <c r="AJ402"/>
  <c r="AJ403"/>
  <c r="AJ404"/>
  <c r="AJ405"/>
  <c r="AJ406"/>
  <c r="AJ408"/>
  <c r="AJ409"/>
  <c r="AJ410"/>
  <c r="AI417"/>
  <c r="AJ418"/>
  <c r="AI421"/>
  <c r="AI426"/>
  <c r="AJ431"/>
  <c r="AJ437"/>
  <c r="AJ441"/>
  <c r="AI454"/>
  <c r="AJ458"/>
  <c r="AI459"/>
  <c r="AJ473"/>
  <c r="AJ477"/>
  <c r="AI497"/>
  <c r="AI506"/>
  <c r="AI508"/>
  <c r="H2" i="12"/>
  <c r="H436"/>
  <c r="H432"/>
  <c r="H428"/>
  <c r="H424"/>
  <c r="H420"/>
  <c r="H416"/>
  <c r="H412"/>
  <c r="H408"/>
  <c r="H404"/>
  <c r="H400"/>
  <c r="H396"/>
  <c r="H392"/>
  <c r="H388"/>
  <c r="H384"/>
  <c r="H380"/>
  <c r="H376"/>
  <c r="H372"/>
  <c r="H368"/>
  <c r="H364"/>
  <c r="H360"/>
  <c r="H356"/>
  <c r="H352"/>
  <c r="H348"/>
  <c r="H344"/>
  <c r="H340"/>
  <c r="H336"/>
  <c r="H332"/>
  <c r="H328"/>
  <c r="C330" i="19"/>
  <c r="H324" i="12"/>
  <c r="C326" i="19"/>
  <c r="H320" i="12"/>
  <c r="C322" i="19"/>
  <c r="H316" i="12"/>
  <c r="C318" i="19"/>
  <c r="H312" i="12"/>
  <c r="C314" i="19"/>
  <c r="H308" i="12"/>
  <c r="C310" i="19"/>
  <c r="H304" i="12"/>
  <c r="C306" i="19"/>
  <c r="H300" i="12"/>
  <c r="C302" i="19"/>
  <c r="H296" i="12"/>
  <c r="C298" i="19"/>
  <c r="H292" i="12"/>
  <c r="D294" i="19"/>
  <c r="H288" i="12"/>
  <c r="D290" i="19"/>
  <c r="C290"/>
  <c r="H284" i="12"/>
  <c r="D286" i="19"/>
  <c r="C286"/>
  <c r="H280" i="12"/>
  <c r="D282" i="19"/>
  <c r="C282"/>
  <c r="H276" i="12"/>
  <c r="D278" i="19"/>
  <c r="C278"/>
  <c r="H272" i="12"/>
  <c r="D274" i="19"/>
  <c r="C274"/>
  <c r="H268" i="12"/>
  <c r="D270" i="19"/>
  <c r="C270"/>
  <c r="H264" i="12"/>
  <c r="D266" i="19"/>
  <c r="C266"/>
  <c r="H260" i="12"/>
  <c r="D262" i="19"/>
  <c r="C262"/>
  <c r="H256" i="12"/>
  <c r="D258" i="19"/>
  <c r="C258"/>
  <c r="H252" i="12"/>
  <c r="D254" i="19"/>
  <c r="C254"/>
  <c r="H248" i="12"/>
  <c r="D250" i="19"/>
  <c r="H244" i="12"/>
  <c r="D246" i="19"/>
  <c r="C246"/>
  <c r="H240" i="12"/>
  <c r="D242" i="19"/>
  <c r="C242"/>
  <c r="H236" i="12"/>
  <c r="D238" i="19"/>
  <c r="C238"/>
  <c r="H232" i="12"/>
  <c r="D234" i="19"/>
  <c r="C234"/>
  <c r="H228" i="12"/>
  <c r="D230" i="19"/>
  <c r="C230"/>
  <c r="H224" i="12"/>
  <c r="D226" i="19"/>
  <c r="C226"/>
  <c r="H220" i="12"/>
  <c r="D222" i="19"/>
  <c r="C222"/>
  <c r="H216" i="12"/>
  <c r="D218" i="19"/>
  <c r="C218"/>
  <c r="H212" i="12"/>
  <c r="D214" i="19"/>
  <c r="C214"/>
  <c r="H208" i="12"/>
  <c r="D210" i="19"/>
  <c r="C210"/>
  <c r="H204" i="12"/>
  <c r="D206" i="19"/>
  <c r="C206"/>
  <c r="H200" i="12"/>
  <c r="D202" i="19"/>
  <c r="C202"/>
  <c r="H196" i="12"/>
  <c r="D198" i="19"/>
  <c r="C198"/>
  <c r="H192" i="12"/>
  <c r="D194" i="19"/>
  <c r="C194"/>
  <c r="H188" i="12"/>
  <c r="D190" i="19"/>
  <c r="C190"/>
  <c r="H184" i="12"/>
  <c r="D186" i="19"/>
  <c r="C186"/>
  <c r="H180" i="12"/>
  <c r="D182" i="19"/>
  <c r="C182"/>
  <c r="H176" i="12"/>
  <c r="D178" i="19"/>
  <c r="C178"/>
  <c r="H172" i="12"/>
  <c r="D174" i="19"/>
  <c r="C174"/>
  <c r="H168" i="12"/>
  <c r="D170" i="19"/>
  <c r="C170"/>
  <c r="H164" i="12"/>
  <c r="D166" i="19"/>
  <c r="C166"/>
  <c r="H160" i="12"/>
  <c r="D162" i="19"/>
  <c r="C162"/>
  <c r="H156" i="12"/>
  <c r="D158" i="19"/>
  <c r="C158"/>
  <c r="H152" i="12"/>
  <c r="D154" i="19"/>
  <c r="C154"/>
  <c r="H148" i="12"/>
  <c r="D150" i="19"/>
  <c r="C150"/>
  <c r="H144" i="12"/>
  <c r="D146" i="19"/>
  <c r="C146"/>
  <c r="H140" i="12"/>
  <c r="D142" i="19"/>
  <c r="C142"/>
  <c r="H136" i="12"/>
  <c r="D138" i="19"/>
  <c r="C138"/>
  <c r="H132" i="12"/>
  <c r="D134" i="19"/>
  <c r="C134"/>
  <c r="H128" i="12"/>
  <c r="D130" i="19"/>
  <c r="C130"/>
  <c r="H124" i="12"/>
  <c r="D126" i="19"/>
  <c r="C126"/>
  <c r="H120" i="12"/>
  <c r="D122" i="19"/>
  <c r="C122"/>
  <c r="H116" i="12"/>
  <c r="D118" i="19"/>
  <c r="C118"/>
  <c r="H112" i="12"/>
  <c r="D114" i="19"/>
  <c r="C114"/>
  <c r="H108" i="12"/>
  <c r="D110" i="19"/>
  <c r="C110"/>
  <c r="H104" i="12"/>
  <c r="D106" i="19"/>
  <c r="C106"/>
  <c r="H100" i="12"/>
  <c r="D102" i="19"/>
  <c r="C102"/>
  <c r="H96" i="12"/>
  <c r="D98" i="19"/>
  <c r="C98"/>
  <c r="H92" i="12"/>
  <c r="D94" i="19"/>
  <c r="C94"/>
  <c r="H88" i="12"/>
  <c r="D90" i="19"/>
  <c r="C90"/>
  <c r="H84" i="12"/>
  <c r="D86" i="19"/>
  <c r="C86"/>
  <c r="H80" i="12"/>
  <c r="D82" i="19"/>
  <c r="C82"/>
  <c r="H76" i="12"/>
  <c r="D78" i="19"/>
  <c r="C78"/>
  <c r="H72" i="12"/>
  <c r="D74" i="19"/>
  <c r="C74"/>
  <c r="H68" i="12"/>
  <c r="D70" i="19"/>
  <c r="C70"/>
  <c r="H64" i="12"/>
  <c r="D66" i="19"/>
  <c r="C66"/>
  <c r="H60" i="12"/>
  <c r="D62" i="19"/>
  <c r="C62"/>
  <c r="H56" i="12"/>
  <c r="D58" i="19"/>
  <c r="C58"/>
  <c r="H52" i="12"/>
  <c r="D54" i="19"/>
  <c r="C54"/>
  <c r="H48" i="12"/>
  <c r="D50" i="19"/>
  <c r="C50"/>
  <c r="H44" i="12"/>
  <c r="D46" i="19"/>
  <c r="C46"/>
  <c r="H40" i="12"/>
  <c r="D42" i="19"/>
  <c r="C42"/>
  <c r="H36" i="12"/>
  <c r="D38" i="19"/>
  <c r="C38"/>
  <c r="H32" i="12"/>
  <c r="D34" i="19"/>
  <c r="C34"/>
  <c r="H28" i="12"/>
  <c r="D30" i="19"/>
  <c r="C30"/>
  <c r="H24" i="12"/>
  <c r="D26" i="19"/>
  <c r="C26"/>
  <c r="H20" i="12"/>
  <c r="D22" i="19"/>
  <c r="C22"/>
  <c r="H16" i="12"/>
  <c r="D18" i="19"/>
  <c r="C18"/>
  <c r="H12" i="12"/>
  <c r="D14" i="19"/>
  <c r="C14"/>
  <c r="H8" i="12"/>
  <c r="D10" i="19"/>
  <c r="C10"/>
  <c r="H4" i="12"/>
  <c r="D6" i="19"/>
  <c r="C6"/>
  <c r="BB354" i="18"/>
  <c r="F352" i="12" s="1"/>
  <c r="L279" i="19"/>
  <c r="L277"/>
  <c r="L275"/>
  <c r="L273"/>
  <c r="D273" s="1"/>
  <c r="L271"/>
  <c r="L269"/>
  <c r="D269" s="1"/>
  <c r="L267"/>
  <c r="L265"/>
  <c r="D265" s="1"/>
  <c r="L263"/>
  <c r="L261"/>
  <c r="D261" s="1"/>
  <c r="L259"/>
  <c r="L257"/>
  <c r="D257" s="1"/>
  <c r="L255"/>
  <c r="L253"/>
  <c r="D253" s="1"/>
  <c r="L249"/>
  <c r="D249" s="1"/>
  <c r="L247"/>
  <c r="L245"/>
  <c r="D245" s="1"/>
  <c r="L243"/>
  <c r="L241"/>
  <c r="D241" s="1"/>
  <c r="L239"/>
  <c r="L237"/>
  <c r="D237" s="1"/>
  <c r="L235"/>
  <c r="L233"/>
  <c r="D233" s="1"/>
  <c r="L231"/>
  <c r="L229"/>
  <c r="D229" s="1"/>
  <c r="L227"/>
  <c r="L225"/>
  <c r="D225" s="1"/>
  <c r="L223"/>
  <c r="L221"/>
  <c r="D221" s="1"/>
  <c r="L219"/>
  <c r="L217"/>
  <c r="D217" s="1"/>
  <c r="L215"/>
  <c r="L213"/>
  <c r="D213" s="1"/>
  <c r="L211"/>
  <c r="L209"/>
  <c r="D209" s="1"/>
  <c r="L207"/>
  <c r="L205"/>
  <c r="D205" s="1"/>
  <c r="L203"/>
  <c r="L201"/>
  <c r="D201" s="1"/>
  <c r="L199"/>
  <c r="L197"/>
  <c r="D197" s="1"/>
  <c r="L195"/>
  <c r="L193"/>
  <c r="D193" s="1"/>
  <c r="L191"/>
  <c r="L189"/>
  <c r="D189" s="1"/>
  <c r="L187"/>
  <c r="L185"/>
  <c r="D185" s="1"/>
  <c r="L183"/>
  <c r="L181"/>
  <c r="D181" s="1"/>
  <c r="L179"/>
  <c r="L177"/>
  <c r="D177" s="1"/>
  <c r="L175"/>
  <c r="L173"/>
  <c r="D173" s="1"/>
  <c r="L171"/>
  <c r="L169"/>
  <c r="D169" s="1"/>
  <c r="L167"/>
  <c r="L165"/>
  <c r="D165" s="1"/>
  <c r="L163"/>
  <c r="L161"/>
  <c r="D161" s="1"/>
  <c r="L159"/>
  <c r="L157"/>
  <c r="D157" s="1"/>
  <c r="L155"/>
  <c r="L153"/>
  <c r="D153" s="1"/>
  <c r="L151"/>
  <c r="L149"/>
  <c r="D149" s="1"/>
  <c r="L147"/>
  <c r="L145"/>
  <c r="D145" s="1"/>
  <c r="L143"/>
  <c r="L141"/>
  <c r="D141" s="1"/>
  <c r="L139"/>
  <c r="L137"/>
  <c r="D137" s="1"/>
  <c r="L135"/>
  <c r="L133"/>
  <c r="D133" s="1"/>
  <c r="L131"/>
  <c r="L129"/>
  <c r="D129" s="1"/>
  <c r="L127"/>
  <c r="L125"/>
  <c r="D125" s="1"/>
  <c r="L123"/>
  <c r="L121"/>
  <c r="D121" s="1"/>
  <c r="L119"/>
  <c r="L117"/>
  <c r="D117" s="1"/>
  <c r="L115"/>
  <c r="L113"/>
  <c r="D113" s="1"/>
  <c r="L111"/>
  <c r="L109"/>
  <c r="D109" s="1"/>
  <c r="L107"/>
  <c r="L105"/>
  <c r="D105" s="1"/>
  <c r="L103"/>
  <c r="L101"/>
  <c r="D101" s="1"/>
  <c r="L99"/>
  <c r="L97"/>
  <c r="D97" s="1"/>
  <c r="L95"/>
  <c r="L93"/>
  <c r="D93" s="1"/>
  <c r="L91"/>
  <c r="L89"/>
  <c r="D89" s="1"/>
  <c r="L87"/>
  <c r="L85"/>
  <c r="D85" s="1"/>
  <c r="L83"/>
  <c r="L81"/>
  <c r="D81" s="1"/>
  <c r="L79"/>
  <c r="L77"/>
  <c r="D77" s="1"/>
  <c r="L75"/>
  <c r="L73"/>
  <c r="D73" s="1"/>
  <c r="L71"/>
  <c r="L69"/>
  <c r="D69" s="1"/>
  <c r="L67"/>
  <c r="L65"/>
  <c r="D65" s="1"/>
  <c r="L63"/>
  <c r="L61"/>
  <c r="D61" s="1"/>
  <c r="L59"/>
  <c r="L57"/>
  <c r="D57" s="1"/>
  <c r="L55"/>
  <c r="L53"/>
  <c r="D53" s="1"/>
  <c r="L51"/>
  <c r="L49"/>
  <c r="D49" s="1"/>
  <c r="L47"/>
  <c r="L45"/>
  <c r="D45" s="1"/>
  <c r="L43"/>
  <c r="L41"/>
  <c r="D41" s="1"/>
  <c r="L39"/>
  <c r="L37"/>
  <c r="D37" s="1"/>
  <c r="L35"/>
  <c r="L33"/>
  <c r="D33" s="1"/>
  <c r="L31"/>
  <c r="L29"/>
  <c r="D29" s="1"/>
  <c r="L27"/>
  <c r="L25"/>
  <c r="D25" s="1"/>
  <c r="L23"/>
  <c r="L21"/>
  <c r="D21" s="1"/>
  <c r="L19"/>
  <c r="L17"/>
  <c r="D17" s="1"/>
  <c r="L15"/>
  <c r="L13"/>
  <c r="D13" s="1"/>
  <c r="L11"/>
  <c r="L9"/>
  <c r="D9" s="1"/>
  <c r="L7"/>
  <c r="L5"/>
  <c r="D5" s="1"/>
  <c r="D277"/>
  <c r="H437" i="12"/>
  <c r="D439" i="19"/>
  <c r="C439"/>
  <c r="H433" i="12"/>
  <c r="D435" i="19"/>
  <c r="C435"/>
  <c r="H429" i="12"/>
  <c r="D431" i="19"/>
  <c r="C431"/>
  <c r="H425" i="12"/>
  <c r="D427" i="19"/>
  <c r="C427"/>
  <c r="H421" i="12"/>
  <c r="D423" i="19"/>
  <c r="C423"/>
  <c r="H417" i="12"/>
  <c r="D419" i="19"/>
  <c r="C419"/>
  <c r="H413" i="12"/>
  <c r="D415" i="19"/>
  <c r="C415"/>
  <c r="H409" i="12"/>
  <c r="D411" i="19"/>
  <c r="C411"/>
  <c r="H405" i="12"/>
  <c r="D407" i="19"/>
  <c r="C407"/>
  <c r="H401" i="12"/>
  <c r="D403" i="19"/>
  <c r="C403"/>
  <c r="H397" i="12"/>
  <c r="D399" i="19"/>
  <c r="C399"/>
  <c r="H393" i="12"/>
  <c r="D395" i="19"/>
  <c r="C395"/>
  <c r="H389" i="12"/>
  <c r="D391" i="19"/>
  <c r="C391"/>
  <c r="H385" i="12"/>
  <c r="D387" i="19"/>
  <c r="C387"/>
  <c r="H381" i="12"/>
  <c r="D383" i="19"/>
  <c r="C383"/>
  <c r="H377" i="12"/>
  <c r="D379" i="19"/>
  <c r="C379"/>
  <c r="H373" i="12"/>
  <c r="D375" i="19"/>
  <c r="C375"/>
  <c r="H369" i="12"/>
  <c r="D371" i="19"/>
  <c r="C371"/>
  <c r="H365" i="12"/>
  <c r="D367" i="19"/>
  <c r="C367"/>
  <c r="H361" i="12"/>
  <c r="D363" i="19"/>
  <c r="C363"/>
  <c r="H357" i="12"/>
  <c r="D359" i="19"/>
  <c r="C359"/>
  <c r="H353" i="12"/>
  <c r="D355" i="19"/>
  <c r="C355"/>
  <c r="H349" i="12"/>
  <c r="D351" i="19"/>
  <c r="C351"/>
  <c r="H345" i="12"/>
  <c r="D347" i="19"/>
  <c r="C347"/>
  <c r="H341" i="12"/>
  <c r="D343" i="19"/>
  <c r="C343"/>
  <c r="H337" i="12"/>
  <c r="D339" i="19"/>
  <c r="C339"/>
  <c r="H333" i="12"/>
  <c r="D335" i="19"/>
  <c r="C335"/>
  <c r="H329" i="12"/>
  <c r="D331" i="19"/>
  <c r="C331"/>
  <c r="H325" i="12"/>
  <c r="D327" i="19"/>
  <c r="C327"/>
  <c r="H321" i="12"/>
  <c r="D323" i="19"/>
  <c r="C323"/>
  <c r="H317" i="12"/>
  <c r="D319" i="19"/>
  <c r="C319"/>
  <c r="H313" i="12"/>
  <c r="D315" i="19"/>
  <c r="C315"/>
  <c r="H309" i="12"/>
  <c r="D311" i="19"/>
  <c r="C311"/>
  <c r="H305" i="12"/>
  <c r="D307" i="19"/>
  <c r="C307"/>
  <c r="H301" i="12"/>
  <c r="D303" i="19"/>
  <c r="C303"/>
  <c r="H297" i="12"/>
  <c r="D299" i="19"/>
  <c r="C299"/>
  <c r="C295"/>
  <c r="H293" i="12"/>
  <c r="D295" i="19"/>
  <c r="C291"/>
  <c r="H289" i="12"/>
  <c r="C287" i="19"/>
  <c r="H285" i="12"/>
  <c r="D287" i="19"/>
  <c r="C283"/>
  <c r="H281" i="12"/>
  <c r="D283" i="19"/>
  <c r="C279"/>
  <c r="H277" i="12"/>
  <c r="D279" i="19"/>
  <c r="C275"/>
  <c r="H273" i="12"/>
  <c r="D275" i="19"/>
  <c r="C271"/>
  <c r="H269" i="12"/>
  <c r="D271" i="19"/>
  <c r="D267"/>
  <c r="C267"/>
  <c r="H265" i="12"/>
  <c r="D263" i="19"/>
  <c r="C263"/>
  <c r="H261" i="12"/>
  <c r="D259" i="19"/>
  <c r="C259"/>
  <c r="H257" i="12"/>
  <c r="D255" i="19"/>
  <c r="C255"/>
  <c r="H253" i="12"/>
  <c r="D251" i="19"/>
  <c r="C251"/>
  <c r="H249" i="12"/>
  <c r="D247" i="19"/>
  <c r="C247"/>
  <c r="H245" i="12"/>
  <c r="D243" i="19"/>
  <c r="C243"/>
  <c r="H241" i="12"/>
  <c r="D239" i="19"/>
  <c r="C239"/>
  <c r="H237" i="12"/>
  <c r="D235" i="19"/>
  <c r="C235"/>
  <c r="H233" i="12"/>
  <c r="D231" i="19"/>
  <c r="C231"/>
  <c r="H229" i="12"/>
  <c r="D227" i="19"/>
  <c r="C227"/>
  <c r="H225" i="12"/>
  <c r="D223" i="19"/>
  <c r="C223"/>
  <c r="H221" i="12"/>
  <c r="D219" i="19"/>
  <c r="C219"/>
  <c r="H217" i="12"/>
  <c r="D215" i="19"/>
  <c r="C215"/>
  <c r="H213" i="12"/>
  <c r="D211" i="19"/>
  <c r="C211"/>
  <c r="H209" i="12"/>
  <c r="D207" i="19"/>
  <c r="C207"/>
  <c r="H205" i="12"/>
  <c r="D203" i="19"/>
  <c r="C203"/>
  <c r="H201" i="12"/>
  <c r="D199" i="19"/>
  <c r="C199"/>
  <c r="H197" i="12"/>
  <c r="D195" i="19"/>
  <c r="C195"/>
  <c r="H193" i="12"/>
  <c r="D191" i="19"/>
  <c r="C191"/>
  <c r="H189" i="12"/>
  <c r="D187" i="19"/>
  <c r="C187"/>
  <c r="H185" i="12"/>
  <c r="D183" i="19"/>
  <c r="C183"/>
  <c r="H181" i="12"/>
  <c r="D179" i="19"/>
  <c r="C179"/>
  <c r="H177" i="12"/>
  <c r="D175" i="19"/>
  <c r="C175"/>
  <c r="H173" i="12"/>
  <c r="D171" i="19"/>
  <c r="C171"/>
  <c r="H169" i="12"/>
  <c r="D167" i="19"/>
  <c r="C167"/>
  <c r="H165" i="12"/>
  <c r="D163" i="19"/>
  <c r="C163"/>
  <c r="H161" i="12"/>
  <c r="D159" i="19"/>
  <c r="C159"/>
  <c r="H157" i="12"/>
  <c r="D155" i="19"/>
  <c r="C155"/>
  <c r="H153" i="12"/>
  <c r="D151" i="19"/>
  <c r="C151"/>
  <c r="H149" i="12"/>
  <c r="D147" i="19"/>
  <c r="C147"/>
  <c r="H145" i="12"/>
  <c r="D143" i="19"/>
  <c r="C143"/>
  <c r="H141" i="12"/>
  <c r="D139" i="19"/>
  <c r="C139"/>
  <c r="H137" i="12"/>
  <c r="D135" i="19"/>
  <c r="C135"/>
  <c r="H133" i="12"/>
  <c r="D131" i="19"/>
  <c r="C131"/>
  <c r="H129" i="12"/>
  <c r="D127" i="19"/>
  <c r="C127"/>
  <c r="H125" i="12"/>
  <c r="D123" i="19"/>
  <c r="C123"/>
  <c r="H121" i="12"/>
  <c r="D119" i="19"/>
  <c r="C119"/>
  <c r="H117" i="12"/>
  <c r="D115" i="19"/>
  <c r="C115"/>
  <c r="H113" i="12"/>
  <c r="D111" i="19"/>
  <c r="C111"/>
  <c r="H109" i="12"/>
  <c r="D107" i="19"/>
  <c r="C107"/>
  <c r="H105" i="12"/>
  <c r="D103" i="19"/>
  <c r="C103"/>
  <c r="H101" i="12"/>
  <c r="D99" i="19"/>
  <c r="C99"/>
  <c r="H97" i="12"/>
  <c r="D95" i="19"/>
  <c r="C95"/>
  <c r="H93" i="12"/>
  <c r="D91" i="19"/>
  <c r="C91"/>
  <c r="H89" i="12"/>
  <c r="D87" i="19"/>
  <c r="C87"/>
  <c r="H85" i="12"/>
  <c r="D83" i="19"/>
  <c r="C83"/>
  <c r="H81" i="12"/>
  <c r="D79" i="19"/>
  <c r="C79"/>
  <c r="H77" i="12"/>
  <c r="D75" i="19"/>
  <c r="C75"/>
  <c r="H73" i="12"/>
  <c r="D71" i="19"/>
  <c r="C71"/>
  <c r="H69" i="12"/>
  <c r="D67" i="19"/>
  <c r="C67"/>
  <c r="H65" i="12"/>
  <c r="D63" i="19"/>
  <c r="C63"/>
  <c r="H61" i="12"/>
  <c r="D59" i="19"/>
  <c r="C59"/>
  <c r="H57" i="12"/>
  <c r="D55" i="19"/>
  <c r="C55"/>
  <c r="H53" i="12"/>
  <c r="D51" i="19"/>
  <c r="C51"/>
  <c r="H49" i="12"/>
  <c r="D47" i="19"/>
  <c r="C47"/>
  <c r="H45" i="12"/>
  <c r="D43" i="19"/>
  <c r="C43"/>
  <c r="H41" i="12"/>
  <c r="D39" i="19"/>
  <c r="C39"/>
  <c r="H37" i="12"/>
  <c r="D35" i="19"/>
  <c r="C35"/>
  <c r="H33" i="12"/>
  <c r="D31" i="19"/>
  <c r="C31"/>
  <c r="H29" i="12"/>
  <c r="D27" i="19"/>
  <c r="C27"/>
  <c r="H25" i="12"/>
  <c r="D23" i="19"/>
  <c r="C23"/>
  <c r="H21" i="12"/>
  <c r="D19" i="19"/>
  <c r="C19"/>
  <c r="H17" i="12"/>
  <c r="D15" i="19"/>
  <c r="C15"/>
  <c r="H13" i="12"/>
  <c r="D11" i="19"/>
  <c r="C11"/>
  <c r="H9" i="12"/>
  <c r="D7" i="19"/>
  <c r="C7"/>
  <c r="H5" i="12"/>
  <c r="BC141" i="18"/>
  <c r="BC157"/>
  <c r="AI336"/>
  <c r="AI340"/>
  <c r="AI343"/>
  <c r="AI346"/>
  <c r="BB353"/>
  <c r="F351" i="12" s="1"/>
  <c r="AI355" i="18"/>
  <c r="BC355" s="1"/>
  <c r="AI360"/>
  <c r="AI367"/>
  <c r="AI385"/>
  <c r="AJ412"/>
  <c r="AJ413"/>
  <c r="AJ414"/>
  <c r="AJ416"/>
  <c r="AJ420"/>
  <c r="AI423"/>
  <c r="AJ424"/>
  <c r="AI427"/>
  <c r="AI433"/>
  <c r="AH435"/>
  <c r="AJ443"/>
  <c r="AI451"/>
  <c r="AI452"/>
  <c r="AI456"/>
  <c r="AI457"/>
  <c r="AJ464"/>
  <c r="AI465"/>
  <c r="AJ468"/>
  <c r="AI469"/>
  <c r="AJ480"/>
  <c r="AI486"/>
  <c r="AI488"/>
  <c r="AI490"/>
  <c r="AI492"/>
  <c r="AI498"/>
  <c r="AI500"/>
  <c r="AJ501"/>
  <c r="AJ503"/>
  <c r="L4" i="19"/>
  <c r="D4" s="1"/>
  <c r="K440"/>
  <c r="C440" s="1"/>
  <c r="K438"/>
  <c r="C438" s="1"/>
  <c r="K436"/>
  <c r="K434"/>
  <c r="C434" s="1"/>
  <c r="K432"/>
  <c r="C432" s="1"/>
  <c r="K430"/>
  <c r="C430" s="1"/>
  <c r="K428"/>
  <c r="K426"/>
  <c r="C426" s="1"/>
  <c r="K424"/>
  <c r="C424" s="1"/>
  <c r="K422"/>
  <c r="C422" s="1"/>
  <c r="K420"/>
  <c r="K418"/>
  <c r="C418" s="1"/>
  <c r="K416"/>
  <c r="C416" s="1"/>
  <c r="K414"/>
  <c r="C414" s="1"/>
  <c r="K412"/>
  <c r="K410"/>
  <c r="C410" s="1"/>
  <c r="K408"/>
  <c r="C408" s="1"/>
  <c r="K406"/>
  <c r="C406" s="1"/>
  <c r="K404"/>
  <c r="K402"/>
  <c r="C402" s="1"/>
  <c r="K400"/>
  <c r="C400" s="1"/>
  <c r="K398"/>
  <c r="C398" s="1"/>
  <c r="K396"/>
  <c r="K394"/>
  <c r="C394" s="1"/>
  <c r="K392"/>
  <c r="C392" s="1"/>
  <c r="K390"/>
  <c r="C390" s="1"/>
  <c r="K388"/>
  <c r="K386"/>
  <c r="C386" s="1"/>
  <c r="K384"/>
  <c r="C384" s="1"/>
  <c r="K382"/>
  <c r="C382" s="1"/>
  <c r="K380"/>
  <c r="K378"/>
  <c r="C378" s="1"/>
  <c r="K376"/>
  <c r="C376" s="1"/>
  <c r="K374"/>
  <c r="C374" s="1"/>
  <c r="K372"/>
  <c r="K370"/>
  <c r="C370" s="1"/>
  <c r="K368"/>
  <c r="C368" s="1"/>
  <c r="K366"/>
  <c r="C366" s="1"/>
  <c r="K364"/>
  <c r="K362"/>
  <c r="C362" s="1"/>
  <c r="K360"/>
  <c r="C360" s="1"/>
  <c r="K358"/>
  <c r="C358" s="1"/>
  <c r="K356"/>
  <c r="K354"/>
  <c r="C354" s="1"/>
  <c r="K352"/>
  <c r="C352" s="1"/>
  <c r="K350"/>
  <c r="C350" s="1"/>
  <c r="K348"/>
  <c r="K346"/>
  <c r="C346" s="1"/>
  <c r="K344"/>
  <c r="C344" s="1"/>
  <c r="K342"/>
  <c r="C342" s="1"/>
  <c r="K340"/>
  <c r="K338"/>
  <c r="C338" s="1"/>
  <c r="K336"/>
  <c r="C336" s="1"/>
  <c r="K334"/>
  <c r="C334" s="1"/>
  <c r="K250"/>
  <c r="C250" s="1"/>
  <c r="K248"/>
  <c r="D438"/>
  <c r="D430"/>
  <c r="D422"/>
  <c r="D414"/>
  <c r="D406"/>
  <c r="D398"/>
  <c r="D390"/>
  <c r="D382"/>
  <c r="D374"/>
  <c r="D366"/>
  <c r="D358"/>
  <c r="D350"/>
  <c r="D342"/>
  <c r="D334"/>
  <c r="D326"/>
  <c r="D318"/>
  <c r="D310"/>
  <c r="D302"/>
  <c r="C294"/>
  <c r="D281"/>
  <c r="H438" i="12"/>
  <c r="H434"/>
  <c r="C436" i="19"/>
  <c r="H430" i="12"/>
  <c r="H426"/>
  <c r="C428" i="19"/>
  <c r="H422" i="12"/>
  <c r="H418"/>
  <c r="C420" i="19"/>
  <c r="H414" i="12"/>
  <c r="H410"/>
  <c r="C412" i="19"/>
  <c r="H406" i="12"/>
  <c r="H402"/>
  <c r="C404" i="19"/>
  <c r="H398" i="12"/>
  <c r="H394"/>
  <c r="C396" i="19"/>
  <c r="H390" i="12"/>
  <c r="H386"/>
  <c r="C388" i="19"/>
  <c r="H382" i="12"/>
  <c r="H378"/>
  <c r="C380" i="19"/>
  <c r="H374" i="12"/>
  <c r="H370"/>
  <c r="C372" i="19"/>
  <c r="H366" i="12"/>
  <c r="H362"/>
  <c r="C364" i="19"/>
  <c r="H358" i="12"/>
  <c r="H354"/>
  <c r="C356" i="19"/>
  <c r="H350" i="12"/>
  <c r="H346"/>
  <c r="C348" i="19"/>
  <c r="H342" i="12"/>
  <c r="H338"/>
  <c r="C340" i="19"/>
  <c r="H334" i="12"/>
  <c r="H330"/>
  <c r="C332" i="19"/>
  <c r="H326" i="12"/>
  <c r="C328" i="19"/>
  <c r="H322" i="12"/>
  <c r="C324" i="19"/>
  <c r="H318" i="12"/>
  <c r="C320" i="19"/>
  <c r="H314" i="12"/>
  <c r="C316" i="19"/>
  <c r="H310" i="12"/>
  <c r="C312" i="19"/>
  <c r="H306" i="12"/>
  <c r="C308" i="19"/>
  <c r="H302" i="12"/>
  <c r="C304" i="19"/>
  <c r="H298" i="12"/>
  <c r="C300" i="19"/>
  <c r="H294" i="12"/>
  <c r="C296" i="19"/>
  <c r="H290" i="12"/>
  <c r="D292" i="19"/>
  <c r="C292"/>
  <c r="H286" i="12"/>
  <c r="C288" i="19"/>
  <c r="H282" i="12"/>
  <c r="D284" i="19"/>
  <c r="C284"/>
  <c r="H278" i="12"/>
  <c r="D280" i="19"/>
  <c r="C280"/>
  <c r="H274" i="12"/>
  <c r="D276" i="19"/>
  <c r="C276"/>
  <c r="H270" i="12"/>
  <c r="D272" i="19"/>
  <c r="C272"/>
  <c r="H266" i="12"/>
  <c r="D268" i="19"/>
  <c r="C268"/>
  <c r="H262" i="12"/>
  <c r="D264" i="19"/>
  <c r="C264"/>
  <c r="H258" i="12"/>
  <c r="D260" i="19"/>
  <c r="C260"/>
  <c r="H254" i="12"/>
  <c r="D256" i="19"/>
  <c r="C256"/>
  <c r="H250" i="12"/>
  <c r="D252" i="19"/>
  <c r="C252"/>
  <c r="H246" i="12"/>
  <c r="D248" i="19"/>
  <c r="C248"/>
  <c r="H242" i="12"/>
  <c r="D244" i="19"/>
  <c r="C244"/>
  <c r="H238" i="12"/>
  <c r="D240" i="19"/>
  <c r="C240"/>
  <c r="H234" i="12"/>
  <c r="D236" i="19"/>
  <c r="C236"/>
  <c r="H230" i="12"/>
  <c r="D232" i="19"/>
  <c r="C232"/>
  <c r="H226" i="12"/>
  <c r="D228" i="19"/>
  <c r="C228"/>
  <c r="H222" i="12"/>
  <c r="D224" i="19"/>
  <c r="C224"/>
  <c r="H218" i="12"/>
  <c r="D220" i="19"/>
  <c r="C220"/>
  <c r="H214" i="12"/>
  <c r="D216" i="19"/>
  <c r="C216"/>
  <c r="H210" i="12"/>
  <c r="D212" i="19"/>
  <c r="C212"/>
  <c r="H206" i="12"/>
  <c r="D208" i="19"/>
  <c r="C208"/>
  <c r="H202" i="12"/>
  <c r="D204" i="19"/>
  <c r="C204"/>
  <c r="H198" i="12"/>
  <c r="D200" i="19"/>
  <c r="C200"/>
  <c r="H194" i="12"/>
  <c r="D196" i="19"/>
  <c r="C196"/>
  <c r="H190" i="12"/>
  <c r="D192" i="19"/>
  <c r="C192"/>
  <c r="H186" i="12"/>
  <c r="D188" i="19"/>
  <c r="C188"/>
  <c r="H182" i="12"/>
  <c r="D184" i="19"/>
  <c r="C184"/>
  <c r="H178" i="12"/>
  <c r="D180" i="19"/>
  <c r="C180"/>
  <c r="H174" i="12"/>
  <c r="D176" i="19"/>
  <c r="C176"/>
  <c r="H170" i="12"/>
  <c r="D172" i="19"/>
  <c r="C172"/>
  <c r="H166" i="12"/>
  <c r="D168" i="19"/>
  <c r="C168"/>
  <c r="H162" i="12"/>
  <c r="D164" i="19"/>
  <c r="C164"/>
  <c r="H158" i="12"/>
  <c r="D160" i="19"/>
  <c r="C160"/>
  <c r="H154" i="12"/>
  <c r="D156" i="19"/>
  <c r="C156"/>
  <c r="H150" i="12"/>
  <c r="D152" i="19"/>
  <c r="C152"/>
  <c r="H146" i="12"/>
  <c r="D148" i="19"/>
  <c r="C148"/>
  <c r="H142" i="12"/>
  <c r="D144" i="19"/>
  <c r="C144"/>
  <c r="H138" i="12"/>
  <c r="D140" i="19"/>
  <c r="C140"/>
  <c r="H134" i="12"/>
  <c r="D136" i="19"/>
  <c r="C136"/>
  <c r="H130" i="12"/>
  <c r="D132" i="19"/>
  <c r="C132"/>
  <c r="H126" i="12"/>
  <c r="D128" i="19"/>
  <c r="C128"/>
  <c r="H122" i="12"/>
  <c r="D124" i="19"/>
  <c r="C124"/>
  <c r="H118" i="12"/>
  <c r="D120" i="19"/>
  <c r="C120"/>
  <c r="H114" i="12"/>
  <c r="D116" i="19"/>
  <c r="C116"/>
  <c r="H110" i="12"/>
  <c r="D112" i="19"/>
  <c r="C112"/>
  <c r="H106" i="12"/>
  <c r="D108" i="19"/>
  <c r="C108"/>
  <c r="H102" i="12"/>
  <c r="D104" i="19"/>
  <c r="C104"/>
  <c r="H98" i="12"/>
  <c r="D100" i="19"/>
  <c r="C100"/>
  <c r="H94" i="12"/>
  <c r="D96" i="19"/>
  <c r="C96"/>
  <c r="H90" i="12"/>
  <c r="D92" i="19"/>
  <c r="C92"/>
  <c r="H86" i="12"/>
  <c r="D88" i="19"/>
  <c r="C88"/>
  <c r="H82" i="12"/>
  <c r="D84" i="19"/>
  <c r="C84"/>
  <c r="H78" i="12"/>
  <c r="D80" i="19"/>
  <c r="C80"/>
  <c r="H74" i="12"/>
  <c r="D76" i="19"/>
  <c r="C76"/>
  <c r="H70" i="12"/>
  <c r="D72" i="19"/>
  <c r="C72"/>
  <c r="H66" i="12"/>
  <c r="D68" i="19"/>
  <c r="C68"/>
  <c r="H62" i="12"/>
  <c r="D64" i="19"/>
  <c r="C64"/>
  <c r="H58" i="12"/>
  <c r="D60" i="19"/>
  <c r="C60"/>
  <c r="H54" i="12"/>
  <c r="D56" i="19"/>
  <c r="C56"/>
  <c r="H50" i="12"/>
  <c r="D52" i="19"/>
  <c r="C52"/>
  <c r="H46" i="12"/>
  <c r="D48" i="19"/>
  <c r="C48"/>
  <c r="H42" i="12"/>
  <c r="D44" i="19"/>
  <c r="C44"/>
  <c r="H38" i="12"/>
  <c r="D40" i="19"/>
  <c r="C40"/>
  <c r="H34" i="12"/>
  <c r="D36" i="19"/>
  <c r="C36"/>
  <c r="H30" i="12"/>
  <c r="D32" i="19"/>
  <c r="C32"/>
  <c r="H26" i="12"/>
  <c r="D28" i="19"/>
  <c r="C28"/>
  <c r="H22" i="12"/>
  <c r="D24" i="19"/>
  <c r="C24"/>
  <c r="H18" i="12"/>
  <c r="D20" i="19"/>
  <c r="C20"/>
  <c r="H14" i="12"/>
  <c r="D16" i="19"/>
  <c r="C16"/>
  <c r="H10" i="12"/>
  <c r="D12" i="19"/>
  <c r="C12"/>
  <c r="H6" i="12"/>
  <c r="D8" i="19"/>
  <c r="C8"/>
  <c r="AI126" i="18"/>
  <c r="AJ132"/>
  <c r="BC145"/>
  <c r="AJ148"/>
  <c r="AI175"/>
  <c r="AI178"/>
  <c r="AJ185"/>
  <c r="BD185" s="1"/>
  <c r="AI186"/>
  <c r="AI187"/>
  <c r="AI203"/>
  <c r="AI208"/>
  <c r="BC214"/>
  <c r="BC223"/>
  <c r="AI228"/>
  <c r="AI10"/>
  <c r="AI98"/>
  <c r="AI102"/>
  <c r="AI106"/>
  <c r="AI110"/>
  <c r="AI114"/>
  <c r="BB134"/>
  <c r="BB150"/>
  <c r="F148" i="12" s="1"/>
  <c r="AI173" i="18"/>
  <c r="BB352"/>
  <c r="F350" i="12" s="1"/>
  <c r="D440" i="19"/>
  <c r="D432"/>
  <c r="D424"/>
  <c r="D416"/>
  <c r="D408"/>
  <c r="D400"/>
  <c r="D392"/>
  <c r="D384"/>
  <c r="D376"/>
  <c r="D368"/>
  <c r="D360"/>
  <c r="D352"/>
  <c r="D344"/>
  <c r="D336"/>
  <c r="D328"/>
  <c r="D320"/>
  <c r="D312"/>
  <c r="D304"/>
  <c r="D296"/>
  <c r="D285"/>
  <c r="AL166" i="18"/>
  <c r="G164" i="12"/>
  <c r="AO166" i="18"/>
  <c r="AL174"/>
  <c r="G172" i="12"/>
  <c r="AO182" i="18"/>
  <c r="G180" i="12"/>
  <c r="AO189" i="18"/>
  <c r="G187" i="12"/>
  <c r="AO196" i="18"/>
  <c r="G194" i="12"/>
  <c r="AO204" i="18"/>
  <c r="G202" i="12"/>
  <c r="AL207" i="18"/>
  <c r="G205" i="12"/>
  <c r="AO221" i="18"/>
  <c r="G219" i="12"/>
  <c r="AO229" i="18"/>
  <c r="G227" i="12"/>
  <c r="AO232" i="18"/>
  <c r="G230" i="12"/>
  <c r="AO240" i="18"/>
  <c r="G238" i="12"/>
  <c r="AO248" i="18"/>
  <c r="G246" i="12"/>
  <c r="AO249" i="18"/>
  <c r="G247" i="12"/>
  <c r="G251"/>
  <c r="AO253" i="18"/>
  <c r="G298" i="12"/>
  <c r="AO300" i="18"/>
  <c r="G302" i="12"/>
  <c r="AO304" i="18"/>
  <c r="G306" i="12"/>
  <c r="AO308" i="18"/>
  <c r="G328" i="12"/>
  <c r="AO330" i="18"/>
  <c r="M341"/>
  <c r="AK341"/>
  <c r="G344" i="12"/>
  <c r="AO346" i="18"/>
  <c r="AO351"/>
  <c r="G349" i="12"/>
  <c r="G364"/>
  <c r="AO366" i="18"/>
  <c r="M377"/>
  <c r="AK377"/>
  <c r="G380" i="12"/>
  <c r="AO382" i="18"/>
  <c r="M388"/>
  <c r="AK388"/>
  <c r="G386" i="12"/>
  <c r="AO388" i="18"/>
  <c r="M395"/>
  <c r="AK395"/>
  <c r="AM400"/>
  <c r="G398" i="12"/>
  <c r="AO420" i="18"/>
  <c r="G418" i="12"/>
  <c r="AN433" i="18"/>
  <c r="G431" i="12"/>
  <c r="G434"/>
  <c r="AO436" i="18"/>
  <c r="AN168"/>
  <c r="AM169"/>
  <c r="AO169"/>
  <c r="AO173"/>
  <c r="AN176"/>
  <c r="AL178"/>
  <c r="AN183"/>
  <c r="AM184"/>
  <c r="AN190"/>
  <c r="AL193"/>
  <c r="AN205"/>
  <c r="AM208"/>
  <c r="AN210"/>
  <c r="AL218"/>
  <c r="AM220"/>
  <c r="AO220"/>
  <c r="AL225"/>
  <c r="AN227"/>
  <c r="AL238"/>
  <c r="P240"/>
  <c r="N241"/>
  <c r="AM252"/>
  <c r="M253"/>
  <c r="AM254"/>
  <c r="AK254"/>
  <c r="AO255"/>
  <c r="AN256"/>
  <c r="M257"/>
  <c r="AL258"/>
  <c r="AK258"/>
  <c r="AO261"/>
  <c r="AN262"/>
  <c r="AL263"/>
  <c r="AN265"/>
  <c r="AL266"/>
  <c r="AO269"/>
  <c r="AN270"/>
  <c r="AL271"/>
  <c r="AN273"/>
  <c r="AL274"/>
  <c r="AO277"/>
  <c r="AN278"/>
  <c r="AL279"/>
  <c r="AN281"/>
  <c r="AL282"/>
  <c r="AO285"/>
  <c r="AN286"/>
  <c r="AL287"/>
  <c r="AN289"/>
  <c r="AL290"/>
  <c r="AO293"/>
  <c r="AN294"/>
  <c r="AL295"/>
  <c r="AN297"/>
  <c r="AL298"/>
  <c r="M300"/>
  <c r="AK301"/>
  <c r="AM302"/>
  <c r="M304"/>
  <c r="AK305"/>
  <c r="AM306"/>
  <c r="M308"/>
  <c r="AL309"/>
  <c r="AK309"/>
  <c r="AL311"/>
  <c r="AL313"/>
  <c r="AL315"/>
  <c r="AL317"/>
  <c r="AL319"/>
  <c r="AL321"/>
  <c r="AL323"/>
  <c r="AL325"/>
  <c r="AO329"/>
  <c r="M330"/>
  <c r="AM333"/>
  <c r="AL334"/>
  <c r="AN337"/>
  <c r="AM338"/>
  <c r="AO345"/>
  <c r="M346"/>
  <c r="AL360"/>
  <c r="AO365"/>
  <c r="M366"/>
  <c r="AM369"/>
  <c r="AL370"/>
  <c r="AN373"/>
  <c r="AM374"/>
  <c r="AO381"/>
  <c r="M382"/>
  <c r="AN391"/>
  <c r="AM392"/>
  <c r="AO399"/>
  <c r="M400"/>
  <c r="AN401"/>
  <c r="AN402"/>
  <c r="AN403"/>
  <c r="AN404"/>
  <c r="AN405"/>
  <c r="AN406"/>
  <c r="AN418"/>
  <c r="AL432"/>
  <c r="AO432"/>
  <c r="M433"/>
  <c r="AL434"/>
  <c r="M436"/>
  <c r="AK436"/>
  <c r="AM172"/>
  <c r="G170" i="12"/>
  <c r="AO188" i="18"/>
  <c r="G186" i="12"/>
  <c r="AO193" i="18"/>
  <c r="G191" i="12"/>
  <c r="AO194" i="18"/>
  <c r="G192" i="12"/>
  <c r="AO195" i="18"/>
  <c r="G193" i="12"/>
  <c r="AO200" i="18"/>
  <c r="G198" i="12"/>
  <c r="G216"/>
  <c r="AO218" i="18"/>
  <c r="AO224"/>
  <c r="G222" i="12"/>
  <c r="AO225" i="18"/>
  <c r="G223" i="12"/>
  <c r="AO231" i="18"/>
  <c r="G229" i="12"/>
  <c r="AO235" i="18"/>
  <c r="G233" i="12"/>
  <c r="AO238" i="18"/>
  <c r="G236" i="12"/>
  <c r="AN239" i="18"/>
  <c r="P239"/>
  <c r="AO241"/>
  <c r="G239" i="12"/>
  <c r="AO244" i="18"/>
  <c r="G242" i="12"/>
  <c r="AO246" i="18"/>
  <c r="G244" i="12"/>
  <c r="G256"/>
  <c r="AO258" i="18"/>
  <c r="M261"/>
  <c r="AK261"/>
  <c r="G264" i="12"/>
  <c r="AO266" i="18"/>
  <c r="M269"/>
  <c r="AK269"/>
  <c r="G272" i="12"/>
  <c r="AO274" i="18"/>
  <c r="M277"/>
  <c r="AK277"/>
  <c r="G280" i="12"/>
  <c r="AO282" i="18"/>
  <c r="M285"/>
  <c r="AK285"/>
  <c r="G288" i="12"/>
  <c r="AO290" i="18"/>
  <c r="M293"/>
  <c r="AK293"/>
  <c r="G296" i="12"/>
  <c r="AO298" i="18"/>
  <c r="G299" i="12"/>
  <c r="AO301" i="18"/>
  <c r="G303" i="12"/>
  <c r="AO305" i="18"/>
  <c r="G307" i="12"/>
  <c r="AO309" i="18"/>
  <c r="G309" i="12"/>
  <c r="AO311" i="18"/>
  <c r="G311" i="12"/>
  <c r="AO313" i="18"/>
  <c r="G313" i="12"/>
  <c r="AO315" i="18"/>
  <c r="G315" i="12"/>
  <c r="AO317" i="18"/>
  <c r="G317" i="12"/>
  <c r="AO319" i="18"/>
  <c r="G319" i="12"/>
  <c r="AO321" i="18"/>
  <c r="G321" i="12"/>
  <c r="AO323" i="18"/>
  <c r="G323" i="12"/>
  <c r="AO325" i="18"/>
  <c r="M329"/>
  <c r="AK329"/>
  <c r="G332" i="12"/>
  <c r="AO334" i="18"/>
  <c r="M345"/>
  <c r="AK345"/>
  <c r="AO355"/>
  <c r="G353" i="12"/>
  <c r="G358"/>
  <c r="AO360" i="18"/>
  <c r="M365"/>
  <c r="AK365"/>
  <c r="G368" i="12"/>
  <c r="AO370" i="18"/>
  <c r="M381"/>
  <c r="AK381"/>
  <c r="M399"/>
  <c r="AK399"/>
  <c r="AO411"/>
  <c r="G409" i="12"/>
  <c r="AO412" i="18"/>
  <c r="G410" i="12"/>
  <c r="AO413" i="18"/>
  <c r="G411" i="12"/>
  <c r="M414" i="18"/>
  <c r="AK414"/>
  <c r="G412" i="12"/>
  <c r="AO414" i="18"/>
  <c r="AO421"/>
  <c r="G419" i="12"/>
  <c r="AO434" i="18"/>
  <c r="G432" i="12"/>
  <c r="AO435" i="18"/>
  <c r="G433" i="12"/>
  <c r="AO438" i="18"/>
  <c r="G436" i="12"/>
  <c r="AO439" i="18"/>
  <c r="G437" i="12"/>
  <c r="G438"/>
  <c r="AO440" i="18"/>
  <c r="AM168"/>
  <c r="AL169"/>
  <c r="AM171"/>
  <c r="AO171"/>
  <c r="AM175"/>
  <c r="AL180"/>
  <c r="AM190"/>
  <c r="AL192"/>
  <c r="AM198"/>
  <c r="AL199"/>
  <c r="AM213"/>
  <c r="AM217"/>
  <c r="AL220"/>
  <c r="AM223"/>
  <c r="AM227"/>
  <c r="O236"/>
  <c r="AM236"/>
  <c r="P241"/>
  <c r="AL241"/>
  <c r="AM243"/>
  <c r="M245"/>
  <c r="AO252"/>
  <c r="AL254"/>
  <c r="AL255"/>
  <c r="AO256"/>
  <c r="AM259"/>
  <c r="AO259"/>
  <c r="M263"/>
  <c r="AM265"/>
  <c r="M266"/>
  <c r="AM267"/>
  <c r="AO267"/>
  <c r="M271"/>
  <c r="AM273"/>
  <c r="M274"/>
  <c r="AM275"/>
  <c r="AO275"/>
  <c r="M279"/>
  <c r="AM281"/>
  <c r="M282"/>
  <c r="AM283"/>
  <c r="AO283"/>
  <c r="M287"/>
  <c r="AM289"/>
  <c r="M290"/>
  <c r="AM291"/>
  <c r="AO291"/>
  <c r="M295"/>
  <c r="AM297"/>
  <c r="M298"/>
  <c r="AM299"/>
  <c r="AK302"/>
  <c r="AM303"/>
  <c r="AK306"/>
  <c r="AM307"/>
  <c r="M311"/>
  <c r="M313"/>
  <c r="M317"/>
  <c r="M319"/>
  <c r="M321"/>
  <c r="M323"/>
  <c r="AM324"/>
  <c r="M325"/>
  <c r="AM326"/>
  <c r="AO333"/>
  <c r="M334"/>
  <c r="AM337"/>
  <c r="AL338"/>
  <c r="AK338"/>
  <c r="AM342"/>
  <c r="AM352"/>
  <c r="AL359"/>
  <c r="AO359"/>
  <c r="M360"/>
  <c r="AO369"/>
  <c r="M370"/>
  <c r="AM373"/>
  <c r="AL374"/>
  <c r="AK374"/>
  <c r="AM378"/>
  <c r="AM391"/>
  <c r="AL392"/>
  <c r="AK392"/>
  <c r="AM396"/>
  <c r="M412"/>
  <c r="M413"/>
  <c r="AK432"/>
  <c r="AM434"/>
  <c r="M435"/>
  <c r="AM438"/>
  <c r="M439"/>
  <c r="AL439"/>
  <c r="M440"/>
  <c r="AK440"/>
  <c r="AO180"/>
  <c r="G178" i="12"/>
  <c r="AO184" i="18"/>
  <c r="G182" i="12"/>
  <c r="AO192" i="18"/>
  <c r="G190" i="12"/>
  <c r="AO199" i="18"/>
  <c r="G197" i="12"/>
  <c r="AO208" i="18"/>
  <c r="G206" i="12"/>
  <c r="G212"/>
  <c r="AO214" i="18"/>
  <c r="AO226"/>
  <c r="G224" i="12"/>
  <c r="AO230" i="18"/>
  <c r="G228" i="12"/>
  <c r="M252" i="18"/>
  <c r="AK252"/>
  <c r="G300" i="12"/>
  <c r="AO302" i="18"/>
  <c r="G304" i="12"/>
  <c r="AO306" i="18"/>
  <c r="M333"/>
  <c r="AK333"/>
  <c r="G336" i="12"/>
  <c r="AO338" i="18"/>
  <c r="G347" i="12"/>
  <c r="AM349" i="18"/>
  <c r="AO349"/>
  <c r="M359"/>
  <c r="AK359"/>
  <c r="M362"/>
  <c r="AK362"/>
  <c r="G360" i="12"/>
  <c r="AO362" i="18"/>
  <c r="M369"/>
  <c r="AK369"/>
  <c r="G372" i="12"/>
  <c r="AO374" i="18"/>
  <c r="G390" i="12"/>
  <c r="AO392" i="18"/>
  <c r="AO442"/>
  <c r="G440" i="12"/>
  <c r="AM442" i="18"/>
  <c r="AN238"/>
  <c r="AL242"/>
  <c r="M255"/>
  <c r="AL176"/>
  <c r="G174" i="12"/>
  <c r="AL179" i="18"/>
  <c r="G177" i="12"/>
  <c r="AO183" i="18"/>
  <c r="G181" i="12"/>
  <c r="AO190" i="18"/>
  <c r="G188" i="12"/>
  <c r="AO198" i="18"/>
  <c r="G196" i="12"/>
  <c r="AO205" i="18"/>
  <c r="G203" i="12"/>
  <c r="AO210" i="18"/>
  <c r="G208" i="12"/>
  <c r="AO213" i="18"/>
  <c r="G211" i="12"/>
  <c r="AO217" i="18"/>
  <c r="G215" i="12"/>
  <c r="AO222" i="18"/>
  <c r="G220" i="12"/>
  <c r="AL223" i="18"/>
  <c r="G221" i="12"/>
  <c r="AL227" i="18"/>
  <c r="G225" i="12"/>
  <c r="AO234" i="18"/>
  <c r="G232" i="12"/>
  <c r="AO236" i="18"/>
  <c r="G234" i="12"/>
  <c r="G260"/>
  <c r="AO262" i="18"/>
  <c r="M265"/>
  <c r="AK265"/>
  <c r="G268" i="12"/>
  <c r="AO270" i="18"/>
  <c r="M273"/>
  <c r="AK273"/>
  <c r="G276" i="12"/>
  <c r="AO278" i="18"/>
  <c r="M281"/>
  <c r="AK281"/>
  <c r="G284" i="12"/>
  <c r="AO286" i="18"/>
  <c r="M289"/>
  <c r="AK289"/>
  <c r="G292" i="12"/>
  <c r="AO294" i="18"/>
  <c r="M297"/>
  <c r="AK297"/>
  <c r="G297" i="12"/>
  <c r="AO299" i="18"/>
  <c r="G301" i="12"/>
  <c r="AO303" i="18"/>
  <c r="G305" i="12"/>
  <c r="AO307" i="18"/>
  <c r="G308" i="12"/>
  <c r="AO310" i="18"/>
  <c r="G310" i="12"/>
  <c r="AO312" i="18"/>
  <c r="G312" i="12"/>
  <c r="AO314" i="18"/>
  <c r="G314" i="12"/>
  <c r="AO316" i="18"/>
  <c r="G316" i="12"/>
  <c r="AO318" i="18"/>
  <c r="G318" i="12"/>
  <c r="AO320" i="18"/>
  <c r="G320" i="12"/>
  <c r="AO322" i="18"/>
  <c r="G322" i="12"/>
  <c r="AO324" i="18"/>
  <c r="G324" i="12"/>
  <c r="AO326" i="18"/>
  <c r="M337"/>
  <c r="AK337"/>
  <c r="G340" i="12"/>
  <c r="AO342" i="18"/>
  <c r="AO352"/>
  <c r="G350" i="12"/>
  <c r="M373" i="18"/>
  <c r="AK373"/>
  <c r="G376" i="12"/>
  <c r="AO378" i="18"/>
  <c r="G384" i="12"/>
  <c r="AO386" i="18"/>
  <c r="M391"/>
  <c r="AK391"/>
  <c r="G394" i="12"/>
  <c r="AO396" i="18"/>
  <c r="AO401"/>
  <c r="G399" i="12"/>
  <c r="AO402" i="18"/>
  <c r="G400" i="12"/>
  <c r="AO403" i="18"/>
  <c r="G401" i="12"/>
  <c r="AO404" i="18"/>
  <c r="G402" i="12"/>
  <c r="AO405" i="18"/>
  <c r="G403" i="12"/>
  <c r="M406" i="18"/>
  <c r="AK406"/>
  <c r="G404" i="12"/>
  <c r="AO406" i="18"/>
  <c r="G416" i="12"/>
  <c r="AO418" i="18"/>
  <c r="AO175"/>
  <c r="AN180"/>
  <c r="AN184"/>
  <c r="AN199"/>
  <c r="AN214"/>
  <c r="AN226"/>
  <c r="AN234"/>
  <c r="AN243"/>
  <c r="AN252"/>
  <c r="AO254"/>
  <c r="AN255"/>
  <c r="M256"/>
  <c r="M303"/>
  <c r="M307"/>
  <c r="AN333"/>
  <c r="AN349"/>
  <c r="AN359"/>
  <c r="AN362"/>
  <c r="AN369"/>
  <c r="M402"/>
  <c r="M403"/>
  <c r="M404"/>
  <c r="M405"/>
  <c r="AK418"/>
  <c r="AN442"/>
  <c r="AL168"/>
  <c r="AN169"/>
  <c r="AL170"/>
  <c r="AN171"/>
  <c r="AL172"/>
  <c r="AL173"/>
  <c r="AN174"/>
  <c r="AL175"/>
  <c r="AM178"/>
  <c r="AN179"/>
  <c r="AN182"/>
  <c r="AM183"/>
  <c r="AL184"/>
  <c r="AN188"/>
  <c r="AM189"/>
  <c r="AN192"/>
  <c r="AM193"/>
  <c r="AN198"/>
  <c r="AM199"/>
  <c r="AL200"/>
  <c r="AN204"/>
  <c r="AM205"/>
  <c r="AN207"/>
  <c r="AL208"/>
  <c r="AO211"/>
  <c r="AM214"/>
  <c r="AL216"/>
  <c r="AN220"/>
  <c r="AN223"/>
  <c r="AL226"/>
  <c r="AN232"/>
  <c r="P235"/>
  <c r="AL236"/>
  <c r="Q237"/>
  <c r="AM238"/>
  <c r="M239"/>
  <c r="AO239"/>
  <c r="AM240"/>
  <c r="AM241"/>
  <c r="AL244"/>
  <c r="AL246"/>
  <c r="AN248"/>
  <c r="AN250"/>
  <c r="M251"/>
  <c r="AL252"/>
  <c r="AM253"/>
  <c r="AN254"/>
  <c r="AM255"/>
  <c r="AM256"/>
  <c r="AM257"/>
  <c r="AM258"/>
  <c r="AN259"/>
  <c r="M260"/>
  <c r="AL261"/>
  <c r="AM262"/>
  <c r="AN263"/>
  <c r="M264"/>
  <c r="AL265"/>
  <c r="AM266"/>
  <c r="AN267"/>
  <c r="M268"/>
  <c r="AL269"/>
  <c r="AM270"/>
  <c r="AN271"/>
  <c r="M272"/>
  <c r="AL273"/>
  <c r="AM274"/>
  <c r="AN275"/>
  <c r="M276"/>
  <c r="AL277"/>
  <c r="AM278"/>
  <c r="AN279"/>
  <c r="M280"/>
  <c r="AL281"/>
  <c r="AM282"/>
  <c r="AN283"/>
  <c r="M284"/>
  <c r="AL285"/>
  <c r="AM286"/>
  <c r="AN287"/>
  <c r="M288"/>
  <c r="AL289"/>
  <c r="AM290"/>
  <c r="AN291"/>
  <c r="M292"/>
  <c r="AL293"/>
  <c r="AM294"/>
  <c r="AN295"/>
  <c r="M296"/>
  <c r="AL297"/>
  <c r="AM298"/>
  <c r="AN299"/>
  <c r="AN300"/>
  <c r="AN301"/>
  <c r="AN302"/>
  <c r="AN303"/>
  <c r="AN304"/>
  <c r="AN305"/>
  <c r="AN306"/>
  <c r="AN307"/>
  <c r="AN308"/>
  <c r="AN309"/>
  <c r="AN310"/>
  <c r="AN311"/>
  <c r="AN312"/>
  <c r="AN313"/>
  <c r="AN314"/>
  <c r="AN315"/>
  <c r="AN316"/>
  <c r="AN317"/>
  <c r="AN318"/>
  <c r="AN319"/>
  <c r="AN320"/>
  <c r="AN321"/>
  <c r="AN322"/>
  <c r="AN323"/>
  <c r="AN324"/>
  <c r="AN325"/>
  <c r="AN326"/>
  <c r="M327"/>
  <c r="AL328"/>
  <c r="AK328"/>
  <c r="AN330"/>
  <c r="M331"/>
  <c r="AL332"/>
  <c r="AK332"/>
  <c r="AN334"/>
  <c r="M335"/>
  <c r="AL336"/>
  <c r="AK336"/>
  <c r="AN338"/>
  <c r="M339"/>
  <c r="AL340"/>
  <c r="AK340"/>
  <c r="AN342"/>
  <c r="M343"/>
  <c r="AL344"/>
  <c r="AK344"/>
  <c r="AN346"/>
  <c r="M347"/>
  <c r="AL348"/>
  <c r="AK348"/>
  <c r="M350"/>
  <c r="AN352"/>
  <c r="M353"/>
  <c r="AN355"/>
  <c r="AK358"/>
  <c r="AM359"/>
  <c r="AN360"/>
  <c r="M361"/>
  <c r="AM362"/>
  <c r="M363"/>
  <c r="AL364"/>
  <c r="AK364"/>
  <c r="AN366"/>
  <c r="M367"/>
  <c r="AL368"/>
  <c r="AK368"/>
  <c r="AN370"/>
  <c r="M371"/>
  <c r="AL372"/>
  <c r="AK372"/>
  <c r="AN374"/>
  <c r="M375"/>
  <c r="AL376"/>
  <c r="AK376"/>
  <c r="AN378"/>
  <c r="M379"/>
  <c r="AL380"/>
  <c r="AK380"/>
  <c r="AN382"/>
  <c r="M383"/>
  <c r="AL384"/>
  <c r="M385"/>
  <c r="AN386"/>
  <c r="M387"/>
  <c r="AM388"/>
  <c r="M389"/>
  <c r="AL390"/>
  <c r="AK390"/>
  <c r="AN392"/>
  <c r="M393"/>
  <c r="AL394"/>
  <c r="AK394"/>
  <c r="AN396"/>
  <c r="M397"/>
  <c r="AL398"/>
  <c r="AK398"/>
  <c r="AN400"/>
  <c r="AM405"/>
  <c r="AM406"/>
  <c r="M408"/>
  <c r="M409"/>
  <c r="M410"/>
  <c r="AM411"/>
  <c r="AM413"/>
  <c r="AM414"/>
  <c r="M416"/>
  <c r="AM418"/>
  <c r="AL419"/>
  <c r="AN421"/>
  <c r="AL424"/>
  <c r="AO424"/>
  <c r="AL426"/>
  <c r="AL428"/>
  <c r="AO428"/>
  <c r="M429"/>
  <c r="AN429"/>
  <c r="M430"/>
  <c r="M431"/>
  <c r="AN432"/>
  <c r="AM433"/>
  <c r="AN434"/>
  <c r="AN435"/>
  <c r="AM436"/>
  <c r="AL437"/>
  <c r="AM439"/>
  <c r="AM440"/>
  <c r="AL441"/>
  <c r="AM443"/>
  <c r="AO445"/>
  <c r="M446"/>
  <c r="M447"/>
  <c r="AK447"/>
  <c r="AN448"/>
  <c r="AM449"/>
  <c r="AO451"/>
  <c r="M452"/>
  <c r="AM455"/>
  <c r="G453" i="12"/>
  <c r="G445"/>
  <c r="G441"/>
  <c r="G429"/>
  <c r="G425"/>
  <c r="G421"/>
  <c r="G417"/>
  <c r="G413"/>
  <c r="G405"/>
  <c r="G245"/>
  <c r="G217"/>
  <c r="G213"/>
  <c r="G201"/>
  <c r="G189"/>
  <c r="G185"/>
  <c r="AM310" i="18"/>
  <c r="AM311"/>
  <c r="AM312"/>
  <c r="AM313"/>
  <c r="AM314"/>
  <c r="AM315"/>
  <c r="AM316"/>
  <c r="AM317"/>
  <c r="AM318"/>
  <c r="AM319"/>
  <c r="AM320"/>
  <c r="AM321"/>
  <c r="AM322"/>
  <c r="AL329"/>
  <c r="AL333"/>
  <c r="AL337"/>
  <c r="AL341"/>
  <c r="AL345"/>
  <c r="AL349"/>
  <c r="M356"/>
  <c r="AM360"/>
  <c r="AL362"/>
  <c r="AL365"/>
  <c r="AL369"/>
  <c r="AL373"/>
  <c r="AL377"/>
  <c r="AL381"/>
  <c r="AM386"/>
  <c r="AL388"/>
  <c r="AL391"/>
  <c r="AL395"/>
  <c r="AL399"/>
  <c r="AL401"/>
  <c r="AL402"/>
  <c r="AL403"/>
  <c r="AL404"/>
  <c r="AL406"/>
  <c r="AL411"/>
  <c r="AL412"/>
  <c r="AL414"/>
  <c r="AL418"/>
  <c r="AL420"/>
  <c r="AM421"/>
  <c r="AL423"/>
  <c r="M424"/>
  <c r="AK424"/>
  <c r="M427"/>
  <c r="AL427"/>
  <c r="M428"/>
  <c r="AK428"/>
  <c r="AM432"/>
  <c r="AL433"/>
  <c r="AM435"/>
  <c r="AL436"/>
  <c r="M437"/>
  <c r="AN437"/>
  <c r="AL438"/>
  <c r="AL440"/>
  <c r="M441"/>
  <c r="AN441"/>
  <c r="AL442"/>
  <c r="AL443"/>
  <c r="M444"/>
  <c r="M445"/>
  <c r="AK445"/>
  <c r="AN446"/>
  <c r="AL449"/>
  <c r="M450"/>
  <c r="M451"/>
  <c r="AN451"/>
  <c r="AK451"/>
  <c r="AN452"/>
  <c r="AM453"/>
  <c r="AL455"/>
  <c r="G450" i="12"/>
  <c r="G446"/>
  <c r="G442"/>
  <c r="G414"/>
  <c r="G406"/>
  <c r="G382"/>
  <c r="G354"/>
  <c r="G226"/>
  <c r="G214"/>
  <c r="M443" i="18"/>
  <c r="AK443"/>
  <c r="AM448"/>
  <c r="M449"/>
  <c r="AN449"/>
  <c r="AK449"/>
  <c r="AL453"/>
  <c r="AO453"/>
  <c r="M454"/>
  <c r="G451" i="12"/>
  <c r="G447"/>
  <c r="G439"/>
  <c r="G435"/>
  <c r="G427"/>
  <c r="G423"/>
  <c r="G415"/>
  <c r="G407"/>
  <c r="G383"/>
  <c r="G351"/>
  <c r="G235"/>
  <c r="G207"/>
  <c r="G199"/>
  <c r="G195"/>
  <c r="G183"/>
  <c r="G179"/>
  <c r="AN443" i="18"/>
  <c r="AO447"/>
  <c r="M448"/>
  <c r="M453"/>
  <c r="AK453"/>
  <c r="G452" i="12"/>
  <c r="G448"/>
  <c r="G444"/>
  <c r="G428"/>
  <c r="G424"/>
  <c r="G420"/>
  <c r="G352"/>
  <c r="G348"/>
  <c r="G240"/>
  <c r="G204"/>
  <c r="G200"/>
  <c r="G184"/>
  <c r="R227" i="10"/>
  <c r="AC226"/>
  <c r="AC225"/>
  <c r="AC223"/>
  <c r="AC221"/>
  <c r="AC219"/>
  <c r="AC217"/>
  <c r="AC215"/>
  <c r="AC213"/>
  <c r="AC224"/>
  <c r="AC222"/>
  <c r="AC220"/>
  <c r="AC218"/>
  <c r="AC216"/>
  <c r="AC214"/>
  <c r="AC212"/>
  <c r="B2" i="14"/>
  <c r="B17"/>
  <c r="AJ98" i="18"/>
  <c r="AJ100"/>
  <c r="AJ102"/>
  <c r="AJ104"/>
  <c r="AJ106"/>
  <c r="AJ108"/>
  <c r="BD108" s="1"/>
  <c r="AJ110"/>
  <c r="AJ112"/>
  <c r="AJ114"/>
  <c r="AJ116"/>
  <c r="AJ118"/>
  <c r="BB166"/>
  <c r="AH168"/>
  <c r="AJ170"/>
  <c r="AJ172"/>
  <c r="AJ177"/>
  <c r="AJ179"/>
  <c r="AH220"/>
  <c r="AI330"/>
  <c r="AI334"/>
  <c r="AI338"/>
  <c r="AI342"/>
  <c r="AH417"/>
  <c r="AI419"/>
  <c r="AH421"/>
  <c r="AH423"/>
  <c r="AI425"/>
  <c r="AI431"/>
  <c r="AJ433"/>
  <c r="AI436"/>
  <c r="BB438"/>
  <c r="F436" i="12" s="1"/>
  <c r="AH439" i="18"/>
  <c r="AI441"/>
  <c r="AI443"/>
  <c r="AI449"/>
  <c r="AI453"/>
  <c r="AI461"/>
  <c r="AI468"/>
  <c r="AI473"/>
  <c r="AI489"/>
  <c r="AI505"/>
  <c r="AJ10"/>
  <c r="AI12"/>
  <c r="AI14"/>
  <c r="AI16"/>
  <c r="AI18"/>
  <c r="AI20"/>
  <c r="AI22"/>
  <c r="AI24"/>
  <c r="AI26"/>
  <c r="AI28"/>
  <c r="AI30"/>
  <c r="BC30" s="1"/>
  <c r="AI32"/>
  <c r="AI34"/>
  <c r="AI36"/>
  <c r="BC36" s="1"/>
  <c r="AI38"/>
  <c r="AI40"/>
  <c r="AI42"/>
  <c r="AI44"/>
  <c r="AI46"/>
  <c r="AI48"/>
  <c r="AI50"/>
  <c r="AI52"/>
  <c r="AI54"/>
  <c r="BC54" s="1"/>
  <c r="AI56"/>
  <c r="AI58"/>
  <c r="AI60"/>
  <c r="AI62"/>
  <c r="AI64"/>
  <c r="AI66"/>
  <c r="AI68"/>
  <c r="AI70"/>
  <c r="AI72"/>
  <c r="AI74"/>
  <c r="AI76"/>
  <c r="AI78"/>
  <c r="AI80"/>
  <c r="AI82"/>
  <c r="AI84"/>
  <c r="BC84" s="1"/>
  <c r="AI86"/>
  <c r="AI88"/>
  <c r="AI90"/>
  <c r="AI92"/>
  <c r="AI94"/>
  <c r="BC94" s="1"/>
  <c r="AI96"/>
  <c r="AI120"/>
  <c r="AI121"/>
  <c r="BC121" s="1"/>
  <c r="AJ122"/>
  <c r="BD122" s="1"/>
  <c r="BC122"/>
  <c r="AI124"/>
  <c r="AI125"/>
  <c r="BC125" s="1"/>
  <c r="AJ126"/>
  <c r="BD126" s="1"/>
  <c r="AI128"/>
  <c r="AI129"/>
  <c r="BC129" s="1"/>
  <c r="AJ130"/>
  <c r="BD130" s="1"/>
  <c r="BC130"/>
  <c r="AI132"/>
  <c r="AI136"/>
  <c r="AI140"/>
  <c r="AI144"/>
  <c r="AI148"/>
  <c r="AI152"/>
  <c r="AI156"/>
  <c r="AJ160"/>
  <c r="AI160"/>
  <c r="BB162"/>
  <c r="AI164"/>
  <c r="AJ201"/>
  <c r="BD201" s="1"/>
  <c r="AI202"/>
  <c r="BC202" s="1"/>
  <c r="AI227"/>
  <c r="AI347"/>
  <c r="AI350"/>
  <c r="AI356"/>
  <c r="BB356"/>
  <c r="F354" i="12" s="1"/>
  <c r="AI359" i="18"/>
  <c r="AI362"/>
  <c r="AI366"/>
  <c r="AI370"/>
  <c r="AI374"/>
  <c r="AI378"/>
  <c r="AI382"/>
  <c r="AI388"/>
  <c r="AJ392"/>
  <c r="AJ396"/>
  <c r="AJ400"/>
  <c r="AI405"/>
  <c r="BB405"/>
  <c r="F403" i="12" s="1"/>
  <c r="AI407" i="18"/>
  <c r="AI409"/>
  <c r="BB409"/>
  <c r="F407" i="12" s="1"/>
  <c r="AI411" i="18"/>
  <c r="AI413"/>
  <c r="BB413"/>
  <c r="F411" i="12" s="1"/>
  <c r="AI415" i="18"/>
  <c r="AJ417"/>
  <c r="AI418"/>
  <c r="AJ421"/>
  <c r="AI422"/>
  <c r="AI424"/>
  <c r="BB426"/>
  <c r="AH427"/>
  <c r="AJ428"/>
  <c r="AI429"/>
  <c r="AI434"/>
  <c r="AI435"/>
  <c r="AJ439"/>
  <c r="AI440"/>
  <c r="AI446"/>
  <c r="AI458"/>
  <c r="AJ460"/>
  <c r="AJ463"/>
  <c r="AI464"/>
  <c r="AJ469"/>
  <c r="AI470"/>
  <c r="AJ476"/>
  <c r="AI478"/>
  <c r="AI480"/>
  <c r="AJ481"/>
  <c r="AJ483"/>
  <c r="AI485"/>
  <c r="AJ492"/>
  <c r="AI494"/>
  <c r="AI496"/>
  <c r="AJ497"/>
  <c r="AJ499"/>
  <c r="AI501"/>
  <c r="AJ508"/>
  <c r="F219" i="12"/>
  <c r="F203"/>
  <c r="AI134" i="18"/>
  <c r="BC134" s="1"/>
  <c r="AI138"/>
  <c r="BC138" s="1"/>
  <c r="AI142"/>
  <c r="BC142" s="1"/>
  <c r="AI146"/>
  <c r="BC146" s="1"/>
  <c r="AI150"/>
  <c r="BC150" s="1"/>
  <c r="AI154"/>
  <c r="AI158"/>
  <c r="AJ181"/>
  <c r="AI184"/>
  <c r="BC186"/>
  <c r="AJ189"/>
  <c r="AI192"/>
  <c r="BC194"/>
  <c r="AJ197"/>
  <c r="AI200"/>
  <c r="AI205"/>
  <c r="BC205" s="1"/>
  <c r="AI207"/>
  <c r="AI213"/>
  <c r="AI215"/>
  <c r="AI217"/>
  <c r="BC217" s="1"/>
  <c r="AI222"/>
  <c r="BC222" s="1"/>
  <c r="AI224"/>
  <c r="AJ226"/>
  <c r="AJ229"/>
  <c r="AJ427"/>
  <c r="BB430"/>
  <c r="F428" i="12" s="1"/>
  <c r="AJ432" i="18"/>
  <c r="AI438"/>
  <c r="AI444"/>
  <c r="AJ445"/>
  <c r="AI450"/>
  <c r="AJ454"/>
  <c r="AJ456"/>
  <c r="AJ465"/>
  <c r="AJ472"/>
  <c r="AJ479"/>
  <c r="AJ488"/>
  <c r="AJ495"/>
  <c r="AJ504"/>
  <c r="F212" i="12"/>
  <c r="F204"/>
  <c r="F200"/>
  <c r="F192"/>
  <c r="F184"/>
  <c r="F144"/>
  <c r="F140"/>
  <c r="F136"/>
  <c r="F132"/>
  <c r="F128"/>
  <c r="F120"/>
  <c r="AJ4" i="18"/>
  <c r="AI8"/>
  <c r="AH8"/>
  <c r="AJ9"/>
  <c r="AJ11"/>
  <c r="BB11"/>
  <c r="F9" i="12" s="1"/>
  <c r="AI13" i="18"/>
  <c r="AI15"/>
  <c r="BC15" s="1"/>
  <c r="AI19"/>
  <c r="AI23"/>
  <c r="BC23" s="1"/>
  <c r="AI27"/>
  <c r="AI31"/>
  <c r="BC31" s="1"/>
  <c r="AI35"/>
  <c r="AI39"/>
  <c r="BC39" s="1"/>
  <c r="AI43"/>
  <c r="AI47"/>
  <c r="BC47" s="1"/>
  <c r="AI51"/>
  <c r="AI55"/>
  <c r="BC55" s="1"/>
  <c r="AI59"/>
  <c r="AI63"/>
  <c r="BC63" s="1"/>
  <c r="AI67"/>
  <c r="AI71"/>
  <c r="BC71" s="1"/>
  <c r="AI75"/>
  <c r="AI79"/>
  <c r="BC79" s="1"/>
  <c r="AI83"/>
  <c r="AI87"/>
  <c r="BC87" s="1"/>
  <c r="AI91"/>
  <c r="AI95"/>
  <c r="BC95" s="1"/>
  <c r="AI99"/>
  <c r="AI103"/>
  <c r="BC103" s="1"/>
  <c r="AI107"/>
  <c r="AI111"/>
  <c r="BC111" s="1"/>
  <c r="AI115"/>
  <c r="AI119"/>
  <c r="AI123"/>
  <c r="AI127"/>
  <c r="AI131"/>
  <c r="AI135"/>
  <c r="AI139"/>
  <c r="AI143"/>
  <c r="AI147"/>
  <c r="AI151"/>
  <c r="AI155"/>
  <c r="AI159"/>
  <c r="AI162"/>
  <c r="AI163"/>
  <c r="BC163" s="1"/>
  <c r="AI166"/>
  <c r="AI169"/>
  <c r="AI171"/>
  <c r="AJ175"/>
  <c r="AJ176"/>
  <c r="AJ180"/>
  <c r="AI181"/>
  <c r="BC181" s="1"/>
  <c r="AJ182"/>
  <c r="BD182" s="1"/>
  <c r="AI183"/>
  <c r="AJ187"/>
  <c r="AI188"/>
  <c r="BC189"/>
  <c r="AI189"/>
  <c r="AJ190"/>
  <c r="AI191"/>
  <c r="AJ195"/>
  <c r="BD195" s="1"/>
  <c r="AI196"/>
  <c r="BC196" s="1"/>
  <c r="AI197"/>
  <c r="BC197" s="1"/>
  <c r="AJ198"/>
  <c r="AI199"/>
  <c r="AJ203"/>
  <c r="AI204"/>
  <c r="AJ206"/>
  <c r="BD206" s="1"/>
  <c r="AI209"/>
  <c r="BC209" s="1"/>
  <c r="AI211"/>
  <c r="AI212"/>
  <c r="BC212" s="1"/>
  <c r="AH213"/>
  <c r="AJ214"/>
  <c r="BD214" s="1"/>
  <c r="AH215"/>
  <c r="AI218"/>
  <c r="BC218" s="1"/>
  <c r="AJ219"/>
  <c r="BD219" s="1"/>
  <c r="AI221"/>
  <c r="BC221" s="1"/>
  <c r="AJ223"/>
  <c r="AI226"/>
  <c r="AI329"/>
  <c r="AI333"/>
  <c r="AI337"/>
  <c r="AI341"/>
  <c r="AI345"/>
  <c r="AI349"/>
  <c r="AI351"/>
  <c r="BC351" s="1"/>
  <c r="AI352"/>
  <c r="BC352" s="1"/>
  <c r="AI353"/>
  <c r="BC353" s="1"/>
  <c r="AI354"/>
  <c r="BC354" s="1"/>
  <c r="AI357"/>
  <c r="AI361"/>
  <c r="AI368"/>
  <c r="AI372"/>
  <c r="AI376"/>
  <c r="AI380"/>
  <c r="BC380" s="1"/>
  <c r="AI384"/>
  <c r="AI387"/>
  <c r="AJ390"/>
  <c r="AJ394"/>
  <c r="AJ398"/>
  <c r="AI406"/>
  <c r="AI410"/>
  <c r="AI414"/>
  <c r="BB434"/>
  <c r="F432" i="12" s="1"/>
  <c r="AJ475" i="18"/>
  <c r="AI477"/>
  <c r="AJ484"/>
  <c r="AJ491"/>
  <c r="AI493"/>
  <c r="AJ500"/>
  <c r="AJ507"/>
  <c r="F221" i="12"/>
  <c r="AR6" i="18"/>
  <c r="AR7" s="1"/>
  <c r="AR8" s="1"/>
  <c r="AR9" s="1"/>
  <c r="AR10" s="1"/>
  <c r="Z10" s="1"/>
  <c r="C231"/>
  <c r="B244"/>
  <c r="AA10"/>
  <c r="AS11"/>
  <c r="BD44"/>
  <c r="BC44"/>
  <c r="BD54"/>
  <c r="BD64"/>
  <c r="BC64"/>
  <c r="BC66"/>
  <c r="BD66"/>
  <c r="BD68"/>
  <c r="BC68"/>
  <c r="BD76"/>
  <c r="BC76"/>
  <c r="BD80"/>
  <c r="BC80"/>
  <c r="BC82"/>
  <c r="BD82"/>
  <c r="BD88"/>
  <c r="BC88"/>
  <c r="BC90"/>
  <c r="BD90"/>
  <c r="BD92"/>
  <c r="BC92"/>
  <c r="BD94"/>
  <c r="BD96"/>
  <c r="BC96"/>
  <c r="BC98"/>
  <c r="BD98"/>
  <c r="BD100"/>
  <c r="BC100"/>
  <c r="BC102"/>
  <c r="BD102"/>
  <c r="BD112"/>
  <c r="BC112"/>
  <c r="BC114"/>
  <c r="BD114"/>
  <c r="BB5"/>
  <c r="F3" i="12" s="1"/>
  <c r="AH5" i="18"/>
  <c r="BC6"/>
  <c r="BD9"/>
  <c r="BC18"/>
  <c r="BD18"/>
  <c r="BD24"/>
  <c r="BC24"/>
  <c r="BC26"/>
  <c r="BD26"/>
  <c r="BD30"/>
  <c r="BC38"/>
  <c r="BD38"/>
  <c r="BD40"/>
  <c r="BC40"/>
  <c r="BD48"/>
  <c r="BC48"/>
  <c r="BC50"/>
  <c r="BD50"/>
  <c r="BC58"/>
  <c r="BD58"/>
  <c r="BD60"/>
  <c r="BC60"/>
  <c r="BC62"/>
  <c r="BD62"/>
  <c r="BD72"/>
  <c r="BC72"/>
  <c r="BC86"/>
  <c r="BD86"/>
  <c r="BD104"/>
  <c r="BC104"/>
  <c r="BC106"/>
  <c r="BD106"/>
  <c r="BC108"/>
  <c r="BD116"/>
  <c r="BC116"/>
  <c r="AT11"/>
  <c r="AB10"/>
  <c r="BD16"/>
  <c r="BC16"/>
  <c r="BD20"/>
  <c r="BC20"/>
  <c r="BC22"/>
  <c r="BD22"/>
  <c r="BD28"/>
  <c r="BC28"/>
  <c r="BD32"/>
  <c r="BC32"/>
  <c r="BC34"/>
  <c r="BD34"/>
  <c r="BD36"/>
  <c r="BC42"/>
  <c r="BD42"/>
  <c r="BC46"/>
  <c r="BD46"/>
  <c r="BD52"/>
  <c r="BC52"/>
  <c r="BD56"/>
  <c r="BC56"/>
  <c r="BC70"/>
  <c r="BD70"/>
  <c r="BC74"/>
  <c r="BD74"/>
  <c r="BC78"/>
  <c r="BD78"/>
  <c r="BD84"/>
  <c r="BC110"/>
  <c r="BD110"/>
  <c r="AR11"/>
  <c r="BC8"/>
  <c r="BC13"/>
  <c r="BD13"/>
  <c r="BD15"/>
  <c r="BC19"/>
  <c r="BD19"/>
  <c r="BD23"/>
  <c r="BC27"/>
  <c r="BD27"/>
  <c r="BD31"/>
  <c r="BC35"/>
  <c r="BD35"/>
  <c r="BD39"/>
  <c r="BC43"/>
  <c r="BD43"/>
  <c r="BD47"/>
  <c r="BC51"/>
  <c r="BD51"/>
  <c r="BD55"/>
  <c r="BC59"/>
  <c r="BD59"/>
  <c r="BD63"/>
  <c r="BC67"/>
  <c r="BD67"/>
  <c r="BD71"/>
  <c r="BC75"/>
  <c r="BD75"/>
  <c r="BD79"/>
  <c r="BC83"/>
  <c r="BD83"/>
  <c r="BD87"/>
  <c r="BC91"/>
  <c r="BD91"/>
  <c r="BD95"/>
  <c r="BC99"/>
  <c r="BD99"/>
  <c r="BD103"/>
  <c r="BC107"/>
  <c r="BD107"/>
  <c r="BD111"/>
  <c r="BC115"/>
  <c r="BD115"/>
  <c r="BB119"/>
  <c r="F117" i="12" s="1"/>
  <c r="AH119" i="18"/>
  <c r="BD176"/>
  <c r="BC176"/>
  <c r="BC187"/>
  <c r="BD187"/>
  <c r="BC195"/>
  <c r="BC203"/>
  <c r="BD203"/>
  <c r="BC208"/>
  <c r="AJ6"/>
  <c r="BD6" s="1"/>
  <c r="BB7"/>
  <c r="F5" i="12" s="1"/>
  <c r="AI9" i="18"/>
  <c r="BC9" s="1"/>
  <c r="BB10"/>
  <c r="F8" i="12" s="1"/>
  <c r="BB12" i="18"/>
  <c r="F10" i="12" s="1"/>
  <c r="BB14" i="18"/>
  <c r="F12" i="12" s="1"/>
  <c r="AH16" i="18"/>
  <c r="BB17"/>
  <c r="F15" i="12" s="1"/>
  <c r="AH20" i="18"/>
  <c r="BB21"/>
  <c r="F19" i="12" s="1"/>
  <c r="AH24" i="18"/>
  <c r="BB25"/>
  <c r="F23" i="12" s="1"/>
  <c r="AH28" i="18"/>
  <c r="BB29"/>
  <c r="F27" i="12" s="1"/>
  <c r="AH32" i="18"/>
  <c r="BB33"/>
  <c r="F31" i="12" s="1"/>
  <c r="AH36" i="18"/>
  <c r="BB37"/>
  <c r="F35" i="12" s="1"/>
  <c r="AH40" i="18"/>
  <c r="BB41"/>
  <c r="F39" i="12" s="1"/>
  <c r="AH44" i="18"/>
  <c r="BB45"/>
  <c r="F43" i="12" s="1"/>
  <c r="AH48" i="18"/>
  <c r="BB49"/>
  <c r="F47" i="12" s="1"/>
  <c r="AH52" i="18"/>
  <c r="BB53"/>
  <c r="F51" i="12" s="1"/>
  <c r="AH56" i="18"/>
  <c r="BB57"/>
  <c r="F55" i="12" s="1"/>
  <c r="AH60" i="18"/>
  <c r="BB61"/>
  <c r="F59" i="12" s="1"/>
  <c r="AH64" i="18"/>
  <c r="BB65"/>
  <c r="F63" i="12" s="1"/>
  <c r="AH68" i="18"/>
  <c r="BB69"/>
  <c r="F67" i="12" s="1"/>
  <c r="AH72" i="18"/>
  <c r="BB73"/>
  <c r="F71" i="12" s="1"/>
  <c r="AH76" i="18"/>
  <c r="BB77"/>
  <c r="F75" i="12" s="1"/>
  <c r="AH80" i="18"/>
  <c r="BB81"/>
  <c r="F79" i="12" s="1"/>
  <c r="AH84" i="18"/>
  <c r="BB85"/>
  <c r="F83" i="12" s="1"/>
  <c r="AH88" i="18"/>
  <c r="BB89"/>
  <c r="F87" i="12" s="1"/>
  <c r="AH92" i="18"/>
  <c r="BB93"/>
  <c r="F91" i="12" s="1"/>
  <c r="AH96" i="18"/>
  <c r="BB97"/>
  <c r="F95" i="12" s="1"/>
  <c r="AH100" i="18"/>
  <c r="BB101"/>
  <c r="F99" i="12" s="1"/>
  <c r="AH104" i="18"/>
  <c r="BB105"/>
  <c r="F103" i="12" s="1"/>
  <c r="AH108" i="18"/>
  <c r="BB109"/>
  <c r="F107" i="12" s="1"/>
  <c r="AH112" i="18"/>
  <c r="BB113"/>
  <c r="F111" i="12" s="1"/>
  <c r="AH116" i="18"/>
  <c r="BB117"/>
  <c r="F115" i="12" s="1"/>
  <c r="AI118" i="18"/>
  <c r="BC126"/>
  <c r="BC154"/>
  <c r="BC158"/>
  <c r="AH120"/>
  <c r="BB120"/>
  <c r="F118" i="12" s="1"/>
  <c r="BC178" i="18"/>
  <c r="BD178"/>
  <c r="BD179"/>
  <c r="BC179"/>
  <c r="D236"/>
  <c r="AI4"/>
  <c r="AI5"/>
  <c r="AH4"/>
  <c r="BB4"/>
  <c r="F2" i="12" s="1"/>
  <c r="AJ7" i="18"/>
  <c r="AH9"/>
  <c r="AH13"/>
  <c r="AH15"/>
  <c r="AJ17"/>
  <c r="AH19"/>
  <c r="AJ21"/>
  <c r="AH23"/>
  <c r="AJ25"/>
  <c r="AH27"/>
  <c r="AJ29"/>
  <c r="AH31"/>
  <c r="AJ33"/>
  <c r="AH35"/>
  <c r="AJ37"/>
  <c r="AH39"/>
  <c r="AJ41"/>
  <c r="AH43"/>
  <c r="AJ45"/>
  <c r="AH47"/>
  <c r="AJ49"/>
  <c r="AH51"/>
  <c r="AJ53"/>
  <c r="AH55"/>
  <c r="AJ57"/>
  <c r="AH59"/>
  <c r="AJ61"/>
  <c r="AH63"/>
  <c r="AJ65"/>
  <c r="AH67"/>
  <c r="AJ69"/>
  <c r="AH71"/>
  <c r="AJ73"/>
  <c r="AH75"/>
  <c r="AJ77"/>
  <c r="AH79"/>
  <c r="AJ81"/>
  <c r="AH83"/>
  <c r="AJ85"/>
  <c r="AH87"/>
  <c r="AJ89"/>
  <c r="AH91"/>
  <c r="AJ93"/>
  <c r="AH95"/>
  <c r="AJ97"/>
  <c r="AH99"/>
  <c r="AJ101"/>
  <c r="AH103"/>
  <c r="AJ105"/>
  <c r="AH107"/>
  <c r="AJ109"/>
  <c r="AH111"/>
  <c r="AJ113"/>
  <c r="AH115"/>
  <c r="AJ117"/>
  <c r="BC161"/>
  <c r="BD174"/>
  <c r="AV175"/>
  <c r="V174"/>
  <c r="BC184"/>
  <c r="BC192"/>
  <c r="BC200"/>
  <c r="BC213"/>
  <c r="BC215"/>
  <c r="BD215"/>
  <c r="BD217"/>
  <c r="BC224"/>
  <c r="AJ8"/>
  <c r="BD8" s="1"/>
  <c r="AH18"/>
  <c r="AH22"/>
  <c r="AH26"/>
  <c r="AH30"/>
  <c r="AH34"/>
  <c r="AH38"/>
  <c r="AH42"/>
  <c r="AH46"/>
  <c r="AH50"/>
  <c r="AH54"/>
  <c r="AH58"/>
  <c r="AH62"/>
  <c r="AH66"/>
  <c r="AH70"/>
  <c r="AH74"/>
  <c r="AH78"/>
  <c r="AH82"/>
  <c r="AH86"/>
  <c r="AH90"/>
  <c r="AH94"/>
  <c r="AH98"/>
  <c r="AH102"/>
  <c r="AH106"/>
  <c r="AH110"/>
  <c r="AH114"/>
  <c r="BB118"/>
  <c r="F116" i="12" s="1"/>
  <c r="BC123" i="18"/>
  <c r="BC127"/>
  <c r="BC131"/>
  <c r="BC135"/>
  <c r="BC139"/>
  <c r="BC143"/>
  <c r="BC147"/>
  <c r="BC151"/>
  <c r="BC155"/>
  <c r="BC159"/>
  <c r="U174"/>
  <c r="AU175"/>
  <c r="BC183"/>
  <c r="BD183"/>
  <c r="BC188"/>
  <c r="BC191"/>
  <c r="BD191"/>
  <c r="BC199"/>
  <c r="BD199"/>
  <c r="BC204"/>
  <c r="BC211"/>
  <c r="BD211"/>
  <c r="BC220"/>
  <c r="BD149"/>
  <c r="BB169"/>
  <c r="F167" i="12" s="1"/>
  <c r="AH169" i="18"/>
  <c r="BD212"/>
  <c r="P237"/>
  <c r="P236"/>
  <c r="AJ121"/>
  <c r="BD121" s="1"/>
  <c r="AH123"/>
  <c r="BB124"/>
  <c r="F122" i="12" s="1"/>
  <c r="AJ125" i="18"/>
  <c r="BD125" s="1"/>
  <c r="AH127"/>
  <c r="BB128"/>
  <c r="F126" i="12" s="1"/>
  <c r="AJ129" i="18"/>
  <c r="BD129" s="1"/>
  <c r="AH131"/>
  <c r="BB132"/>
  <c r="F130" i="12" s="1"/>
  <c r="AJ133" i="18"/>
  <c r="BD133" s="1"/>
  <c r="BD134"/>
  <c r="AH135"/>
  <c r="BB136"/>
  <c r="F134" i="12" s="1"/>
  <c r="AJ137" i="18"/>
  <c r="BD137" s="1"/>
  <c r="BD138"/>
  <c r="AH139"/>
  <c r="BB140"/>
  <c r="F138" i="12" s="1"/>
  <c r="AJ141" i="18"/>
  <c r="BD141" s="1"/>
  <c r="BD142"/>
  <c r="AH143"/>
  <c r="BB144"/>
  <c r="F142" i="12" s="1"/>
  <c r="AJ145" i="18"/>
  <c r="BD145" s="1"/>
  <c r="BD146"/>
  <c r="AH147"/>
  <c r="BB148"/>
  <c r="F146" i="12" s="1"/>
  <c r="AJ149" i="18"/>
  <c r="BD150"/>
  <c r="AH151"/>
  <c r="BB152"/>
  <c r="F150" i="12" s="1"/>
  <c r="AJ153" i="18"/>
  <c r="BD153" s="1"/>
  <c r="BD154"/>
  <c r="AH155"/>
  <c r="BB156"/>
  <c r="F154" i="12" s="1"/>
  <c r="AJ157" i="18"/>
  <c r="BD157" s="1"/>
  <c r="BD158"/>
  <c r="AH159"/>
  <c r="BB160"/>
  <c r="F158" i="12" s="1"/>
  <c r="AJ161" i="18"/>
  <c r="BD161" s="1"/>
  <c r="BD162"/>
  <c r="AH163"/>
  <c r="BB164"/>
  <c r="F162" i="12" s="1"/>
  <c r="AN172" i="18"/>
  <c r="AI172"/>
  <c r="AO172"/>
  <c r="BB172"/>
  <c r="F170" i="12" s="1"/>
  <c r="AI174" i="18"/>
  <c r="BC174" s="1"/>
  <c r="AO174"/>
  <c r="AX175"/>
  <c r="AH176"/>
  <c r="AM176"/>
  <c r="AO179"/>
  <c r="BB180"/>
  <c r="F178" i="12" s="1"/>
  <c r="BC182" i="18"/>
  <c r="AL182"/>
  <c r="AJ184"/>
  <c r="BD184" s="1"/>
  <c r="AI185"/>
  <c r="BC185" s="1"/>
  <c r="AM187"/>
  <c r="AH188"/>
  <c r="BC190"/>
  <c r="AL190"/>
  <c r="BD190"/>
  <c r="AJ192"/>
  <c r="BD192" s="1"/>
  <c r="AI193"/>
  <c r="BC193" s="1"/>
  <c r="AM195"/>
  <c r="AH196"/>
  <c r="BC198"/>
  <c r="AL198"/>
  <c r="BD198"/>
  <c r="AJ200"/>
  <c r="BD200" s="1"/>
  <c r="AI201"/>
  <c r="BC201" s="1"/>
  <c r="AM203"/>
  <c r="AH204"/>
  <c r="BC207"/>
  <c r="BD207"/>
  <c r="BD209"/>
  <c r="AM210"/>
  <c r="AN215"/>
  <c r="AH217"/>
  <c r="BD222"/>
  <c r="AL222"/>
  <c r="AN222"/>
  <c r="AH224"/>
  <c r="AM226"/>
  <c r="AJ230"/>
  <c r="AI229"/>
  <c r="AI230"/>
  <c r="AL231"/>
  <c r="AN236"/>
  <c r="AO237"/>
  <c r="N239"/>
  <c r="N240"/>
  <c r="P242"/>
  <c r="AN245"/>
  <c r="AK245"/>
  <c r="BB167"/>
  <c r="F165" i="12" s="1"/>
  <c r="AH167" i="18"/>
  <c r="AI210"/>
  <c r="BC210" s="1"/>
  <c r="AJ210"/>
  <c r="AM212"/>
  <c r="AO212"/>
  <c r="BD165"/>
  <c r="AI170"/>
  <c r="BB170"/>
  <c r="F168" i="12" s="1"/>
  <c r="AH174" i="18"/>
  <c r="AM174"/>
  <c r="AW175"/>
  <c r="AH179"/>
  <c r="AM179"/>
  <c r="BD181"/>
  <c r="AM186"/>
  <c r="AH187"/>
  <c r="BD189"/>
  <c r="AM194"/>
  <c r="AH195"/>
  <c r="BD197"/>
  <c r="AM202"/>
  <c r="AH203"/>
  <c r="AJ205"/>
  <c r="BD205" s="1"/>
  <c r="AL206"/>
  <c r="AN206"/>
  <c r="BC206"/>
  <c r="AH208"/>
  <c r="AH211"/>
  <c r="AL212"/>
  <c r="AJ216"/>
  <c r="BD216" s="1"/>
  <c r="AJ218"/>
  <c r="BD218" s="1"/>
  <c r="BD221"/>
  <c r="AM222"/>
  <c r="AJ231"/>
  <c r="AN235"/>
  <c r="AN237"/>
  <c r="O240"/>
  <c r="AN244"/>
  <c r="BB244"/>
  <c r="F242" i="12" s="1"/>
  <c r="BB173" i="18"/>
  <c r="F171" i="12" s="1"/>
  <c r="AH173" i="18"/>
  <c r="BB177"/>
  <c r="F175" i="12" s="1"/>
  <c r="AH177" i="18"/>
  <c r="AJ123"/>
  <c r="BD123" s="1"/>
  <c r="AJ127"/>
  <c r="BD127" s="1"/>
  <c r="AJ131"/>
  <c r="BD131" s="1"/>
  <c r="AJ135"/>
  <c r="BD135" s="1"/>
  <c r="AJ139"/>
  <c r="BD139" s="1"/>
  <c r="AJ143"/>
  <c r="BD143" s="1"/>
  <c r="AJ147"/>
  <c r="BD147" s="1"/>
  <c r="AJ151"/>
  <c r="BD151" s="1"/>
  <c r="AJ155"/>
  <c r="BD155" s="1"/>
  <c r="AJ159"/>
  <c r="BD159" s="1"/>
  <c r="AJ163"/>
  <c r="BD163" s="1"/>
  <c r="AJ167"/>
  <c r="AI168"/>
  <c r="BC168" s="1"/>
  <c r="BD168"/>
  <c r="AH184"/>
  <c r="AL186"/>
  <c r="BD186"/>
  <c r="AJ188"/>
  <c r="BD188" s="1"/>
  <c r="AH192"/>
  <c r="AL194"/>
  <c r="BD194"/>
  <c r="AJ196"/>
  <c r="BD196" s="1"/>
  <c r="AH200"/>
  <c r="AL202"/>
  <c r="BD202"/>
  <c r="AJ204"/>
  <c r="BD204" s="1"/>
  <c r="AM206"/>
  <c r="AJ213"/>
  <c r="BD213" s="1"/>
  <c r="AL219"/>
  <c r="AM224"/>
  <c r="AJ225"/>
  <c r="AM228"/>
  <c r="AL230"/>
  <c r="AN230"/>
  <c r="N235"/>
  <c r="Q235"/>
  <c r="AL235"/>
  <c r="AL237"/>
  <c r="N237"/>
  <c r="M244"/>
  <c r="BB171"/>
  <c r="F169" i="12" s="1"/>
  <c r="AH171" i="18"/>
  <c r="BB175"/>
  <c r="F173" i="12" s="1"/>
  <c r="AH175" i="18"/>
  <c r="AM245"/>
  <c r="AO245"/>
  <c r="M248"/>
  <c r="AK248"/>
  <c r="AI165"/>
  <c r="BC165" s="1"/>
  <c r="BD166"/>
  <c r="AY168"/>
  <c r="AH178"/>
  <c r="AH183"/>
  <c r="AH191"/>
  <c r="AH199"/>
  <c r="BC216"/>
  <c r="BD223"/>
  <c r="AL224"/>
  <c r="AL228"/>
  <c r="AM230"/>
  <c r="M235"/>
  <c r="M237"/>
  <c r="AM242"/>
  <c r="AL245"/>
  <c r="M247"/>
  <c r="AM247"/>
  <c r="M249"/>
  <c r="M250"/>
  <c r="BB226"/>
  <c r="F224" i="12" s="1"/>
  <c r="AH226" i="18"/>
  <c r="AH181"/>
  <c r="AH185"/>
  <c r="AH189"/>
  <c r="AH193"/>
  <c r="AH197"/>
  <c r="AH201"/>
  <c r="AH207"/>
  <c r="AJ208"/>
  <c r="BD208" s="1"/>
  <c r="AN208"/>
  <c r="AH209"/>
  <c r="BD210"/>
  <c r="AL214"/>
  <c r="AH216"/>
  <c r="AI219"/>
  <c r="BC219" s="1"/>
  <c r="AM219"/>
  <c r="AH223"/>
  <c r="AJ224"/>
  <c r="BD224" s="1"/>
  <c r="AN224"/>
  <c r="AH225"/>
  <c r="BB225"/>
  <c r="F223" i="12" s="1"/>
  <c r="B227" i="18"/>
  <c r="AJ228"/>
  <c r="AN228"/>
  <c r="AM231"/>
  <c r="AM235"/>
  <c r="M243"/>
  <c r="AM248"/>
  <c r="AN249"/>
  <c r="AH182"/>
  <c r="AH186"/>
  <c r="AH190"/>
  <c r="AH194"/>
  <c r="AH198"/>
  <c r="AH202"/>
  <c r="AL210"/>
  <c r="AH212"/>
  <c r="AM215"/>
  <c r="AH219"/>
  <c r="AJ220"/>
  <c r="BD220" s="1"/>
  <c r="AH221"/>
  <c r="AM237"/>
  <c r="AM244"/>
  <c r="AL248"/>
  <c r="AM249"/>
  <c r="AH206"/>
  <c r="AH210"/>
  <c r="AH214"/>
  <c r="AH218"/>
  <c r="AH222"/>
  <c r="O235"/>
  <c r="M236"/>
  <c r="Q236"/>
  <c r="O237"/>
  <c r="M238"/>
  <c r="Q238"/>
  <c r="O239"/>
  <c r="M240"/>
  <c r="Q240"/>
  <c r="O241"/>
  <c r="M242"/>
  <c r="Q242"/>
  <c r="AH243"/>
  <c r="M246"/>
  <c r="BC328"/>
  <c r="BC332"/>
  <c r="BC336"/>
  <c r="BC340"/>
  <c r="BC344"/>
  <c r="BC348"/>
  <c r="BC357"/>
  <c r="BC361"/>
  <c r="BC329"/>
  <c r="BC333"/>
  <c r="BC337"/>
  <c r="BC341"/>
  <c r="BC345"/>
  <c r="BC349"/>
  <c r="BC358"/>
  <c r="M315"/>
  <c r="BC356"/>
  <c r="BC330"/>
  <c r="BC334"/>
  <c r="BC338"/>
  <c r="BC342"/>
  <c r="BC346"/>
  <c r="BC359"/>
  <c r="BC362"/>
  <c r="BB327"/>
  <c r="F325" i="12" s="1"/>
  <c r="AH327" i="18"/>
  <c r="BC331"/>
  <c r="BC335"/>
  <c r="BC339"/>
  <c r="BC343"/>
  <c r="BC347"/>
  <c r="BC350"/>
  <c r="BC360"/>
  <c r="BB363"/>
  <c r="F361" i="12" s="1"/>
  <c r="AH363" i="18"/>
  <c r="BB365"/>
  <c r="F363" i="12" s="1"/>
  <c r="AH365" i="18"/>
  <c r="BC367"/>
  <c r="BC371"/>
  <c r="BC375"/>
  <c r="BC379"/>
  <c r="BC383"/>
  <c r="BC387"/>
  <c r="AH328"/>
  <c r="AH329"/>
  <c r="AH330"/>
  <c r="AH331"/>
  <c r="AH332"/>
  <c r="AH333"/>
  <c r="AH334"/>
  <c r="AH335"/>
  <c r="AH336"/>
  <c r="AH337"/>
  <c r="AH338"/>
  <c r="AH339"/>
  <c r="AH340"/>
  <c r="AH341"/>
  <c r="AH342"/>
  <c r="AH343"/>
  <c r="AH344"/>
  <c r="AH345"/>
  <c r="AH346"/>
  <c r="AH347"/>
  <c r="AH348"/>
  <c r="AH349"/>
  <c r="AH350"/>
  <c r="AL354"/>
  <c r="AL355"/>
  <c r="AL356"/>
  <c r="AI363"/>
  <c r="AI364"/>
  <c r="AJ364"/>
  <c r="BB366"/>
  <c r="F364" i="12" s="1"/>
  <c r="AH366" i="18"/>
  <c r="BC368"/>
  <c r="BC372"/>
  <c r="BC376"/>
  <c r="BC384"/>
  <c r="AK349"/>
  <c r="AK350"/>
  <c r="AK351"/>
  <c r="AK352"/>
  <c r="AK353"/>
  <c r="AK354"/>
  <c r="AK355"/>
  <c r="AK356"/>
  <c r="M357"/>
  <c r="BC369"/>
  <c r="BC373"/>
  <c r="BC377"/>
  <c r="BC381"/>
  <c r="AJ327"/>
  <c r="AJ328"/>
  <c r="BD328" s="1"/>
  <c r="AJ329"/>
  <c r="BD329" s="1"/>
  <c r="AJ330"/>
  <c r="BD330" s="1"/>
  <c r="AJ331"/>
  <c r="BD331" s="1"/>
  <c r="AJ332"/>
  <c r="BD332" s="1"/>
  <c r="AJ333"/>
  <c r="BD333" s="1"/>
  <c r="AJ334"/>
  <c r="BD334" s="1"/>
  <c r="AJ335"/>
  <c r="BD335" s="1"/>
  <c r="AJ336"/>
  <c r="BD336" s="1"/>
  <c r="AJ337"/>
  <c r="BD337" s="1"/>
  <c r="AJ338"/>
  <c r="BD338" s="1"/>
  <c r="AJ339"/>
  <c r="BD339" s="1"/>
  <c r="AJ340"/>
  <c r="BD340" s="1"/>
  <c r="AJ341"/>
  <c r="BD341" s="1"/>
  <c r="AJ342"/>
  <c r="BD342" s="1"/>
  <c r="AJ343"/>
  <c r="BD343" s="1"/>
  <c r="AJ344"/>
  <c r="BD344" s="1"/>
  <c r="AJ345"/>
  <c r="BD345" s="1"/>
  <c r="AJ346"/>
  <c r="BD346" s="1"/>
  <c r="AJ347"/>
  <c r="BD347" s="1"/>
  <c r="AJ348"/>
  <c r="BD348" s="1"/>
  <c r="AJ349"/>
  <c r="BD349" s="1"/>
  <c r="AJ350"/>
  <c r="BD350" s="1"/>
  <c r="AJ351"/>
  <c r="BD351" s="1"/>
  <c r="AJ352"/>
  <c r="BD352" s="1"/>
  <c r="AJ353"/>
  <c r="BD353" s="1"/>
  <c r="AJ354"/>
  <c r="BD354" s="1"/>
  <c r="AJ355"/>
  <c r="BD355" s="1"/>
  <c r="AJ356"/>
  <c r="BD356" s="1"/>
  <c r="AJ357"/>
  <c r="BD357" s="1"/>
  <c r="AH357"/>
  <c r="AJ358"/>
  <c r="BD358" s="1"/>
  <c r="AH358"/>
  <c r="AJ359"/>
  <c r="BD359" s="1"/>
  <c r="AH359"/>
  <c r="AJ360"/>
  <c r="BD360" s="1"/>
  <c r="AH360"/>
  <c r="AJ361"/>
  <c r="BD361" s="1"/>
  <c r="AH361"/>
  <c r="AJ362"/>
  <c r="BD362" s="1"/>
  <c r="AH362"/>
  <c r="BB364"/>
  <c r="F362" i="12" s="1"/>
  <c r="AH364" i="18"/>
  <c r="BC370"/>
  <c r="BC374"/>
  <c r="BC378"/>
  <c r="BC382"/>
  <c r="BC386"/>
  <c r="AJ389"/>
  <c r="AI389"/>
  <c r="BB391"/>
  <c r="F389" i="12" s="1"/>
  <c r="AH391" i="18"/>
  <c r="BD393"/>
  <c r="BD397"/>
  <c r="AK384"/>
  <c r="AK385"/>
  <c r="M386"/>
  <c r="BD394"/>
  <c r="BD398"/>
  <c r="AJ365"/>
  <c r="AJ366"/>
  <c r="AJ367"/>
  <c r="BD367" s="1"/>
  <c r="AJ368"/>
  <c r="BD368" s="1"/>
  <c r="AJ369"/>
  <c r="BD369" s="1"/>
  <c r="AJ370"/>
  <c r="BD370" s="1"/>
  <c r="AJ371"/>
  <c r="BD371" s="1"/>
  <c r="AJ372"/>
  <c r="BD372" s="1"/>
  <c r="AJ373"/>
  <c r="BD373" s="1"/>
  <c r="AJ374"/>
  <c r="BD374" s="1"/>
  <c r="AJ375"/>
  <c r="BD375" s="1"/>
  <c r="AJ376"/>
  <c r="BD376" s="1"/>
  <c r="AJ377"/>
  <c r="BD377" s="1"/>
  <c r="AJ378"/>
  <c r="BD378" s="1"/>
  <c r="AJ379"/>
  <c r="BD379" s="1"/>
  <c r="AJ380"/>
  <c r="BD380" s="1"/>
  <c r="AJ381"/>
  <c r="BD381" s="1"/>
  <c r="AJ382"/>
  <c r="BD382" s="1"/>
  <c r="AJ383"/>
  <c r="BD383" s="1"/>
  <c r="AJ384"/>
  <c r="BD384" s="1"/>
  <c r="AJ385"/>
  <c r="BB385"/>
  <c r="F383" i="12" s="1"/>
  <c r="AJ386" i="18"/>
  <c r="BD386" s="1"/>
  <c r="AH386"/>
  <c r="AJ387"/>
  <c r="BD387" s="1"/>
  <c r="AH387"/>
  <c r="AJ388"/>
  <c r="BC405"/>
  <c r="BC409"/>
  <c r="BC413"/>
  <c r="BB389"/>
  <c r="F387" i="12" s="1"/>
  <c r="AH389" i="18"/>
  <c r="BD395"/>
  <c r="BD399"/>
  <c r="BD401"/>
  <c r="BD402"/>
  <c r="BD403"/>
  <c r="BB388"/>
  <c r="F386" i="12" s="1"/>
  <c r="AH388" i="18"/>
  <c r="BB390"/>
  <c r="F388" i="12" s="1"/>
  <c r="AH390" i="18"/>
  <c r="BD392"/>
  <c r="BD396"/>
  <c r="BD400"/>
  <c r="AH367"/>
  <c r="AH368"/>
  <c r="AH369"/>
  <c r="AH370"/>
  <c r="AH371"/>
  <c r="AH372"/>
  <c r="AH373"/>
  <c r="AH374"/>
  <c r="AH375"/>
  <c r="AH376"/>
  <c r="AH377"/>
  <c r="AH378"/>
  <c r="AH379"/>
  <c r="AH380"/>
  <c r="AH381"/>
  <c r="AH382"/>
  <c r="AH383"/>
  <c r="AH384"/>
  <c r="BC417"/>
  <c r="BC421"/>
  <c r="BC427"/>
  <c r="BD427"/>
  <c r="AI390"/>
  <c r="AI391"/>
  <c r="AI392"/>
  <c r="BC392" s="1"/>
  <c r="AI393"/>
  <c r="BC393" s="1"/>
  <c r="AI394"/>
  <c r="BC394" s="1"/>
  <c r="AI395"/>
  <c r="BC395" s="1"/>
  <c r="AI396"/>
  <c r="BC396" s="1"/>
  <c r="AI397"/>
  <c r="BC397" s="1"/>
  <c r="AI398"/>
  <c r="BC398" s="1"/>
  <c r="AI399"/>
  <c r="BC399" s="1"/>
  <c r="AI400"/>
  <c r="BC400" s="1"/>
  <c r="AI401"/>
  <c r="BC401" s="1"/>
  <c r="AM401"/>
  <c r="AI402"/>
  <c r="BC402" s="1"/>
  <c r="AM402"/>
  <c r="AI403"/>
  <c r="BC403" s="1"/>
  <c r="AM403"/>
  <c r="AI404"/>
  <c r="AM404"/>
  <c r="BB404"/>
  <c r="F402" i="12" s="1"/>
  <c r="AL405" i="18"/>
  <c r="M407"/>
  <c r="AJ407"/>
  <c r="AN407"/>
  <c r="AI408"/>
  <c r="AM408"/>
  <c r="BB408"/>
  <c r="F406" i="12" s="1"/>
  <c r="AL409" i="18"/>
  <c r="M411"/>
  <c r="AJ411"/>
  <c r="AN411"/>
  <c r="AI412"/>
  <c r="AM412"/>
  <c r="BB412"/>
  <c r="F410" i="12" s="1"/>
  <c r="AL413" i="18"/>
  <c r="M415"/>
  <c r="AJ415"/>
  <c r="AN415"/>
  <c r="AI416"/>
  <c r="AM416"/>
  <c r="BB416"/>
  <c r="F414" i="12" s="1"/>
  <c r="AL417" i="18"/>
  <c r="M419"/>
  <c r="AJ419"/>
  <c r="AN419"/>
  <c r="AI420"/>
  <c r="AM420"/>
  <c r="BB420"/>
  <c r="F418" i="12" s="1"/>
  <c r="AL421" i="18"/>
  <c r="BB422"/>
  <c r="F420" i="12" s="1"/>
  <c r="M425" i="18"/>
  <c r="AN425"/>
  <c r="BC438"/>
  <c r="M422"/>
  <c r="AK422"/>
  <c r="BC431"/>
  <c r="BD431"/>
  <c r="AH392"/>
  <c r="AH393"/>
  <c r="AH394"/>
  <c r="AH395"/>
  <c r="AH396"/>
  <c r="AH397"/>
  <c r="AH398"/>
  <c r="AH399"/>
  <c r="AH400"/>
  <c r="AH401"/>
  <c r="AH402"/>
  <c r="AH403"/>
  <c r="AK405"/>
  <c r="BD405"/>
  <c r="BB407"/>
  <c r="F405" i="12" s="1"/>
  <c r="AK409" i="18"/>
  <c r="BD409"/>
  <c r="BB411"/>
  <c r="F409" i="12" s="1"/>
  <c r="AK413" i="18"/>
  <c r="BD413"/>
  <c r="BB415"/>
  <c r="F413" i="12" s="1"/>
  <c r="AK417" i="18"/>
  <c r="BD417"/>
  <c r="BB419"/>
  <c r="F417" i="12" s="1"/>
  <c r="AK421" i="18"/>
  <c r="BD421"/>
  <c r="AJ423"/>
  <c r="BD423" s="1"/>
  <c r="BC435"/>
  <c r="BD435"/>
  <c r="AK400"/>
  <c r="AK401"/>
  <c r="AK402"/>
  <c r="AK403"/>
  <c r="AK404"/>
  <c r="BB406"/>
  <c r="F404" i="12" s="1"/>
  <c r="AK408" i="18"/>
  <c r="BB410"/>
  <c r="F408" i="12" s="1"/>
  <c r="AK412" i="18"/>
  <c r="BB414"/>
  <c r="F412" i="12" s="1"/>
  <c r="AK416" i="18"/>
  <c r="BB418"/>
  <c r="F416" i="12" s="1"/>
  <c r="AK420" i="18"/>
  <c r="AJ422"/>
  <c r="AM425"/>
  <c r="M426"/>
  <c r="BC430"/>
  <c r="BC423"/>
  <c r="AH424"/>
  <c r="BB424"/>
  <c r="F422" i="12" s="1"/>
  <c r="BC439" i="18"/>
  <c r="BD439"/>
  <c r="AL425"/>
  <c r="BC434"/>
  <c r="AK423"/>
  <c r="BB425"/>
  <c r="F423" i="12" s="1"/>
  <c r="AK427" i="18"/>
  <c r="BB429"/>
  <c r="F427" i="12" s="1"/>
  <c r="AK431" i="18"/>
  <c r="BB433"/>
  <c r="F431" i="12" s="1"/>
  <c r="AK435" i="18"/>
  <c r="BB437"/>
  <c r="F435" i="12" s="1"/>
  <c r="AK439" i="18"/>
  <c r="BB441"/>
  <c r="F439" i="12" s="1"/>
  <c r="AJ447" i="18"/>
  <c r="AL448"/>
  <c r="AJ449"/>
  <c r="AL450"/>
  <c r="AJ451"/>
  <c r="AL452"/>
  <c r="AJ453"/>
  <c r="AL454"/>
  <c r="M455"/>
  <c r="AJ455"/>
  <c r="AN455"/>
  <c r="AJ457"/>
  <c r="AJ459"/>
  <c r="AJ462"/>
  <c r="AI463"/>
  <c r="AJ466"/>
  <c r="AI467"/>
  <c r="AJ470"/>
  <c r="AI471"/>
  <c r="AJ474"/>
  <c r="AI475"/>
  <c r="AJ478"/>
  <c r="AI479"/>
  <c r="AJ482"/>
  <c r="AI483"/>
  <c r="AJ486"/>
  <c r="AI487"/>
  <c r="AJ490"/>
  <c r="AI491"/>
  <c r="AJ494"/>
  <c r="AI495"/>
  <c r="AJ498"/>
  <c r="AI499"/>
  <c r="AJ502"/>
  <c r="AI503"/>
  <c r="AJ506"/>
  <c r="AI507"/>
  <c r="AK426"/>
  <c r="BD426"/>
  <c r="BB428"/>
  <c r="F426" i="12" s="1"/>
  <c r="AK430" i="18"/>
  <c r="BB432"/>
  <c r="F430" i="12" s="1"/>
  <c r="AK434" i="18"/>
  <c r="BB436"/>
  <c r="F434" i="12" s="1"/>
  <c r="AK438" i="18"/>
  <c r="BB440"/>
  <c r="F438" i="12" s="1"/>
  <c r="AK442" i="18"/>
  <c r="AK444"/>
  <c r="AK446"/>
  <c r="AK448"/>
  <c r="AK450"/>
  <c r="AK452"/>
  <c r="AK454"/>
  <c r="AJ426"/>
  <c r="AK429"/>
  <c r="AO429"/>
  <c r="AJ430"/>
  <c r="BD430" s="1"/>
  <c r="AK433"/>
  <c r="AO433"/>
  <c r="AJ434"/>
  <c r="BD434" s="1"/>
  <c r="AK437"/>
  <c r="AO437"/>
  <c r="AJ438"/>
  <c r="BD438" s="1"/>
  <c r="AK441"/>
  <c r="AO441"/>
  <c r="AJ442"/>
  <c r="AJ444"/>
  <c r="AJ446"/>
  <c r="AJ448"/>
  <c r="AJ450"/>
  <c r="AJ452"/>
  <c r="M456"/>
  <c r="O18" i="19" l="1"/>
  <c r="R17"/>
  <c r="P18"/>
  <c r="S17"/>
  <c r="N18"/>
  <c r="Q17"/>
  <c r="R228" i="10"/>
  <c r="AC227"/>
  <c r="B16" i="14"/>
  <c r="BC426" i="18"/>
  <c r="F424" i="12"/>
  <c r="BC162" i="18"/>
  <c r="F160" i="12"/>
  <c r="BC166" i="18"/>
  <c r="F164" i="12"/>
  <c r="BC11" i="18"/>
  <c r="BD11"/>
  <c r="AI231"/>
  <c r="C232"/>
  <c r="B245"/>
  <c r="AH244"/>
  <c r="BC404"/>
  <c r="BD404"/>
  <c r="BC366"/>
  <c r="BD366"/>
  <c r="BC175"/>
  <c r="BD175"/>
  <c r="BC173"/>
  <c r="BD173"/>
  <c r="BD170"/>
  <c r="BC170"/>
  <c r="BD436"/>
  <c r="BC436"/>
  <c r="BC437"/>
  <c r="BD437"/>
  <c r="BC429"/>
  <c r="BD429"/>
  <c r="BC424"/>
  <c r="BD424"/>
  <c r="BD411"/>
  <c r="BC411"/>
  <c r="BC408"/>
  <c r="BD408"/>
  <c r="BD390"/>
  <c r="BC390"/>
  <c r="BD363"/>
  <c r="BC363"/>
  <c r="BB227"/>
  <c r="F225" i="12" s="1"/>
  <c r="AH227" i="18"/>
  <c r="B228"/>
  <c r="W175"/>
  <c r="AW176"/>
  <c r="BD118"/>
  <c r="BC118"/>
  <c r="BC120"/>
  <c r="BD120"/>
  <c r="BC113"/>
  <c r="BD113"/>
  <c r="BC105"/>
  <c r="BD105"/>
  <c r="BC97"/>
  <c r="BD97"/>
  <c r="BC89"/>
  <c r="BD89"/>
  <c r="BC81"/>
  <c r="BD81"/>
  <c r="BC73"/>
  <c r="BD73"/>
  <c r="BC65"/>
  <c r="BD65"/>
  <c r="BC57"/>
  <c r="BD57"/>
  <c r="BC49"/>
  <c r="BD49"/>
  <c r="BC41"/>
  <c r="BD41"/>
  <c r="BC33"/>
  <c r="BD33"/>
  <c r="BC25"/>
  <c r="BD25"/>
  <c r="BC17"/>
  <c r="BD17"/>
  <c r="BC10"/>
  <c r="BD10"/>
  <c r="BD432"/>
  <c r="BC432"/>
  <c r="BC414"/>
  <c r="BD414"/>
  <c r="BD385"/>
  <c r="BC385"/>
  <c r="BC364"/>
  <c r="BD364"/>
  <c r="BC167"/>
  <c r="BD167"/>
  <c r="BC12"/>
  <c r="BD12"/>
  <c r="AA11"/>
  <c r="AS12"/>
  <c r="BD428"/>
  <c r="BC428"/>
  <c r="BC441"/>
  <c r="BD441"/>
  <c r="BC433"/>
  <c r="BD433"/>
  <c r="BD425"/>
  <c r="BC425"/>
  <c r="BD419"/>
  <c r="BC419"/>
  <c r="BC416"/>
  <c r="BD416"/>
  <c r="BD388"/>
  <c r="BC388"/>
  <c r="BD389"/>
  <c r="BC389"/>
  <c r="BC365"/>
  <c r="BD365"/>
  <c r="BD226"/>
  <c r="BC226"/>
  <c r="BD180"/>
  <c r="BC180"/>
  <c r="AX176"/>
  <c r="X175"/>
  <c r="BC169"/>
  <c r="BD169"/>
  <c r="AV176"/>
  <c r="V175"/>
  <c r="BD4"/>
  <c r="BC4"/>
  <c r="D237"/>
  <c r="BC117"/>
  <c r="BD117"/>
  <c r="BC109"/>
  <c r="BD109"/>
  <c r="BC101"/>
  <c r="BD101"/>
  <c r="BC93"/>
  <c r="BD93"/>
  <c r="BC85"/>
  <c r="BD85"/>
  <c r="BC77"/>
  <c r="BD77"/>
  <c r="BC69"/>
  <c r="BD69"/>
  <c r="BC61"/>
  <c r="BD61"/>
  <c r="BC53"/>
  <c r="BD53"/>
  <c r="BC45"/>
  <c r="BD45"/>
  <c r="BC37"/>
  <c r="BD37"/>
  <c r="BC29"/>
  <c r="BD29"/>
  <c r="BC21"/>
  <c r="BD21"/>
  <c r="BC14"/>
  <c r="BD14"/>
  <c r="BC7"/>
  <c r="BD7"/>
  <c r="AR12"/>
  <c r="Z11"/>
  <c r="BC5"/>
  <c r="BD5"/>
  <c r="BC406"/>
  <c r="BD406"/>
  <c r="BD407"/>
  <c r="BC407"/>
  <c r="BC420"/>
  <c r="BD420"/>
  <c r="AY169"/>
  <c r="Y168"/>
  <c r="U175"/>
  <c r="AU176"/>
  <c r="BD440"/>
  <c r="BC440"/>
  <c r="BC418"/>
  <c r="BD418"/>
  <c r="BC410"/>
  <c r="BD410"/>
  <c r="BD415"/>
  <c r="BC415"/>
  <c r="BC422"/>
  <c r="BD422"/>
  <c r="BC412"/>
  <c r="BD412"/>
  <c r="BD391"/>
  <c r="BC391"/>
  <c r="BC327"/>
  <c r="BD327"/>
  <c r="BD225"/>
  <c r="BC225"/>
  <c r="BD171"/>
  <c r="BC171"/>
  <c r="BC177"/>
  <c r="BD177"/>
  <c r="BD172"/>
  <c r="BC172"/>
  <c r="BC164"/>
  <c r="BD164"/>
  <c r="BC160"/>
  <c r="BD160"/>
  <c r="BC156"/>
  <c r="BD156"/>
  <c r="BC152"/>
  <c r="BD152"/>
  <c r="BC148"/>
  <c r="BD148"/>
  <c r="BC144"/>
  <c r="BD144"/>
  <c r="BC140"/>
  <c r="BD140"/>
  <c r="BC136"/>
  <c r="BD136"/>
  <c r="BC132"/>
  <c r="BD132"/>
  <c r="BC128"/>
  <c r="BD128"/>
  <c r="BC124"/>
  <c r="BD124"/>
  <c r="BC119"/>
  <c r="BD119"/>
  <c r="AB11"/>
  <c r="AT12"/>
  <c r="N19" i="19" l="1"/>
  <c r="Q18"/>
  <c r="O19"/>
  <c r="R18"/>
  <c r="P19"/>
  <c r="S18"/>
  <c r="R229" i="10"/>
  <c r="AC228"/>
  <c r="B15" i="14"/>
  <c r="AH245" i="18"/>
  <c r="B246"/>
  <c r="BB245"/>
  <c r="F243" i="12" s="1"/>
  <c r="C233" i="18"/>
  <c r="AJ232"/>
  <c r="BD232" s="1"/>
  <c r="AI232"/>
  <c r="BC232" s="1"/>
  <c r="U176"/>
  <c r="AU177"/>
  <c r="D238"/>
  <c r="AA12"/>
  <c r="AS13"/>
  <c r="B229"/>
  <c r="BB228"/>
  <c r="F226" i="12" s="1"/>
  <c r="AH228" i="18"/>
  <c r="Y169"/>
  <c r="AY170"/>
  <c r="W176"/>
  <c r="AW177"/>
  <c r="BC227"/>
  <c r="BD227"/>
  <c r="AT13"/>
  <c r="AB12"/>
  <c r="Z12"/>
  <c r="AR13"/>
  <c r="AV177"/>
  <c r="V176"/>
  <c r="AX177"/>
  <c r="X176"/>
  <c r="P20" i="19" l="1"/>
  <c r="S19"/>
  <c r="N20"/>
  <c r="Q19"/>
  <c r="O20"/>
  <c r="R19"/>
  <c r="R230" i="10"/>
  <c r="AC229"/>
  <c r="B14" i="14"/>
  <c r="BB246" i="18"/>
  <c r="F244" i="12" s="1"/>
  <c r="B247" i="18"/>
  <c r="C234"/>
  <c r="AI233"/>
  <c r="BC233" s="1"/>
  <c r="AJ233"/>
  <c r="BD233" s="1"/>
  <c r="AX178"/>
  <c r="X177"/>
  <c r="AB13"/>
  <c r="AT14"/>
  <c r="BD228"/>
  <c r="BC228"/>
  <c r="AY171"/>
  <c r="Y170"/>
  <c r="B230"/>
  <c r="BB229"/>
  <c r="F227" i="12" s="1"/>
  <c r="AH229" i="18"/>
  <c r="D239"/>
  <c r="AR14"/>
  <c r="Z13"/>
  <c r="AW178"/>
  <c r="W177"/>
  <c r="V177"/>
  <c r="AV178"/>
  <c r="AA13"/>
  <c r="AS14"/>
  <c r="U177"/>
  <c r="AU178"/>
  <c r="O21" i="19" l="1"/>
  <c r="R20"/>
  <c r="P21"/>
  <c r="S20"/>
  <c r="N21"/>
  <c r="Q20"/>
  <c r="R231" i="10"/>
  <c r="AC230"/>
  <c r="B13" i="14"/>
  <c r="B12"/>
  <c r="B248" i="18"/>
  <c r="AH246"/>
  <c r="BB247"/>
  <c r="F245" i="12" s="1"/>
  <c r="AJ234" i="18"/>
  <c r="BD234" s="1"/>
  <c r="C235"/>
  <c r="AI234"/>
  <c r="BC234" s="1"/>
  <c r="BC229"/>
  <c r="BD229"/>
  <c r="AA14"/>
  <c r="AS15"/>
  <c r="AE178"/>
  <c r="W178"/>
  <c r="AW179"/>
  <c r="BB230"/>
  <c r="F228" i="12" s="1"/>
  <c r="AH230" i="18"/>
  <c r="B231"/>
  <c r="AX179"/>
  <c r="X178"/>
  <c r="AF178"/>
  <c r="AC178"/>
  <c r="AU179"/>
  <c r="U178"/>
  <c r="AD178"/>
  <c r="AV179"/>
  <c r="V178"/>
  <c r="Z14"/>
  <c r="AR15"/>
  <c r="Y171"/>
  <c r="AY172"/>
  <c r="D240"/>
  <c r="AT15"/>
  <c r="AB14"/>
  <c r="N22" i="19" l="1"/>
  <c r="Q21"/>
  <c r="O22"/>
  <c r="R21"/>
  <c r="P22"/>
  <c r="S21"/>
  <c r="R232" i="10"/>
  <c r="AC231"/>
  <c r="B11" i="14"/>
  <c r="C236" i="18"/>
  <c r="AI235"/>
  <c r="BC235" s="1"/>
  <c r="AJ235"/>
  <c r="BD235" s="1"/>
  <c r="B249"/>
  <c r="BB248"/>
  <c r="F246" i="12" s="1"/>
  <c r="AH247" i="18"/>
  <c r="AU180"/>
  <c r="U179"/>
  <c r="AC179"/>
  <c r="AV180"/>
  <c r="V179"/>
  <c r="AD179"/>
  <c r="BB231"/>
  <c r="F229" i="12" s="1"/>
  <c r="AH231" i="18"/>
  <c r="AT16"/>
  <c r="AB15"/>
  <c r="AY173"/>
  <c r="Y172"/>
  <c r="AX180"/>
  <c r="AF179"/>
  <c r="X179"/>
  <c r="AE179"/>
  <c r="AW180"/>
  <c r="W179"/>
  <c r="BD230"/>
  <c r="BC230"/>
  <c r="D241"/>
  <c r="AR16"/>
  <c r="Z15"/>
  <c r="AS16"/>
  <c r="AA15"/>
  <c r="P23" i="19" l="1"/>
  <c r="S22"/>
  <c r="N23"/>
  <c r="Q22"/>
  <c r="O23"/>
  <c r="R22"/>
  <c r="R233" i="10"/>
  <c r="AC232"/>
  <c r="B10" i="14"/>
  <c r="AJ236" i="18"/>
  <c r="BD236" s="1"/>
  <c r="AI236"/>
  <c r="BC236" s="1"/>
  <c r="C237"/>
  <c r="B250"/>
  <c r="BB249"/>
  <c r="F247" i="12" s="1"/>
  <c r="AH248" i="18"/>
  <c r="AS17"/>
  <c r="AA16"/>
  <c r="S16"/>
  <c r="D242"/>
  <c r="W180"/>
  <c r="AE180"/>
  <c r="AW181"/>
  <c r="AX181"/>
  <c r="X180"/>
  <c r="AF180"/>
  <c r="AT17"/>
  <c r="AB16"/>
  <c r="T16"/>
  <c r="BC231"/>
  <c r="BD231"/>
  <c r="AR17"/>
  <c r="Z16"/>
  <c r="R16"/>
  <c r="Y173"/>
  <c r="AY174"/>
  <c r="AV181"/>
  <c r="AD180"/>
  <c r="V180"/>
  <c r="AU181"/>
  <c r="AC180"/>
  <c r="U180"/>
  <c r="O24" i="19" l="1"/>
  <c r="R23"/>
  <c r="P24"/>
  <c r="S23"/>
  <c r="N24"/>
  <c r="Q23"/>
  <c r="R234" i="10"/>
  <c r="AC233"/>
  <c r="B9" i="14"/>
  <c r="AJ237" i="18"/>
  <c r="BD237" s="1"/>
  <c r="C238"/>
  <c r="AI237"/>
  <c r="BC237" s="1"/>
  <c r="AH249"/>
  <c r="BB250"/>
  <c r="F248" i="12" s="1"/>
  <c r="B251" i="18"/>
  <c r="AC181"/>
  <c r="U181"/>
  <c r="AU182"/>
  <c r="AT18"/>
  <c r="AB17"/>
  <c r="T17"/>
  <c r="AF181"/>
  <c r="X181"/>
  <c r="AX182"/>
  <c r="D243"/>
  <c r="AS18"/>
  <c r="AA17"/>
  <c r="S17"/>
  <c r="AY175"/>
  <c r="Y174"/>
  <c r="AV182"/>
  <c r="AD181"/>
  <c r="V181"/>
  <c r="AR18"/>
  <c r="Z17"/>
  <c r="R17"/>
  <c r="AW182"/>
  <c r="AE181"/>
  <c r="W181"/>
  <c r="N25" i="19" l="1"/>
  <c r="Q24"/>
  <c r="O25"/>
  <c r="R24"/>
  <c r="P25"/>
  <c r="S24"/>
  <c r="R235" i="10"/>
  <c r="AC234"/>
  <c r="B8" i="14"/>
  <c r="B252" i="18"/>
  <c r="AH250"/>
  <c r="BB251"/>
  <c r="F249" i="12" s="1"/>
  <c r="AI238" i="18"/>
  <c r="BC238" s="1"/>
  <c r="C239"/>
  <c r="AJ238"/>
  <c r="BD238" s="1"/>
  <c r="AX183"/>
  <c r="AF182"/>
  <c r="X182"/>
  <c r="D244"/>
  <c r="AD182"/>
  <c r="V182"/>
  <c r="AV183"/>
  <c r="Y175"/>
  <c r="AY176"/>
  <c r="AC182"/>
  <c r="U182"/>
  <c r="AU183"/>
  <c r="AW183"/>
  <c r="AE182"/>
  <c r="W182"/>
  <c r="AR19"/>
  <c r="Z18"/>
  <c r="R18"/>
  <c r="AS19"/>
  <c r="AA18"/>
  <c r="S18"/>
  <c r="AT19"/>
  <c r="AB18"/>
  <c r="T18"/>
  <c r="P26" i="19" l="1"/>
  <c r="S25"/>
  <c r="N26"/>
  <c r="Q25"/>
  <c r="O26"/>
  <c r="R25"/>
  <c r="R236" i="10"/>
  <c r="AC236" s="1"/>
  <c r="AC235"/>
  <c r="B7" i="14"/>
  <c r="AJ239" i="18"/>
  <c r="BD239" s="1"/>
  <c r="C240"/>
  <c r="AI239"/>
  <c r="BC239" s="1"/>
  <c r="AH251"/>
  <c r="BB252"/>
  <c r="F250" i="12" s="1"/>
  <c r="B253" i="18"/>
  <c r="AD183"/>
  <c r="V183"/>
  <c r="AV184"/>
  <c r="D245"/>
  <c r="AR20"/>
  <c r="Z19"/>
  <c r="R19"/>
  <c r="AU184"/>
  <c r="AC183"/>
  <c r="U183"/>
  <c r="Y176"/>
  <c r="AY177"/>
  <c r="AE183"/>
  <c r="W183"/>
  <c r="AW184"/>
  <c r="AT20"/>
  <c r="AB19"/>
  <c r="T19"/>
  <c r="AS20"/>
  <c r="AA19"/>
  <c r="S19"/>
  <c r="AX184"/>
  <c r="AF183"/>
  <c r="X183"/>
  <c r="O27" i="19" l="1"/>
  <c r="R26"/>
  <c r="P27"/>
  <c r="S26"/>
  <c r="N27"/>
  <c r="Q26"/>
  <c r="B6" i="14"/>
  <c r="B254" i="18"/>
  <c r="AH252"/>
  <c r="BB253"/>
  <c r="F251" i="12" s="1"/>
  <c r="AJ240" i="18"/>
  <c r="BD240" s="1"/>
  <c r="AI240"/>
  <c r="BC240" s="1"/>
  <c r="C241"/>
  <c r="AS21"/>
  <c r="AA20"/>
  <c r="S20"/>
  <c r="AR21"/>
  <c r="Z20"/>
  <c r="R20"/>
  <c r="AF184"/>
  <c r="X184"/>
  <c r="AX185"/>
  <c r="AE184"/>
  <c r="W184"/>
  <c r="AW185"/>
  <c r="AV185"/>
  <c r="AD184"/>
  <c r="V184"/>
  <c r="AT21"/>
  <c r="AB20"/>
  <c r="T20"/>
  <c r="Y177"/>
  <c r="AY178"/>
  <c r="AU185"/>
  <c r="AC184"/>
  <c r="U184"/>
  <c r="D246"/>
  <c r="N28" i="19" l="1"/>
  <c r="Q27"/>
  <c r="O28"/>
  <c r="R27"/>
  <c r="P28"/>
  <c r="S27"/>
  <c r="BB254" i="18"/>
  <c r="F252" i="12" s="1"/>
  <c r="B255" i="18"/>
  <c r="AH253"/>
  <c r="AJ241"/>
  <c r="BD241" s="1"/>
  <c r="C242"/>
  <c r="AI241"/>
  <c r="BC241" s="1"/>
  <c r="D247"/>
  <c r="AF185"/>
  <c r="X185"/>
  <c r="AX186"/>
  <c r="AR22"/>
  <c r="Z21"/>
  <c r="R21"/>
  <c r="AC185"/>
  <c r="U185"/>
  <c r="AU186"/>
  <c r="AV186"/>
  <c r="AD185"/>
  <c r="V185"/>
  <c r="AW186"/>
  <c r="AE185"/>
  <c r="W185"/>
  <c r="AY179"/>
  <c r="Y178"/>
  <c r="AG178"/>
  <c r="AT22"/>
  <c r="AB21"/>
  <c r="T21"/>
  <c r="AS22"/>
  <c r="AA21"/>
  <c r="S21"/>
  <c r="P29" i="19" l="1"/>
  <c r="S28"/>
  <c r="N29"/>
  <c r="Q28"/>
  <c r="O29"/>
  <c r="R28"/>
  <c r="C243" i="18"/>
  <c r="AI242"/>
  <c r="BC242" s="1"/>
  <c r="AJ242"/>
  <c r="BD242" s="1"/>
  <c r="BB255"/>
  <c r="F253" i="12" s="1"/>
  <c r="B256" i="18"/>
  <c r="AH255"/>
  <c r="AT23"/>
  <c r="AB22"/>
  <c r="T22"/>
  <c r="D248"/>
  <c r="AY180"/>
  <c r="AG179"/>
  <c r="Y179"/>
  <c r="AR23"/>
  <c r="Z22"/>
  <c r="R22"/>
  <c r="AW187"/>
  <c r="AE186"/>
  <c r="W186"/>
  <c r="AC186"/>
  <c r="U186"/>
  <c r="AU187"/>
  <c r="AX187"/>
  <c r="AF186"/>
  <c r="X186"/>
  <c r="AS23"/>
  <c r="AA22"/>
  <c r="S22"/>
  <c r="AD186"/>
  <c r="V186"/>
  <c r="AV187"/>
  <c r="O30" i="19" l="1"/>
  <c r="R29"/>
  <c r="P30"/>
  <c r="S29"/>
  <c r="N30"/>
  <c r="Q29"/>
  <c r="B257" i="18"/>
  <c r="AH256"/>
  <c r="BB256"/>
  <c r="F254" i="12" s="1"/>
  <c r="AI243" i="18"/>
  <c r="BC243" s="1"/>
  <c r="C244"/>
  <c r="AJ243"/>
  <c r="BD243" s="1"/>
  <c r="AU188"/>
  <c r="AC187"/>
  <c r="U187"/>
  <c r="AR24"/>
  <c r="Z23"/>
  <c r="R23"/>
  <c r="D249"/>
  <c r="AT24"/>
  <c r="AB23"/>
  <c r="T23"/>
  <c r="AY181"/>
  <c r="AG180"/>
  <c r="Y180"/>
  <c r="AD187"/>
  <c r="V187"/>
  <c r="AV188"/>
  <c r="AS24"/>
  <c r="AA23"/>
  <c r="S23"/>
  <c r="AX188"/>
  <c r="AF187"/>
  <c r="X187"/>
  <c r="AE187"/>
  <c r="W187"/>
  <c r="AW188"/>
  <c r="N31" i="19" l="1"/>
  <c r="Q30"/>
  <c r="O31"/>
  <c r="R30"/>
  <c r="P31"/>
  <c r="S30"/>
  <c r="C245" i="18"/>
  <c r="AI244"/>
  <c r="BC244" s="1"/>
  <c r="AJ244"/>
  <c r="BD244" s="1"/>
  <c r="BB257"/>
  <c r="F255" i="12" s="1"/>
  <c r="AH257" i="18"/>
  <c r="B258"/>
  <c r="AT25"/>
  <c r="AB24"/>
  <c r="T24"/>
  <c r="AU189"/>
  <c r="AC188"/>
  <c r="U188"/>
  <c r="AG181"/>
  <c r="Y181"/>
  <c r="AY182"/>
  <c r="D250"/>
  <c r="AE188"/>
  <c r="W188"/>
  <c r="AW189"/>
  <c r="AF188"/>
  <c r="X188"/>
  <c r="AX189"/>
  <c r="AS25"/>
  <c r="AA24"/>
  <c r="S24"/>
  <c r="AV189"/>
  <c r="AD188"/>
  <c r="V188"/>
  <c r="AR25"/>
  <c r="Z24"/>
  <c r="R24"/>
  <c r="P32" i="19" l="1"/>
  <c r="S31"/>
  <c r="N32"/>
  <c r="Q31"/>
  <c r="O32"/>
  <c r="R31"/>
  <c r="AJ245" i="18"/>
  <c r="BD245" s="1"/>
  <c r="AI245"/>
  <c r="BC245" s="1"/>
  <c r="C246"/>
  <c r="AH258"/>
  <c r="B259"/>
  <c r="BB258"/>
  <c r="F256" i="12" s="1"/>
  <c r="AF189" i="18"/>
  <c r="X189"/>
  <c r="AX190"/>
  <c r="AW190"/>
  <c r="AE189"/>
  <c r="W189"/>
  <c r="AT26"/>
  <c r="AB25"/>
  <c r="T25"/>
  <c r="AV190"/>
  <c r="AD189"/>
  <c r="V189"/>
  <c r="AG182"/>
  <c r="Y182"/>
  <c r="AY183"/>
  <c r="AC189"/>
  <c r="U189"/>
  <c r="AU190"/>
  <c r="AS26"/>
  <c r="AA25"/>
  <c r="S25"/>
  <c r="AR26"/>
  <c r="Z25"/>
  <c r="R25"/>
  <c r="D251"/>
  <c r="O33" i="19" l="1"/>
  <c r="R32"/>
  <c r="P33"/>
  <c r="S32"/>
  <c r="N33"/>
  <c r="Q32"/>
  <c r="B260" i="18"/>
  <c r="AH259"/>
  <c r="BB259"/>
  <c r="F257" i="12" s="1"/>
  <c r="C247" i="18"/>
  <c r="AJ246"/>
  <c r="BD246" s="1"/>
  <c r="AI246"/>
  <c r="BC246" s="1"/>
  <c r="AW191"/>
  <c r="AE190"/>
  <c r="W190"/>
  <c r="D252"/>
  <c r="AR27"/>
  <c r="Z26"/>
  <c r="R26"/>
  <c r="AC190"/>
  <c r="U190"/>
  <c r="AU191"/>
  <c r="AD190"/>
  <c r="V190"/>
  <c r="AV191"/>
  <c r="AS27"/>
  <c r="AA26"/>
  <c r="S26"/>
  <c r="AY184"/>
  <c r="AG183"/>
  <c r="Y183"/>
  <c r="AT27"/>
  <c r="AB26"/>
  <c r="T26"/>
  <c r="AX191"/>
  <c r="AF190"/>
  <c r="X190"/>
  <c r="N34" i="19" l="1"/>
  <c r="Q33"/>
  <c r="O34"/>
  <c r="R33"/>
  <c r="P34"/>
  <c r="S33"/>
  <c r="B261" i="18"/>
  <c r="AH260"/>
  <c r="BB260"/>
  <c r="F258" i="12" s="1"/>
  <c r="C248" i="18"/>
  <c r="AJ247"/>
  <c r="BD247" s="1"/>
  <c r="AI247"/>
  <c r="BC247" s="1"/>
  <c r="AY185"/>
  <c r="AG184"/>
  <c r="Y184"/>
  <c r="AD191"/>
  <c r="V191"/>
  <c r="AV192"/>
  <c r="AR28"/>
  <c r="Z27"/>
  <c r="R27"/>
  <c r="AE191"/>
  <c r="W191"/>
  <c r="AW192"/>
  <c r="AS28"/>
  <c r="AA27"/>
  <c r="S27"/>
  <c r="AU192"/>
  <c r="AC191"/>
  <c r="U191"/>
  <c r="AX192"/>
  <c r="AF191"/>
  <c r="X191"/>
  <c r="AT28"/>
  <c r="AB27"/>
  <c r="T27"/>
  <c r="D253"/>
  <c r="N35" i="19" l="1"/>
  <c r="Q34"/>
  <c r="O35"/>
  <c r="R34"/>
  <c r="P35"/>
  <c r="S34"/>
  <c r="BB261" i="18"/>
  <c r="F259" i="12" s="1"/>
  <c r="B262" i="18"/>
  <c r="AH261"/>
  <c r="AJ248"/>
  <c r="BD248" s="1"/>
  <c r="C249"/>
  <c r="AI248"/>
  <c r="BC248" s="1"/>
  <c r="AG185"/>
  <c r="Y185"/>
  <c r="AY186"/>
  <c r="AT29"/>
  <c r="AB28"/>
  <c r="T28"/>
  <c r="AV193"/>
  <c r="AD192"/>
  <c r="V192"/>
  <c r="AU193"/>
  <c r="AC192"/>
  <c r="U192"/>
  <c r="AE192"/>
  <c r="W192"/>
  <c r="AW193"/>
  <c r="AR29"/>
  <c r="Z28"/>
  <c r="R28"/>
  <c r="D254"/>
  <c r="AF192"/>
  <c r="X192"/>
  <c r="AX193"/>
  <c r="AS29"/>
  <c r="AA28"/>
  <c r="S28"/>
  <c r="P36" i="19" l="1"/>
  <c r="S35"/>
  <c r="N36"/>
  <c r="Q35"/>
  <c r="O36"/>
  <c r="R35"/>
  <c r="AJ249" i="18"/>
  <c r="BD249" s="1"/>
  <c r="C250"/>
  <c r="AI249"/>
  <c r="BC249" s="1"/>
  <c r="AH262"/>
  <c r="BB262"/>
  <c r="F260" i="12" s="1"/>
  <c r="B263" i="18"/>
  <c r="AV194"/>
  <c r="AD193"/>
  <c r="V193"/>
  <c r="AG186"/>
  <c r="Y186"/>
  <c r="AY187"/>
  <c r="AF193"/>
  <c r="X193"/>
  <c r="AX194"/>
  <c r="AC193"/>
  <c r="U193"/>
  <c r="AU194"/>
  <c r="AT30"/>
  <c r="AB29"/>
  <c r="T29"/>
  <c r="AS30"/>
  <c r="AA29"/>
  <c r="S29"/>
  <c r="D255"/>
  <c r="AR30"/>
  <c r="Z29"/>
  <c r="R29"/>
  <c r="AW194"/>
  <c r="AE193"/>
  <c r="W193"/>
  <c r="O37" i="19" l="1"/>
  <c r="R36"/>
  <c r="N37"/>
  <c r="Q36"/>
  <c r="P37"/>
  <c r="S36"/>
  <c r="AH263" i="18"/>
  <c r="BB263"/>
  <c r="F261" i="12" s="1"/>
  <c r="B264" i="18"/>
  <c r="AI250"/>
  <c r="BC250" s="1"/>
  <c r="AJ250"/>
  <c r="BD250" s="1"/>
  <c r="C251"/>
  <c r="AX195"/>
  <c r="AF194"/>
  <c r="X194"/>
  <c r="AR31"/>
  <c r="Z30"/>
  <c r="R30"/>
  <c r="AC194"/>
  <c r="U194"/>
  <c r="AU195"/>
  <c r="AD194"/>
  <c r="V194"/>
  <c r="AV195"/>
  <c r="AY188"/>
  <c r="AG187"/>
  <c r="Y187"/>
  <c r="AT31"/>
  <c r="AB30"/>
  <c r="T30"/>
  <c r="AW195"/>
  <c r="AE194"/>
  <c r="W194"/>
  <c r="D256"/>
  <c r="AS31"/>
  <c r="AA30"/>
  <c r="S30"/>
  <c r="P38" i="19" l="1"/>
  <c r="S37"/>
  <c r="N38"/>
  <c r="Q37"/>
  <c r="O38"/>
  <c r="R37"/>
  <c r="AJ251" i="18"/>
  <c r="BD251" s="1"/>
  <c r="AI251"/>
  <c r="BC251" s="1"/>
  <c r="C252"/>
  <c r="AH264"/>
  <c r="BB264"/>
  <c r="F262" i="12" s="1"/>
  <c r="B265" i="18"/>
  <c r="AY189"/>
  <c r="AG188"/>
  <c r="Y188"/>
  <c r="AS32"/>
  <c r="AA31"/>
  <c r="S31"/>
  <c r="AT32"/>
  <c r="AB31"/>
  <c r="T31"/>
  <c r="AX196"/>
  <c r="AF195"/>
  <c r="X195"/>
  <c r="AD195"/>
  <c r="V195"/>
  <c r="AV196"/>
  <c r="AU196"/>
  <c r="AC195"/>
  <c r="U195"/>
  <c r="D257"/>
  <c r="AE195"/>
  <c r="W195"/>
  <c r="AW196"/>
  <c r="AR32"/>
  <c r="Z31"/>
  <c r="R31"/>
  <c r="O39" i="19" l="1"/>
  <c r="R38"/>
  <c r="P39"/>
  <c r="S38"/>
  <c r="N39"/>
  <c r="Q38"/>
  <c r="B266" i="18"/>
  <c r="AH265"/>
  <c r="BB265"/>
  <c r="F263" i="12" s="1"/>
  <c r="AJ252" i="18"/>
  <c r="BD252" s="1"/>
  <c r="AI252"/>
  <c r="BC252" s="1"/>
  <c r="C253"/>
  <c r="AV197"/>
  <c r="AD196"/>
  <c r="V196"/>
  <c r="AU197"/>
  <c r="AC196"/>
  <c r="U196"/>
  <c r="AF196"/>
  <c r="X196"/>
  <c r="AX197"/>
  <c r="AG189"/>
  <c r="Y189"/>
  <c r="AY190"/>
  <c r="AE196"/>
  <c r="W196"/>
  <c r="AW197"/>
  <c r="AT33"/>
  <c r="AB32"/>
  <c r="T32"/>
  <c r="AR33"/>
  <c r="Z32"/>
  <c r="R32"/>
  <c r="D258"/>
  <c r="AS33"/>
  <c r="AA32"/>
  <c r="S32"/>
  <c r="O40" i="19" l="1"/>
  <c r="R39"/>
  <c r="P40"/>
  <c r="S39"/>
  <c r="N40"/>
  <c r="Q39"/>
  <c r="AH266" i="18"/>
  <c r="BB266"/>
  <c r="F264" i="12" s="1"/>
  <c r="B267" i="18"/>
  <c r="AI253"/>
  <c r="BC253" s="1"/>
  <c r="C254"/>
  <c r="AJ253"/>
  <c r="BD253" s="1"/>
  <c r="AW198"/>
  <c r="AE197"/>
  <c r="W197"/>
  <c r="AR34"/>
  <c r="Z33"/>
  <c r="R33"/>
  <c r="AF197"/>
  <c r="X197"/>
  <c r="AX198"/>
  <c r="AV198"/>
  <c r="AD197"/>
  <c r="V197"/>
  <c r="AS34"/>
  <c r="AA33"/>
  <c r="S33"/>
  <c r="D259"/>
  <c r="AT34"/>
  <c r="AB33"/>
  <c r="T33"/>
  <c r="AG190"/>
  <c r="Y190"/>
  <c r="AY191"/>
  <c r="AC197"/>
  <c r="U197"/>
  <c r="AU198"/>
  <c r="O41" i="19" l="1"/>
  <c r="R40"/>
  <c r="P41"/>
  <c r="S40"/>
  <c r="N41"/>
  <c r="Q40"/>
  <c r="C255" i="18"/>
  <c r="AJ254"/>
  <c r="BD254" s="1"/>
  <c r="AI254"/>
  <c r="BC254" s="1"/>
  <c r="BB267"/>
  <c r="F265" i="12" s="1"/>
  <c r="B268" i="18"/>
  <c r="AH267"/>
  <c r="D260"/>
  <c r="AS35"/>
  <c r="AA34"/>
  <c r="S34"/>
  <c r="AR35"/>
  <c r="Z34"/>
  <c r="R34"/>
  <c r="AC198"/>
  <c r="U198"/>
  <c r="AU199"/>
  <c r="AT35"/>
  <c r="AB34"/>
  <c r="T34"/>
  <c r="AX199"/>
  <c r="AF198"/>
  <c r="X198"/>
  <c r="AY192"/>
  <c r="AG191"/>
  <c r="Y191"/>
  <c r="AD198"/>
  <c r="V198"/>
  <c r="AV199"/>
  <c r="AW199"/>
  <c r="AE198"/>
  <c r="W198"/>
  <c r="N42" i="19" l="1"/>
  <c r="Q41"/>
  <c r="O42"/>
  <c r="R41"/>
  <c r="P42"/>
  <c r="S41"/>
  <c r="BB268" i="18"/>
  <c r="F266" i="12" s="1"/>
  <c r="B269" i="18"/>
  <c r="AH268"/>
  <c r="AJ255"/>
  <c r="BD255" s="1"/>
  <c r="C256"/>
  <c r="AI255"/>
  <c r="BC255" s="1"/>
  <c r="AU200"/>
  <c r="AC199"/>
  <c r="U199"/>
  <c r="AT36"/>
  <c r="AB35"/>
  <c r="T35"/>
  <c r="AR36"/>
  <c r="Z35"/>
  <c r="R35"/>
  <c r="D261"/>
  <c r="AY193"/>
  <c r="AG192"/>
  <c r="Y192"/>
  <c r="AS36"/>
  <c r="AA35"/>
  <c r="S35"/>
  <c r="AE199"/>
  <c r="W199"/>
  <c r="AW200"/>
  <c r="AD199"/>
  <c r="V199"/>
  <c r="AV200"/>
  <c r="AX200"/>
  <c r="AF199"/>
  <c r="X199"/>
  <c r="P43" i="19" l="1"/>
  <c r="S42"/>
  <c r="O43"/>
  <c r="R42"/>
  <c r="N43"/>
  <c r="Q42"/>
  <c r="AJ256" i="18"/>
  <c r="BD256" s="1"/>
  <c r="AI256"/>
  <c r="BC256" s="1"/>
  <c r="C257"/>
  <c r="AH269"/>
  <c r="BB269"/>
  <c r="F267" i="12" s="1"/>
  <c r="B270" i="18"/>
  <c r="AT37"/>
  <c r="AB36"/>
  <c r="T36"/>
  <c r="AV201"/>
  <c r="AD200"/>
  <c r="V200"/>
  <c r="AS37"/>
  <c r="AA36"/>
  <c r="S36"/>
  <c r="D262"/>
  <c r="AU201"/>
  <c r="AC200"/>
  <c r="U200"/>
  <c r="AF200"/>
  <c r="X200"/>
  <c r="AX201"/>
  <c r="AE200"/>
  <c r="W200"/>
  <c r="AW201"/>
  <c r="AG193"/>
  <c r="Y193"/>
  <c r="AY194"/>
  <c r="AR37"/>
  <c r="Z36"/>
  <c r="R36"/>
  <c r="P44" i="19" l="1"/>
  <c r="S43"/>
  <c r="O44"/>
  <c r="R43"/>
  <c r="N44"/>
  <c r="Q43"/>
  <c r="BB270" i="18"/>
  <c r="F268" i="12" s="1"/>
  <c r="B271" i="18"/>
  <c r="AH270"/>
  <c r="C258"/>
  <c r="AJ257"/>
  <c r="BD257" s="1"/>
  <c r="AI257"/>
  <c r="BC257" s="1"/>
  <c r="AF201"/>
  <c r="X201"/>
  <c r="AX202"/>
  <c r="AR38"/>
  <c r="Z37"/>
  <c r="R37"/>
  <c r="AW202"/>
  <c r="AE201"/>
  <c r="W201"/>
  <c r="AC201"/>
  <c r="U201"/>
  <c r="AU202"/>
  <c r="AS38"/>
  <c r="AA37"/>
  <c r="S37"/>
  <c r="AV202"/>
  <c r="AD201"/>
  <c r="V201"/>
  <c r="D263"/>
  <c r="AT38"/>
  <c r="AB37"/>
  <c r="T37"/>
  <c r="AG194"/>
  <c r="Y194"/>
  <c r="AY195"/>
  <c r="N45" i="19" l="1"/>
  <c r="Q44"/>
  <c r="P45"/>
  <c r="S44"/>
  <c r="O45"/>
  <c r="R44"/>
  <c r="BB271" i="18"/>
  <c r="F269" i="12" s="1"/>
  <c r="B272" i="18"/>
  <c r="AH271"/>
  <c r="C259"/>
  <c r="AI258"/>
  <c r="BC258" s="1"/>
  <c r="AJ258"/>
  <c r="BD258" s="1"/>
  <c r="D264"/>
  <c r="AD202"/>
  <c r="V202"/>
  <c r="AV203"/>
  <c r="AC202"/>
  <c r="U202"/>
  <c r="AU203"/>
  <c r="AR39"/>
  <c r="Z38"/>
  <c r="R38"/>
  <c r="AX203"/>
  <c r="AF202"/>
  <c r="X202"/>
  <c r="AW203"/>
  <c r="AE202"/>
  <c r="W202"/>
  <c r="AY196"/>
  <c r="AG195"/>
  <c r="Y195"/>
  <c r="AT39"/>
  <c r="AB38"/>
  <c r="T38"/>
  <c r="AS39"/>
  <c r="AA38"/>
  <c r="S38"/>
  <c r="O46" i="19" l="1"/>
  <c r="R45"/>
  <c r="N46"/>
  <c r="Q45"/>
  <c r="P46"/>
  <c r="S45"/>
  <c r="BB272" i="18"/>
  <c r="F270" i="12" s="1"/>
  <c r="B273" i="18"/>
  <c r="AH272"/>
  <c r="C260"/>
  <c r="AI259"/>
  <c r="BC259" s="1"/>
  <c r="AJ259"/>
  <c r="BD259" s="1"/>
  <c r="AY197"/>
  <c r="AG196"/>
  <c r="Y196"/>
  <c r="AT40"/>
  <c r="AB39"/>
  <c r="T39"/>
  <c r="AR40"/>
  <c r="Z39"/>
  <c r="R39"/>
  <c r="AD203"/>
  <c r="V203"/>
  <c r="AV204"/>
  <c r="AE203"/>
  <c r="W203"/>
  <c r="AW204"/>
  <c r="D265"/>
  <c r="AS40"/>
  <c r="AA39"/>
  <c r="S39"/>
  <c r="AX204"/>
  <c r="AF203"/>
  <c r="X203"/>
  <c r="AU204"/>
  <c r="AC203"/>
  <c r="U203"/>
  <c r="O47" i="19" l="1"/>
  <c r="R46"/>
  <c r="N47"/>
  <c r="Q46"/>
  <c r="P47"/>
  <c r="S46"/>
  <c r="BB273" i="18"/>
  <c r="F271" i="12" s="1"/>
  <c r="B274" i="18"/>
  <c r="AH273"/>
  <c r="AJ260"/>
  <c r="BD260" s="1"/>
  <c r="C261"/>
  <c r="AI260"/>
  <c r="BC260" s="1"/>
  <c r="AF204"/>
  <c r="X204"/>
  <c r="AX205"/>
  <c r="D266"/>
  <c r="AG197"/>
  <c r="Y197"/>
  <c r="AY198"/>
  <c r="AS41"/>
  <c r="AA40"/>
  <c r="S40"/>
  <c r="AR41"/>
  <c r="Z40"/>
  <c r="R40"/>
  <c r="AU205"/>
  <c r="AC204"/>
  <c r="U204"/>
  <c r="AW205"/>
  <c r="AE204"/>
  <c r="W204"/>
  <c r="AV205"/>
  <c r="AD204"/>
  <c r="V204"/>
  <c r="AT41"/>
  <c r="AB40"/>
  <c r="T40"/>
  <c r="P48" i="19" l="1"/>
  <c r="S47"/>
  <c r="N48"/>
  <c r="Q47"/>
  <c r="O48"/>
  <c r="R47"/>
  <c r="AJ261" i="18"/>
  <c r="BD261" s="1"/>
  <c r="C262"/>
  <c r="AI261"/>
  <c r="BC261" s="1"/>
  <c r="AH274"/>
  <c r="BB274"/>
  <c r="F272" i="12" s="1"/>
  <c r="B275" i="18"/>
  <c r="AV206"/>
  <c r="AD205"/>
  <c r="V205"/>
  <c r="AR42"/>
  <c r="Z41"/>
  <c r="R41"/>
  <c r="AC205"/>
  <c r="U205"/>
  <c r="AU206"/>
  <c r="AG198"/>
  <c r="Y198"/>
  <c r="AY199"/>
  <c r="D267"/>
  <c r="AX206"/>
  <c r="AF205"/>
  <c r="X205"/>
  <c r="AW206"/>
  <c r="AE205"/>
  <c r="W205"/>
  <c r="AT42"/>
  <c r="AB41"/>
  <c r="T41"/>
  <c r="AS42"/>
  <c r="AA41"/>
  <c r="S41"/>
  <c r="O49" i="19" l="1"/>
  <c r="R48"/>
  <c r="P49"/>
  <c r="S48"/>
  <c r="N49"/>
  <c r="Q48"/>
  <c r="B276" i="18"/>
  <c r="AH275"/>
  <c r="BB275"/>
  <c r="F273" i="12" s="1"/>
  <c r="C263" i="18"/>
  <c r="AI262"/>
  <c r="BC262" s="1"/>
  <c r="AJ262"/>
  <c r="BD262" s="1"/>
  <c r="AS43"/>
  <c r="AA42"/>
  <c r="S42"/>
  <c r="AF206"/>
  <c r="X206"/>
  <c r="AX207"/>
  <c r="AD206"/>
  <c r="V206"/>
  <c r="AV207"/>
  <c r="AY200"/>
  <c r="AG199"/>
  <c r="Y199"/>
  <c r="AT43"/>
  <c r="AB42"/>
  <c r="T42"/>
  <c r="D268"/>
  <c r="AU207"/>
  <c r="U206"/>
  <c r="AC206"/>
  <c r="AR43"/>
  <c r="Z42"/>
  <c r="R42"/>
  <c r="AW207"/>
  <c r="AE206"/>
  <c r="W206"/>
  <c r="O50" i="19" l="1"/>
  <c r="R49"/>
  <c r="P50"/>
  <c r="S49"/>
  <c r="N50"/>
  <c r="Q49"/>
  <c r="B277" i="18"/>
  <c r="AH276"/>
  <c r="BB276"/>
  <c r="F274" i="12" s="1"/>
  <c r="C264" i="18"/>
  <c r="AI263"/>
  <c r="BC263" s="1"/>
  <c r="AJ263"/>
  <c r="BD263" s="1"/>
  <c r="AS44"/>
  <c r="AA43"/>
  <c r="S43"/>
  <c r="AE207"/>
  <c r="W207"/>
  <c r="AW208"/>
  <c r="AR44"/>
  <c r="Z43"/>
  <c r="R43"/>
  <c r="AT44"/>
  <c r="AB43"/>
  <c r="T43"/>
  <c r="AV208"/>
  <c r="V207"/>
  <c r="AD207"/>
  <c r="D269"/>
  <c r="AC207"/>
  <c r="U207"/>
  <c r="AU208"/>
  <c r="AY201"/>
  <c r="AG200"/>
  <c r="Y200"/>
  <c r="AX208"/>
  <c r="X207"/>
  <c r="AF207"/>
  <c r="N51" i="19" l="1"/>
  <c r="Q50"/>
  <c r="O51"/>
  <c r="R50"/>
  <c r="P51"/>
  <c r="S50"/>
  <c r="BB277" i="18"/>
  <c r="F275" i="12" s="1"/>
  <c r="B278" i="18"/>
  <c r="AH277"/>
  <c r="AJ264"/>
  <c r="BD264" s="1"/>
  <c r="AI264"/>
  <c r="BC264" s="1"/>
  <c r="C265"/>
  <c r="AG201"/>
  <c r="Y201"/>
  <c r="AY202"/>
  <c r="D270"/>
  <c r="AD208"/>
  <c r="AV209"/>
  <c r="V208"/>
  <c r="AT45"/>
  <c r="AB44"/>
  <c r="T44"/>
  <c r="AS45"/>
  <c r="AA44"/>
  <c r="S44"/>
  <c r="AF208"/>
  <c r="X208"/>
  <c r="AX209"/>
  <c r="AU209"/>
  <c r="U208"/>
  <c r="AC208"/>
  <c r="AR45"/>
  <c r="Z44"/>
  <c r="R44"/>
  <c r="AE208"/>
  <c r="AW209"/>
  <c r="W208"/>
  <c r="P52" i="19" l="1"/>
  <c r="S51"/>
  <c r="N52"/>
  <c r="Q51"/>
  <c r="O52"/>
  <c r="R51"/>
  <c r="AI265" i="18"/>
  <c r="BC265" s="1"/>
  <c r="C266"/>
  <c r="AJ265"/>
  <c r="BD265" s="1"/>
  <c r="BB278"/>
  <c r="F276" i="12" s="1"/>
  <c r="B279" i="18"/>
  <c r="AH278"/>
  <c r="AW210"/>
  <c r="W209"/>
  <c r="AE209"/>
  <c r="AR46"/>
  <c r="Z45"/>
  <c r="R45"/>
  <c r="AF209"/>
  <c r="AX210"/>
  <c r="X209"/>
  <c r="AS46"/>
  <c r="AA45"/>
  <c r="S45"/>
  <c r="AV210"/>
  <c r="V209"/>
  <c r="AD209"/>
  <c r="AC209"/>
  <c r="U209"/>
  <c r="AU210"/>
  <c r="AT46"/>
  <c r="AB45"/>
  <c r="T45"/>
  <c r="AG202"/>
  <c r="Y202"/>
  <c r="AY203"/>
  <c r="D271"/>
  <c r="O53" i="19" l="1"/>
  <c r="R52"/>
  <c r="P53"/>
  <c r="S52"/>
  <c r="N53"/>
  <c r="Q52"/>
  <c r="B280" i="18"/>
  <c r="AH279"/>
  <c r="BB279"/>
  <c r="F277" i="12" s="1"/>
  <c r="AJ266" i="18"/>
  <c r="BD266" s="1"/>
  <c r="AI266"/>
  <c r="BC266" s="1"/>
  <c r="C267"/>
  <c r="AY204"/>
  <c r="AG203"/>
  <c r="Y203"/>
  <c r="D272"/>
  <c r="AT47"/>
  <c r="AB46"/>
  <c r="T46"/>
  <c r="AD210"/>
  <c r="V210"/>
  <c r="AV211"/>
  <c r="AW211"/>
  <c r="AE210"/>
  <c r="W210"/>
  <c r="AS47"/>
  <c r="AA46"/>
  <c r="S46"/>
  <c r="AC210"/>
  <c r="U210"/>
  <c r="AU211"/>
  <c r="AX211"/>
  <c r="X210"/>
  <c r="AF210"/>
  <c r="AR47"/>
  <c r="Z46"/>
  <c r="R46"/>
  <c r="N54" i="19" l="1"/>
  <c r="Q53"/>
  <c r="O54"/>
  <c r="R53"/>
  <c r="P54"/>
  <c r="S53"/>
  <c r="B281" i="18"/>
  <c r="AH280"/>
  <c r="BB280"/>
  <c r="F278" i="12" s="1"/>
  <c r="AI267" i="18"/>
  <c r="BC267" s="1"/>
  <c r="C268"/>
  <c r="AJ267"/>
  <c r="BD267" s="1"/>
  <c r="AX212"/>
  <c r="AF211"/>
  <c r="X211"/>
  <c r="AU212"/>
  <c r="U211"/>
  <c r="AC211"/>
  <c r="AS48"/>
  <c r="AA47"/>
  <c r="S47"/>
  <c r="AY205"/>
  <c r="AG204"/>
  <c r="Y204"/>
  <c r="AT48"/>
  <c r="AB47"/>
  <c r="T47"/>
  <c r="AV212"/>
  <c r="V211"/>
  <c r="AD211"/>
  <c r="AR48"/>
  <c r="Z47"/>
  <c r="R47"/>
  <c r="AE211"/>
  <c r="W211"/>
  <c r="AW212"/>
  <c r="D273"/>
  <c r="P55" i="19" l="1"/>
  <c r="S54"/>
  <c r="N55"/>
  <c r="Q54"/>
  <c r="O55"/>
  <c r="R54"/>
  <c r="AI268" i="18"/>
  <c r="BC268" s="1"/>
  <c r="C269"/>
  <c r="AJ268"/>
  <c r="BD268" s="1"/>
  <c r="B282"/>
  <c r="AH281"/>
  <c r="BB281"/>
  <c r="F279" i="12" s="1"/>
  <c r="D274" i="18"/>
  <c r="AR49"/>
  <c r="Z48"/>
  <c r="R48"/>
  <c r="AT49"/>
  <c r="AB48"/>
  <c r="T48"/>
  <c r="AF212"/>
  <c r="X212"/>
  <c r="AX213"/>
  <c r="AS49"/>
  <c r="AA48"/>
  <c r="S48"/>
  <c r="AG205"/>
  <c r="Y205"/>
  <c r="AY206"/>
  <c r="AW213"/>
  <c r="W212"/>
  <c r="AE212"/>
  <c r="AD212"/>
  <c r="V212"/>
  <c r="AV213"/>
  <c r="AU213"/>
  <c r="AC212"/>
  <c r="U212"/>
  <c r="O56" i="19" l="1"/>
  <c r="R55"/>
  <c r="P56"/>
  <c r="S55"/>
  <c r="N56"/>
  <c r="Q55"/>
  <c r="AI269" i="18"/>
  <c r="BC269" s="1"/>
  <c r="C270"/>
  <c r="AJ269"/>
  <c r="BD269" s="1"/>
  <c r="B283"/>
  <c r="AH282"/>
  <c r="BB282"/>
  <c r="F280" i="12" s="1"/>
  <c r="D275" i="18"/>
  <c r="AV214"/>
  <c r="V213"/>
  <c r="AD213"/>
  <c r="AY207"/>
  <c r="Y206"/>
  <c r="AG206"/>
  <c r="AS50"/>
  <c r="AA49"/>
  <c r="S49"/>
  <c r="AF213"/>
  <c r="AX214"/>
  <c r="X213"/>
  <c r="AR50"/>
  <c r="Z49"/>
  <c r="R49"/>
  <c r="AT50"/>
  <c r="AB49"/>
  <c r="T49"/>
  <c r="AC213"/>
  <c r="U213"/>
  <c r="AU214"/>
  <c r="AE213"/>
  <c r="W213"/>
  <c r="AW214"/>
  <c r="O57" i="19" l="1"/>
  <c r="R56"/>
  <c r="P57"/>
  <c r="S56"/>
  <c r="N57"/>
  <c r="Q56"/>
  <c r="AI270" i="18"/>
  <c r="BC270" s="1"/>
  <c r="C271"/>
  <c r="AJ270"/>
  <c r="BD270" s="1"/>
  <c r="BB283"/>
  <c r="F281" i="12" s="1"/>
  <c r="B284" i="18"/>
  <c r="AH283"/>
  <c r="AC214"/>
  <c r="AU215"/>
  <c r="U214"/>
  <c r="AX215"/>
  <c r="X214"/>
  <c r="AF214"/>
  <c r="AS51"/>
  <c r="AA50"/>
  <c r="S50"/>
  <c r="D276"/>
  <c r="AG207"/>
  <c r="Y207"/>
  <c r="AY208"/>
  <c r="AR51"/>
  <c r="Z50"/>
  <c r="R50"/>
  <c r="AD214"/>
  <c r="V214"/>
  <c r="AV215"/>
  <c r="AW215"/>
  <c r="W214"/>
  <c r="AE214"/>
  <c r="AT51"/>
  <c r="AB50"/>
  <c r="T50"/>
  <c r="N58" i="19" l="1"/>
  <c r="Q57"/>
  <c r="O58"/>
  <c r="R57"/>
  <c r="P58"/>
  <c r="S57"/>
  <c r="AH284" i="18"/>
  <c r="BB284"/>
  <c r="F282" i="12" s="1"/>
  <c r="B285" i="18"/>
  <c r="AJ271"/>
  <c r="BD271" s="1"/>
  <c r="AI271"/>
  <c r="BC271" s="1"/>
  <c r="C272"/>
  <c r="AE215"/>
  <c r="W215"/>
  <c r="AW216"/>
  <c r="AD215"/>
  <c r="AV216"/>
  <c r="V215"/>
  <c r="AS52"/>
  <c r="AA51"/>
  <c r="S51"/>
  <c r="AX216"/>
  <c r="AF215"/>
  <c r="X215"/>
  <c r="AT52"/>
  <c r="AB51"/>
  <c r="T51"/>
  <c r="AR52"/>
  <c r="Z51"/>
  <c r="R51"/>
  <c r="AY209"/>
  <c r="Y208"/>
  <c r="AG208"/>
  <c r="D277"/>
  <c r="AU216"/>
  <c r="U215"/>
  <c r="AC215"/>
  <c r="P59" i="19" l="1"/>
  <c r="S58"/>
  <c r="N59"/>
  <c r="Q58"/>
  <c r="O59"/>
  <c r="R58"/>
  <c r="AI272" i="18"/>
  <c r="BC272" s="1"/>
  <c r="C273"/>
  <c r="AJ272"/>
  <c r="BD272" s="1"/>
  <c r="BB285"/>
  <c r="F283" i="12" s="1"/>
  <c r="B286" i="18"/>
  <c r="AH285"/>
  <c r="AT53"/>
  <c r="AB52"/>
  <c r="T52"/>
  <c r="AS53"/>
  <c r="AA52"/>
  <c r="S52"/>
  <c r="AV217"/>
  <c r="V216"/>
  <c r="AD216"/>
  <c r="AG209"/>
  <c r="Y209"/>
  <c r="AY210"/>
  <c r="AW217"/>
  <c r="W216"/>
  <c r="AE216"/>
  <c r="D278"/>
  <c r="AF216"/>
  <c r="X216"/>
  <c r="AX217"/>
  <c r="AU217"/>
  <c r="AC216"/>
  <c r="U216"/>
  <c r="AR53"/>
  <c r="Z52"/>
  <c r="R52"/>
  <c r="P60" i="19" l="1"/>
  <c r="S59"/>
  <c r="O60"/>
  <c r="R59"/>
  <c r="N60"/>
  <c r="Q59"/>
  <c r="BB286" i="18"/>
  <c r="F284" i="12" s="1"/>
  <c r="B287" i="18"/>
  <c r="AH286"/>
  <c r="AJ273"/>
  <c r="BD273" s="1"/>
  <c r="AI273"/>
  <c r="BC273" s="1"/>
  <c r="C274"/>
  <c r="AR54"/>
  <c r="Z53"/>
  <c r="R53"/>
  <c r="AX218"/>
  <c r="X217"/>
  <c r="AF217"/>
  <c r="D279"/>
  <c r="AT54"/>
  <c r="AB53"/>
  <c r="T53"/>
  <c r="AC217"/>
  <c r="U217"/>
  <c r="AU218"/>
  <c r="AE217"/>
  <c r="AW218"/>
  <c r="W217"/>
  <c r="AV218"/>
  <c r="AD217"/>
  <c r="V217"/>
  <c r="AY211"/>
  <c r="Y210"/>
  <c r="AG210"/>
  <c r="AS54"/>
  <c r="AA53"/>
  <c r="S53"/>
  <c r="N61" i="19" l="1"/>
  <c r="Q60"/>
  <c r="O61"/>
  <c r="R60"/>
  <c r="P61"/>
  <c r="S60"/>
  <c r="C275" i="18"/>
  <c r="AJ274"/>
  <c r="BD274" s="1"/>
  <c r="AI274"/>
  <c r="BC274" s="1"/>
  <c r="AH287"/>
  <c r="BB287"/>
  <c r="F285" i="12" s="1"/>
  <c r="B288" i="18"/>
  <c r="AT55"/>
  <c r="AB54"/>
  <c r="T54"/>
  <c r="AR55"/>
  <c r="Z54"/>
  <c r="R54"/>
  <c r="AS55"/>
  <c r="AA54"/>
  <c r="S54"/>
  <c r="D280"/>
  <c r="AD218"/>
  <c r="V218"/>
  <c r="AV219"/>
  <c r="AU219"/>
  <c r="U218"/>
  <c r="AC218"/>
  <c r="AG211"/>
  <c r="AY212"/>
  <c r="Y211"/>
  <c r="AW219"/>
  <c r="W218"/>
  <c r="AE218"/>
  <c r="AF218"/>
  <c r="AX219"/>
  <c r="X218"/>
  <c r="P62" i="19" l="1"/>
  <c r="S61"/>
  <c r="N62"/>
  <c r="Q61"/>
  <c r="O62"/>
  <c r="R61"/>
  <c r="AI275" i="18"/>
  <c r="BC275" s="1"/>
  <c r="C276"/>
  <c r="AJ275"/>
  <c r="BD275" s="1"/>
  <c r="B289"/>
  <c r="AH288"/>
  <c r="BB288"/>
  <c r="F286" i="12" s="1"/>
  <c r="AX220" i="18"/>
  <c r="X219"/>
  <c r="AF219"/>
  <c r="AE219"/>
  <c r="W219"/>
  <c r="AW220"/>
  <c r="AS56"/>
  <c r="AA55"/>
  <c r="S55"/>
  <c r="AD219"/>
  <c r="AV220"/>
  <c r="V219"/>
  <c r="AR56"/>
  <c r="Z55"/>
  <c r="R55"/>
  <c r="AY213"/>
  <c r="Y212"/>
  <c r="AG212"/>
  <c r="AC219"/>
  <c r="AU220"/>
  <c r="U219"/>
  <c r="D281"/>
  <c r="AT56"/>
  <c r="AB55"/>
  <c r="T55"/>
  <c r="P63" i="19" l="1"/>
  <c r="S62"/>
  <c r="N63"/>
  <c r="Q62"/>
  <c r="O63"/>
  <c r="R62"/>
  <c r="AI276" i="18"/>
  <c r="BC276" s="1"/>
  <c r="C277"/>
  <c r="AJ276"/>
  <c r="BD276" s="1"/>
  <c r="B290"/>
  <c r="AH289"/>
  <c r="BB289"/>
  <c r="F287" i="12" s="1"/>
  <c r="AT57" i="18"/>
  <c r="AB56"/>
  <c r="T56"/>
  <c r="AV221"/>
  <c r="V220"/>
  <c r="AD220"/>
  <c r="AS57"/>
  <c r="AA56"/>
  <c r="S56"/>
  <c r="AE220"/>
  <c r="AW221"/>
  <c r="W220"/>
  <c r="AU221"/>
  <c r="U220"/>
  <c r="AC220"/>
  <c r="AR57"/>
  <c r="Z56"/>
  <c r="R56"/>
  <c r="AG213"/>
  <c r="Y213"/>
  <c r="AY214"/>
  <c r="D282"/>
  <c r="AF220"/>
  <c r="X220"/>
  <c r="AX221"/>
  <c r="N64" i="19" l="1"/>
  <c r="Q63"/>
  <c r="O64"/>
  <c r="R63"/>
  <c r="P64"/>
  <c r="S63"/>
  <c r="C278" i="18"/>
  <c r="AJ277"/>
  <c r="BD277" s="1"/>
  <c r="AI277"/>
  <c r="BC277" s="1"/>
  <c r="BB290"/>
  <c r="F288" i="12" s="1"/>
  <c r="B291" i="18"/>
  <c r="AH290"/>
  <c r="AX222"/>
  <c r="X221"/>
  <c r="AF221"/>
  <c r="AG214"/>
  <c r="AY215"/>
  <c r="Y214"/>
  <c r="AR58"/>
  <c r="Z57"/>
  <c r="R57"/>
  <c r="AT58"/>
  <c r="AB57"/>
  <c r="T57"/>
  <c r="D283"/>
  <c r="AC221"/>
  <c r="U221"/>
  <c r="AU222"/>
  <c r="AW222"/>
  <c r="W221"/>
  <c r="AE221"/>
  <c r="AS58"/>
  <c r="AA57"/>
  <c r="S57"/>
  <c r="AV222"/>
  <c r="AD221"/>
  <c r="V221"/>
  <c r="P65" i="19" l="1"/>
  <c r="S64"/>
  <c r="N65"/>
  <c r="Q64"/>
  <c r="O65"/>
  <c r="R64"/>
  <c r="AH291" i="18"/>
  <c r="BB291"/>
  <c r="F289" i="12" s="1"/>
  <c r="B292" i="18"/>
  <c r="C279"/>
  <c r="AJ278"/>
  <c r="BD278" s="1"/>
  <c r="AI278"/>
  <c r="BC278" s="1"/>
  <c r="AD222"/>
  <c r="V222"/>
  <c r="AV223"/>
  <c r="AT59"/>
  <c r="AB58"/>
  <c r="T58"/>
  <c r="AF222"/>
  <c r="X222"/>
  <c r="AX223"/>
  <c r="AR59"/>
  <c r="Z58"/>
  <c r="R58"/>
  <c r="AS59"/>
  <c r="AA58"/>
  <c r="S58"/>
  <c r="AU223"/>
  <c r="U222"/>
  <c r="AC222"/>
  <c r="AW223"/>
  <c r="AE222"/>
  <c r="W222"/>
  <c r="D284"/>
  <c r="AY216"/>
  <c r="Y215"/>
  <c r="AG215"/>
  <c r="N66" i="19" l="1"/>
  <c r="Q65"/>
  <c r="O66"/>
  <c r="R65"/>
  <c r="P66"/>
  <c r="S65"/>
  <c r="BB292" i="18"/>
  <c r="F290" i="12" s="1"/>
  <c r="B293" i="18"/>
  <c r="AH292"/>
  <c r="AJ279"/>
  <c r="BD279" s="1"/>
  <c r="AI279"/>
  <c r="BC279" s="1"/>
  <c r="C280"/>
  <c r="AC223"/>
  <c r="U223"/>
  <c r="AU224"/>
  <c r="AY217"/>
  <c r="AG216"/>
  <c r="Y216"/>
  <c r="AE223"/>
  <c r="W223"/>
  <c r="AW224"/>
  <c r="AX224"/>
  <c r="X223"/>
  <c r="AF223"/>
  <c r="D285"/>
  <c r="AS60"/>
  <c r="AA59"/>
  <c r="S59"/>
  <c r="AV224"/>
  <c r="V223"/>
  <c r="AD223"/>
  <c r="AR60"/>
  <c r="Z59"/>
  <c r="R59"/>
  <c r="AT60"/>
  <c r="AB59"/>
  <c r="T59"/>
  <c r="N67" i="19" l="1"/>
  <c r="Q66"/>
  <c r="O67"/>
  <c r="R66"/>
  <c r="P67"/>
  <c r="S66"/>
  <c r="AJ280" i="18"/>
  <c r="BD280" s="1"/>
  <c r="AI280"/>
  <c r="BC280" s="1"/>
  <c r="C281"/>
  <c r="AH293"/>
  <c r="BB293"/>
  <c r="F291" i="12" s="1"/>
  <c r="B294" i="18"/>
  <c r="AU225"/>
  <c r="U224"/>
  <c r="AC224"/>
  <c r="AR61"/>
  <c r="Z60"/>
  <c r="R60"/>
  <c r="AD224"/>
  <c r="AV225"/>
  <c r="V224"/>
  <c r="AF224"/>
  <c r="X224"/>
  <c r="AX225"/>
  <c r="AG217"/>
  <c r="Y217"/>
  <c r="AY218"/>
  <c r="AS61"/>
  <c r="AA60"/>
  <c r="S60"/>
  <c r="AT61"/>
  <c r="AB60"/>
  <c r="T60"/>
  <c r="D286"/>
  <c r="AE224"/>
  <c r="AW225"/>
  <c r="W224"/>
  <c r="P68" i="19" l="1"/>
  <c r="S67"/>
  <c r="O68"/>
  <c r="R67"/>
  <c r="N68"/>
  <c r="Q67"/>
  <c r="BB294" i="18"/>
  <c r="F292" i="12" s="1"/>
  <c r="B295" i="18"/>
  <c r="AH294"/>
  <c r="AI281"/>
  <c r="BC281" s="1"/>
  <c r="C282"/>
  <c r="AJ281"/>
  <c r="BD281" s="1"/>
  <c r="D287"/>
  <c r="AW226"/>
  <c r="W225"/>
  <c r="AE225"/>
  <c r="AS62"/>
  <c r="AA61"/>
  <c r="S61"/>
  <c r="AG218"/>
  <c r="AY219"/>
  <c r="Y218"/>
  <c r="AC225"/>
  <c r="U225"/>
  <c r="AU226"/>
  <c r="AT62"/>
  <c r="AB61"/>
  <c r="T61"/>
  <c r="AF225"/>
  <c r="AX226"/>
  <c r="X225"/>
  <c r="AV226"/>
  <c r="V225"/>
  <c r="AD225"/>
  <c r="AR62"/>
  <c r="Z61"/>
  <c r="R61"/>
  <c r="N69" i="19" l="1"/>
  <c r="Q68"/>
  <c r="P69"/>
  <c r="S68"/>
  <c r="O69"/>
  <c r="R68"/>
  <c r="AJ282" i="18"/>
  <c r="BD282" s="1"/>
  <c r="AI282"/>
  <c r="BC282" s="1"/>
  <c r="C283"/>
  <c r="AH295"/>
  <c r="BB295"/>
  <c r="F293" i="12" s="1"/>
  <c r="B296" i="18"/>
  <c r="AD226"/>
  <c r="V226"/>
  <c r="AV227"/>
  <c r="D288"/>
  <c r="AU227"/>
  <c r="U226"/>
  <c r="AC226"/>
  <c r="AS63"/>
  <c r="AA62"/>
  <c r="S62"/>
  <c r="AF226"/>
  <c r="X226"/>
  <c r="AX227"/>
  <c r="AW227"/>
  <c r="AE226"/>
  <c r="W226"/>
  <c r="AY220"/>
  <c r="Y219"/>
  <c r="AG219"/>
  <c r="AR63"/>
  <c r="Z62"/>
  <c r="R62"/>
  <c r="AT63"/>
  <c r="AB62"/>
  <c r="T62"/>
  <c r="O70" i="19" l="1"/>
  <c r="R69"/>
  <c r="N70"/>
  <c r="Q69"/>
  <c r="P70"/>
  <c r="S69"/>
  <c r="B297" i="18"/>
  <c r="AH296"/>
  <c r="BB296"/>
  <c r="F294" i="12" s="1"/>
  <c r="AI283" i="18"/>
  <c r="BC283" s="1"/>
  <c r="C284"/>
  <c r="AJ283"/>
  <c r="BD283" s="1"/>
  <c r="AR64"/>
  <c r="Z63"/>
  <c r="R63"/>
  <c r="AX228"/>
  <c r="X227"/>
  <c r="AF227"/>
  <c r="AC227"/>
  <c r="U227"/>
  <c r="AU228"/>
  <c r="AE227"/>
  <c r="W227"/>
  <c r="AW228"/>
  <c r="D289"/>
  <c r="AV228"/>
  <c r="V227"/>
  <c r="AD227"/>
  <c r="AY221"/>
  <c r="AG220"/>
  <c r="Y220"/>
  <c r="AT64"/>
  <c r="AB63"/>
  <c r="T63"/>
  <c r="AS64"/>
  <c r="AA63"/>
  <c r="S63"/>
  <c r="P71" i="19" l="1"/>
  <c r="S70"/>
  <c r="O71"/>
  <c r="R70"/>
  <c r="N71"/>
  <c r="Q70"/>
  <c r="C285" i="18"/>
  <c r="AJ284"/>
  <c r="BD284" s="1"/>
  <c r="AI284"/>
  <c r="BC284" s="1"/>
  <c r="B298"/>
  <c r="AH297"/>
  <c r="BB297"/>
  <c r="F295" i="12" s="1"/>
  <c r="AS65" i="18"/>
  <c r="AA64"/>
  <c r="S64"/>
  <c r="AD228"/>
  <c r="AV229"/>
  <c r="V228"/>
  <c r="AG221"/>
  <c r="Y221"/>
  <c r="AY222"/>
  <c r="AU229"/>
  <c r="U228"/>
  <c r="AC228"/>
  <c r="AR65"/>
  <c r="Z64"/>
  <c r="R64"/>
  <c r="AE228"/>
  <c r="AW229"/>
  <c r="W228"/>
  <c r="AT65"/>
  <c r="AB64"/>
  <c r="T64"/>
  <c r="D290"/>
  <c r="AF228"/>
  <c r="X228"/>
  <c r="AX229"/>
  <c r="N72" i="19" l="1"/>
  <c r="Q71"/>
  <c r="P72"/>
  <c r="S71"/>
  <c r="O72"/>
  <c r="R71"/>
  <c r="AI285" i="18"/>
  <c r="BC285" s="1"/>
  <c r="C286"/>
  <c r="AJ285"/>
  <c r="BD285" s="1"/>
  <c r="B299"/>
  <c r="AH298"/>
  <c r="BB298"/>
  <c r="F296" i="12" s="1"/>
  <c r="AW230" i="18"/>
  <c r="W229"/>
  <c r="AE229"/>
  <c r="AV230"/>
  <c r="V229"/>
  <c r="AD229"/>
  <c r="AS66"/>
  <c r="AA65"/>
  <c r="S65"/>
  <c r="AF229"/>
  <c r="AX230"/>
  <c r="X229"/>
  <c r="D291"/>
  <c r="AR66"/>
  <c r="Z65"/>
  <c r="R65"/>
  <c r="AY223"/>
  <c r="Y222"/>
  <c r="AG222"/>
  <c r="AT66"/>
  <c r="AB65"/>
  <c r="T65"/>
  <c r="AC229"/>
  <c r="U229"/>
  <c r="AU230"/>
  <c r="O73" i="19" l="1"/>
  <c r="R72"/>
  <c r="N73"/>
  <c r="Q72"/>
  <c r="P73"/>
  <c r="S72"/>
  <c r="C287" i="18"/>
  <c r="AJ286"/>
  <c r="BD286" s="1"/>
  <c r="AI286"/>
  <c r="BC286" s="1"/>
  <c r="BB299"/>
  <c r="F297" i="12" s="1"/>
  <c r="B300" i="18"/>
  <c r="AH299"/>
  <c r="AD230"/>
  <c r="V230"/>
  <c r="AV231"/>
  <c r="AT67"/>
  <c r="AB66"/>
  <c r="T66"/>
  <c r="AR67"/>
  <c r="Z66"/>
  <c r="R66"/>
  <c r="AF230"/>
  <c r="AX231"/>
  <c r="X230"/>
  <c r="AS67"/>
  <c r="AA66"/>
  <c r="S66"/>
  <c r="AW231"/>
  <c r="AE230"/>
  <c r="W230"/>
  <c r="D292"/>
  <c r="AU231"/>
  <c r="U230"/>
  <c r="AC230"/>
  <c r="AG223"/>
  <c r="AY224"/>
  <c r="Y223"/>
  <c r="P74" i="19" l="1"/>
  <c r="S73"/>
  <c r="N74"/>
  <c r="Q73"/>
  <c r="O74"/>
  <c r="R73"/>
  <c r="BB300" i="18"/>
  <c r="F298" i="12" s="1"/>
  <c r="B301" i="18"/>
  <c r="AH300"/>
  <c r="AJ287"/>
  <c r="BD287" s="1"/>
  <c r="AI287"/>
  <c r="BC287" s="1"/>
  <c r="C288"/>
  <c r="AY225"/>
  <c r="Y224"/>
  <c r="AG224"/>
  <c r="AX232"/>
  <c r="X231"/>
  <c r="AF231"/>
  <c r="AR68"/>
  <c r="Z67"/>
  <c r="R67"/>
  <c r="AD231"/>
  <c r="V231"/>
  <c r="AV232"/>
  <c r="AU232"/>
  <c r="AC231"/>
  <c r="U231"/>
  <c r="AE231"/>
  <c r="W231"/>
  <c r="AW232"/>
  <c r="AT68"/>
  <c r="AB67"/>
  <c r="T67"/>
  <c r="AS68"/>
  <c r="AA67"/>
  <c r="S67"/>
  <c r="D293"/>
  <c r="O75" i="19" l="1"/>
  <c r="R74"/>
  <c r="P75"/>
  <c r="S74"/>
  <c r="N75"/>
  <c r="Q74"/>
  <c r="AJ288" i="18"/>
  <c r="BD288" s="1"/>
  <c r="AI288"/>
  <c r="BC288" s="1"/>
  <c r="C289"/>
  <c r="B302"/>
  <c r="AH301"/>
  <c r="BB301"/>
  <c r="F299" i="12" s="1"/>
  <c r="D294" i="18"/>
  <c r="V232"/>
  <c r="AV233"/>
  <c r="AD232"/>
  <c r="AX233"/>
  <c r="AF232"/>
  <c r="X232"/>
  <c r="AG225"/>
  <c r="Y225"/>
  <c r="AY226"/>
  <c r="AS69"/>
  <c r="AA68"/>
  <c r="S68"/>
  <c r="AC232"/>
  <c r="U232"/>
  <c r="AU233"/>
  <c r="AW233"/>
  <c r="W232"/>
  <c r="AE232"/>
  <c r="AT69"/>
  <c r="AB68"/>
  <c r="T68"/>
  <c r="AR69"/>
  <c r="Z68"/>
  <c r="R68"/>
  <c r="N76" i="19" l="1"/>
  <c r="Q75"/>
  <c r="O76"/>
  <c r="R75"/>
  <c r="P76"/>
  <c r="S75"/>
  <c r="AJ289" i="18"/>
  <c r="BD289" s="1"/>
  <c r="AI289"/>
  <c r="BC289" s="1"/>
  <c r="C290"/>
  <c r="BB302"/>
  <c r="F300" i="12" s="1"/>
  <c r="B303" i="18"/>
  <c r="AH302"/>
  <c r="AT70"/>
  <c r="AB69"/>
  <c r="T69"/>
  <c r="AF233"/>
  <c r="AX234"/>
  <c r="X233"/>
  <c r="D295"/>
  <c r="AY227"/>
  <c r="Y226"/>
  <c r="AG226"/>
  <c r="AE233"/>
  <c r="W233"/>
  <c r="AW234"/>
  <c r="AS70"/>
  <c r="AA69"/>
  <c r="S69"/>
  <c r="AV234"/>
  <c r="V233"/>
  <c r="AD233"/>
  <c r="AR70"/>
  <c r="Z69"/>
  <c r="R69"/>
  <c r="AU234"/>
  <c r="U233"/>
  <c r="AC233"/>
  <c r="P77" i="19" l="1"/>
  <c r="S76"/>
  <c r="N77"/>
  <c r="Q76"/>
  <c r="O77"/>
  <c r="R76"/>
  <c r="AH303" i="18"/>
  <c r="BB303"/>
  <c r="F301" i="12" s="1"/>
  <c r="B304" i="18"/>
  <c r="AJ290"/>
  <c r="BD290" s="1"/>
  <c r="AI290"/>
  <c r="BC290" s="1"/>
  <c r="C291"/>
  <c r="AR71"/>
  <c r="Z70"/>
  <c r="R70"/>
  <c r="AS71"/>
  <c r="AA70"/>
  <c r="S70"/>
  <c r="X234"/>
  <c r="AX235"/>
  <c r="AF234"/>
  <c r="AT71"/>
  <c r="AB70"/>
  <c r="T70"/>
  <c r="AG227"/>
  <c r="AY228"/>
  <c r="Y227"/>
  <c r="D296"/>
  <c r="AC234"/>
  <c r="U234"/>
  <c r="AU235"/>
  <c r="AV235"/>
  <c r="AD234"/>
  <c r="V234"/>
  <c r="AW235"/>
  <c r="AE234"/>
  <c r="W234"/>
  <c r="O78" i="19" l="1"/>
  <c r="R77"/>
  <c r="P78"/>
  <c r="S77"/>
  <c r="N78"/>
  <c r="Q77"/>
  <c r="AJ291" i="18"/>
  <c r="BD291" s="1"/>
  <c r="AI291"/>
  <c r="BC291" s="1"/>
  <c r="C292"/>
  <c r="BB304"/>
  <c r="F302" i="12" s="1"/>
  <c r="B305" i="18"/>
  <c r="AH304"/>
  <c r="AE235"/>
  <c r="W235"/>
  <c r="AW236"/>
  <c r="AU236"/>
  <c r="U235"/>
  <c r="AC235"/>
  <c r="D297"/>
  <c r="AY229"/>
  <c r="Y228"/>
  <c r="AG228"/>
  <c r="AT72"/>
  <c r="AB71"/>
  <c r="T71"/>
  <c r="AR72"/>
  <c r="Z71"/>
  <c r="R71"/>
  <c r="AD235"/>
  <c r="AV236"/>
  <c r="V235"/>
  <c r="AX236"/>
  <c r="AF235"/>
  <c r="X235"/>
  <c r="AS72"/>
  <c r="AA71"/>
  <c r="S71"/>
  <c r="O79" i="19" l="1"/>
  <c r="R78"/>
  <c r="N79"/>
  <c r="Q78"/>
  <c r="P79"/>
  <c r="S78"/>
  <c r="B306" i="18"/>
  <c r="AH305"/>
  <c r="BB305"/>
  <c r="F303" i="12" s="1"/>
  <c r="AJ292" i="18"/>
  <c r="BD292" s="1"/>
  <c r="AI292"/>
  <c r="BC292" s="1"/>
  <c r="C293"/>
  <c r="AG229"/>
  <c r="Y229"/>
  <c r="AY230"/>
  <c r="AR73"/>
  <c r="Z72"/>
  <c r="R72"/>
  <c r="D298"/>
  <c r="AW237"/>
  <c r="AE236"/>
  <c r="W236"/>
  <c r="V236"/>
  <c r="AV237"/>
  <c r="AD236"/>
  <c r="AS73"/>
  <c r="AA72"/>
  <c r="S72"/>
  <c r="AX237"/>
  <c r="AF236"/>
  <c r="X236"/>
  <c r="AT73"/>
  <c r="AB72"/>
  <c r="T72"/>
  <c r="AC236"/>
  <c r="U236"/>
  <c r="AU237"/>
  <c r="P80" i="19" l="1"/>
  <c r="S79"/>
  <c r="O80"/>
  <c r="R79"/>
  <c r="N80"/>
  <c r="Q79"/>
  <c r="B307" i="18"/>
  <c r="AH306"/>
  <c r="BB306"/>
  <c r="F304" i="12" s="1"/>
  <c r="AI293" i="18"/>
  <c r="BC293" s="1"/>
  <c r="C294"/>
  <c r="AJ293"/>
  <c r="BD293" s="1"/>
  <c r="AX238"/>
  <c r="AF237"/>
  <c r="X237"/>
  <c r="AT74"/>
  <c r="AB73"/>
  <c r="T73"/>
  <c r="V237"/>
  <c r="AV238"/>
  <c r="AD237"/>
  <c r="AE237"/>
  <c r="W237"/>
  <c r="AW238"/>
  <c r="Y230"/>
  <c r="AG230"/>
  <c r="AY231"/>
  <c r="D299"/>
  <c r="AU238"/>
  <c r="U237"/>
  <c r="AC237"/>
  <c r="AR74"/>
  <c r="Z73"/>
  <c r="R73"/>
  <c r="AS74"/>
  <c r="AA73"/>
  <c r="S73"/>
  <c r="N81" i="19" l="1"/>
  <c r="Q80"/>
  <c r="P81"/>
  <c r="S80"/>
  <c r="O81"/>
  <c r="R80"/>
  <c r="C295" i="18"/>
  <c r="AJ294"/>
  <c r="BD294" s="1"/>
  <c r="AI294"/>
  <c r="BC294" s="1"/>
  <c r="BB307"/>
  <c r="F305" i="12" s="1"/>
  <c r="B308" i="18"/>
  <c r="AH307"/>
  <c r="AF238"/>
  <c r="X238"/>
  <c r="AX239"/>
  <c r="D300"/>
  <c r="AR75"/>
  <c r="Z74"/>
  <c r="R74"/>
  <c r="AY232"/>
  <c r="Y231"/>
  <c r="AG231"/>
  <c r="AS75"/>
  <c r="AA74"/>
  <c r="S74"/>
  <c r="AC238"/>
  <c r="U238"/>
  <c r="AU239"/>
  <c r="AW239"/>
  <c r="W238"/>
  <c r="AE238"/>
  <c r="V238"/>
  <c r="AV239"/>
  <c r="AD238"/>
  <c r="AT75"/>
  <c r="AB74"/>
  <c r="T74"/>
  <c r="O82" i="19" l="1"/>
  <c r="R81"/>
  <c r="N82"/>
  <c r="Q81"/>
  <c r="P82"/>
  <c r="S81"/>
  <c r="B309" i="18"/>
  <c r="AH308"/>
  <c r="BB308"/>
  <c r="F306" i="12" s="1"/>
  <c r="AI295" i="18"/>
  <c r="BC295" s="1"/>
  <c r="C296"/>
  <c r="AJ295"/>
  <c r="BD295" s="1"/>
  <c r="AU240"/>
  <c r="AC239"/>
  <c r="U239"/>
  <c r="X239"/>
  <c r="AX240"/>
  <c r="AF239"/>
  <c r="AS76"/>
  <c r="AA75"/>
  <c r="S75"/>
  <c r="AR76"/>
  <c r="Z75"/>
  <c r="R75"/>
  <c r="V239"/>
  <c r="AV240"/>
  <c r="AD239"/>
  <c r="D301"/>
  <c r="AE239"/>
  <c r="W239"/>
  <c r="AW240"/>
  <c r="AG232"/>
  <c r="Y232"/>
  <c r="AY233"/>
  <c r="AT76"/>
  <c r="AB75"/>
  <c r="T75"/>
  <c r="P83" i="19" l="1"/>
  <c r="S82"/>
  <c r="O83"/>
  <c r="R82"/>
  <c r="N83"/>
  <c r="Q82"/>
  <c r="AJ296" i="18"/>
  <c r="BD296" s="1"/>
  <c r="AI296"/>
  <c r="BC296" s="1"/>
  <c r="C297"/>
  <c r="B310"/>
  <c r="AH309"/>
  <c r="BB309"/>
  <c r="F307" i="12" s="1"/>
  <c r="D302" i="18"/>
  <c r="X240"/>
  <c r="AX241"/>
  <c r="AF240"/>
  <c r="AC240"/>
  <c r="U240"/>
  <c r="AU241"/>
  <c r="AY234"/>
  <c r="AG233"/>
  <c r="Y233"/>
  <c r="AS77"/>
  <c r="AA76"/>
  <c r="S76"/>
  <c r="AR77"/>
  <c r="Z76"/>
  <c r="R76"/>
  <c r="AT77"/>
  <c r="AB76"/>
  <c r="T76"/>
  <c r="AW241"/>
  <c r="W240"/>
  <c r="AE240"/>
  <c r="AV241"/>
  <c r="AD240"/>
  <c r="V240"/>
  <c r="N84" i="19" l="1"/>
  <c r="Q83"/>
  <c r="P84"/>
  <c r="S83"/>
  <c r="O84"/>
  <c r="R83"/>
  <c r="AJ297" i="18"/>
  <c r="BD297" s="1"/>
  <c r="AI297"/>
  <c r="BC297" s="1"/>
  <c r="C298"/>
  <c r="AH310"/>
  <c r="BB310"/>
  <c r="F308" i="12" s="1"/>
  <c r="B311" i="18"/>
  <c r="AE241"/>
  <c r="W241"/>
  <c r="AW242"/>
  <c r="AS78"/>
  <c r="AA77"/>
  <c r="S77"/>
  <c r="AT78"/>
  <c r="AB77"/>
  <c r="T77"/>
  <c r="AR78"/>
  <c r="Z77"/>
  <c r="R77"/>
  <c r="AU242"/>
  <c r="AC241"/>
  <c r="U241"/>
  <c r="X241"/>
  <c r="AF241"/>
  <c r="AX242"/>
  <c r="AV242"/>
  <c r="AD241"/>
  <c r="V241"/>
  <c r="AG234"/>
  <c r="Y234"/>
  <c r="AY235"/>
  <c r="D303"/>
  <c r="O85" i="19" l="1"/>
  <c r="R84"/>
  <c r="N85"/>
  <c r="Q84"/>
  <c r="P85"/>
  <c r="S84"/>
  <c r="B312" i="18"/>
  <c r="AH311"/>
  <c r="BB311"/>
  <c r="F309" i="12" s="1"/>
  <c r="AJ298" i="18"/>
  <c r="BD298" s="1"/>
  <c r="AI298"/>
  <c r="BC298" s="1"/>
  <c r="C299"/>
  <c r="D304"/>
  <c r="AT79"/>
  <c r="AB78"/>
  <c r="T78"/>
  <c r="AC242"/>
  <c r="U242"/>
  <c r="AU243"/>
  <c r="AE242"/>
  <c r="AW243"/>
  <c r="W242"/>
  <c r="AY236"/>
  <c r="Y235"/>
  <c r="AG235"/>
  <c r="AV243"/>
  <c r="AD242"/>
  <c r="V242"/>
  <c r="AX243"/>
  <c r="X242"/>
  <c r="AF242"/>
  <c r="AR79"/>
  <c r="Z78"/>
  <c r="R78"/>
  <c r="AS79"/>
  <c r="AA78"/>
  <c r="S78"/>
  <c r="P86" i="19" l="1"/>
  <c r="S85"/>
  <c r="O86"/>
  <c r="R85"/>
  <c r="N86"/>
  <c r="Q85"/>
  <c r="AH312" i="18"/>
  <c r="BB312"/>
  <c r="F310" i="12" s="1"/>
  <c r="B313" i="18"/>
  <c r="AI299"/>
  <c r="BC299" s="1"/>
  <c r="C300"/>
  <c r="AJ299"/>
  <c r="BD299" s="1"/>
  <c r="AR80"/>
  <c r="Z79"/>
  <c r="R79"/>
  <c r="AT80"/>
  <c r="AB79"/>
  <c r="T79"/>
  <c r="D305"/>
  <c r="AW244"/>
  <c r="W243"/>
  <c r="AE243"/>
  <c r="AD243"/>
  <c r="V243"/>
  <c r="AV244"/>
  <c r="AF243"/>
  <c r="AX244"/>
  <c r="X243"/>
  <c r="AS80"/>
  <c r="AA79"/>
  <c r="S79"/>
  <c r="AG236"/>
  <c r="Y236"/>
  <c r="AY237"/>
  <c r="U243"/>
  <c r="AU244"/>
  <c r="AC243"/>
  <c r="N87" i="19" l="1"/>
  <c r="Q86"/>
  <c r="P87"/>
  <c r="S86"/>
  <c r="O87"/>
  <c r="R86"/>
  <c r="AI300" i="18"/>
  <c r="BC300" s="1"/>
  <c r="C301"/>
  <c r="AJ300"/>
  <c r="BD300" s="1"/>
  <c r="B314"/>
  <c r="AH313"/>
  <c r="BB313"/>
  <c r="F311" i="12" s="1"/>
  <c r="AX245" i="18"/>
  <c r="AF244"/>
  <c r="X244"/>
  <c r="AD244"/>
  <c r="AV245"/>
  <c r="V244"/>
  <c r="AR81"/>
  <c r="Z80"/>
  <c r="R80"/>
  <c r="AU245"/>
  <c r="U244"/>
  <c r="AC244"/>
  <c r="D306"/>
  <c r="AS81"/>
  <c r="AA80"/>
  <c r="S80"/>
  <c r="AT81"/>
  <c r="AB80"/>
  <c r="T80"/>
  <c r="AY238"/>
  <c r="AG237"/>
  <c r="Y237"/>
  <c r="AE244"/>
  <c r="W244"/>
  <c r="AW245"/>
  <c r="O88" i="19" l="1"/>
  <c r="R87"/>
  <c r="N88"/>
  <c r="Q87"/>
  <c r="P88"/>
  <c r="S87"/>
  <c r="AI301" i="18"/>
  <c r="BC301" s="1"/>
  <c r="C302"/>
  <c r="AJ301"/>
  <c r="BD301" s="1"/>
  <c r="B315"/>
  <c r="AH314"/>
  <c r="BB314"/>
  <c r="F312" i="12" s="1"/>
  <c r="D307" i="18"/>
  <c r="AD245"/>
  <c r="AV246"/>
  <c r="V245"/>
  <c r="AF245"/>
  <c r="X245"/>
  <c r="AX246"/>
  <c r="AT82"/>
  <c r="AB81"/>
  <c r="T81"/>
  <c r="AG238"/>
  <c r="Y238"/>
  <c r="AY239"/>
  <c r="AS82"/>
  <c r="AA81"/>
  <c r="S81"/>
  <c r="AR82"/>
  <c r="Z81"/>
  <c r="R81"/>
  <c r="AU246"/>
  <c r="AC245"/>
  <c r="U245"/>
  <c r="W245"/>
  <c r="AE245"/>
  <c r="AW246"/>
  <c r="P89" i="19" l="1"/>
  <c r="S88"/>
  <c r="O89"/>
  <c r="R88"/>
  <c r="N89"/>
  <c r="Q88"/>
  <c r="AI302" i="18"/>
  <c r="BC302" s="1"/>
  <c r="C303"/>
  <c r="AJ302"/>
  <c r="BD302" s="1"/>
  <c r="B316"/>
  <c r="AH315"/>
  <c r="BB315"/>
  <c r="F313" i="12" s="1"/>
  <c r="AC246" i="18"/>
  <c r="U246"/>
  <c r="AU247"/>
  <c r="AV247"/>
  <c r="V246"/>
  <c r="AD246"/>
  <c r="AR83"/>
  <c r="Z82"/>
  <c r="R82"/>
  <c r="AT83"/>
  <c r="AB82"/>
  <c r="T82"/>
  <c r="D308"/>
  <c r="AF246"/>
  <c r="AX247"/>
  <c r="X246"/>
  <c r="AW247"/>
  <c r="W246"/>
  <c r="AE246"/>
  <c r="AS83"/>
  <c r="AA82"/>
  <c r="S82"/>
  <c r="AY240"/>
  <c r="AG239"/>
  <c r="Y239"/>
  <c r="N90" i="19" l="1"/>
  <c r="Q89"/>
  <c r="P90"/>
  <c r="S89"/>
  <c r="O90"/>
  <c r="R89"/>
  <c r="AJ303" i="18"/>
  <c r="BD303" s="1"/>
  <c r="AI303"/>
  <c r="BC303" s="1"/>
  <c r="C304"/>
  <c r="B317"/>
  <c r="AH316"/>
  <c r="BB316"/>
  <c r="F314" i="12" s="1"/>
  <c r="D309" i="18"/>
  <c r="AS84"/>
  <c r="AA83"/>
  <c r="S83"/>
  <c r="AF247"/>
  <c r="AX248"/>
  <c r="X247"/>
  <c r="AR84"/>
  <c r="Z83"/>
  <c r="R83"/>
  <c r="AD247"/>
  <c r="V247"/>
  <c r="AV248"/>
  <c r="AW248"/>
  <c r="AE247"/>
  <c r="W247"/>
  <c r="AT84"/>
  <c r="AB83"/>
  <c r="T83"/>
  <c r="AU248"/>
  <c r="U247"/>
  <c r="AC247"/>
  <c r="AG240"/>
  <c r="Y240"/>
  <c r="AY241"/>
  <c r="O91" i="19" l="1"/>
  <c r="R90"/>
  <c r="N91"/>
  <c r="Q90"/>
  <c r="P91"/>
  <c r="S90"/>
  <c r="AI304" i="18"/>
  <c r="BC304" s="1"/>
  <c r="C305"/>
  <c r="AJ304"/>
  <c r="BD304" s="1"/>
  <c r="BB317"/>
  <c r="F315" i="12" s="1"/>
  <c r="B318" i="18"/>
  <c r="AH317"/>
  <c r="AT85"/>
  <c r="AB84"/>
  <c r="T84"/>
  <c r="AD248"/>
  <c r="V248"/>
  <c r="AV249"/>
  <c r="AR85"/>
  <c r="Z84"/>
  <c r="R84"/>
  <c r="D310"/>
  <c r="AE248"/>
  <c r="W248"/>
  <c r="AW249"/>
  <c r="AX249"/>
  <c r="AF248"/>
  <c r="X248"/>
  <c r="AS85"/>
  <c r="AA84"/>
  <c r="S84"/>
  <c r="AY242"/>
  <c r="Y241"/>
  <c r="AG241"/>
  <c r="AU249"/>
  <c r="AC248"/>
  <c r="U248"/>
  <c r="P92" i="19" l="1"/>
  <c r="S91"/>
  <c r="N92"/>
  <c r="Q91"/>
  <c r="O92"/>
  <c r="R91"/>
  <c r="BB318" i="18"/>
  <c r="F316" i="12" s="1"/>
  <c r="B319" i="18"/>
  <c r="AH318"/>
  <c r="AJ305"/>
  <c r="BD305" s="1"/>
  <c r="AI305"/>
  <c r="BC305" s="1"/>
  <c r="C306"/>
  <c r="AU250"/>
  <c r="AC249"/>
  <c r="U249"/>
  <c r="AW250"/>
  <c r="AE249"/>
  <c r="W249"/>
  <c r="D311"/>
  <c r="AV250"/>
  <c r="AD249"/>
  <c r="V249"/>
  <c r="AG242"/>
  <c r="Y242"/>
  <c r="AY243"/>
  <c r="AR86"/>
  <c r="Z85"/>
  <c r="R85"/>
  <c r="AS86"/>
  <c r="AA85"/>
  <c r="S85"/>
  <c r="AX250"/>
  <c r="AF249"/>
  <c r="X249"/>
  <c r="AT86"/>
  <c r="AB85"/>
  <c r="T85"/>
  <c r="O93" i="19" l="1"/>
  <c r="R92"/>
  <c r="P93"/>
  <c r="S92"/>
  <c r="N93"/>
  <c r="Q92"/>
  <c r="AJ306" i="18"/>
  <c r="BD306" s="1"/>
  <c r="AI306"/>
  <c r="BC306" s="1"/>
  <c r="C307"/>
  <c r="BB319"/>
  <c r="F317" i="12" s="1"/>
  <c r="B320" i="18"/>
  <c r="AH319"/>
  <c r="AX251"/>
  <c r="X250"/>
  <c r="AR87"/>
  <c r="Z86"/>
  <c r="R86"/>
  <c r="AV251"/>
  <c r="V250"/>
  <c r="U250"/>
  <c r="AU251"/>
  <c r="D312"/>
  <c r="AT87"/>
  <c r="AB86"/>
  <c r="T86"/>
  <c r="AS87"/>
  <c r="AA86"/>
  <c r="S86"/>
  <c r="AG243"/>
  <c r="AY244"/>
  <c r="Y243"/>
  <c r="AW251"/>
  <c r="W250"/>
  <c r="N94" i="19" l="1"/>
  <c r="Q93"/>
  <c r="O94"/>
  <c r="R93"/>
  <c r="P94"/>
  <c r="S93"/>
  <c r="AH320" i="18"/>
  <c r="BB320"/>
  <c r="F318" i="12" s="1"/>
  <c r="B321" i="18"/>
  <c r="AI307"/>
  <c r="BC307" s="1"/>
  <c r="C308"/>
  <c r="AJ307"/>
  <c r="BD307" s="1"/>
  <c r="AW252"/>
  <c r="W251"/>
  <c r="AV252"/>
  <c r="V251"/>
  <c r="AX252"/>
  <c r="X251"/>
  <c r="Y244"/>
  <c r="AY245"/>
  <c r="AG244"/>
  <c r="AS88"/>
  <c r="AA87"/>
  <c r="S87"/>
  <c r="D313"/>
  <c r="AR88"/>
  <c r="Z87"/>
  <c r="R87"/>
  <c r="AT88"/>
  <c r="AB87"/>
  <c r="T87"/>
  <c r="U251"/>
  <c r="AU252"/>
  <c r="P95" i="19" l="1"/>
  <c r="S94"/>
  <c r="N95"/>
  <c r="Q94"/>
  <c r="O95"/>
  <c r="R94"/>
  <c r="AJ308" i="18"/>
  <c r="BD308" s="1"/>
  <c r="AI308"/>
  <c r="BC308" s="1"/>
  <c r="C309"/>
  <c r="B322"/>
  <c r="AH321"/>
  <c r="BB321"/>
  <c r="F319" i="12" s="1"/>
  <c r="AT89" i="18"/>
  <c r="AB88"/>
  <c r="T88"/>
  <c r="D314"/>
  <c r="W252"/>
  <c r="AW253"/>
  <c r="AY246"/>
  <c r="Y245"/>
  <c r="AG245"/>
  <c r="V252"/>
  <c r="AV253"/>
  <c r="AX253"/>
  <c r="X252"/>
  <c r="U252"/>
  <c r="AU253"/>
  <c r="AR89"/>
  <c r="Z88"/>
  <c r="R88"/>
  <c r="AS89"/>
  <c r="AA88"/>
  <c r="S88"/>
  <c r="O96" i="19" l="1"/>
  <c r="R95"/>
  <c r="P96"/>
  <c r="S95"/>
  <c r="N96"/>
  <c r="Q95"/>
  <c r="AI309" i="18"/>
  <c r="BC309" s="1"/>
  <c r="C310"/>
  <c r="AJ309"/>
  <c r="BD309" s="1"/>
  <c r="B323"/>
  <c r="AH322"/>
  <c r="BB322"/>
  <c r="F320" i="12" s="1"/>
  <c r="AX254" i="18"/>
  <c r="X253"/>
  <c r="AT90"/>
  <c r="AB89"/>
  <c r="T89"/>
  <c r="AS90"/>
  <c r="AA89"/>
  <c r="S89"/>
  <c r="AR90"/>
  <c r="Z89"/>
  <c r="R89"/>
  <c r="U253"/>
  <c r="AU254"/>
  <c r="W253"/>
  <c r="AW254"/>
  <c r="V253"/>
  <c r="AV254"/>
  <c r="AG246"/>
  <c r="Y246"/>
  <c r="AY247"/>
  <c r="D315"/>
  <c r="N97" i="19" l="1"/>
  <c r="Q96"/>
  <c r="O97"/>
  <c r="R96"/>
  <c r="P97"/>
  <c r="S96"/>
  <c r="AJ310" i="18"/>
  <c r="BD310" s="1"/>
  <c r="AI310"/>
  <c r="BC310" s="1"/>
  <c r="C311"/>
  <c r="B324"/>
  <c r="AH323"/>
  <c r="BB323"/>
  <c r="F321" i="12" s="1"/>
  <c r="D316" i="18"/>
  <c r="V254"/>
  <c r="AV255"/>
  <c r="U254"/>
  <c r="AU255"/>
  <c r="AR91"/>
  <c r="Z90"/>
  <c r="R90"/>
  <c r="AX255"/>
  <c r="X254"/>
  <c r="W254"/>
  <c r="AW255"/>
  <c r="AT91"/>
  <c r="AB90"/>
  <c r="T90"/>
  <c r="AS91"/>
  <c r="AA90"/>
  <c r="S90"/>
  <c r="AY248"/>
  <c r="Y247"/>
  <c r="AG247"/>
  <c r="P98" i="19" l="1"/>
  <c r="S97"/>
  <c r="N98"/>
  <c r="Q97"/>
  <c r="O98"/>
  <c r="R97"/>
  <c r="C312" i="18"/>
  <c r="AJ311"/>
  <c r="BD311" s="1"/>
  <c r="AI311"/>
  <c r="BC311" s="1"/>
  <c r="B325"/>
  <c r="AH324"/>
  <c r="BB324"/>
  <c r="F322" i="12" s="1"/>
  <c r="AR92" i="18"/>
  <c r="Z91"/>
  <c r="R91"/>
  <c r="AG248"/>
  <c r="Y248"/>
  <c r="AY249"/>
  <c r="W255"/>
  <c r="AW256"/>
  <c r="AT92"/>
  <c r="AB91"/>
  <c r="T91"/>
  <c r="D317"/>
  <c r="AS92"/>
  <c r="AA91"/>
  <c r="S91"/>
  <c r="AX256"/>
  <c r="X255"/>
  <c r="U255"/>
  <c r="AU256"/>
  <c r="V255"/>
  <c r="AV256"/>
  <c r="O99" i="19" l="1"/>
  <c r="R98"/>
  <c r="P99"/>
  <c r="S98"/>
  <c r="N99"/>
  <c r="Q98"/>
  <c r="C313" i="18"/>
  <c r="AJ312"/>
  <c r="BD312" s="1"/>
  <c r="AI312"/>
  <c r="BC312" s="1"/>
  <c r="B326"/>
  <c r="AH325"/>
  <c r="BB325"/>
  <c r="F323" i="12" s="1"/>
  <c r="AU257" i="18"/>
  <c r="U256"/>
  <c r="AW257"/>
  <c r="W256"/>
  <c r="AX257"/>
  <c r="X256"/>
  <c r="AY250"/>
  <c r="AG249"/>
  <c r="Y249"/>
  <c r="D318"/>
  <c r="AT93"/>
  <c r="AB92"/>
  <c r="T92"/>
  <c r="AV257"/>
  <c r="V256"/>
  <c r="AS93"/>
  <c r="AA92"/>
  <c r="S92"/>
  <c r="AR93"/>
  <c r="Z92"/>
  <c r="R92"/>
  <c r="N100" i="19" l="1"/>
  <c r="Q99"/>
  <c r="O100"/>
  <c r="R99"/>
  <c r="P100"/>
  <c r="S99"/>
  <c r="C314" i="18"/>
  <c r="AJ313"/>
  <c r="BD313" s="1"/>
  <c r="AI313"/>
  <c r="BC313" s="1"/>
  <c r="AH326"/>
  <c r="BB326"/>
  <c r="F324" i="12" s="1"/>
  <c r="D319" i="18"/>
  <c r="AU258"/>
  <c r="U257"/>
  <c r="AV258"/>
  <c r="V257"/>
  <c r="AR94"/>
  <c r="Z93"/>
  <c r="R93"/>
  <c r="AT94"/>
  <c r="AB93"/>
  <c r="T93"/>
  <c r="AW258"/>
  <c r="W257"/>
  <c r="Y250"/>
  <c r="AY251"/>
  <c r="AS94"/>
  <c r="AA93"/>
  <c r="S93"/>
  <c r="AX258"/>
  <c r="X257"/>
  <c r="P101" i="19" l="1"/>
  <c r="S100"/>
  <c r="N101"/>
  <c r="Q100"/>
  <c r="O101"/>
  <c r="R100"/>
  <c r="AI314" i="18"/>
  <c r="BC314" s="1"/>
  <c r="C315"/>
  <c r="AJ314"/>
  <c r="BD314" s="1"/>
  <c r="D320"/>
  <c r="AT95"/>
  <c r="AB94"/>
  <c r="T94"/>
  <c r="AR95"/>
  <c r="Z94"/>
  <c r="R94"/>
  <c r="AX259"/>
  <c r="X258"/>
  <c r="Y251"/>
  <c r="AY252"/>
  <c r="U258"/>
  <c r="AU259"/>
  <c r="AS95"/>
  <c r="AA94"/>
  <c r="S94"/>
  <c r="W258"/>
  <c r="AW259"/>
  <c r="V258"/>
  <c r="AV259"/>
  <c r="O102" i="19" l="1"/>
  <c r="R101"/>
  <c r="P102"/>
  <c r="S101"/>
  <c r="N102"/>
  <c r="Q101"/>
  <c r="AI315" i="18"/>
  <c r="BC315" s="1"/>
  <c r="C316"/>
  <c r="AJ315"/>
  <c r="BD315" s="1"/>
  <c r="AS96"/>
  <c r="AA95"/>
  <c r="S95"/>
  <c r="U259"/>
  <c r="AU260"/>
  <c r="AX260"/>
  <c r="X259"/>
  <c r="D321"/>
  <c r="AT96"/>
  <c r="AB95"/>
  <c r="T95"/>
  <c r="AW260"/>
  <c r="W259"/>
  <c r="AR96"/>
  <c r="Z95"/>
  <c r="R95"/>
  <c r="AV260"/>
  <c r="V259"/>
  <c r="Y252"/>
  <c r="AY253"/>
  <c r="N103" i="19" l="1"/>
  <c r="Q102"/>
  <c r="O103"/>
  <c r="R102"/>
  <c r="P103"/>
  <c r="S102"/>
  <c r="AI316" i="18"/>
  <c r="BC316" s="1"/>
  <c r="C317"/>
  <c r="AJ316"/>
  <c r="BD316" s="1"/>
  <c r="AV261"/>
  <c r="V260"/>
  <c r="AT97"/>
  <c r="AB96"/>
  <c r="T96"/>
  <c r="X260"/>
  <c r="AX261"/>
  <c r="U260"/>
  <c r="AU261"/>
  <c r="AS97"/>
  <c r="AA96"/>
  <c r="S96"/>
  <c r="AR97"/>
  <c r="Z96"/>
  <c r="R96"/>
  <c r="Y253"/>
  <c r="AY254"/>
  <c r="AW261"/>
  <c r="W260"/>
  <c r="D322"/>
  <c r="P104" i="19" l="1"/>
  <c r="S103"/>
  <c r="N104"/>
  <c r="Q103"/>
  <c r="O104"/>
  <c r="R103"/>
  <c r="AI317" i="18"/>
  <c r="BC317" s="1"/>
  <c r="C318"/>
  <c r="AJ317"/>
  <c r="BD317" s="1"/>
  <c r="AW262"/>
  <c r="W261"/>
  <c r="U261"/>
  <c r="AU262"/>
  <c r="AV262"/>
  <c r="V261"/>
  <c r="AS98"/>
  <c r="AA97"/>
  <c r="S97"/>
  <c r="X261"/>
  <c r="AX262"/>
  <c r="AT98"/>
  <c r="AB97"/>
  <c r="T97"/>
  <c r="D323"/>
  <c r="Y254"/>
  <c r="AY255"/>
  <c r="AR98"/>
  <c r="Z97"/>
  <c r="R97"/>
  <c r="O105" i="19" l="1"/>
  <c r="R104"/>
  <c r="P105"/>
  <c r="S104"/>
  <c r="N105"/>
  <c r="Q104"/>
  <c r="AJ318" i="18"/>
  <c r="BD318" s="1"/>
  <c r="AI318"/>
  <c r="BC318" s="1"/>
  <c r="C319"/>
  <c r="Y255"/>
  <c r="AY256"/>
  <c r="AW263"/>
  <c r="W262"/>
  <c r="X262"/>
  <c r="AX263"/>
  <c r="D324"/>
  <c r="AT99"/>
  <c r="AB98"/>
  <c r="T98"/>
  <c r="U262"/>
  <c r="AU263"/>
  <c r="AR99"/>
  <c r="Z98"/>
  <c r="R98"/>
  <c r="AS99"/>
  <c r="AA98"/>
  <c r="S98"/>
  <c r="AV263"/>
  <c r="V262"/>
  <c r="N106" i="19" l="1"/>
  <c r="Q105"/>
  <c r="O106"/>
  <c r="R105"/>
  <c r="P106"/>
  <c r="S105"/>
  <c r="C320" i="18"/>
  <c r="AJ319"/>
  <c r="BD319" s="1"/>
  <c r="AI319"/>
  <c r="BC319" s="1"/>
  <c r="Y256"/>
  <c r="AY257"/>
  <c r="AR100"/>
  <c r="Z99"/>
  <c r="R99"/>
  <c r="U263"/>
  <c r="AU264"/>
  <c r="AT100"/>
  <c r="AB99"/>
  <c r="T99"/>
  <c r="AV264"/>
  <c r="V263"/>
  <c r="AW264"/>
  <c r="W263"/>
  <c r="X263"/>
  <c r="AX264"/>
  <c r="AS100"/>
  <c r="AA99"/>
  <c r="S99"/>
  <c r="D325"/>
  <c r="P107" i="19" l="1"/>
  <c r="S106"/>
  <c r="N107"/>
  <c r="Q106"/>
  <c r="O107"/>
  <c r="R106"/>
  <c r="AJ320" i="18"/>
  <c r="BD320" s="1"/>
  <c r="AI320"/>
  <c r="BC320" s="1"/>
  <c r="C321"/>
  <c r="AV265"/>
  <c r="V264"/>
  <c r="X264"/>
  <c r="AX265"/>
  <c r="U264"/>
  <c r="AU265"/>
  <c r="AR101"/>
  <c r="Z100"/>
  <c r="R100"/>
  <c r="Y257"/>
  <c r="AY258"/>
  <c r="D326"/>
  <c r="AS101"/>
  <c r="AA100"/>
  <c r="S100"/>
  <c r="W264"/>
  <c r="AW265"/>
  <c r="AT101"/>
  <c r="AB100"/>
  <c r="T100"/>
  <c r="O108" i="19" l="1"/>
  <c r="R107"/>
  <c r="P108"/>
  <c r="S107"/>
  <c r="N108"/>
  <c r="Q107"/>
  <c r="C322" i="18"/>
  <c r="AJ321"/>
  <c r="BD321" s="1"/>
  <c r="AI321"/>
  <c r="BC321" s="1"/>
  <c r="W265"/>
  <c r="AW266"/>
  <c r="AS102"/>
  <c r="AA101"/>
  <c r="S101"/>
  <c r="U265"/>
  <c r="AU266"/>
  <c r="AV266"/>
  <c r="V265"/>
  <c r="Y258"/>
  <c r="AY259"/>
  <c r="AT102"/>
  <c r="AB101"/>
  <c r="T101"/>
  <c r="AR102"/>
  <c r="Z101"/>
  <c r="R101"/>
  <c r="X265"/>
  <c r="AX266"/>
  <c r="N109" i="19" l="1"/>
  <c r="Q108"/>
  <c r="O109"/>
  <c r="R108"/>
  <c r="P109"/>
  <c r="S108"/>
  <c r="AJ322" i="18"/>
  <c r="BD322" s="1"/>
  <c r="AI322"/>
  <c r="BC322" s="1"/>
  <c r="C323"/>
  <c r="Y259"/>
  <c r="AY260"/>
  <c r="AR103"/>
  <c r="Z102"/>
  <c r="R102"/>
  <c r="AV267"/>
  <c r="V266"/>
  <c r="U266"/>
  <c r="AU267"/>
  <c r="AS103"/>
  <c r="AA102"/>
  <c r="S102"/>
  <c r="W266"/>
  <c r="AW267"/>
  <c r="X266"/>
  <c r="AX267"/>
  <c r="AT103"/>
  <c r="AB102"/>
  <c r="T102"/>
  <c r="P110" i="19" l="1"/>
  <c r="S109"/>
  <c r="N110"/>
  <c r="Q109"/>
  <c r="O110"/>
  <c r="R109"/>
  <c r="C324" i="18"/>
  <c r="AJ323"/>
  <c r="BD323" s="1"/>
  <c r="AI323"/>
  <c r="BC323" s="1"/>
  <c r="AT104"/>
  <c r="AB103"/>
  <c r="T103"/>
  <c r="U267"/>
  <c r="AU268"/>
  <c r="Y260"/>
  <c r="AY261"/>
  <c r="AR104"/>
  <c r="Z103"/>
  <c r="R103"/>
  <c r="W267"/>
  <c r="AW268"/>
  <c r="AS104"/>
  <c r="AA103"/>
  <c r="S103"/>
  <c r="AV268"/>
  <c r="V267"/>
  <c r="X267"/>
  <c r="AX268"/>
  <c r="O111" i="19" l="1"/>
  <c r="R110"/>
  <c r="P111"/>
  <c r="S110"/>
  <c r="N111"/>
  <c r="Q110"/>
  <c r="AI324" i="18"/>
  <c r="BC324" s="1"/>
  <c r="C325"/>
  <c r="AJ324"/>
  <c r="BD324" s="1"/>
  <c r="X268"/>
  <c r="AX269"/>
  <c r="Y261"/>
  <c r="AY262"/>
  <c r="W268"/>
  <c r="AW269"/>
  <c r="AS105"/>
  <c r="AA104"/>
  <c r="S104"/>
  <c r="U268"/>
  <c r="AU269"/>
  <c r="AT105"/>
  <c r="AB104"/>
  <c r="T104"/>
  <c r="AV269"/>
  <c r="V268"/>
  <c r="AR105"/>
  <c r="Z104"/>
  <c r="R104"/>
  <c r="N112" i="19" l="1"/>
  <c r="Q111"/>
  <c r="O112"/>
  <c r="R111"/>
  <c r="P112"/>
  <c r="S111"/>
  <c r="C326" i="18"/>
  <c r="AI325"/>
  <c r="BC325" s="1"/>
  <c r="AJ325"/>
  <c r="BD325" s="1"/>
  <c r="X269"/>
  <c r="AX270"/>
  <c r="AR106"/>
  <c r="Z105"/>
  <c r="R105"/>
  <c r="AV270"/>
  <c r="V269"/>
  <c r="U269"/>
  <c r="AU270"/>
  <c r="AS106"/>
  <c r="AA105"/>
  <c r="S105"/>
  <c r="W269"/>
  <c r="AW270"/>
  <c r="AT106"/>
  <c r="AB105"/>
  <c r="T105"/>
  <c r="Y262"/>
  <c r="AY263"/>
  <c r="P113" i="19" l="1"/>
  <c r="S112"/>
  <c r="N113"/>
  <c r="Q112"/>
  <c r="O113"/>
  <c r="R112"/>
  <c r="AI326" i="18"/>
  <c r="BC326" s="1"/>
  <c r="AJ326"/>
  <c r="BD326" s="1"/>
  <c r="AV271"/>
  <c r="V270"/>
  <c r="U270"/>
  <c r="AU271"/>
  <c r="AS107"/>
  <c r="AA106"/>
  <c r="S106"/>
  <c r="Y263"/>
  <c r="AY264"/>
  <c r="AT107"/>
  <c r="AB106"/>
  <c r="T106"/>
  <c r="AR107"/>
  <c r="Z106"/>
  <c r="R106"/>
  <c r="W270"/>
  <c r="AW271"/>
  <c r="X270"/>
  <c r="AX271"/>
  <c r="O114" i="19" l="1"/>
  <c r="R113"/>
  <c r="P114"/>
  <c r="S113"/>
  <c r="N114"/>
  <c r="Q113"/>
  <c r="AR108" i="18"/>
  <c r="Z107"/>
  <c r="R107"/>
  <c r="Y264"/>
  <c r="AY265"/>
  <c r="AS108"/>
  <c r="AA107"/>
  <c r="S107"/>
  <c r="AV272"/>
  <c r="V271"/>
  <c r="X271"/>
  <c r="AX272"/>
  <c r="W271"/>
  <c r="AW272"/>
  <c r="AT108"/>
  <c r="AB107"/>
  <c r="T107"/>
  <c r="U271"/>
  <c r="AU272"/>
  <c r="N115" i="19" l="1"/>
  <c r="Q114"/>
  <c r="O115"/>
  <c r="R114"/>
  <c r="P115"/>
  <c r="S114"/>
  <c r="AV273" i="18"/>
  <c r="V272"/>
  <c r="Y265"/>
  <c r="AY266"/>
  <c r="AR109"/>
  <c r="Z108"/>
  <c r="R108"/>
  <c r="U272"/>
  <c r="AU273"/>
  <c r="AT109"/>
  <c r="AB108"/>
  <c r="T108"/>
  <c r="W272"/>
  <c r="AW273"/>
  <c r="AS109"/>
  <c r="AA108"/>
  <c r="S108"/>
  <c r="X272"/>
  <c r="AX273"/>
  <c r="P116" i="19" l="1"/>
  <c r="S115"/>
  <c r="N116"/>
  <c r="Q115"/>
  <c r="O116"/>
  <c r="R115"/>
  <c r="U273" i="18"/>
  <c r="AU274"/>
  <c r="AR110"/>
  <c r="Z109"/>
  <c r="R109"/>
  <c r="AV274"/>
  <c r="V273"/>
  <c r="X273"/>
  <c r="AX274"/>
  <c r="AS110"/>
  <c r="AA109"/>
  <c r="S109"/>
  <c r="W273"/>
  <c r="AW274"/>
  <c r="AT110"/>
  <c r="AB109"/>
  <c r="T109"/>
  <c r="Y266"/>
  <c r="AY267"/>
  <c r="O117" i="19" l="1"/>
  <c r="R116"/>
  <c r="P117"/>
  <c r="S116"/>
  <c r="N117"/>
  <c r="Q116"/>
  <c r="X274" i="18"/>
  <c r="AX275"/>
  <c r="AS111"/>
  <c r="AA110"/>
  <c r="S110"/>
  <c r="Y267"/>
  <c r="AY268"/>
  <c r="AT111"/>
  <c r="AB110"/>
  <c r="T110"/>
  <c r="AR111"/>
  <c r="Z110"/>
  <c r="R110"/>
  <c r="W274"/>
  <c r="AW275"/>
  <c r="AV275"/>
  <c r="V274"/>
  <c r="U274"/>
  <c r="AU275"/>
  <c r="N118" i="19" l="1"/>
  <c r="Q117"/>
  <c r="O118"/>
  <c r="R117"/>
  <c r="P118"/>
  <c r="S117"/>
  <c r="X275" i="18"/>
  <c r="AX276"/>
  <c r="U275"/>
  <c r="AU276"/>
  <c r="AR112"/>
  <c r="Z111"/>
  <c r="R111"/>
  <c r="Y268"/>
  <c r="AY269"/>
  <c r="AS112"/>
  <c r="AA111"/>
  <c r="S111"/>
  <c r="W275"/>
  <c r="AW276"/>
  <c r="AV276"/>
  <c r="V275"/>
  <c r="AT112"/>
  <c r="AB111"/>
  <c r="T111"/>
  <c r="P119" i="19" l="1"/>
  <c r="S118"/>
  <c r="N119"/>
  <c r="Q118"/>
  <c r="O119"/>
  <c r="R118"/>
  <c r="AT113" i="18"/>
  <c r="AB112"/>
  <c r="T112"/>
  <c r="Y269"/>
  <c r="AY270"/>
  <c r="AR113"/>
  <c r="Z112"/>
  <c r="R112"/>
  <c r="W276"/>
  <c r="AW277"/>
  <c r="AS113"/>
  <c r="AA112"/>
  <c r="S112"/>
  <c r="AV277"/>
  <c r="V276"/>
  <c r="X276"/>
  <c r="AX277"/>
  <c r="U276"/>
  <c r="AU277"/>
  <c r="P120" i="19" l="1"/>
  <c r="S119"/>
  <c r="O120"/>
  <c r="R119"/>
  <c r="N120"/>
  <c r="Q119"/>
  <c r="X277" i="18"/>
  <c r="AX278"/>
  <c r="Y270"/>
  <c r="AY271"/>
  <c r="AT114"/>
  <c r="AB113"/>
  <c r="T113"/>
  <c r="AV278"/>
  <c r="V277"/>
  <c r="AR114"/>
  <c r="Z113"/>
  <c r="R113"/>
  <c r="U277"/>
  <c r="AU278"/>
  <c r="AS114"/>
  <c r="AA113"/>
  <c r="S113"/>
  <c r="W277"/>
  <c r="AW278"/>
  <c r="N121" i="19" l="1"/>
  <c r="Q120"/>
  <c r="P121"/>
  <c r="S120"/>
  <c r="O121"/>
  <c r="R120"/>
  <c r="X278" i="18"/>
  <c r="AX279"/>
  <c r="AT115"/>
  <c r="AB114"/>
  <c r="T114"/>
  <c r="AR115"/>
  <c r="Z114"/>
  <c r="R114"/>
  <c r="W278"/>
  <c r="AW279"/>
  <c r="AS115"/>
  <c r="AA114"/>
  <c r="S114"/>
  <c r="U278"/>
  <c r="AU279"/>
  <c r="AV279"/>
  <c r="V278"/>
  <c r="Y271"/>
  <c r="AY272"/>
  <c r="O122" i="19" l="1"/>
  <c r="R121"/>
  <c r="N122"/>
  <c r="Q121"/>
  <c r="P122"/>
  <c r="S121"/>
  <c r="W279" i="18"/>
  <c r="AW280"/>
  <c r="AR116"/>
  <c r="Z115"/>
  <c r="R115"/>
  <c r="Y272"/>
  <c r="AY273"/>
  <c r="U279"/>
  <c r="AU280"/>
  <c r="AS116"/>
  <c r="AA115"/>
  <c r="S115"/>
  <c r="AT116"/>
  <c r="AB115"/>
  <c r="T115"/>
  <c r="X279"/>
  <c r="AX280"/>
  <c r="AV280"/>
  <c r="V279"/>
  <c r="O123" i="19" l="1"/>
  <c r="R122"/>
  <c r="P123"/>
  <c r="S122"/>
  <c r="N123"/>
  <c r="Q122"/>
  <c r="X280" i="18"/>
  <c r="AX281"/>
  <c r="AT117"/>
  <c r="AB116"/>
  <c r="T116"/>
  <c r="U280"/>
  <c r="AU281"/>
  <c r="AV281"/>
  <c r="V280"/>
  <c r="AS117"/>
  <c r="AA116"/>
  <c r="S116"/>
  <c r="Y273"/>
  <c r="AY274"/>
  <c r="AR117"/>
  <c r="Z116"/>
  <c r="R116"/>
  <c r="W280"/>
  <c r="AW281"/>
  <c r="O124" i="19" l="1"/>
  <c r="R123"/>
  <c r="N124"/>
  <c r="Q123"/>
  <c r="P124"/>
  <c r="S123"/>
  <c r="Y274" i="18"/>
  <c r="AY275"/>
  <c r="AS118"/>
  <c r="AA117"/>
  <c r="S117"/>
  <c r="W281"/>
  <c r="AW282"/>
  <c r="Z117"/>
  <c r="R117"/>
  <c r="AR118"/>
  <c r="U281"/>
  <c r="AU282"/>
  <c r="AT118"/>
  <c r="AB117"/>
  <c r="T117"/>
  <c r="X281"/>
  <c r="AX282"/>
  <c r="AV282"/>
  <c r="V281"/>
  <c r="P125" i="19" l="1"/>
  <c r="S124"/>
  <c r="O125"/>
  <c r="R124"/>
  <c r="N125"/>
  <c r="Q124"/>
  <c r="X282" i="18"/>
  <c r="AX283"/>
  <c r="AT119"/>
  <c r="T118"/>
  <c r="AB118"/>
  <c r="AV283"/>
  <c r="V282"/>
  <c r="AR119"/>
  <c r="Z118"/>
  <c r="R118"/>
  <c r="W282"/>
  <c r="AW283"/>
  <c r="AA118"/>
  <c r="AS119"/>
  <c r="S118"/>
  <c r="Y275"/>
  <c r="AY276"/>
  <c r="U282"/>
  <c r="AU283"/>
  <c r="N126" i="19" l="1"/>
  <c r="Q125"/>
  <c r="P126"/>
  <c r="S125"/>
  <c r="O126"/>
  <c r="R125"/>
  <c r="Y276" i="18"/>
  <c r="AY277"/>
  <c r="X283"/>
  <c r="AX284"/>
  <c r="U283"/>
  <c r="AU284"/>
  <c r="AT120"/>
  <c r="AB119"/>
  <c r="T119"/>
  <c r="S119"/>
  <c r="AS120"/>
  <c r="AA119"/>
  <c r="AV284"/>
  <c r="V283"/>
  <c r="W283"/>
  <c r="AW284"/>
  <c r="AR120"/>
  <c r="Z119"/>
  <c r="R119"/>
  <c r="O127" i="19" l="1"/>
  <c r="R126"/>
  <c r="N127"/>
  <c r="Q126"/>
  <c r="P127"/>
  <c r="S126"/>
  <c r="AR121" i="18"/>
  <c r="Z120"/>
  <c r="R120"/>
  <c r="AV285"/>
  <c r="V284"/>
  <c r="Y277"/>
  <c r="AY278"/>
  <c r="AS121"/>
  <c r="AA120"/>
  <c r="S120"/>
  <c r="AT121"/>
  <c r="AB120"/>
  <c r="T120"/>
  <c r="U284"/>
  <c r="AU285"/>
  <c r="W284"/>
  <c r="AW285"/>
  <c r="X284"/>
  <c r="AX285"/>
  <c r="P128" i="19" l="1"/>
  <c r="S127"/>
  <c r="O128"/>
  <c r="R127"/>
  <c r="N128"/>
  <c r="Q127"/>
  <c r="W285" i="18"/>
  <c r="AW286"/>
  <c r="AR122"/>
  <c r="Z121"/>
  <c r="R121"/>
  <c r="U285"/>
  <c r="AU286"/>
  <c r="AT122"/>
  <c r="AB121"/>
  <c r="T121"/>
  <c r="Y278"/>
  <c r="AY279"/>
  <c r="X285"/>
  <c r="AX286"/>
  <c r="AS122"/>
  <c r="AA121"/>
  <c r="S121"/>
  <c r="AV286"/>
  <c r="V285"/>
  <c r="N129" i="19" l="1"/>
  <c r="Q128"/>
  <c r="P129"/>
  <c r="S128"/>
  <c r="O129"/>
  <c r="R128"/>
  <c r="AV287" i="18"/>
  <c r="V286"/>
  <c r="X286"/>
  <c r="AX287"/>
  <c r="AS123"/>
  <c r="AA122"/>
  <c r="S122"/>
  <c r="U286"/>
  <c r="AU287"/>
  <c r="AR123"/>
  <c r="Z122"/>
  <c r="R122"/>
  <c r="W286"/>
  <c r="AW287"/>
  <c r="Y279"/>
  <c r="AY280"/>
  <c r="AT123"/>
  <c r="AB122"/>
  <c r="T122"/>
  <c r="O130" i="19" l="1"/>
  <c r="R129"/>
  <c r="N130"/>
  <c r="Q129"/>
  <c r="P130"/>
  <c r="S129"/>
  <c r="AT124" i="18"/>
  <c r="AB123"/>
  <c r="T123"/>
  <c r="U287"/>
  <c r="AU288"/>
  <c r="AS124"/>
  <c r="AA123"/>
  <c r="S123"/>
  <c r="AV288"/>
  <c r="V287"/>
  <c r="AR124"/>
  <c r="Z123"/>
  <c r="R123"/>
  <c r="W287"/>
  <c r="AW288"/>
  <c r="Y280"/>
  <c r="AY281"/>
  <c r="X287"/>
  <c r="AX288"/>
  <c r="P131" i="19" l="1"/>
  <c r="S130"/>
  <c r="O131"/>
  <c r="R130"/>
  <c r="N131"/>
  <c r="Q130"/>
  <c r="Y281" i="18"/>
  <c r="AY282"/>
  <c r="AV289"/>
  <c r="V288"/>
  <c r="U288"/>
  <c r="AU289"/>
  <c r="AT125"/>
  <c r="AB124"/>
  <c r="T124"/>
  <c r="AS125"/>
  <c r="AA124"/>
  <c r="S124"/>
  <c r="W288"/>
  <c r="AW289"/>
  <c r="AR125"/>
  <c r="Z124"/>
  <c r="R124"/>
  <c r="X288"/>
  <c r="AX289"/>
  <c r="N132" i="19" l="1"/>
  <c r="Q131"/>
  <c r="P132"/>
  <c r="S131"/>
  <c r="O132"/>
  <c r="R131"/>
  <c r="U289" i="18"/>
  <c r="AU290"/>
  <c r="W289"/>
  <c r="AW290"/>
  <c r="Y282"/>
  <c r="AY283"/>
  <c r="AV290"/>
  <c r="V289"/>
  <c r="AS126"/>
  <c r="AA125"/>
  <c r="S125"/>
  <c r="X289"/>
  <c r="AX290"/>
  <c r="AR126"/>
  <c r="Z125"/>
  <c r="R125"/>
  <c r="AT126"/>
  <c r="AB125"/>
  <c r="T125"/>
  <c r="N133" i="19" l="1"/>
  <c r="Q132"/>
  <c r="P133"/>
  <c r="S132"/>
  <c r="O133"/>
  <c r="R132"/>
  <c r="AT127" i="18"/>
  <c r="AB126"/>
  <c r="T126"/>
  <c r="X290"/>
  <c r="AX291"/>
  <c r="AS127"/>
  <c r="AA126"/>
  <c r="S126"/>
  <c r="Y283"/>
  <c r="AY284"/>
  <c r="AV291"/>
  <c r="V290"/>
  <c r="AR127"/>
  <c r="Z126"/>
  <c r="R126"/>
  <c r="U290"/>
  <c r="AU291"/>
  <c r="W290"/>
  <c r="AW291"/>
  <c r="N134" i="19" l="1"/>
  <c r="Q133"/>
  <c r="P134"/>
  <c r="S133"/>
  <c r="O134"/>
  <c r="R133"/>
  <c r="U291" i="18"/>
  <c r="AU292"/>
  <c r="AR128"/>
  <c r="Z127"/>
  <c r="R127"/>
  <c r="X291"/>
  <c r="AX292"/>
  <c r="AT128"/>
  <c r="AB127"/>
  <c r="T127"/>
  <c r="AS128"/>
  <c r="AA127"/>
  <c r="S127"/>
  <c r="AV292"/>
  <c r="V291"/>
  <c r="Y284"/>
  <c r="AY285"/>
  <c r="W291"/>
  <c r="AW292"/>
  <c r="O135" i="19" l="1"/>
  <c r="R134"/>
  <c r="N135"/>
  <c r="Q134"/>
  <c r="P135"/>
  <c r="S134"/>
  <c r="Y285" i="18"/>
  <c r="AY286"/>
  <c r="AV293"/>
  <c r="V292"/>
  <c r="W292"/>
  <c r="AW293"/>
  <c r="X292"/>
  <c r="AX293"/>
  <c r="AR129"/>
  <c r="Z128"/>
  <c r="R128"/>
  <c r="U292"/>
  <c r="AU293"/>
  <c r="AS129"/>
  <c r="AA128"/>
  <c r="S128"/>
  <c r="AT129"/>
  <c r="AB128"/>
  <c r="T128"/>
  <c r="P136" i="19" l="1"/>
  <c r="S135"/>
  <c r="N136"/>
  <c r="Q135"/>
  <c r="O136"/>
  <c r="R135"/>
  <c r="AS130" i="18"/>
  <c r="AA129"/>
  <c r="S129"/>
  <c r="AT130"/>
  <c r="AB129"/>
  <c r="T129"/>
  <c r="U293"/>
  <c r="AU294"/>
  <c r="AR130"/>
  <c r="Z129"/>
  <c r="R129"/>
  <c r="W293"/>
  <c r="AW294"/>
  <c r="AV294"/>
  <c r="V293"/>
  <c r="Y286"/>
  <c r="AY287"/>
  <c r="X293"/>
  <c r="AX294"/>
  <c r="O137" i="19" l="1"/>
  <c r="R136"/>
  <c r="N137"/>
  <c r="Q136"/>
  <c r="P137"/>
  <c r="S136"/>
  <c r="Y287" i="18"/>
  <c r="AY288"/>
  <c r="W294"/>
  <c r="AW295"/>
  <c r="AR131"/>
  <c r="Z130"/>
  <c r="R130"/>
  <c r="AS131"/>
  <c r="AA130"/>
  <c r="S130"/>
  <c r="X294"/>
  <c r="AX295"/>
  <c r="AV295"/>
  <c r="V294"/>
  <c r="U294"/>
  <c r="AU295"/>
  <c r="AT131"/>
  <c r="AB130"/>
  <c r="T130"/>
  <c r="P138" i="19" l="1"/>
  <c r="S137"/>
  <c r="O138"/>
  <c r="R137"/>
  <c r="N138"/>
  <c r="Q137"/>
  <c r="AT132" i="18"/>
  <c r="AB131"/>
  <c r="T131"/>
  <c r="AV296"/>
  <c r="V295"/>
  <c r="AR132"/>
  <c r="Z131"/>
  <c r="R131"/>
  <c r="Y288"/>
  <c r="AY289"/>
  <c r="U295"/>
  <c r="AU296"/>
  <c r="X295"/>
  <c r="AX296"/>
  <c r="AS132"/>
  <c r="AA131"/>
  <c r="S131"/>
  <c r="W295"/>
  <c r="AW296"/>
  <c r="N139" i="19" l="1"/>
  <c r="Q138"/>
  <c r="O139"/>
  <c r="R138"/>
  <c r="P139"/>
  <c r="S138"/>
  <c r="Y289" i="18"/>
  <c r="AY290"/>
  <c r="AT133"/>
  <c r="AB132"/>
  <c r="T132"/>
  <c r="W296"/>
  <c r="AW297"/>
  <c r="AS133"/>
  <c r="AA132"/>
  <c r="S132"/>
  <c r="X296"/>
  <c r="AX297"/>
  <c r="AR133"/>
  <c r="Z132"/>
  <c r="R132"/>
  <c r="U296"/>
  <c r="AU297"/>
  <c r="AV297"/>
  <c r="V296"/>
  <c r="P140" i="19" l="1"/>
  <c r="S139"/>
  <c r="N140"/>
  <c r="Q139"/>
  <c r="O140"/>
  <c r="R139"/>
  <c r="Y290" i="18"/>
  <c r="AY291"/>
  <c r="U297"/>
  <c r="AU298"/>
  <c r="AR134"/>
  <c r="Z133"/>
  <c r="R133"/>
  <c r="W297"/>
  <c r="AW298"/>
  <c r="AT134"/>
  <c r="AB133"/>
  <c r="T133"/>
  <c r="AV298"/>
  <c r="V297"/>
  <c r="X297"/>
  <c r="AX298"/>
  <c r="AS134"/>
  <c r="AA133"/>
  <c r="S133"/>
  <c r="P141" i="19" l="1"/>
  <c r="S140"/>
  <c r="N141"/>
  <c r="Q140"/>
  <c r="O141"/>
  <c r="R140"/>
  <c r="AS135" i="18"/>
  <c r="AA134"/>
  <c r="S134"/>
  <c r="AV299"/>
  <c r="V298"/>
  <c r="W298"/>
  <c r="AW299"/>
  <c r="AR135"/>
  <c r="Z134"/>
  <c r="R134"/>
  <c r="Y291"/>
  <c r="AY292"/>
  <c r="AT135"/>
  <c r="AB134"/>
  <c r="T134"/>
  <c r="X298"/>
  <c r="AX299"/>
  <c r="U298"/>
  <c r="AU299"/>
  <c r="O142" i="19" l="1"/>
  <c r="R141"/>
  <c r="P142"/>
  <c r="S141"/>
  <c r="N142"/>
  <c r="Q141"/>
  <c r="X299" i="18"/>
  <c r="AX300"/>
  <c r="AT136"/>
  <c r="AB135"/>
  <c r="T135"/>
  <c r="AS136"/>
  <c r="AA135"/>
  <c r="S135"/>
  <c r="U299"/>
  <c r="AU300"/>
  <c r="W299"/>
  <c r="AW300"/>
  <c r="Y292"/>
  <c r="AY293"/>
  <c r="AR136"/>
  <c r="Z135"/>
  <c r="R135"/>
  <c r="AV300"/>
  <c r="V299"/>
  <c r="N143" i="19" l="1"/>
  <c r="Q142"/>
  <c r="P143"/>
  <c r="S142"/>
  <c r="O143"/>
  <c r="R142"/>
  <c r="AV301" i="18"/>
  <c r="V300"/>
  <c r="U300"/>
  <c r="AU301"/>
  <c r="Y293"/>
  <c r="AY294"/>
  <c r="AS137"/>
  <c r="AA136"/>
  <c r="S136"/>
  <c r="AR137"/>
  <c r="Z136"/>
  <c r="R136"/>
  <c r="AT137"/>
  <c r="AB136"/>
  <c r="T136"/>
  <c r="X300"/>
  <c r="AX301"/>
  <c r="W300"/>
  <c r="AW301"/>
  <c r="N144" i="19" l="1"/>
  <c r="Q143"/>
  <c r="P144"/>
  <c r="S143"/>
  <c r="O144"/>
  <c r="R143"/>
  <c r="X301" i="18"/>
  <c r="AX302"/>
  <c r="AT138"/>
  <c r="AB137"/>
  <c r="T137"/>
  <c r="AV302"/>
  <c r="V301"/>
  <c r="AR138"/>
  <c r="Z137"/>
  <c r="R137"/>
  <c r="W301"/>
  <c r="AW302"/>
  <c r="AS138"/>
  <c r="AA137"/>
  <c r="S137"/>
  <c r="Y294"/>
  <c r="AY295"/>
  <c r="U301"/>
  <c r="AU302"/>
  <c r="O145" i="19" l="1"/>
  <c r="R144"/>
  <c r="N145"/>
  <c r="Q144"/>
  <c r="P145"/>
  <c r="S144"/>
  <c r="Y295" i="18"/>
  <c r="AY296"/>
  <c r="AS139"/>
  <c r="AA138"/>
  <c r="S138"/>
  <c r="X302"/>
  <c r="AX303"/>
  <c r="U302"/>
  <c r="AU303"/>
  <c r="AT139"/>
  <c r="AB138"/>
  <c r="T138"/>
  <c r="AV303"/>
  <c r="V302"/>
  <c r="W302"/>
  <c r="AW303"/>
  <c r="AR139"/>
  <c r="Z138"/>
  <c r="R138"/>
  <c r="P146" i="19" l="1"/>
  <c r="S145"/>
  <c r="N146"/>
  <c r="Q145"/>
  <c r="O146"/>
  <c r="R145"/>
  <c r="AR140" i="18"/>
  <c r="Z139"/>
  <c r="R139"/>
  <c r="AV304"/>
  <c r="V303"/>
  <c r="U303"/>
  <c r="AU304"/>
  <c r="X303"/>
  <c r="AX304"/>
  <c r="AS140"/>
  <c r="AA139"/>
  <c r="S139"/>
  <c r="AT140"/>
  <c r="AB139"/>
  <c r="T139"/>
  <c r="Y296"/>
  <c r="AY297"/>
  <c r="W303"/>
  <c r="AW304"/>
  <c r="P147" i="19" l="1"/>
  <c r="S146"/>
  <c r="N147"/>
  <c r="Q146"/>
  <c r="O147"/>
  <c r="R146"/>
  <c r="Y297" i="18"/>
  <c r="AY298"/>
  <c r="AT141"/>
  <c r="AB140"/>
  <c r="T140"/>
  <c r="X304"/>
  <c r="AX305"/>
  <c r="AR141"/>
  <c r="Z140"/>
  <c r="R140"/>
  <c r="W304"/>
  <c r="AW305"/>
  <c r="U304"/>
  <c r="AU305"/>
  <c r="AS141"/>
  <c r="AA140"/>
  <c r="S140"/>
  <c r="AV305"/>
  <c r="V304"/>
  <c r="O148" i="19" l="1"/>
  <c r="R147"/>
  <c r="P148"/>
  <c r="S147"/>
  <c r="N148"/>
  <c r="Q147"/>
  <c r="U305" i="18"/>
  <c r="AU306"/>
  <c r="AV306"/>
  <c r="V305"/>
  <c r="X305"/>
  <c r="AX306"/>
  <c r="AT142"/>
  <c r="AB141"/>
  <c r="T141"/>
  <c r="Y298"/>
  <c r="AY299"/>
  <c r="AS142"/>
  <c r="AA141"/>
  <c r="S141"/>
  <c r="W305"/>
  <c r="AW306"/>
  <c r="AR142"/>
  <c r="Z141"/>
  <c r="R141"/>
  <c r="N149" i="19" l="1"/>
  <c r="Q148"/>
  <c r="P149"/>
  <c r="S148"/>
  <c r="O149"/>
  <c r="R148"/>
  <c r="U306" i="18"/>
  <c r="AU307"/>
  <c r="AR143"/>
  <c r="Z142"/>
  <c r="R142"/>
  <c r="Y299"/>
  <c r="AY300"/>
  <c r="AT143"/>
  <c r="AB142"/>
  <c r="T142"/>
  <c r="AV307"/>
  <c r="V306"/>
  <c r="X306"/>
  <c r="AX307"/>
  <c r="W306"/>
  <c r="AW307"/>
  <c r="AS143"/>
  <c r="AA142"/>
  <c r="S142"/>
  <c r="O150" i="19" l="1"/>
  <c r="R149"/>
  <c r="P150"/>
  <c r="S149"/>
  <c r="N150"/>
  <c r="Q149"/>
  <c r="U307" i="18"/>
  <c r="AU308"/>
  <c r="AS144"/>
  <c r="AA143"/>
  <c r="S143"/>
  <c r="X307"/>
  <c r="AX308"/>
  <c r="AV308"/>
  <c r="V307"/>
  <c r="Y300"/>
  <c r="AY301"/>
  <c r="AR144"/>
  <c r="Z143"/>
  <c r="R143"/>
  <c r="W307"/>
  <c r="AW308"/>
  <c r="AT144"/>
  <c r="AB143"/>
  <c r="T143"/>
  <c r="N151" i="19" l="1"/>
  <c r="Q150"/>
  <c r="O151"/>
  <c r="R150"/>
  <c r="P151"/>
  <c r="S150"/>
  <c r="AT145" i="18"/>
  <c r="AB144"/>
  <c r="T144"/>
  <c r="Y301"/>
  <c r="AY302"/>
  <c r="X308"/>
  <c r="AX309"/>
  <c r="AS145"/>
  <c r="AA144"/>
  <c r="S144"/>
  <c r="U308"/>
  <c r="AU309"/>
  <c r="W308"/>
  <c r="AW309"/>
  <c r="AR145"/>
  <c r="Z144"/>
  <c r="R144"/>
  <c r="AV309"/>
  <c r="V308"/>
  <c r="P152" i="19" l="1"/>
  <c r="S151"/>
  <c r="O152"/>
  <c r="R151"/>
  <c r="N152"/>
  <c r="Q151"/>
  <c r="Y302" i="18"/>
  <c r="AY303"/>
  <c r="AT146"/>
  <c r="AB145"/>
  <c r="T145"/>
  <c r="W309"/>
  <c r="AW310"/>
  <c r="X309"/>
  <c r="AX310"/>
  <c r="AV310"/>
  <c r="V309"/>
  <c r="AR146"/>
  <c r="Z145"/>
  <c r="R145"/>
  <c r="U309"/>
  <c r="AU310"/>
  <c r="AS146"/>
  <c r="AA145"/>
  <c r="S145"/>
  <c r="N153" i="19" l="1"/>
  <c r="Q152"/>
  <c r="O153"/>
  <c r="R152"/>
  <c r="P153"/>
  <c r="S152"/>
  <c r="AS147" i="18"/>
  <c r="AA146"/>
  <c r="S146"/>
  <c r="X310"/>
  <c r="AX311"/>
  <c r="AV311"/>
  <c r="V310"/>
  <c r="W310"/>
  <c r="AW311"/>
  <c r="AT147"/>
  <c r="AB146"/>
  <c r="T146"/>
  <c r="Y303"/>
  <c r="AY304"/>
  <c r="U310"/>
  <c r="AU311"/>
  <c r="AR147"/>
  <c r="Z146"/>
  <c r="R146"/>
  <c r="P154" i="19" l="1"/>
  <c r="S153"/>
  <c r="N154"/>
  <c r="Q153"/>
  <c r="O154"/>
  <c r="R153"/>
  <c r="AR148" i="18"/>
  <c r="Z147"/>
  <c r="R147"/>
  <c r="W311"/>
  <c r="AW312"/>
  <c r="X311"/>
  <c r="AX312"/>
  <c r="AS148"/>
  <c r="AA147"/>
  <c r="S147"/>
  <c r="AV312"/>
  <c r="V311"/>
  <c r="Y304"/>
  <c r="AY305"/>
  <c r="AT148"/>
  <c r="AB147"/>
  <c r="T147"/>
  <c r="U311"/>
  <c r="AU312"/>
  <c r="O155" i="19" l="1"/>
  <c r="R154"/>
  <c r="N155"/>
  <c r="Q154"/>
  <c r="P155"/>
  <c r="S154"/>
  <c r="W312" i="18"/>
  <c r="AW313"/>
  <c r="AR149"/>
  <c r="Z148"/>
  <c r="R148"/>
  <c r="U312"/>
  <c r="AU313"/>
  <c r="AT149"/>
  <c r="AB148"/>
  <c r="T148"/>
  <c r="X312"/>
  <c r="AX313"/>
  <c r="Y305"/>
  <c r="AY306"/>
  <c r="AV313"/>
  <c r="V312"/>
  <c r="AS149"/>
  <c r="AA148"/>
  <c r="S148"/>
  <c r="P156" i="19" l="1"/>
  <c r="S155"/>
  <c r="O156"/>
  <c r="R155"/>
  <c r="N156"/>
  <c r="Q155"/>
  <c r="W313" i="18"/>
  <c r="AW314"/>
  <c r="AS150"/>
  <c r="AA149"/>
  <c r="S149"/>
  <c r="AV314"/>
  <c r="V313"/>
  <c r="U313"/>
  <c r="AU314"/>
  <c r="AR150"/>
  <c r="Z149"/>
  <c r="R149"/>
  <c r="Y306"/>
  <c r="AY307"/>
  <c r="X313"/>
  <c r="AX314"/>
  <c r="AT150"/>
  <c r="AB149"/>
  <c r="T149"/>
  <c r="N157" i="19" l="1"/>
  <c r="Q156"/>
  <c r="O157"/>
  <c r="R156"/>
  <c r="P157"/>
  <c r="S156"/>
  <c r="Y307" i="18"/>
  <c r="AY308"/>
  <c r="AR151"/>
  <c r="Z150"/>
  <c r="R150"/>
  <c r="AT151"/>
  <c r="AB150"/>
  <c r="T150"/>
  <c r="AU315"/>
  <c r="U314"/>
  <c r="W314"/>
  <c r="AW315"/>
  <c r="AS151"/>
  <c r="AA150"/>
  <c r="S150"/>
  <c r="AV315"/>
  <c r="V314"/>
  <c r="AX315"/>
  <c r="X314"/>
  <c r="P158" i="19" l="1"/>
  <c r="S157"/>
  <c r="N158"/>
  <c r="Q157"/>
  <c r="O158"/>
  <c r="R157"/>
  <c r="AS152" i="18"/>
  <c r="AA151"/>
  <c r="S151"/>
  <c r="U315"/>
  <c r="AU316"/>
  <c r="Y308"/>
  <c r="AY309"/>
  <c r="AR152"/>
  <c r="Z151"/>
  <c r="R151"/>
  <c r="AX316"/>
  <c r="X315"/>
  <c r="AT152"/>
  <c r="AB151"/>
  <c r="T151"/>
  <c r="V315"/>
  <c r="AV316"/>
  <c r="W315"/>
  <c r="AW316"/>
  <c r="O159" i="19" l="1"/>
  <c r="R158"/>
  <c r="N159"/>
  <c r="Q158"/>
  <c r="P159"/>
  <c r="S158"/>
  <c r="V316" i="18"/>
  <c r="AV317"/>
  <c r="AT153"/>
  <c r="AB152"/>
  <c r="T152"/>
  <c r="U316"/>
  <c r="AU317"/>
  <c r="AS153"/>
  <c r="AA152"/>
  <c r="S152"/>
  <c r="W316"/>
  <c r="AW317"/>
  <c r="Y309"/>
  <c r="AY310"/>
  <c r="AX317"/>
  <c r="X316"/>
  <c r="AR153"/>
  <c r="Z152"/>
  <c r="R152"/>
  <c r="P160" i="19" l="1"/>
  <c r="S159"/>
  <c r="O160"/>
  <c r="R159"/>
  <c r="N160"/>
  <c r="Q159"/>
  <c r="Y310" i="18"/>
  <c r="AY311"/>
  <c r="AR154"/>
  <c r="Z153"/>
  <c r="R153"/>
  <c r="AX318"/>
  <c r="X317"/>
  <c r="U317"/>
  <c r="AU318"/>
  <c r="AT154"/>
  <c r="AB153"/>
  <c r="T153"/>
  <c r="V317"/>
  <c r="AV318"/>
  <c r="W317"/>
  <c r="AW318"/>
  <c r="AS154"/>
  <c r="AA153"/>
  <c r="S153"/>
  <c r="N161" i="19" l="1"/>
  <c r="Q160"/>
  <c r="P161"/>
  <c r="S160"/>
  <c r="O161"/>
  <c r="R160"/>
  <c r="AT155" i="18"/>
  <c r="AB154"/>
  <c r="T154"/>
  <c r="AS155"/>
  <c r="AA154"/>
  <c r="S154"/>
  <c r="U318"/>
  <c r="AU319"/>
  <c r="Y311"/>
  <c r="AY312"/>
  <c r="AR155"/>
  <c r="Z154"/>
  <c r="R154"/>
  <c r="V318"/>
  <c r="AV319"/>
  <c r="AX319"/>
  <c r="X318"/>
  <c r="W318"/>
  <c r="AW319"/>
  <c r="O162" i="19" l="1"/>
  <c r="R161"/>
  <c r="N162"/>
  <c r="Q161"/>
  <c r="P162"/>
  <c r="S161"/>
  <c r="AT156" i="18"/>
  <c r="AB155"/>
  <c r="T155"/>
  <c r="Y312"/>
  <c r="AY313"/>
  <c r="V319"/>
  <c r="AV320"/>
  <c r="AR156"/>
  <c r="Z155"/>
  <c r="R155"/>
  <c r="W319"/>
  <c r="AW320"/>
  <c r="AX320"/>
  <c r="X319"/>
  <c r="U319"/>
  <c r="AU320"/>
  <c r="AS156"/>
  <c r="AA155"/>
  <c r="S155"/>
  <c r="P163" i="19" l="1"/>
  <c r="S162"/>
  <c r="O163"/>
  <c r="R162"/>
  <c r="N163"/>
  <c r="Q162"/>
  <c r="AS157" i="18"/>
  <c r="AA156"/>
  <c r="S156"/>
  <c r="AX321"/>
  <c r="X320"/>
  <c r="Y313"/>
  <c r="AY314"/>
  <c r="AT157"/>
  <c r="AB156"/>
  <c r="T156"/>
  <c r="V320"/>
  <c r="AV321"/>
  <c r="U320"/>
  <c r="AU321"/>
  <c r="W320"/>
  <c r="AW321"/>
  <c r="AR157"/>
  <c r="Z156"/>
  <c r="R156"/>
  <c r="P164" i="19" l="1"/>
  <c r="S163"/>
  <c r="N164"/>
  <c r="Q163"/>
  <c r="O164"/>
  <c r="R163"/>
  <c r="U321" i="18"/>
  <c r="AU322"/>
  <c r="AR158"/>
  <c r="Z157"/>
  <c r="R157"/>
  <c r="AS158"/>
  <c r="AA157"/>
  <c r="S157"/>
  <c r="AY315"/>
  <c r="Y314"/>
  <c r="W321"/>
  <c r="AW322"/>
  <c r="V321"/>
  <c r="AV322"/>
  <c r="AT158"/>
  <c r="AB157"/>
  <c r="T157"/>
  <c r="AX322"/>
  <c r="X321"/>
  <c r="O165" i="19" l="1"/>
  <c r="R164"/>
  <c r="P165"/>
  <c r="S164"/>
  <c r="N165"/>
  <c r="Q164"/>
  <c r="Y315" i="18"/>
  <c r="AY316"/>
  <c r="AX323"/>
  <c r="X322"/>
  <c r="AS159"/>
  <c r="AA158"/>
  <c r="S158"/>
  <c r="AT159"/>
  <c r="AB158"/>
  <c r="T158"/>
  <c r="AR159"/>
  <c r="Z158"/>
  <c r="R158"/>
  <c r="AV323"/>
  <c r="V322"/>
  <c r="U322"/>
  <c r="AU323"/>
  <c r="AW323"/>
  <c r="W322"/>
  <c r="N166" i="19" l="1"/>
  <c r="Q165"/>
  <c r="O166"/>
  <c r="R165"/>
  <c r="P166"/>
  <c r="S165"/>
  <c r="W323" i="18"/>
  <c r="AW324"/>
  <c r="U323"/>
  <c r="AU324"/>
  <c r="AS160"/>
  <c r="AA159"/>
  <c r="S159"/>
  <c r="AV324"/>
  <c r="V323"/>
  <c r="AX324"/>
  <c r="X323"/>
  <c r="Y316"/>
  <c r="AY317"/>
  <c r="AR160"/>
  <c r="Z159"/>
  <c r="R159"/>
  <c r="AT160"/>
  <c r="AB159"/>
  <c r="T159"/>
  <c r="N167" i="19" l="1"/>
  <c r="Q166"/>
  <c r="O167"/>
  <c r="R166"/>
  <c r="P167"/>
  <c r="S166"/>
  <c r="AT161" i="18"/>
  <c r="AB160"/>
  <c r="T160"/>
  <c r="Y317"/>
  <c r="AY318"/>
  <c r="AS161"/>
  <c r="AA160"/>
  <c r="S160"/>
  <c r="AW325"/>
  <c r="W324"/>
  <c r="AR161"/>
  <c r="Z160"/>
  <c r="R160"/>
  <c r="AX325"/>
  <c r="X324"/>
  <c r="AV325"/>
  <c r="V324"/>
  <c r="U324"/>
  <c r="AU325"/>
  <c r="P168" i="19" l="1"/>
  <c r="S167"/>
  <c r="N168"/>
  <c r="Q167"/>
  <c r="O168"/>
  <c r="R167"/>
  <c r="AW326" i="18"/>
  <c r="W325"/>
  <c r="Y318"/>
  <c r="AY319"/>
  <c r="AT162"/>
  <c r="AB161"/>
  <c r="T161"/>
  <c r="AS162"/>
  <c r="AA161"/>
  <c r="S161"/>
  <c r="U325"/>
  <c r="AU326"/>
  <c r="AR162"/>
  <c r="Z161"/>
  <c r="R161"/>
  <c r="AX326"/>
  <c r="X325"/>
  <c r="AV326"/>
  <c r="V325"/>
  <c r="P169" i="19" l="1"/>
  <c r="S168"/>
  <c r="N169"/>
  <c r="Q168"/>
  <c r="O169"/>
  <c r="R168"/>
  <c r="AR163" i="18"/>
  <c r="Z162"/>
  <c r="R162"/>
  <c r="AT163"/>
  <c r="AB162"/>
  <c r="T162"/>
  <c r="AW327"/>
  <c r="W326"/>
  <c r="AV327"/>
  <c r="V326"/>
  <c r="X326"/>
  <c r="AX327"/>
  <c r="U326"/>
  <c r="AU327"/>
  <c r="AS163"/>
  <c r="AA162"/>
  <c r="S162"/>
  <c r="Y319"/>
  <c r="AY320"/>
  <c r="O170" i="19" l="1"/>
  <c r="R169"/>
  <c r="N170"/>
  <c r="Q169"/>
  <c r="P170"/>
  <c r="S169"/>
  <c r="V327" i="18"/>
  <c r="AV328"/>
  <c r="AR164"/>
  <c r="Z163"/>
  <c r="R163"/>
  <c r="U327"/>
  <c r="AU328"/>
  <c r="Y320"/>
  <c r="AY321"/>
  <c r="AS164"/>
  <c r="AA163"/>
  <c r="S163"/>
  <c r="AW328"/>
  <c r="W327"/>
  <c r="X327"/>
  <c r="AX328"/>
  <c r="AT164"/>
  <c r="AB163"/>
  <c r="T163"/>
  <c r="P171" i="19" l="1"/>
  <c r="S170"/>
  <c r="O171"/>
  <c r="R170"/>
  <c r="N171"/>
  <c r="Q170"/>
  <c r="AT165" i="18"/>
  <c r="AB164"/>
  <c r="T164"/>
  <c r="AW329"/>
  <c r="W328"/>
  <c r="Y321"/>
  <c r="AY322"/>
  <c r="AA164"/>
  <c r="S164"/>
  <c r="AS165"/>
  <c r="U328"/>
  <c r="AU329"/>
  <c r="Z164"/>
  <c r="R164"/>
  <c r="AR165"/>
  <c r="V328"/>
  <c r="AV329"/>
  <c r="X328"/>
  <c r="AX329"/>
  <c r="P172" i="19" l="1"/>
  <c r="S171"/>
  <c r="O172"/>
  <c r="R171"/>
  <c r="N172"/>
  <c r="Q171"/>
  <c r="V329" i="18"/>
  <c r="AV330"/>
  <c r="AB165"/>
  <c r="AT166"/>
  <c r="T165"/>
  <c r="AS166"/>
  <c r="AA165"/>
  <c r="S165"/>
  <c r="X329"/>
  <c r="AX330"/>
  <c r="Y322"/>
  <c r="AY323"/>
  <c r="Z165"/>
  <c r="AR166"/>
  <c r="R165"/>
  <c r="U329"/>
  <c r="AU330"/>
  <c r="AW330"/>
  <c r="W329"/>
  <c r="N173" i="19" l="1"/>
  <c r="Q172"/>
  <c r="P173"/>
  <c r="S172"/>
  <c r="O173"/>
  <c r="R172"/>
  <c r="AR167" i="18"/>
  <c r="Z166"/>
  <c r="R166"/>
  <c r="U330"/>
  <c r="AU331"/>
  <c r="V330"/>
  <c r="AV331"/>
  <c r="AW331"/>
  <c r="W330"/>
  <c r="X330"/>
  <c r="AX331"/>
  <c r="AS167"/>
  <c r="AA166"/>
  <c r="S166"/>
  <c r="Y323"/>
  <c r="AY324"/>
  <c r="T166"/>
  <c r="AT167"/>
  <c r="AB166"/>
  <c r="O174" i="19" l="1"/>
  <c r="R173"/>
  <c r="N174"/>
  <c r="Q173"/>
  <c r="P174"/>
  <c r="S173"/>
  <c r="U331" i="18"/>
  <c r="AU332"/>
  <c r="Z167"/>
  <c r="AR168"/>
  <c r="R167"/>
  <c r="X331"/>
  <c r="AX332"/>
  <c r="V331"/>
  <c r="AV332"/>
  <c r="AT168"/>
  <c r="T167"/>
  <c r="AB167"/>
  <c r="Y324"/>
  <c r="AY325"/>
  <c r="AA167"/>
  <c r="AS168"/>
  <c r="S167"/>
  <c r="AW332"/>
  <c r="W331"/>
  <c r="P175" i="19" l="1"/>
  <c r="S174"/>
  <c r="O175"/>
  <c r="R174"/>
  <c r="N175"/>
  <c r="Q174"/>
  <c r="V332" i="18"/>
  <c r="AV333"/>
  <c r="Y325"/>
  <c r="AY326"/>
  <c r="X332"/>
  <c r="AX333"/>
  <c r="AW333"/>
  <c r="W332"/>
  <c r="AT169"/>
  <c r="T168"/>
  <c r="AB168"/>
  <c r="U332"/>
  <c r="AU333"/>
  <c r="AA168"/>
  <c r="S168"/>
  <c r="AS169"/>
  <c r="AR169"/>
  <c r="Z168"/>
  <c r="R168"/>
  <c r="N176" i="19" l="1"/>
  <c r="Q175"/>
  <c r="O176"/>
  <c r="R175"/>
  <c r="P176"/>
  <c r="S175"/>
  <c r="V333" i="18"/>
  <c r="AV334"/>
  <c r="Z169"/>
  <c r="AR170"/>
  <c r="R169"/>
  <c r="U333"/>
  <c r="AU334"/>
  <c r="AT170"/>
  <c r="AB169"/>
  <c r="T169"/>
  <c r="AW334"/>
  <c r="W333"/>
  <c r="X333"/>
  <c r="AX334"/>
  <c r="AS170"/>
  <c r="S169"/>
  <c r="AA169"/>
  <c r="Y326"/>
  <c r="AY327"/>
  <c r="P177" i="19" l="1"/>
  <c r="S176"/>
  <c r="N177"/>
  <c r="Q176"/>
  <c r="O177"/>
  <c r="R176"/>
  <c r="V334" i="18"/>
  <c r="AV335"/>
  <c r="AW335"/>
  <c r="W334"/>
  <c r="U334"/>
  <c r="AU335"/>
  <c r="X334"/>
  <c r="AX335"/>
  <c r="Y327"/>
  <c r="AY328"/>
  <c r="AA170"/>
  <c r="S170"/>
  <c r="AS171"/>
  <c r="AB170"/>
  <c r="AT171"/>
  <c r="T170"/>
  <c r="AR171"/>
  <c r="R170"/>
  <c r="Z170"/>
  <c r="O178" i="19" l="1"/>
  <c r="R177"/>
  <c r="P178"/>
  <c r="S177"/>
  <c r="N178"/>
  <c r="Q177"/>
  <c r="Y328" i="18"/>
  <c r="AY329"/>
  <c r="AR172"/>
  <c r="R171"/>
  <c r="Z171"/>
  <c r="AA171"/>
  <c r="AS172"/>
  <c r="S171"/>
  <c r="U335"/>
  <c r="AU336"/>
  <c r="AT172"/>
  <c r="AB171"/>
  <c r="T171"/>
  <c r="AW336"/>
  <c r="W335"/>
  <c r="V335"/>
  <c r="AV336"/>
  <c r="X335"/>
  <c r="AX336"/>
  <c r="N179" i="19" l="1"/>
  <c r="Q178"/>
  <c r="O179"/>
  <c r="R178"/>
  <c r="P179"/>
  <c r="S178"/>
  <c r="V336" i="18"/>
  <c r="AV337"/>
  <c r="Y329"/>
  <c r="AY330"/>
  <c r="AB172"/>
  <c r="AT173"/>
  <c r="T172"/>
  <c r="AA172"/>
  <c r="S172"/>
  <c r="AS173"/>
  <c r="AR173"/>
  <c r="Z172"/>
  <c r="R172"/>
  <c r="AW337"/>
  <c r="W336"/>
  <c r="U336"/>
  <c r="AU337"/>
  <c r="X336"/>
  <c r="AX337"/>
  <c r="N180" i="19" l="1"/>
  <c r="Q179"/>
  <c r="O180"/>
  <c r="R179"/>
  <c r="P180"/>
  <c r="S179"/>
  <c r="AS174" i="18"/>
  <c r="AA173"/>
  <c r="S173"/>
  <c r="AT174"/>
  <c r="AB173"/>
  <c r="T173"/>
  <c r="U337"/>
  <c r="AU338"/>
  <c r="X337"/>
  <c r="AX338"/>
  <c r="AR174"/>
  <c r="Z173"/>
  <c r="R173"/>
  <c r="AW338"/>
  <c r="W337"/>
  <c r="V337"/>
  <c r="AV338"/>
  <c r="Y330"/>
  <c r="AY331"/>
  <c r="P181" i="19" l="1"/>
  <c r="S180"/>
  <c r="N181"/>
  <c r="Q180"/>
  <c r="O181"/>
  <c r="R180"/>
  <c r="V338" i="18"/>
  <c r="AV339"/>
  <c r="AA174"/>
  <c r="S174"/>
  <c r="AS175"/>
  <c r="AW339"/>
  <c r="W338"/>
  <c r="Y331"/>
  <c r="AY332"/>
  <c r="AR175"/>
  <c r="Z174"/>
  <c r="R174"/>
  <c r="X338"/>
  <c r="AX339"/>
  <c r="U338"/>
  <c r="AU339"/>
  <c r="AT175"/>
  <c r="AB174"/>
  <c r="T174"/>
  <c r="O182" i="19" l="1"/>
  <c r="R181"/>
  <c r="P182"/>
  <c r="S181"/>
  <c r="N182"/>
  <c r="Q181"/>
  <c r="AT176" i="18"/>
  <c r="AB175"/>
  <c r="T175"/>
  <c r="Y332"/>
  <c r="AY333"/>
  <c r="S175"/>
  <c r="AS176"/>
  <c r="AA175"/>
  <c r="AW340"/>
  <c r="W339"/>
  <c r="X339"/>
  <c r="AX340"/>
  <c r="R175"/>
  <c r="AR176"/>
  <c r="Z175"/>
  <c r="V339"/>
  <c r="AV340"/>
  <c r="U339"/>
  <c r="AU340"/>
  <c r="N183" i="19" l="1"/>
  <c r="Q182"/>
  <c r="O183"/>
  <c r="R182"/>
  <c r="P183"/>
  <c r="S182"/>
  <c r="AW341" i="18"/>
  <c r="W340"/>
  <c r="Y333"/>
  <c r="AY334"/>
  <c r="T176"/>
  <c r="AT177"/>
  <c r="AB176"/>
  <c r="U340"/>
  <c r="AU341"/>
  <c r="AA176"/>
  <c r="S176"/>
  <c r="AS177"/>
  <c r="V340"/>
  <c r="AV341"/>
  <c r="AR177"/>
  <c r="Z176"/>
  <c r="R176"/>
  <c r="X340"/>
  <c r="AX341"/>
  <c r="P184" i="19" l="1"/>
  <c r="S183"/>
  <c r="N184"/>
  <c r="Q183"/>
  <c r="O184"/>
  <c r="R183"/>
  <c r="U341" i="18"/>
  <c r="AU342"/>
  <c r="AW342"/>
  <c r="W341"/>
  <c r="X341"/>
  <c r="AX342"/>
  <c r="R177"/>
  <c r="AR178"/>
  <c r="Z177"/>
  <c r="V341"/>
  <c r="AV342"/>
  <c r="AB177"/>
  <c r="AT178"/>
  <c r="T177"/>
  <c r="AS178"/>
  <c r="AA177"/>
  <c r="S177"/>
  <c r="Y334"/>
  <c r="AY335"/>
  <c r="O185" i="19" l="1"/>
  <c r="R184"/>
  <c r="P185"/>
  <c r="S184"/>
  <c r="N185"/>
  <c r="Q184"/>
  <c r="X342" i="18"/>
  <c r="AX343"/>
  <c r="AT179"/>
  <c r="T178"/>
  <c r="AB178"/>
  <c r="Y335"/>
  <c r="AY336"/>
  <c r="AA178"/>
  <c r="S178"/>
  <c r="AS179"/>
  <c r="AW343"/>
  <c r="W342"/>
  <c r="U342"/>
  <c r="AU343"/>
  <c r="V342"/>
  <c r="AV343"/>
  <c r="AR179"/>
  <c r="R178"/>
  <c r="Z178"/>
  <c r="N186" i="19" l="1"/>
  <c r="Q185"/>
  <c r="O186"/>
  <c r="R185"/>
  <c r="P186"/>
  <c r="S185"/>
  <c r="Z179" i="18"/>
  <c r="AR180"/>
  <c r="R179"/>
  <c r="U343"/>
  <c r="AU344"/>
  <c r="AA179"/>
  <c r="AS180"/>
  <c r="S179"/>
  <c r="AW344"/>
  <c r="W343"/>
  <c r="Y336"/>
  <c r="AY337"/>
  <c r="AB179"/>
  <c r="T179"/>
  <c r="AT180"/>
  <c r="X343"/>
  <c r="AX344"/>
  <c r="V343"/>
  <c r="AV344"/>
  <c r="P187" i="19" l="1"/>
  <c r="S186"/>
  <c r="N187"/>
  <c r="Q186"/>
  <c r="O187"/>
  <c r="R186"/>
  <c r="X344" i="18"/>
  <c r="AX345"/>
  <c r="AW345"/>
  <c r="W344"/>
  <c r="U344"/>
  <c r="AU345"/>
  <c r="V344"/>
  <c r="AV345"/>
  <c r="AB180"/>
  <c r="AT181"/>
  <c r="T180"/>
  <c r="AS181"/>
  <c r="S180"/>
  <c r="AA180"/>
  <c r="AR181"/>
  <c r="R180"/>
  <c r="Z180"/>
  <c r="Y337"/>
  <c r="AY338"/>
  <c r="O188" i="19" l="1"/>
  <c r="R187"/>
  <c r="P188"/>
  <c r="S187"/>
  <c r="N188"/>
  <c r="Q187"/>
  <c r="X345" i="18"/>
  <c r="AX346"/>
  <c r="AB181"/>
  <c r="T181"/>
  <c r="AT182"/>
  <c r="Y338"/>
  <c r="AY339"/>
  <c r="AW346"/>
  <c r="W345"/>
  <c r="U345"/>
  <c r="AU346"/>
  <c r="AR182"/>
  <c r="Z181"/>
  <c r="R181"/>
  <c r="AS182"/>
  <c r="AA181"/>
  <c r="S181"/>
  <c r="V345"/>
  <c r="AV346"/>
  <c r="N189" i="19" l="1"/>
  <c r="Q188"/>
  <c r="O189"/>
  <c r="R188"/>
  <c r="P189"/>
  <c r="S188"/>
  <c r="X346" i="18"/>
  <c r="AX347"/>
  <c r="AT183"/>
  <c r="AB182"/>
  <c r="T182"/>
  <c r="V346"/>
  <c r="AV347"/>
  <c r="AS183"/>
  <c r="AA182"/>
  <c r="S182"/>
  <c r="U346"/>
  <c r="AU347"/>
  <c r="Y339"/>
  <c r="AY340"/>
  <c r="Z182"/>
  <c r="R182"/>
  <c r="AR183"/>
  <c r="AW347"/>
  <c r="W346"/>
  <c r="N190" i="19" l="1"/>
  <c r="Q189"/>
  <c r="O190"/>
  <c r="R189"/>
  <c r="P190"/>
  <c r="S189"/>
  <c r="AW348" i="18"/>
  <c r="W347"/>
  <c r="Z183"/>
  <c r="R183"/>
  <c r="AR184"/>
  <c r="Y340"/>
  <c r="AY341"/>
  <c r="V347"/>
  <c r="AV348"/>
  <c r="AT184"/>
  <c r="AB183"/>
  <c r="T183"/>
  <c r="X347"/>
  <c r="AX348"/>
  <c r="U347"/>
  <c r="AU348"/>
  <c r="AA183"/>
  <c r="S183"/>
  <c r="AS184"/>
  <c r="P191" i="19" l="1"/>
  <c r="S190"/>
  <c r="N191"/>
  <c r="Q190"/>
  <c r="O191"/>
  <c r="R190"/>
  <c r="V348" i="18"/>
  <c r="AV349"/>
  <c r="AR185"/>
  <c r="Z184"/>
  <c r="R184"/>
  <c r="AW349"/>
  <c r="W348"/>
  <c r="X348"/>
  <c r="AX349"/>
  <c r="Y341"/>
  <c r="AY342"/>
  <c r="AB184"/>
  <c r="T184"/>
  <c r="AT185"/>
  <c r="AA184"/>
  <c r="S184"/>
  <c r="AS185"/>
  <c r="U348"/>
  <c r="AU349"/>
  <c r="O192" i="19" l="1"/>
  <c r="R191"/>
  <c r="P192"/>
  <c r="S191"/>
  <c r="N192"/>
  <c r="Q191"/>
  <c r="AS186" i="18"/>
  <c r="AA185"/>
  <c r="S185"/>
  <c r="X349"/>
  <c r="AX350"/>
  <c r="AW350"/>
  <c r="W349"/>
  <c r="Y342"/>
  <c r="AY343"/>
  <c r="AR186"/>
  <c r="Z185"/>
  <c r="R185"/>
  <c r="AB185"/>
  <c r="T185"/>
  <c r="AT186"/>
  <c r="V349"/>
  <c r="AV350"/>
  <c r="U349"/>
  <c r="AU350"/>
  <c r="O193" i="19" l="1"/>
  <c r="R192"/>
  <c r="P193"/>
  <c r="S192"/>
  <c r="N193"/>
  <c r="Q192"/>
  <c r="Y343" i="18"/>
  <c r="AY344"/>
  <c r="X350"/>
  <c r="AX351"/>
  <c r="AS187"/>
  <c r="AA186"/>
  <c r="S186"/>
  <c r="AW351"/>
  <c r="W350"/>
  <c r="AT187"/>
  <c r="AB186"/>
  <c r="T186"/>
  <c r="V350"/>
  <c r="AV351"/>
  <c r="Z186"/>
  <c r="R186"/>
  <c r="AR187"/>
  <c r="U350"/>
  <c r="AU351"/>
  <c r="N194" i="19" l="1"/>
  <c r="Q193"/>
  <c r="O194"/>
  <c r="R193"/>
  <c r="P194"/>
  <c r="S193"/>
  <c r="V351" i="18"/>
  <c r="AV352"/>
  <c r="Z187"/>
  <c r="R187"/>
  <c r="AR188"/>
  <c r="AA187"/>
  <c r="S187"/>
  <c r="AS188"/>
  <c r="Y344"/>
  <c r="AY345"/>
  <c r="U351"/>
  <c r="AU352"/>
  <c r="AT188"/>
  <c r="AB187"/>
  <c r="T187"/>
  <c r="AW352"/>
  <c r="W351"/>
  <c r="X351"/>
  <c r="AX352"/>
  <c r="P195" i="19" l="1"/>
  <c r="S194"/>
  <c r="N195"/>
  <c r="Q194"/>
  <c r="O195"/>
  <c r="R194"/>
  <c r="AB188" i="18"/>
  <c r="T188"/>
  <c r="AT189"/>
  <c r="AR189"/>
  <c r="Z188"/>
  <c r="R188"/>
  <c r="Y345"/>
  <c r="AY346"/>
  <c r="X352"/>
  <c r="AX353"/>
  <c r="V352"/>
  <c r="AV353"/>
  <c r="AW353"/>
  <c r="W352"/>
  <c r="U352"/>
  <c r="AU353"/>
  <c r="AA188"/>
  <c r="S188"/>
  <c r="AS189"/>
  <c r="O196" i="19" l="1"/>
  <c r="R195"/>
  <c r="P196"/>
  <c r="S195"/>
  <c r="N196"/>
  <c r="Q195"/>
  <c r="AW354" i="18"/>
  <c r="W353"/>
  <c r="X353"/>
  <c r="AX354"/>
  <c r="AS190"/>
  <c r="AA189"/>
  <c r="S189"/>
  <c r="AB189"/>
  <c r="T189"/>
  <c r="AT190"/>
  <c r="U353"/>
  <c r="AU354"/>
  <c r="V353"/>
  <c r="AV354"/>
  <c r="Y346"/>
  <c r="AY347"/>
  <c r="AR190"/>
  <c r="Z189"/>
  <c r="R189"/>
  <c r="N197" i="19" l="1"/>
  <c r="Q196"/>
  <c r="O197"/>
  <c r="R196"/>
  <c r="P197"/>
  <c r="S196"/>
  <c r="Z190" i="18"/>
  <c r="R190"/>
  <c r="AR191"/>
  <c r="AS191"/>
  <c r="AA190"/>
  <c r="S190"/>
  <c r="AW355"/>
  <c r="W354"/>
  <c r="AT191"/>
  <c r="AB190"/>
  <c r="T190"/>
  <c r="V354"/>
  <c r="AV355"/>
  <c r="Y347"/>
  <c r="AY348"/>
  <c r="U354"/>
  <c r="AU355"/>
  <c r="X354"/>
  <c r="AX355"/>
  <c r="P198" i="19" l="1"/>
  <c r="S197"/>
  <c r="N198"/>
  <c r="Q197"/>
  <c r="O198"/>
  <c r="R197"/>
  <c r="AU356" i="18"/>
  <c r="U355"/>
  <c r="AV356"/>
  <c r="V355"/>
  <c r="AT192"/>
  <c r="AB191"/>
  <c r="T191"/>
  <c r="AX356"/>
  <c r="X355"/>
  <c r="AW356"/>
  <c r="W355"/>
  <c r="Z191"/>
  <c r="R191"/>
  <c r="AR192"/>
  <c r="Y348"/>
  <c r="AY349"/>
  <c r="AA191"/>
  <c r="S191"/>
  <c r="AS192"/>
  <c r="O199" i="19" l="1"/>
  <c r="R198"/>
  <c r="P199"/>
  <c r="S198"/>
  <c r="N199"/>
  <c r="Q198"/>
  <c r="AR193" i="18"/>
  <c r="Z192"/>
  <c r="R192"/>
  <c r="AB192"/>
  <c r="T192"/>
  <c r="AT193"/>
  <c r="AU357"/>
  <c r="U356"/>
  <c r="AW357"/>
  <c r="W356"/>
  <c r="AV357"/>
  <c r="V356"/>
  <c r="AA192"/>
  <c r="S192"/>
  <c r="AS193"/>
  <c r="Y349"/>
  <c r="AY350"/>
  <c r="AX357"/>
  <c r="X356"/>
  <c r="N200" i="19" l="1"/>
  <c r="Q199"/>
  <c r="O200"/>
  <c r="R199"/>
  <c r="P200"/>
  <c r="S199"/>
  <c r="Y350" i="18"/>
  <c r="AY351"/>
  <c r="W357"/>
  <c r="AW358"/>
  <c r="AR194"/>
  <c r="Z193"/>
  <c r="R193"/>
  <c r="V357"/>
  <c r="AV358"/>
  <c r="U357"/>
  <c r="AU358"/>
  <c r="AX358"/>
  <c r="X357"/>
  <c r="AB193"/>
  <c r="T193"/>
  <c r="AT194"/>
  <c r="AS194"/>
  <c r="AA193"/>
  <c r="S193"/>
  <c r="P201" i="19" l="1"/>
  <c r="S200"/>
  <c r="N201"/>
  <c r="Q200"/>
  <c r="O201"/>
  <c r="R200"/>
  <c r="AS195" i="18"/>
  <c r="AA194"/>
  <c r="S194"/>
  <c r="V358"/>
  <c r="AV359"/>
  <c r="Z194"/>
  <c r="R194"/>
  <c r="AR195"/>
  <c r="Y351"/>
  <c r="AY352"/>
  <c r="U358"/>
  <c r="AU359"/>
  <c r="AT195"/>
  <c r="AB194"/>
  <c r="T194"/>
  <c r="AX359"/>
  <c r="X358"/>
  <c r="W358"/>
  <c r="AW359"/>
  <c r="P202" i="19" l="1"/>
  <c r="S201"/>
  <c r="N202"/>
  <c r="Q201"/>
  <c r="O202"/>
  <c r="R201"/>
  <c r="AT196" i="18"/>
  <c r="AB195"/>
  <c r="T195"/>
  <c r="V359"/>
  <c r="AV360"/>
  <c r="AA195"/>
  <c r="S195"/>
  <c r="AS196"/>
  <c r="W359"/>
  <c r="AW360"/>
  <c r="Y352"/>
  <c r="AY353"/>
  <c r="AX360"/>
  <c r="X359"/>
  <c r="U359"/>
  <c r="AU360"/>
  <c r="Z195"/>
  <c r="R195"/>
  <c r="AR196"/>
  <c r="O203" i="19" l="1"/>
  <c r="R202"/>
  <c r="P203"/>
  <c r="S202"/>
  <c r="N203"/>
  <c r="Q202"/>
  <c r="W360" i="18"/>
  <c r="AW361"/>
  <c r="AR197"/>
  <c r="Z196"/>
  <c r="R196"/>
  <c r="AX361"/>
  <c r="X360"/>
  <c r="V360"/>
  <c r="AV361"/>
  <c r="AB196"/>
  <c r="T196"/>
  <c r="AT197"/>
  <c r="U360"/>
  <c r="AU361"/>
  <c r="Y353"/>
  <c r="AY354"/>
  <c r="AA196"/>
  <c r="S196"/>
  <c r="AS197"/>
  <c r="N204" i="19" l="1"/>
  <c r="Q203"/>
  <c r="O204"/>
  <c r="R203"/>
  <c r="P204"/>
  <c r="S203"/>
  <c r="V361" i="18"/>
  <c r="AV362"/>
  <c r="AX362"/>
  <c r="X361"/>
  <c r="AS198"/>
  <c r="AA197"/>
  <c r="S197"/>
  <c r="AR198"/>
  <c r="Z197"/>
  <c r="R197"/>
  <c r="U361"/>
  <c r="AU362"/>
  <c r="W361"/>
  <c r="AW362"/>
  <c r="Y354"/>
  <c r="AY355"/>
  <c r="AB197"/>
  <c r="T197"/>
  <c r="AT198"/>
  <c r="P205" i="19" l="1"/>
  <c r="S204"/>
  <c r="N205"/>
  <c r="Q204"/>
  <c r="O205"/>
  <c r="R204"/>
  <c r="AS199" i="18"/>
  <c r="AA198"/>
  <c r="S198"/>
  <c r="AW363"/>
  <c r="W362"/>
  <c r="AT199"/>
  <c r="AB198"/>
  <c r="T198"/>
  <c r="AX363"/>
  <c r="X362"/>
  <c r="AV363"/>
  <c r="V362"/>
  <c r="AY356"/>
  <c r="Y355"/>
  <c r="U362"/>
  <c r="AU363"/>
  <c r="Z198"/>
  <c r="R198"/>
  <c r="AR199"/>
  <c r="O206" i="19" l="1"/>
  <c r="R205"/>
  <c r="P206"/>
  <c r="S205"/>
  <c r="N206"/>
  <c r="Q205"/>
  <c r="AX364" i="18"/>
  <c r="X363"/>
  <c r="AT200"/>
  <c r="AB199"/>
  <c r="T199"/>
  <c r="AV364"/>
  <c r="V363"/>
  <c r="AY357"/>
  <c r="Y356"/>
  <c r="AA199"/>
  <c r="S199"/>
  <c r="AS200"/>
  <c r="Z199"/>
  <c r="R199"/>
  <c r="AR200"/>
  <c r="U363"/>
  <c r="AU364"/>
  <c r="W363"/>
  <c r="AW364"/>
  <c r="N207" i="19" l="1"/>
  <c r="Q206"/>
  <c r="O207"/>
  <c r="R206"/>
  <c r="P207"/>
  <c r="S206"/>
  <c r="W364" i="18"/>
  <c r="AW365"/>
  <c r="U364"/>
  <c r="AU365"/>
  <c r="X364"/>
  <c r="AX365"/>
  <c r="AV365"/>
  <c r="V364"/>
  <c r="AR201"/>
  <c r="Z200"/>
  <c r="R200"/>
  <c r="AB200"/>
  <c r="T200"/>
  <c r="AT201"/>
  <c r="AA200"/>
  <c r="S200"/>
  <c r="AS201"/>
  <c r="Y357"/>
  <c r="AY358"/>
  <c r="P208" i="19" l="1"/>
  <c r="S207"/>
  <c r="N208"/>
  <c r="Q207"/>
  <c r="O208"/>
  <c r="R207"/>
  <c r="AB201" i="18"/>
  <c r="T201"/>
  <c r="AT202"/>
  <c r="W365"/>
  <c r="AW366"/>
  <c r="AV366"/>
  <c r="V365"/>
  <c r="AS202"/>
  <c r="AA201"/>
  <c r="S201"/>
  <c r="AR202"/>
  <c r="Z201"/>
  <c r="R201"/>
  <c r="X365"/>
  <c r="AX366"/>
  <c r="Y358"/>
  <c r="AY359"/>
  <c r="U365"/>
  <c r="AU366"/>
  <c r="O209" i="19" l="1"/>
  <c r="R208"/>
  <c r="P209"/>
  <c r="S208"/>
  <c r="N209"/>
  <c r="Q208"/>
  <c r="Y359" i="18"/>
  <c r="AY360"/>
  <c r="AV367"/>
  <c r="V366"/>
  <c r="U366"/>
  <c r="AU367"/>
  <c r="Z202"/>
  <c r="R202"/>
  <c r="AR203"/>
  <c r="AT203"/>
  <c r="AB202"/>
  <c r="T202"/>
  <c r="W366"/>
  <c r="AW367"/>
  <c r="X366"/>
  <c r="AX367"/>
  <c r="AS203"/>
  <c r="AA202"/>
  <c r="S202"/>
  <c r="N210" i="19" l="1"/>
  <c r="Q209"/>
  <c r="O210"/>
  <c r="R209"/>
  <c r="P210"/>
  <c r="S209"/>
  <c r="W367" i="18"/>
  <c r="AW368"/>
  <c r="U367"/>
  <c r="AU368"/>
  <c r="AV368"/>
  <c r="V367"/>
  <c r="AA203"/>
  <c r="S203"/>
  <c r="AS204"/>
  <c r="Z203"/>
  <c r="R203"/>
  <c r="AR204"/>
  <c r="AT204"/>
  <c r="AB203"/>
  <c r="T203"/>
  <c r="Y360"/>
  <c r="AY361"/>
  <c r="X367"/>
  <c r="AX368"/>
  <c r="P211" i="19" l="1"/>
  <c r="S210"/>
  <c r="N211"/>
  <c r="Q210"/>
  <c r="O211"/>
  <c r="R210"/>
  <c r="Y361" i="18"/>
  <c r="AY362"/>
  <c r="AT205"/>
  <c r="AB204"/>
  <c r="T204"/>
  <c r="AA204"/>
  <c r="S204"/>
  <c r="AS205"/>
  <c r="AV369"/>
  <c r="V368"/>
  <c r="W368"/>
  <c r="AW369"/>
  <c r="X368"/>
  <c r="AX369"/>
  <c r="AR205"/>
  <c r="Z204"/>
  <c r="R204"/>
  <c r="U368"/>
  <c r="AU369"/>
  <c r="O212" i="19" l="1"/>
  <c r="R211"/>
  <c r="P212"/>
  <c r="S211"/>
  <c r="N212"/>
  <c r="Q211"/>
  <c r="AV370" i="18"/>
  <c r="V369"/>
  <c r="Y362"/>
  <c r="AY363"/>
  <c r="U369"/>
  <c r="AU370"/>
  <c r="AR206"/>
  <c r="Z205"/>
  <c r="R205"/>
  <c r="AB205"/>
  <c r="T205"/>
  <c r="AT206"/>
  <c r="X369"/>
  <c r="AX370"/>
  <c r="W369"/>
  <c r="AW370"/>
  <c r="AS206"/>
  <c r="AA205"/>
  <c r="S205"/>
  <c r="N213" i="19" l="1"/>
  <c r="Q212"/>
  <c r="O213"/>
  <c r="R212"/>
  <c r="P213"/>
  <c r="S212"/>
  <c r="AS207" i="18"/>
  <c r="AA206"/>
  <c r="S206"/>
  <c r="AV371"/>
  <c r="V370"/>
  <c r="Z206"/>
  <c r="R206"/>
  <c r="AR207"/>
  <c r="X370"/>
  <c r="AX371"/>
  <c r="U370"/>
  <c r="AU371"/>
  <c r="W370"/>
  <c r="AW371"/>
  <c r="AT207"/>
  <c r="T206"/>
  <c r="AB206"/>
  <c r="Y363"/>
  <c r="AY364"/>
  <c r="P214" i="19" l="1"/>
  <c r="S213"/>
  <c r="N214"/>
  <c r="Q213"/>
  <c r="O214"/>
  <c r="R213"/>
  <c r="AA207" i="18"/>
  <c r="S207"/>
  <c r="AS208"/>
  <c r="X371"/>
  <c r="AX372"/>
  <c r="Y364"/>
  <c r="AY365"/>
  <c r="AT208"/>
  <c r="AB207"/>
  <c r="T207"/>
  <c r="W371"/>
  <c r="AW372"/>
  <c r="U371"/>
  <c r="AU372"/>
  <c r="AR208"/>
  <c r="R207"/>
  <c r="Z207"/>
  <c r="AV372"/>
  <c r="V371"/>
  <c r="O215" i="19" l="1"/>
  <c r="R214"/>
  <c r="P215"/>
  <c r="S214"/>
  <c r="N215"/>
  <c r="Q214"/>
  <c r="X372" i="18"/>
  <c r="AX373"/>
  <c r="U372"/>
  <c r="AU373"/>
  <c r="Z208"/>
  <c r="R208"/>
  <c r="AR209"/>
  <c r="Y365"/>
  <c r="AY366"/>
  <c r="AS209"/>
  <c r="S208"/>
  <c r="AA208"/>
  <c r="AV373"/>
  <c r="V372"/>
  <c r="W372"/>
  <c r="AW373"/>
  <c r="AB208"/>
  <c r="T208"/>
  <c r="AT209"/>
  <c r="N216" i="19" l="1"/>
  <c r="Q215"/>
  <c r="O216"/>
  <c r="R215"/>
  <c r="P216"/>
  <c r="S215"/>
  <c r="AV374" i="18"/>
  <c r="V373"/>
  <c r="Y366"/>
  <c r="AY367"/>
  <c r="X373"/>
  <c r="AX374"/>
  <c r="AB209"/>
  <c r="AT210"/>
  <c r="T209"/>
  <c r="AR210"/>
  <c r="R209"/>
  <c r="Z209"/>
  <c r="AA209"/>
  <c r="AS210"/>
  <c r="S209"/>
  <c r="W373"/>
  <c r="AW374"/>
  <c r="U373"/>
  <c r="AU374"/>
  <c r="P217" i="19" l="1"/>
  <c r="S216"/>
  <c r="N217"/>
  <c r="Q216"/>
  <c r="O217"/>
  <c r="R216"/>
  <c r="W374" i="18"/>
  <c r="AW375"/>
  <c r="AV375"/>
  <c r="V374"/>
  <c r="AS211"/>
  <c r="S210"/>
  <c r="AA210"/>
  <c r="Z210"/>
  <c r="R210"/>
  <c r="AR211"/>
  <c r="U374"/>
  <c r="AU375"/>
  <c r="X374"/>
  <c r="AX375"/>
  <c r="AT211"/>
  <c r="T210"/>
  <c r="AB210"/>
  <c r="Y367"/>
  <c r="AY368"/>
  <c r="O218" i="19" l="1"/>
  <c r="R217"/>
  <c r="P218"/>
  <c r="S217"/>
  <c r="N218"/>
  <c r="Q217"/>
  <c r="X375" i="18"/>
  <c r="AX376"/>
  <c r="AA211"/>
  <c r="S211"/>
  <c r="AS212"/>
  <c r="Z211"/>
  <c r="R211"/>
  <c r="AR212"/>
  <c r="Y368"/>
  <c r="AY369"/>
  <c r="AV376"/>
  <c r="V375"/>
  <c r="W375"/>
  <c r="AW376"/>
  <c r="AT212"/>
  <c r="AB211"/>
  <c r="T211"/>
  <c r="U375"/>
  <c r="AU376"/>
  <c r="N219" i="19" l="1"/>
  <c r="Q218"/>
  <c r="O219"/>
  <c r="R218"/>
  <c r="P219"/>
  <c r="S218"/>
  <c r="Y369" i="18"/>
  <c r="AY370"/>
  <c r="AS213"/>
  <c r="S212"/>
  <c r="AA212"/>
  <c r="W376"/>
  <c r="AW377"/>
  <c r="AV377"/>
  <c r="V376"/>
  <c r="X376"/>
  <c r="AX377"/>
  <c r="U376"/>
  <c r="AU377"/>
  <c r="AB212"/>
  <c r="T212"/>
  <c r="AT213"/>
  <c r="AR213"/>
  <c r="R212"/>
  <c r="Z212"/>
  <c r="P220" i="19" l="1"/>
  <c r="S219"/>
  <c r="N220"/>
  <c r="Q219"/>
  <c r="O220"/>
  <c r="R219"/>
  <c r="AR214" i="18"/>
  <c r="Z213"/>
  <c r="R213"/>
  <c r="U377"/>
  <c r="AU378"/>
  <c r="X377"/>
  <c r="AX378"/>
  <c r="W377"/>
  <c r="AW378"/>
  <c r="AA213"/>
  <c r="S213"/>
  <c r="AS214"/>
  <c r="Y370"/>
  <c r="AY371"/>
  <c r="AT214"/>
  <c r="T213"/>
  <c r="AB213"/>
  <c r="AV378"/>
  <c r="V377"/>
  <c r="O221" i="19" l="1"/>
  <c r="R220"/>
  <c r="P221"/>
  <c r="S220"/>
  <c r="N221"/>
  <c r="Q220"/>
  <c r="W378" i="18"/>
  <c r="AW379"/>
  <c r="U378"/>
  <c r="AU379"/>
  <c r="Z214"/>
  <c r="R214"/>
  <c r="AR215"/>
  <c r="AV379"/>
  <c r="V378"/>
  <c r="X378"/>
  <c r="AX379"/>
  <c r="Y371"/>
  <c r="AY372"/>
  <c r="AB214"/>
  <c r="AT215"/>
  <c r="T214"/>
  <c r="AS215"/>
  <c r="S214"/>
  <c r="AA214"/>
  <c r="N222" i="19" l="1"/>
  <c r="Q221"/>
  <c r="O222"/>
  <c r="R221"/>
  <c r="P222"/>
  <c r="S221"/>
  <c r="AA215" i="18"/>
  <c r="S215"/>
  <c r="AS216"/>
  <c r="Y372"/>
  <c r="AY373"/>
  <c r="AT216"/>
  <c r="T215"/>
  <c r="AB215"/>
  <c r="X379"/>
  <c r="AX380"/>
  <c r="Z215"/>
  <c r="AR216"/>
  <c r="R215"/>
  <c r="W379"/>
  <c r="AW380"/>
  <c r="AV380"/>
  <c r="V379"/>
  <c r="U379"/>
  <c r="AU380"/>
  <c r="P223" i="19" l="1"/>
  <c r="S222"/>
  <c r="N223"/>
  <c r="Q222"/>
  <c r="O223"/>
  <c r="R222"/>
  <c r="Y373" i="18"/>
  <c r="AY374"/>
  <c r="X380"/>
  <c r="AX381"/>
  <c r="AB216"/>
  <c r="T216"/>
  <c r="AT217"/>
  <c r="W380"/>
  <c r="AW381"/>
  <c r="AA216"/>
  <c r="S216"/>
  <c r="AS217"/>
  <c r="U380"/>
  <c r="AU381"/>
  <c r="AV381"/>
  <c r="V380"/>
  <c r="AR217"/>
  <c r="R216"/>
  <c r="Z216"/>
  <c r="O224" i="19" l="1"/>
  <c r="R223"/>
  <c r="P224"/>
  <c r="S223"/>
  <c r="N224"/>
  <c r="Q223"/>
  <c r="AR218" i="18"/>
  <c r="Z217"/>
  <c r="R217"/>
  <c r="W381"/>
  <c r="AW382"/>
  <c r="AV382"/>
  <c r="V381"/>
  <c r="AT218"/>
  <c r="T217"/>
  <c r="AB217"/>
  <c r="U381"/>
  <c r="AU382"/>
  <c r="Y374"/>
  <c r="AY375"/>
  <c r="AS218"/>
  <c r="S217"/>
  <c r="AA217"/>
  <c r="X381"/>
  <c r="AX382"/>
  <c r="N225" i="19" l="1"/>
  <c r="Q224"/>
  <c r="O225"/>
  <c r="R224"/>
  <c r="P225"/>
  <c r="S224"/>
  <c r="W382" i="18"/>
  <c r="AW383"/>
  <c r="Z218"/>
  <c r="R218"/>
  <c r="AR219"/>
  <c r="AV383"/>
  <c r="V382"/>
  <c r="AS219"/>
  <c r="AA218"/>
  <c r="S218"/>
  <c r="Y375"/>
  <c r="AY376"/>
  <c r="X382"/>
  <c r="AX383"/>
  <c r="U382"/>
  <c r="AU383"/>
  <c r="AB218"/>
  <c r="T218"/>
  <c r="AT219"/>
  <c r="P226" i="19" l="1"/>
  <c r="S225"/>
  <c r="N226"/>
  <c r="Q225"/>
  <c r="O226"/>
  <c r="R225"/>
  <c r="X383" i="18"/>
  <c r="AX384"/>
  <c r="AR220"/>
  <c r="R219"/>
  <c r="Z219"/>
  <c r="W383"/>
  <c r="AW384"/>
  <c r="AT220"/>
  <c r="T219"/>
  <c r="AB219"/>
  <c r="AV384"/>
  <c r="V383"/>
  <c r="U383"/>
  <c r="AU384"/>
  <c r="Y376"/>
  <c r="AY377"/>
  <c r="AA219"/>
  <c r="S219"/>
  <c r="AS220"/>
  <c r="O227" i="19" l="1"/>
  <c r="R226"/>
  <c r="P227"/>
  <c r="S226"/>
  <c r="N227"/>
  <c r="Q226"/>
  <c r="AX385" i="18"/>
  <c r="X384"/>
  <c r="AA220"/>
  <c r="AS221"/>
  <c r="S220"/>
  <c r="AV385"/>
  <c r="V384"/>
  <c r="AW385"/>
  <c r="W384"/>
  <c r="Z220"/>
  <c r="AR221"/>
  <c r="R220"/>
  <c r="AU385"/>
  <c r="U384"/>
  <c r="Y377"/>
  <c r="AY378"/>
  <c r="AB220"/>
  <c r="T220"/>
  <c r="AT221"/>
  <c r="O228" i="19" l="1"/>
  <c r="R227"/>
  <c r="P228"/>
  <c r="S227"/>
  <c r="N228"/>
  <c r="Q227"/>
  <c r="AU386" i="18"/>
  <c r="U385"/>
  <c r="AX386"/>
  <c r="X385"/>
  <c r="AV386"/>
  <c r="V385"/>
  <c r="AB221"/>
  <c r="AT222"/>
  <c r="T221"/>
  <c r="AR222"/>
  <c r="R221"/>
  <c r="Z221"/>
  <c r="Y378"/>
  <c r="AY379"/>
  <c r="AW386"/>
  <c r="W385"/>
  <c r="AS222"/>
  <c r="S221"/>
  <c r="AA221"/>
  <c r="N229" i="19" l="1"/>
  <c r="Q228"/>
  <c r="O229"/>
  <c r="R228"/>
  <c r="P229"/>
  <c r="S228"/>
  <c r="AS223" i="18"/>
  <c r="AA222"/>
  <c r="S222"/>
  <c r="V386"/>
  <c r="AV387"/>
  <c r="U386"/>
  <c r="AU387"/>
  <c r="Y379"/>
  <c r="AY380"/>
  <c r="AX387"/>
  <c r="X386"/>
  <c r="Z222"/>
  <c r="R222"/>
  <c r="AR223"/>
  <c r="AW387"/>
  <c r="W386"/>
  <c r="AT223"/>
  <c r="T222"/>
  <c r="AB222"/>
  <c r="P230" i="19" l="1"/>
  <c r="S229"/>
  <c r="N230"/>
  <c r="Q229"/>
  <c r="O230"/>
  <c r="R229"/>
  <c r="AT224" i="18"/>
  <c r="AB223"/>
  <c r="T223"/>
  <c r="Y380"/>
  <c r="AY381"/>
  <c r="AV388"/>
  <c r="V387"/>
  <c r="AA223"/>
  <c r="S223"/>
  <c r="AS224"/>
  <c r="AR224"/>
  <c r="R223"/>
  <c r="Z223"/>
  <c r="AW388"/>
  <c r="W387"/>
  <c r="U387"/>
  <c r="AU388"/>
  <c r="AX388"/>
  <c r="X387"/>
  <c r="O231" i="19" l="1"/>
  <c r="R230"/>
  <c r="P231"/>
  <c r="S230"/>
  <c r="N231"/>
  <c r="Q230"/>
  <c r="U388" i="18"/>
  <c r="AU389"/>
  <c r="Y381"/>
  <c r="AY382"/>
  <c r="AB224"/>
  <c r="T224"/>
  <c r="AT225"/>
  <c r="AV389"/>
  <c r="V388"/>
  <c r="Z224"/>
  <c r="AR225"/>
  <c r="R224"/>
  <c r="AX389"/>
  <c r="X388"/>
  <c r="W388"/>
  <c r="AW389"/>
  <c r="AS225"/>
  <c r="S224"/>
  <c r="AA224"/>
  <c r="N232" i="19" l="1"/>
  <c r="Q231"/>
  <c r="O232"/>
  <c r="R231"/>
  <c r="P232"/>
  <c r="S231"/>
  <c r="AA225" i="18"/>
  <c r="AS226"/>
  <c r="S225"/>
  <c r="AX390"/>
  <c r="X389"/>
  <c r="U389"/>
  <c r="AU390"/>
  <c r="AR226"/>
  <c r="R225"/>
  <c r="Z225"/>
  <c r="AB225"/>
  <c r="AT226"/>
  <c r="T225"/>
  <c r="W389"/>
  <c r="AW390"/>
  <c r="AV390"/>
  <c r="V389"/>
  <c r="Y382"/>
  <c r="AY383"/>
  <c r="P233" i="19" l="1"/>
  <c r="S232"/>
  <c r="N233"/>
  <c r="Q232"/>
  <c r="O233"/>
  <c r="R232"/>
  <c r="AS227" i="18"/>
  <c r="AA226"/>
  <c r="S226"/>
  <c r="Y383"/>
  <c r="AY384"/>
  <c r="W390"/>
  <c r="AW391"/>
  <c r="U390"/>
  <c r="AU391"/>
  <c r="AV391"/>
  <c r="V390"/>
  <c r="AT227"/>
  <c r="T226"/>
  <c r="AB226"/>
  <c r="Z226"/>
  <c r="R226"/>
  <c r="AR227"/>
  <c r="AX391"/>
  <c r="X390"/>
  <c r="O234" i="19" l="1"/>
  <c r="R233"/>
  <c r="P234"/>
  <c r="S233"/>
  <c r="N234"/>
  <c r="Q233"/>
  <c r="AR228" i="18"/>
  <c r="R227"/>
  <c r="Z227"/>
  <c r="U391"/>
  <c r="AU392"/>
  <c r="AY385"/>
  <c r="Y384"/>
  <c r="AA227"/>
  <c r="S227"/>
  <c r="AS228"/>
  <c r="AX392"/>
  <c r="X391"/>
  <c r="W391"/>
  <c r="AW392"/>
  <c r="AV392"/>
  <c r="V391"/>
  <c r="AT228"/>
  <c r="AB227"/>
  <c r="T227"/>
  <c r="N235" i="19" l="1"/>
  <c r="Q234"/>
  <c r="O235"/>
  <c r="R234"/>
  <c r="P235"/>
  <c r="S234"/>
  <c r="W392" i="18"/>
  <c r="AW393"/>
  <c r="AB228"/>
  <c r="T228"/>
  <c r="AT229"/>
  <c r="U392"/>
  <c r="AU393"/>
  <c r="Z228"/>
  <c r="R228"/>
  <c r="AR229"/>
  <c r="AS229"/>
  <c r="S228"/>
  <c r="AA228"/>
  <c r="AX393"/>
  <c r="X392"/>
  <c r="AY386"/>
  <c r="Y385"/>
  <c r="V392"/>
  <c r="AV393"/>
  <c r="P236" i="19" l="1"/>
  <c r="S235"/>
  <c r="N236"/>
  <c r="Q235"/>
  <c r="O236"/>
  <c r="R235"/>
  <c r="AB229" i="18"/>
  <c r="AT230"/>
  <c r="T229"/>
  <c r="V393"/>
  <c r="AV394"/>
  <c r="AA229"/>
  <c r="AS230"/>
  <c r="S229"/>
  <c r="U393"/>
  <c r="AU394"/>
  <c r="AX394"/>
  <c r="X393"/>
  <c r="AR230"/>
  <c r="R229"/>
  <c r="Z229"/>
  <c r="W393"/>
  <c r="AW394"/>
  <c r="Y386"/>
  <c r="AY387"/>
  <c r="O237" i="19" l="1"/>
  <c r="R236"/>
  <c r="P237"/>
  <c r="S236"/>
  <c r="N237"/>
  <c r="Q236"/>
  <c r="W394" i="18"/>
  <c r="AW395"/>
  <c r="Z230"/>
  <c r="R230"/>
  <c r="AR231"/>
  <c r="V394"/>
  <c r="AV395"/>
  <c r="T230"/>
  <c r="AB230"/>
  <c r="AT231"/>
  <c r="AX395"/>
  <c r="X394"/>
  <c r="AS231"/>
  <c r="AA230"/>
  <c r="S230"/>
  <c r="U394"/>
  <c r="AU395"/>
  <c r="Y387"/>
  <c r="AY388"/>
  <c r="N238" i="19" l="1"/>
  <c r="Q237"/>
  <c r="O238"/>
  <c r="R237"/>
  <c r="P238"/>
  <c r="S237"/>
  <c r="AT232" i="18"/>
  <c r="T231"/>
  <c r="AB231"/>
  <c r="U395"/>
  <c r="AU396"/>
  <c r="AA231"/>
  <c r="S231"/>
  <c r="AS232"/>
  <c r="R231"/>
  <c r="AR232"/>
  <c r="Z231"/>
  <c r="Y388"/>
  <c r="AY389"/>
  <c r="V395"/>
  <c r="AV396"/>
  <c r="W395"/>
  <c r="AW396"/>
  <c r="AX396"/>
  <c r="X395"/>
  <c r="N239" i="19" l="1"/>
  <c r="Q238"/>
  <c r="O239"/>
  <c r="R238"/>
  <c r="P239"/>
  <c r="S238"/>
  <c r="W396" i="18"/>
  <c r="AW397"/>
  <c r="Y389"/>
  <c r="AY390"/>
  <c r="U396"/>
  <c r="AU397"/>
  <c r="AT233"/>
  <c r="AB232"/>
  <c r="T232"/>
  <c r="V396"/>
  <c r="AV397"/>
  <c r="AX397"/>
  <c r="X396"/>
  <c r="AR233"/>
  <c r="R232"/>
  <c r="Z232"/>
  <c r="AS233"/>
  <c r="AA232"/>
  <c r="S232"/>
  <c r="P240" i="19" l="1"/>
  <c r="S239"/>
  <c r="N240"/>
  <c r="Q239"/>
  <c r="O240"/>
  <c r="R239"/>
  <c r="W397" i="18"/>
  <c r="AW398"/>
  <c r="AA233"/>
  <c r="S233"/>
  <c r="AS234"/>
  <c r="Z233"/>
  <c r="AR234"/>
  <c r="R233"/>
  <c r="V397"/>
  <c r="AV398"/>
  <c r="AB233"/>
  <c r="AT234"/>
  <c r="T233"/>
  <c r="U397"/>
  <c r="AU398"/>
  <c r="AX398"/>
  <c r="X397"/>
  <c r="Y390"/>
  <c r="AY391"/>
  <c r="O241" i="19" l="1"/>
  <c r="R240"/>
  <c r="P241"/>
  <c r="S240"/>
  <c r="N241"/>
  <c r="Q240"/>
  <c r="AS235" i="18"/>
  <c r="S234"/>
  <c r="AA234"/>
  <c r="V398"/>
  <c r="AV399"/>
  <c r="Y391"/>
  <c r="AY392"/>
  <c r="U398"/>
  <c r="AU399"/>
  <c r="AR235"/>
  <c r="Z234"/>
  <c r="R234"/>
  <c r="W398"/>
  <c r="AW399"/>
  <c r="AX399"/>
  <c r="X398"/>
  <c r="T234"/>
  <c r="AB234"/>
  <c r="AT235"/>
  <c r="O242" i="19" l="1"/>
  <c r="R241"/>
  <c r="P242"/>
  <c r="S241"/>
  <c r="N242"/>
  <c r="Q241"/>
  <c r="U399" i="18"/>
  <c r="AU400"/>
  <c r="V399"/>
  <c r="AV400"/>
  <c r="AA235"/>
  <c r="S235"/>
  <c r="AS236"/>
  <c r="AR236"/>
  <c r="Z235"/>
  <c r="R235"/>
  <c r="T235"/>
  <c r="AT236"/>
  <c r="AB235"/>
  <c r="Y392"/>
  <c r="AY393"/>
  <c r="W399"/>
  <c r="AW400"/>
  <c r="AX400"/>
  <c r="X399"/>
  <c r="N243" i="19" l="1"/>
  <c r="Q242"/>
  <c r="O243"/>
  <c r="R242"/>
  <c r="P243"/>
  <c r="S242"/>
  <c r="AX401" i="18"/>
  <c r="X400"/>
  <c r="W400"/>
  <c r="AW401"/>
  <c r="Y393"/>
  <c r="AY394"/>
  <c r="AS237"/>
  <c r="AA236"/>
  <c r="S236"/>
  <c r="U400"/>
  <c r="AU401"/>
  <c r="T236"/>
  <c r="AT237"/>
  <c r="AB236"/>
  <c r="AR237"/>
  <c r="Z236"/>
  <c r="R236"/>
  <c r="V400"/>
  <c r="AV401"/>
  <c r="N244" i="19" l="1"/>
  <c r="Q243"/>
  <c r="P244"/>
  <c r="S243"/>
  <c r="O244"/>
  <c r="R243"/>
  <c r="AT238" i="18"/>
  <c r="AB237"/>
  <c r="T237"/>
  <c r="AX402"/>
  <c r="X401"/>
  <c r="V401"/>
  <c r="AV402"/>
  <c r="Z237"/>
  <c r="AR238"/>
  <c r="R237"/>
  <c r="U401"/>
  <c r="AU402"/>
  <c r="AA237"/>
  <c r="S237"/>
  <c r="AS238"/>
  <c r="Y394"/>
  <c r="AY395"/>
  <c r="W401"/>
  <c r="AW402"/>
  <c r="N245" i="19" l="1"/>
  <c r="Q244"/>
  <c r="O245"/>
  <c r="R244"/>
  <c r="P245"/>
  <c r="S244"/>
  <c r="Y395" i="18"/>
  <c r="AY396"/>
  <c r="R238"/>
  <c r="AR239"/>
  <c r="Z238"/>
  <c r="AT239"/>
  <c r="AB238"/>
  <c r="T238"/>
  <c r="W402"/>
  <c r="AW403"/>
  <c r="V402"/>
  <c r="AV403"/>
  <c r="AS239"/>
  <c r="AA238"/>
  <c r="S238"/>
  <c r="U402"/>
  <c r="AU403"/>
  <c r="AX403"/>
  <c r="X402"/>
  <c r="N246" i="19" l="1"/>
  <c r="Q245"/>
  <c r="O246"/>
  <c r="R245"/>
  <c r="P246"/>
  <c r="S245"/>
  <c r="AX404" i="18"/>
  <c r="X403"/>
  <c r="U403"/>
  <c r="AU404"/>
  <c r="AA239"/>
  <c r="S239"/>
  <c r="AS240"/>
  <c r="Y396"/>
  <c r="AY397"/>
  <c r="AW404"/>
  <c r="W403"/>
  <c r="AT240"/>
  <c r="AB239"/>
  <c r="T239"/>
  <c r="V403"/>
  <c r="AV404"/>
  <c r="R239"/>
  <c r="AR240"/>
  <c r="Z239"/>
  <c r="N247" i="19" l="1"/>
  <c r="Q246"/>
  <c r="P247"/>
  <c r="S246"/>
  <c r="O247"/>
  <c r="R246"/>
  <c r="Y397" i="18"/>
  <c r="AY398"/>
  <c r="AX405"/>
  <c r="X404"/>
  <c r="AW405"/>
  <c r="W404"/>
  <c r="AS241"/>
  <c r="S240"/>
  <c r="AA240"/>
  <c r="R240"/>
  <c r="Z240"/>
  <c r="AR241"/>
  <c r="AV405"/>
  <c r="V404"/>
  <c r="AB240"/>
  <c r="AT241"/>
  <c r="T240"/>
  <c r="U404"/>
  <c r="AU405"/>
  <c r="N248" i="19" l="1"/>
  <c r="Q247"/>
  <c r="O248"/>
  <c r="R247"/>
  <c r="P248"/>
  <c r="S247"/>
  <c r="AV406" i="18"/>
  <c r="V405"/>
  <c r="AW406"/>
  <c r="W405"/>
  <c r="X405"/>
  <c r="AX406"/>
  <c r="Y398"/>
  <c r="AY399"/>
  <c r="AU406"/>
  <c r="U405"/>
  <c r="AA241"/>
  <c r="S241"/>
  <c r="AS242"/>
  <c r="T241"/>
  <c r="AB241"/>
  <c r="AT242"/>
  <c r="R241"/>
  <c r="AR242"/>
  <c r="Z241"/>
  <c r="N249" i="19" l="1"/>
  <c r="Q248"/>
  <c r="P249"/>
  <c r="S248"/>
  <c r="O249"/>
  <c r="R248"/>
  <c r="AS243" i="18"/>
  <c r="S242"/>
  <c r="AA242"/>
  <c r="AU407"/>
  <c r="U406"/>
  <c r="AV407"/>
  <c r="V406"/>
  <c r="AR243"/>
  <c r="Z242"/>
  <c r="R242"/>
  <c r="AX407"/>
  <c r="X406"/>
  <c r="W406"/>
  <c r="AW407"/>
  <c r="AT243"/>
  <c r="T242"/>
  <c r="AB242"/>
  <c r="Y399"/>
  <c r="AY400"/>
  <c r="N250" i="19" l="1"/>
  <c r="Q249"/>
  <c r="P250"/>
  <c r="S249"/>
  <c r="O250"/>
  <c r="R249"/>
  <c r="AW408" i="18"/>
  <c r="W407"/>
  <c r="AS244"/>
  <c r="AA243"/>
  <c r="S243"/>
  <c r="Y400"/>
  <c r="AY401"/>
  <c r="AX408"/>
  <c r="X407"/>
  <c r="V407"/>
  <c r="AV408"/>
  <c r="AB243"/>
  <c r="T243"/>
  <c r="AT244"/>
  <c r="Z243"/>
  <c r="R243"/>
  <c r="AR244"/>
  <c r="AU408"/>
  <c r="U407"/>
  <c r="N251" i="19" l="1"/>
  <c r="Q250"/>
  <c r="P251"/>
  <c r="S250"/>
  <c r="O251"/>
  <c r="R250"/>
  <c r="Z244" i="18"/>
  <c r="AR245"/>
  <c r="R244"/>
  <c r="AW409"/>
  <c r="W408"/>
  <c r="AT245"/>
  <c r="T244"/>
  <c r="AB244"/>
  <c r="AV409"/>
  <c r="V408"/>
  <c r="Y401"/>
  <c r="AY402"/>
  <c r="AA244"/>
  <c r="S244"/>
  <c r="AS245"/>
  <c r="U408"/>
  <c r="AU409"/>
  <c r="AX409"/>
  <c r="X408"/>
  <c r="N252" i="19" l="1"/>
  <c r="Q251"/>
  <c r="O252"/>
  <c r="R251"/>
  <c r="P252"/>
  <c r="S251"/>
  <c r="X409" i="18"/>
  <c r="AX410"/>
  <c r="AU410"/>
  <c r="U409"/>
  <c r="AV410"/>
  <c r="V409"/>
  <c r="AB245"/>
  <c r="T245"/>
  <c r="AT246"/>
  <c r="AS246"/>
  <c r="S245"/>
  <c r="AA245"/>
  <c r="R245"/>
  <c r="AR246"/>
  <c r="Z245"/>
  <c r="Y402"/>
  <c r="AY403"/>
  <c r="AW410"/>
  <c r="W409"/>
  <c r="P253" i="19" l="1"/>
  <c r="S252"/>
  <c r="N253"/>
  <c r="Q252"/>
  <c r="O253"/>
  <c r="R252"/>
  <c r="Y403" i="18"/>
  <c r="AY404"/>
  <c r="AB246"/>
  <c r="AT247"/>
  <c r="T246"/>
  <c r="AV411"/>
  <c r="V410"/>
  <c r="W410"/>
  <c r="AW411"/>
  <c r="AA246"/>
  <c r="AS247"/>
  <c r="S246"/>
  <c r="AU411"/>
  <c r="U410"/>
  <c r="AR247"/>
  <c r="R246"/>
  <c r="Z246"/>
  <c r="AX411"/>
  <c r="X410"/>
  <c r="O254" i="19" l="1"/>
  <c r="R253"/>
  <c r="P254"/>
  <c r="S253"/>
  <c r="N254"/>
  <c r="Q253"/>
  <c r="AU412" i="18"/>
  <c r="U411"/>
  <c r="AW412"/>
  <c r="W411"/>
  <c r="V411"/>
  <c r="AV412"/>
  <c r="Z247"/>
  <c r="R247"/>
  <c r="AR248"/>
  <c r="AS248"/>
  <c r="AA247"/>
  <c r="S247"/>
  <c r="AX412"/>
  <c r="X411"/>
  <c r="Y404"/>
  <c r="AY405"/>
  <c r="AT248"/>
  <c r="T247"/>
  <c r="AB247"/>
  <c r="N255" i="19" l="1"/>
  <c r="Q254"/>
  <c r="O255"/>
  <c r="R254"/>
  <c r="P255"/>
  <c r="S254"/>
  <c r="AT249" i="18"/>
  <c r="AB248"/>
  <c r="T248"/>
  <c r="AX413"/>
  <c r="X412"/>
  <c r="Z248"/>
  <c r="R248"/>
  <c r="AR249"/>
  <c r="U412"/>
  <c r="AU413"/>
  <c r="AV413"/>
  <c r="V412"/>
  <c r="AW413"/>
  <c r="W412"/>
  <c r="AA248"/>
  <c r="S248"/>
  <c r="AS249"/>
  <c r="AY406"/>
  <c r="Y405"/>
  <c r="N256" i="19" l="1"/>
  <c r="Q255"/>
  <c r="O256"/>
  <c r="R255"/>
  <c r="P256"/>
  <c r="S255"/>
  <c r="AS250" i="18"/>
  <c r="AA249"/>
  <c r="S249"/>
  <c r="AW414"/>
  <c r="W413"/>
  <c r="AT250"/>
  <c r="AB249"/>
  <c r="T249"/>
  <c r="AV414"/>
  <c r="V413"/>
  <c r="AY407"/>
  <c r="Y406"/>
  <c r="AU414"/>
  <c r="U413"/>
  <c r="AR250"/>
  <c r="Z249"/>
  <c r="R249"/>
  <c r="X413"/>
  <c r="AX414"/>
  <c r="N257" i="19" l="1"/>
  <c r="Q256"/>
  <c r="O257"/>
  <c r="R256"/>
  <c r="P257"/>
  <c r="S256"/>
  <c r="AU415" i="18"/>
  <c r="U414"/>
  <c r="AV415"/>
  <c r="V414"/>
  <c r="AS251"/>
  <c r="S250"/>
  <c r="AT251"/>
  <c r="T250"/>
  <c r="AR251"/>
  <c r="R250"/>
  <c r="AY408"/>
  <c r="Y407"/>
  <c r="AX415"/>
  <c r="X414"/>
  <c r="W414"/>
  <c r="AW415"/>
  <c r="N258" i="19" l="1"/>
  <c r="Q257"/>
  <c r="O258"/>
  <c r="R257"/>
  <c r="P258"/>
  <c r="S257"/>
  <c r="AX416" i="18"/>
  <c r="X415"/>
  <c r="AR252"/>
  <c r="R251"/>
  <c r="AS252"/>
  <c r="S251"/>
  <c r="AU416"/>
  <c r="U415"/>
  <c r="AT252"/>
  <c r="T251"/>
  <c r="V415"/>
  <c r="AV416"/>
  <c r="Y408"/>
  <c r="AY409"/>
  <c r="AW416"/>
  <c r="W415"/>
  <c r="N259" i="19" l="1"/>
  <c r="Q258"/>
  <c r="O259"/>
  <c r="R258"/>
  <c r="P259"/>
  <c r="S258"/>
  <c r="AT253" i="18"/>
  <c r="T252"/>
  <c r="S252"/>
  <c r="AS253"/>
  <c r="AX417"/>
  <c r="X416"/>
  <c r="U416"/>
  <c r="AU417"/>
  <c r="R252"/>
  <c r="AR253"/>
  <c r="AY410"/>
  <c r="Y409"/>
  <c r="AW417"/>
  <c r="W416"/>
  <c r="AV417"/>
  <c r="V416"/>
  <c r="N260" i="19" l="1"/>
  <c r="Q259"/>
  <c r="O260"/>
  <c r="R259"/>
  <c r="P260"/>
  <c r="S259"/>
  <c r="AW418" i="18"/>
  <c r="W417"/>
  <c r="X417"/>
  <c r="AX418"/>
  <c r="AT254"/>
  <c r="T253"/>
  <c r="AV418"/>
  <c r="V417"/>
  <c r="AY411"/>
  <c r="Y410"/>
  <c r="R253"/>
  <c r="AR254"/>
  <c r="AU418"/>
  <c r="U417"/>
  <c r="S253"/>
  <c r="AS254"/>
  <c r="N261" i="19" l="1"/>
  <c r="Q260"/>
  <c r="O261"/>
  <c r="R260"/>
  <c r="P261"/>
  <c r="S260"/>
  <c r="AU419" i="18"/>
  <c r="U418"/>
  <c r="AY412"/>
  <c r="Y411"/>
  <c r="AT255"/>
  <c r="T254"/>
  <c r="W418"/>
  <c r="AW419"/>
  <c r="AV419"/>
  <c r="V418"/>
  <c r="S254"/>
  <c r="AS255"/>
  <c r="R254"/>
  <c r="AR255"/>
  <c r="AX419"/>
  <c r="X418"/>
  <c r="N262" i="19" l="1"/>
  <c r="Q261"/>
  <c r="P262"/>
  <c r="S261"/>
  <c r="O262"/>
  <c r="R261"/>
  <c r="V419" i="18"/>
  <c r="AV420"/>
  <c r="AT256"/>
  <c r="T255"/>
  <c r="AU420"/>
  <c r="U419"/>
  <c r="AX420"/>
  <c r="X419"/>
  <c r="Y412"/>
  <c r="AY413"/>
  <c r="R255"/>
  <c r="AR256"/>
  <c r="S255"/>
  <c r="AS256"/>
  <c r="AW420"/>
  <c r="W419"/>
  <c r="N263" i="19" l="1"/>
  <c r="Q262"/>
  <c r="P263"/>
  <c r="S262"/>
  <c r="O263"/>
  <c r="R262"/>
  <c r="AV421" i="18"/>
  <c r="V420"/>
  <c r="U420"/>
  <c r="AU421"/>
  <c r="S256"/>
  <c r="AS257"/>
  <c r="AX421"/>
  <c r="X420"/>
  <c r="AT257"/>
  <c r="T256"/>
  <c r="AY414"/>
  <c r="Y413"/>
  <c r="AW421"/>
  <c r="W420"/>
  <c r="R256"/>
  <c r="AR257"/>
  <c r="N264" i="19" l="1"/>
  <c r="Q263"/>
  <c r="O264"/>
  <c r="R263"/>
  <c r="P264"/>
  <c r="S263"/>
  <c r="AW422" i="18"/>
  <c r="W421"/>
  <c r="AT258"/>
  <c r="T257"/>
  <c r="AV422"/>
  <c r="V421"/>
  <c r="S257"/>
  <c r="AS258"/>
  <c r="AY415"/>
  <c r="Y414"/>
  <c r="AX422"/>
  <c r="X421"/>
  <c r="R257"/>
  <c r="AR258"/>
  <c r="AU422"/>
  <c r="U421"/>
  <c r="N265" i="19" l="1"/>
  <c r="Q264"/>
  <c r="O265"/>
  <c r="R264"/>
  <c r="P265"/>
  <c r="S264"/>
  <c r="AY416" i="18"/>
  <c r="Y415"/>
  <c r="AV423"/>
  <c r="V422"/>
  <c r="AW423"/>
  <c r="W422"/>
  <c r="R258"/>
  <c r="AR259"/>
  <c r="AX423"/>
  <c r="X422"/>
  <c r="AT259"/>
  <c r="T258"/>
  <c r="U422"/>
  <c r="AU423"/>
  <c r="S258"/>
  <c r="AS259"/>
  <c r="N266" i="19" l="1"/>
  <c r="Q265"/>
  <c r="P266"/>
  <c r="S265"/>
  <c r="O266"/>
  <c r="R265"/>
  <c r="X423" i="18"/>
  <c r="AX424"/>
  <c r="AW424"/>
  <c r="W423"/>
  <c r="Y416"/>
  <c r="AY417"/>
  <c r="AU424"/>
  <c r="U423"/>
  <c r="AT260"/>
  <c r="T259"/>
  <c r="AV424"/>
  <c r="V423"/>
  <c r="AS260"/>
  <c r="S259"/>
  <c r="R259"/>
  <c r="AR260"/>
  <c r="N267" i="19" l="1"/>
  <c r="Q266"/>
  <c r="O267"/>
  <c r="R266"/>
  <c r="P267"/>
  <c r="S266"/>
  <c r="AS261" i="18"/>
  <c r="S260"/>
  <c r="T260"/>
  <c r="AT261"/>
  <c r="AY418"/>
  <c r="Y417"/>
  <c r="AV425"/>
  <c r="V424"/>
  <c r="AU425"/>
  <c r="U424"/>
  <c r="W424"/>
  <c r="AW425"/>
  <c r="AX425"/>
  <c r="X424"/>
  <c r="R260"/>
  <c r="AR261"/>
  <c r="N268" i="19" l="1"/>
  <c r="Q267"/>
  <c r="P268"/>
  <c r="S267"/>
  <c r="O268"/>
  <c r="R267"/>
  <c r="AX426" i="18"/>
  <c r="X425"/>
  <c r="AU426"/>
  <c r="U425"/>
  <c r="AY419"/>
  <c r="Y418"/>
  <c r="AS262"/>
  <c r="S261"/>
  <c r="AV426"/>
  <c r="V425"/>
  <c r="R261"/>
  <c r="AR262"/>
  <c r="AW426"/>
  <c r="W425"/>
  <c r="T261"/>
  <c r="AT262"/>
  <c r="N269" i="19" l="1"/>
  <c r="Q268"/>
  <c r="O269"/>
  <c r="R268"/>
  <c r="P269"/>
  <c r="S268"/>
  <c r="AW427" i="18"/>
  <c r="W426"/>
  <c r="AV427"/>
  <c r="V426"/>
  <c r="AY420"/>
  <c r="Y419"/>
  <c r="X426"/>
  <c r="AX427"/>
  <c r="AS263"/>
  <c r="S262"/>
  <c r="AU427"/>
  <c r="U426"/>
  <c r="T262"/>
  <c r="AT263"/>
  <c r="R262"/>
  <c r="AR263"/>
  <c r="N270" i="19" l="1"/>
  <c r="Q269"/>
  <c r="O270"/>
  <c r="R269"/>
  <c r="P270"/>
  <c r="S269"/>
  <c r="AS264" i="18"/>
  <c r="S263"/>
  <c r="Y420"/>
  <c r="AY421"/>
  <c r="W427"/>
  <c r="AW428"/>
  <c r="AU428"/>
  <c r="U427"/>
  <c r="AV428"/>
  <c r="V427"/>
  <c r="T263"/>
  <c r="AT264"/>
  <c r="AR264"/>
  <c r="R263"/>
  <c r="AX428"/>
  <c r="X427"/>
  <c r="N271" i="19" l="1"/>
  <c r="Q270"/>
  <c r="O271"/>
  <c r="R270"/>
  <c r="P271"/>
  <c r="S270"/>
  <c r="AR265" i="18"/>
  <c r="R264"/>
  <c r="V428"/>
  <c r="AV429"/>
  <c r="S264"/>
  <c r="AS265"/>
  <c r="AW429"/>
  <c r="W428"/>
  <c r="AX429"/>
  <c r="X428"/>
  <c r="AU429"/>
  <c r="U428"/>
  <c r="T264"/>
  <c r="AT265"/>
  <c r="AY422"/>
  <c r="Y421"/>
  <c r="N272" i="19" l="1"/>
  <c r="Q271"/>
  <c r="P272"/>
  <c r="S271"/>
  <c r="O272"/>
  <c r="R271"/>
  <c r="AX430" i="18"/>
  <c r="X429"/>
  <c r="AR266"/>
  <c r="R265"/>
  <c r="T265"/>
  <c r="AT266"/>
  <c r="U429"/>
  <c r="AU430"/>
  <c r="AW430"/>
  <c r="W429"/>
  <c r="S265"/>
  <c r="AS266"/>
  <c r="Y422"/>
  <c r="AY423"/>
  <c r="AV430"/>
  <c r="V429"/>
  <c r="N273" i="19" l="1"/>
  <c r="Q272"/>
  <c r="P273"/>
  <c r="S272"/>
  <c r="O273"/>
  <c r="R272"/>
  <c r="AW431" i="18"/>
  <c r="W430"/>
  <c r="X430"/>
  <c r="AX431"/>
  <c r="AV431"/>
  <c r="V430"/>
  <c r="AR267"/>
  <c r="R266"/>
  <c r="AY424"/>
  <c r="Y423"/>
  <c r="T266"/>
  <c r="AT267"/>
  <c r="S266"/>
  <c r="AS267"/>
  <c r="AU431"/>
  <c r="U430"/>
  <c r="N274" i="19" l="1"/>
  <c r="Q273"/>
  <c r="O274"/>
  <c r="R273"/>
  <c r="P274"/>
  <c r="S273"/>
  <c r="AY425" i="18"/>
  <c r="Y424"/>
  <c r="AV432"/>
  <c r="V431"/>
  <c r="W431"/>
  <c r="AW432"/>
  <c r="AU432"/>
  <c r="U431"/>
  <c r="AR268"/>
  <c r="R267"/>
  <c r="S267"/>
  <c r="AS268"/>
  <c r="T267"/>
  <c r="AT268"/>
  <c r="AX432"/>
  <c r="X431"/>
  <c r="N275" i="19" l="1"/>
  <c r="Q274"/>
  <c r="O275"/>
  <c r="R274"/>
  <c r="P275"/>
  <c r="S274"/>
  <c r="AR269" i="18"/>
  <c r="R268"/>
  <c r="AY426"/>
  <c r="Y425"/>
  <c r="T268"/>
  <c r="AT269"/>
  <c r="AX433"/>
  <c r="X432"/>
  <c r="AU433"/>
  <c r="U432"/>
  <c r="V432"/>
  <c r="AV433"/>
  <c r="AW433"/>
  <c r="W432"/>
  <c r="S268"/>
  <c r="AS269"/>
  <c r="P276" i="19" l="1"/>
  <c r="S275"/>
  <c r="N276"/>
  <c r="Q275"/>
  <c r="O276"/>
  <c r="R275"/>
  <c r="AW434" i="18"/>
  <c r="W433"/>
  <c r="U433"/>
  <c r="AU434"/>
  <c r="AR270"/>
  <c r="R269"/>
  <c r="T269"/>
  <c r="AT270"/>
  <c r="AX434"/>
  <c r="X433"/>
  <c r="AY427"/>
  <c r="Y426"/>
  <c r="S269"/>
  <c r="AS270"/>
  <c r="AV434"/>
  <c r="V433"/>
  <c r="O277" i="19" l="1"/>
  <c r="R276"/>
  <c r="P277"/>
  <c r="S276"/>
  <c r="N277"/>
  <c r="Q276"/>
  <c r="X434" i="18"/>
  <c r="AX435"/>
  <c r="AR271"/>
  <c r="R270"/>
  <c r="AW435"/>
  <c r="W434"/>
  <c r="AV435"/>
  <c r="V434"/>
  <c r="AY428"/>
  <c r="Y427"/>
  <c r="S270"/>
  <c r="AS271"/>
  <c r="T270"/>
  <c r="AT271"/>
  <c r="AU435"/>
  <c r="U434"/>
  <c r="N278" i="19" l="1"/>
  <c r="Q277"/>
  <c r="O278"/>
  <c r="R277"/>
  <c r="P278"/>
  <c r="S277"/>
  <c r="AY429" i="18"/>
  <c r="Y428"/>
  <c r="W435"/>
  <c r="AW436"/>
  <c r="T271"/>
  <c r="AT272"/>
  <c r="AU436"/>
  <c r="U435"/>
  <c r="AV436"/>
  <c r="V435"/>
  <c r="AR272"/>
  <c r="R271"/>
  <c r="AX436"/>
  <c r="X435"/>
  <c r="S271"/>
  <c r="AS272"/>
  <c r="N279" i="19" l="1"/>
  <c r="Q278"/>
  <c r="P279"/>
  <c r="S278"/>
  <c r="O279"/>
  <c r="R278"/>
  <c r="V436" i="18"/>
  <c r="AV437"/>
  <c r="T272"/>
  <c r="AT273"/>
  <c r="AR273"/>
  <c r="R272"/>
  <c r="AU437"/>
  <c r="U436"/>
  <c r="AX437"/>
  <c r="X436"/>
  <c r="Y429"/>
  <c r="AY430"/>
  <c r="S272"/>
  <c r="AS273"/>
  <c r="AW437"/>
  <c r="W436"/>
  <c r="N280" i="19" l="1"/>
  <c r="Q279"/>
  <c r="P280"/>
  <c r="S279"/>
  <c r="O280"/>
  <c r="R279"/>
  <c r="S273" i="18"/>
  <c r="AS274"/>
  <c r="AW438"/>
  <c r="W437"/>
  <c r="U437"/>
  <c r="AU438"/>
  <c r="AY431"/>
  <c r="Y430"/>
  <c r="AX438"/>
  <c r="X437"/>
  <c r="AR274"/>
  <c r="R273"/>
  <c r="AV438"/>
  <c r="V437"/>
  <c r="T273"/>
  <c r="AT274"/>
  <c r="N281" i="19" l="1"/>
  <c r="Q280"/>
  <c r="O281"/>
  <c r="R280"/>
  <c r="P281"/>
  <c r="S280"/>
  <c r="S274" i="18"/>
  <c r="AS275"/>
  <c r="AR275"/>
  <c r="R274"/>
  <c r="AV439"/>
  <c r="V438"/>
  <c r="X438"/>
  <c r="AX439"/>
  <c r="AU439"/>
  <c r="U438"/>
  <c r="AY432"/>
  <c r="Y431"/>
  <c r="AW439"/>
  <c r="W438"/>
  <c r="T274"/>
  <c r="AT275"/>
  <c r="N282" i="19" l="1"/>
  <c r="Q281"/>
  <c r="O282"/>
  <c r="R281"/>
  <c r="P282"/>
  <c r="S281"/>
  <c r="S275" i="18"/>
  <c r="AS276"/>
  <c r="AR276"/>
  <c r="R275"/>
  <c r="W439"/>
  <c r="AW440"/>
  <c r="AU440"/>
  <c r="U439"/>
  <c r="AV440"/>
  <c r="V439"/>
  <c r="AY433"/>
  <c r="Y432"/>
  <c r="T275"/>
  <c r="AT276"/>
  <c r="AX440"/>
  <c r="X439"/>
  <c r="N283" i="19" l="1"/>
  <c r="Q282"/>
  <c r="O283"/>
  <c r="R282"/>
  <c r="P283"/>
  <c r="S282"/>
  <c r="V440" i="18"/>
  <c r="AV441"/>
  <c r="AW441"/>
  <c r="W440"/>
  <c r="AR277"/>
  <c r="R276"/>
  <c r="T276"/>
  <c r="AT277"/>
  <c r="S276"/>
  <c r="AS277"/>
  <c r="AX441"/>
  <c r="X440"/>
  <c r="Y433"/>
  <c r="AY434"/>
  <c r="AU441"/>
  <c r="U440"/>
  <c r="N284" i="19" l="1"/>
  <c r="Q283"/>
  <c r="O284"/>
  <c r="R283"/>
  <c r="P284"/>
  <c r="S283"/>
  <c r="AY435" i="18"/>
  <c r="Y434"/>
  <c r="AV442"/>
  <c r="V441"/>
  <c r="AX442"/>
  <c r="X441"/>
  <c r="AR278"/>
  <c r="R277"/>
  <c r="S277"/>
  <c r="AS278"/>
  <c r="U441"/>
  <c r="AU442"/>
  <c r="AW442"/>
  <c r="W441"/>
  <c r="T277"/>
  <c r="AT278"/>
  <c r="N285" i="19" l="1"/>
  <c r="Q284"/>
  <c r="O285"/>
  <c r="R284"/>
  <c r="P285"/>
  <c r="S284"/>
  <c r="AY436" i="18"/>
  <c r="Y435"/>
  <c r="AW443"/>
  <c r="W442"/>
  <c r="AX443"/>
  <c r="X442"/>
  <c r="S278"/>
  <c r="AS279"/>
  <c r="AR279"/>
  <c r="R278"/>
  <c r="AV443"/>
  <c r="V442"/>
  <c r="T278"/>
  <c r="AT279"/>
  <c r="AU443"/>
  <c r="U442"/>
  <c r="N286" i="19" l="1"/>
  <c r="Q285"/>
  <c r="O286"/>
  <c r="R285"/>
  <c r="P286"/>
  <c r="S285"/>
  <c r="AR280" i="18"/>
  <c r="R279"/>
  <c r="AX444"/>
  <c r="X443"/>
  <c r="AY437"/>
  <c r="Y436"/>
  <c r="AU444"/>
  <c r="U443"/>
  <c r="AW444"/>
  <c r="W443"/>
  <c r="T279"/>
  <c r="AT280"/>
  <c r="AV444"/>
  <c r="V443"/>
  <c r="S279"/>
  <c r="AS280"/>
  <c r="N287" i="19" l="1"/>
  <c r="Q286"/>
  <c r="O287"/>
  <c r="R286"/>
  <c r="P287"/>
  <c r="S286"/>
  <c r="AR281" i="18"/>
  <c r="R280"/>
  <c r="AV445"/>
  <c r="V444"/>
  <c r="AW445"/>
  <c r="W444"/>
  <c r="AU445"/>
  <c r="U444"/>
  <c r="AX445"/>
  <c r="X444"/>
  <c r="Y437"/>
  <c r="AY438"/>
  <c r="S280"/>
  <c r="AS281"/>
  <c r="T280"/>
  <c r="AT281"/>
  <c r="N288" i="19" l="1"/>
  <c r="Q287"/>
  <c r="P288"/>
  <c r="S287"/>
  <c r="O288"/>
  <c r="R287"/>
  <c r="AX446" i="18"/>
  <c r="X445"/>
  <c r="S281"/>
  <c r="AS282"/>
  <c r="AR282"/>
  <c r="R281"/>
  <c r="AU446"/>
  <c r="U445"/>
  <c r="AV446"/>
  <c r="V445"/>
  <c r="AW446"/>
  <c r="W445"/>
  <c r="T281"/>
  <c r="AT282"/>
  <c r="AY439"/>
  <c r="Y438"/>
  <c r="N289" i="19" l="1"/>
  <c r="Q288"/>
  <c r="P289"/>
  <c r="S288"/>
  <c r="O289"/>
  <c r="R288"/>
  <c r="AV447" i="18"/>
  <c r="V446"/>
  <c r="AR283"/>
  <c r="R282"/>
  <c r="AX447"/>
  <c r="X446"/>
  <c r="AW447"/>
  <c r="W446"/>
  <c r="AU447"/>
  <c r="U446"/>
  <c r="T282"/>
  <c r="AT283"/>
  <c r="AY440"/>
  <c r="Y439"/>
  <c r="S282"/>
  <c r="AS283"/>
  <c r="N290" i="19" l="1"/>
  <c r="Q289"/>
  <c r="O290"/>
  <c r="R289"/>
  <c r="P290"/>
  <c r="S289"/>
  <c r="AY441" i="18"/>
  <c r="Y440"/>
  <c r="AU448"/>
  <c r="U447"/>
  <c r="AX448"/>
  <c r="X447"/>
  <c r="AV448"/>
  <c r="V447"/>
  <c r="AW448"/>
  <c r="W447"/>
  <c r="AR284"/>
  <c r="R283"/>
  <c r="S283"/>
  <c r="AS284"/>
  <c r="T283"/>
  <c r="AT284"/>
  <c r="N291" i="19" l="1"/>
  <c r="Q290"/>
  <c r="O291"/>
  <c r="R290"/>
  <c r="P291"/>
  <c r="S290"/>
  <c r="W460" i="18"/>
  <c r="AW449"/>
  <c r="W448"/>
  <c r="S284"/>
  <c r="AS285"/>
  <c r="Y441"/>
  <c r="AY442"/>
  <c r="V460"/>
  <c r="AV449"/>
  <c r="V448"/>
  <c r="U460"/>
  <c r="AU449"/>
  <c r="U448"/>
  <c r="X460"/>
  <c r="AX449"/>
  <c r="X448"/>
  <c r="AR285"/>
  <c r="R284"/>
  <c r="T284"/>
  <c r="AT285"/>
  <c r="N292" i="19" l="1"/>
  <c r="Q291"/>
  <c r="P292"/>
  <c r="S291"/>
  <c r="O292"/>
  <c r="R291"/>
  <c r="AR286" i="18"/>
  <c r="R285"/>
  <c r="AV450"/>
  <c r="V449"/>
  <c r="V461"/>
  <c r="S285"/>
  <c r="AS286"/>
  <c r="X461"/>
  <c r="AX450"/>
  <c r="X449"/>
  <c r="AY443"/>
  <c r="Y442"/>
  <c r="W461"/>
  <c r="AW450"/>
  <c r="W449"/>
  <c r="T285"/>
  <c r="AT286"/>
  <c r="U461"/>
  <c r="AU450"/>
  <c r="U449"/>
  <c r="N293" i="19" l="1"/>
  <c r="Q292"/>
  <c r="P293"/>
  <c r="S292"/>
  <c r="O293"/>
  <c r="R292"/>
  <c r="AX451" i="18"/>
  <c r="X450"/>
  <c r="X462"/>
  <c r="W462"/>
  <c r="AW451"/>
  <c r="W450"/>
  <c r="AR287"/>
  <c r="R286"/>
  <c r="AU451"/>
  <c r="U450"/>
  <c r="U462"/>
  <c r="S286"/>
  <c r="AS287"/>
  <c r="V462"/>
  <c r="AV451"/>
  <c r="V450"/>
  <c r="T286"/>
  <c r="AT287"/>
  <c r="AY444"/>
  <c r="Y443"/>
  <c r="N294" i="19" l="1"/>
  <c r="Q293"/>
  <c r="O294"/>
  <c r="R293"/>
  <c r="P294"/>
  <c r="S293"/>
  <c r="S287" i="18"/>
  <c r="AS288"/>
  <c r="U463"/>
  <c r="AU452"/>
  <c r="U451"/>
  <c r="T287"/>
  <c r="AT288"/>
  <c r="AX452"/>
  <c r="X451"/>
  <c r="X463"/>
  <c r="AY445"/>
  <c r="Y444"/>
  <c r="AR288"/>
  <c r="R287"/>
  <c r="AW452"/>
  <c r="W451"/>
  <c r="W463"/>
  <c r="AV452"/>
  <c r="V451"/>
  <c r="V463"/>
  <c r="N295" i="19" l="1"/>
  <c r="Q294"/>
  <c r="O295"/>
  <c r="R294"/>
  <c r="P295"/>
  <c r="S294"/>
  <c r="V464" i="18"/>
  <c r="AV453"/>
  <c r="V452"/>
  <c r="AR289"/>
  <c r="R288"/>
  <c r="AY446"/>
  <c r="Y445"/>
  <c r="T288"/>
  <c r="AT289"/>
  <c r="S288"/>
  <c r="AS289"/>
  <c r="W464"/>
  <c r="AW453"/>
  <c r="W452"/>
  <c r="X464"/>
  <c r="AX453"/>
  <c r="X452"/>
  <c r="U464"/>
  <c r="AU453"/>
  <c r="U452"/>
  <c r="N296" i="19" l="1"/>
  <c r="Q295"/>
  <c r="O296"/>
  <c r="R295"/>
  <c r="P296"/>
  <c r="S295"/>
  <c r="W465" i="18"/>
  <c r="AW454"/>
  <c r="W453"/>
  <c r="T289"/>
  <c r="AT290"/>
  <c r="AY447"/>
  <c r="Y446"/>
  <c r="U465"/>
  <c r="AU454"/>
  <c r="U453"/>
  <c r="S289"/>
  <c r="AS290"/>
  <c r="AV454"/>
  <c r="V453"/>
  <c r="V465"/>
  <c r="X465"/>
  <c r="AX454"/>
  <c r="X453"/>
  <c r="AR290"/>
  <c r="R289"/>
  <c r="N297" i="19" l="1"/>
  <c r="Q296"/>
  <c r="O297"/>
  <c r="R296"/>
  <c r="P297"/>
  <c r="S296"/>
  <c r="AX455" i="18"/>
  <c r="X454"/>
  <c r="X466"/>
  <c r="AU455"/>
  <c r="U454"/>
  <c r="U466"/>
  <c r="AY448"/>
  <c r="Y447"/>
  <c r="W466"/>
  <c r="AW455"/>
  <c r="W454"/>
  <c r="V466"/>
  <c r="AV455"/>
  <c r="V454"/>
  <c r="AR291"/>
  <c r="R290"/>
  <c r="T290"/>
  <c r="AT291"/>
  <c r="S290"/>
  <c r="AS291"/>
  <c r="N298" i="19" l="1"/>
  <c r="Q297"/>
  <c r="O298"/>
  <c r="R297"/>
  <c r="P298"/>
  <c r="S297"/>
  <c r="AV456" i="18"/>
  <c r="V455"/>
  <c r="V467"/>
  <c r="T291"/>
  <c r="AT292"/>
  <c r="AW456"/>
  <c r="W455"/>
  <c r="W467"/>
  <c r="AX456"/>
  <c r="X455"/>
  <c r="X467"/>
  <c r="AR292"/>
  <c r="R291"/>
  <c r="Y460"/>
  <c r="AY449"/>
  <c r="Y448"/>
  <c r="S291"/>
  <c r="AS292"/>
  <c r="U467"/>
  <c r="AU456"/>
  <c r="U455"/>
  <c r="P299" i="19" l="1"/>
  <c r="S298"/>
  <c r="N299"/>
  <c r="Q298"/>
  <c r="O299"/>
  <c r="R298"/>
  <c r="T292" i="18"/>
  <c r="AT293"/>
  <c r="W468"/>
  <c r="AW457"/>
  <c r="W456"/>
  <c r="V468"/>
  <c r="AV457"/>
  <c r="V456"/>
  <c r="Y461"/>
  <c r="AY450"/>
  <c r="Y449"/>
  <c r="X468"/>
  <c r="AX457"/>
  <c r="X456"/>
  <c r="S292"/>
  <c r="AS293"/>
  <c r="U468"/>
  <c r="AU457"/>
  <c r="U456"/>
  <c r="AR293"/>
  <c r="R292"/>
  <c r="O300" i="19" l="1"/>
  <c r="R299"/>
  <c r="P300"/>
  <c r="S299"/>
  <c r="N300"/>
  <c r="Q299"/>
  <c r="U469" i="18"/>
  <c r="AU458"/>
  <c r="U457"/>
  <c r="AY451"/>
  <c r="Y450"/>
  <c r="Y462"/>
  <c r="T293"/>
  <c r="AT294"/>
  <c r="X469"/>
  <c r="AX458"/>
  <c r="X457"/>
  <c r="AV458"/>
  <c r="V457"/>
  <c r="V469"/>
  <c r="AR294"/>
  <c r="R293"/>
  <c r="S293"/>
  <c r="AS294"/>
  <c r="W469"/>
  <c r="AW458"/>
  <c r="W457"/>
  <c r="N301" i="19" l="1"/>
  <c r="Q300"/>
  <c r="O301"/>
  <c r="R300"/>
  <c r="P301"/>
  <c r="S300"/>
  <c r="S294" i="18"/>
  <c r="AS295"/>
  <c r="AX459"/>
  <c r="X458"/>
  <c r="X470"/>
  <c r="AU459"/>
  <c r="U458"/>
  <c r="U470"/>
  <c r="AR295"/>
  <c r="R294"/>
  <c r="W470"/>
  <c r="AW459"/>
  <c r="W458"/>
  <c r="V470"/>
  <c r="AV459"/>
  <c r="V458"/>
  <c r="T294"/>
  <c r="AT295"/>
  <c r="Y463"/>
  <c r="AY452"/>
  <c r="Y451"/>
  <c r="N302" i="19" l="1"/>
  <c r="Q301"/>
  <c r="P302"/>
  <c r="S301"/>
  <c r="O302"/>
  <c r="R301"/>
  <c r="AR296" i="18"/>
  <c r="R295"/>
  <c r="U471"/>
  <c r="U459"/>
  <c r="V459"/>
  <c r="V471"/>
  <c r="X459"/>
  <c r="X471"/>
  <c r="T295"/>
  <c r="AT296"/>
  <c r="S295"/>
  <c r="AS296"/>
  <c r="Y464"/>
  <c r="AY453"/>
  <c r="Y452"/>
  <c r="W459"/>
  <c r="W471"/>
  <c r="N303" i="19" l="1"/>
  <c r="Q302"/>
  <c r="P303"/>
  <c r="S302"/>
  <c r="O303"/>
  <c r="R302"/>
  <c r="T296" i="18"/>
  <c r="AT297"/>
  <c r="Y465"/>
  <c r="AY454"/>
  <c r="Y453"/>
  <c r="AR297"/>
  <c r="R296"/>
  <c r="S296"/>
  <c r="AS297"/>
  <c r="N304" i="19" l="1"/>
  <c r="Q303"/>
  <c r="P304"/>
  <c r="S303"/>
  <c r="O304"/>
  <c r="R303"/>
  <c r="T297" i="18"/>
  <c r="AT298"/>
  <c r="AR298"/>
  <c r="R297"/>
  <c r="S297"/>
  <c r="AS298"/>
  <c r="AY455"/>
  <c r="Y454"/>
  <c r="Y466"/>
  <c r="N305" i="19" l="1"/>
  <c r="Q304"/>
  <c r="P305"/>
  <c r="S304"/>
  <c r="O305"/>
  <c r="R304"/>
  <c r="S298" i="18"/>
  <c r="AS299"/>
  <c r="AR299"/>
  <c r="R298"/>
  <c r="T298"/>
  <c r="AT299"/>
  <c r="Y467"/>
  <c r="AY456"/>
  <c r="Y455"/>
  <c r="N306" i="19" l="1"/>
  <c r="Q305"/>
  <c r="P306"/>
  <c r="S305"/>
  <c r="O306"/>
  <c r="R305"/>
  <c r="S299" i="18"/>
  <c r="AS300"/>
  <c r="AR300"/>
  <c r="R299"/>
  <c r="T299"/>
  <c r="AT300"/>
  <c r="Y468"/>
  <c r="AY457"/>
  <c r="Y456"/>
  <c r="N307" i="19" l="1"/>
  <c r="Q306"/>
  <c r="P307"/>
  <c r="S306"/>
  <c r="O307"/>
  <c r="R306"/>
  <c r="T300" i="18"/>
  <c r="AT301"/>
  <c r="AR301"/>
  <c r="R300"/>
  <c r="S300"/>
  <c r="AS301"/>
  <c r="Y469"/>
  <c r="AY458"/>
  <c r="Y457"/>
  <c r="N308" i="19" l="1"/>
  <c r="Q307"/>
  <c r="P308"/>
  <c r="S307"/>
  <c r="O308"/>
  <c r="R307"/>
  <c r="S301" i="18"/>
  <c r="AS302"/>
  <c r="AR302"/>
  <c r="R301"/>
  <c r="T301"/>
  <c r="AT302"/>
  <c r="AY459"/>
  <c r="Y458"/>
  <c r="Y470"/>
  <c r="N309" i="19" l="1"/>
  <c r="Q308"/>
  <c r="P309"/>
  <c r="S308"/>
  <c r="O309"/>
  <c r="R308"/>
  <c r="S302" i="18"/>
  <c r="AS303"/>
  <c r="AR303"/>
  <c r="R302"/>
  <c r="T302"/>
  <c r="AT303"/>
  <c r="Y471"/>
  <c r="Y459"/>
  <c r="N310" i="19" l="1"/>
  <c r="Q309"/>
  <c r="O310"/>
  <c r="R309"/>
  <c r="P310"/>
  <c r="S309"/>
  <c r="S303" i="18"/>
  <c r="AS304"/>
  <c r="AR304"/>
  <c r="R303"/>
  <c r="T303"/>
  <c r="AT304"/>
  <c r="N311" i="19" l="1"/>
  <c r="Q310"/>
  <c r="O311"/>
  <c r="R310"/>
  <c r="P311"/>
  <c r="S310"/>
  <c r="AR305" i="18"/>
  <c r="R304"/>
  <c r="T304"/>
  <c r="AT305"/>
  <c r="S304"/>
  <c r="AS305"/>
  <c r="N312" i="19" l="1"/>
  <c r="Q311"/>
  <c r="P312"/>
  <c r="S311"/>
  <c r="O312"/>
  <c r="R311"/>
  <c r="S305" i="18"/>
  <c r="AS306"/>
  <c r="AR306"/>
  <c r="R305"/>
  <c r="T305"/>
  <c r="AT306"/>
  <c r="N313" i="19" l="1"/>
  <c r="Q312"/>
  <c r="P313"/>
  <c r="S312"/>
  <c r="O313"/>
  <c r="R312"/>
  <c r="S306" i="18"/>
  <c r="AS307"/>
  <c r="AR307"/>
  <c r="R306"/>
  <c r="T306"/>
  <c r="AT307"/>
  <c r="N314" i="19" l="1"/>
  <c r="Q313"/>
  <c r="P314"/>
  <c r="S313"/>
  <c r="O314"/>
  <c r="R313"/>
  <c r="AR308" i="18"/>
  <c r="R307"/>
  <c r="T307"/>
  <c r="AT308"/>
  <c r="S307"/>
  <c r="AS308"/>
  <c r="N315" i="19" l="1"/>
  <c r="Q314"/>
  <c r="P315"/>
  <c r="S314"/>
  <c r="O315"/>
  <c r="R314"/>
  <c r="S308" i="18"/>
  <c r="AS309"/>
  <c r="AR309"/>
  <c r="R308"/>
  <c r="T308"/>
  <c r="AT309"/>
  <c r="N316" i="19" l="1"/>
  <c r="Q315"/>
  <c r="P316"/>
  <c r="S315"/>
  <c r="O316"/>
  <c r="R315"/>
  <c r="AR310" i="18"/>
  <c r="R309"/>
  <c r="T309"/>
  <c r="AT310"/>
  <c r="S309"/>
  <c r="AS310"/>
  <c r="N317" i="19" l="1"/>
  <c r="Q316"/>
  <c r="P317"/>
  <c r="S316"/>
  <c r="O317"/>
  <c r="R316"/>
  <c r="S310" i="18"/>
  <c r="AS311"/>
  <c r="AR311"/>
  <c r="R310"/>
  <c r="T310"/>
  <c r="AT311"/>
  <c r="N318" i="19" l="1"/>
  <c r="Q317"/>
  <c r="O318"/>
  <c r="R317"/>
  <c r="P318"/>
  <c r="S317"/>
  <c r="T311" i="18"/>
  <c r="AT312"/>
  <c r="AR312"/>
  <c r="R311"/>
  <c r="S311"/>
  <c r="AS312"/>
  <c r="N319" i="19" l="1"/>
  <c r="Q318"/>
  <c r="O319"/>
  <c r="R318"/>
  <c r="P319"/>
  <c r="S318"/>
  <c r="S312" i="18"/>
  <c r="AS313"/>
  <c r="AR313"/>
  <c r="R312"/>
  <c r="T312"/>
  <c r="AT313"/>
  <c r="N320" i="19" l="1"/>
  <c r="Q319"/>
  <c r="O320"/>
  <c r="R319"/>
  <c r="P320"/>
  <c r="S319"/>
  <c r="AR314" i="18"/>
  <c r="R313"/>
  <c r="T313"/>
  <c r="AT314"/>
  <c r="S313"/>
  <c r="AS314"/>
  <c r="N321" i="19" l="1"/>
  <c r="Q320"/>
  <c r="O321"/>
  <c r="R320"/>
  <c r="P321"/>
  <c r="S320"/>
  <c r="AS315" i="18"/>
  <c r="S314"/>
  <c r="AR315"/>
  <c r="R314"/>
  <c r="AT315"/>
  <c r="T314"/>
  <c r="N322" i="19" l="1"/>
  <c r="Q321"/>
  <c r="O322"/>
  <c r="R321"/>
  <c r="P322"/>
  <c r="S321"/>
  <c r="AT316" i="18"/>
  <c r="T315"/>
  <c r="R315"/>
  <c r="AR316"/>
  <c r="AS316"/>
  <c r="S315"/>
  <c r="N323" i="19" l="1"/>
  <c r="Q322"/>
  <c r="O323"/>
  <c r="R322"/>
  <c r="P323"/>
  <c r="S322"/>
  <c r="AS317" i="18"/>
  <c r="S316"/>
  <c r="AT317"/>
  <c r="T316"/>
  <c r="R316"/>
  <c r="AR317"/>
  <c r="N324" i="19" l="1"/>
  <c r="Q323"/>
  <c r="O324"/>
  <c r="R323"/>
  <c r="P324"/>
  <c r="S323"/>
  <c r="AS318" i="18"/>
  <c r="S317"/>
  <c r="AT318"/>
  <c r="T317"/>
  <c r="R317"/>
  <c r="AR318"/>
  <c r="N325" i="19" l="1"/>
  <c r="Q324"/>
  <c r="P325"/>
  <c r="S324"/>
  <c r="O325"/>
  <c r="R324"/>
  <c r="AS319" i="18"/>
  <c r="S318"/>
  <c r="R318"/>
  <c r="AR319"/>
  <c r="AT319"/>
  <c r="T318"/>
  <c r="N326" i="19" l="1"/>
  <c r="Q325"/>
  <c r="O326"/>
  <c r="R325"/>
  <c r="P326"/>
  <c r="S325"/>
  <c r="AS320" i="18"/>
  <c r="S319"/>
  <c r="AT320"/>
  <c r="T319"/>
  <c r="R319"/>
  <c r="AR320"/>
  <c r="N327" i="19" l="1"/>
  <c r="Q326"/>
  <c r="O327"/>
  <c r="R326"/>
  <c r="P327"/>
  <c r="S326"/>
  <c r="AS321" i="18"/>
  <c r="S320"/>
  <c r="R320"/>
  <c r="AR321"/>
  <c r="AT321"/>
  <c r="T320"/>
  <c r="N328" i="19" l="1"/>
  <c r="Q327"/>
  <c r="P328"/>
  <c r="S327"/>
  <c r="O328"/>
  <c r="R327"/>
  <c r="AS322" i="18"/>
  <c r="S321"/>
  <c r="AT322"/>
  <c r="T321"/>
  <c r="R321"/>
  <c r="AR322"/>
  <c r="N329" i="19" l="1"/>
  <c r="Q328"/>
  <c r="P329"/>
  <c r="S328"/>
  <c r="O329"/>
  <c r="R328"/>
  <c r="AS323" i="18"/>
  <c r="S322"/>
  <c r="AT323"/>
  <c r="T322"/>
  <c r="AR323"/>
  <c r="R322"/>
  <c r="N330" i="19" l="1"/>
  <c r="Q329"/>
  <c r="P330"/>
  <c r="S329"/>
  <c r="O330"/>
  <c r="R329"/>
  <c r="S323" i="18"/>
  <c r="AS324"/>
  <c r="AT324"/>
  <c r="T323"/>
  <c r="AR324"/>
  <c r="R323"/>
  <c r="N331" i="19" l="1"/>
  <c r="Q330"/>
  <c r="P331"/>
  <c r="S330"/>
  <c r="O331"/>
  <c r="R330"/>
  <c r="AR325" i="18"/>
  <c r="R324"/>
  <c r="AT325"/>
  <c r="T324"/>
  <c r="AS325"/>
  <c r="S324"/>
  <c r="N332" i="19" l="1"/>
  <c r="Q331"/>
  <c r="P332"/>
  <c r="S331"/>
  <c r="O332"/>
  <c r="R331"/>
  <c r="AR326" i="18"/>
  <c r="R325"/>
  <c r="AT326"/>
  <c r="T325"/>
  <c r="AS326"/>
  <c r="S325"/>
  <c r="N333" i="19" l="1"/>
  <c r="Q332"/>
  <c r="O333"/>
  <c r="R332"/>
  <c r="P333"/>
  <c r="S332"/>
  <c r="AR327" i="18"/>
  <c r="R326"/>
  <c r="T326"/>
  <c r="AT327"/>
  <c r="AS327"/>
  <c r="S326"/>
  <c r="N334" i="19" l="1"/>
  <c r="Q333"/>
  <c r="O334"/>
  <c r="R333"/>
  <c r="P334"/>
  <c r="S333"/>
  <c r="R327" i="18"/>
  <c r="AR328"/>
  <c r="AS328"/>
  <c r="S327"/>
  <c r="T327"/>
  <c r="AT328"/>
  <c r="N335" i="19" l="1"/>
  <c r="Q334"/>
  <c r="P335"/>
  <c r="S334"/>
  <c r="O335"/>
  <c r="R334"/>
  <c r="T328" i="18"/>
  <c r="AT329"/>
  <c r="AS329"/>
  <c r="S328"/>
  <c r="R328"/>
  <c r="AR329"/>
  <c r="N336" i="19" l="1"/>
  <c r="Q335"/>
  <c r="O336"/>
  <c r="R335"/>
  <c r="P336"/>
  <c r="S335"/>
  <c r="R329" i="18"/>
  <c r="AR330"/>
  <c r="AS330"/>
  <c r="S329"/>
  <c r="T329"/>
  <c r="AT330"/>
  <c r="N337" i="19" l="1"/>
  <c r="Q336"/>
  <c r="P337"/>
  <c r="S336"/>
  <c r="O337"/>
  <c r="R336"/>
  <c r="T330" i="18"/>
  <c r="AT331"/>
  <c r="AS331"/>
  <c r="S330"/>
  <c r="R330"/>
  <c r="AR331"/>
  <c r="N338" i="19" l="1"/>
  <c r="Q337"/>
  <c r="P338"/>
  <c r="S337"/>
  <c r="O338"/>
  <c r="R337"/>
  <c r="AS332" i="18"/>
  <c r="S331"/>
  <c r="R331"/>
  <c r="AR332"/>
  <c r="T331"/>
  <c r="AT332"/>
  <c r="N339" i="19" l="1"/>
  <c r="Q338"/>
  <c r="O339"/>
  <c r="R338"/>
  <c r="P339"/>
  <c r="S338"/>
  <c r="AS333" i="18"/>
  <c r="S332"/>
  <c r="T332"/>
  <c r="AT333"/>
  <c r="R332"/>
  <c r="AR333"/>
  <c r="N340" i="19" l="1"/>
  <c r="Q339"/>
  <c r="P340"/>
  <c r="S339"/>
  <c r="O340"/>
  <c r="R339"/>
  <c r="AS334" i="18"/>
  <c r="S333"/>
  <c r="R333"/>
  <c r="AR334"/>
  <c r="T333"/>
  <c r="AT334"/>
  <c r="N341" i="19" l="1"/>
  <c r="Q340"/>
  <c r="O341"/>
  <c r="R340"/>
  <c r="P341"/>
  <c r="S340"/>
  <c r="AS335" i="18"/>
  <c r="S334"/>
  <c r="T334"/>
  <c r="AT335"/>
  <c r="R334"/>
  <c r="AR335"/>
  <c r="N342" i="19" l="1"/>
  <c r="Q341"/>
  <c r="O342"/>
  <c r="R341"/>
  <c r="P342"/>
  <c r="S341"/>
  <c r="AS336" i="18"/>
  <c r="S335"/>
  <c r="R335"/>
  <c r="AR336"/>
  <c r="T335"/>
  <c r="AT336"/>
  <c r="N343" i="19" l="1"/>
  <c r="Q342"/>
  <c r="O343"/>
  <c r="R342"/>
  <c r="P343"/>
  <c r="S342"/>
  <c r="AS337" i="18"/>
  <c r="S336"/>
  <c r="T336"/>
  <c r="AT337"/>
  <c r="R336"/>
  <c r="AR337"/>
  <c r="N344" i="19" l="1"/>
  <c r="Q343"/>
  <c r="P344"/>
  <c r="S343"/>
  <c r="O344"/>
  <c r="R343"/>
  <c r="AS338" i="18"/>
  <c r="S337"/>
  <c r="R337"/>
  <c r="AR338"/>
  <c r="T337"/>
  <c r="AT338"/>
  <c r="N345" i="19" l="1"/>
  <c r="Q344"/>
  <c r="O345"/>
  <c r="R344"/>
  <c r="P345"/>
  <c r="S344"/>
  <c r="AS339" i="18"/>
  <c r="S338"/>
  <c r="T338"/>
  <c r="AT339"/>
  <c r="R338"/>
  <c r="AR339"/>
  <c r="N346" i="19" l="1"/>
  <c r="Q345"/>
  <c r="P346"/>
  <c r="S345"/>
  <c r="O346"/>
  <c r="R345"/>
  <c r="AS340" i="18"/>
  <c r="S339"/>
  <c r="R339"/>
  <c r="AR340"/>
  <c r="T339"/>
  <c r="AT340"/>
  <c r="N347" i="19" l="1"/>
  <c r="Q346"/>
  <c r="O347"/>
  <c r="R346"/>
  <c r="P347"/>
  <c r="S346"/>
  <c r="AS341" i="18"/>
  <c r="S340"/>
  <c r="T340"/>
  <c r="AT341"/>
  <c r="R340"/>
  <c r="AR341"/>
  <c r="N348" i="19" l="1"/>
  <c r="Q347"/>
  <c r="P348"/>
  <c r="S347"/>
  <c r="O348"/>
  <c r="R347"/>
  <c r="AS342" i="18"/>
  <c r="S341"/>
  <c r="R341"/>
  <c r="AR342"/>
  <c r="T341"/>
  <c r="AT342"/>
  <c r="N349" i="19" l="1"/>
  <c r="Q348"/>
  <c r="P349"/>
  <c r="S348"/>
  <c r="O349"/>
  <c r="R348"/>
  <c r="AS343" i="18"/>
  <c r="S342"/>
  <c r="T342"/>
  <c r="AT343"/>
  <c r="R342"/>
  <c r="AR343"/>
  <c r="N350" i="19" l="1"/>
  <c r="Q349"/>
  <c r="P350"/>
  <c r="S349"/>
  <c r="O350"/>
  <c r="R349"/>
  <c r="AS344" i="18"/>
  <c r="S343"/>
  <c r="R343"/>
  <c r="AR344"/>
  <c r="T343"/>
  <c r="AT344"/>
  <c r="N351" i="19" l="1"/>
  <c r="Q350"/>
  <c r="O351"/>
  <c r="R350"/>
  <c r="P351"/>
  <c r="S350"/>
  <c r="AS345" i="18"/>
  <c r="S344"/>
  <c r="T344"/>
  <c r="AT345"/>
  <c r="R344"/>
  <c r="AR345"/>
  <c r="N352" i="19" l="1"/>
  <c r="Q351"/>
  <c r="P352"/>
  <c r="S351"/>
  <c r="O352"/>
  <c r="R351"/>
  <c r="AS346" i="18"/>
  <c r="S345"/>
  <c r="R345"/>
  <c r="AR346"/>
  <c r="T345"/>
  <c r="AT346"/>
  <c r="N353" i="19" l="1"/>
  <c r="Q352"/>
  <c r="O353"/>
  <c r="R352"/>
  <c r="P353"/>
  <c r="S352"/>
  <c r="AS347" i="18"/>
  <c r="S346"/>
  <c r="T346"/>
  <c r="AT347"/>
  <c r="R346"/>
  <c r="AR347"/>
  <c r="N354" i="19" l="1"/>
  <c r="Q353"/>
  <c r="O354"/>
  <c r="R353"/>
  <c r="P354"/>
  <c r="S353"/>
  <c r="AS348" i="18"/>
  <c r="S347"/>
  <c r="R347"/>
  <c r="AR348"/>
  <c r="T347"/>
  <c r="AT348"/>
  <c r="N355" i="19" l="1"/>
  <c r="Q354"/>
  <c r="O355"/>
  <c r="R354"/>
  <c r="P355"/>
  <c r="S354"/>
  <c r="AS349" i="18"/>
  <c r="S348"/>
  <c r="T348"/>
  <c r="AT349"/>
  <c r="R348"/>
  <c r="AR349"/>
  <c r="N356" i="19" l="1"/>
  <c r="Q355"/>
  <c r="O356"/>
  <c r="R355"/>
  <c r="P356"/>
  <c r="S355"/>
  <c r="AS350" i="18"/>
  <c r="S349"/>
  <c r="R349"/>
  <c r="AR350"/>
  <c r="T349"/>
  <c r="AT350"/>
  <c r="N357" i="19" l="1"/>
  <c r="Q356"/>
  <c r="O357"/>
  <c r="R356"/>
  <c r="P357"/>
  <c r="S356"/>
  <c r="AS351" i="18"/>
  <c r="S350"/>
  <c r="T350"/>
  <c r="AT351"/>
  <c r="R350"/>
  <c r="AR351"/>
  <c r="N358" i="19" l="1"/>
  <c r="Q357"/>
  <c r="O358"/>
  <c r="R357"/>
  <c r="P358"/>
  <c r="S357"/>
  <c r="AS352" i="18"/>
  <c r="S351"/>
  <c r="R351"/>
  <c r="AR352"/>
  <c r="T351"/>
  <c r="AT352"/>
  <c r="N359" i="19" l="1"/>
  <c r="Q358"/>
  <c r="O359"/>
  <c r="R358"/>
  <c r="P359"/>
  <c r="S358"/>
  <c r="AS353" i="18"/>
  <c r="S352"/>
  <c r="T352"/>
  <c r="AT353"/>
  <c r="R352"/>
  <c r="AR353"/>
  <c r="N360" i="19" l="1"/>
  <c r="Q359"/>
  <c r="O360"/>
  <c r="R359"/>
  <c r="P360"/>
  <c r="S359"/>
  <c r="AS354" i="18"/>
  <c r="S353"/>
  <c r="R353"/>
  <c r="AR354"/>
  <c r="T353"/>
  <c r="AT354"/>
  <c r="N361" i="19" l="1"/>
  <c r="Q360"/>
  <c r="O361"/>
  <c r="R360"/>
  <c r="P361"/>
  <c r="S360"/>
  <c r="AS355" i="18"/>
  <c r="S354"/>
  <c r="T354"/>
  <c r="AT355"/>
  <c r="R354"/>
  <c r="AR355"/>
  <c r="N362" i="19" l="1"/>
  <c r="Q361"/>
  <c r="O362"/>
  <c r="R361"/>
  <c r="P362"/>
  <c r="S361"/>
  <c r="AS356" i="18"/>
  <c r="S355"/>
  <c r="R355"/>
  <c r="AR356"/>
  <c r="AT356"/>
  <c r="T355"/>
  <c r="N363" i="19" l="1"/>
  <c r="Q362"/>
  <c r="O363"/>
  <c r="R362"/>
  <c r="P363"/>
  <c r="S362"/>
  <c r="AS357" i="18"/>
  <c r="S356"/>
  <c r="AT357"/>
  <c r="T356"/>
  <c r="R356"/>
  <c r="AR357"/>
  <c r="N364" i="19" l="1"/>
  <c r="Q363"/>
  <c r="O364"/>
  <c r="R363"/>
  <c r="P364"/>
  <c r="S363"/>
  <c r="AS358" i="18"/>
  <c r="S357"/>
  <c r="AT358"/>
  <c r="T357"/>
  <c r="R357"/>
  <c r="AR358"/>
  <c r="N365" i="19" l="1"/>
  <c r="Q364"/>
  <c r="O365"/>
  <c r="R364"/>
  <c r="P365"/>
  <c r="S364"/>
  <c r="AS359" i="18"/>
  <c r="S358"/>
  <c r="AT359"/>
  <c r="T358"/>
  <c r="R358"/>
  <c r="AR359"/>
  <c r="N366" i="19" l="1"/>
  <c r="Q365"/>
  <c r="O366"/>
  <c r="R365"/>
  <c r="P366"/>
  <c r="S365"/>
  <c r="AS360" i="18"/>
  <c r="S359"/>
  <c r="AT360"/>
  <c r="T359"/>
  <c r="R359"/>
  <c r="AR360"/>
  <c r="N367" i="19" l="1"/>
  <c r="Q366"/>
  <c r="O367"/>
  <c r="R366"/>
  <c r="P367"/>
  <c r="S366"/>
  <c r="AS361" i="18"/>
  <c r="S360"/>
  <c r="AT361"/>
  <c r="T360"/>
  <c r="R360"/>
  <c r="AR361"/>
  <c r="N368" i="19" l="1"/>
  <c r="Q367"/>
  <c r="O368"/>
  <c r="R367"/>
  <c r="P368"/>
  <c r="S367"/>
  <c r="AS362" i="18"/>
  <c r="S361"/>
  <c r="AT362"/>
  <c r="T361"/>
  <c r="R361"/>
  <c r="AR362"/>
  <c r="N369" i="19" l="1"/>
  <c r="Q368"/>
  <c r="O369"/>
  <c r="R368"/>
  <c r="P369"/>
  <c r="S368"/>
  <c r="AS363" i="18"/>
  <c r="S362"/>
  <c r="AT363"/>
  <c r="T362"/>
  <c r="AR363"/>
  <c r="R362"/>
  <c r="N370" i="19" l="1"/>
  <c r="Q369"/>
  <c r="P370"/>
  <c r="S369"/>
  <c r="O370"/>
  <c r="R369"/>
  <c r="S363" i="18"/>
  <c r="AS364"/>
  <c r="AT364"/>
  <c r="T363"/>
  <c r="AR364"/>
  <c r="R363"/>
  <c r="N371" i="19" l="1"/>
  <c r="Q370"/>
  <c r="O371"/>
  <c r="R370"/>
  <c r="P371"/>
  <c r="S370"/>
  <c r="AR365" i="18"/>
  <c r="R364"/>
  <c r="T364"/>
  <c r="AT365"/>
  <c r="S364"/>
  <c r="AS365"/>
  <c r="N372" i="19" l="1"/>
  <c r="Q371"/>
  <c r="O372"/>
  <c r="R371"/>
  <c r="P372"/>
  <c r="S371"/>
  <c r="AR366" i="18"/>
  <c r="R365"/>
  <c r="S365"/>
  <c r="AS366"/>
  <c r="T365"/>
  <c r="AT366"/>
  <c r="N373" i="19" l="1"/>
  <c r="Q372"/>
  <c r="O373"/>
  <c r="R372"/>
  <c r="P373"/>
  <c r="S372"/>
  <c r="AR367" i="18"/>
  <c r="R366"/>
  <c r="T366"/>
  <c r="AT367"/>
  <c r="S366"/>
  <c r="AS367"/>
  <c r="N374" i="19" l="1"/>
  <c r="Q373"/>
  <c r="O374"/>
  <c r="R373"/>
  <c r="P374"/>
  <c r="S373"/>
  <c r="AR368" i="18"/>
  <c r="R367"/>
  <c r="S367"/>
  <c r="AS368"/>
  <c r="T367"/>
  <c r="AT368"/>
  <c r="N375" i="19" l="1"/>
  <c r="Q374"/>
  <c r="O375"/>
  <c r="R374"/>
  <c r="P375"/>
  <c r="S374"/>
  <c r="AR369" i="18"/>
  <c r="R368"/>
  <c r="T368"/>
  <c r="AT369"/>
  <c r="S368"/>
  <c r="AS369"/>
  <c r="N376" i="19" l="1"/>
  <c r="Q375"/>
  <c r="P376"/>
  <c r="S375"/>
  <c r="O376"/>
  <c r="R375"/>
  <c r="AR370" i="18"/>
  <c r="R369"/>
  <c r="S369"/>
  <c r="AS370"/>
  <c r="T369"/>
  <c r="AT370"/>
  <c r="N377" i="19" l="1"/>
  <c r="Q376"/>
  <c r="O377"/>
  <c r="R376"/>
  <c r="P377"/>
  <c r="S376"/>
  <c r="AR371" i="18"/>
  <c r="R370"/>
  <c r="T370"/>
  <c r="AT371"/>
  <c r="S370"/>
  <c r="AS371"/>
  <c r="N378" i="19" l="1"/>
  <c r="Q377"/>
  <c r="O378"/>
  <c r="R377"/>
  <c r="P378"/>
  <c r="S377"/>
  <c r="AR372" i="18"/>
  <c r="R371"/>
  <c r="S371"/>
  <c r="AS372"/>
  <c r="T371"/>
  <c r="AT372"/>
  <c r="N379" i="19" l="1"/>
  <c r="Q378"/>
  <c r="P379"/>
  <c r="S378"/>
  <c r="O379"/>
  <c r="R378"/>
  <c r="AR373" i="18"/>
  <c r="R372"/>
  <c r="T372"/>
  <c r="AT373"/>
  <c r="S372"/>
  <c r="AS373"/>
  <c r="N380" i="19" l="1"/>
  <c r="Q379"/>
  <c r="P380"/>
  <c r="S379"/>
  <c r="O380"/>
  <c r="R379"/>
  <c r="AR374" i="18"/>
  <c r="R373"/>
  <c r="S373"/>
  <c r="AS374"/>
  <c r="T373"/>
  <c r="AT374"/>
  <c r="N381" i="19" l="1"/>
  <c r="Q380"/>
  <c r="P381"/>
  <c r="S380"/>
  <c r="O381"/>
  <c r="R380"/>
  <c r="AR375" i="18"/>
  <c r="R374"/>
  <c r="T374"/>
  <c r="AT375"/>
  <c r="S374"/>
  <c r="AS375"/>
  <c r="N382" i="19" l="1"/>
  <c r="Q381"/>
  <c r="P382"/>
  <c r="S381"/>
  <c r="O382"/>
  <c r="R381"/>
  <c r="AR376" i="18"/>
  <c r="R375"/>
  <c r="S375"/>
  <c r="AS376"/>
  <c r="T375"/>
  <c r="AT376"/>
  <c r="N383" i="19" l="1"/>
  <c r="Q382"/>
  <c r="P383"/>
  <c r="S382"/>
  <c r="O383"/>
  <c r="R382"/>
  <c r="AR377" i="18"/>
  <c r="R376"/>
  <c r="T376"/>
  <c r="AT377"/>
  <c r="S376"/>
  <c r="AS377"/>
  <c r="N384" i="19" l="1"/>
  <c r="Q383"/>
  <c r="P384"/>
  <c r="S383"/>
  <c r="O384"/>
  <c r="R383"/>
  <c r="AR378" i="18"/>
  <c r="R377"/>
  <c r="S377"/>
  <c r="AS378"/>
  <c r="T377"/>
  <c r="AT378"/>
  <c r="N385" i="19" l="1"/>
  <c r="Q384"/>
  <c r="P385"/>
  <c r="S384"/>
  <c r="O385"/>
  <c r="R384"/>
  <c r="AR379" i="18"/>
  <c r="R378"/>
  <c r="T378"/>
  <c r="AT379"/>
  <c r="S378"/>
  <c r="AS379"/>
  <c r="N386" i="19" l="1"/>
  <c r="Q385"/>
  <c r="P386"/>
  <c r="S385"/>
  <c r="O386"/>
  <c r="R385"/>
  <c r="AR380" i="18"/>
  <c r="R379"/>
  <c r="S379"/>
  <c r="AS380"/>
  <c r="T379"/>
  <c r="AT380"/>
  <c r="O387" i="19" l="1"/>
  <c r="R386"/>
  <c r="N387"/>
  <c r="Q386"/>
  <c r="P387"/>
  <c r="S386"/>
  <c r="AR381" i="18"/>
  <c r="R380"/>
  <c r="T380"/>
  <c r="AT381"/>
  <c r="S380"/>
  <c r="AS381"/>
  <c r="P388" i="19" l="1"/>
  <c r="S387"/>
  <c r="O388"/>
  <c r="R387"/>
  <c r="N388"/>
  <c r="Q387"/>
  <c r="AR382" i="18"/>
  <c r="R381"/>
  <c r="S381"/>
  <c r="AS382"/>
  <c r="T381"/>
  <c r="AT382"/>
  <c r="N389" i="19" l="1"/>
  <c r="Q388"/>
  <c r="P389"/>
  <c r="S388"/>
  <c r="O389"/>
  <c r="R388"/>
  <c r="AR383" i="18"/>
  <c r="R382"/>
  <c r="T382"/>
  <c r="AT383"/>
  <c r="S382"/>
  <c r="AS383"/>
  <c r="N390" i="19" l="1"/>
  <c r="Q389"/>
  <c r="O390"/>
  <c r="R389"/>
  <c r="P390"/>
  <c r="S389"/>
  <c r="AR384" i="18"/>
  <c r="R383"/>
  <c r="S383"/>
  <c r="AS384"/>
  <c r="T383"/>
  <c r="AT384"/>
  <c r="N391" i="19" l="1"/>
  <c r="Q390"/>
  <c r="O391"/>
  <c r="R390"/>
  <c r="P391"/>
  <c r="S390"/>
  <c r="AR385" i="18"/>
  <c r="R384"/>
  <c r="AT385"/>
  <c r="T384"/>
  <c r="S384"/>
  <c r="AS385"/>
  <c r="N392" i="19" l="1"/>
  <c r="Q391"/>
  <c r="P392"/>
  <c r="S391"/>
  <c r="O392"/>
  <c r="R391"/>
  <c r="AR386" i="18"/>
  <c r="R385"/>
  <c r="AT386"/>
  <c r="T385"/>
  <c r="S385"/>
  <c r="AS386"/>
  <c r="N393" i="19" l="1"/>
  <c r="Q392"/>
  <c r="P393"/>
  <c r="S392"/>
  <c r="O393"/>
  <c r="R392"/>
  <c r="AR387" i="18"/>
  <c r="R386"/>
  <c r="AT387"/>
  <c r="T386"/>
  <c r="S386"/>
  <c r="AS387"/>
  <c r="N394" i="19" l="1"/>
  <c r="Q393"/>
  <c r="P394"/>
  <c r="S393"/>
  <c r="O394"/>
  <c r="R393"/>
  <c r="AR388" i="18"/>
  <c r="R387"/>
  <c r="AT388"/>
  <c r="T387"/>
  <c r="AS388"/>
  <c r="S387"/>
  <c r="N395" i="19" l="1"/>
  <c r="Q394"/>
  <c r="P395"/>
  <c r="S394"/>
  <c r="O395"/>
  <c r="R394"/>
  <c r="AR389" i="18"/>
  <c r="R388"/>
  <c r="AT389"/>
  <c r="T388"/>
  <c r="S388"/>
  <c r="AS389"/>
  <c r="N396" i="19" l="1"/>
  <c r="Q395"/>
  <c r="P396"/>
  <c r="S395"/>
  <c r="O396"/>
  <c r="R395"/>
  <c r="AR390" i="18"/>
  <c r="R389"/>
  <c r="AT390"/>
  <c r="T389"/>
  <c r="S389"/>
  <c r="AS390"/>
  <c r="N397" i="19" l="1"/>
  <c r="Q396"/>
  <c r="P397"/>
  <c r="S396"/>
  <c r="O397"/>
  <c r="R396"/>
  <c r="AR391" i="18"/>
  <c r="R390"/>
  <c r="AT391"/>
  <c r="T390"/>
  <c r="S390"/>
  <c r="AS391"/>
  <c r="N398" i="19" l="1"/>
  <c r="Q397"/>
  <c r="P398"/>
  <c r="S397"/>
  <c r="O398"/>
  <c r="R397"/>
  <c r="AR392" i="18"/>
  <c r="R391"/>
  <c r="AT392"/>
  <c r="T391"/>
  <c r="S391"/>
  <c r="AS392"/>
  <c r="N399" i="19" l="1"/>
  <c r="Q398"/>
  <c r="P399"/>
  <c r="S398"/>
  <c r="O399"/>
  <c r="R398"/>
  <c r="R404" i="18"/>
  <c r="R392"/>
  <c r="AR393"/>
  <c r="AT393"/>
  <c r="T404"/>
  <c r="T392"/>
  <c r="S404"/>
  <c r="S392"/>
  <c r="AS393"/>
  <c r="N400" i="19" l="1"/>
  <c r="Q399"/>
  <c r="P400"/>
  <c r="S399"/>
  <c r="O400"/>
  <c r="R399"/>
  <c r="S393" i="18"/>
  <c r="S405"/>
  <c r="AS394"/>
  <c r="R393"/>
  <c r="R405"/>
  <c r="AR394"/>
  <c r="T405"/>
  <c r="AT394"/>
  <c r="T393"/>
  <c r="N401" i="19" l="1"/>
  <c r="Q400"/>
  <c r="P401"/>
  <c r="S400"/>
  <c r="O401"/>
  <c r="R400"/>
  <c r="R394" i="18"/>
  <c r="AR395"/>
  <c r="R406"/>
  <c r="S406"/>
  <c r="S394"/>
  <c r="AS395"/>
  <c r="AT395"/>
  <c r="T406"/>
  <c r="T394"/>
  <c r="N402" i="19" l="1"/>
  <c r="Q401"/>
  <c r="P402"/>
  <c r="S401"/>
  <c r="O402"/>
  <c r="R401"/>
  <c r="R407" i="18"/>
  <c r="R395"/>
  <c r="AR396"/>
  <c r="S407"/>
  <c r="S395"/>
  <c r="AS396"/>
  <c r="AT396"/>
  <c r="T407"/>
  <c r="T395"/>
  <c r="N403" i="19" l="1"/>
  <c r="Q402"/>
  <c r="P403"/>
  <c r="S402"/>
  <c r="O403"/>
  <c r="R402"/>
  <c r="S408" i="18"/>
  <c r="S396"/>
  <c r="AS397"/>
  <c r="R408"/>
  <c r="R396"/>
  <c r="AR397"/>
  <c r="AT397"/>
  <c r="T408"/>
  <c r="T396"/>
  <c r="N404" i="19" l="1"/>
  <c r="Q403"/>
  <c r="P404"/>
  <c r="S403"/>
  <c r="O404"/>
  <c r="R403"/>
  <c r="R397" i="18"/>
  <c r="R409"/>
  <c r="AR398"/>
  <c r="S397"/>
  <c r="S409"/>
  <c r="AS398"/>
  <c r="T409"/>
  <c r="AT398"/>
  <c r="T397"/>
  <c r="N405" i="19" l="1"/>
  <c r="Q404"/>
  <c r="P405"/>
  <c r="S404"/>
  <c r="O405"/>
  <c r="R404"/>
  <c r="S410" i="18"/>
  <c r="S398"/>
  <c r="AS399"/>
  <c r="R398"/>
  <c r="AR399"/>
  <c r="R410"/>
  <c r="AT399"/>
  <c r="T410"/>
  <c r="T398"/>
  <c r="N406" i="19" l="1"/>
  <c r="Q405"/>
  <c r="O406"/>
  <c r="R405"/>
  <c r="P406"/>
  <c r="S405"/>
  <c r="R411" i="18"/>
  <c r="R399"/>
  <c r="AR400"/>
  <c r="S411"/>
  <c r="S399"/>
  <c r="AS400"/>
  <c r="AT400"/>
  <c r="T411"/>
  <c r="T399"/>
  <c r="N407" i="19" l="1"/>
  <c r="Q406"/>
  <c r="O407"/>
  <c r="R406"/>
  <c r="P407"/>
  <c r="S406"/>
  <c r="S412" i="18"/>
  <c r="S400"/>
  <c r="AS401"/>
  <c r="R412"/>
  <c r="R400"/>
  <c r="AR401"/>
  <c r="AT401"/>
  <c r="T412"/>
  <c r="T400"/>
  <c r="N408" i="19" l="1"/>
  <c r="Q407"/>
  <c r="O408"/>
  <c r="R407"/>
  <c r="P408"/>
  <c r="S407"/>
  <c r="R401" i="18"/>
  <c r="R413"/>
  <c r="AR402"/>
  <c r="S401"/>
  <c r="S413"/>
  <c r="AS402"/>
  <c r="T413"/>
  <c r="AT402"/>
  <c r="T401"/>
  <c r="N409" i="19" l="1"/>
  <c r="Q408"/>
  <c r="O409"/>
  <c r="R408"/>
  <c r="P409"/>
  <c r="S408"/>
  <c r="S414" i="18"/>
  <c r="S402"/>
  <c r="AS403"/>
  <c r="R402"/>
  <c r="AR403"/>
  <c r="R414"/>
  <c r="AT403"/>
  <c r="T414"/>
  <c r="T402"/>
  <c r="N410" i="19" l="1"/>
  <c r="Q409"/>
  <c r="P410"/>
  <c r="S409"/>
  <c r="O410"/>
  <c r="R409"/>
  <c r="S415" i="18"/>
  <c r="S403"/>
  <c r="R415"/>
  <c r="R403"/>
  <c r="T415"/>
  <c r="T403"/>
  <c r="N411" i="19" l="1"/>
  <c r="Q410"/>
  <c r="O411"/>
  <c r="R410"/>
  <c r="P411"/>
  <c r="S410"/>
  <c r="B24" i="3"/>
  <c r="B23"/>
  <c r="B22"/>
  <c r="B21"/>
  <c r="B18"/>
  <c r="B3"/>
  <c r="B2"/>
  <c r="B2" i="15"/>
  <c r="B21"/>
  <c r="B25"/>
  <c r="B24"/>
  <c r="B23"/>
  <c r="B3"/>
  <c r="N412" i="19" l="1"/>
  <c r="Q411"/>
  <c r="P412"/>
  <c r="S411"/>
  <c r="O412"/>
  <c r="R411"/>
  <c r="B17" i="3"/>
  <c r="Q457" i="11"/>
  <c r="Q458"/>
  <c r="Q459"/>
  <c r="Q460"/>
  <c r="Q461"/>
  <c r="Q462"/>
  <c r="Q463"/>
  <c r="Q464"/>
  <c r="Q465"/>
  <c r="Q466"/>
  <c r="Q467"/>
  <c r="Q468"/>
  <c r="Q469"/>
  <c r="Q470"/>
  <c r="Q471"/>
  <c r="Q472"/>
  <c r="Q473"/>
  <c r="Q474"/>
  <c r="Q475"/>
  <c r="Q476"/>
  <c r="Q477"/>
  <c r="Q478"/>
  <c r="Q479"/>
  <c r="Q480"/>
  <c r="Q481"/>
  <c r="Q482"/>
  <c r="Q483"/>
  <c r="Q484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6"/>
  <c r="Q507"/>
  <c r="Q508"/>
  <c r="Q509"/>
  <c r="Q510"/>
  <c r="Q511"/>
  <c r="Q512"/>
  <c r="Q513"/>
  <c r="Q514"/>
  <c r="Q515"/>
  <c r="Q516"/>
  <c r="Q517"/>
  <c r="Q518"/>
  <c r="Q519"/>
  <c r="Q520"/>
  <c r="Q521"/>
  <c r="Q522"/>
  <c r="Q523"/>
  <c r="Q524"/>
  <c r="Q525"/>
  <c r="Q526"/>
  <c r="Q527"/>
  <c r="Q528"/>
  <c r="Q529"/>
  <c r="Q530"/>
  <c r="Q531"/>
  <c r="Q532"/>
  <c r="Q533"/>
  <c r="Q534"/>
  <c r="Q535"/>
  <c r="Q536"/>
  <c r="Q537"/>
  <c r="Q538"/>
  <c r="Q539"/>
  <c r="Q540"/>
  <c r="Q541"/>
  <c r="Q542"/>
  <c r="Q543"/>
  <c r="Q544"/>
  <c r="Q545"/>
  <c r="Q546"/>
  <c r="Q547"/>
  <c r="Q548"/>
  <c r="Q549"/>
  <c r="Q550"/>
  <c r="Q551"/>
  <c r="Q552"/>
  <c r="Q553"/>
  <c r="Q554"/>
  <c r="Q555"/>
  <c r="Q556"/>
  <c r="Q557"/>
  <c r="Q558"/>
  <c r="Q559"/>
  <c r="Q560"/>
  <c r="Q561"/>
  <c r="Q562"/>
  <c r="Q563"/>
  <c r="Q564"/>
  <c r="Q565"/>
  <c r="Q566"/>
  <c r="Q567"/>
  <c r="Q568"/>
  <c r="Q569"/>
  <c r="Q570"/>
  <c r="Q571"/>
  <c r="Q572"/>
  <c r="Q573"/>
  <c r="Q574"/>
  <c r="Q575"/>
  <c r="Q576"/>
  <c r="Q577"/>
  <c r="Q578"/>
  <c r="Q579"/>
  <c r="Q580"/>
  <c r="Q581"/>
  <c r="Q582"/>
  <c r="Q583"/>
  <c r="Q584"/>
  <c r="Q585"/>
  <c r="Q586"/>
  <c r="Q587"/>
  <c r="Q588"/>
  <c r="Q589"/>
  <c r="Q590"/>
  <c r="Q591"/>
  <c r="Q592"/>
  <c r="Q593"/>
  <c r="Q594"/>
  <c r="Q595"/>
  <c r="Q596"/>
  <c r="Q597"/>
  <c r="Q598"/>
  <c r="Q599"/>
  <c r="Q600"/>
  <c r="Q601"/>
  <c r="Q602"/>
  <c r="Q603"/>
  <c r="Q604"/>
  <c r="Q605"/>
  <c r="Q606"/>
  <c r="Q607"/>
  <c r="Q608"/>
  <c r="Q609"/>
  <c r="Q610"/>
  <c r="Q611"/>
  <c r="Q612"/>
  <c r="Q613"/>
  <c r="Q614"/>
  <c r="Q615"/>
  <c r="Q616"/>
  <c r="Q617"/>
  <c r="Q618"/>
  <c r="Q619"/>
  <c r="Q620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640"/>
  <c r="Q641"/>
  <c r="Q642"/>
  <c r="Q643"/>
  <c r="Q644"/>
  <c r="Q645"/>
  <c r="Q646"/>
  <c r="Q647"/>
  <c r="Q648"/>
  <c r="Q649"/>
  <c r="Q650"/>
  <c r="Q651"/>
  <c r="Q652"/>
  <c r="Q653"/>
  <c r="Q654"/>
  <c r="Q655"/>
  <c r="Q656"/>
  <c r="Q657"/>
  <c r="Q658"/>
  <c r="Q659"/>
  <c r="Q660"/>
  <c r="Q661"/>
  <c r="Q662"/>
  <c r="Q663"/>
  <c r="Q664"/>
  <c r="Q665"/>
  <c r="Q666"/>
  <c r="Q667"/>
  <c r="Q668"/>
  <c r="Q669"/>
  <c r="Q670"/>
  <c r="Q671"/>
  <c r="Q672"/>
  <c r="Q673"/>
  <c r="Q674"/>
  <c r="Q675"/>
  <c r="Q676"/>
  <c r="Q677"/>
  <c r="Q678"/>
  <c r="Q679"/>
  <c r="Q680"/>
  <c r="Q681"/>
  <c r="Q682"/>
  <c r="Q683"/>
  <c r="Q684"/>
  <c r="Q685"/>
  <c r="Q686"/>
  <c r="Q687"/>
  <c r="Q688"/>
  <c r="Q689"/>
  <c r="Q690"/>
  <c r="Q691"/>
  <c r="Q692"/>
  <c r="Q693"/>
  <c r="Q694"/>
  <c r="Q695"/>
  <c r="Q696"/>
  <c r="Q697"/>
  <c r="Q698"/>
  <c r="Q699"/>
  <c r="Q700"/>
  <c r="Q701"/>
  <c r="Q702"/>
  <c r="Q703"/>
  <c r="Q704"/>
  <c r="Q705"/>
  <c r="Q706"/>
  <c r="Q707"/>
  <c r="Q708"/>
  <c r="Q709"/>
  <c r="Q710"/>
  <c r="Q711"/>
  <c r="Q712"/>
  <c r="Q713"/>
  <c r="Q714"/>
  <c r="Q715"/>
  <c r="Q716"/>
  <c r="Q717"/>
  <c r="Q718"/>
  <c r="Q719"/>
  <c r="Q720"/>
  <c r="Q721"/>
  <c r="Q722"/>
  <c r="Q723"/>
  <c r="Q724"/>
  <c r="Q725"/>
  <c r="Q726"/>
  <c r="Q727"/>
  <c r="Q728"/>
  <c r="Q729"/>
  <c r="Q730"/>
  <c r="Q731"/>
  <c r="Q732"/>
  <c r="Q733"/>
  <c r="Q734"/>
  <c r="Q735"/>
  <c r="Q736"/>
  <c r="Q737"/>
  <c r="Q738"/>
  <c r="Q739"/>
  <c r="Q740"/>
  <c r="Q741"/>
  <c r="Q742"/>
  <c r="Q743"/>
  <c r="Q744"/>
  <c r="Q745"/>
  <c r="Q746"/>
  <c r="Q747"/>
  <c r="Q748"/>
  <c r="Q749"/>
  <c r="Q750"/>
  <c r="Q751"/>
  <c r="Q752"/>
  <c r="Q753"/>
  <c r="Q754"/>
  <c r="Q755"/>
  <c r="Q756"/>
  <c r="Q757"/>
  <c r="Q758"/>
  <c r="Q759"/>
  <c r="Q760"/>
  <c r="Q761"/>
  <c r="Q762"/>
  <c r="Q763"/>
  <c r="Q764"/>
  <c r="Q765"/>
  <c r="Q766"/>
  <c r="Q767"/>
  <c r="Q768"/>
  <c r="Q769"/>
  <c r="Q770"/>
  <c r="Q771"/>
  <c r="Q772"/>
  <c r="Q773"/>
  <c r="Q774"/>
  <c r="Q775"/>
  <c r="Q776"/>
  <c r="Q777"/>
  <c r="Q778"/>
  <c r="Q779"/>
  <c r="Q780"/>
  <c r="Q781"/>
  <c r="Q782"/>
  <c r="Q783"/>
  <c r="Q784"/>
  <c r="Q785"/>
  <c r="Q786"/>
  <c r="Q787"/>
  <c r="Q788"/>
  <c r="Q789"/>
  <c r="Q790"/>
  <c r="Q791"/>
  <c r="Q792"/>
  <c r="Q793"/>
  <c r="Q794"/>
  <c r="Q795"/>
  <c r="Q796"/>
  <c r="Q797"/>
  <c r="Q798"/>
  <c r="Q799"/>
  <c r="Q800"/>
  <c r="Q801"/>
  <c r="Q802"/>
  <c r="Q803"/>
  <c r="Q804"/>
  <c r="Q805"/>
  <c r="Q806"/>
  <c r="Q807"/>
  <c r="Q808"/>
  <c r="Q809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08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41"/>
  <c r="P642"/>
  <c r="P643"/>
  <c r="P644"/>
  <c r="P645"/>
  <c r="P646"/>
  <c r="P647"/>
  <c r="P648"/>
  <c r="P649"/>
  <c r="P650"/>
  <c r="P651"/>
  <c r="P652"/>
  <c r="P653"/>
  <c r="P654"/>
  <c r="P655"/>
  <c r="P656"/>
  <c r="P657"/>
  <c r="P658"/>
  <c r="P659"/>
  <c r="P660"/>
  <c r="P661"/>
  <c r="P662"/>
  <c r="P663"/>
  <c r="P664"/>
  <c r="P665"/>
  <c r="P666"/>
  <c r="P667"/>
  <c r="P668"/>
  <c r="P669"/>
  <c r="P670"/>
  <c r="P671"/>
  <c r="P672"/>
  <c r="P673"/>
  <c r="P674"/>
  <c r="P675"/>
  <c r="P676"/>
  <c r="P677"/>
  <c r="P678"/>
  <c r="P679"/>
  <c r="P680"/>
  <c r="P681"/>
  <c r="P682"/>
  <c r="P683"/>
  <c r="P684"/>
  <c r="P685"/>
  <c r="P686"/>
  <c r="P687"/>
  <c r="P688"/>
  <c r="P689"/>
  <c r="P690"/>
  <c r="P691"/>
  <c r="P692"/>
  <c r="P693"/>
  <c r="P694"/>
  <c r="P695"/>
  <c r="P696"/>
  <c r="P697"/>
  <c r="P698"/>
  <c r="P699"/>
  <c r="P700"/>
  <c r="P701"/>
  <c r="P702"/>
  <c r="P703"/>
  <c r="P704"/>
  <c r="P705"/>
  <c r="P706"/>
  <c r="P707"/>
  <c r="P708"/>
  <c r="P709"/>
  <c r="P710"/>
  <c r="P711"/>
  <c r="P712"/>
  <c r="P713"/>
  <c r="P714"/>
  <c r="P715"/>
  <c r="P716"/>
  <c r="P717"/>
  <c r="P718"/>
  <c r="P719"/>
  <c r="P720"/>
  <c r="P721"/>
  <c r="P722"/>
  <c r="P723"/>
  <c r="P724"/>
  <c r="P725"/>
  <c r="P726"/>
  <c r="P727"/>
  <c r="P728"/>
  <c r="P729"/>
  <c r="P730"/>
  <c r="P731"/>
  <c r="P732"/>
  <c r="P733"/>
  <c r="P734"/>
  <c r="P735"/>
  <c r="P736"/>
  <c r="P737"/>
  <c r="P738"/>
  <c r="P739"/>
  <c r="P740"/>
  <c r="P741"/>
  <c r="P742"/>
  <c r="P743"/>
  <c r="P744"/>
  <c r="P745"/>
  <c r="P746"/>
  <c r="P747"/>
  <c r="P748"/>
  <c r="P749"/>
  <c r="P750"/>
  <c r="P751"/>
  <c r="P752"/>
  <c r="P753"/>
  <c r="P754"/>
  <c r="P755"/>
  <c r="P756"/>
  <c r="P757"/>
  <c r="P758"/>
  <c r="P759"/>
  <c r="P760"/>
  <c r="P761"/>
  <c r="P762"/>
  <c r="P763"/>
  <c r="P764"/>
  <c r="P765"/>
  <c r="P766"/>
  <c r="P767"/>
  <c r="P768"/>
  <c r="P769"/>
  <c r="P770"/>
  <c r="P771"/>
  <c r="P772"/>
  <c r="P773"/>
  <c r="P774"/>
  <c r="P775"/>
  <c r="P776"/>
  <c r="P777"/>
  <c r="P778"/>
  <c r="P779"/>
  <c r="P780"/>
  <c r="P781"/>
  <c r="P782"/>
  <c r="P783"/>
  <c r="P784"/>
  <c r="P785"/>
  <c r="P786"/>
  <c r="P787"/>
  <c r="P788"/>
  <c r="P789"/>
  <c r="P790"/>
  <c r="P791"/>
  <c r="P792"/>
  <c r="P793"/>
  <c r="P794"/>
  <c r="P795"/>
  <c r="P796"/>
  <c r="P797"/>
  <c r="P798"/>
  <c r="P799"/>
  <c r="P800"/>
  <c r="P801"/>
  <c r="P802"/>
  <c r="P803"/>
  <c r="P804"/>
  <c r="P805"/>
  <c r="P806"/>
  <c r="P807"/>
  <c r="P808"/>
  <c r="P809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O532"/>
  <c r="O533"/>
  <c r="O534"/>
  <c r="O535"/>
  <c r="O536"/>
  <c r="O537"/>
  <c r="O538"/>
  <c r="O539"/>
  <c r="O540"/>
  <c r="O541"/>
  <c r="O542"/>
  <c r="O543"/>
  <c r="O544"/>
  <c r="O545"/>
  <c r="O546"/>
  <c r="O547"/>
  <c r="O548"/>
  <c r="O549"/>
  <c r="O550"/>
  <c r="O551"/>
  <c r="O552"/>
  <c r="O553"/>
  <c r="O554"/>
  <c r="O555"/>
  <c r="O556"/>
  <c r="O557"/>
  <c r="O558"/>
  <c r="O559"/>
  <c r="O560"/>
  <c r="O561"/>
  <c r="O562"/>
  <c r="O563"/>
  <c r="O564"/>
  <c r="O565"/>
  <c r="O566"/>
  <c r="O567"/>
  <c r="O568"/>
  <c r="O569"/>
  <c r="O570"/>
  <c r="O571"/>
  <c r="O572"/>
  <c r="O573"/>
  <c r="O574"/>
  <c r="O575"/>
  <c r="O576"/>
  <c r="O577"/>
  <c r="O578"/>
  <c r="O579"/>
  <c r="O580"/>
  <c r="O581"/>
  <c r="O582"/>
  <c r="O583"/>
  <c r="O584"/>
  <c r="O585"/>
  <c r="O586"/>
  <c r="O587"/>
  <c r="O588"/>
  <c r="O589"/>
  <c r="O590"/>
  <c r="O591"/>
  <c r="O592"/>
  <c r="O593"/>
  <c r="O594"/>
  <c r="O595"/>
  <c r="O596"/>
  <c r="O597"/>
  <c r="O598"/>
  <c r="O599"/>
  <c r="O600"/>
  <c r="O601"/>
  <c r="O602"/>
  <c r="O603"/>
  <c r="O604"/>
  <c r="O605"/>
  <c r="O606"/>
  <c r="O607"/>
  <c r="O608"/>
  <c r="O609"/>
  <c r="O610"/>
  <c r="O611"/>
  <c r="O612"/>
  <c r="O613"/>
  <c r="O614"/>
  <c r="O615"/>
  <c r="O616"/>
  <c r="O617"/>
  <c r="O618"/>
  <c r="O619"/>
  <c r="O620"/>
  <c r="O621"/>
  <c r="O622"/>
  <c r="O623"/>
  <c r="O624"/>
  <c r="O625"/>
  <c r="O626"/>
  <c r="O627"/>
  <c r="O628"/>
  <c r="O629"/>
  <c r="O630"/>
  <c r="O631"/>
  <c r="O632"/>
  <c r="O633"/>
  <c r="O634"/>
  <c r="O635"/>
  <c r="O636"/>
  <c r="O637"/>
  <c r="O638"/>
  <c r="O639"/>
  <c r="O640"/>
  <c r="O641"/>
  <c r="O642"/>
  <c r="O643"/>
  <c r="O644"/>
  <c r="O645"/>
  <c r="O646"/>
  <c r="O647"/>
  <c r="O648"/>
  <c r="O649"/>
  <c r="O650"/>
  <c r="O651"/>
  <c r="O652"/>
  <c r="O653"/>
  <c r="O654"/>
  <c r="O655"/>
  <c r="O656"/>
  <c r="O657"/>
  <c r="O658"/>
  <c r="O659"/>
  <c r="O660"/>
  <c r="O661"/>
  <c r="O662"/>
  <c r="O663"/>
  <c r="O664"/>
  <c r="O665"/>
  <c r="O666"/>
  <c r="O667"/>
  <c r="O668"/>
  <c r="O669"/>
  <c r="O670"/>
  <c r="O671"/>
  <c r="O672"/>
  <c r="O673"/>
  <c r="O674"/>
  <c r="O675"/>
  <c r="O676"/>
  <c r="O677"/>
  <c r="O678"/>
  <c r="O679"/>
  <c r="O680"/>
  <c r="O681"/>
  <c r="O682"/>
  <c r="O683"/>
  <c r="O684"/>
  <c r="O685"/>
  <c r="O686"/>
  <c r="O687"/>
  <c r="O688"/>
  <c r="O689"/>
  <c r="O690"/>
  <c r="O691"/>
  <c r="O692"/>
  <c r="O693"/>
  <c r="O694"/>
  <c r="O695"/>
  <c r="O696"/>
  <c r="O697"/>
  <c r="O698"/>
  <c r="O699"/>
  <c r="O700"/>
  <c r="O701"/>
  <c r="O702"/>
  <c r="O703"/>
  <c r="O704"/>
  <c r="O705"/>
  <c r="O706"/>
  <c r="O707"/>
  <c r="O708"/>
  <c r="O709"/>
  <c r="O710"/>
  <c r="O711"/>
  <c r="O712"/>
  <c r="O713"/>
  <c r="O714"/>
  <c r="O715"/>
  <c r="O716"/>
  <c r="O717"/>
  <c r="O718"/>
  <c r="O719"/>
  <c r="O720"/>
  <c r="O721"/>
  <c r="O722"/>
  <c r="O723"/>
  <c r="O724"/>
  <c r="O725"/>
  <c r="O726"/>
  <c r="O727"/>
  <c r="O728"/>
  <c r="O729"/>
  <c r="O730"/>
  <c r="O731"/>
  <c r="O732"/>
  <c r="O733"/>
  <c r="O734"/>
  <c r="O735"/>
  <c r="O736"/>
  <c r="O737"/>
  <c r="O738"/>
  <c r="O739"/>
  <c r="O740"/>
  <c r="O741"/>
  <c r="O742"/>
  <c r="O743"/>
  <c r="O744"/>
  <c r="O745"/>
  <c r="O746"/>
  <c r="O747"/>
  <c r="O748"/>
  <c r="O749"/>
  <c r="O750"/>
  <c r="O751"/>
  <c r="O752"/>
  <c r="O753"/>
  <c r="O754"/>
  <c r="O755"/>
  <c r="O756"/>
  <c r="O757"/>
  <c r="O758"/>
  <c r="O759"/>
  <c r="O760"/>
  <c r="O761"/>
  <c r="O762"/>
  <c r="O763"/>
  <c r="O764"/>
  <c r="O765"/>
  <c r="O766"/>
  <c r="O767"/>
  <c r="O768"/>
  <c r="O769"/>
  <c r="O770"/>
  <c r="O771"/>
  <c r="O772"/>
  <c r="O773"/>
  <c r="O774"/>
  <c r="O775"/>
  <c r="O776"/>
  <c r="O777"/>
  <c r="O778"/>
  <c r="O779"/>
  <c r="O780"/>
  <c r="O781"/>
  <c r="O782"/>
  <c r="O783"/>
  <c r="O784"/>
  <c r="O785"/>
  <c r="O786"/>
  <c r="O787"/>
  <c r="O788"/>
  <c r="O789"/>
  <c r="O790"/>
  <c r="O791"/>
  <c r="O792"/>
  <c r="O793"/>
  <c r="O794"/>
  <c r="O795"/>
  <c r="O796"/>
  <c r="O797"/>
  <c r="O798"/>
  <c r="O799"/>
  <c r="O800"/>
  <c r="O801"/>
  <c r="O802"/>
  <c r="O803"/>
  <c r="O804"/>
  <c r="O805"/>
  <c r="O806"/>
  <c r="O807"/>
  <c r="O808"/>
  <c r="O809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F7" i="4"/>
  <c r="F6"/>
  <c r="F8"/>
  <c r="C18" i="14"/>
  <c r="E18"/>
  <c r="O413" i="19" l="1"/>
  <c r="R412"/>
  <c r="N413"/>
  <c r="Q412"/>
  <c r="P413"/>
  <c r="S412"/>
  <c r="B16" i="3"/>
  <c r="B3" i="4"/>
  <c r="O414" i="19" l="1"/>
  <c r="R413"/>
  <c r="N414"/>
  <c r="Q413"/>
  <c r="P414"/>
  <c r="S413"/>
  <c r="B15" i="3"/>
  <c r="B3" i="8"/>
  <c r="O415" i="19" l="1"/>
  <c r="R414"/>
  <c r="N415"/>
  <c r="Q414"/>
  <c r="P415"/>
  <c r="S414"/>
  <c r="B14" i="3"/>
  <c r="L16" i="13"/>
  <c r="P416" i="19" l="1"/>
  <c r="S415"/>
  <c r="N416"/>
  <c r="Q415"/>
  <c r="O416"/>
  <c r="R415"/>
  <c r="L15" i="13"/>
  <c r="B13" i="3"/>
  <c r="F13" s="1"/>
  <c r="L14" i="13"/>
  <c r="P417" i="19" l="1"/>
  <c r="S416"/>
  <c r="O417"/>
  <c r="R416"/>
  <c r="N417"/>
  <c r="Q416"/>
  <c r="B12" i="3"/>
  <c r="F12" s="1"/>
  <c r="L13" i="13"/>
  <c r="P418" i="19" l="1"/>
  <c r="S417"/>
  <c r="N418"/>
  <c r="Q417"/>
  <c r="O418"/>
  <c r="R417"/>
  <c r="B11" i="3"/>
  <c r="F11" s="1"/>
  <c r="L12" i="13"/>
  <c r="O419" i="19" l="1"/>
  <c r="R418"/>
  <c r="P419"/>
  <c r="S418"/>
  <c r="N419"/>
  <c r="Q418"/>
  <c r="B10" i="3"/>
  <c r="F10" s="1"/>
  <c r="L11" i="13"/>
  <c r="O420" i="19" l="1"/>
  <c r="R419"/>
  <c r="N420"/>
  <c r="Q419"/>
  <c r="P420"/>
  <c r="S419"/>
  <c r="B9" i="3"/>
  <c r="F9" s="1"/>
  <c r="L10" i="13"/>
  <c r="P421" i="19" l="1"/>
  <c r="S420"/>
  <c r="O421"/>
  <c r="R420"/>
  <c r="N421"/>
  <c r="Q420"/>
  <c r="B8" i="3"/>
  <c r="F8" s="1"/>
  <c r="L9" i="13"/>
  <c r="P422" i="19" l="1"/>
  <c r="S421"/>
  <c r="N422"/>
  <c r="Q421"/>
  <c r="O422"/>
  <c r="R421"/>
  <c r="B7" i="3"/>
  <c r="F7" s="1"/>
  <c r="L8" i="13"/>
  <c r="O423" i="19" l="1"/>
  <c r="R422"/>
  <c r="P423"/>
  <c r="S422"/>
  <c r="N423"/>
  <c r="Q422"/>
  <c r="J7" i="3"/>
  <c r="J8" s="1"/>
  <c r="J9" s="1"/>
  <c r="J10" s="1"/>
  <c r="J11" s="1"/>
  <c r="J12" s="1"/>
  <c r="J13" s="1"/>
  <c r="B6"/>
  <c r="F6" s="1"/>
  <c r="L7" i="13"/>
  <c r="N424" i="19" l="1"/>
  <c r="Q423"/>
  <c r="O424"/>
  <c r="R423"/>
  <c r="P424"/>
  <c r="S423"/>
  <c r="L6" i="13"/>
  <c r="P425" i="19" l="1"/>
  <c r="S424"/>
  <c r="O425"/>
  <c r="R424"/>
  <c r="N425"/>
  <c r="Q424"/>
  <c r="L5" i="13"/>
  <c r="P426" i="19" l="1"/>
  <c r="S425"/>
  <c r="O426"/>
  <c r="R425"/>
  <c r="N426"/>
  <c r="Q425"/>
  <c r="L4" i="13"/>
  <c r="P427" i="19" l="1"/>
  <c r="S426"/>
  <c r="N427"/>
  <c r="Q426"/>
  <c r="O427"/>
  <c r="R426"/>
  <c r="C439" i="12"/>
  <c r="C537"/>
  <c r="C541"/>
  <c r="C545"/>
  <c r="C547"/>
  <c r="C549"/>
  <c r="C551"/>
  <c r="C553"/>
  <c r="C555"/>
  <c r="C557"/>
  <c r="C559"/>
  <c r="C561"/>
  <c r="C563"/>
  <c r="C564"/>
  <c r="C568"/>
  <c r="C569"/>
  <c r="C571"/>
  <c r="C242"/>
  <c r="C246"/>
  <c r="C248"/>
  <c r="C250"/>
  <c r="C254"/>
  <c r="C255"/>
  <c r="C256"/>
  <c r="C253"/>
  <c r="C243"/>
  <c r="C244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C558"/>
  <c r="C560"/>
  <c r="C562"/>
  <c r="C565"/>
  <c r="C566"/>
  <c r="C567"/>
  <c r="C570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241"/>
  <c r="C245"/>
  <c r="C247"/>
  <c r="C249"/>
  <c r="C251"/>
  <c r="C252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8"/>
  <c r="C539"/>
  <c r="C540"/>
  <c r="C542"/>
  <c r="C543"/>
  <c r="C544"/>
  <c r="C546"/>
  <c r="C548"/>
  <c r="C550"/>
  <c r="C552"/>
  <c r="C554"/>
  <c r="C556"/>
  <c r="O428" i="19" l="1"/>
  <c r="R427"/>
  <c r="P428"/>
  <c r="S427"/>
  <c r="N428"/>
  <c r="Q427"/>
  <c r="Y15" i="6"/>
  <c r="Z15" s="1"/>
  <c r="O429" i="19" l="1"/>
  <c r="R428"/>
  <c r="N429"/>
  <c r="Q428"/>
  <c r="P429"/>
  <c r="S428"/>
  <c r="AB15" i="6"/>
  <c r="Y14"/>
  <c r="Z14" s="1"/>
  <c r="P430" i="19" l="1"/>
  <c r="S429"/>
  <c r="O430"/>
  <c r="R429"/>
  <c r="N430"/>
  <c r="Q429"/>
  <c r="AB14" i="6"/>
  <c r="Y13"/>
  <c r="Z13" s="1"/>
  <c r="S4" i="10"/>
  <c r="S5" s="1"/>
  <c r="S6" s="1"/>
  <c r="S7" s="1"/>
  <c r="AK456" i="11"/>
  <c r="AL456"/>
  <c r="AM456"/>
  <c r="AN456"/>
  <c r="AO456"/>
  <c r="AK457"/>
  <c r="AL457"/>
  <c r="AM457"/>
  <c r="AN457"/>
  <c r="AO457"/>
  <c r="AK458"/>
  <c r="AL458"/>
  <c r="AM458"/>
  <c r="AN458"/>
  <c r="AO458"/>
  <c r="AK459"/>
  <c r="AL459"/>
  <c r="AM459"/>
  <c r="AN459"/>
  <c r="AO459"/>
  <c r="AK460"/>
  <c r="AL460"/>
  <c r="AM460"/>
  <c r="AN460"/>
  <c r="AO460"/>
  <c r="AK461"/>
  <c r="AL461"/>
  <c r="AM461"/>
  <c r="AN461"/>
  <c r="AO461"/>
  <c r="AK462"/>
  <c r="AL462"/>
  <c r="AM462"/>
  <c r="AN462"/>
  <c r="AO462"/>
  <c r="AK463"/>
  <c r="AL463"/>
  <c r="AM463"/>
  <c r="AN463"/>
  <c r="AO463"/>
  <c r="AK464"/>
  <c r="AL464"/>
  <c r="AM464"/>
  <c r="AN464"/>
  <c r="AO464"/>
  <c r="AK465"/>
  <c r="AL465"/>
  <c r="AM465"/>
  <c r="AN465"/>
  <c r="AO465"/>
  <c r="AK466"/>
  <c r="AL466"/>
  <c r="AM466"/>
  <c r="AN466"/>
  <c r="AO466"/>
  <c r="AK467"/>
  <c r="AL467"/>
  <c r="AM467"/>
  <c r="AN467"/>
  <c r="AO467"/>
  <c r="AK468"/>
  <c r="AL468"/>
  <c r="AM468"/>
  <c r="AN468"/>
  <c r="AO468"/>
  <c r="AK469"/>
  <c r="AL469"/>
  <c r="AM469"/>
  <c r="AN469"/>
  <c r="AO469"/>
  <c r="AK470"/>
  <c r="AL470"/>
  <c r="AM470"/>
  <c r="AN470"/>
  <c r="AO470"/>
  <c r="AK471"/>
  <c r="AL471"/>
  <c r="AM471"/>
  <c r="AN471"/>
  <c r="AO471"/>
  <c r="AK472"/>
  <c r="AL472"/>
  <c r="AM472"/>
  <c r="AN472"/>
  <c r="AO472"/>
  <c r="AK473"/>
  <c r="AL473"/>
  <c r="AM473"/>
  <c r="AN473"/>
  <c r="AO473"/>
  <c r="AK474"/>
  <c r="AL474"/>
  <c r="AM474"/>
  <c r="AN474"/>
  <c r="AO474"/>
  <c r="AK475"/>
  <c r="AL475"/>
  <c r="AM475"/>
  <c r="AN475"/>
  <c r="AO475"/>
  <c r="AK476"/>
  <c r="AL476"/>
  <c r="AM476"/>
  <c r="AN476"/>
  <c r="AO476"/>
  <c r="AK477"/>
  <c r="AL477"/>
  <c r="AM477"/>
  <c r="AN477"/>
  <c r="AO477"/>
  <c r="AK478"/>
  <c r="AL478"/>
  <c r="AM478"/>
  <c r="AN478"/>
  <c r="AO478"/>
  <c r="AK479"/>
  <c r="AL479"/>
  <c r="AM479"/>
  <c r="AN479"/>
  <c r="AO479"/>
  <c r="AK480"/>
  <c r="AL480"/>
  <c r="AM480"/>
  <c r="AN480"/>
  <c r="AO480"/>
  <c r="AK481"/>
  <c r="AL481"/>
  <c r="AM481"/>
  <c r="AN481"/>
  <c r="AO481"/>
  <c r="AK482"/>
  <c r="AL482"/>
  <c r="AM482"/>
  <c r="AN482"/>
  <c r="AO482"/>
  <c r="AK483"/>
  <c r="AL483"/>
  <c r="AM483"/>
  <c r="AN483"/>
  <c r="AO483"/>
  <c r="AK484"/>
  <c r="AL484"/>
  <c r="AM484"/>
  <c r="AN484"/>
  <c r="AO484"/>
  <c r="AK485"/>
  <c r="AL485"/>
  <c r="AM485"/>
  <c r="AN485"/>
  <c r="AO485"/>
  <c r="AK486"/>
  <c r="AL486"/>
  <c r="AM486"/>
  <c r="AN486"/>
  <c r="AO486"/>
  <c r="AK487"/>
  <c r="AL487"/>
  <c r="AM487"/>
  <c r="AN487"/>
  <c r="AO487"/>
  <c r="AK488"/>
  <c r="AL488"/>
  <c r="AM488"/>
  <c r="AN488"/>
  <c r="AO488"/>
  <c r="AK489"/>
  <c r="AL489"/>
  <c r="AM489"/>
  <c r="AN489"/>
  <c r="AO489"/>
  <c r="AK490"/>
  <c r="AL490"/>
  <c r="AM490"/>
  <c r="AN490"/>
  <c r="AO490"/>
  <c r="AK491"/>
  <c r="AL491"/>
  <c r="AM491"/>
  <c r="AN491"/>
  <c r="AO491"/>
  <c r="AK492"/>
  <c r="AL492"/>
  <c r="AM492"/>
  <c r="AN492"/>
  <c r="AO492"/>
  <c r="AK493"/>
  <c r="AL493"/>
  <c r="AM493"/>
  <c r="AN493"/>
  <c r="AO493"/>
  <c r="AK494"/>
  <c r="AL494"/>
  <c r="AM494"/>
  <c r="AN494"/>
  <c r="AO494"/>
  <c r="AK495"/>
  <c r="AL495"/>
  <c r="AM495"/>
  <c r="AN495"/>
  <c r="AO495"/>
  <c r="AK496"/>
  <c r="AL496"/>
  <c r="AM496"/>
  <c r="AN496"/>
  <c r="AO496"/>
  <c r="AK497"/>
  <c r="AL497"/>
  <c r="AM497"/>
  <c r="AN497"/>
  <c r="AO497"/>
  <c r="AK498"/>
  <c r="AL498"/>
  <c r="AM498"/>
  <c r="AN498"/>
  <c r="AO498"/>
  <c r="AK499"/>
  <c r="AL499"/>
  <c r="AM499"/>
  <c r="AN499"/>
  <c r="AO499"/>
  <c r="AK500"/>
  <c r="AL500"/>
  <c r="AM500"/>
  <c r="AN500"/>
  <c r="AO500"/>
  <c r="AK501"/>
  <c r="AL501"/>
  <c r="AM501"/>
  <c r="AN501"/>
  <c r="AO501"/>
  <c r="AK502"/>
  <c r="AL502"/>
  <c r="AM502"/>
  <c r="AN502"/>
  <c r="AO502"/>
  <c r="AK503"/>
  <c r="AL503"/>
  <c r="AM503"/>
  <c r="AN503"/>
  <c r="AO503"/>
  <c r="AK504"/>
  <c r="AL504"/>
  <c r="AM504"/>
  <c r="AN504"/>
  <c r="AO504"/>
  <c r="AK505"/>
  <c r="AL505"/>
  <c r="AM505"/>
  <c r="AN505"/>
  <c r="AO505"/>
  <c r="AK506"/>
  <c r="AL506"/>
  <c r="AM506"/>
  <c r="AN506"/>
  <c r="AO506"/>
  <c r="AK507"/>
  <c r="AL507"/>
  <c r="AM507"/>
  <c r="AN507"/>
  <c r="AO507"/>
  <c r="AK508"/>
  <c r="AL508"/>
  <c r="AM508"/>
  <c r="AN508"/>
  <c r="AO508"/>
  <c r="AK509"/>
  <c r="AL509"/>
  <c r="AM509"/>
  <c r="AN509"/>
  <c r="AO509"/>
  <c r="AK510"/>
  <c r="AL510"/>
  <c r="AM510"/>
  <c r="AN510"/>
  <c r="AO510"/>
  <c r="AK511"/>
  <c r="AL511"/>
  <c r="AM511"/>
  <c r="AN511"/>
  <c r="AO511"/>
  <c r="AK512"/>
  <c r="AL512"/>
  <c r="AM512"/>
  <c r="AN512"/>
  <c r="AO512"/>
  <c r="AK513"/>
  <c r="AL513"/>
  <c r="AM513"/>
  <c r="AN513"/>
  <c r="AO513"/>
  <c r="AK514"/>
  <c r="AL514"/>
  <c r="AM514"/>
  <c r="AN514"/>
  <c r="AO514"/>
  <c r="AK515"/>
  <c r="AL515"/>
  <c r="AM515"/>
  <c r="AN515"/>
  <c r="AO515"/>
  <c r="AK516"/>
  <c r="AL516"/>
  <c r="AM516"/>
  <c r="AN516"/>
  <c r="AO516"/>
  <c r="AK517"/>
  <c r="AL517"/>
  <c r="AM517"/>
  <c r="AN517"/>
  <c r="AO517"/>
  <c r="AK518"/>
  <c r="AL518"/>
  <c r="AM518"/>
  <c r="AN518"/>
  <c r="AO518"/>
  <c r="AK519"/>
  <c r="AL519"/>
  <c r="AM519"/>
  <c r="AN519"/>
  <c r="AO519"/>
  <c r="AK520"/>
  <c r="AL520"/>
  <c r="AM520"/>
  <c r="AN520"/>
  <c r="AO520"/>
  <c r="AK521"/>
  <c r="AL521"/>
  <c r="AM521"/>
  <c r="AN521"/>
  <c r="AO521"/>
  <c r="AK522"/>
  <c r="AL522"/>
  <c r="AM522"/>
  <c r="AN522"/>
  <c r="AO522"/>
  <c r="AK523"/>
  <c r="AL523"/>
  <c r="AM523"/>
  <c r="AN523"/>
  <c r="AO523"/>
  <c r="AK524"/>
  <c r="AL524"/>
  <c r="AM524"/>
  <c r="AN524"/>
  <c r="AO524"/>
  <c r="AK525"/>
  <c r="AL525"/>
  <c r="AM525"/>
  <c r="AN525"/>
  <c r="AO525"/>
  <c r="AK526"/>
  <c r="AL526"/>
  <c r="AM526"/>
  <c r="AN526"/>
  <c r="AO526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U472"/>
  <c r="V472"/>
  <c r="W472"/>
  <c r="X472"/>
  <c r="Y472"/>
  <c r="T473"/>
  <c r="U473"/>
  <c r="V473"/>
  <c r="W473"/>
  <c r="X473"/>
  <c r="Y473"/>
  <c r="T474"/>
  <c r="U474"/>
  <c r="V474"/>
  <c r="W474"/>
  <c r="X474"/>
  <c r="Y474"/>
  <c r="T475"/>
  <c r="U475"/>
  <c r="V475"/>
  <c r="W475"/>
  <c r="X475"/>
  <c r="Y475"/>
  <c r="T476"/>
  <c r="U476"/>
  <c r="V476"/>
  <c r="W476"/>
  <c r="X476"/>
  <c r="Y476"/>
  <c r="T477"/>
  <c r="U477"/>
  <c r="V477"/>
  <c r="W477"/>
  <c r="X477"/>
  <c r="Y477"/>
  <c r="T478"/>
  <c r="U478"/>
  <c r="V478"/>
  <c r="W478"/>
  <c r="X478"/>
  <c r="Y478"/>
  <c r="T479"/>
  <c r="U479"/>
  <c r="V479"/>
  <c r="W479"/>
  <c r="X479"/>
  <c r="Y479"/>
  <c r="T480"/>
  <c r="U480"/>
  <c r="V480"/>
  <c r="W480"/>
  <c r="X480"/>
  <c r="Y480"/>
  <c r="T481"/>
  <c r="U481"/>
  <c r="V481"/>
  <c r="W481"/>
  <c r="X481"/>
  <c r="Y481"/>
  <c r="T482"/>
  <c r="U482"/>
  <c r="V482"/>
  <c r="W482"/>
  <c r="X482"/>
  <c r="Y482"/>
  <c r="T483"/>
  <c r="U483"/>
  <c r="V483"/>
  <c r="W483"/>
  <c r="X483"/>
  <c r="Y483"/>
  <c r="T484"/>
  <c r="U484"/>
  <c r="V484"/>
  <c r="W484"/>
  <c r="X484"/>
  <c r="Y484"/>
  <c r="T485"/>
  <c r="U485"/>
  <c r="V485"/>
  <c r="W485"/>
  <c r="X485"/>
  <c r="Y485"/>
  <c r="T486"/>
  <c r="U486"/>
  <c r="V486"/>
  <c r="W486"/>
  <c r="X486"/>
  <c r="Y486"/>
  <c r="T487"/>
  <c r="U487"/>
  <c r="V487"/>
  <c r="W487"/>
  <c r="X487"/>
  <c r="Y487"/>
  <c r="T488"/>
  <c r="U488"/>
  <c r="V488"/>
  <c r="W488"/>
  <c r="X488"/>
  <c r="Y488"/>
  <c r="T489"/>
  <c r="U489"/>
  <c r="V489"/>
  <c r="W489"/>
  <c r="X489"/>
  <c r="Y489"/>
  <c r="T490"/>
  <c r="U490"/>
  <c r="V490"/>
  <c r="W490"/>
  <c r="X490"/>
  <c r="Y490"/>
  <c r="T491"/>
  <c r="U491"/>
  <c r="V491"/>
  <c r="W491"/>
  <c r="X491"/>
  <c r="Y491"/>
  <c r="T492"/>
  <c r="U492"/>
  <c r="V492"/>
  <c r="W492"/>
  <c r="X492"/>
  <c r="Y492"/>
  <c r="T493"/>
  <c r="U493"/>
  <c r="V493"/>
  <c r="W493"/>
  <c r="X493"/>
  <c r="Y493"/>
  <c r="T494"/>
  <c r="U494"/>
  <c r="V494"/>
  <c r="W494"/>
  <c r="X494"/>
  <c r="Y494"/>
  <c r="T495"/>
  <c r="U495"/>
  <c r="V495"/>
  <c r="W495"/>
  <c r="X495"/>
  <c r="Y495"/>
  <c r="T496"/>
  <c r="U496"/>
  <c r="V496"/>
  <c r="W496"/>
  <c r="X496"/>
  <c r="Y496"/>
  <c r="T497"/>
  <c r="U497"/>
  <c r="V497"/>
  <c r="W497"/>
  <c r="X497"/>
  <c r="Y497"/>
  <c r="T498"/>
  <c r="U498"/>
  <c r="V498"/>
  <c r="W498"/>
  <c r="X498"/>
  <c r="Y498"/>
  <c r="T499"/>
  <c r="U499"/>
  <c r="V499"/>
  <c r="W499"/>
  <c r="X499"/>
  <c r="Y499"/>
  <c r="T500"/>
  <c r="U500"/>
  <c r="V500"/>
  <c r="W500"/>
  <c r="X500"/>
  <c r="Y500"/>
  <c r="T501"/>
  <c r="U501"/>
  <c r="V501"/>
  <c r="W501"/>
  <c r="X501"/>
  <c r="Y501"/>
  <c r="T502"/>
  <c r="U502"/>
  <c r="V502"/>
  <c r="W502"/>
  <c r="X502"/>
  <c r="Y502"/>
  <c r="T503"/>
  <c r="U503"/>
  <c r="V503"/>
  <c r="W503"/>
  <c r="X503"/>
  <c r="Y503"/>
  <c r="T504"/>
  <c r="U504"/>
  <c r="V504"/>
  <c r="W504"/>
  <c r="X504"/>
  <c r="Y504"/>
  <c r="T505"/>
  <c r="U505"/>
  <c r="V505"/>
  <c r="W505"/>
  <c r="X505"/>
  <c r="Y505"/>
  <c r="T506"/>
  <c r="U506"/>
  <c r="V506"/>
  <c r="W506"/>
  <c r="X506"/>
  <c r="Y506"/>
  <c r="T507"/>
  <c r="U507"/>
  <c r="V507"/>
  <c r="W507"/>
  <c r="X507"/>
  <c r="Y507"/>
  <c r="T508"/>
  <c r="U508"/>
  <c r="V508"/>
  <c r="W508"/>
  <c r="X508"/>
  <c r="Y508"/>
  <c r="U46"/>
  <c r="V46"/>
  <c r="W46"/>
  <c r="X46"/>
  <c r="Y46"/>
  <c r="U47"/>
  <c r="V47"/>
  <c r="W47"/>
  <c r="X47"/>
  <c r="Y47"/>
  <c r="U48"/>
  <c r="V48"/>
  <c r="W48"/>
  <c r="X48"/>
  <c r="Y48"/>
  <c r="U49"/>
  <c r="V49"/>
  <c r="W49"/>
  <c r="X49"/>
  <c r="Y49"/>
  <c r="U50"/>
  <c r="V50"/>
  <c r="W50"/>
  <c r="X50"/>
  <c r="Y50"/>
  <c r="U51"/>
  <c r="V51"/>
  <c r="W51"/>
  <c r="X51"/>
  <c r="Y51"/>
  <c r="U52"/>
  <c r="V52"/>
  <c r="W52"/>
  <c r="X52"/>
  <c r="Y52"/>
  <c r="U53"/>
  <c r="V53"/>
  <c r="W53"/>
  <c r="X53"/>
  <c r="Y53"/>
  <c r="U54"/>
  <c r="V54"/>
  <c r="W54"/>
  <c r="X54"/>
  <c r="Y54"/>
  <c r="U55"/>
  <c r="V55"/>
  <c r="W55"/>
  <c r="X55"/>
  <c r="Y55"/>
  <c r="U56"/>
  <c r="V56"/>
  <c r="W56"/>
  <c r="X56"/>
  <c r="Y56"/>
  <c r="U57"/>
  <c r="V57"/>
  <c r="W57"/>
  <c r="X57"/>
  <c r="Y57"/>
  <c r="U58"/>
  <c r="V58"/>
  <c r="W58"/>
  <c r="X58"/>
  <c r="Y58"/>
  <c r="U59"/>
  <c r="V59"/>
  <c r="W59"/>
  <c r="X59"/>
  <c r="Y59"/>
  <c r="U60"/>
  <c r="V60"/>
  <c r="W60"/>
  <c r="X60"/>
  <c r="Y60"/>
  <c r="U61"/>
  <c r="V61"/>
  <c r="W61"/>
  <c r="X61"/>
  <c r="Y61"/>
  <c r="U62"/>
  <c r="V62"/>
  <c r="W62"/>
  <c r="X62"/>
  <c r="Y62"/>
  <c r="U63"/>
  <c r="V63"/>
  <c r="W63"/>
  <c r="X63"/>
  <c r="Y63"/>
  <c r="U64"/>
  <c r="V64"/>
  <c r="W64"/>
  <c r="X64"/>
  <c r="Y64"/>
  <c r="U65"/>
  <c r="V65"/>
  <c r="W65"/>
  <c r="X65"/>
  <c r="Y65"/>
  <c r="U66"/>
  <c r="V66"/>
  <c r="W66"/>
  <c r="X66"/>
  <c r="Y66"/>
  <c r="U67"/>
  <c r="V67"/>
  <c r="W67"/>
  <c r="X67"/>
  <c r="Y67"/>
  <c r="U68"/>
  <c r="V68"/>
  <c r="W68"/>
  <c r="X68"/>
  <c r="Y68"/>
  <c r="U69"/>
  <c r="V69"/>
  <c r="W69"/>
  <c r="X69"/>
  <c r="Y69"/>
  <c r="U70"/>
  <c r="V70"/>
  <c r="W70"/>
  <c r="X70"/>
  <c r="Y70"/>
  <c r="U71"/>
  <c r="V71"/>
  <c r="W71"/>
  <c r="X71"/>
  <c r="Y71"/>
  <c r="U72"/>
  <c r="V72"/>
  <c r="W72"/>
  <c r="X72"/>
  <c r="Y72"/>
  <c r="U73"/>
  <c r="V73"/>
  <c r="W73"/>
  <c r="X73"/>
  <c r="Y73"/>
  <c r="U74"/>
  <c r="V74"/>
  <c r="W74"/>
  <c r="X74"/>
  <c r="Y74"/>
  <c r="U75"/>
  <c r="V75"/>
  <c r="W75"/>
  <c r="X75"/>
  <c r="Y75"/>
  <c r="U76"/>
  <c r="V76"/>
  <c r="W76"/>
  <c r="X76"/>
  <c r="Y76"/>
  <c r="U77"/>
  <c r="V77"/>
  <c r="W77"/>
  <c r="X77"/>
  <c r="Y77"/>
  <c r="U78"/>
  <c r="V78"/>
  <c r="W78"/>
  <c r="X78"/>
  <c r="Y78"/>
  <c r="U79"/>
  <c r="V79"/>
  <c r="W79"/>
  <c r="X79"/>
  <c r="Y79"/>
  <c r="U80"/>
  <c r="V80"/>
  <c r="W80"/>
  <c r="X80"/>
  <c r="Y80"/>
  <c r="U81"/>
  <c r="V81"/>
  <c r="W81"/>
  <c r="X81"/>
  <c r="Y81"/>
  <c r="U82"/>
  <c r="V82"/>
  <c r="W82"/>
  <c r="X82"/>
  <c r="Y82"/>
  <c r="U83"/>
  <c r="V83"/>
  <c r="W83"/>
  <c r="X83"/>
  <c r="Y83"/>
  <c r="U84"/>
  <c r="V84"/>
  <c r="W84"/>
  <c r="X84"/>
  <c r="Y84"/>
  <c r="U85"/>
  <c r="V85"/>
  <c r="W85"/>
  <c r="X85"/>
  <c r="Y85"/>
  <c r="U86"/>
  <c r="V86"/>
  <c r="W86"/>
  <c r="X86"/>
  <c r="Y86"/>
  <c r="U87"/>
  <c r="V87"/>
  <c r="W87"/>
  <c r="X87"/>
  <c r="Y87"/>
  <c r="U88"/>
  <c r="V88"/>
  <c r="W88"/>
  <c r="X88"/>
  <c r="Y88"/>
  <c r="U89"/>
  <c r="V89"/>
  <c r="W89"/>
  <c r="X89"/>
  <c r="Y89"/>
  <c r="U90"/>
  <c r="V90"/>
  <c r="W90"/>
  <c r="X90"/>
  <c r="Y90"/>
  <c r="U91"/>
  <c r="V91"/>
  <c r="W91"/>
  <c r="X91"/>
  <c r="Y91"/>
  <c r="U92"/>
  <c r="V92"/>
  <c r="W92"/>
  <c r="X92"/>
  <c r="Y92"/>
  <c r="U93"/>
  <c r="V93"/>
  <c r="W93"/>
  <c r="X93"/>
  <c r="Y93"/>
  <c r="U94"/>
  <c r="V94"/>
  <c r="W94"/>
  <c r="X94"/>
  <c r="Y94"/>
  <c r="U95"/>
  <c r="V95"/>
  <c r="W95"/>
  <c r="X95"/>
  <c r="Y95"/>
  <c r="U96"/>
  <c r="V96"/>
  <c r="W96"/>
  <c r="X96"/>
  <c r="Y96"/>
  <c r="U97"/>
  <c r="V97"/>
  <c r="W97"/>
  <c r="X97"/>
  <c r="Y97"/>
  <c r="U98"/>
  <c r="V98"/>
  <c r="W98"/>
  <c r="X98"/>
  <c r="Y98"/>
  <c r="U99"/>
  <c r="V99"/>
  <c r="W99"/>
  <c r="X99"/>
  <c r="Y99"/>
  <c r="U100"/>
  <c r="V100"/>
  <c r="W100"/>
  <c r="X100"/>
  <c r="Y100"/>
  <c r="U101"/>
  <c r="V101"/>
  <c r="W101"/>
  <c r="X101"/>
  <c r="Y101"/>
  <c r="U102"/>
  <c r="V102"/>
  <c r="W102"/>
  <c r="X102"/>
  <c r="Y102"/>
  <c r="U103"/>
  <c r="V103"/>
  <c r="W103"/>
  <c r="X103"/>
  <c r="Y103"/>
  <c r="U104"/>
  <c r="V104"/>
  <c r="W104"/>
  <c r="X104"/>
  <c r="Y104"/>
  <c r="U105"/>
  <c r="V105"/>
  <c r="W105"/>
  <c r="X105"/>
  <c r="Y105"/>
  <c r="U106"/>
  <c r="V106"/>
  <c r="W106"/>
  <c r="X106"/>
  <c r="Y106"/>
  <c r="U107"/>
  <c r="V107"/>
  <c r="W107"/>
  <c r="X107"/>
  <c r="Y107"/>
  <c r="U108"/>
  <c r="V108"/>
  <c r="W108"/>
  <c r="X108"/>
  <c r="Y108"/>
  <c r="U109"/>
  <c r="V109"/>
  <c r="W109"/>
  <c r="X109"/>
  <c r="Y109"/>
  <c r="U110"/>
  <c r="V110"/>
  <c r="W110"/>
  <c r="X110"/>
  <c r="Y110"/>
  <c r="U111"/>
  <c r="V111"/>
  <c r="W111"/>
  <c r="X111"/>
  <c r="Y111"/>
  <c r="U112"/>
  <c r="V112"/>
  <c r="W112"/>
  <c r="X112"/>
  <c r="Y112"/>
  <c r="U113"/>
  <c r="V113"/>
  <c r="W113"/>
  <c r="X113"/>
  <c r="Y113"/>
  <c r="U114"/>
  <c r="V114"/>
  <c r="W114"/>
  <c r="X114"/>
  <c r="Y114"/>
  <c r="U115"/>
  <c r="V115"/>
  <c r="W115"/>
  <c r="X115"/>
  <c r="Y115"/>
  <c r="U116"/>
  <c r="V116"/>
  <c r="W116"/>
  <c r="X116"/>
  <c r="Y116"/>
  <c r="U117"/>
  <c r="V117"/>
  <c r="W117"/>
  <c r="X117"/>
  <c r="Y117"/>
  <c r="U118"/>
  <c r="V118"/>
  <c r="W118"/>
  <c r="X118"/>
  <c r="Y118"/>
  <c r="U119"/>
  <c r="V119"/>
  <c r="W119"/>
  <c r="X119"/>
  <c r="Y119"/>
  <c r="U120"/>
  <c r="V120"/>
  <c r="W120"/>
  <c r="X120"/>
  <c r="Y120"/>
  <c r="U121"/>
  <c r="V121"/>
  <c r="W121"/>
  <c r="X121"/>
  <c r="Y121"/>
  <c r="U122"/>
  <c r="V122"/>
  <c r="W122"/>
  <c r="X122"/>
  <c r="Y122"/>
  <c r="U123"/>
  <c r="V123"/>
  <c r="W123"/>
  <c r="X123"/>
  <c r="Y123"/>
  <c r="U124"/>
  <c r="V124"/>
  <c r="W124"/>
  <c r="X124"/>
  <c r="Y124"/>
  <c r="U125"/>
  <c r="V125"/>
  <c r="W125"/>
  <c r="X125"/>
  <c r="Y125"/>
  <c r="U126"/>
  <c r="V126"/>
  <c r="W126"/>
  <c r="X126"/>
  <c r="Y126"/>
  <c r="U127"/>
  <c r="V127"/>
  <c r="W127"/>
  <c r="X127"/>
  <c r="Y127"/>
  <c r="U128"/>
  <c r="V128"/>
  <c r="W128"/>
  <c r="X128"/>
  <c r="Y128"/>
  <c r="U129"/>
  <c r="V129"/>
  <c r="W129"/>
  <c r="X129"/>
  <c r="Y129"/>
  <c r="U130"/>
  <c r="V130"/>
  <c r="W130"/>
  <c r="X130"/>
  <c r="Y130"/>
  <c r="U131"/>
  <c r="V131"/>
  <c r="W131"/>
  <c r="X131"/>
  <c r="Y131"/>
  <c r="U132"/>
  <c r="V132"/>
  <c r="W132"/>
  <c r="X132"/>
  <c r="Y132"/>
  <c r="U133"/>
  <c r="V133"/>
  <c r="W133"/>
  <c r="X133"/>
  <c r="Y133"/>
  <c r="U134"/>
  <c r="V134"/>
  <c r="W134"/>
  <c r="X134"/>
  <c r="Y134"/>
  <c r="U135"/>
  <c r="V135"/>
  <c r="W135"/>
  <c r="X135"/>
  <c r="Y135"/>
  <c r="U136"/>
  <c r="V136"/>
  <c r="W136"/>
  <c r="X136"/>
  <c r="Y136"/>
  <c r="U137"/>
  <c r="V137"/>
  <c r="W137"/>
  <c r="X137"/>
  <c r="Y137"/>
  <c r="U138"/>
  <c r="V138"/>
  <c r="W138"/>
  <c r="X138"/>
  <c r="Y138"/>
  <c r="U139"/>
  <c r="V139"/>
  <c r="W139"/>
  <c r="X139"/>
  <c r="Y139"/>
  <c r="U140"/>
  <c r="V140"/>
  <c r="W140"/>
  <c r="X140"/>
  <c r="Y140"/>
  <c r="U141"/>
  <c r="V141"/>
  <c r="W141"/>
  <c r="X141"/>
  <c r="Y141"/>
  <c r="U142"/>
  <c r="V142"/>
  <c r="W142"/>
  <c r="X142"/>
  <c r="Y142"/>
  <c r="U143"/>
  <c r="V143"/>
  <c r="W143"/>
  <c r="X143"/>
  <c r="Y143"/>
  <c r="U144"/>
  <c r="V144"/>
  <c r="W144"/>
  <c r="X144"/>
  <c r="Y144"/>
  <c r="U145"/>
  <c r="V145"/>
  <c r="W145"/>
  <c r="X145"/>
  <c r="Y145"/>
  <c r="U146"/>
  <c r="V146"/>
  <c r="W146"/>
  <c r="X146"/>
  <c r="Y146"/>
  <c r="U147"/>
  <c r="V147"/>
  <c r="W147"/>
  <c r="X147"/>
  <c r="Y147"/>
  <c r="U148"/>
  <c r="V148"/>
  <c r="W148"/>
  <c r="X148"/>
  <c r="Y148"/>
  <c r="U149"/>
  <c r="V149"/>
  <c r="W149"/>
  <c r="X149"/>
  <c r="Y149"/>
  <c r="U150"/>
  <c r="V150"/>
  <c r="W150"/>
  <c r="X150"/>
  <c r="Y150"/>
  <c r="U151"/>
  <c r="V151"/>
  <c r="W151"/>
  <c r="X151"/>
  <c r="Y151"/>
  <c r="U152"/>
  <c r="V152"/>
  <c r="W152"/>
  <c r="X152"/>
  <c r="Y152"/>
  <c r="U153"/>
  <c r="V153"/>
  <c r="W153"/>
  <c r="X153"/>
  <c r="Y153"/>
  <c r="U154"/>
  <c r="V154"/>
  <c r="W154"/>
  <c r="X154"/>
  <c r="Y154"/>
  <c r="U155"/>
  <c r="V155"/>
  <c r="W155"/>
  <c r="X155"/>
  <c r="Y155"/>
  <c r="U156"/>
  <c r="V156"/>
  <c r="W156"/>
  <c r="X156"/>
  <c r="Y156"/>
  <c r="U157"/>
  <c r="V157"/>
  <c r="W157"/>
  <c r="X157"/>
  <c r="Y157"/>
  <c r="U158"/>
  <c r="V158"/>
  <c r="W158"/>
  <c r="X158"/>
  <c r="Y158"/>
  <c r="U159"/>
  <c r="V159"/>
  <c r="W159"/>
  <c r="X159"/>
  <c r="Y159"/>
  <c r="U160"/>
  <c r="V160"/>
  <c r="W160"/>
  <c r="X160"/>
  <c r="Y160"/>
  <c r="U161"/>
  <c r="V161"/>
  <c r="W161"/>
  <c r="X161"/>
  <c r="Y161"/>
  <c r="U162"/>
  <c r="V162"/>
  <c r="W162"/>
  <c r="X162"/>
  <c r="Y162"/>
  <c r="U163"/>
  <c r="V163"/>
  <c r="W163"/>
  <c r="X163"/>
  <c r="Y163"/>
  <c r="U164"/>
  <c r="V164"/>
  <c r="W164"/>
  <c r="X164"/>
  <c r="Y164"/>
  <c r="U165"/>
  <c r="V165"/>
  <c r="W165"/>
  <c r="X165"/>
  <c r="Y165"/>
  <c r="U166"/>
  <c r="V166"/>
  <c r="W166"/>
  <c r="X166"/>
  <c r="Y166"/>
  <c r="U167"/>
  <c r="V167"/>
  <c r="W167"/>
  <c r="X167"/>
  <c r="U168"/>
  <c r="V168"/>
  <c r="W168"/>
  <c r="X168"/>
  <c r="U169"/>
  <c r="V169"/>
  <c r="W169"/>
  <c r="X169"/>
  <c r="U170"/>
  <c r="V170"/>
  <c r="W170"/>
  <c r="X170"/>
  <c r="U171"/>
  <c r="V171"/>
  <c r="W171"/>
  <c r="X171"/>
  <c r="U172"/>
  <c r="V172"/>
  <c r="W172"/>
  <c r="X172"/>
  <c r="U173"/>
  <c r="V173"/>
  <c r="W173"/>
  <c r="X173"/>
  <c r="U17"/>
  <c r="V17"/>
  <c r="W17"/>
  <c r="X17"/>
  <c r="Y17"/>
  <c r="U18"/>
  <c r="V18"/>
  <c r="W18"/>
  <c r="X18"/>
  <c r="Y18"/>
  <c r="U19"/>
  <c r="V19"/>
  <c r="W19"/>
  <c r="X19"/>
  <c r="Y19"/>
  <c r="U20"/>
  <c r="V20"/>
  <c r="W20"/>
  <c r="X20"/>
  <c r="Y20"/>
  <c r="U21"/>
  <c r="V21"/>
  <c r="W21"/>
  <c r="X21"/>
  <c r="Y21"/>
  <c r="U22"/>
  <c r="V22"/>
  <c r="W22"/>
  <c r="X22"/>
  <c r="Y22"/>
  <c r="U23"/>
  <c r="V23"/>
  <c r="W23"/>
  <c r="X23"/>
  <c r="Y23"/>
  <c r="U24"/>
  <c r="V24"/>
  <c r="W24"/>
  <c r="X24"/>
  <c r="Y24"/>
  <c r="U25"/>
  <c r="V25"/>
  <c r="W25"/>
  <c r="X25"/>
  <c r="Y25"/>
  <c r="U26"/>
  <c r="V26"/>
  <c r="W26"/>
  <c r="X26"/>
  <c r="Y26"/>
  <c r="U27"/>
  <c r="V27"/>
  <c r="W27"/>
  <c r="X27"/>
  <c r="Y27"/>
  <c r="U28"/>
  <c r="V28"/>
  <c r="W28"/>
  <c r="X28"/>
  <c r="Y28"/>
  <c r="U29"/>
  <c r="V29"/>
  <c r="W29"/>
  <c r="X29"/>
  <c r="Y29"/>
  <c r="U30"/>
  <c r="V30"/>
  <c r="W30"/>
  <c r="X30"/>
  <c r="Y30"/>
  <c r="U31"/>
  <c r="V31"/>
  <c r="W31"/>
  <c r="X31"/>
  <c r="Y31"/>
  <c r="U32"/>
  <c r="V32"/>
  <c r="W32"/>
  <c r="X32"/>
  <c r="Y32"/>
  <c r="U33"/>
  <c r="V33"/>
  <c r="W33"/>
  <c r="X33"/>
  <c r="Y33"/>
  <c r="U34"/>
  <c r="V34"/>
  <c r="W34"/>
  <c r="X34"/>
  <c r="Y34"/>
  <c r="U35"/>
  <c r="V35"/>
  <c r="W35"/>
  <c r="X35"/>
  <c r="Y35"/>
  <c r="U36"/>
  <c r="V36"/>
  <c r="W36"/>
  <c r="X36"/>
  <c r="Y36"/>
  <c r="U37"/>
  <c r="V37"/>
  <c r="W37"/>
  <c r="X37"/>
  <c r="Y37"/>
  <c r="U38"/>
  <c r="V38"/>
  <c r="W38"/>
  <c r="X38"/>
  <c r="Y38"/>
  <c r="U39"/>
  <c r="V39"/>
  <c r="W39"/>
  <c r="X39"/>
  <c r="Y39"/>
  <c r="U40"/>
  <c r="V40"/>
  <c r="W40"/>
  <c r="X40"/>
  <c r="Y40"/>
  <c r="U41"/>
  <c r="V41"/>
  <c r="W41"/>
  <c r="X41"/>
  <c r="Y41"/>
  <c r="U42"/>
  <c r="V42"/>
  <c r="W42"/>
  <c r="X42"/>
  <c r="Y42"/>
  <c r="U43"/>
  <c r="V43"/>
  <c r="W43"/>
  <c r="X43"/>
  <c r="Y43"/>
  <c r="U44"/>
  <c r="V44"/>
  <c r="W44"/>
  <c r="X44"/>
  <c r="Y44"/>
  <c r="U45"/>
  <c r="V45"/>
  <c r="W45"/>
  <c r="X45"/>
  <c r="Y45"/>
  <c r="U16"/>
  <c r="V16"/>
  <c r="W16"/>
  <c r="X16"/>
  <c r="Y16"/>
  <c r="D13" i="4"/>
  <c r="Q247" i="11"/>
  <c r="Q251"/>
  <c r="Q255"/>
  <c r="Q259"/>
  <c r="Q263"/>
  <c r="Q267"/>
  <c r="Q271"/>
  <c r="Q275"/>
  <c r="Q279"/>
  <c r="Q283"/>
  <c r="Q287"/>
  <c r="Q291"/>
  <c r="Q295"/>
  <c r="Q299"/>
  <c r="Q303"/>
  <c r="Q307"/>
  <c r="Q311"/>
  <c r="Q315"/>
  <c r="Q319"/>
  <c r="Q323"/>
  <c r="Q327"/>
  <c r="Q331"/>
  <c r="Q335"/>
  <c r="Q339"/>
  <c r="Q343"/>
  <c r="Q347"/>
  <c r="Q351"/>
  <c r="Q355"/>
  <c r="Q359"/>
  <c r="Q363"/>
  <c r="Q367"/>
  <c r="Q371"/>
  <c r="Q375"/>
  <c r="Q379"/>
  <c r="Q383"/>
  <c r="Q387"/>
  <c r="Q391"/>
  <c r="Q395"/>
  <c r="Q399"/>
  <c r="Q403"/>
  <c r="Q407"/>
  <c r="Q411"/>
  <c r="Q415"/>
  <c r="Q419"/>
  <c r="Q423"/>
  <c r="Q427"/>
  <c r="Q431"/>
  <c r="Q435"/>
  <c r="Q439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D12" i="4"/>
  <c r="AN236" i="11"/>
  <c r="D11" i="4"/>
  <c r="AM236" i="11"/>
  <c r="D10" i="4"/>
  <c r="AL236" i="11"/>
  <c r="AK244"/>
  <c r="AK246"/>
  <c r="AK247"/>
  <c r="AK248"/>
  <c r="AK250"/>
  <c r="AK251"/>
  <c r="AK252"/>
  <c r="AK254"/>
  <c r="AK255"/>
  <c r="AK256"/>
  <c r="AK258"/>
  <c r="AK259"/>
  <c r="AK260"/>
  <c r="AK262"/>
  <c r="AK263"/>
  <c r="AK264"/>
  <c r="AK266"/>
  <c r="AK267"/>
  <c r="AK268"/>
  <c r="AK270"/>
  <c r="AK271"/>
  <c r="AK272"/>
  <c r="AK274"/>
  <c r="AK275"/>
  <c r="AK276"/>
  <c r="AK278"/>
  <c r="AK279"/>
  <c r="AK280"/>
  <c r="AK282"/>
  <c r="AK283"/>
  <c r="AK284"/>
  <c r="AK286"/>
  <c r="AK287"/>
  <c r="AK288"/>
  <c r="AK290"/>
  <c r="AK291"/>
  <c r="AK292"/>
  <c r="AK294"/>
  <c r="AK295"/>
  <c r="AK296"/>
  <c r="AK298"/>
  <c r="AK299"/>
  <c r="AK300"/>
  <c r="AK302"/>
  <c r="AK303"/>
  <c r="AK304"/>
  <c r="AK306"/>
  <c r="AK307"/>
  <c r="AK308"/>
  <c r="AK310"/>
  <c r="AK311"/>
  <c r="AK312"/>
  <c r="AK314"/>
  <c r="AK315"/>
  <c r="AK316"/>
  <c r="AK318"/>
  <c r="AK319"/>
  <c r="AK320"/>
  <c r="AK322"/>
  <c r="AK323"/>
  <c r="AK324"/>
  <c r="AK326"/>
  <c r="AK327"/>
  <c r="AK328"/>
  <c r="AK330"/>
  <c r="AK331"/>
  <c r="AK332"/>
  <c r="AK334"/>
  <c r="AK335"/>
  <c r="AK336"/>
  <c r="AK338"/>
  <c r="AK339"/>
  <c r="AK340"/>
  <c r="AK342"/>
  <c r="AK343"/>
  <c r="AK344"/>
  <c r="AK346"/>
  <c r="AK347"/>
  <c r="AK348"/>
  <c r="AK350"/>
  <c r="AK351"/>
  <c r="AK352"/>
  <c r="AK354"/>
  <c r="AK355"/>
  <c r="AK356"/>
  <c r="AK358"/>
  <c r="AK359"/>
  <c r="AK360"/>
  <c r="AK362"/>
  <c r="AK363"/>
  <c r="AK364"/>
  <c r="AK366"/>
  <c r="AK367"/>
  <c r="AK368"/>
  <c r="AK370"/>
  <c r="AK371"/>
  <c r="AK372"/>
  <c r="AK374"/>
  <c r="AK375"/>
  <c r="AK376"/>
  <c r="AK378"/>
  <c r="AK379"/>
  <c r="AK380"/>
  <c r="AK382"/>
  <c r="AK383"/>
  <c r="AK384"/>
  <c r="AK386"/>
  <c r="AK387"/>
  <c r="AK388"/>
  <c r="AK390"/>
  <c r="AK391"/>
  <c r="AK392"/>
  <c r="AK394"/>
  <c r="AK395"/>
  <c r="AK396"/>
  <c r="AK398"/>
  <c r="AK399"/>
  <c r="AK400"/>
  <c r="AK402"/>
  <c r="AK403"/>
  <c r="AK404"/>
  <c r="AK406"/>
  <c r="AK407"/>
  <c r="AK408"/>
  <c r="AK410"/>
  <c r="AK411"/>
  <c r="AK412"/>
  <c r="AK414"/>
  <c r="AK415"/>
  <c r="AK416"/>
  <c r="AK418"/>
  <c r="AK419"/>
  <c r="AK420"/>
  <c r="AK422"/>
  <c r="AK423"/>
  <c r="AK424"/>
  <c r="AK426"/>
  <c r="AK427"/>
  <c r="AK428"/>
  <c r="AK430"/>
  <c r="AK431"/>
  <c r="AK432"/>
  <c r="AK433"/>
  <c r="AK434"/>
  <c r="AK435"/>
  <c r="AK436"/>
  <c r="AK437"/>
  <c r="AK438"/>
  <c r="AK439"/>
  <c r="AK440"/>
  <c r="AK441"/>
  <c r="AK442"/>
  <c r="AK443"/>
  <c r="AK444"/>
  <c r="AK445"/>
  <c r="AK446"/>
  <c r="AK447"/>
  <c r="AK448"/>
  <c r="AK449"/>
  <c r="AK450"/>
  <c r="AK451"/>
  <c r="AK452"/>
  <c r="AK453"/>
  <c r="AK454"/>
  <c r="AK455"/>
  <c r="AK236"/>
  <c r="N431" i="19" l="1"/>
  <c r="Q430"/>
  <c r="P431"/>
  <c r="S430"/>
  <c r="S8" i="10"/>
  <c r="S9" s="1"/>
  <c r="S10" s="1"/>
  <c r="S11" s="1"/>
  <c r="S12" s="1"/>
  <c r="S13" s="1"/>
  <c r="S14" s="1"/>
  <c r="S15" s="1"/>
  <c r="O431" i="19"/>
  <c r="R430"/>
  <c r="Q451" i="11"/>
  <c r="Q447"/>
  <c r="Q443"/>
  <c r="AK243"/>
  <c r="D9" i="4"/>
  <c r="AL455" i="11"/>
  <c r="N455"/>
  <c r="N456"/>
  <c r="AL451"/>
  <c r="N451"/>
  <c r="AL447"/>
  <c r="N447"/>
  <c r="AL443"/>
  <c r="N443"/>
  <c r="AL439"/>
  <c r="N439"/>
  <c r="AL435"/>
  <c r="N435"/>
  <c r="AL431"/>
  <c r="N431"/>
  <c r="AL427"/>
  <c r="N427"/>
  <c r="AL423"/>
  <c r="N423"/>
  <c r="AL419"/>
  <c r="N419"/>
  <c r="AL415"/>
  <c r="N415"/>
  <c r="AL411"/>
  <c r="N411"/>
  <c r="AL407"/>
  <c r="N407"/>
  <c r="AL403"/>
  <c r="N403"/>
  <c r="AL399"/>
  <c r="N399"/>
  <c r="AL395"/>
  <c r="N395"/>
  <c r="AL391"/>
  <c r="N391"/>
  <c r="AL387"/>
  <c r="N387"/>
  <c r="AL383"/>
  <c r="N383"/>
  <c r="AL379"/>
  <c r="N379"/>
  <c r="AL375"/>
  <c r="N375"/>
  <c r="AL371"/>
  <c r="N371"/>
  <c r="AL367"/>
  <c r="N367"/>
  <c r="AL363"/>
  <c r="N363"/>
  <c r="AL359"/>
  <c r="N359"/>
  <c r="AL355"/>
  <c r="N355"/>
  <c r="AL351"/>
  <c r="N351"/>
  <c r="AL347"/>
  <c r="N347"/>
  <c r="AL343"/>
  <c r="N343"/>
  <c r="AL339"/>
  <c r="N339"/>
  <c r="AL335"/>
  <c r="N335"/>
  <c r="AL331"/>
  <c r="N331"/>
  <c r="AL327"/>
  <c r="N327"/>
  <c r="AL323"/>
  <c r="N323"/>
  <c r="AL319"/>
  <c r="N319"/>
  <c r="AL315"/>
  <c r="N315"/>
  <c r="AL311"/>
  <c r="N311"/>
  <c r="AL307"/>
  <c r="N307"/>
  <c r="AL303"/>
  <c r="N303"/>
  <c r="AL299"/>
  <c r="N299"/>
  <c r="AL295"/>
  <c r="N295"/>
  <c r="AL291"/>
  <c r="N291"/>
  <c r="AL287"/>
  <c r="N287"/>
  <c r="AL283"/>
  <c r="N283"/>
  <c r="AL279"/>
  <c r="N279"/>
  <c r="AL275"/>
  <c r="N275"/>
  <c r="AL271"/>
  <c r="N271"/>
  <c r="AL267"/>
  <c r="N267"/>
  <c r="AL263"/>
  <c r="N263"/>
  <c r="AL259"/>
  <c r="N259"/>
  <c r="AL255"/>
  <c r="N255"/>
  <c r="AL251"/>
  <c r="N251"/>
  <c r="AL247"/>
  <c r="N247"/>
  <c r="AL243"/>
  <c r="AM453"/>
  <c r="O453"/>
  <c r="AM449"/>
  <c r="O449"/>
  <c r="AM445"/>
  <c r="O445"/>
  <c r="AM441"/>
  <c r="O441"/>
  <c r="AM437"/>
  <c r="O437"/>
  <c r="AM433"/>
  <c r="O433"/>
  <c r="AM429"/>
  <c r="O429"/>
  <c r="AM425"/>
  <c r="O425"/>
  <c r="AM421"/>
  <c r="O421"/>
  <c r="AM417"/>
  <c r="O417"/>
  <c r="AM413"/>
  <c r="O413"/>
  <c r="AM409"/>
  <c r="O409"/>
  <c r="AM405"/>
  <c r="O405"/>
  <c r="AM401"/>
  <c r="O401"/>
  <c r="AM397"/>
  <c r="O397"/>
  <c r="AM393"/>
  <c r="O393"/>
  <c r="AM389"/>
  <c r="O389"/>
  <c r="AM385"/>
  <c r="O385"/>
  <c r="AM381"/>
  <c r="O381"/>
  <c r="AM377"/>
  <c r="O377"/>
  <c r="AM373"/>
  <c r="O373"/>
  <c r="AM369"/>
  <c r="O369"/>
  <c r="AM365"/>
  <c r="O365"/>
  <c r="AM361"/>
  <c r="O361"/>
  <c r="AM357"/>
  <c r="O357"/>
  <c r="AM353"/>
  <c r="O353"/>
  <c r="AM349"/>
  <c r="O349"/>
  <c r="AM345"/>
  <c r="O345"/>
  <c r="AM341"/>
  <c r="O341"/>
  <c r="AM337"/>
  <c r="O337"/>
  <c r="AM333"/>
  <c r="O333"/>
  <c r="AM329"/>
  <c r="O329"/>
  <c r="AM325"/>
  <c r="O325"/>
  <c r="AM321"/>
  <c r="O321"/>
  <c r="AM317"/>
  <c r="O317"/>
  <c r="AM313"/>
  <c r="O313"/>
  <c r="AM309"/>
  <c r="O309"/>
  <c r="AM305"/>
  <c r="O305"/>
  <c r="AM301"/>
  <c r="O301"/>
  <c r="AM297"/>
  <c r="O297"/>
  <c r="AM293"/>
  <c r="O293"/>
  <c r="AM289"/>
  <c r="O289"/>
  <c r="AM285"/>
  <c r="O285"/>
  <c r="AM281"/>
  <c r="O281"/>
  <c r="AM277"/>
  <c r="O277"/>
  <c r="AM273"/>
  <c r="O273"/>
  <c r="AM269"/>
  <c r="O269"/>
  <c r="AM265"/>
  <c r="O265"/>
  <c r="AM261"/>
  <c r="O261"/>
  <c r="AM257"/>
  <c r="O257"/>
  <c r="AM253"/>
  <c r="O253"/>
  <c r="AM249"/>
  <c r="O249"/>
  <c r="AM245"/>
  <c r="O245"/>
  <c r="AN455"/>
  <c r="P456"/>
  <c r="P455"/>
  <c r="AN451"/>
  <c r="P451"/>
  <c r="AN447"/>
  <c r="P447"/>
  <c r="AN443"/>
  <c r="P443"/>
  <c r="AN439"/>
  <c r="P439"/>
  <c r="AN435"/>
  <c r="P435"/>
  <c r="AN431"/>
  <c r="P431"/>
  <c r="AN427"/>
  <c r="P427"/>
  <c r="AN423"/>
  <c r="P423"/>
  <c r="AN419"/>
  <c r="P419"/>
  <c r="AN415"/>
  <c r="P415"/>
  <c r="AN411"/>
  <c r="P411"/>
  <c r="AN407"/>
  <c r="P407"/>
  <c r="AN403"/>
  <c r="P403"/>
  <c r="AN399"/>
  <c r="P399"/>
  <c r="AN395"/>
  <c r="P395"/>
  <c r="AN391"/>
  <c r="P391"/>
  <c r="AN387"/>
  <c r="P387"/>
  <c r="AN383"/>
  <c r="P383"/>
  <c r="AN379"/>
  <c r="P379"/>
  <c r="AN375"/>
  <c r="P375"/>
  <c r="AN371"/>
  <c r="P371"/>
  <c r="AN367"/>
  <c r="P367"/>
  <c r="AN363"/>
  <c r="P363"/>
  <c r="AN359"/>
  <c r="P359"/>
  <c r="AN355"/>
  <c r="P355"/>
  <c r="AN351"/>
  <c r="P351"/>
  <c r="AN347"/>
  <c r="P347"/>
  <c r="AN343"/>
  <c r="P343"/>
  <c r="AN339"/>
  <c r="P339"/>
  <c r="AN335"/>
  <c r="P335"/>
  <c r="AN331"/>
  <c r="P331"/>
  <c r="AN327"/>
  <c r="P327"/>
  <c r="AN323"/>
  <c r="P323"/>
  <c r="AN319"/>
  <c r="P319"/>
  <c r="AN315"/>
  <c r="P315"/>
  <c r="AN311"/>
  <c r="P311"/>
  <c r="AN307"/>
  <c r="P307"/>
  <c r="AN303"/>
  <c r="P303"/>
  <c r="AN299"/>
  <c r="P299"/>
  <c r="AN295"/>
  <c r="P295"/>
  <c r="AN291"/>
  <c r="P291"/>
  <c r="AN287"/>
  <c r="P287"/>
  <c r="AN283"/>
  <c r="P283"/>
  <c r="AN279"/>
  <c r="P279"/>
  <c r="AN275"/>
  <c r="P275"/>
  <c r="AN271"/>
  <c r="P271"/>
  <c r="AN267"/>
  <c r="P267"/>
  <c r="AN263"/>
  <c r="P263"/>
  <c r="AN259"/>
  <c r="P259"/>
  <c r="AN255"/>
  <c r="P255"/>
  <c r="AN251"/>
  <c r="P251"/>
  <c r="AN247"/>
  <c r="P247"/>
  <c r="AN243"/>
  <c r="E452" i="12"/>
  <c r="Q454" i="11"/>
  <c r="E448" i="12"/>
  <c r="Q450" i="11"/>
  <c r="E444" i="12"/>
  <c r="Q446" i="11"/>
  <c r="E436" i="12"/>
  <c r="Q438" i="11"/>
  <c r="E428" i="12"/>
  <c r="Q430" i="11"/>
  <c r="E420" i="12"/>
  <c r="Q422" i="11"/>
  <c r="E412" i="12"/>
  <c r="Q414" i="11"/>
  <c r="E404" i="12"/>
  <c r="Q406" i="11"/>
  <c r="E396" i="12"/>
  <c r="Q398" i="11"/>
  <c r="E388" i="12"/>
  <c r="Q390" i="11"/>
  <c r="E380" i="12"/>
  <c r="Q382" i="11"/>
  <c r="E372" i="12"/>
  <c r="Q374" i="11"/>
  <c r="E364" i="12"/>
  <c r="Q366" i="11"/>
  <c r="E356" i="12"/>
  <c r="Q358" i="11"/>
  <c r="E348" i="12"/>
  <c r="Q350" i="11"/>
  <c r="E340" i="12"/>
  <c r="Q342" i="11"/>
  <c r="E332" i="12"/>
  <c r="Q334" i="11"/>
  <c r="E324" i="12"/>
  <c r="Q326" i="11"/>
  <c r="E316" i="12"/>
  <c r="Q318" i="11"/>
  <c r="E308" i="12"/>
  <c r="Q310" i="11"/>
  <c r="E300" i="12"/>
  <c r="Q302" i="11"/>
  <c r="E292" i="12"/>
  <c r="Q294" i="11"/>
  <c r="E284" i="12"/>
  <c r="Q286" i="11"/>
  <c r="E276" i="12"/>
  <c r="Q278" i="11"/>
  <c r="E268" i="12"/>
  <c r="Q270" i="11"/>
  <c r="E260" i="12"/>
  <c r="Q262" i="11"/>
  <c r="E252" i="12"/>
  <c r="Q254" i="11"/>
  <c r="E244" i="12"/>
  <c r="Q246" i="11"/>
  <c r="Q442"/>
  <c r="Q434"/>
  <c r="Q426"/>
  <c r="Q418"/>
  <c r="Q410"/>
  <c r="Q402"/>
  <c r="Q394"/>
  <c r="Q386"/>
  <c r="Q378"/>
  <c r="Q370"/>
  <c r="Q362"/>
  <c r="Q354"/>
  <c r="Q346"/>
  <c r="Q338"/>
  <c r="Q330"/>
  <c r="Q322"/>
  <c r="Q314"/>
  <c r="Q306"/>
  <c r="Q298"/>
  <c r="Q290"/>
  <c r="Q282"/>
  <c r="Q274"/>
  <c r="Q266"/>
  <c r="Q258"/>
  <c r="Q250"/>
  <c r="AL452"/>
  <c r="N452"/>
  <c r="AL448"/>
  <c r="N448"/>
  <c r="AL444"/>
  <c r="N444"/>
  <c r="AL440"/>
  <c r="N440"/>
  <c r="AL436"/>
  <c r="N436"/>
  <c r="AL432"/>
  <c r="N432"/>
  <c r="AL428"/>
  <c r="N428"/>
  <c r="AL424"/>
  <c r="N424"/>
  <c r="AL420"/>
  <c r="N420"/>
  <c r="AL416"/>
  <c r="N416"/>
  <c r="AL412"/>
  <c r="N412"/>
  <c r="AL408"/>
  <c r="N408"/>
  <c r="AL404"/>
  <c r="N404"/>
  <c r="AL400"/>
  <c r="N400"/>
  <c r="AL396"/>
  <c r="N396"/>
  <c r="AL392"/>
  <c r="N392"/>
  <c r="AL388"/>
  <c r="N388"/>
  <c r="AL384"/>
  <c r="N384"/>
  <c r="AL380"/>
  <c r="N380"/>
  <c r="AL376"/>
  <c r="N376"/>
  <c r="AL372"/>
  <c r="N372"/>
  <c r="AL368"/>
  <c r="N368"/>
  <c r="AL364"/>
  <c r="N364"/>
  <c r="AL360"/>
  <c r="N360"/>
  <c r="AL356"/>
  <c r="N356"/>
  <c r="AL352"/>
  <c r="N352"/>
  <c r="AL348"/>
  <c r="N348"/>
  <c r="AL344"/>
  <c r="N344"/>
  <c r="AL340"/>
  <c r="N340"/>
  <c r="AL336"/>
  <c r="N336"/>
  <c r="AL332"/>
  <c r="N332"/>
  <c r="AL328"/>
  <c r="N328"/>
  <c r="AL324"/>
  <c r="N324"/>
  <c r="AL320"/>
  <c r="N320"/>
  <c r="AL316"/>
  <c r="N316"/>
  <c r="AL312"/>
  <c r="N312"/>
  <c r="AL308"/>
  <c r="N308"/>
  <c r="AL304"/>
  <c r="N304"/>
  <c r="AL300"/>
  <c r="N300"/>
  <c r="AL296"/>
  <c r="N296"/>
  <c r="AL292"/>
  <c r="N292"/>
  <c r="AL288"/>
  <c r="N288"/>
  <c r="AL284"/>
  <c r="N284"/>
  <c r="AL280"/>
  <c r="N280"/>
  <c r="AL276"/>
  <c r="N276"/>
  <c r="AL272"/>
  <c r="N272"/>
  <c r="AL268"/>
  <c r="N268"/>
  <c r="AL264"/>
  <c r="N264"/>
  <c r="AL260"/>
  <c r="N260"/>
  <c r="AL256"/>
  <c r="N256"/>
  <c r="AL252"/>
  <c r="N252"/>
  <c r="AL248"/>
  <c r="N248"/>
  <c r="AL244"/>
  <c r="N244"/>
  <c r="AM454"/>
  <c r="O454"/>
  <c r="AM450"/>
  <c r="O450"/>
  <c r="AM446"/>
  <c r="O446"/>
  <c r="AM442"/>
  <c r="O442"/>
  <c r="AM438"/>
  <c r="O438"/>
  <c r="AM434"/>
  <c r="O434"/>
  <c r="AM430"/>
  <c r="O430"/>
  <c r="AM426"/>
  <c r="O426"/>
  <c r="AM422"/>
  <c r="O422"/>
  <c r="AM418"/>
  <c r="O418"/>
  <c r="AM414"/>
  <c r="O414"/>
  <c r="AM410"/>
  <c r="O410"/>
  <c r="AM406"/>
  <c r="O406"/>
  <c r="AM402"/>
  <c r="O402"/>
  <c r="AM398"/>
  <c r="O398"/>
  <c r="AM394"/>
  <c r="O394"/>
  <c r="AM390"/>
  <c r="O390"/>
  <c r="AM386"/>
  <c r="O386"/>
  <c r="AM382"/>
  <c r="O382"/>
  <c r="AM378"/>
  <c r="O378"/>
  <c r="AM374"/>
  <c r="O374"/>
  <c r="AM370"/>
  <c r="O370"/>
  <c r="AM366"/>
  <c r="O366"/>
  <c r="AM362"/>
  <c r="O362"/>
  <c r="AM358"/>
  <c r="O358"/>
  <c r="AM354"/>
  <c r="O354"/>
  <c r="AM350"/>
  <c r="O350"/>
  <c r="AM346"/>
  <c r="O346"/>
  <c r="AM342"/>
  <c r="O342"/>
  <c r="AM338"/>
  <c r="O338"/>
  <c r="AM334"/>
  <c r="O334"/>
  <c r="AM330"/>
  <c r="O330"/>
  <c r="AM326"/>
  <c r="O326"/>
  <c r="AM322"/>
  <c r="O322"/>
  <c r="AM318"/>
  <c r="O318"/>
  <c r="AM314"/>
  <c r="O314"/>
  <c r="AM310"/>
  <c r="O310"/>
  <c r="AM306"/>
  <c r="O306"/>
  <c r="AM302"/>
  <c r="O302"/>
  <c r="AM298"/>
  <c r="O298"/>
  <c r="AM294"/>
  <c r="O294"/>
  <c r="AM290"/>
  <c r="O290"/>
  <c r="AM286"/>
  <c r="O286"/>
  <c r="AM282"/>
  <c r="O282"/>
  <c r="AM278"/>
  <c r="O278"/>
  <c r="AM274"/>
  <c r="O274"/>
  <c r="AM270"/>
  <c r="O270"/>
  <c r="AM266"/>
  <c r="O266"/>
  <c r="AM262"/>
  <c r="O262"/>
  <c r="AM258"/>
  <c r="O258"/>
  <c r="AM254"/>
  <c r="O254"/>
  <c r="AM250"/>
  <c r="O250"/>
  <c r="AM246"/>
  <c r="O246"/>
  <c r="AN452"/>
  <c r="P452"/>
  <c r="AN448"/>
  <c r="P448"/>
  <c r="AN444"/>
  <c r="P444"/>
  <c r="AN440"/>
  <c r="P440"/>
  <c r="AN436"/>
  <c r="P436"/>
  <c r="AN432"/>
  <c r="P432"/>
  <c r="AN428"/>
  <c r="P428"/>
  <c r="AN424"/>
  <c r="P424"/>
  <c r="AN420"/>
  <c r="P420"/>
  <c r="AN416"/>
  <c r="P416"/>
  <c r="AN412"/>
  <c r="P412"/>
  <c r="AN408"/>
  <c r="P408"/>
  <c r="AN404"/>
  <c r="P404"/>
  <c r="AN400"/>
  <c r="P400"/>
  <c r="AN396"/>
  <c r="P396"/>
  <c r="AN392"/>
  <c r="P392"/>
  <c r="AN388"/>
  <c r="P388"/>
  <c r="AN384"/>
  <c r="P384"/>
  <c r="AN380"/>
  <c r="P380"/>
  <c r="AN376"/>
  <c r="P376"/>
  <c r="AN372"/>
  <c r="P372"/>
  <c r="AN368"/>
  <c r="P368"/>
  <c r="AN364"/>
  <c r="P364"/>
  <c r="AN360"/>
  <c r="P360"/>
  <c r="AN356"/>
  <c r="P356"/>
  <c r="AN352"/>
  <c r="P352"/>
  <c r="AN348"/>
  <c r="P348"/>
  <c r="AN344"/>
  <c r="P344"/>
  <c r="AN340"/>
  <c r="P340"/>
  <c r="AN336"/>
  <c r="P336"/>
  <c r="AN332"/>
  <c r="P332"/>
  <c r="AN328"/>
  <c r="P328"/>
  <c r="AN324"/>
  <c r="P324"/>
  <c r="AN320"/>
  <c r="P320"/>
  <c r="AN316"/>
  <c r="P316"/>
  <c r="AN312"/>
  <c r="P312"/>
  <c r="AN308"/>
  <c r="P308"/>
  <c r="AN304"/>
  <c r="P304"/>
  <c r="AN300"/>
  <c r="P300"/>
  <c r="AN296"/>
  <c r="P296"/>
  <c r="AN292"/>
  <c r="P292"/>
  <c r="AN288"/>
  <c r="P288"/>
  <c r="AN284"/>
  <c r="P284"/>
  <c r="AN280"/>
  <c r="P280"/>
  <c r="AN276"/>
  <c r="P276"/>
  <c r="AN272"/>
  <c r="P272"/>
  <c r="AN268"/>
  <c r="P268"/>
  <c r="AN264"/>
  <c r="P264"/>
  <c r="AN260"/>
  <c r="P260"/>
  <c r="AN256"/>
  <c r="P256"/>
  <c r="AN252"/>
  <c r="P252"/>
  <c r="AN248"/>
  <c r="P248"/>
  <c r="AN244"/>
  <c r="P244"/>
  <c r="Q456"/>
  <c r="Q455"/>
  <c r="AL453"/>
  <c r="N453"/>
  <c r="AL449"/>
  <c r="N449"/>
  <c r="AL445"/>
  <c r="N445"/>
  <c r="AL441"/>
  <c r="N441"/>
  <c r="AL437"/>
  <c r="N437"/>
  <c r="AL433"/>
  <c r="N433"/>
  <c r="AL429"/>
  <c r="N429"/>
  <c r="AL425"/>
  <c r="N425"/>
  <c r="AL421"/>
  <c r="N421"/>
  <c r="AL417"/>
  <c r="N417"/>
  <c r="AL413"/>
  <c r="N413"/>
  <c r="AL409"/>
  <c r="N409"/>
  <c r="AL405"/>
  <c r="N405"/>
  <c r="AL401"/>
  <c r="N401"/>
  <c r="AL397"/>
  <c r="N397"/>
  <c r="AL393"/>
  <c r="N393"/>
  <c r="AL389"/>
  <c r="N389"/>
  <c r="AL385"/>
  <c r="N385"/>
  <c r="AL381"/>
  <c r="N381"/>
  <c r="AL377"/>
  <c r="N377"/>
  <c r="AL373"/>
  <c r="N373"/>
  <c r="AL369"/>
  <c r="N369"/>
  <c r="AL365"/>
  <c r="N365"/>
  <c r="AL361"/>
  <c r="N361"/>
  <c r="AL357"/>
  <c r="N357"/>
  <c r="AL353"/>
  <c r="N353"/>
  <c r="AL349"/>
  <c r="N349"/>
  <c r="AL345"/>
  <c r="N345"/>
  <c r="AL341"/>
  <c r="N341"/>
  <c r="AL337"/>
  <c r="N337"/>
  <c r="AL333"/>
  <c r="N333"/>
  <c r="AL329"/>
  <c r="N329"/>
  <c r="AL325"/>
  <c r="N325"/>
  <c r="AL321"/>
  <c r="N321"/>
  <c r="AL317"/>
  <c r="N317"/>
  <c r="AL313"/>
  <c r="N313"/>
  <c r="AL309"/>
  <c r="N309"/>
  <c r="AL305"/>
  <c r="N305"/>
  <c r="AL301"/>
  <c r="N301"/>
  <c r="AL297"/>
  <c r="N297"/>
  <c r="AL293"/>
  <c r="N293"/>
  <c r="AL289"/>
  <c r="N289"/>
  <c r="AL285"/>
  <c r="N285"/>
  <c r="AL281"/>
  <c r="N281"/>
  <c r="AL277"/>
  <c r="N277"/>
  <c r="AL273"/>
  <c r="N273"/>
  <c r="AL269"/>
  <c r="N269"/>
  <c r="AL265"/>
  <c r="N265"/>
  <c r="AL261"/>
  <c r="N261"/>
  <c r="AL257"/>
  <c r="N257"/>
  <c r="AL253"/>
  <c r="N253"/>
  <c r="AL249"/>
  <c r="N249"/>
  <c r="AL245"/>
  <c r="N245"/>
  <c r="AM455"/>
  <c r="O456"/>
  <c r="O455"/>
  <c r="AM451"/>
  <c r="O451"/>
  <c r="AM447"/>
  <c r="O447"/>
  <c r="AM443"/>
  <c r="O443"/>
  <c r="AM439"/>
  <c r="O439"/>
  <c r="AM435"/>
  <c r="O435"/>
  <c r="AM431"/>
  <c r="O431"/>
  <c r="AM427"/>
  <c r="O427"/>
  <c r="AM423"/>
  <c r="O423"/>
  <c r="AM419"/>
  <c r="O419"/>
  <c r="AM415"/>
  <c r="O415"/>
  <c r="AM411"/>
  <c r="O411"/>
  <c r="AM407"/>
  <c r="O407"/>
  <c r="AM403"/>
  <c r="O403"/>
  <c r="AM399"/>
  <c r="O399"/>
  <c r="AM395"/>
  <c r="O395"/>
  <c r="AM391"/>
  <c r="O391"/>
  <c r="AM387"/>
  <c r="O387"/>
  <c r="AM383"/>
  <c r="O383"/>
  <c r="AM379"/>
  <c r="O379"/>
  <c r="AM375"/>
  <c r="O375"/>
  <c r="AM371"/>
  <c r="O371"/>
  <c r="AM367"/>
  <c r="O367"/>
  <c r="AM363"/>
  <c r="O363"/>
  <c r="AM359"/>
  <c r="O359"/>
  <c r="AM355"/>
  <c r="O355"/>
  <c r="AM351"/>
  <c r="O351"/>
  <c r="AM347"/>
  <c r="O347"/>
  <c r="AM343"/>
  <c r="O343"/>
  <c r="AM339"/>
  <c r="O339"/>
  <c r="AM335"/>
  <c r="O335"/>
  <c r="AM331"/>
  <c r="O331"/>
  <c r="AM327"/>
  <c r="O327"/>
  <c r="AM323"/>
  <c r="O323"/>
  <c r="AM319"/>
  <c r="O319"/>
  <c r="AM315"/>
  <c r="O315"/>
  <c r="AM311"/>
  <c r="O311"/>
  <c r="AM307"/>
  <c r="O307"/>
  <c r="AM303"/>
  <c r="O303"/>
  <c r="AM299"/>
  <c r="O299"/>
  <c r="AM295"/>
  <c r="O295"/>
  <c r="AM291"/>
  <c r="O291"/>
  <c r="AM287"/>
  <c r="O287"/>
  <c r="AM283"/>
  <c r="O283"/>
  <c r="AM279"/>
  <c r="O279"/>
  <c r="AM275"/>
  <c r="O275"/>
  <c r="AM271"/>
  <c r="O271"/>
  <c r="AM267"/>
  <c r="O267"/>
  <c r="AM263"/>
  <c r="O263"/>
  <c r="AM259"/>
  <c r="O259"/>
  <c r="AM255"/>
  <c r="O255"/>
  <c r="AM251"/>
  <c r="O251"/>
  <c r="AM247"/>
  <c r="O247"/>
  <c r="AM243"/>
  <c r="AN453"/>
  <c r="P453"/>
  <c r="AN449"/>
  <c r="P449"/>
  <c r="AN445"/>
  <c r="P445"/>
  <c r="AN441"/>
  <c r="P441"/>
  <c r="AN437"/>
  <c r="P437"/>
  <c r="AN433"/>
  <c r="P433"/>
  <c r="AN429"/>
  <c r="P429"/>
  <c r="AN425"/>
  <c r="P425"/>
  <c r="AN421"/>
  <c r="P421"/>
  <c r="AN417"/>
  <c r="P417"/>
  <c r="AN413"/>
  <c r="P413"/>
  <c r="AN409"/>
  <c r="P409"/>
  <c r="AN405"/>
  <c r="P405"/>
  <c r="AN401"/>
  <c r="P401"/>
  <c r="AN397"/>
  <c r="P397"/>
  <c r="AN393"/>
  <c r="P393"/>
  <c r="AN389"/>
  <c r="P389"/>
  <c r="AN385"/>
  <c r="P385"/>
  <c r="AN381"/>
  <c r="P381"/>
  <c r="AN377"/>
  <c r="P377"/>
  <c r="AN373"/>
  <c r="P373"/>
  <c r="AN369"/>
  <c r="P369"/>
  <c r="AN365"/>
  <c r="P365"/>
  <c r="AN361"/>
  <c r="P361"/>
  <c r="AN357"/>
  <c r="P357"/>
  <c r="AN353"/>
  <c r="P353"/>
  <c r="AN349"/>
  <c r="P349"/>
  <c r="AN345"/>
  <c r="P345"/>
  <c r="AN341"/>
  <c r="P341"/>
  <c r="AN337"/>
  <c r="P337"/>
  <c r="AN333"/>
  <c r="P333"/>
  <c r="AN329"/>
  <c r="P329"/>
  <c r="AN325"/>
  <c r="P325"/>
  <c r="AN321"/>
  <c r="P321"/>
  <c r="AN317"/>
  <c r="P317"/>
  <c r="AN313"/>
  <c r="P313"/>
  <c r="AN309"/>
  <c r="P309"/>
  <c r="AN305"/>
  <c r="P305"/>
  <c r="AN301"/>
  <c r="P301"/>
  <c r="AN297"/>
  <c r="P297"/>
  <c r="AN293"/>
  <c r="P293"/>
  <c r="AN289"/>
  <c r="P289"/>
  <c r="AN285"/>
  <c r="P285"/>
  <c r="AN281"/>
  <c r="P281"/>
  <c r="AN277"/>
  <c r="P277"/>
  <c r="AN273"/>
  <c r="P273"/>
  <c r="AN269"/>
  <c r="P269"/>
  <c r="AN265"/>
  <c r="P265"/>
  <c r="AN261"/>
  <c r="P261"/>
  <c r="AN257"/>
  <c r="P257"/>
  <c r="AN253"/>
  <c r="P253"/>
  <c r="AN249"/>
  <c r="P249"/>
  <c r="AN245"/>
  <c r="P245"/>
  <c r="E442" i="12"/>
  <c r="Q444" i="11"/>
  <c r="E434" i="12"/>
  <c r="Q436" i="11"/>
  <c r="E426" i="12"/>
  <c r="Q428" i="11"/>
  <c r="E418" i="12"/>
  <c r="Q420" i="11"/>
  <c r="E410" i="12"/>
  <c r="Q412" i="11"/>
  <c r="E402" i="12"/>
  <c r="Q404" i="11"/>
  <c r="E394" i="12"/>
  <c r="Q396" i="11"/>
  <c r="E386" i="12"/>
  <c r="Q388" i="11"/>
  <c r="E378" i="12"/>
  <c r="Q380" i="11"/>
  <c r="E370" i="12"/>
  <c r="Q372" i="11"/>
  <c r="E362" i="12"/>
  <c r="Q364" i="11"/>
  <c r="E354" i="12"/>
  <c r="Q356" i="11"/>
  <c r="E346" i="12"/>
  <c r="Q348" i="11"/>
  <c r="E338" i="12"/>
  <c r="Q340" i="11"/>
  <c r="E330" i="12"/>
  <c r="Q332" i="11"/>
  <c r="E322" i="12"/>
  <c r="Q324" i="11"/>
  <c r="E314" i="12"/>
  <c r="Q316" i="11"/>
  <c r="E306" i="12"/>
  <c r="Q308" i="11"/>
  <c r="E298" i="12"/>
  <c r="Q300" i="11"/>
  <c r="E290" i="12"/>
  <c r="Q292" i="11"/>
  <c r="E282" i="12"/>
  <c r="Q284" i="11"/>
  <c r="E274" i="12"/>
  <c r="Q276" i="11"/>
  <c r="E266" i="12"/>
  <c r="Q268" i="11"/>
  <c r="E258" i="12"/>
  <c r="Q260" i="11"/>
  <c r="E250" i="12"/>
  <c r="Q252" i="11"/>
  <c r="E242" i="12"/>
  <c r="Q244" i="11"/>
  <c r="Q452"/>
  <c r="Q448"/>
  <c r="Q440"/>
  <c r="Q432"/>
  <c r="Q424"/>
  <c r="Q416"/>
  <c r="Q408"/>
  <c r="Q400"/>
  <c r="Q392"/>
  <c r="Q384"/>
  <c r="Q376"/>
  <c r="Q368"/>
  <c r="Q360"/>
  <c r="Q352"/>
  <c r="Q344"/>
  <c r="Q336"/>
  <c r="Q328"/>
  <c r="Q320"/>
  <c r="Q312"/>
  <c r="Q304"/>
  <c r="Q296"/>
  <c r="Q288"/>
  <c r="Q280"/>
  <c r="Q272"/>
  <c r="Q264"/>
  <c r="Q256"/>
  <c r="Q248"/>
  <c r="AL454"/>
  <c r="N454"/>
  <c r="AL450"/>
  <c r="N450"/>
  <c r="AL446"/>
  <c r="N446"/>
  <c r="AL442"/>
  <c r="N442"/>
  <c r="AL438"/>
  <c r="N438"/>
  <c r="AL434"/>
  <c r="N434"/>
  <c r="AL430"/>
  <c r="N430"/>
  <c r="AL426"/>
  <c r="N426"/>
  <c r="AL422"/>
  <c r="N422"/>
  <c r="AL418"/>
  <c r="N418"/>
  <c r="AL414"/>
  <c r="N414"/>
  <c r="AL410"/>
  <c r="N410"/>
  <c r="AL406"/>
  <c r="N406"/>
  <c r="AL402"/>
  <c r="N402"/>
  <c r="AL398"/>
  <c r="N398"/>
  <c r="AL394"/>
  <c r="N394"/>
  <c r="AL390"/>
  <c r="N390"/>
  <c r="AL386"/>
  <c r="N386"/>
  <c r="AL382"/>
  <c r="N382"/>
  <c r="AL378"/>
  <c r="N378"/>
  <c r="AL374"/>
  <c r="N374"/>
  <c r="AL370"/>
  <c r="N370"/>
  <c r="AL366"/>
  <c r="N366"/>
  <c r="AL362"/>
  <c r="N362"/>
  <c r="AL358"/>
  <c r="N358"/>
  <c r="AL354"/>
  <c r="N354"/>
  <c r="AL350"/>
  <c r="N350"/>
  <c r="AL346"/>
  <c r="N346"/>
  <c r="AL342"/>
  <c r="N342"/>
  <c r="AL338"/>
  <c r="N338"/>
  <c r="AL334"/>
  <c r="N334"/>
  <c r="AL330"/>
  <c r="N330"/>
  <c r="AL326"/>
  <c r="N326"/>
  <c r="AL322"/>
  <c r="N322"/>
  <c r="AL318"/>
  <c r="N318"/>
  <c r="AL314"/>
  <c r="N314"/>
  <c r="AL310"/>
  <c r="N310"/>
  <c r="AL306"/>
  <c r="N306"/>
  <c r="AL302"/>
  <c r="N302"/>
  <c r="AL298"/>
  <c r="N298"/>
  <c r="AL294"/>
  <c r="N294"/>
  <c r="AL290"/>
  <c r="N290"/>
  <c r="AL286"/>
  <c r="N286"/>
  <c r="AL282"/>
  <c r="N282"/>
  <c r="AL278"/>
  <c r="N278"/>
  <c r="AL274"/>
  <c r="N274"/>
  <c r="AL270"/>
  <c r="N270"/>
  <c r="AL266"/>
  <c r="N266"/>
  <c r="AL262"/>
  <c r="N262"/>
  <c r="AL258"/>
  <c r="N258"/>
  <c r="AL254"/>
  <c r="N254"/>
  <c r="AL250"/>
  <c r="N250"/>
  <c r="AL246"/>
  <c r="N246"/>
  <c r="AM452"/>
  <c r="O452"/>
  <c r="AM448"/>
  <c r="O448"/>
  <c r="AM444"/>
  <c r="O444"/>
  <c r="AM440"/>
  <c r="O440"/>
  <c r="AM436"/>
  <c r="O436"/>
  <c r="AM432"/>
  <c r="O432"/>
  <c r="AM428"/>
  <c r="O428"/>
  <c r="AM424"/>
  <c r="O424"/>
  <c r="AM420"/>
  <c r="O420"/>
  <c r="AM416"/>
  <c r="O416"/>
  <c r="AM412"/>
  <c r="O412"/>
  <c r="AM408"/>
  <c r="O408"/>
  <c r="AM404"/>
  <c r="O404"/>
  <c r="AM400"/>
  <c r="O400"/>
  <c r="AM396"/>
  <c r="O396"/>
  <c r="AM392"/>
  <c r="O392"/>
  <c r="AM388"/>
  <c r="O388"/>
  <c r="AM384"/>
  <c r="O384"/>
  <c r="AM380"/>
  <c r="O380"/>
  <c r="AM376"/>
  <c r="O376"/>
  <c r="AM372"/>
  <c r="O372"/>
  <c r="AM368"/>
  <c r="O368"/>
  <c r="AM364"/>
  <c r="O364"/>
  <c r="AM360"/>
  <c r="O360"/>
  <c r="AM356"/>
  <c r="O356"/>
  <c r="AM352"/>
  <c r="O352"/>
  <c r="AM348"/>
  <c r="O348"/>
  <c r="AM344"/>
  <c r="O344"/>
  <c r="AM340"/>
  <c r="O340"/>
  <c r="AM336"/>
  <c r="O336"/>
  <c r="AM332"/>
  <c r="O332"/>
  <c r="AM328"/>
  <c r="O328"/>
  <c r="AM324"/>
  <c r="O324"/>
  <c r="AM320"/>
  <c r="O320"/>
  <c r="AM316"/>
  <c r="O316"/>
  <c r="AM312"/>
  <c r="O312"/>
  <c r="AM308"/>
  <c r="O308"/>
  <c r="AM304"/>
  <c r="O304"/>
  <c r="AM300"/>
  <c r="O300"/>
  <c r="AM296"/>
  <c r="O296"/>
  <c r="AM292"/>
  <c r="O292"/>
  <c r="AM288"/>
  <c r="O288"/>
  <c r="AM284"/>
  <c r="O284"/>
  <c r="AM280"/>
  <c r="O280"/>
  <c r="AM276"/>
  <c r="O276"/>
  <c r="AM272"/>
  <c r="O272"/>
  <c r="AM268"/>
  <c r="O268"/>
  <c r="AM264"/>
  <c r="O264"/>
  <c r="AM260"/>
  <c r="O260"/>
  <c r="AM256"/>
  <c r="O256"/>
  <c r="AM252"/>
  <c r="O252"/>
  <c r="AM248"/>
  <c r="O248"/>
  <c r="AM244"/>
  <c r="O244"/>
  <c r="AN454"/>
  <c r="P454"/>
  <c r="AN450"/>
  <c r="P450"/>
  <c r="AN446"/>
  <c r="P446"/>
  <c r="AN442"/>
  <c r="P442"/>
  <c r="AN438"/>
  <c r="P438"/>
  <c r="AN434"/>
  <c r="P434"/>
  <c r="AN430"/>
  <c r="P430"/>
  <c r="AN426"/>
  <c r="P426"/>
  <c r="AN422"/>
  <c r="P422"/>
  <c r="AN418"/>
  <c r="P418"/>
  <c r="AN414"/>
  <c r="P414"/>
  <c r="AN410"/>
  <c r="P410"/>
  <c r="AN406"/>
  <c r="P406"/>
  <c r="AN402"/>
  <c r="P402"/>
  <c r="AN398"/>
  <c r="P398"/>
  <c r="AN394"/>
  <c r="P394"/>
  <c r="AN390"/>
  <c r="P390"/>
  <c r="AN386"/>
  <c r="P386"/>
  <c r="AN382"/>
  <c r="P382"/>
  <c r="AN378"/>
  <c r="P378"/>
  <c r="AN374"/>
  <c r="P374"/>
  <c r="AN370"/>
  <c r="P370"/>
  <c r="AN366"/>
  <c r="P366"/>
  <c r="AN362"/>
  <c r="P362"/>
  <c r="AN358"/>
  <c r="P358"/>
  <c r="AN354"/>
  <c r="P354"/>
  <c r="AN350"/>
  <c r="P350"/>
  <c r="AN346"/>
  <c r="P346"/>
  <c r="AN342"/>
  <c r="P342"/>
  <c r="AN338"/>
  <c r="P338"/>
  <c r="AN334"/>
  <c r="P334"/>
  <c r="AN330"/>
  <c r="P330"/>
  <c r="AN326"/>
  <c r="P326"/>
  <c r="AN322"/>
  <c r="P322"/>
  <c r="AN318"/>
  <c r="P318"/>
  <c r="AN314"/>
  <c r="P314"/>
  <c r="AN310"/>
  <c r="P310"/>
  <c r="AN306"/>
  <c r="P306"/>
  <c r="AN302"/>
  <c r="P302"/>
  <c r="AN298"/>
  <c r="P298"/>
  <c r="AN294"/>
  <c r="P294"/>
  <c r="AN290"/>
  <c r="P290"/>
  <c r="AN286"/>
  <c r="P286"/>
  <c r="AN282"/>
  <c r="P282"/>
  <c r="AN278"/>
  <c r="P278"/>
  <c r="AN274"/>
  <c r="P274"/>
  <c r="AN270"/>
  <c r="P270"/>
  <c r="AN266"/>
  <c r="P266"/>
  <c r="AN262"/>
  <c r="P262"/>
  <c r="AN258"/>
  <c r="P258"/>
  <c r="AN254"/>
  <c r="P254"/>
  <c r="AN250"/>
  <c r="P250"/>
  <c r="AN246"/>
  <c r="P246"/>
  <c r="E443" i="12"/>
  <c r="Q445" i="11"/>
  <c r="E435" i="12"/>
  <c r="Q437" i="11"/>
  <c r="E427" i="12"/>
  <c r="Q429" i="11"/>
  <c r="E419" i="12"/>
  <c r="Q421" i="11"/>
  <c r="E411" i="12"/>
  <c r="Q413" i="11"/>
  <c r="E403" i="12"/>
  <c r="Q405" i="11"/>
  <c r="E395" i="12"/>
  <c r="Q397" i="11"/>
  <c r="E387" i="12"/>
  <c r="Q389" i="11"/>
  <c r="E379" i="12"/>
  <c r="Q381" i="11"/>
  <c r="E371" i="12"/>
  <c r="Q373" i="11"/>
  <c r="E363" i="12"/>
  <c r="Q365" i="11"/>
  <c r="E355" i="12"/>
  <c r="Q357" i="11"/>
  <c r="E347" i="12"/>
  <c r="Q349" i="11"/>
  <c r="E339" i="12"/>
  <c r="Q341" i="11"/>
  <c r="E331" i="12"/>
  <c r="Q333" i="11"/>
  <c r="E323" i="12"/>
  <c r="Q325" i="11"/>
  <c r="E315" i="12"/>
  <c r="Q317" i="11"/>
  <c r="E307" i="12"/>
  <c r="Q309" i="11"/>
  <c r="E299" i="12"/>
  <c r="Q301" i="11"/>
  <c r="E291" i="12"/>
  <c r="Q293" i="11"/>
  <c r="E283" i="12"/>
  <c r="Q285" i="11"/>
  <c r="E275" i="12"/>
  <c r="Q277" i="11"/>
  <c r="E267" i="12"/>
  <c r="Q269" i="11"/>
  <c r="E259" i="12"/>
  <c r="Q261" i="11"/>
  <c r="E251" i="12"/>
  <c r="Q253" i="11"/>
  <c r="E243" i="12"/>
  <c r="Q245" i="11"/>
  <c r="Q453"/>
  <c r="Q449"/>
  <c r="Q441"/>
  <c r="Q433"/>
  <c r="Q425"/>
  <c r="Q417"/>
  <c r="Q409"/>
  <c r="Q401"/>
  <c r="Q393"/>
  <c r="Q385"/>
  <c r="Q377"/>
  <c r="Q369"/>
  <c r="Q361"/>
  <c r="Q353"/>
  <c r="Q345"/>
  <c r="Q337"/>
  <c r="Q329"/>
  <c r="Q321"/>
  <c r="Q313"/>
  <c r="Q305"/>
  <c r="Q297"/>
  <c r="Q289"/>
  <c r="Q281"/>
  <c r="Q273"/>
  <c r="Q265"/>
  <c r="Q257"/>
  <c r="Q249"/>
  <c r="AO252"/>
  <c r="AO254"/>
  <c r="AK429"/>
  <c r="M429"/>
  <c r="AK425"/>
  <c r="M425"/>
  <c r="AK421"/>
  <c r="M421"/>
  <c r="AK417"/>
  <c r="M417"/>
  <c r="AK413"/>
  <c r="M413"/>
  <c r="AK409"/>
  <c r="M409"/>
  <c r="AK405"/>
  <c r="M405"/>
  <c r="AK401"/>
  <c r="M401"/>
  <c r="AK397"/>
  <c r="M397"/>
  <c r="AK393"/>
  <c r="M393"/>
  <c r="AK389"/>
  <c r="M389"/>
  <c r="AK385"/>
  <c r="M385"/>
  <c r="AK381"/>
  <c r="M381"/>
  <c r="AK377"/>
  <c r="M377"/>
  <c r="AK373"/>
  <c r="M373"/>
  <c r="AK369"/>
  <c r="M369"/>
  <c r="AK365"/>
  <c r="M365"/>
  <c r="AK361"/>
  <c r="M361"/>
  <c r="AK357"/>
  <c r="M357"/>
  <c r="AK353"/>
  <c r="M353"/>
  <c r="AK349"/>
  <c r="M349"/>
  <c r="AK345"/>
  <c r="M345"/>
  <c r="AK341"/>
  <c r="M341"/>
  <c r="AK337"/>
  <c r="M337"/>
  <c r="AK333"/>
  <c r="M333"/>
  <c r="AK329"/>
  <c r="M329"/>
  <c r="AK325"/>
  <c r="M325"/>
  <c r="AK321"/>
  <c r="M321"/>
  <c r="AK317"/>
  <c r="M317"/>
  <c r="AK313"/>
  <c r="M313"/>
  <c r="AK309"/>
  <c r="M309"/>
  <c r="AK305"/>
  <c r="M305"/>
  <c r="AK301"/>
  <c r="M301"/>
  <c r="AK297"/>
  <c r="M297"/>
  <c r="AK293"/>
  <c r="M293"/>
  <c r="AK289"/>
  <c r="M289"/>
  <c r="AK285"/>
  <c r="M285"/>
  <c r="AK281"/>
  <c r="M281"/>
  <c r="AK277"/>
  <c r="M277"/>
  <c r="AK273"/>
  <c r="M273"/>
  <c r="AK269"/>
  <c r="M269"/>
  <c r="AK265"/>
  <c r="M265"/>
  <c r="AK261"/>
  <c r="M261"/>
  <c r="AK257"/>
  <c r="M257"/>
  <c r="AK253"/>
  <c r="M253"/>
  <c r="AK249"/>
  <c r="M249"/>
  <c r="AK245"/>
  <c r="M245"/>
  <c r="E234" i="12"/>
  <c r="AO236" i="11"/>
  <c r="E450" i="12"/>
  <c r="AO452" i="11"/>
  <c r="E446" i="12"/>
  <c r="AO448" i="11"/>
  <c r="M454"/>
  <c r="M450"/>
  <c r="M446"/>
  <c r="M442"/>
  <c r="M438"/>
  <c r="M434"/>
  <c r="M430"/>
  <c r="M424"/>
  <c r="M419"/>
  <c r="M414"/>
  <c r="M408"/>
  <c r="M403"/>
  <c r="M398"/>
  <c r="M392"/>
  <c r="M387"/>
  <c r="M382"/>
  <c r="M376"/>
  <c r="M371"/>
  <c r="M366"/>
  <c r="M360"/>
  <c r="M355"/>
  <c r="M350"/>
  <c r="M344"/>
  <c r="M339"/>
  <c r="M334"/>
  <c r="M328"/>
  <c r="M323"/>
  <c r="M318"/>
  <c r="M312"/>
  <c r="M307"/>
  <c r="M302"/>
  <c r="M296"/>
  <c r="M291"/>
  <c r="M286"/>
  <c r="M280"/>
  <c r="M275"/>
  <c r="M270"/>
  <c r="M264"/>
  <c r="M259"/>
  <c r="M254"/>
  <c r="M248"/>
  <c r="E451" i="12"/>
  <c r="AO453" i="11"/>
  <c r="M455"/>
  <c r="M451"/>
  <c r="M447"/>
  <c r="M443"/>
  <c r="M439"/>
  <c r="M435"/>
  <c r="M431"/>
  <c r="M426"/>
  <c r="M420"/>
  <c r="M415"/>
  <c r="M410"/>
  <c r="M404"/>
  <c r="M399"/>
  <c r="M394"/>
  <c r="M388"/>
  <c r="M383"/>
  <c r="M378"/>
  <c r="M372"/>
  <c r="M367"/>
  <c r="M362"/>
  <c r="M356"/>
  <c r="M351"/>
  <c r="M346"/>
  <c r="M340"/>
  <c r="M335"/>
  <c r="M330"/>
  <c r="M324"/>
  <c r="M319"/>
  <c r="M314"/>
  <c r="M308"/>
  <c r="M303"/>
  <c r="M298"/>
  <c r="M292"/>
  <c r="M287"/>
  <c r="M282"/>
  <c r="M276"/>
  <c r="M271"/>
  <c r="M266"/>
  <c r="M260"/>
  <c r="M255"/>
  <c r="M250"/>
  <c r="M244"/>
  <c r="M456"/>
  <c r="M452"/>
  <c r="M448"/>
  <c r="M444"/>
  <c r="M440"/>
  <c r="M436"/>
  <c r="M432"/>
  <c r="M427"/>
  <c r="M422"/>
  <c r="M416"/>
  <c r="M411"/>
  <c r="M406"/>
  <c r="M400"/>
  <c r="M395"/>
  <c r="M390"/>
  <c r="M384"/>
  <c r="M379"/>
  <c r="M374"/>
  <c r="M368"/>
  <c r="M363"/>
  <c r="M358"/>
  <c r="M352"/>
  <c r="M347"/>
  <c r="M342"/>
  <c r="M336"/>
  <c r="M331"/>
  <c r="M326"/>
  <c r="M320"/>
  <c r="M315"/>
  <c r="M310"/>
  <c r="M304"/>
  <c r="M299"/>
  <c r="M294"/>
  <c r="M288"/>
  <c r="M283"/>
  <c r="M278"/>
  <c r="M272"/>
  <c r="M267"/>
  <c r="M262"/>
  <c r="M256"/>
  <c r="M251"/>
  <c r="M246"/>
  <c r="E453" i="12"/>
  <c r="AO455" i="11"/>
  <c r="E449" i="12"/>
  <c r="AO451" i="11"/>
  <c r="E445" i="12"/>
  <c r="AO447" i="11"/>
  <c r="E441" i="12"/>
  <c r="AO443" i="11"/>
  <c r="E437" i="12"/>
  <c r="AO439" i="11"/>
  <c r="E433" i="12"/>
  <c r="AO435" i="11"/>
  <c r="E429" i="12"/>
  <c r="AO431" i="11"/>
  <c r="M453"/>
  <c r="M449"/>
  <c r="M445"/>
  <c r="M441"/>
  <c r="M437"/>
  <c r="M433"/>
  <c r="M428"/>
  <c r="M423"/>
  <c r="M418"/>
  <c r="M412"/>
  <c r="M407"/>
  <c r="M402"/>
  <c r="M396"/>
  <c r="M391"/>
  <c r="M386"/>
  <c r="M380"/>
  <c r="M375"/>
  <c r="M370"/>
  <c r="M364"/>
  <c r="M359"/>
  <c r="M354"/>
  <c r="M348"/>
  <c r="M343"/>
  <c r="M338"/>
  <c r="M332"/>
  <c r="M327"/>
  <c r="M322"/>
  <c r="M316"/>
  <c r="M311"/>
  <c r="M306"/>
  <c r="M300"/>
  <c r="M295"/>
  <c r="M290"/>
  <c r="M284"/>
  <c r="M279"/>
  <c r="M274"/>
  <c r="M268"/>
  <c r="M263"/>
  <c r="M258"/>
  <c r="M252"/>
  <c r="M247"/>
  <c r="E440" i="12"/>
  <c r="AO442" i="11"/>
  <c r="E432" i="12"/>
  <c r="AO434" i="11"/>
  <c r="E424" i="12"/>
  <c r="AO426" i="11"/>
  <c r="E416" i="12"/>
  <c r="AO418" i="11"/>
  <c r="E408" i="12"/>
  <c r="AO410" i="11"/>
  <c r="E400" i="12"/>
  <c r="AO402" i="11"/>
  <c r="E392" i="12"/>
  <c r="AO394" i="11"/>
  <c r="E384" i="12"/>
  <c r="AO386" i="11"/>
  <c r="E376" i="12"/>
  <c r="AO378" i="11"/>
  <c r="E368" i="12"/>
  <c r="AO370" i="11"/>
  <c r="E360" i="12"/>
  <c r="AO362" i="11"/>
  <c r="E352" i="12"/>
  <c r="AO354" i="11"/>
  <c r="E344" i="12"/>
  <c r="AO346" i="11"/>
  <c r="E336" i="12"/>
  <c r="AO338" i="11"/>
  <c r="E328" i="12"/>
  <c r="AO330" i="11"/>
  <c r="E320" i="12"/>
  <c r="AO322" i="11"/>
  <c r="E312" i="12"/>
  <c r="AO314" i="11"/>
  <c r="E304" i="12"/>
  <c r="AO306" i="11"/>
  <c r="E296" i="12"/>
  <c r="AO298" i="11"/>
  <c r="E288" i="12"/>
  <c r="AO290" i="11"/>
  <c r="E280" i="12"/>
  <c r="AO282" i="11"/>
  <c r="E272" i="12"/>
  <c r="AO274" i="11"/>
  <c r="E264" i="12"/>
  <c r="AO266" i="11"/>
  <c r="E256" i="12"/>
  <c r="AO258" i="11"/>
  <c r="E248" i="12"/>
  <c r="AO250" i="11"/>
  <c r="AO437"/>
  <c r="AO422"/>
  <c r="AO420"/>
  <c r="AO405"/>
  <c r="AO390"/>
  <c r="AO388"/>
  <c r="AO373"/>
  <c r="AO358"/>
  <c r="AO356"/>
  <c r="AO341"/>
  <c r="AO326"/>
  <c r="AO324"/>
  <c r="AO309"/>
  <c r="AO294"/>
  <c r="AO292"/>
  <c r="AO277"/>
  <c r="AO262"/>
  <c r="AO260"/>
  <c r="AO245"/>
  <c r="E425" i="12"/>
  <c r="AO427" i="11"/>
  <c r="E421" i="12"/>
  <c r="AO423" i="11"/>
  <c r="E417" i="12"/>
  <c r="AO419" i="11"/>
  <c r="E413" i="12"/>
  <c r="AO415" i="11"/>
  <c r="E409" i="12"/>
  <c r="AO411" i="11"/>
  <c r="E405" i="12"/>
  <c r="AO407" i="11"/>
  <c r="E401" i="12"/>
  <c r="AO403" i="11"/>
  <c r="E397" i="12"/>
  <c r="AO399" i="11"/>
  <c r="E393" i="12"/>
  <c r="AO395" i="11"/>
  <c r="E389" i="12"/>
  <c r="AO391" i="11"/>
  <c r="E385" i="12"/>
  <c r="AO387" i="11"/>
  <c r="E381" i="12"/>
  <c r="AO383" i="11"/>
  <c r="E377" i="12"/>
  <c r="AO379" i="11"/>
  <c r="E373" i="12"/>
  <c r="AO375" i="11"/>
  <c r="E369" i="12"/>
  <c r="AO371" i="11"/>
  <c r="E365" i="12"/>
  <c r="AO367" i="11"/>
  <c r="E361" i="12"/>
  <c r="AO363" i="11"/>
  <c r="E357" i="12"/>
  <c r="AO359" i="11"/>
  <c r="E353" i="12"/>
  <c r="AO355" i="11"/>
  <c r="E349" i="12"/>
  <c r="AO351" i="11"/>
  <c r="E345" i="12"/>
  <c r="AO347" i="11"/>
  <c r="E341" i="12"/>
  <c r="AO343" i="11"/>
  <c r="E337" i="12"/>
  <c r="AO339" i="11"/>
  <c r="E333" i="12"/>
  <c r="AO335" i="11"/>
  <c r="E329" i="12"/>
  <c r="AO331" i="11"/>
  <c r="E325" i="12"/>
  <c r="AO327" i="11"/>
  <c r="E321" i="12"/>
  <c r="AO323" i="11"/>
  <c r="E317" i="12"/>
  <c r="AO319" i="11"/>
  <c r="E313" i="12"/>
  <c r="AO315" i="11"/>
  <c r="E309" i="12"/>
  <c r="AO311" i="11"/>
  <c r="E305" i="12"/>
  <c r="AO307" i="11"/>
  <c r="E301" i="12"/>
  <c r="AO303" i="11"/>
  <c r="E297" i="12"/>
  <c r="AO299" i="11"/>
  <c r="E293" i="12"/>
  <c r="AO295" i="11"/>
  <c r="E289" i="12"/>
  <c r="AO291" i="11"/>
  <c r="E285" i="12"/>
  <c r="AO287" i="11"/>
  <c r="E281" i="12"/>
  <c r="AO283" i="11"/>
  <c r="E277" i="12"/>
  <c r="AO279" i="11"/>
  <c r="E273" i="12"/>
  <c r="AO275" i="11"/>
  <c r="E269" i="12"/>
  <c r="AO271" i="11"/>
  <c r="E265" i="12"/>
  <c r="AO267" i="11"/>
  <c r="E261" i="12"/>
  <c r="AO263" i="11"/>
  <c r="E257" i="12"/>
  <c r="AO259" i="11"/>
  <c r="E253" i="12"/>
  <c r="AO255" i="11"/>
  <c r="E249" i="12"/>
  <c r="AO251" i="11"/>
  <c r="E245" i="12"/>
  <c r="AO247" i="11"/>
  <c r="E241" i="12"/>
  <c r="AO243" i="11"/>
  <c r="AO454"/>
  <c r="AO446"/>
  <c r="AO444"/>
  <c r="AO429"/>
  <c r="AO414"/>
  <c r="AO412"/>
  <c r="AO397"/>
  <c r="AO382"/>
  <c r="AO380"/>
  <c r="AO365"/>
  <c r="AO350"/>
  <c r="AO348"/>
  <c r="AO333"/>
  <c r="AO318"/>
  <c r="AO316"/>
  <c r="AO301"/>
  <c r="AO286"/>
  <c r="AO284"/>
  <c r="AO269"/>
  <c r="E438" i="12"/>
  <c r="AO440" i="11"/>
  <c r="E430" i="12"/>
  <c r="AO432" i="11"/>
  <c r="E422" i="12"/>
  <c r="AO424" i="11"/>
  <c r="E414" i="12"/>
  <c r="AO416" i="11"/>
  <c r="E406" i="12"/>
  <c r="AO408" i="11"/>
  <c r="E398" i="12"/>
  <c r="AO400" i="11"/>
  <c r="E390" i="12"/>
  <c r="AO392" i="11"/>
  <c r="E382" i="12"/>
  <c r="AO384" i="11"/>
  <c r="E374" i="12"/>
  <c r="AO376" i="11"/>
  <c r="E366" i="12"/>
  <c r="AO368" i="11"/>
  <c r="E358" i="12"/>
  <c r="AO360" i="11"/>
  <c r="E350" i="12"/>
  <c r="AO352" i="11"/>
  <c r="E342" i="12"/>
  <c r="AO344" i="11"/>
  <c r="E334" i="12"/>
  <c r="AO336" i="11"/>
  <c r="E326" i="12"/>
  <c r="AO328" i="11"/>
  <c r="E318" i="12"/>
  <c r="AO320" i="11"/>
  <c r="E310" i="12"/>
  <c r="AO312" i="11"/>
  <c r="E302" i="12"/>
  <c r="AO304" i="11"/>
  <c r="E294" i="12"/>
  <c r="AO296" i="11"/>
  <c r="E286" i="12"/>
  <c r="AO288" i="11"/>
  <c r="E278" i="12"/>
  <c r="AO280" i="11"/>
  <c r="E270" i="12"/>
  <c r="AO272" i="11"/>
  <c r="E262" i="12"/>
  <c r="AO264" i="11"/>
  <c r="E254" i="12"/>
  <c r="AO256" i="11"/>
  <c r="E246" i="12"/>
  <c r="AO248" i="11"/>
  <c r="AO438"/>
  <c r="AO436"/>
  <c r="AO421"/>
  <c r="AO406"/>
  <c r="AO404"/>
  <c r="AO389"/>
  <c r="AO374"/>
  <c r="AO372"/>
  <c r="AO357"/>
  <c r="AO342"/>
  <c r="AO340"/>
  <c r="AO325"/>
  <c r="AO310"/>
  <c r="AO308"/>
  <c r="AO293"/>
  <c r="AO278"/>
  <c r="AO276"/>
  <c r="AO261"/>
  <c r="AO246"/>
  <c r="AO244"/>
  <c r="E447" i="12"/>
  <c r="AO449" i="11"/>
  <c r="E439" i="12"/>
  <c r="AO441" i="11"/>
  <c r="E431" i="12"/>
  <c r="AO433" i="11"/>
  <c r="E423" i="12"/>
  <c r="AO425" i="11"/>
  <c r="E415" i="12"/>
  <c r="AO417" i="11"/>
  <c r="E407" i="12"/>
  <c r="AO409" i="11"/>
  <c r="E399" i="12"/>
  <c r="AO401" i="11"/>
  <c r="E391" i="12"/>
  <c r="AO393" i="11"/>
  <c r="E383" i="12"/>
  <c r="AO385" i="11"/>
  <c r="E375" i="12"/>
  <c r="AO377" i="11"/>
  <c r="E367" i="12"/>
  <c r="AO369" i="11"/>
  <c r="E359" i="12"/>
  <c r="AO361" i="11"/>
  <c r="E351" i="12"/>
  <c r="AO353" i="11"/>
  <c r="E343" i="12"/>
  <c r="AO345" i="11"/>
  <c r="E335" i="12"/>
  <c r="AO337" i="11"/>
  <c r="E327" i="12"/>
  <c r="AO329" i="11"/>
  <c r="E319" i="12"/>
  <c r="AO321" i="11"/>
  <c r="E311" i="12"/>
  <c r="AO313" i="11"/>
  <c r="E303" i="12"/>
  <c r="AO305" i="11"/>
  <c r="E295" i="12"/>
  <c r="AO297" i="11"/>
  <c r="E287" i="12"/>
  <c r="AO289" i="11"/>
  <c r="E279" i="12"/>
  <c r="AO281" i="11"/>
  <c r="E271" i="12"/>
  <c r="AO273" i="11"/>
  <c r="E263" i="12"/>
  <c r="AO265" i="11"/>
  <c r="E255" i="12"/>
  <c r="AO257" i="11"/>
  <c r="E247" i="12"/>
  <c r="AO249" i="11"/>
  <c r="AO450"/>
  <c r="AO445"/>
  <c r="AO430"/>
  <c r="AO428"/>
  <c r="AO413"/>
  <c r="AO398"/>
  <c r="AO396"/>
  <c r="AO381"/>
  <c r="AO366"/>
  <c r="AO364"/>
  <c r="AO349"/>
  <c r="AO334"/>
  <c r="AO332"/>
  <c r="AO317"/>
  <c r="AO302"/>
  <c r="AO300"/>
  <c r="AO285"/>
  <c r="AO270"/>
  <c r="AO268"/>
  <c r="AO253"/>
  <c r="AB13" i="6"/>
  <c r="Y12"/>
  <c r="Z12" s="1"/>
  <c r="S16" i="10" l="1"/>
  <c r="AD15"/>
  <c r="F15" i="13" s="1"/>
  <c r="N432" i="19"/>
  <c r="Q431"/>
  <c r="O432"/>
  <c r="R431"/>
  <c r="P432"/>
  <c r="S431"/>
  <c r="AO235" i="11"/>
  <c r="E233" i="12"/>
  <c r="AO233" i="11"/>
  <c r="E231" i="12"/>
  <c r="AO234" i="11"/>
  <c r="E232" i="12"/>
  <c r="AB12" i="6"/>
  <c r="Y11"/>
  <c r="Z11" s="1"/>
  <c r="Q243" i="11"/>
  <c r="F13" i="4" s="1"/>
  <c r="P243" i="11"/>
  <c r="F12" i="4" s="1"/>
  <c r="AM238" i="11"/>
  <c r="AM239"/>
  <c r="AM240"/>
  <c r="AM241"/>
  <c r="AL240"/>
  <c r="N243"/>
  <c r="F10" i="4" s="1"/>
  <c r="AK238" i="11"/>
  <c r="AK239"/>
  <c r="AK240"/>
  <c r="AK241"/>
  <c r="AK242"/>
  <c r="AK237"/>
  <c r="O433" i="19" l="1"/>
  <c r="R433" s="1"/>
  <c r="R432"/>
  <c r="S17" i="10"/>
  <c r="AD16"/>
  <c r="F16" i="13" s="1"/>
  <c r="P433" i="19"/>
  <c r="S433" s="1"/>
  <c r="S432"/>
  <c r="N433"/>
  <c r="Q433" s="1"/>
  <c r="Q432"/>
  <c r="AC11" i="6"/>
  <c r="AM242" i="11"/>
  <c r="O243"/>
  <c r="F11" i="4" s="1"/>
  <c r="AO241" i="11"/>
  <c r="E239" i="12"/>
  <c r="AC14" i="6" s="1"/>
  <c r="AO240" i="11"/>
  <c r="E238" i="12"/>
  <c r="AO242" i="11"/>
  <c r="E240" i="12"/>
  <c r="AC15" i="6" s="1"/>
  <c r="AO238" i="11"/>
  <c r="E236" i="12"/>
  <c r="AO237" i="11"/>
  <c r="E235" i="12"/>
  <c r="AO239" i="11"/>
  <c r="E237" i="12"/>
  <c r="AC12" i="6" s="1"/>
  <c r="AL241" i="11"/>
  <c r="AN241"/>
  <c r="AB11" i="6"/>
  <c r="Y10"/>
  <c r="Z10" s="1"/>
  <c r="AL242" i="11"/>
  <c r="AL238"/>
  <c r="AN242"/>
  <c r="AN238"/>
  <c r="AL239"/>
  <c r="AN239"/>
  <c r="N237"/>
  <c r="AL237"/>
  <c r="AN240"/>
  <c r="O237"/>
  <c r="AM237"/>
  <c r="P237"/>
  <c r="AN237"/>
  <c r="N241"/>
  <c r="O239"/>
  <c r="P241"/>
  <c r="M237"/>
  <c r="M239"/>
  <c r="P242"/>
  <c r="P239"/>
  <c r="P240"/>
  <c r="N242"/>
  <c r="O240"/>
  <c r="P238"/>
  <c r="O242"/>
  <c r="O238"/>
  <c r="N239"/>
  <c r="O241"/>
  <c r="N240"/>
  <c r="N238"/>
  <c r="M243"/>
  <c r="F9" i="4" s="1"/>
  <c r="M242" i="11"/>
  <c r="M241"/>
  <c r="M238"/>
  <c r="M240"/>
  <c r="S18" i="10" l="1"/>
  <c r="AD17"/>
  <c r="F17" i="13" s="1"/>
  <c r="AC13" i="6"/>
  <c r="AC10"/>
  <c r="AB10"/>
  <c r="Y9"/>
  <c r="Z9" s="1"/>
  <c r="D6" i="4"/>
  <c r="D7"/>
  <c r="C4" i="12"/>
  <c r="C5"/>
  <c r="C6"/>
  <c r="C8"/>
  <c r="C9"/>
  <c r="C10"/>
  <c r="C12"/>
  <c r="C13"/>
  <c r="C14"/>
  <c r="C16"/>
  <c r="C17"/>
  <c r="C18"/>
  <c r="C20"/>
  <c r="C21"/>
  <c r="C22"/>
  <c r="C24"/>
  <c r="C25"/>
  <c r="C26"/>
  <c r="C28"/>
  <c r="C29"/>
  <c r="C30"/>
  <c r="C32"/>
  <c r="C33"/>
  <c r="C34"/>
  <c r="C36"/>
  <c r="C37"/>
  <c r="C38"/>
  <c r="AJ41" i="11"/>
  <c r="C40" i="12"/>
  <c r="C41"/>
  <c r="C42"/>
  <c r="AJ45" i="11"/>
  <c r="C44" i="12"/>
  <c r="C45"/>
  <c r="C46"/>
  <c r="C48"/>
  <c r="C49"/>
  <c r="C50"/>
  <c r="C52"/>
  <c r="C53"/>
  <c r="C54"/>
  <c r="AJ57" i="11"/>
  <c r="C56" i="12"/>
  <c r="C57"/>
  <c r="C58"/>
  <c r="AJ61" i="11"/>
  <c r="C60" i="12"/>
  <c r="C61"/>
  <c r="C62"/>
  <c r="AJ65" i="11"/>
  <c r="C64" i="12"/>
  <c r="C65"/>
  <c r="C66"/>
  <c r="C68"/>
  <c r="C69"/>
  <c r="C70"/>
  <c r="AJ73" i="11"/>
  <c r="C72" i="12"/>
  <c r="C73"/>
  <c r="C74"/>
  <c r="AJ77" i="11"/>
  <c r="C76" i="12"/>
  <c r="C77"/>
  <c r="C78"/>
  <c r="C80"/>
  <c r="C81"/>
  <c r="C82"/>
  <c r="C84"/>
  <c r="C85"/>
  <c r="C86"/>
  <c r="AJ89" i="11"/>
  <c r="C88" i="12"/>
  <c r="C89"/>
  <c r="C90"/>
  <c r="AJ93" i="11"/>
  <c r="C92" i="12"/>
  <c r="C93"/>
  <c r="C94"/>
  <c r="C96"/>
  <c r="C97"/>
  <c r="C98"/>
  <c r="C100"/>
  <c r="C101"/>
  <c r="C102"/>
  <c r="AJ105" i="11"/>
  <c r="C104" i="12"/>
  <c r="C105"/>
  <c r="C106"/>
  <c r="AJ109" i="11"/>
  <c r="C108" i="12"/>
  <c r="C109"/>
  <c r="C110"/>
  <c r="C112"/>
  <c r="C113"/>
  <c r="C114"/>
  <c r="C116"/>
  <c r="C117"/>
  <c r="C118"/>
  <c r="AJ121" i="11"/>
  <c r="C120" i="12"/>
  <c r="C121"/>
  <c r="C122"/>
  <c r="AJ125" i="11"/>
  <c r="C124" i="12"/>
  <c r="C125"/>
  <c r="C126"/>
  <c r="AJ129" i="11"/>
  <c r="C128" i="12"/>
  <c r="C129"/>
  <c r="C130"/>
  <c r="C132"/>
  <c r="C133"/>
  <c r="C134"/>
  <c r="AJ137" i="11"/>
  <c r="C136" i="12"/>
  <c r="C137"/>
  <c r="C138"/>
  <c r="AJ141" i="11"/>
  <c r="C140" i="12"/>
  <c r="C141"/>
  <c r="C142"/>
  <c r="C144"/>
  <c r="C145"/>
  <c r="C146"/>
  <c r="C148"/>
  <c r="C149"/>
  <c r="C150"/>
  <c r="AJ153" i="11"/>
  <c r="C152" i="12"/>
  <c r="C153"/>
  <c r="C154"/>
  <c r="AJ157" i="11"/>
  <c r="C156" i="12"/>
  <c r="C157"/>
  <c r="C158"/>
  <c r="C160"/>
  <c r="C161"/>
  <c r="C162"/>
  <c r="C164"/>
  <c r="C165"/>
  <c r="C166"/>
  <c r="AJ169" i="11"/>
  <c r="C168" i="12"/>
  <c r="C169"/>
  <c r="C170"/>
  <c r="AJ173" i="11"/>
  <c r="C172" i="12"/>
  <c r="C173"/>
  <c r="C174"/>
  <c r="C176"/>
  <c r="C177"/>
  <c r="C178"/>
  <c r="C180"/>
  <c r="C181"/>
  <c r="C182"/>
  <c r="AJ185" i="11"/>
  <c r="C184" i="12"/>
  <c r="C185"/>
  <c r="C186"/>
  <c r="AJ189" i="11"/>
  <c r="C188" i="12"/>
  <c r="C189"/>
  <c r="C190"/>
  <c r="AJ193" i="11"/>
  <c r="C192" i="12"/>
  <c r="C193"/>
  <c r="C194"/>
  <c r="C196"/>
  <c r="C197"/>
  <c r="C198"/>
  <c r="AJ201" i="11"/>
  <c r="C200" i="12"/>
  <c r="C201"/>
  <c r="C202"/>
  <c r="AJ205" i="11"/>
  <c r="C204" i="12"/>
  <c r="C205"/>
  <c r="C206"/>
  <c r="C208"/>
  <c r="C209"/>
  <c r="C210"/>
  <c r="C212"/>
  <c r="C213"/>
  <c r="C214"/>
  <c r="AJ217" i="11"/>
  <c r="C216" i="12"/>
  <c r="C217"/>
  <c r="C218"/>
  <c r="AJ221" i="11"/>
  <c r="C220" i="12"/>
  <c r="C221"/>
  <c r="C222"/>
  <c r="C224"/>
  <c r="C225"/>
  <c r="C226"/>
  <c r="C228"/>
  <c r="C229"/>
  <c r="C230"/>
  <c r="AJ233" i="11"/>
  <c r="C232" i="12"/>
  <c r="C233"/>
  <c r="C234"/>
  <c r="AJ237" i="11"/>
  <c r="AH238"/>
  <c r="AH239"/>
  <c r="D8" i="4"/>
  <c r="E8" s="1"/>
  <c r="AJ6" i="11"/>
  <c r="AH8"/>
  <c r="AJ10"/>
  <c r="AI11"/>
  <c r="AH12"/>
  <c r="AJ14"/>
  <c r="AI15"/>
  <c r="AH16"/>
  <c r="AJ18"/>
  <c r="AI19"/>
  <c r="AH20"/>
  <c r="AJ22"/>
  <c r="AI23"/>
  <c r="AH24"/>
  <c r="AJ26"/>
  <c r="AH27"/>
  <c r="AH28"/>
  <c r="AJ30"/>
  <c r="AH31"/>
  <c r="AH32"/>
  <c r="AJ34"/>
  <c r="AJ38"/>
  <c r="AI40"/>
  <c r="AJ42"/>
  <c r="AH44"/>
  <c r="AJ46"/>
  <c r="AI47"/>
  <c r="AH48"/>
  <c r="AJ49"/>
  <c r="AJ50"/>
  <c r="AH51"/>
  <c r="AH52"/>
  <c r="AJ54"/>
  <c r="AH55"/>
  <c r="AH56"/>
  <c r="AJ58"/>
  <c r="AI61"/>
  <c r="AJ62"/>
  <c r="AH64"/>
  <c r="AJ66"/>
  <c r="AI67"/>
  <c r="AH68"/>
  <c r="AJ70"/>
  <c r="AI71"/>
  <c r="AH72"/>
  <c r="AI72"/>
  <c r="AJ74"/>
  <c r="AH75"/>
  <c r="AH76"/>
  <c r="AJ78"/>
  <c r="AJ81"/>
  <c r="AJ82"/>
  <c r="AH84"/>
  <c r="AJ86"/>
  <c r="AH88"/>
  <c r="AJ90"/>
  <c r="AI91"/>
  <c r="AH92"/>
  <c r="AJ94"/>
  <c r="AH95"/>
  <c r="AH96"/>
  <c r="AJ98"/>
  <c r="AJ102"/>
  <c r="AI104"/>
  <c r="AJ106"/>
  <c r="AH108"/>
  <c r="AJ110"/>
  <c r="AI111"/>
  <c r="AH112"/>
  <c r="AJ113"/>
  <c r="AJ114"/>
  <c r="AH115"/>
  <c r="AH116"/>
  <c r="AJ118"/>
  <c r="AH119"/>
  <c r="AH120"/>
  <c r="AJ122"/>
  <c r="AI125"/>
  <c r="AJ126"/>
  <c r="AH128"/>
  <c r="AJ130"/>
  <c r="AI131"/>
  <c r="AH132"/>
  <c r="AJ134"/>
  <c r="AI135"/>
  <c r="AH136"/>
  <c r="AI136"/>
  <c r="AJ138"/>
  <c r="AH139"/>
  <c r="AH140"/>
  <c r="AJ142"/>
  <c r="AJ145"/>
  <c r="AJ146"/>
  <c r="AH148"/>
  <c r="AJ150"/>
  <c r="AH152"/>
  <c r="AJ154"/>
  <c r="AI155"/>
  <c r="AH156"/>
  <c r="AJ158"/>
  <c r="AH159"/>
  <c r="AH160"/>
  <c r="AJ162"/>
  <c r="AJ166"/>
  <c r="AI168"/>
  <c r="AJ170"/>
  <c r="AH172"/>
  <c r="AJ174"/>
  <c r="AI175"/>
  <c r="AH176"/>
  <c r="AJ177"/>
  <c r="AJ178"/>
  <c r="AH179"/>
  <c r="AH180"/>
  <c r="AJ182"/>
  <c r="AH183"/>
  <c r="AH184"/>
  <c r="AJ186"/>
  <c r="AI189"/>
  <c r="AJ190"/>
  <c r="AH192"/>
  <c r="AJ194"/>
  <c r="AI195"/>
  <c r="AH196"/>
  <c r="AJ198"/>
  <c r="AI199"/>
  <c r="AH200"/>
  <c r="AI200"/>
  <c r="AJ202"/>
  <c r="AH203"/>
  <c r="AH204"/>
  <c r="AJ206"/>
  <c r="AJ209"/>
  <c r="AJ210"/>
  <c r="AH212"/>
  <c r="AJ214"/>
  <c r="AH216"/>
  <c r="AJ218"/>
  <c r="AI219"/>
  <c r="AH220"/>
  <c r="AJ222"/>
  <c r="AH223"/>
  <c r="AH224"/>
  <c r="AJ226"/>
  <c r="AJ230"/>
  <c r="AI232"/>
  <c r="AJ234"/>
  <c r="AH236"/>
  <c r="AJ239"/>
  <c r="AH240"/>
  <c r="AH243"/>
  <c r="AI243"/>
  <c r="AJ243"/>
  <c r="AH244"/>
  <c r="AI244"/>
  <c r="AJ244"/>
  <c r="AH245"/>
  <c r="AI245"/>
  <c r="AJ245"/>
  <c r="AH246"/>
  <c r="AI246"/>
  <c r="AJ246"/>
  <c r="AH247"/>
  <c r="AI247"/>
  <c r="AJ247"/>
  <c r="AH248"/>
  <c r="AI248"/>
  <c r="AJ248"/>
  <c r="AH249"/>
  <c r="AI249"/>
  <c r="AJ249"/>
  <c r="AH250"/>
  <c r="AI250"/>
  <c r="AJ250"/>
  <c r="AH251"/>
  <c r="AI251"/>
  <c r="AJ251"/>
  <c r="AH252"/>
  <c r="AI252"/>
  <c r="AJ252"/>
  <c r="AH253"/>
  <c r="AI253"/>
  <c r="AJ253"/>
  <c r="AH254"/>
  <c r="AI254"/>
  <c r="AJ254"/>
  <c r="AH255"/>
  <c r="AI255"/>
  <c r="AJ255"/>
  <c r="AH256"/>
  <c r="AI256"/>
  <c r="AJ256"/>
  <c r="AH257"/>
  <c r="AI257"/>
  <c r="AJ257"/>
  <c r="AH258"/>
  <c r="AI258"/>
  <c r="AJ258"/>
  <c r="AH259"/>
  <c r="AI259"/>
  <c r="AJ259"/>
  <c r="AH260"/>
  <c r="AI260"/>
  <c r="AJ260"/>
  <c r="AH261"/>
  <c r="AI261"/>
  <c r="AJ261"/>
  <c r="AH262"/>
  <c r="AI262"/>
  <c r="AJ262"/>
  <c r="AH263"/>
  <c r="AI263"/>
  <c r="AJ263"/>
  <c r="AH264"/>
  <c r="AI264"/>
  <c r="AJ264"/>
  <c r="AH265"/>
  <c r="AI265"/>
  <c r="AJ265"/>
  <c r="AH266"/>
  <c r="AI266"/>
  <c r="AJ266"/>
  <c r="AH267"/>
  <c r="AI267"/>
  <c r="AJ267"/>
  <c r="AH268"/>
  <c r="AI268"/>
  <c r="AJ268"/>
  <c r="AH269"/>
  <c r="AI269"/>
  <c r="AJ269"/>
  <c r="AH270"/>
  <c r="AI270"/>
  <c r="AJ270"/>
  <c r="AH271"/>
  <c r="AI271"/>
  <c r="AJ271"/>
  <c r="AH272"/>
  <c r="AI272"/>
  <c r="AJ272"/>
  <c r="AH273"/>
  <c r="AI273"/>
  <c r="AJ273"/>
  <c r="AH274"/>
  <c r="AI274"/>
  <c r="AJ274"/>
  <c r="AH275"/>
  <c r="AI275"/>
  <c r="AJ275"/>
  <c r="AH276"/>
  <c r="AI276"/>
  <c r="AJ276"/>
  <c r="AH277"/>
  <c r="AI277"/>
  <c r="AJ277"/>
  <c r="AH278"/>
  <c r="AI278"/>
  <c r="AJ278"/>
  <c r="AH279"/>
  <c r="AI279"/>
  <c r="AJ279"/>
  <c r="AH280"/>
  <c r="AI280"/>
  <c r="AJ280"/>
  <c r="AH281"/>
  <c r="AI281"/>
  <c r="AJ281"/>
  <c r="AH282"/>
  <c r="AI282"/>
  <c r="AJ282"/>
  <c r="AH283"/>
  <c r="AI283"/>
  <c r="AJ283"/>
  <c r="AH284"/>
  <c r="AI284"/>
  <c r="AJ284"/>
  <c r="AH285"/>
  <c r="AI285"/>
  <c r="AJ285"/>
  <c r="AH286"/>
  <c r="AI286"/>
  <c r="AJ286"/>
  <c r="AH287"/>
  <c r="AI287"/>
  <c r="AJ287"/>
  <c r="AH288"/>
  <c r="AI288"/>
  <c r="AJ288"/>
  <c r="AH289"/>
  <c r="AI289"/>
  <c r="AJ289"/>
  <c r="AH290"/>
  <c r="AI290"/>
  <c r="AJ290"/>
  <c r="AH291"/>
  <c r="AI291"/>
  <c r="AJ291"/>
  <c r="AH292"/>
  <c r="AI292"/>
  <c r="AJ292"/>
  <c r="AH293"/>
  <c r="AI293"/>
  <c r="AJ293"/>
  <c r="AH294"/>
  <c r="AI294"/>
  <c r="AJ294"/>
  <c r="AH295"/>
  <c r="AI295"/>
  <c r="AJ295"/>
  <c r="AH296"/>
  <c r="AI296"/>
  <c r="AJ296"/>
  <c r="AH297"/>
  <c r="AI297"/>
  <c r="AJ297"/>
  <c r="AH298"/>
  <c r="AI298"/>
  <c r="AJ298"/>
  <c r="AH299"/>
  <c r="AI299"/>
  <c r="AJ299"/>
  <c r="AH300"/>
  <c r="AI300"/>
  <c r="AJ300"/>
  <c r="AH301"/>
  <c r="AI301"/>
  <c r="AJ301"/>
  <c r="AH302"/>
  <c r="AI302"/>
  <c r="AJ302"/>
  <c r="AH303"/>
  <c r="AI303"/>
  <c r="AJ303"/>
  <c r="AH304"/>
  <c r="AI304"/>
  <c r="AJ304"/>
  <c r="AH305"/>
  <c r="AI305"/>
  <c r="AJ305"/>
  <c r="AH306"/>
  <c r="AI306"/>
  <c r="AJ306"/>
  <c r="AH307"/>
  <c r="AI307"/>
  <c r="AJ307"/>
  <c r="AH308"/>
  <c r="AI308"/>
  <c r="AJ308"/>
  <c r="AH309"/>
  <c r="AI309"/>
  <c r="AJ309"/>
  <c r="AH310"/>
  <c r="AI310"/>
  <c r="AJ310"/>
  <c r="AH311"/>
  <c r="AI311"/>
  <c r="AJ311"/>
  <c r="AH312"/>
  <c r="AI312"/>
  <c r="AJ312"/>
  <c r="AH313"/>
  <c r="AI313"/>
  <c r="AJ313"/>
  <c r="AH314"/>
  <c r="AI314"/>
  <c r="AJ314"/>
  <c r="AH315"/>
  <c r="AI315"/>
  <c r="AJ315"/>
  <c r="AH316"/>
  <c r="AI316"/>
  <c r="AJ316"/>
  <c r="AH317"/>
  <c r="AI317"/>
  <c r="AJ317"/>
  <c r="AH318"/>
  <c r="AI318"/>
  <c r="AJ318"/>
  <c r="AH319"/>
  <c r="AI319"/>
  <c r="AJ319"/>
  <c r="AH320"/>
  <c r="AI320"/>
  <c r="AJ320"/>
  <c r="AH321"/>
  <c r="AI321"/>
  <c r="AJ321"/>
  <c r="AH322"/>
  <c r="AI322"/>
  <c r="AJ322"/>
  <c r="AH323"/>
  <c r="AI323"/>
  <c r="AJ323"/>
  <c r="AH324"/>
  <c r="AI324"/>
  <c r="AJ324"/>
  <c r="AH325"/>
  <c r="AI325"/>
  <c r="AJ325"/>
  <c r="AH326"/>
  <c r="AI326"/>
  <c r="AJ326"/>
  <c r="AH327"/>
  <c r="AI327"/>
  <c r="AJ327"/>
  <c r="AH328"/>
  <c r="AI328"/>
  <c r="AJ328"/>
  <c r="AH329"/>
  <c r="AI329"/>
  <c r="AJ329"/>
  <c r="AH330"/>
  <c r="AI330"/>
  <c r="AJ330"/>
  <c r="AH331"/>
  <c r="AI331"/>
  <c r="AJ331"/>
  <c r="AH332"/>
  <c r="AI332"/>
  <c r="AJ332"/>
  <c r="AH333"/>
  <c r="AI333"/>
  <c r="AJ333"/>
  <c r="AH334"/>
  <c r="AI334"/>
  <c r="AJ334"/>
  <c r="AH335"/>
  <c r="AI335"/>
  <c r="AJ335"/>
  <c r="AH336"/>
  <c r="AI336"/>
  <c r="AJ336"/>
  <c r="AH337"/>
  <c r="AI337"/>
  <c r="AJ337"/>
  <c r="AH338"/>
  <c r="AI338"/>
  <c r="AJ338"/>
  <c r="AH339"/>
  <c r="AI339"/>
  <c r="AJ339"/>
  <c r="AH340"/>
  <c r="AI340"/>
  <c r="AJ340"/>
  <c r="AH341"/>
  <c r="AI341"/>
  <c r="AJ341"/>
  <c r="AH342"/>
  <c r="AI342"/>
  <c r="AJ342"/>
  <c r="AH343"/>
  <c r="AI343"/>
  <c r="AJ343"/>
  <c r="AH344"/>
  <c r="AI344"/>
  <c r="AJ344"/>
  <c r="AH345"/>
  <c r="AI345"/>
  <c r="AJ345"/>
  <c r="AH346"/>
  <c r="AI346"/>
  <c r="AJ346"/>
  <c r="AH347"/>
  <c r="AI347"/>
  <c r="AJ347"/>
  <c r="AH348"/>
  <c r="AI348"/>
  <c r="AJ348"/>
  <c r="AH349"/>
  <c r="AI349"/>
  <c r="AJ349"/>
  <c r="AH350"/>
  <c r="AI350"/>
  <c r="AJ350"/>
  <c r="AH351"/>
  <c r="AI351"/>
  <c r="AJ351"/>
  <c r="AH352"/>
  <c r="AI352"/>
  <c r="AJ352"/>
  <c r="AH353"/>
  <c r="AI353"/>
  <c r="AJ353"/>
  <c r="AH354"/>
  <c r="AI354"/>
  <c r="AJ354"/>
  <c r="AH355"/>
  <c r="AI355"/>
  <c r="AJ355"/>
  <c r="AH356"/>
  <c r="AI356"/>
  <c r="AJ356"/>
  <c r="AH357"/>
  <c r="AI357"/>
  <c r="AJ357"/>
  <c r="AH358"/>
  <c r="AI358"/>
  <c r="AJ358"/>
  <c r="AH359"/>
  <c r="AI359"/>
  <c r="AJ359"/>
  <c r="AH360"/>
  <c r="AI360"/>
  <c r="AJ360"/>
  <c r="AH361"/>
  <c r="AI361"/>
  <c r="AJ361"/>
  <c r="AH362"/>
  <c r="AI362"/>
  <c r="AJ362"/>
  <c r="AH363"/>
  <c r="AI363"/>
  <c r="AJ363"/>
  <c r="AH364"/>
  <c r="AI364"/>
  <c r="AJ364"/>
  <c r="AH365"/>
  <c r="AI365"/>
  <c r="AJ365"/>
  <c r="AH366"/>
  <c r="AI366"/>
  <c r="AJ366"/>
  <c r="AH367"/>
  <c r="AI367"/>
  <c r="AJ367"/>
  <c r="AH368"/>
  <c r="AI368"/>
  <c r="AJ368"/>
  <c r="AH369"/>
  <c r="AI369"/>
  <c r="AJ369"/>
  <c r="AH370"/>
  <c r="AI370"/>
  <c r="AJ370"/>
  <c r="AH371"/>
  <c r="AI371"/>
  <c r="AJ371"/>
  <c r="AH372"/>
  <c r="AI372"/>
  <c r="AJ372"/>
  <c r="AH373"/>
  <c r="AI373"/>
  <c r="AJ373"/>
  <c r="AH374"/>
  <c r="AI374"/>
  <c r="AJ374"/>
  <c r="AH375"/>
  <c r="AI375"/>
  <c r="AJ375"/>
  <c r="AH376"/>
  <c r="AI376"/>
  <c r="AJ376"/>
  <c r="AH377"/>
  <c r="AI377"/>
  <c r="AJ377"/>
  <c r="AH378"/>
  <c r="AI378"/>
  <c r="AJ378"/>
  <c r="AH379"/>
  <c r="AI379"/>
  <c r="AJ379"/>
  <c r="AH380"/>
  <c r="AI380"/>
  <c r="AJ380"/>
  <c r="AH381"/>
  <c r="AI381"/>
  <c r="AJ381"/>
  <c r="AH382"/>
  <c r="AI382"/>
  <c r="AJ382"/>
  <c r="AH383"/>
  <c r="AI383"/>
  <c r="AJ383"/>
  <c r="AH384"/>
  <c r="AI384"/>
  <c r="AJ384"/>
  <c r="AH385"/>
  <c r="AI385"/>
  <c r="AJ385"/>
  <c r="AH386"/>
  <c r="AI386"/>
  <c r="AJ386"/>
  <c r="AH387"/>
  <c r="AI387"/>
  <c r="AJ387"/>
  <c r="AH388"/>
  <c r="AI388"/>
  <c r="AJ388"/>
  <c r="AH389"/>
  <c r="AI389"/>
  <c r="AJ389"/>
  <c r="AH390"/>
  <c r="AI390"/>
  <c r="AJ390"/>
  <c r="AH391"/>
  <c r="AI391"/>
  <c r="AJ391"/>
  <c r="AH392"/>
  <c r="AI392"/>
  <c r="AJ392"/>
  <c r="AH393"/>
  <c r="AI393"/>
  <c r="AJ393"/>
  <c r="AH394"/>
  <c r="AI394"/>
  <c r="AJ394"/>
  <c r="AH395"/>
  <c r="AI395"/>
  <c r="AJ395"/>
  <c r="AH396"/>
  <c r="AI396"/>
  <c r="AJ396"/>
  <c r="AH397"/>
  <c r="AI397"/>
  <c r="AJ397"/>
  <c r="AH398"/>
  <c r="AI398"/>
  <c r="AJ398"/>
  <c r="AH399"/>
  <c r="AI399"/>
  <c r="AJ399"/>
  <c r="AH400"/>
  <c r="AI400"/>
  <c r="AJ400"/>
  <c r="AH401"/>
  <c r="AI401"/>
  <c r="AJ401"/>
  <c r="AH402"/>
  <c r="AI402"/>
  <c r="AJ402"/>
  <c r="AH403"/>
  <c r="AI403"/>
  <c r="AJ403"/>
  <c r="AH404"/>
  <c r="AI404"/>
  <c r="AJ404"/>
  <c r="AH405"/>
  <c r="AI405"/>
  <c r="AJ405"/>
  <c r="AH406"/>
  <c r="AI406"/>
  <c r="AJ406"/>
  <c r="AH407"/>
  <c r="AI407"/>
  <c r="AJ407"/>
  <c r="AH408"/>
  <c r="AI408"/>
  <c r="AJ408"/>
  <c r="AH409"/>
  <c r="AI409"/>
  <c r="AJ409"/>
  <c r="AH410"/>
  <c r="AI410"/>
  <c r="AJ410"/>
  <c r="AH411"/>
  <c r="AI411"/>
  <c r="AJ411"/>
  <c r="AH412"/>
  <c r="AI412"/>
  <c r="AJ412"/>
  <c r="AH413"/>
  <c r="AI413"/>
  <c r="AJ413"/>
  <c r="AH414"/>
  <c r="AI414"/>
  <c r="AJ414"/>
  <c r="AH415"/>
  <c r="AI415"/>
  <c r="AJ415"/>
  <c r="AH416"/>
  <c r="AI416"/>
  <c r="AJ416"/>
  <c r="AH417"/>
  <c r="AI417"/>
  <c r="AJ417"/>
  <c r="AH418"/>
  <c r="AI418"/>
  <c r="AJ418"/>
  <c r="AH419"/>
  <c r="AI419"/>
  <c r="AJ419"/>
  <c r="AH420"/>
  <c r="AI420"/>
  <c r="AJ420"/>
  <c r="AH421"/>
  <c r="AI421"/>
  <c r="AJ421"/>
  <c r="AH422"/>
  <c r="AI422"/>
  <c r="AJ422"/>
  <c r="AH423"/>
  <c r="AI423"/>
  <c r="AJ423"/>
  <c r="AH424"/>
  <c r="AI424"/>
  <c r="AJ424"/>
  <c r="AH425"/>
  <c r="AI425"/>
  <c r="AJ425"/>
  <c r="AH426"/>
  <c r="AI426"/>
  <c r="AJ426"/>
  <c r="AH427"/>
  <c r="AI427"/>
  <c r="AJ427"/>
  <c r="AH428"/>
  <c r="AI428"/>
  <c r="AJ428"/>
  <c r="AH429"/>
  <c r="AI429"/>
  <c r="AJ429"/>
  <c r="AH430"/>
  <c r="AI430"/>
  <c r="AJ430"/>
  <c r="AH431"/>
  <c r="AI431"/>
  <c r="AJ431"/>
  <c r="AH432"/>
  <c r="AI432"/>
  <c r="AJ432"/>
  <c r="AH433"/>
  <c r="AI433"/>
  <c r="AJ433"/>
  <c r="AH434"/>
  <c r="AI434"/>
  <c r="AJ434"/>
  <c r="AH435"/>
  <c r="AI435"/>
  <c r="AJ435"/>
  <c r="AH436"/>
  <c r="AI436"/>
  <c r="AJ436"/>
  <c r="AH437"/>
  <c r="AI437"/>
  <c r="AJ437"/>
  <c r="AH438"/>
  <c r="AI438"/>
  <c r="AJ438"/>
  <c r="AH439"/>
  <c r="AI439"/>
  <c r="AJ439"/>
  <c r="AH440"/>
  <c r="AI440"/>
  <c r="AJ440"/>
  <c r="AH441"/>
  <c r="AI441"/>
  <c r="AJ441"/>
  <c r="AH442"/>
  <c r="AI442"/>
  <c r="AJ442"/>
  <c r="AH443"/>
  <c r="AI443"/>
  <c r="AJ443"/>
  <c r="AH444"/>
  <c r="AI444"/>
  <c r="AJ444"/>
  <c r="AH445"/>
  <c r="AI445"/>
  <c r="AJ445"/>
  <c r="AH446"/>
  <c r="AI446"/>
  <c r="AJ446"/>
  <c r="AH447"/>
  <c r="AI447"/>
  <c r="AJ447"/>
  <c r="AH448"/>
  <c r="AI448"/>
  <c r="AJ448"/>
  <c r="AH449"/>
  <c r="AI449"/>
  <c r="AJ449"/>
  <c r="AH450"/>
  <c r="AI450"/>
  <c r="AJ450"/>
  <c r="AH451"/>
  <c r="AI451"/>
  <c r="AJ451"/>
  <c r="AH452"/>
  <c r="AI452"/>
  <c r="AJ452"/>
  <c r="AH453"/>
  <c r="AI453"/>
  <c r="AJ453"/>
  <c r="AH454"/>
  <c r="AI454"/>
  <c r="AJ454"/>
  <c r="AH455"/>
  <c r="AI455"/>
  <c r="AJ455"/>
  <c r="AH456"/>
  <c r="AI456"/>
  <c r="AJ456"/>
  <c r="AH457"/>
  <c r="AI457"/>
  <c r="AJ457"/>
  <c r="AH458"/>
  <c r="AI458"/>
  <c r="AJ458"/>
  <c r="AH459"/>
  <c r="AI459"/>
  <c r="AJ459"/>
  <c r="AH460"/>
  <c r="AI460"/>
  <c r="AJ460"/>
  <c r="AH461"/>
  <c r="AI461"/>
  <c r="AJ461"/>
  <c r="AH462"/>
  <c r="AI462"/>
  <c r="AJ462"/>
  <c r="AH463"/>
  <c r="AI463"/>
  <c r="AJ463"/>
  <c r="AH464"/>
  <c r="AI464"/>
  <c r="AJ464"/>
  <c r="AH465"/>
  <c r="AI465"/>
  <c r="AJ465"/>
  <c r="AH466"/>
  <c r="AI466"/>
  <c r="AJ466"/>
  <c r="AH467"/>
  <c r="AI467"/>
  <c r="AJ467"/>
  <c r="AH468"/>
  <c r="AI468"/>
  <c r="AJ468"/>
  <c r="AH469"/>
  <c r="AI469"/>
  <c r="AJ469"/>
  <c r="AH470"/>
  <c r="AI470"/>
  <c r="AJ470"/>
  <c r="AH471"/>
  <c r="AI471"/>
  <c r="AJ471"/>
  <c r="AH472"/>
  <c r="AI472"/>
  <c r="AJ472"/>
  <c r="AH473"/>
  <c r="AI473"/>
  <c r="AJ473"/>
  <c r="AH474"/>
  <c r="AI474"/>
  <c r="AJ474"/>
  <c r="AH475"/>
  <c r="AI475"/>
  <c r="AJ475"/>
  <c r="AH476"/>
  <c r="AI476"/>
  <c r="AJ476"/>
  <c r="AH477"/>
  <c r="AI477"/>
  <c r="AJ477"/>
  <c r="AH478"/>
  <c r="AI478"/>
  <c r="AJ478"/>
  <c r="AH479"/>
  <c r="AI479"/>
  <c r="AJ479"/>
  <c r="AH480"/>
  <c r="AI480"/>
  <c r="AJ480"/>
  <c r="AH481"/>
  <c r="AI481"/>
  <c r="AJ481"/>
  <c r="AH482"/>
  <c r="AI482"/>
  <c r="AJ482"/>
  <c r="AH483"/>
  <c r="AI483"/>
  <c r="AJ483"/>
  <c r="AH484"/>
  <c r="AI484"/>
  <c r="AJ484"/>
  <c r="AH485"/>
  <c r="AI485"/>
  <c r="AJ485"/>
  <c r="AH486"/>
  <c r="AI486"/>
  <c r="AJ486"/>
  <c r="AH487"/>
  <c r="AI487"/>
  <c r="AJ487"/>
  <c r="AH488"/>
  <c r="AI488"/>
  <c r="AJ488"/>
  <c r="AH489"/>
  <c r="AI489"/>
  <c r="AJ489"/>
  <c r="AH490"/>
  <c r="AI490"/>
  <c r="AJ490"/>
  <c r="AH491"/>
  <c r="AI491"/>
  <c r="AJ491"/>
  <c r="AH492"/>
  <c r="AI492"/>
  <c r="AJ492"/>
  <c r="AH493"/>
  <c r="AI493"/>
  <c r="AJ493"/>
  <c r="AH494"/>
  <c r="AI494"/>
  <c r="AJ494"/>
  <c r="AH495"/>
  <c r="AI495"/>
  <c r="AJ495"/>
  <c r="AH496"/>
  <c r="AI496"/>
  <c r="AJ496"/>
  <c r="AH497"/>
  <c r="AI497"/>
  <c r="AJ497"/>
  <c r="AH498"/>
  <c r="AI498"/>
  <c r="AJ498"/>
  <c r="AH499"/>
  <c r="AI499"/>
  <c r="AJ499"/>
  <c r="AH500"/>
  <c r="AI500"/>
  <c r="AJ500"/>
  <c r="AH501"/>
  <c r="AI501"/>
  <c r="AJ501"/>
  <c r="AH502"/>
  <c r="AI502"/>
  <c r="AJ502"/>
  <c r="AH503"/>
  <c r="AI503"/>
  <c r="AJ503"/>
  <c r="AH504"/>
  <c r="AI504"/>
  <c r="AJ504"/>
  <c r="AH505"/>
  <c r="AI505"/>
  <c r="AJ505"/>
  <c r="AH506"/>
  <c r="AI506"/>
  <c r="AJ506"/>
  <c r="AH507"/>
  <c r="AI507"/>
  <c r="AJ507"/>
  <c r="AH508"/>
  <c r="AI508"/>
  <c r="AJ508"/>
  <c r="S19" i="10" l="1"/>
  <c r="AD18"/>
  <c r="F18" i="13" s="1"/>
  <c r="AH242" i="11"/>
  <c r="AJ225"/>
  <c r="AJ161"/>
  <c r="AJ97"/>
  <c r="AJ33"/>
  <c r="E6" i="4"/>
  <c r="AI240" i="11"/>
  <c r="AI236"/>
  <c r="AI234"/>
  <c r="AI230"/>
  <c r="AI228"/>
  <c r="AI226"/>
  <c r="AI224"/>
  <c r="AI222"/>
  <c r="AI220"/>
  <c r="AI218"/>
  <c r="AI216"/>
  <c r="AI214"/>
  <c r="AI212"/>
  <c r="AI210"/>
  <c r="AI208"/>
  <c r="AI206"/>
  <c r="AI204"/>
  <c r="AI202"/>
  <c r="AI198"/>
  <c r="AI196"/>
  <c r="AI194"/>
  <c r="AI192"/>
  <c r="AI190"/>
  <c r="AI188"/>
  <c r="AI186"/>
  <c r="AI184"/>
  <c r="AI182"/>
  <c r="AI180"/>
  <c r="AI178"/>
  <c r="AI176"/>
  <c r="AI174"/>
  <c r="AI172"/>
  <c r="AI170"/>
  <c r="AI166"/>
  <c r="AI164"/>
  <c r="AI162"/>
  <c r="AI160"/>
  <c r="AI158"/>
  <c r="AI156"/>
  <c r="AI154"/>
  <c r="AI152"/>
  <c r="AI150"/>
  <c r="AI148"/>
  <c r="AI146"/>
  <c r="AI144"/>
  <c r="AI142"/>
  <c r="AI140"/>
  <c r="AI138"/>
  <c r="AI134"/>
  <c r="AI132"/>
  <c r="AI130"/>
  <c r="AI128"/>
  <c r="AI126"/>
  <c r="AI124"/>
  <c r="AI122"/>
  <c r="AI120"/>
  <c r="AI118"/>
  <c r="AI116"/>
  <c r="AI114"/>
  <c r="AI112"/>
  <c r="AI110"/>
  <c r="AI108"/>
  <c r="AI106"/>
  <c r="AI102"/>
  <c r="AI100"/>
  <c r="AI98"/>
  <c r="AI96"/>
  <c r="AI94"/>
  <c r="AI92"/>
  <c r="AI90"/>
  <c r="AI88"/>
  <c r="AI86"/>
  <c r="AI84"/>
  <c r="AI82"/>
  <c r="AI80"/>
  <c r="AI78"/>
  <c r="AI76"/>
  <c r="AI74"/>
  <c r="AI70"/>
  <c r="AI68"/>
  <c r="AI66"/>
  <c r="AI64"/>
  <c r="AI62"/>
  <c r="AI60"/>
  <c r="AI58"/>
  <c r="AI56"/>
  <c r="AI54"/>
  <c r="AI52"/>
  <c r="AI50"/>
  <c r="AI48"/>
  <c r="AI46"/>
  <c r="AI44"/>
  <c r="AI42"/>
  <c r="AI38"/>
  <c r="AI36"/>
  <c r="AI34"/>
  <c r="AI32"/>
  <c r="AI30"/>
  <c r="AI28"/>
  <c r="AI26"/>
  <c r="AI24"/>
  <c r="AI22"/>
  <c r="AI20"/>
  <c r="AI18"/>
  <c r="AI16"/>
  <c r="AI14"/>
  <c r="AI12"/>
  <c r="AI10"/>
  <c r="AI8"/>
  <c r="AI6"/>
  <c r="E7" i="4"/>
  <c r="AI235" i="11"/>
  <c r="AI231"/>
  <c r="AI227"/>
  <c r="AI223"/>
  <c r="AI221"/>
  <c r="AI215"/>
  <c r="AI211"/>
  <c r="AI207"/>
  <c r="AI205"/>
  <c r="AI203"/>
  <c r="AI191"/>
  <c r="AI187"/>
  <c r="AI183"/>
  <c r="AI179"/>
  <c r="AI173"/>
  <c r="AI171"/>
  <c r="AI167"/>
  <c r="AI163"/>
  <c r="AI159"/>
  <c r="AI157"/>
  <c r="AI151"/>
  <c r="AI147"/>
  <c r="AI143"/>
  <c r="AI141"/>
  <c r="AI139"/>
  <c r="AI127"/>
  <c r="AI123"/>
  <c r="AI119"/>
  <c r="AI115"/>
  <c r="AI109"/>
  <c r="AI107"/>
  <c r="AI103"/>
  <c r="AI99"/>
  <c r="AI95"/>
  <c r="AI93"/>
  <c r="AI87"/>
  <c r="AI83"/>
  <c r="AI79"/>
  <c r="AI77"/>
  <c r="AI75"/>
  <c r="AI63"/>
  <c r="AI59"/>
  <c r="AI55"/>
  <c r="AI51"/>
  <c r="AI45"/>
  <c r="AI43"/>
  <c r="AI39"/>
  <c r="AI35"/>
  <c r="AI31"/>
  <c r="AI27"/>
  <c r="AI25"/>
  <c r="AI9"/>
  <c r="AI7"/>
  <c r="AC9" i="6"/>
  <c r="AI239" i="11"/>
  <c r="AH232"/>
  <c r="AH228"/>
  <c r="AH219"/>
  <c r="AH208"/>
  <c r="AH199"/>
  <c r="AH195"/>
  <c r="AH188"/>
  <c r="AH175"/>
  <c r="AH168"/>
  <c r="AH164"/>
  <c r="AH155"/>
  <c r="AH144"/>
  <c r="AH135"/>
  <c r="AH131"/>
  <c r="AH124"/>
  <c r="AH111"/>
  <c r="AH104"/>
  <c r="AH100"/>
  <c r="AH91"/>
  <c r="AH80"/>
  <c r="AH71"/>
  <c r="AH67"/>
  <c r="AH60"/>
  <c r="AH47"/>
  <c r="AH40"/>
  <c r="AH36"/>
  <c r="AH23"/>
  <c r="AH19"/>
  <c r="AH15"/>
  <c r="AH11"/>
  <c r="AJ242"/>
  <c r="AJ240"/>
  <c r="AJ236"/>
  <c r="AJ232"/>
  <c r="AJ228"/>
  <c r="AJ224"/>
  <c r="AJ220"/>
  <c r="AJ216"/>
  <c r="AJ212"/>
  <c r="AJ208"/>
  <c r="AJ204"/>
  <c r="AJ200"/>
  <c r="AJ196"/>
  <c r="AJ192"/>
  <c r="AJ188"/>
  <c r="AJ184"/>
  <c r="AJ180"/>
  <c r="AJ176"/>
  <c r="AJ172"/>
  <c r="AJ168"/>
  <c r="AJ164"/>
  <c r="AJ160"/>
  <c r="AJ156"/>
  <c r="AJ152"/>
  <c r="AJ148"/>
  <c r="AJ144"/>
  <c r="AJ140"/>
  <c r="AJ136"/>
  <c r="AJ132"/>
  <c r="AJ128"/>
  <c r="AJ124"/>
  <c r="AJ120"/>
  <c r="AJ116"/>
  <c r="AJ112"/>
  <c r="AJ108"/>
  <c r="AJ104"/>
  <c r="AJ100"/>
  <c r="AJ96"/>
  <c r="AJ92"/>
  <c r="AJ88"/>
  <c r="AJ84"/>
  <c r="AJ80"/>
  <c r="AJ76"/>
  <c r="AJ72"/>
  <c r="AJ68"/>
  <c r="AJ64"/>
  <c r="AJ60"/>
  <c r="AJ56"/>
  <c r="AJ52"/>
  <c r="AJ48"/>
  <c r="AJ44"/>
  <c r="AJ40"/>
  <c r="AJ36"/>
  <c r="AJ32"/>
  <c r="AJ28"/>
  <c r="AJ24"/>
  <c r="AJ20"/>
  <c r="AJ16"/>
  <c r="AJ12"/>
  <c r="AJ8"/>
  <c r="AH231"/>
  <c r="AH227"/>
  <c r="AH207"/>
  <c r="AH187"/>
  <c r="AH167"/>
  <c r="AH163"/>
  <c r="AH143"/>
  <c r="AH123"/>
  <c r="AH103"/>
  <c r="AH99"/>
  <c r="AH79"/>
  <c r="AH59"/>
  <c r="AH39"/>
  <c r="AH35"/>
  <c r="AH235"/>
  <c r="AH215"/>
  <c r="AH211"/>
  <c r="AH191"/>
  <c r="AH171"/>
  <c r="AH151"/>
  <c r="AH147"/>
  <c r="AH127"/>
  <c r="AH107"/>
  <c r="AH87"/>
  <c r="AH83"/>
  <c r="AH63"/>
  <c r="AH43"/>
  <c r="AH7"/>
  <c r="AI241"/>
  <c r="AI229"/>
  <c r="AI213"/>
  <c r="AI197"/>
  <c r="AI181"/>
  <c r="AI165"/>
  <c r="AI149"/>
  <c r="AI133"/>
  <c r="AI117"/>
  <c r="AI101"/>
  <c r="AI85"/>
  <c r="AI69"/>
  <c r="AI53"/>
  <c r="AI37"/>
  <c r="AI29"/>
  <c r="AI17"/>
  <c r="AI13"/>
  <c r="AI233"/>
  <c r="AI217"/>
  <c r="AI201"/>
  <c r="AI185"/>
  <c r="AI169"/>
  <c r="AI153"/>
  <c r="AI137"/>
  <c r="AI121"/>
  <c r="AI105"/>
  <c r="AI89"/>
  <c r="AI73"/>
  <c r="AI57"/>
  <c r="AI41"/>
  <c r="AI237"/>
  <c r="C231" i="12"/>
  <c r="AH233" i="11"/>
  <c r="C227" i="12"/>
  <c r="AH229" i="11"/>
  <c r="C223" i="12"/>
  <c r="AH225" i="11"/>
  <c r="C219" i="12"/>
  <c r="AH221" i="11"/>
  <c r="C215" i="12"/>
  <c r="AH217" i="11"/>
  <c r="C211" i="12"/>
  <c r="AH213" i="11"/>
  <c r="C207" i="12"/>
  <c r="AH209" i="11"/>
  <c r="C203" i="12"/>
  <c r="AH205" i="11"/>
  <c r="C199" i="12"/>
  <c r="AH201" i="11"/>
  <c r="C195" i="12"/>
  <c r="AH197" i="11"/>
  <c r="C191" i="12"/>
  <c r="AH193" i="11"/>
  <c r="C187" i="12"/>
  <c r="AH189" i="11"/>
  <c r="C183" i="12"/>
  <c r="AH185" i="11"/>
  <c r="C179" i="12"/>
  <c r="AH181" i="11"/>
  <c r="C175" i="12"/>
  <c r="AH177" i="11"/>
  <c r="C171" i="12"/>
  <c r="AH173" i="11"/>
  <c r="C167" i="12"/>
  <c r="AH169" i="11"/>
  <c r="C163" i="12"/>
  <c r="AH165" i="11"/>
  <c r="C159" i="12"/>
  <c r="AH161" i="11"/>
  <c r="C155" i="12"/>
  <c r="AH157" i="11"/>
  <c r="C151" i="12"/>
  <c r="AH153" i="11"/>
  <c r="C147" i="12"/>
  <c r="AH149" i="11"/>
  <c r="C143" i="12"/>
  <c r="AH145" i="11"/>
  <c r="C139" i="12"/>
  <c r="AH141" i="11"/>
  <c r="C135" i="12"/>
  <c r="AH137" i="11"/>
  <c r="C131" i="12"/>
  <c r="AH133" i="11"/>
  <c r="C127" i="12"/>
  <c r="AH129" i="11"/>
  <c r="C123" i="12"/>
  <c r="AH125" i="11"/>
  <c r="C119" i="12"/>
  <c r="AH121" i="11"/>
  <c r="C115" i="12"/>
  <c r="AH117" i="11"/>
  <c r="C111" i="12"/>
  <c r="AH113" i="11"/>
  <c r="C107" i="12"/>
  <c r="AH109" i="11"/>
  <c r="C103" i="12"/>
  <c r="AH105" i="11"/>
  <c r="C99" i="12"/>
  <c r="AH101" i="11"/>
  <c r="C95" i="12"/>
  <c r="AH97" i="11"/>
  <c r="C91" i="12"/>
  <c r="AH93" i="11"/>
  <c r="C87" i="12"/>
  <c r="AH89" i="11"/>
  <c r="C83" i="12"/>
  <c r="AH85" i="11"/>
  <c r="C79" i="12"/>
  <c r="AH81" i="11"/>
  <c r="C75" i="12"/>
  <c r="AH77" i="11"/>
  <c r="C71" i="12"/>
  <c r="AH73" i="11"/>
  <c r="C67" i="12"/>
  <c r="AH69" i="11"/>
  <c r="C63" i="12"/>
  <c r="AH65" i="11"/>
  <c r="C59" i="12"/>
  <c r="AH61" i="11"/>
  <c r="C55" i="12"/>
  <c r="AH57" i="11"/>
  <c r="C51" i="12"/>
  <c r="AH53" i="11"/>
  <c r="C47" i="12"/>
  <c r="AH49" i="11"/>
  <c r="C43" i="12"/>
  <c r="AH45" i="11"/>
  <c r="C39" i="12"/>
  <c r="AH41" i="11"/>
  <c r="C35" i="12"/>
  <c r="AH37" i="11"/>
  <c r="C31" i="12"/>
  <c r="AH33" i="11"/>
  <c r="C27" i="12"/>
  <c r="AH29" i="11"/>
  <c r="AJ29"/>
  <c r="C23" i="12"/>
  <c r="AH25" i="11"/>
  <c r="AJ25"/>
  <c r="C19" i="12"/>
  <c r="AH21" i="11"/>
  <c r="AJ21"/>
  <c r="C15" i="12"/>
  <c r="AH17" i="11"/>
  <c r="AJ17"/>
  <c r="C11" i="12"/>
  <c r="AH13" i="11"/>
  <c r="AJ13"/>
  <c r="C7" i="12"/>
  <c r="AH9" i="11"/>
  <c r="AJ9"/>
  <c r="C3" i="12"/>
  <c r="AH5" i="11"/>
  <c r="AJ5"/>
  <c r="AJ229"/>
  <c r="AI225"/>
  <c r="AJ213"/>
  <c r="AI209"/>
  <c r="AJ197"/>
  <c r="AI193"/>
  <c r="AJ181"/>
  <c r="AI177"/>
  <c r="AJ165"/>
  <c r="AI161"/>
  <c r="AJ149"/>
  <c r="AI145"/>
  <c r="AJ133"/>
  <c r="AI129"/>
  <c r="AJ117"/>
  <c r="AI113"/>
  <c r="AJ101"/>
  <c r="AI97"/>
  <c r="AJ85"/>
  <c r="AI81"/>
  <c r="AJ69"/>
  <c r="AI65"/>
  <c r="AJ53"/>
  <c r="AI49"/>
  <c r="AJ37"/>
  <c r="AI33"/>
  <c r="AI21"/>
  <c r="AI5"/>
  <c r="AH234"/>
  <c r="AH230"/>
  <c r="AH226"/>
  <c r="AH222"/>
  <c r="AH218"/>
  <c r="AH214"/>
  <c r="AH210"/>
  <c r="AH206"/>
  <c r="AH202"/>
  <c r="AH198"/>
  <c r="AH194"/>
  <c r="AH190"/>
  <c r="AH186"/>
  <c r="AH182"/>
  <c r="AH178"/>
  <c r="AH174"/>
  <c r="AH170"/>
  <c r="AH166"/>
  <c r="AH162"/>
  <c r="AH158"/>
  <c r="AH154"/>
  <c r="AH150"/>
  <c r="AH146"/>
  <c r="AH142"/>
  <c r="AH138"/>
  <c r="AH134"/>
  <c r="AH130"/>
  <c r="AH126"/>
  <c r="AH122"/>
  <c r="AH118"/>
  <c r="AH114"/>
  <c r="AH110"/>
  <c r="AH106"/>
  <c r="AH102"/>
  <c r="AH98"/>
  <c r="AH94"/>
  <c r="AH90"/>
  <c r="AH86"/>
  <c r="AH82"/>
  <c r="AH78"/>
  <c r="AH74"/>
  <c r="AH70"/>
  <c r="AH66"/>
  <c r="AH62"/>
  <c r="AH58"/>
  <c r="AH54"/>
  <c r="AH50"/>
  <c r="AH46"/>
  <c r="AH42"/>
  <c r="AH38"/>
  <c r="AH34"/>
  <c r="AH30"/>
  <c r="AH26"/>
  <c r="AH22"/>
  <c r="AH18"/>
  <c r="AH14"/>
  <c r="AH10"/>
  <c r="AH6"/>
  <c r="AJ235"/>
  <c r="AJ231"/>
  <c r="AJ227"/>
  <c r="AJ223"/>
  <c r="AJ219"/>
  <c r="AJ215"/>
  <c r="AJ211"/>
  <c r="AJ207"/>
  <c r="AJ203"/>
  <c r="AJ199"/>
  <c r="AJ195"/>
  <c r="AJ191"/>
  <c r="AJ187"/>
  <c r="AJ183"/>
  <c r="AJ179"/>
  <c r="AJ175"/>
  <c r="AJ171"/>
  <c r="AJ167"/>
  <c r="AJ163"/>
  <c r="AJ159"/>
  <c r="AJ155"/>
  <c r="AJ151"/>
  <c r="AJ147"/>
  <c r="AJ143"/>
  <c r="AJ139"/>
  <c r="AJ135"/>
  <c r="AJ131"/>
  <c r="AJ127"/>
  <c r="AJ123"/>
  <c r="AJ119"/>
  <c r="AJ115"/>
  <c r="AJ111"/>
  <c r="AJ107"/>
  <c r="AJ103"/>
  <c r="AJ99"/>
  <c r="AJ95"/>
  <c r="AJ91"/>
  <c r="AJ87"/>
  <c r="AJ83"/>
  <c r="AJ79"/>
  <c r="AJ75"/>
  <c r="AJ71"/>
  <c r="AJ67"/>
  <c r="AJ63"/>
  <c r="AJ59"/>
  <c r="AJ55"/>
  <c r="AJ51"/>
  <c r="AJ47"/>
  <c r="AJ43"/>
  <c r="AJ39"/>
  <c r="AJ35"/>
  <c r="AJ31"/>
  <c r="AJ27"/>
  <c r="AJ23"/>
  <c r="AJ19"/>
  <c r="AJ15"/>
  <c r="AJ11"/>
  <c r="AJ7"/>
  <c r="AB9" i="6"/>
  <c r="AH4" i="11"/>
  <c r="C2" i="12"/>
  <c r="C237"/>
  <c r="AA12" i="6" s="1"/>
  <c r="C238" i="12"/>
  <c r="AA13" i="6" s="1"/>
  <c r="AH241" i="11"/>
  <c r="C239" i="12"/>
  <c r="AH237" i="11"/>
  <c r="C235" i="12"/>
  <c r="AI242" i="11"/>
  <c r="C240" i="12"/>
  <c r="AA15" i="6" s="1"/>
  <c r="AI238" i="11"/>
  <c r="C236" i="12"/>
  <c r="AA11" i="6" s="1"/>
  <c r="Y8"/>
  <c r="Z8" s="1"/>
  <c r="AJ241" i="11"/>
  <c r="AJ238"/>
  <c r="AJ4"/>
  <c r="AI4"/>
  <c r="R416"/>
  <c r="S416"/>
  <c r="R417"/>
  <c r="S417"/>
  <c r="R418"/>
  <c r="S418"/>
  <c r="R419"/>
  <c r="S419"/>
  <c r="R420"/>
  <c r="S420"/>
  <c r="R421"/>
  <c r="S421"/>
  <c r="R422"/>
  <c r="S422"/>
  <c r="R423"/>
  <c r="S423"/>
  <c r="R424"/>
  <c r="S424"/>
  <c r="R425"/>
  <c r="S425"/>
  <c r="R426"/>
  <c r="S426"/>
  <c r="R427"/>
  <c r="S427"/>
  <c r="R428"/>
  <c r="S428"/>
  <c r="R429"/>
  <c r="S429"/>
  <c r="R430"/>
  <c r="S430"/>
  <c r="R431"/>
  <c r="S431"/>
  <c r="R432"/>
  <c r="S432"/>
  <c r="R433"/>
  <c r="S433"/>
  <c r="R434"/>
  <c r="S434"/>
  <c r="R435"/>
  <c r="S435"/>
  <c r="R436"/>
  <c r="S436"/>
  <c r="R437"/>
  <c r="S437"/>
  <c r="R438"/>
  <c r="S438"/>
  <c r="R439"/>
  <c r="S439"/>
  <c r="R440"/>
  <c r="S440"/>
  <c r="R441"/>
  <c r="S441"/>
  <c r="R442"/>
  <c r="S442"/>
  <c r="R443"/>
  <c r="S443"/>
  <c r="R444"/>
  <c r="S444"/>
  <c r="R445"/>
  <c r="S445"/>
  <c r="R446"/>
  <c r="S446"/>
  <c r="R447"/>
  <c r="S447"/>
  <c r="R448"/>
  <c r="S448"/>
  <c r="R449"/>
  <c r="S449"/>
  <c r="R450"/>
  <c r="S450"/>
  <c r="R451"/>
  <c r="S451"/>
  <c r="R452"/>
  <c r="S452"/>
  <c r="R453"/>
  <c r="S453"/>
  <c r="R454"/>
  <c r="S454"/>
  <c r="R455"/>
  <c r="S455"/>
  <c r="R456"/>
  <c r="S456"/>
  <c r="R457"/>
  <c r="S457"/>
  <c r="R458"/>
  <c r="S458"/>
  <c r="R459"/>
  <c r="S459"/>
  <c r="R460"/>
  <c r="S460"/>
  <c r="R461"/>
  <c r="S461"/>
  <c r="R462"/>
  <c r="S462"/>
  <c r="R463"/>
  <c r="S463"/>
  <c r="R464"/>
  <c r="S464"/>
  <c r="R465"/>
  <c r="S465"/>
  <c r="R466"/>
  <c r="S466"/>
  <c r="R467"/>
  <c r="S467"/>
  <c r="R468"/>
  <c r="S468"/>
  <c r="R469"/>
  <c r="S469"/>
  <c r="R470"/>
  <c r="S470"/>
  <c r="R471"/>
  <c r="S471"/>
  <c r="R472"/>
  <c r="S472"/>
  <c r="R473"/>
  <c r="S473"/>
  <c r="R474"/>
  <c r="S474"/>
  <c r="R475"/>
  <c r="S475"/>
  <c r="R476"/>
  <c r="S476"/>
  <c r="R477"/>
  <c r="S477"/>
  <c r="R478"/>
  <c r="S478"/>
  <c r="R479"/>
  <c r="S479"/>
  <c r="R480"/>
  <c r="S480"/>
  <c r="R481"/>
  <c r="S481"/>
  <c r="R482"/>
  <c r="S482"/>
  <c r="R483"/>
  <c r="S483"/>
  <c r="R484"/>
  <c r="S484"/>
  <c r="R485"/>
  <c r="S485"/>
  <c r="R486"/>
  <c r="S486"/>
  <c r="R487"/>
  <c r="S487"/>
  <c r="R488"/>
  <c r="S488"/>
  <c r="R489"/>
  <c r="S489"/>
  <c r="R490"/>
  <c r="S490"/>
  <c r="R491"/>
  <c r="S491"/>
  <c r="R492"/>
  <c r="S492"/>
  <c r="R493"/>
  <c r="S493"/>
  <c r="R494"/>
  <c r="S494"/>
  <c r="R495"/>
  <c r="S495"/>
  <c r="R496"/>
  <c r="S496"/>
  <c r="R497"/>
  <c r="S497"/>
  <c r="R498"/>
  <c r="S498"/>
  <c r="R499"/>
  <c r="S499"/>
  <c r="R500"/>
  <c r="S500"/>
  <c r="R501"/>
  <c r="S501"/>
  <c r="R502"/>
  <c r="S502"/>
  <c r="R503"/>
  <c r="S503"/>
  <c r="R504"/>
  <c r="S504"/>
  <c r="R505"/>
  <c r="S505"/>
  <c r="R506"/>
  <c r="S506"/>
  <c r="R507"/>
  <c r="S507"/>
  <c r="R508"/>
  <c r="S508"/>
  <c r="R509"/>
  <c r="S509"/>
  <c r="T509"/>
  <c r="R510"/>
  <c r="S510"/>
  <c r="T510"/>
  <c r="R511"/>
  <c r="S511"/>
  <c r="T511"/>
  <c r="R512"/>
  <c r="S512"/>
  <c r="T512"/>
  <c r="R513"/>
  <c r="S513"/>
  <c r="T513"/>
  <c r="R514"/>
  <c r="S514"/>
  <c r="T514"/>
  <c r="R515"/>
  <c r="S515"/>
  <c r="T515"/>
  <c r="R516"/>
  <c r="S516"/>
  <c r="T516"/>
  <c r="R517"/>
  <c r="S517"/>
  <c r="T517"/>
  <c r="R518"/>
  <c r="S518"/>
  <c r="T518"/>
  <c r="R519"/>
  <c r="S519"/>
  <c r="T519"/>
  <c r="R520"/>
  <c r="S520"/>
  <c r="T520"/>
  <c r="R521"/>
  <c r="S521"/>
  <c r="T521"/>
  <c r="R522"/>
  <c r="S522"/>
  <c r="T522"/>
  <c r="R523"/>
  <c r="S523"/>
  <c r="T523"/>
  <c r="R524"/>
  <c r="S524"/>
  <c r="T524"/>
  <c r="R525"/>
  <c r="S525"/>
  <c r="T525"/>
  <c r="R526"/>
  <c r="S526"/>
  <c r="T526"/>
  <c r="R527"/>
  <c r="S527"/>
  <c r="T527"/>
  <c r="R528"/>
  <c r="S528"/>
  <c r="T528"/>
  <c r="R529"/>
  <c r="S529"/>
  <c r="T529"/>
  <c r="R530"/>
  <c r="S530"/>
  <c r="T530"/>
  <c r="R531"/>
  <c r="S531"/>
  <c r="T531"/>
  <c r="R532"/>
  <c r="S532"/>
  <c r="T532"/>
  <c r="R533"/>
  <c r="S533"/>
  <c r="T533"/>
  <c r="R534"/>
  <c r="S534"/>
  <c r="T534"/>
  <c r="R535"/>
  <c r="S535"/>
  <c r="T535"/>
  <c r="R536"/>
  <c r="S536"/>
  <c r="T536"/>
  <c r="R537"/>
  <c r="S537"/>
  <c r="T537"/>
  <c r="R538"/>
  <c r="S538"/>
  <c r="T538"/>
  <c r="R539"/>
  <c r="S539"/>
  <c r="T539"/>
  <c r="R540"/>
  <c r="S540"/>
  <c r="T540"/>
  <c r="R541"/>
  <c r="S541"/>
  <c r="T541"/>
  <c r="R542"/>
  <c r="S542"/>
  <c r="T542"/>
  <c r="R543"/>
  <c r="S543"/>
  <c r="T543"/>
  <c r="R544"/>
  <c r="S544"/>
  <c r="T544"/>
  <c r="R545"/>
  <c r="S545"/>
  <c r="T545"/>
  <c r="R546"/>
  <c r="S546"/>
  <c r="T546"/>
  <c r="R547"/>
  <c r="S547"/>
  <c r="T547"/>
  <c r="R548"/>
  <c r="S548"/>
  <c r="T548"/>
  <c r="R549"/>
  <c r="S549"/>
  <c r="T549"/>
  <c r="R550"/>
  <c r="S550"/>
  <c r="T550"/>
  <c r="R551"/>
  <c r="S551"/>
  <c r="T551"/>
  <c r="R552"/>
  <c r="S552"/>
  <c r="T552"/>
  <c r="R553"/>
  <c r="S553"/>
  <c r="T553"/>
  <c r="R554"/>
  <c r="S554"/>
  <c r="T554"/>
  <c r="R555"/>
  <c r="S555"/>
  <c r="T555"/>
  <c r="R556"/>
  <c r="S556"/>
  <c r="T556"/>
  <c r="R557"/>
  <c r="S557"/>
  <c r="T557"/>
  <c r="R558"/>
  <c r="S558"/>
  <c r="T558"/>
  <c r="R559"/>
  <c r="S559"/>
  <c r="T559"/>
  <c r="R560"/>
  <c r="S560"/>
  <c r="T560"/>
  <c r="R561"/>
  <c r="S561"/>
  <c r="T561"/>
  <c r="R562"/>
  <c r="S562"/>
  <c r="T562"/>
  <c r="R563"/>
  <c r="S563"/>
  <c r="T563"/>
  <c r="R564"/>
  <c r="S564"/>
  <c r="T564"/>
  <c r="R565"/>
  <c r="S565"/>
  <c r="T565"/>
  <c r="R566"/>
  <c r="S566"/>
  <c r="T566"/>
  <c r="R567"/>
  <c r="S567"/>
  <c r="T567"/>
  <c r="R568"/>
  <c r="S568"/>
  <c r="T568"/>
  <c r="R569"/>
  <c r="S569"/>
  <c r="T569"/>
  <c r="R570"/>
  <c r="S570"/>
  <c r="T570"/>
  <c r="R571"/>
  <c r="S571"/>
  <c r="T571"/>
  <c r="R572"/>
  <c r="S572"/>
  <c r="T572"/>
  <c r="R573"/>
  <c r="S573"/>
  <c r="T573"/>
  <c r="R574"/>
  <c r="S574"/>
  <c r="T574"/>
  <c r="R575"/>
  <c r="S575"/>
  <c r="T575"/>
  <c r="R576"/>
  <c r="S576"/>
  <c r="T576"/>
  <c r="R577"/>
  <c r="S577"/>
  <c r="T577"/>
  <c r="R578"/>
  <c r="S578"/>
  <c r="T578"/>
  <c r="R579"/>
  <c r="S579"/>
  <c r="T579"/>
  <c r="R580"/>
  <c r="S580"/>
  <c r="T580"/>
  <c r="R581"/>
  <c r="S581"/>
  <c r="T581"/>
  <c r="R582"/>
  <c r="S582"/>
  <c r="T582"/>
  <c r="R583"/>
  <c r="S583"/>
  <c r="T583"/>
  <c r="R584"/>
  <c r="S584"/>
  <c r="T584"/>
  <c r="R585"/>
  <c r="S585"/>
  <c r="T585"/>
  <c r="R586"/>
  <c r="S586"/>
  <c r="T586"/>
  <c r="R587"/>
  <c r="S587"/>
  <c r="T587"/>
  <c r="R588"/>
  <c r="S588"/>
  <c r="T588"/>
  <c r="R589"/>
  <c r="S589"/>
  <c r="T589"/>
  <c r="R590"/>
  <c r="S590"/>
  <c r="T590"/>
  <c r="R591"/>
  <c r="S591"/>
  <c r="T591"/>
  <c r="R592"/>
  <c r="S592"/>
  <c r="T592"/>
  <c r="R593"/>
  <c r="S593"/>
  <c r="T593"/>
  <c r="R594"/>
  <c r="S594"/>
  <c r="T594"/>
  <c r="R595"/>
  <c r="S595"/>
  <c r="T595"/>
  <c r="R596"/>
  <c r="S596"/>
  <c r="T596"/>
  <c r="R597"/>
  <c r="S597"/>
  <c r="T597"/>
  <c r="R598"/>
  <c r="S598"/>
  <c r="T598"/>
  <c r="R599"/>
  <c r="S599"/>
  <c r="T599"/>
  <c r="R600"/>
  <c r="S600"/>
  <c r="T600"/>
  <c r="R601"/>
  <c r="S601"/>
  <c r="T601"/>
  <c r="R602"/>
  <c r="S602"/>
  <c r="T602"/>
  <c r="R603"/>
  <c r="S603"/>
  <c r="T603"/>
  <c r="R604"/>
  <c r="S604"/>
  <c r="T604"/>
  <c r="R605"/>
  <c r="S605"/>
  <c r="T605"/>
  <c r="R606"/>
  <c r="S606"/>
  <c r="T606"/>
  <c r="R607"/>
  <c r="S607"/>
  <c r="T607"/>
  <c r="R608"/>
  <c r="S608"/>
  <c r="T608"/>
  <c r="R609"/>
  <c r="S609"/>
  <c r="T609"/>
  <c r="R610"/>
  <c r="S610"/>
  <c r="T610"/>
  <c r="R611"/>
  <c r="S611"/>
  <c r="T611"/>
  <c r="R612"/>
  <c r="S612"/>
  <c r="T612"/>
  <c r="R613"/>
  <c r="S613"/>
  <c r="T613"/>
  <c r="R614"/>
  <c r="S614"/>
  <c r="T614"/>
  <c r="R615"/>
  <c r="S615"/>
  <c r="T615"/>
  <c r="R616"/>
  <c r="S616"/>
  <c r="T616"/>
  <c r="R617"/>
  <c r="S617"/>
  <c r="T617"/>
  <c r="R618"/>
  <c r="S618"/>
  <c r="T618"/>
  <c r="R619"/>
  <c r="S619"/>
  <c r="T619"/>
  <c r="R620"/>
  <c r="S620"/>
  <c r="T620"/>
  <c r="R621"/>
  <c r="S621"/>
  <c r="T621"/>
  <c r="R622"/>
  <c r="S622"/>
  <c r="T622"/>
  <c r="R623"/>
  <c r="S623"/>
  <c r="T623"/>
  <c r="R624"/>
  <c r="S624"/>
  <c r="T624"/>
  <c r="R625"/>
  <c r="S625"/>
  <c r="T625"/>
  <c r="R626"/>
  <c r="S626"/>
  <c r="T626"/>
  <c r="R627"/>
  <c r="S627"/>
  <c r="T627"/>
  <c r="R628"/>
  <c r="S628"/>
  <c r="T628"/>
  <c r="R629"/>
  <c r="S629"/>
  <c r="T629"/>
  <c r="R630"/>
  <c r="S630"/>
  <c r="T630"/>
  <c r="R631"/>
  <c r="S631"/>
  <c r="T631"/>
  <c r="R632"/>
  <c r="S632"/>
  <c r="T632"/>
  <c r="R633"/>
  <c r="S633"/>
  <c r="T633"/>
  <c r="R634"/>
  <c r="S634"/>
  <c r="T634"/>
  <c r="R635"/>
  <c r="S635"/>
  <c r="T635"/>
  <c r="R636"/>
  <c r="S636"/>
  <c r="T636"/>
  <c r="R637"/>
  <c r="S637"/>
  <c r="T637"/>
  <c r="R638"/>
  <c r="S638"/>
  <c r="T638"/>
  <c r="R639"/>
  <c r="S639"/>
  <c r="T639"/>
  <c r="R640"/>
  <c r="S640"/>
  <c r="T640"/>
  <c r="R641"/>
  <c r="S641"/>
  <c r="T641"/>
  <c r="R642"/>
  <c r="S642"/>
  <c r="T642"/>
  <c r="R643"/>
  <c r="S643"/>
  <c r="T643"/>
  <c r="R644"/>
  <c r="S644"/>
  <c r="T644"/>
  <c r="R645"/>
  <c r="S645"/>
  <c r="T645"/>
  <c r="R646"/>
  <c r="S646"/>
  <c r="T646"/>
  <c r="R647"/>
  <c r="S647"/>
  <c r="T647"/>
  <c r="R648"/>
  <c r="S648"/>
  <c r="T648"/>
  <c r="R649"/>
  <c r="S649"/>
  <c r="T649"/>
  <c r="R650"/>
  <c r="S650"/>
  <c r="T650"/>
  <c r="R651"/>
  <c r="S651"/>
  <c r="T651"/>
  <c r="R652"/>
  <c r="S652"/>
  <c r="T652"/>
  <c r="R653"/>
  <c r="S653"/>
  <c r="T653"/>
  <c r="R654"/>
  <c r="S654"/>
  <c r="T654"/>
  <c r="R655"/>
  <c r="S655"/>
  <c r="T655"/>
  <c r="R656"/>
  <c r="S656"/>
  <c r="T656"/>
  <c r="R657"/>
  <c r="S657"/>
  <c r="T657"/>
  <c r="R658"/>
  <c r="S658"/>
  <c r="T658"/>
  <c r="R659"/>
  <c r="S659"/>
  <c r="T659"/>
  <c r="R660"/>
  <c r="S660"/>
  <c r="T660"/>
  <c r="R661"/>
  <c r="S661"/>
  <c r="T661"/>
  <c r="R662"/>
  <c r="S662"/>
  <c r="T662"/>
  <c r="R663"/>
  <c r="S663"/>
  <c r="T663"/>
  <c r="R664"/>
  <c r="S664"/>
  <c r="T664"/>
  <c r="R665"/>
  <c r="S665"/>
  <c r="T665"/>
  <c r="R666"/>
  <c r="S666"/>
  <c r="T666"/>
  <c r="R667"/>
  <c r="S667"/>
  <c r="T667"/>
  <c r="R668"/>
  <c r="S668"/>
  <c r="T668"/>
  <c r="R669"/>
  <c r="S669"/>
  <c r="T669"/>
  <c r="R670"/>
  <c r="S670"/>
  <c r="T670"/>
  <c r="R671"/>
  <c r="S671"/>
  <c r="T671"/>
  <c r="R672"/>
  <c r="S672"/>
  <c r="T672"/>
  <c r="R673"/>
  <c r="S673"/>
  <c r="T673"/>
  <c r="R674"/>
  <c r="S674"/>
  <c r="T674"/>
  <c r="R675"/>
  <c r="S675"/>
  <c r="T675"/>
  <c r="R676"/>
  <c r="S676"/>
  <c r="T676"/>
  <c r="R677"/>
  <c r="S677"/>
  <c r="T677"/>
  <c r="R678"/>
  <c r="S678"/>
  <c r="T678"/>
  <c r="R679"/>
  <c r="S679"/>
  <c r="T679"/>
  <c r="R680"/>
  <c r="S680"/>
  <c r="T680"/>
  <c r="R681"/>
  <c r="S681"/>
  <c r="T681"/>
  <c r="R682"/>
  <c r="S682"/>
  <c r="T682"/>
  <c r="R683"/>
  <c r="S683"/>
  <c r="T683"/>
  <c r="R684"/>
  <c r="S684"/>
  <c r="T684"/>
  <c r="R685"/>
  <c r="S685"/>
  <c r="T685"/>
  <c r="R686"/>
  <c r="S686"/>
  <c r="T686"/>
  <c r="R687"/>
  <c r="S687"/>
  <c r="T687"/>
  <c r="R688"/>
  <c r="S688"/>
  <c r="T688"/>
  <c r="R689"/>
  <c r="S689"/>
  <c r="T689"/>
  <c r="R690"/>
  <c r="S690"/>
  <c r="T690"/>
  <c r="R691"/>
  <c r="S691"/>
  <c r="T691"/>
  <c r="R692"/>
  <c r="S692"/>
  <c r="T692"/>
  <c r="R693"/>
  <c r="S693"/>
  <c r="T693"/>
  <c r="R694"/>
  <c r="S694"/>
  <c r="T694"/>
  <c r="R695"/>
  <c r="S695"/>
  <c r="T695"/>
  <c r="R696"/>
  <c r="S696"/>
  <c r="T696"/>
  <c r="R697"/>
  <c r="S697"/>
  <c r="T697"/>
  <c r="R698"/>
  <c r="S698"/>
  <c r="T698"/>
  <c r="R699"/>
  <c r="S699"/>
  <c r="T699"/>
  <c r="R700"/>
  <c r="S700"/>
  <c r="T700"/>
  <c r="R701"/>
  <c r="S701"/>
  <c r="T701"/>
  <c r="R702"/>
  <c r="S702"/>
  <c r="T702"/>
  <c r="R703"/>
  <c r="S703"/>
  <c r="T703"/>
  <c r="R704"/>
  <c r="S704"/>
  <c r="T704"/>
  <c r="R705"/>
  <c r="S705"/>
  <c r="T705"/>
  <c r="R706"/>
  <c r="S706"/>
  <c r="T706"/>
  <c r="R707"/>
  <c r="S707"/>
  <c r="T707"/>
  <c r="R708"/>
  <c r="S708"/>
  <c r="T708"/>
  <c r="R709"/>
  <c r="S709"/>
  <c r="T709"/>
  <c r="R710"/>
  <c r="S710"/>
  <c r="T710"/>
  <c r="R711"/>
  <c r="S711"/>
  <c r="T711"/>
  <c r="R712"/>
  <c r="S712"/>
  <c r="T712"/>
  <c r="R713"/>
  <c r="S713"/>
  <c r="T713"/>
  <c r="R714"/>
  <c r="S714"/>
  <c r="T714"/>
  <c r="R715"/>
  <c r="S715"/>
  <c r="T715"/>
  <c r="R716"/>
  <c r="S716"/>
  <c r="T716"/>
  <c r="R717"/>
  <c r="S717"/>
  <c r="T717"/>
  <c r="R718"/>
  <c r="S718"/>
  <c r="T718"/>
  <c r="R719"/>
  <c r="S719"/>
  <c r="T719"/>
  <c r="R720"/>
  <c r="S720"/>
  <c r="T720"/>
  <c r="R721"/>
  <c r="S721"/>
  <c r="T721"/>
  <c r="R722"/>
  <c r="S722"/>
  <c r="T722"/>
  <c r="R723"/>
  <c r="S723"/>
  <c r="T723"/>
  <c r="R724"/>
  <c r="S724"/>
  <c r="T724"/>
  <c r="R725"/>
  <c r="S725"/>
  <c r="T725"/>
  <c r="R726"/>
  <c r="S726"/>
  <c r="T726"/>
  <c r="R727"/>
  <c r="S727"/>
  <c r="T727"/>
  <c r="R728"/>
  <c r="S728"/>
  <c r="T728"/>
  <c r="R729"/>
  <c r="S729"/>
  <c r="T729"/>
  <c r="R730"/>
  <c r="S730"/>
  <c r="T730"/>
  <c r="R731"/>
  <c r="S731"/>
  <c r="T731"/>
  <c r="R732"/>
  <c r="S732"/>
  <c r="T732"/>
  <c r="R733"/>
  <c r="S733"/>
  <c r="T733"/>
  <c r="R734"/>
  <c r="S734"/>
  <c r="T734"/>
  <c r="R735"/>
  <c r="S735"/>
  <c r="T735"/>
  <c r="R736"/>
  <c r="S736"/>
  <c r="T736"/>
  <c r="R737"/>
  <c r="S737"/>
  <c r="T737"/>
  <c r="R738"/>
  <c r="S738"/>
  <c r="T738"/>
  <c r="R739"/>
  <c r="S739"/>
  <c r="T739"/>
  <c r="R740"/>
  <c r="S740"/>
  <c r="T740"/>
  <c r="R741"/>
  <c r="S741"/>
  <c r="T741"/>
  <c r="R742"/>
  <c r="S742"/>
  <c r="T742"/>
  <c r="R743"/>
  <c r="S743"/>
  <c r="T743"/>
  <c r="R744"/>
  <c r="S744"/>
  <c r="T744"/>
  <c r="R745"/>
  <c r="S745"/>
  <c r="T745"/>
  <c r="R746"/>
  <c r="S746"/>
  <c r="T746"/>
  <c r="R747"/>
  <c r="S747"/>
  <c r="T747"/>
  <c r="R748"/>
  <c r="S748"/>
  <c r="T748"/>
  <c r="R749"/>
  <c r="S749"/>
  <c r="T749"/>
  <c r="R750"/>
  <c r="S750"/>
  <c r="T750"/>
  <c r="R751"/>
  <c r="S751"/>
  <c r="T751"/>
  <c r="R752"/>
  <c r="S752"/>
  <c r="T752"/>
  <c r="R753"/>
  <c r="S753"/>
  <c r="T753"/>
  <c r="R754"/>
  <c r="S754"/>
  <c r="T754"/>
  <c r="R755"/>
  <c r="S755"/>
  <c r="T755"/>
  <c r="R756"/>
  <c r="S756"/>
  <c r="T756"/>
  <c r="R757"/>
  <c r="S757"/>
  <c r="T757"/>
  <c r="R758"/>
  <c r="S758"/>
  <c r="T758"/>
  <c r="R759"/>
  <c r="S759"/>
  <c r="T759"/>
  <c r="R760"/>
  <c r="S760"/>
  <c r="T760"/>
  <c r="R761"/>
  <c r="S761"/>
  <c r="T761"/>
  <c r="R762"/>
  <c r="S762"/>
  <c r="T762"/>
  <c r="R763"/>
  <c r="S763"/>
  <c r="T763"/>
  <c r="R764"/>
  <c r="S764"/>
  <c r="T764"/>
  <c r="R765"/>
  <c r="S765"/>
  <c r="T765"/>
  <c r="R766"/>
  <c r="S766"/>
  <c r="T766"/>
  <c r="R767"/>
  <c r="S767"/>
  <c r="T767"/>
  <c r="R768"/>
  <c r="S768"/>
  <c r="T768"/>
  <c r="R769"/>
  <c r="S769"/>
  <c r="T769"/>
  <c r="R770"/>
  <c r="S770"/>
  <c r="T770"/>
  <c r="R771"/>
  <c r="S771"/>
  <c r="T771"/>
  <c r="R772"/>
  <c r="S772"/>
  <c r="T772"/>
  <c r="R773"/>
  <c r="S773"/>
  <c r="T773"/>
  <c r="R774"/>
  <c r="S774"/>
  <c r="T774"/>
  <c r="R775"/>
  <c r="S775"/>
  <c r="T775"/>
  <c r="R776"/>
  <c r="S776"/>
  <c r="T776"/>
  <c r="R777"/>
  <c r="S777"/>
  <c r="T777"/>
  <c r="R778"/>
  <c r="S778"/>
  <c r="T778"/>
  <c r="R779"/>
  <c r="S779"/>
  <c r="T779"/>
  <c r="R780"/>
  <c r="S780"/>
  <c r="T780"/>
  <c r="R781"/>
  <c r="S781"/>
  <c r="T781"/>
  <c r="R782"/>
  <c r="S782"/>
  <c r="T782"/>
  <c r="R783"/>
  <c r="S783"/>
  <c r="T783"/>
  <c r="R784"/>
  <c r="S784"/>
  <c r="T784"/>
  <c r="R785"/>
  <c r="S785"/>
  <c r="T785"/>
  <c r="R786"/>
  <c r="S786"/>
  <c r="T786"/>
  <c r="R787"/>
  <c r="S787"/>
  <c r="T787"/>
  <c r="R788"/>
  <c r="S788"/>
  <c r="T788"/>
  <c r="R789"/>
  <c r="S789"/>
  <c r="T789"/>
  <c r="R790"/>
  <c r="S790"/>
  <c r="T790"/>
  <c r="R791"/>
  <c r="S791"/>
  <c r="T791"/>
  <c r="R792"/>
  <c r="S792"/>
  <c r="T792"/>
  <c r="R793"/>
  <c r="S793"/>
  <c r="T793"/>
  <c r="R794"/>
  <c r="S794"/>
  <c r="T794"/>
  <c r="R795"/>
  <c r="S795"/>
  <c r="T795"/>
  <c r="R796"/>
  <c r="S796"/>
  <c r="T796"/>
  <c r="R797"/>
  <c r="S797"/>
  <c r="T797"/>
  <c r="R798"/>
  <c r="S798"/>
  <c r="T798"/>
  <c r="R799"/>
  <c r="S799"/>
  <c r="T799"/>
  <c r="R800"/>
  <c r="S800"/>
  <c r="T800"/>
  <c r="R801"/>
  <c r="S801"/>
  <c r="T801"/>
  <c r="R802"/>
  <c r="S802"/>
  <c r="T802"/>
  <c r="R803"/>
  <c r="S803"/>
  <c r="T803"/>
  <c r="R804"/>
  <c r="S804"/>
  <c r="T804"/>
  <c r="R805"/>
  <c r="S805"/>
  <c r="T805"/>
  <c r="R806"/>
  <c r="S806"/>
  <c r="T806"/>
  <c r="R807"/>
  <c r="S807"/>
  <c r="T807"/>
  <c r="R808"/>
  <c r="S808"/>
  <c r="T808"/>
  <c r="R809"/>
  <c r="S809"/>
  <c r="T809"/>
  <c r="AS5"/>
  <c r="AR5"/>
  <c r="AT5"/>
  <c r="E3" i="12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2"/>
  <c r="AK166" i="11"/>
  <c r="S20" i="10" l="1"/>
  <c r="AD19"/>
  <c r="F19" i="13" s="1"/>
  <c r="AA10" i="6"/>
  <c r="AA9"/>
  <c r="AA14"/>
  <c r="AA8"/>
  <c r="AC8"/>
  <c r="AM166" i="11"/>
  <c r="AN166"/>
  <c r="E164" i="12"/>
  <c r="AO166" i="11"/>
  <c r="AL166"/>
  <c r="AB8" i="6"/>
  <c r="Y7"/>
  <c r="Z7" s="1"/>
  <c r="AR6" i="11"/>
  <c r="AR7" s="1"/>
  <c r="AR8" s="1"/>
  <c r="AR9" s="1"/>
  <c r="AR10" s="1"/>
  <c r="AS6"/>
  <c r="AS7" s="1"/>
  <c r="AS8" s="1"/>
  <c r="AS9" s="1"/>
  <c r="AS10" s="1"/>
  <c r="AT6"/>
  <c r="AT7" s="1"/>
  <c r="AT8" s="1"/>
  <c r="AT9" s="1"/>
  <c r="AT10" s="1"/>
  <c r="B18" i="15"/>
  <c r="F15" i="3"/>
  <c r="S21" i="10" l="1"/>
  <c r="AD20"/>
  <c r="F20" i="13" s="1"/>
  <c r="F14" i="3"/>
  <c r="J14" s="1"/>
  <c r="J15" s="1"/>
  <c r="R237" i="10"/>
  <c r="AA7" i="6"/>
  <c r="AC7"/>
  <c r="AR11" i="11"/>
  <c r="Z10"/>
  <c r="AS11"/>
  <c r="AA10"/>
  <c r="AT11"/>
  <c r="AB10"/>
  <c r="AB7" i="6"/>
  <c r="Y6"/>
  <c r="Z6" s="1"/>
  <c r="B17" i="15"/>
  <c r="S22" i="10" l="1"/>
  <c r="AD21"/>
  <c r="F21" i="13" s="1"/>
  <c r="R238" i="10"/>
  <c r="AC237"/>
  <c r="AA6" i="6"/>
  <c r="AC6"/>
  <c r="AR12" i="11"/>
  <c r="Z11"/>
  <c r="AT12"/>
  <c r="AB11"/>
  <c r="AS12"/>
  <c r="AA11"/>
  <c r="AB6" i="6"/>
  <c r="Y5"/>
  <c r="Z5" s="1"/>
  <c r="B16" i="15"/>
  <c r="S23" i="10" l="1"/>
  <c r="AD22"/>
  <c r="F22" i="13" s="1"/>
  <c r="AC238" i="10"/>
  <c r="AA5" i="6"/>
  <c r="AS13" i="11"/>
  <c r="AA12"/>
  <c r="AR13"/>
  <c r="Z12"/>
  <c r="AT13"/>
  <c r="AB12"/>
  <c r="AB5" i="6"/>
  <c r="Y4"/>
  <c r="B15" i="15"/>
  <c r="S24" i="10" l="1"/>
  <c r="AD23"/>
  <c r="F23" i="13" s="1"/>
  <c r="Z4" i="6"/>
  <c r="Y3"/>
  <c r="Z3" s="1"/>
  <c r="AA4"/>
  <c r="AT14" i="11"/>
  <c r="AB13"/>
  <c r="AS14"/>
  <c r="AA13"/>
  <c r="AR14"/>
  <c r="Z13"/>
  <c r="AB3" i="6"/>
  <c r="AB4"/>
  <c r="B14" i="15"/>
  <c r="S25" i="10" l="1"/>
  <c r="AD24"/>
  <c r="F24" i="13" s="1"/>
  <c r="AA3" i="6"/>
  <c r="AR15" i="11"/>
  <c r="Z14"/>
  <c r="AT15"/>
  <c r="AB14"/>
  <c r="AS15"/>
  <c r="AA14"/>
  <c r="B13" i="15"/>
  <c r="S26" i="10" l="1"/>
  <c r="AD25"/>
  <c r="F25" i="13" s="1"/>
  <c r="AR16" i="11"/>
  <c r="Z15"/>
  <c r="AS16"/>
  <c r="AA15"/>
  <c r="AT16"/>
  <c r="AB15"/>
  <c r="B12" i="15"/>
  <c r="S27" i="10" l="1"/>
  <c r="AD26"/>
  <c r="F26" i="13" s="1"/>
  <c r="AT17" i="11"/>
  <c r="AB16"/>
  <c r="T16"/>
  <c r="AR17"/>
  <c r="Z16"/>
  <c r="R16"/>
  <c r="AS17"/>
  <c r="AA16"/>
  <c r="S16"/>
  <c r="B11" i="15"/>
  <c r="S28" i="10" l="1"/>
  <c r="AD27"/>
  <c r="F27" i="13" s="1"/>
  <c r="AB17" i="11"/>
  <c r="T17"/>
  <c r="AT18"/>
  <c r="AS18"/>
  <c r="S17"/>
  <c r="AA17"/>
  <c r="AR18"/>
  <c r="R17"/>
  <c r="Z17"/>
  <c r="B10" i="15"/>
  <c r="S29" i="10" l="1"/>
  <c r="AD28"/>
  <c r="F28" i="13" s="1"/>
  <c r="AR19" i="11"/>
  <c r="Z18"/>
  <c r="R18"/>
  <c r="AB18"/>
  <c r="T18"/>
  <c r="AT19"/>
  <c r="AS19"/>
  <c r="AA18"/>
  <c r="S18"/>
  <c r="B9" i="15"/>
  <c r="S30" i="10" l="1"/>
  <c r="AD29"/>
  <c r="F29" i="13" s="1"/>
  <c r="AR20" i="11"/>
  <c r="Z19"/>
  <c r="R19"/>
  <c r="AB19"/>
  <c r="T19"/>
  <c r="AT20"/>
  <c r="AS20"/>
  <c r="S19"/>
  <c r="AA19"/>
  <c r="B8" i="15"/>
  <c r="S31" i="10" l="1"/>
  <c r="AD30"/>
  <c r="F30" i="13" s="1"/>
  <c r="AR21" i="11"/>
  <c r="Z20"/>
  <c r="R20"/>
  <c r="AB20"/>
  <c r="T20"/>
  <c r="AT21"/>
  <c r="AS21"/>
  <c r="AA20"/>
  <c r="S20"/>
  <c r="B7" i="15"/>
  <c r="S32" i="10" l="1"/>
  <c r="AD31"/>
  <c r="F31" i="13" s="1"/>
  <c r="AR22" i="11"/>
  <c r="R21"/>
  <c r="Z21"/>
  <c r="AB21"/>
  <c r="T21"/>
  <c r="AT22"/>
  <c r="AS22"/>
  <c r="S21"/>
  <c r="AA21"/>
  <c r="B6" i="15"/>
  <c r="S33" i="10" l="1"/>
  <c r="AD32"/>
  <c r="F32" i="13" s="1"/>
  <c r="AR23" i="11"/>
  <c r="Z22"/>
  <c r="R22"/>
  <c r="AB22"/>
  <c r="T22"/>
  <c r="AT23"/>
  <c r="AS23"/>
  <c r="AA22"/>
  <c r="S22"/>
  <c r="S34" i="10" l="1"/>
  <c r="AD33"/>
  <c r="F33" i="13" s="1"/>
  <c r="AR24" i="11"/>
  <c r="Z23"/>
  <c r="R23"/>
  <c r="AB23"/>
  <c r="T23"/>
  <c r="AT24"/>
  <c r="AS24"/>
  <c r="S23"/>
  <c r="AA23"/>
  <c r="U165" i="10"/>
  <c r="S35" l="1"/>
  <c r="AD34"/>
  <c r="F34" i="13" s="1"/>
  <c r="U166" i="10"/>
  <c r="AF165"/>
  <c r="D165" i="13" s="1"/>
  <c r="AR25" i="11"/>
  <c r="Z24"/>
  <c r="R24"/>
  <c r="AB24"/>
  <c r="T24"/>
  <c r="AT25"/>
  <c r="AS25"/>
  <c r="AA24"/>
  <c r="S24"/>
  <c r="V219" i="10"/>
  <c r="T4"/>
  <c r="T5" s="1"/>
  <c r="T6" s="1"/>
  <c r="T7" s="1"/>
  <c r="S36" l="1"/>
  <c r="AD35"/>
  <c r="F35" i="13" s="1"/>
  <c r="T8" i="10"/>
  <c r="T9" s="1"/>
  <c r="T10" s="1"/>
  <c r="T11" s="1"/>
  <c r="T12" s="1"/>
  <c r="T13" s="1"/>
  <c r="T14" s="1"/>
  <c r="T15" s="1"/>
  <c r="V220"/>
  <c r="AG219"/>
  <c r="U167"/>
  <c r="AF166"/>
  <c r="D166" i="13" s="1"/>
  <c r="AR26" i="11"/>
  <c r="R25"/>
  <c r="Z25"/>
  <c r="AB25"/>
  <c r="T25"/>
  <c r="AT26"/>
  <c r="AS26"/>
  <c r="S25"/>
  <c r="AA25"/>
  <c r="F17" i="3"/>
  <c r="F18"/>
  <c r="W45" i="10"/>
  <c r="F7" i="14"/>
  <c r="J7" s="1"/>
  <c r="J8" s="1"/>
  <c r="F8"/>
  <c r="F9"/>
  <c r="F11"/>
  <c r="F12"/>
  <c r="F13"/>
  <c r="F15"/>
  <c r="F16"/>
  <c r="F17"/>
  <c r="F18"/>
  <c r="Q219" i="10"/>
  <c r="E6" i="14"/>
  <c r="E7"/>
  <c r="I7" s="1"/>
  <c r="E8"/>
  <c r="E9"/>
  <c r="E10"/>
  <c r="E11"/>
  <c r="E12"/>
  <c r="E13"/>
  <c r="E14"/>
  <c r="E15"/>
  <c r="E16"/>
  <c r="E17"/>
  <c r="S37" i="10" l="1"/>
  <c r="AD36"/>
  <c r="F36" i="13" s="1"/>
  <c r="T16" i="10"/>
  <c r="AE15"/>
  <c r="B15" i="13" s="1"/>
  <c r="F14" i="14"/>
  <c r="F10"/>
  <c r="F6"/>
  <c r="V221" i="10"/>
  <c r="AG220"/>
  <c r="Q220"/>
  <c r="AB219"/>
  <c r="I8" i="14"/>
  <c r="I9" s="1"/>
  <c r="I10" s="1"/>
  <c r="I11" s="1"/>
  <c r="I12" s="1"/>
  <c r="I13" s="1"/>
  <c r="I14" s="1"/>
  <c r="I15" s="1"/>
  <c r="I16" s="1"/>
  <c r="I17" s="1"/>
  <c r="I18" s="1"/>
  <c r="U168" i="10"/>
  <c r="AF167"/>
  <c r="D167" i="13" s="1"/>
  <c r="J9" i="14"/>
  <c r="W46" i="10"/>
  <c r="AH45"/>
  <c r="F16" i="3"/>
  <c r="J16" s="1"/>
  <c r="J17" s="1"/>
  <c r="J18" s="1"/>
  <c r="R239" i="10"/>
  <c r="E17" i="3"/>
  <c r="E13"/>
  <c r="E9"/>
  <c r="E18"/>
  <c r="E14"/>
  <c r="E10"/>
  <c r="E6"/>
  <c r="E15"/>
  <c r="E11"/>
  <c r="E7"/>
  <c r="I7" s="1"/>
  <c r="E16"/>
  <c r="E12"/>
  <c r="E8"/>
  <c r="AR27" i="11"/>
  <c r="Z26"/>
  <c r="R26"/>
  <c r="AB26"/>
  <c r="T26"/>
  <c r="AT27"/>
  <c r="AS27"/>
  <c r="AA26"/>
  <c r="S26"/>
  <c r="F18" i="15"/>
  <c r="F17"/>
  <c r="F16"/>
  <c r="F15"/>
  <c r="F14"/>
  <c r="F13"/>
  <c r="F12"/>
  <c r="F11"/>
  <c r="F10"/>
  <c r="F9"/>
  <c r="F8"/>
  <c r="F7"/>
  <c r="J7" s="1"/>
  <c r="F6"/>
  <c r="E14"/>
  <c r="E6"/>
  <c r="E17"/>
  <c r="E13"/>
  <c r="E9"/>
  <c r="E15"/>
  <c r="E11"/>
  <c r="E7"/>
  <c r="I7" s="1"/>
  <c r="E18"/>
  <c r="E10"/>
  <c r="E16"/>
  <c r="E12"/>
  <c r="E8"/>
  <c r="D11" i="14"/>
  <c r="D14"/>
  <c r="D15"/>
  <c r="D16"/>
  <c r="D18"/>
  <c r="C16"/>
  <c r="M4" i="10"/>
  <c r="M5" s="1"/>
  <c r="M6" s="1"/>
  <c r="M7" s="1"/>
  <c r="O4"/>
  <c r="C6" i="14"/>
  <c r="C7"/>
  <c r="G7" s="1"/>
  <c r="C8"/>
  <c r="C9"/>
  <c r="C10"/>
  <c r="C11"/>
  <c r="C12"/>
  <c r="C13"/>
  <c r="C14"/>
  <c r="C15"/>
  <c r="C17"/>
  <c r="S38" i="10" l="1"/>
  <c r="AD37"/>
  <c r="F37" i="13" s="1"/>
  <c r="M8" i="10"/>
  <c r="M9" s="1"/>
  <c r="M10" s="1"/>
  <c r="M11" s="1"/>
  <c r="M12" s="1"/>
  <c r="M13" s="1"/>
  <c r="M14" s="1"/>
  <c r="M15" s="1"/>
  <c r="J10" i="14"/>
  <c r="J11" s="1"/>
  <c r="J12" s="1"/>
  <c r="J13" s="1"/>
  <c r="J14" s="1"/>
  <c r="J15" s="1"/>
  <c r="J16" s="1"/>
  <c r="J17" s="1"/>
  <c r="J18" s="1"/>
  <c r="T17" i="10"/>
  <c r="AE16"/>
  <c r="B16" i="13" s="1"/>
  <c r="G8" i="14"/>
  <c r="G9" s="1"/>
  <c r="G10" s="1"/>
  <c r="G11" s="1"/>
  <c r="G12" s="1"/>
  <c r="G13" s="1"/>
  <c r="G14" s="1"/>
  <c r="G15" s="1"/>
  <c r="G16" s="1"/>
  <c r="G17" s="1"/>
  <c r="G18" s="1"/>
  <c r="O5" i="10"/>
  <c r="O6" s="1"/>
  <c r="O7" s="1"/>
  <c r="O8" s="1"/>
  <c r="O9" s="1"/>
  <c r="O10" s="1"/>
  <c r="O11" s="1"/>
  <c r="O12" s="1"/>
  <c r="O13" s="1"/>
  <c r="O14" s="1"/>
  <c r="O15" s="1"/>
  <c r="V222"/>
  <c r="AG221"/>
  <c r="Q221"/>
  <c r="AB220"/>
  <c r="U169"/>
  <c r="AF168"/>
  <c r="D168" i="13" s="1"/>
  <c r="D17" i="14"/>
  <c r="D13"/>
  <c r="R240" i="10"/>
  <c r="AC239"/>
  <c r="W47"/>
  <c r="AH46"/>
  <c r="D12" i="14"/>
  <c r="D15" i="3"/>
  <c r="D15" i="15"/>
  <c r="C18" i="3"/>
  <c r="C18" i="15"/>
  <c r="C13" i="3"/>
  <c r="C13" i="15"/>
  <c r="C9" i="3"/>
  <c r="C9" i="15"/>
  <c r="C14" i="3"/>
  <c r="C14" i="15"/>
  <c r="C10" i="3"/>
  <c r="C10" i="15"/>
  <c r="C6" i="3"/>
  <c r="C6" i="15"/>
  <c r="C17" i="3"/>
  <c r="C17" i="15"/>
  <c r="D16" i="3"/>
  <c r="D16" i="15"/>
  <c r="D12" i="3"/>
  <c r="D12" i="15"/>
  <c r="D17" i="3"/>
  <c r="D17" i="15"/>
  <c r="D13" i="3"/>
  <c r="D13" i="15"/>
  <c r="C15" i="3"/>
  <c r="C15" i="15"/>
  <c r="C11" i="3"/>
  <c r="C11" i="15"/>
  <c r="C7" i="3"/>
  <c r="G7" s="1"/>
  <c r="C7" i="15"/>
  <c r="G7" s="1"/>
  <c r="C16" i="3"/>
  <c r="C16" i="15"/>
  <c r="C12" i="3"/>
  <c r="C12" i="15"/>
  <c r="C8" i="3"/>
  <c r="C8" i="15"/>
  <c r="D18" i="3"/>
  <c r="D18" i="15"/>
  <c r="D14" i="3"/>
  <c r="D14" i="15"/>
  <c r="I8" i="3"/>
  <c r="I9" s="1"/>
  <c r="I10" s="1"/>
  <c r="I11" s="1"/>
  <c r="I12" s="1"/>
  <c r="I13" s="1"/>
  <c r="I14" s="1"/>
  <c r="I15" s="1"/>
  <c r="I16" s="1"/>
  <c r="I17" s="1"/>
  <c r="I18" s="1"/>
  <c r="J8" i="15"/>
  <c r="J9" s="1"/>
  <c r="J10" s="1"/>
  <c r="J11" s="1"/>
  <c r="J12" s="1"/>
  <c r="J13" s="1"/>
  <c r="J14" s="1"/>
  <c r="J15" s="1"/>
  <c r="J16" s="1"/>
  <c r="J17" s="1"/>
  <c r="J18" s="1"/>
  <c r="AR28" i="11"/>
  <c r="Z27"/>
  <c r="R27"/>
  <c r="AB27"/>
  <c r="T27"/>
  <c r="AT28"/>
  <c r="AS28"/>
  <c r="S27"/>
  <c r="AA27"/>
  <c r="I8" i="15"/>
  <c r="I9" s="1"/>
  <c r="I10" s="1"/>
  <c r="I11" s="1"/>
  <c r="I12" s="1"/>
  <c r="I13" s="1"/>
  <c r="I14" s="1"/>
  <c r="I15" s="1"/>
  <c r="I16" s="1"/>
  <c r="I17" s="1"/>
  <c r="I18" s="1"/>
  <c r="S39" i="10" l="1"/>
  <c r="AD38"/>
  <c r="F38" i="13" s="1"/>
  <c r="M16" i="10"/>
  <c r="X15"/>
  <c r="G15" i="13" s="1"/>
  <c r="T18" i="10"/>
  <c r="AE17"/>
  <c r="B17" i="13" s="1"/>
  <c r="O16" i="10"/>
  <c r="Z15"/>
  <c r="C15" i="13" s="1"/>
  <c r="V223" i="10"/>
  <c r="AG222"/>
  <c r="Q222"/>
  <c r="AB221"/>
  <c r="U170"/>
  <c r="AF169"/>
  <c r="D169" i="13" s="1"/>
  <c r="R241" i="10"/>
  <c r="AC240"/>
  <c r="W48"/>
  <c r="AH47"/>
  <c r="G8" i="3"/>
  <c r="G9" s="1"/>
  <c r="G10" s="1"/>
  <c r="G11" s="1"/>
  <c r="G12" s="1"/>
  <c r="G13" s="1"/>
  <c r="G14" s="1"/>
  <c r="G15" s="1"/>
  <c r="G16" s="1"/>
  <c r="G17" s="1"/>
  <c r="G18" s="1"/>
  <c r="AR29" i="11"/>
  <c r="Z28"/>
  <c r="R28"/>
  <c r="AB28"/>
  <c r="T28"/>
  <c r="AT29"/>
  <c r="AS29"/>
  <c r="AA28"/>
  <c r="S28"/>
  <c r="G8" i="15"/>
  <c r="G9" s="1"/>
  <c r="G10" s="1"/>
  <c r="G11" s="1"/>
  <c r="G12" s="1"/>
  <c r="G13" s="1"/>
  <c r="G14" s="1"/>
  <c r="G15" s="1"/>
  <c r="G16" s="1"/>
  <c r="G17" s="1"/>
  <c r="G18" s="1"/>
  <c r="M17" i="10" l="1"/>
  <c r="X16"/>
  <c r="G16" i="13" s="1"/>
  <c r="S40" i="10"/>
  <c r="AD39"/>
  <c r="F39" i="13" s="1"/>
  <c r="T19" i="10"/>
  <c r="AE18"/>
  <c r="B18" i="13" s="1"/>
  <c r="O17" i="10"/>
  <c r="Z16"/>
  <c r="C16" i="13" s="1"/>
  <c r="V224" i="10"/>
  <c r="AG223"/>
  <c r="Q223"/>
  <c r="AB222"/>
  <c r="U171"/>
  <c r="AF170"/>
  <c r="D170" i="13" s="1"/>
  <c r="R242" i="10"/>
  <c r="AC241"/>
  <c r="W49"/>
  <c r="AH48"/>
  <c r="AR30" i="11"/>
  <c r="R29"/>
  <c r="Z29"/>
  <c r="AB29"/>
  <c r="T29"/>
  <c r="AT30"/>
  <c r="AS30"/>
  <c r="S29"/>
  <c r="AA29"/>
  <c r="M18" i="10" l="1"/>
  <c r="X17"/>
  <c r="G17" i="13" s="1"/>
  <c r="S41" i="10"/>
  <c r="AD40"/>
  <c r="F40" i="13" s="1"/>
  <c r="T20" i="10"/>
  <c r="AE19"/>
  <c r="B19" i="13" s="1"/>
  <c r="O18" i="10"/>
  <c r="Z17"/>
  <c r="C17" i="13" s="1"/>
  <c r="V225" i="10"/>
  <c r="AG224"/>
  <c r="Q224"/>
  <c r="AB223"/>
  <c r="U172"/>
  <c r="AF171"/>
  <c r="D171" i="13" s="1"/>
  <c r="R243" i="10"/>
  <c r="AC242"/>
  <c r="W50"/>
  <c r="AH49"/>
  <c r="AR31" i="11"/>
  <c r="Z30"/>
  <c r="R30"/>
  <c r="AB30"/>
  <c r="T30"/>
  <c r="AT31"/>
  <c r="AS31"/>
  <c r="AA30"/>
  <c r="S30"/>
  <c r="M19" i="10" l="1"/>
  <c r="X18"/>
  <c r="G18" i="13" s="1"/>
  <c r="S42" i="10"/>
  <c r="AD41"/>
  <c r="F41" i="13" s="1"/>
  <c r="T21" i="10"/>
  <c r="AE20"/>
  <c r="B20" i="13" s="1"/>
  <c r="O19" i="10"/>
  <c r="Z18"/>
  <c r="C18" i="13" s="1"/>
  <c r="V226" i="10"/>
  <c r="AG225"/>
  <c r="Q225"/>
  <c r="AB224"/>
  <c r="U173"/>
  <c r="AF172"/>
  <c r="D172" i="13" s="1"/>
  <c r="R244" i="10"/>
  <c r="AC243"/>
  <c r="W51"/>
  <c r="AH50"/>
  <c r="AR32" i="11"/>
  <c r="Z31"/>
  <c r="R31"/>
  <c r="AB31"/>
  <c r="T31"/>
  <c r="AT32"/>
  <c r="AS32"/>
  <c r="S31"/>
  <c r="AA31"/>
  <c r="AL222"/>
  <c r="AM234"/>
  <c r="AN183"/>
  <c r="AL233"/>
  <c r="AM180"/>
  <c r="AN184"/>
  <c r="AM224"/>
  <c r="AM187"/>
  <c r="AM213"/>
  <c r="Q239"/>
  <c r="AM214"/>
  <c r="AL234"/>
  <c r="AN227"/>
  <c r="AM189"/>
  <c r="AN233"/>
  <c r="AN214"/>
  <c r="AN178"/>
  <c r="Q241"/>
  <c r="AM225"/>
  <c r="AN197"/>
  <c r="AM229"/>
  <c r="AN234"/>
  <c r="AL180"/>
  <c r="AM212"/>
  <c r="AL235"/>
  <c r="AN204"/>
  <c r="AN225"/>
  <c r="AN208"/>
  <c r="AL227"/>
  <c r="AM200"/>
  <c r="AM233"/>
  <c r="AL214"/>
  <c r="AM227"/>
  <c r="AM183"/>
  <c r="AL199"/>
  <c r="AL184"/>
  <c r="AN221"/>
  <c r="AL217"/>
  <c r="AL213"/>
  <c r="AN235"/>
  <c r="AM184"/>
  <c r="AL225"/>
  <c r="AL177"/>
  <c r="AL229"/>
  <c r="AL228"/>
  <c r="AL220"/>
  <c r="AM198"/>
  <c r="AL167"/>
  <c r="AL200"/>
  <c r="AM168"/>
  <c r="AN167"/>
  <c r="AN199"/>
  <c r="Q236"/>
  <c r="AN168"/>
  <c r="AL206"/>
  <c r="AL181"/>
  <c r="AN215"/>
  <c r="AL168"/>
  <c r="AM228"/>
  <c r="AL197"/>
  <c r="AM197"/>
  <c r="AL226"/>
  <c r="AL205"/>
  <c r="AM178"/>
  <c r="AL175"/>
  <c r="AM167"/>
  <c r="AL178"/>
  <c r="AK234"/>
  <c r="AK224"/>
  <c r="AK173"/>
  <c r="AK233"/>
  <c r="AK229"/>
  <c r="AK199"/>
  <c r="AK225"/>
  <c r="AK181"/>
  <c r="AK206"/>
  <c r="AK221"/>
  <c r="AK192"/>
  <c r="AK205"/>
  <c r="AK216"/>
  <c r="AK214"/>
  <c r="AK174"/>
  <c r="AK191"/>
  <c r="AK167"/>
  <c r="AK227"/>
  <c r="AK175"/>
  <c r="AK178"/>
  <c r="AK226"/>
  <c r="AK220"/>
  <c r="AK197"/>
  <c r="AK232"/>
  <c r="AK217"/>
  <c r="AK215"/>
  <c r="AK201"/>
  <c r="AK200"/>
  <c r="AK177"/>
  <c r="AK183"/>
  <c r="AK187"/>
  <c r="AK184"/>
  <c r="AK198"/>
  <c r="AK170"/>
  <c r="AK194"/>
  <c r="AK176"/>
  <c r="AK213"/>
  <c r="AK182"/>
  <c r="AK171"/>
  <c r="AK228"/>
  <c r="AK168"/>
  <c r="AV174"/>
  <c r="V174" s="1"/>
  <c r="AU174"/>
  <c r="AX174"/>
  <c r="AW174"/>
  <c r="M20" i="10" l="1"/>
  <c r="X19"/>
  <c r="G19" i="13" s="1"/>
  <c r="S43" i="10"/>
  <c r="AD42"/>
  <c r="F42" i="13" s="1"/>
  <c r="T22" i="10"/>
  <c r="AE21"/>
  <c r="B21" i="13" s="1"/>
  <c r="O20" i="10"/>
  <c r="Z19"/>
  <c r="C19" i="13" s="1"/>
  <c r="V227" i="10"/>
  <c r="AG226"/>
  <c r="Q226"/>
  <c r="AB225"/>
  <c r="U174"/>
  <c r="AF173"/>
  <c r="D173" i="13" s="1"/>
  <c r="R245" i="10"/>
  <c r="AC244"/>
  <c r="W52"/>
  <c r="AH51"/>
  <c r="AK180" i="11"/>
  <c r="AK179"/>
  <c r="AK189"/>
  <c r="AM174"/>
  <c r="AN174"/>
  <c r="AK185"/>
  <c r="AK204"/>
  <c r="AK218"/>
  <c r="AL174"/>
  <c r="AR33"/>
  <c r="Z32"/>
  <c r="R32"/>
  <c r="AB32"/>
  <c r="T32"/>
  <c r="AT33"/>
  <c r="AS33"/>
  <c r="AA32"/>
  <c r="S32"/>
  <c r="AM215"/>
  <c r="AO170"/>
  <c r="E168" i="12"/>
  <c r="AO193" i="11"/>
  <c r="E191" i="12"/>
  <c r="AO203" i="11"/>
  <c r="E201" i="12"/>
  <c r="AO209" i="11"/>
  <c r="E207" i="12"/>
  <c r="AO179" i="11"/>
  <c r="E177" i="12"/>
  <c r="AO182" i="11"/>
  <c r="E180" i="12"/>
  <c r="AO185" i="11"/>
  <c r="E183" i="12"/>
  <c r="AO202" i="11"/>
  <c r="E200" i="12"/>
  <c r="AO190" i="11"/>
  <c r="E188" i="12"/>
  <c r="AO218" i="11"/>
  <c r="E216" i="12"/>
  <c r="AO174" i="11"/>
  <c r="E172" i="12"/>
  <c r="AO213" i="11"/>
  <c r="E211" i="12"/>
  <c r="AO204" i="11"/>
  <c r="E202" i="12"/>
  <c r="AO180" i="11"/>
  <c r="E178" i="12"/>
  <c r="AO189" i="11"/>
  <c r="E187" i="12"/>
  <c r="AO195" i="11"/>
  <c r="E193" i="12"/>
  <c r="AO172" i="11"/>
  <c r="E170" i="12"/>
  <c r="AO171" i="11"/>
  <c r="E169" i="12"/>
  <c r="AO196" i="11"/>
  <c r="E194" i="12"/>
  <c r="AO223" i="11"/>
  <c r="E221" i="12"/>
  <c r="AO207" i="11"/>
  <c r="E205" i="12"/>
  <c r="AO188" i="11"/>
  <c r="E186" i="12"/>
  <c r="AO208" i="11"/>
  <c r="E206" i="12"/>
  <c r="AO219" i="11"/>
  <c r="E217" i="12"/>
  <c r="AO212" i="11"/>
  <c r="E210" i="12"/>
  <c r="AO211" i="11"/>
  <c r="E209" i="12"/>
  <c r="AO205" i="11"/>
  <c r="E203" i="12"/>
  <c r="AO187" i="11"/>
  <c r="E185" i="12"/>
  <c r="AO194" i="11"/>
  <c r="E192" i="12"/>
  <c r="AO231" i="11"/>
  <c r="E229" i="12"/>
  <c r="AO230" i="11"/>
  <c r="E228" i="12"/>
  <c r="AC3" i="6" s="1"/>
  <c r="AO222" i="11"/>
  <c r="E220" i="12"/>
  <c r="AO232" i="11"/>
  <c r="E230" i="12"/>
  <c r="AC5" i="6" s="1"/>
  <c r="AO186" i="11"/>
  <c r="E184" i="12"/>
  <c r="AO192" i="11"/>
  <c r="E190" i="12"/>
  <c r="AO176" i="11"/>
  <c r="E174" i="12"/>
  <c r="AO220" i="11"/>
  <c r="E218" i="12"/>
  <c r="AO199" i="11"/>
  <c r="E197" i="12"/>
  <c r="AO206" i="11"/>
  <c r="E204" i="12"/>
  <c r="AO226" i="11"/>
  <c r="E224" i="12"/>
  <c r="AO177" i="11"/>
  <c r="E175" i="12"/>
  <c r="AO229" i="11"/>
  <c r="E227" i="12"/>
  <c r="AO191" i="11"/>
  <c r="E189" i="12"/>
  <c r="AO173" i="11"/>
  <c r="E171" i="12"/>
  <c r="AO168" i="11"/>
  <c r="E166" i="12"/>
  <c r="AO224" i="11"/>
  <c r="E222" i="12"/>
  <c r="AO184" i="11"/>
  <c r="E182" i="12"/>
  <c r="AO183" i="11"/>
  <c r="E181" i="12"/>
  <c r="AO228" i="11"/>
  <c r="E226" i="12"/>
  <c r="AO227" i="11"/>
  <c r="E225" i="12"/>
  <c r="AO210" i="11"/>
  <c r="E208" i="12"/>
  <c r="AO169" i="11"/>
  <c r="E167" i="12"/>
  <c r="AO181" i="11"/>
  <c r="E179" i="12"/>
  <c r="AO167" i="11"/>
  <c r="E165" i="12"/>
  <c r="AO198" i="11"/>
  <c r="E196" i="12"/>
  <c r="AO215" i="11"/>
  <c r="E213" i="12"/>
  <c r="AO217" i="11"/>
  <c r="E215" i="12"/>
  <c r="AO221" i="11"/>
  <c r="E219" i="12"/>
  <c r="AO216" i="11"/>
  <c r="E214" i="12"/>
  <c r="AO175" i="11"/>
  <c r="E173" i="12"/>
  <c r="AO201" i="11"/>
  <c r="E199" i="12"/>
  <c r="AO200" i="11"/>
  <c r="E198" i="12"/>
  <c r="AO197" i="11"/>
  <c r="E195" i="12"/>
  <c r="AO214" i="11"/>
  <c r="E212" i="12"/>
  <c r="AO178" i="11"/>
  <c r="E176" i="12"/>
  <c r="AO225" i="11"/>
  <c r="E223" i="12"/>
  <c r="AM175" i="11"/>
  <c r="AK190"/>
  <c r="AK202"/>
  <c r="AK219"/>
  <c r="AK212"/>
  <c r="AK186"/>
  <c r="AK231"/>
  <c r="AL196"/>
  <c r="AM205"/>
  <c r="AL194"/>
  <c r="AN230"/>
  <c r="AL186"/>
  <c r="AN231"/>
  <c r="AM186"/>
  <c r="AL183"/>
  <c r="AK223"/>
  <c r="AK230"/>
  <c r="AK222"/>
  <c r="AK208"/>
  <c r="AM222"/>
  <c r="AL211"/>
  <c r="AM232"/>
  <c r="AN186"/>
  <c r="AK211"/>
  <c r="AK188"/>
  <c r="AK207"/>
  <c r="AN187"/>
  <c r="AN222"/>
  <c r="AN232"/>
  <c r="AK195"/>
  <c r="AK193"/>
  <c r="AK196"/>
  <c r="AM172"/>
  <c r="AK209"/>
  <c r="AM210"/>
  <c r="AN182"/>
  <c r="AL202"/>
  <c r="AM202"/>
  <c r="AL189"/>
  <c r="AM190"/>
  <c r="AL204"/>
  <c r="AK203"/>
  <c r="AL190"/>
  <c r="AN180"/>
  <c r="AK210"/>
  <c r="AN202"/>
  <c r="AN190"/>
  <c r="AN189"/>
  <c r="AL224"/>
  <c r="AM221"/>
  <c r="AM216"/>
  <c r="AM177"/>
  <c r="AM173"/>
  <c r="AM201"/>
  <c r="AN220"/>
  <c r="AN177"/>
  <c r="AL215"/>
  <c r="AN224"/>
  <c r="AM193"/>
  <c r="AL210"/>
  <c r="AL208"/>
  <c r="AN209"/>
  <c r="AN192"/>
  <c r="AN198"/>
  <c r="AM206"/>
  <c r="AN218"/>
  <c r="AN206"/>
  <c r="AM192"/>
  <c r="AM220"/>
  <c r="AM194"/>
  <c r="AM231"/>
  <c r="AL207"/>
  <c r="AL188"/>
  <c r="AN193"/>
  <c r="AM226"/>
  <c r="AL193"/>
  <c r="AL203"/>
  <c r="AM196"/>
  <c r="AM185"/>
  <c r="AN185"/>
  <c r="AL185"/>
  <c r="AL218"/>
  <c r="AL223"/>
  <c r="AN226"/>
  <c r="AL187"/>
  <c r="AM217"/>
  <c r="AN223"/>
  <c r="AN194"/>
  <c r="AK235"/>
  <c r="AL195"/>
  <c r="AM209"/>
  <c r="AL192"/>
  <c r="AL209"/>
  <c r="AM208"/>
  <c r="AN181"/>
  <c r="AN179"/>
  <c r="AN216"/>
  <c r="AM195"/>
  <c r="AN213"/>
  <c r="AN176"/>
  <c r="AM218"/>
  <c r="AL198"/>
  <c r="AL216"/>
  <c r="AM182"/>
  <c r="AL179"/>
  <c r="AL212"/>
  <c r="AN191"/>
  <c r="AM219"/>
  <c r="AM203"/>
  <c r="AN196"/>
  <c r="AL231"/>
  <c r="AN210"/>
  <c r="AN205"/>
  <c r="AL232"/>
  <c r="AM230"/>
  <c r="AN211"/>
  <c r="AM235"/>
  <c r="AN195"/>
  <c r="AN212"/>
  <c r="AN219"/>
  <c r="AM176"/>
  <c r="AN188"/>
  <c r="AL182"/>
  <c r="AN207"/>
  <c r="AL221"/>
  <c r="AM199"/>
  <c r="AM188"/>
  <c r="AM211"/>
  <c r="AN229"/>
  <c r="AN201"/>
  <c r="AL230"/>
  <c r="AM207"/>
  <c r="AM204"/>
  <c r="AM181"/>
  <c r="AM191"/>
  <c r="AL176"/>
  <c r="AN228"/>
  <c r="AL201"/>
  <c r="AN200"/>
  <c r="AL191"/>
  <c r="AM223"/>
  <c r="AM179"/>
  <c r="AN175"/>
  <c r="AN203"/>
  <c r="AL219"/>
  <c r="AN217"/>
  <c r="AL172"/>
  <c r="AM170"/>
  <c r="AM171"/>
  <c r="AK172"/>
  <c r="AN170"/>
  <c r="AL170"/>
  <c r="AM169"/>
  <c r="AN171"/>
  <c r="AN169"/>
  <c r="AL173"/>
  <c r="AK169"/>
  <c r="AL171"/>
  <c r="AL169"/>
  <c r="AN173"/>
  <c r="AN172"/>
  <c r="AW175"/>
  <c r="W174"/>
  <c r="AX175"/>
  <c r="X175" s="1"/>
  <c r="X174"/>
  <c r="AU175"/>
  <c r="U174"/>
  <c r="AX176"/>
  <c r="AV175"/>
  <c r="Q237"/>
  <c r="E10" i="4"/>
  <c r="Q242" i="11"/>
  <c r="Q240"/>
  <c r="Q238"/>
  <c r="Q235"/>
  <c r="P236"/>
  <c r="P235"/>
  <c r="O236"/>
  <c r="O235"/>
  <c r="N236"/>
  <c r="N235"/>
  <c r="M235"/>
  <c r="M236"/>
  <c r="E13" i="4"/>
  <c r="E202" i="10"/>
  <c r="E209"/>
  <c r="E197"/>
  <c r="E213"/>
  <c r="E172"/>
  <c r="E210"/>
  <c r="E225"/>
  <c r="E195"/>
  <c r="E228"/>
  <c r="E206"/>
  <c r="E220"/>
  <c r="E196"/>
  <c r="E169"/>
  <c r="E184"/>
  <c r="E186"/>
  <c r="E192"/>
  <c r="E185"/>
  <c r="E183"/>
  <c r="E199"/>
  <c r="E190"/>
  <c r="E200"/>
  <c r="E208"/>
  <c r="E178"/>
  <c r="E229"/>
  <c r="E181"/>
  <c r="E227"/>
  <c r="E177"/>
  <c r="E175"/>
  <c r="E214"/>
  <c r="E193"/>
  <c r="E182"/>
  <c r="E187"/>
  <c r="E170"/>
  <c r="E223"/>
  <c r="E226"/>
  <c r="E201"/>
  <c r="E174"/>
  <c r="E171"/>
  <c r="E219"/>
  <c r="E218"/>
  <c r="E217"/>
  <c r="E212"/>
  <c r="E221"/>
  <c r="E176"/>
  <c r="E216"/>
  <c r="E222"/>
  <c r="E194"/>
  <c r="E224"/>
  <c r="E173"/>
  <c r="E191"/>
  <c r="E179"/>
  <c r="E188"/>
  <c r="E180"/>
  <c r="E211"/>
  <c r="E189"/>
  <c r="E207"/>
  <c r="E204"/>
  <c r="E168"/>
  <c r="E203"/>
  <c r="E215"/>
  <c r="E205"/>
  <c r="E166"/>
  <c r="AY167" i="11"/>
  <c r="E198" i="10"/>
  <c r="M21" l="1"/>
  <c r="X20"/>
  <c r="G20" i="13" s="1"/>
  <c r="S44" i="10"/>
  <c r="AD43"/>
  <c r="F43" i="13" s="1"/>
  <c r="T23" i="10"/>
  <c r="AE22"/>
  <c r="B22" i="13" s="1"/>
  <c r="O21" i="10"/>
  <c r="Z20"/>
  <c r="C20" i="13" s="1"/>
  <c r="V228" i="10"/>
  <c r="AG227"/>
  <c r="Q227"/>
  <c r="AB226"/>
  <c r="U175"/>
  <c r="AF174"/>
  <c r="D174" i="13" s="1"/>
  <c r="E230" i="10"/>
  <c r="D6" i="14"/>
  <c r="E234" i="10"/>
  <c r="D10" i="14"/>
  <c r="AC4" i="6"/>
  <c r="E233" i="10"/>
  <c r="D9" i="14"/>
  <c r="E231" i="10"/>
  <c r="D7" i="14"/>
  <c r="H7" s="1"/>
  <c r="N167" i="10"/>
  <c r="E167"/>
  <c r="P167" s="1"/>
  <c r="E232"/>
  <c r="D8" i="14"/>
  <c r="R246" i="10"/>
  <c r="AC245"/>
  <c r="W53"/>
  <c r="AH52"/>
  <c r="E9" i="4"/>
  <c r="E11"/>
  <c r="E12"/>
  <c r="D6" i="3"/>
  <c r="D6" i="15"/>
  <c r="D11" i="3"/>
  <c r="D11" i="15"/>
  <c r="D9" i="3"/>
  <c r="D9" i="15"/>
  <c r="D7" i="3"/>
  <c r="H7" s="1"/>
  <c r="D7" i="15"/>
  <c r="H7" s="1"/>
  <c r="D10" i="3"/>
  <c r="D10" i="15"/>
  <c r="D8" i="3"/>
  <c r="D8" i="15"/>
  <c r="AR34" i="11"/>
  <c r="R33"/>
  <c r="Z33"/>
  <c r="AB33"/>
  <c r="AT34"/>
  <c r="T33"/>
  <c r="AS34"/>
  <c r="S33"/>
  <c r="AA33"/>
  <c r="AU176"/>
  <c r="U175"/>
  <c r="AW176"/>
  <c r="W175"/>
  <c r="AY168"/>
  <c r="Y167"/>
  <c r="AV176"/>
  <c r="V175"/>
  <c r="AX177"/>
  <c r="X176"/>
  <c r="M22" i="10" l="1"/>
  <c r="X21"/>
  <c r="G21" i="13" s="1"/>
  <c r="S45" i="10"/>
  <c r="AD44"/>
  <c r="F44" i="13" s="1"/>
  <c r="T24" i="10"/>
  <c r="AE23"/>
  <c r="B23" i="13" s="1"/>
  <c r="O22" i="10"/>
  <c r="Z21"/>
  <c r="C21" i="13" s="1"/>
  <c r="V229" i="10"/>
  <c r="AG228"/>
  <c r="Q228"/>
  <c r="AB227"/>
  <c r="U176"/>
  <c r="AF175"/>
  <c r="D175" i="13" s="1"/>
  <c r="H8" i="14"/>
  <c r="H9" s="1"/>
  <c r="H10" s="1"/>
  <c r="H11" s="1"/>
  <c r="H12" s="1"/>
  <c r="H13" s="1"/>
  <c r="H14" s="1"/>
  <c r="H15" s="1"/>
  <c r="H16" s="1"/>
  <c r="H17" s="1"/>
  <c r="H18" s="1"/>
  <c r="N168" i="10"/>
  <c r="Y167"/>
  <c r="H167" i="13" s="1"/>
  <c r="P168" i="10"/>
  <c r="AA167"/>
  <c r="E167" i="13" s="1"/>
  <c r="R247" i="10"/>
  <c r="AC246"/>
  <c r="W54"/>
  <c r="AH53"/>
  <c r="H8" i="3"/>
  <c r="H9" s="1"/>
  <c r="H10" s="1"/>
  <c r="H11" s="1"/>
  <c r="H12" s="1"/>
  <c r="H13" s="1"/>
  <c r="H14" s="1"/>
  <c r="H15" s="1"/>
  <c r="H16" s="1"/>
  <c r="H17" s="1"/>
  <c r="H18" s="1"/>
  <c r="AB34" i="11"/>
  <c r="T34"/>
  <c r="AT35"/>
  <c r="AR35"/>
  <c r="Z34"/>
  <c r="R34"/>
  <c r="AS35"/>
  <c r="AA34"/>
  <c r="S34"/>
  <c r="AX178"/>
  <c r="AF178" s="1"/>
  <c r="X177"/>
  <c r="AY169"/>
  <c r="Y168"/>
  <c r="U176"/>
  <c r="AU177"/>
  <c r="AV177"/>
  <c r="V176"/>
  <c r="W176"/>
  <c r="AW177"/>
  <c r="H8" i="15"/>
  <c r="H9" s="1"/>
  <c r="H10" s="1"/>
  <c r="H11" s="1"/>
  <c r="H12" s="1"/>
  <c r="H13" s="1"/>
  <c r="H14" s="1"/>
  <c r="H15" s="1"/>
  <c r="H16" s="1"/>
  <c r="H17" s="1"/>
  <c r="H18" s="1"/>
  <c r="M23" i="10" l="1"/>
  <c r="X22"/>
  <c r="G22" i="13" s="1"/>
  <c r="S46" i="10"/>
  <c r="AD45"/>
  <c r="F45" i="13" s="1"/>
  <c r="T25" i="10"/>
  <c r="AE24"/>
  <c r="B24" i="13" s="1"/>
  <c r="O23" i="10"/>
  <c r="Z22"/>
  <c r="C22" i="13" s="1"/>
  <c r="V230" i="10"/>
  <c r="AG229"/>
  <c r="Q229"/>
  <c r="AB228"/>
  <c r="U177"/>
  <c r="AF176"/>
  <c r="D176" i="13" s="1"/>
  <c r="N169" i="10"/>
  <c r="Y168"/>
  <c r="H168" i="13" s="1"/>
  <c r="P169" i="10"/>
  <c r="AA168"/>
  <c r="E168" i="13" s="1"/>
  <c r="R248" i="10"/>
  <c r="AC247"/>
  <c r="W55"/>
  <c r="AH54"/>
  <c r="AS36" i="11"/>
  <c r="S35"/>
  <c r="AA35"/>
  <c r="AB35"/>
  <c r="T35"/>
  <c r="AT36"/>
  <c r="AR36"/>
  <c r="Z35"/>
  <c r="R35"/>
  <c r="X178"/>
  <c r="AX179"/>
  <c r="AF179" s="1"/>
  <c r="AW178"/>
  <c r="AE178" s="1"/>
  <c r="W177"/>
  <c r="AU178"/>
  <c r="AC178" s="1"/>
  <c r="U177"/>
  <c r="AV178"/>
  <c r="AD178" s="1"/>
  <c r="V177"/>
  <c r="AY170"/>
  <c r="Y169"/>
  <c r="M24" i="10" l="1"/>
  <c r="X23"/>
  <c r="G23" i="13" s="1"/>
  <c r="S47" i="10"/>
  <c r="AD46"/>
  <c r="F46" i="13" s="1"/>
  <c r="T26" i="10"/>
  <c r="AE25"/>
  <c r="B25" i="13" s="1"/>
  <c r="O24" i="10"/>
  <c r="Z23"/>
  <c r="C23" i="13" s="1"/>
  <c r="V231" i="10"/>
  <c r="AG230"/>
  <c r="Q230"/>
  <c r="AB229"/>
  <c r="U178"/>
  <c r="AF177"/>
  <c r="D177" i="13" s="1"/>
  <c r="N170" i="10"/>
  <c r="Y169"/>
  <c r="H169" i="13" s="1"/>
  <c r="P170" i="10"/>
  <c r="AA169"/>
  <c r="E169" i="13" s="1"/>
  <c r="R249" i="10"/>
  <c r="AC248"/>
  <c r="W56"/>
  <c r="AH55"/>
  <c r="AS37" i="11"/>
  <c r="AA36"/>
  <c r="S36"/>
  <c r="AB36"/>
  <c r="T36"/>
  <c r="AT37"/>
  <c r="AR37"/>
  <c r="Z36"/>
  <c r="R36"/>
  <c r="AY171"/>
  <c r="Y170"/>
  <c r="AU179"/>
  <c r="AC179" s="1"/>
  <c r="U178"/>
  <c r="AX180"/>
  <c r="AF180" s="1"/>
  <c r="X179"/>
  <c r="AV179"/>
  <c r="AD179" s="1"/>
  <c r="V178"/>
  <c r="AW179"/>
  <c r="AE179" s="1"/>
  <c r="W178"/>
  <c r="M25" i="10" l="1"/>
  <c r="X24"/>
  <c r="G24" i="13" s="1"/>
  <c r="S48" i="10"/>
  <c r="AD47"/>
  <c r="F47" i="13" s="1"/>
  <c r="T27" i="10"/>
  <c r="AE26"/>
  <c r="B26" i="13" s="1"/>
  <c r="O25" i="10"/>
  <c r="Z24"/>
  <c r="C24" i="13" s="1"/>
  <c r="V232" i="10"/>
  <c r="AG231"/>
  <c r="Q231"/>
  <c r="AB230"/>
  <c r="U179"/>
  <c r="AF178"/>
  <c r="D178" i="13" s="1"/>
  <c r="N171" i="10"/>
  <c r="Y170"/>
  <c r="H170" i="13" s="1"/>
  <c r="P171" i="10"/>
  <c r="AA170"/>
  <c r="E170" i="13" s="1"/>
  <c r="R250" i="10"/>
  <c r="AC249"/>
  <c r="W57"/>
  <c r="AH56"/>
  <c r="AS38" i="11"/>
  <c r="S37"/>
  <c r="AA37"/>
  <c r="AB37"/>
  <c r="T37"/>
  <c r="AT38"/>
  <c r="AR38"/>
  <c r="R37"/>
  <c r="Z37"/>
  <c r="AW180"/>
  <c r="AE180" s="1"/>
  <c r="W179"/>
  <c r="AX181"/>
  <c r="AF181" s="1"/>
  <c r="X180"/>
  <c r="AY172"/>
  <c r="Y171"/>
  <c r="AV180"/>
  <c r="AD180" s="1"/>
  <c r="V179"/>
  <c r="AU180"/>
  <c r="AC180" s="1"/>
  <c r="U179"/>
  <c r="M26" i="10" l="1"/>
  <c r="X25"/>
  <c r="G25" i="13" s="1"/>
  <c r="S49" i="10"/>
  <c r="AD48"/>
  <c r="F48" i="13" s="1"/>
  <c r="T28" i="10"/>
  <c r="AE27"/>
  <c r="B27" i="13" s="1"/>
  <c r="O26" i="10"/>
  <c r="Z25"/>
  <c r="C25" i="13" s="1"/>
  <c r="V233" i="10"/>
  <c r="AG232"/>
  <c r="Q232"/>
  <c r="AB231"/>
  <c r="U180"/>
  <c r="AF179"/>
  <c r="D179" i="13" s="1"/>
  <c r="N172" i="10"/>
  <c r="Y171"/>
  <c r="H171" i="13" s="1"/>
  <c r="P172" i="10"/>
  <c r="AA171"/>
  <c r="E171" i="13" s="1"/>
  <c r="R251" i="10"/>
  <c r="AC250"/>
  <c r="W58"/>
  <c r="AH57"/>
  <c r="AS39" i="11"/>
  <c r="AA38"/>
  <c r="S38"/>
  <c r="AB38"/>
  <c r="T38"/>
  <c r="AT39"/>
  <c r="AR39"/>
  <c r="Z38"/>
  <c r="R38"/>
  <c r="AU181"/>
  <c r="AC181" s="1"/>
  <c r="U180"/>
  <c r="AY173"/>
  <c r="Y172"/>
  <c r="AW181"/>
  <c r="AE181" s="1"/>
  <c r="W180"/>
  <c r="AV181"/>
  <c r="AD181" s="1"/>
  <c r="V180"/>
  <c r="AX182"/>
  <c r="AF182" s="1"/>
  <c r="X181"/>
  <c r="M27" i="10" l="1"/>
  <c r="X26"/>
  <c r="G26" i="13" s="1"/>
  <c r="S50" i="10"/>
  <c r="AD49"/>
  <c r="F49" i="13" s="1"/>
  <c r="T29" i="10"/>
  <c r="AE28"/>
  <c r="B28" i="13" s="1"/>
  <c r="O27" i="10"/>
  <c r="Z26"/>
  <c r="C26" i="13" s="1"/>
  <c r="V234" i="10"/>
  <c r="AG233"/>
  <c r="Q233"/>
  <c r="AB232"/>
  <c r="U181"/>
  <c r="AF180"/>
  <c r="D180" i="13" s="1"/>
  <c r="N173" i="10"/>
  <c r="Y172"/>
  <c r="H172" i="13" s="1"/>
  <c r="P173" i="10"/>
  <c r="AA172"/>
  <c r="E172" i="13" s="1"/>
  <c r="R252" i="10"/>
  <c r="AC251"/>
  <c r="W59"/>
  <c r="AH58"/>
  <c r="AS40" i="11"/>
  <c r="S39"/>
  <c r="AA39"/>
  <c r="AB39"/>
  <c r="T39"/>
  <c r="AT40"/>
  <c r="AR40"/>
  <c r="Z39"/>
  <c r="R39"/>
  <c r="AW182"/>
  <c r="AE182" s="1"/>
  <c r="W181"/>
  <c r="AU182"/>
  <c r="AC182" s="1"/>
  <c r="U181"/>
  <c r="Y173"/>
  <c r="AY174"/>
  <c r="AX183"/>
  <c r="AF183" s="1"/>
  <c r="X182"/>
  <c r="AV182"/>
  <c r="AD182" s="1"/>
  <c r="V181"/>
  <c r="M28" i="10" l="1"/>
  <c r="X27"/>
  <c r="G27" i="13" s="1"/>
  <c r="S51" i="10"/>
  <c r="AD50"/>
  <c r="F50" i="13" s="1"/>
  <c r="T30" i="10"/>
  <c r="AE29"/>
  <c r="B29" i="13" s="1"/>
  <c r="O28" i="10"/>
  <c r="Z27"/>
  <c r="C27" i="13" s="1"/>
  <c r="V235" i="10"/>
  <c r="AG234"/>
  <c r="Q234"/>
  <c r="AB233"/>
  <c r="U182"/>
  <c r="AF181"/>
  <c r="D181" i="13" s="1"/>
  <c r="N174" i="10"/>
  <c r="Y173"/>
  <c r="H173" i="13" s="1"/>
  <c r="P174" i="10"/>
  <c r="AA173"/>
  <c r="E173" i="13" s="1"/>
  <c r="R253" i="10"/>
  <c r="AC252"/>
  <c r="W60"/>
  <c r="AH59"/>
  <c r="AS41" i="11"/>
  <c r="AA40"/>
  <c r="S40"/>
  <c r="AB40"/>
  <c r="T40"/>
  <c r="AT41"/>
  <c r="AR41"/>
  <c r="Z40"/>
  <c r="R40"/>
  <c r="AV183"/>
  <c r="AD183" s="1"/>
  <c r="V182"/>
  <c r="AW183"/>
  <c r="AE183" s="1"/>
  <c r="W182"/>
  <c r="AY175"/>
  <c r="Y174"/>
  <c r="AX184"/>
  <c r="AF184" s="1"/>
  <c r="X183"/>
  <c r="AU183"/>
  <c r="AC183" s="1"/>
  <c r="U182"/>
  <c r="M29" i="10" l="1"/>
  <c r="X28"/>
  <c r="G28" i="13" s="1"/>
  <c r="S52" i="10"/>
  <c r="AD51"/>
  <c r="F51" i="13" s="1"/>
  <c r="T31" i="10"/>
  <c r="AE30"/>
  <c r="B30" i="13" s="1"/>
  <c r="O29" i="10"/>
  <c r="Z28"/>
  <c r="C28" i="13" s="1"/>
  <c r="V236" i="10"/>
  <c r="AG235"/>
  <c r="Q235"/>
  <c r="AB234"/>
  <c r="U183"/>
  <c r="AF182"/>
  <c r="D182" i="13" s="1"/>
  <c r="N175" i="10"/>
  <c r="Y174"/>
  <c r="H174" i="13" s="1"/>
  <c r="P175" i="10"/>
  <c r="AA174"/>
  <c r="E174" i="13" s="1"/>
  <c r="R254" i="10"/>
  <c r="AC253"/>
  <c r="W61"/>
  <c r="AH60"/>
  <c r="AS42" i="11"/>
  <c r="S41"/>
  <c r="AA41"/>
  <c r="AB41"/>
  <c r="T41"/>
  <c r="AT42"/>
  <c r="AR42"/>
  <c r="R41"/>
  <c r="Z41"/>
  <c r="AU184"/>
  <c r="AC184" s="1"/>
  <c r="U183"/>
  <c r="AY176"/>
  <c r="Y175"/>
  <c r="AV184"/>
  <c r="AD184" s="1"/>
  <c r="V183"/>
  <c r="AX185"/>
  <c r="AF185" s="1"/>
  <c r="X184"/>
  <c r="AW184"/>
  <c r="AE184" s="1"/>
  <c r="W183"/>
  <c r="M30" i="10" l="1"/>
  <c r="X29"/>
  <c r="G29" i="13" s="1"/>
  <c r="S53" i="10"/>
  <c r="AD52"/>
  <c r="F52" i="13" s="1"/>
  <c r="T32" i="10"/>
  <c r="AE31"/>
  <c r="B31" i="13" s="1"/>
  <c r="O30" i="10"/>
  <c r="Z29"/>
  <c r="C29" i="13" s="1"/>
  <c r="V237" i="10"/>
  <c r="AG236"/>
  <c r="Q236"/>
  <c r="AB235"/>
  <c r="U184"/>
  <c r="AF183"/>
  <c r="D183" i="13" s="1"/>
  <c r="N176" i="10"/>
  <c r="Y175"/>
  <c r="H175" i="13" s="1"/>
  <c r="P176" i="10"/>
  <c r="AA175"/>
  <c r="E175" i="13" s="1"/>
  <c r="R255" i="10"/>
  <c r="AC254"/>
  <c r="W62"/>
  <c r="AH61"/>
  <c r="AS43" i="11"/>
  <c r="AA42"/>
  <c r="S42"/>
  <c r="AB42"/>
  <c r="T42"/>
  <c r="AT43"/>
  <c r="AR43"/>
  <c r="Z42"/>
  <c r="R42"/>
  <c r="AW185"/>
  <c r="AE185" s="1"/>
  <c r="W184"/>
  <c r="AV185"/>
  <c r="AD185" s="1"/>
  <c r="V184"/>
  <c r="AU185"/>
  <c r="AC185" s="1"/>
  <c r="U184"/>
  <c r="AX186"/>
  <c r="AF186" s="1"/>
  <c r="X185"/>
  <c r="AY177"/>
  <c r="Y176"/>
  <c r="M31" i="10" l="1"/>
  <c r="X30"/>
  <c r="G30" i="13" s="1"/>
  <c r="S54" i="10"/>
  <c r="AD53"/>
  <c r="F53" i="13" s="1"/>
  <c r="T33" i="10"/>
  <c r="AE32"/>
  <c r="B32" i="13" s="1"/>
  <c r="O31" i="10"/>
  <c r="Z30"/>
  <c r="C30" i="13" s="1"/>
  <c r="V238" i="10"/>
  <c r="AG237"/>
  <c r="Q237"/>
  <c r="AB236"/>
  <c r="U185"/>
  <c r="AF184"/>
  <c r="D184" i="13" s="1"/>
  <c r="N177" i="10"/>
  <c r="Y176"/>
  <c r="H176" i="13" s="1"/>
  <c r="P177" i="10"/>
  <c r="AA176"/>
  <c r="E176" i="13" s="1"/>
  <c r="R256" i="10"/>
  <c r="AC255"/>
  <c r="W63"/>
  <c r="AH62"/>
  <c r="AS44" i="11"/>
  <c r="S43"/>
  <c r="AA43"/>
  <c r="AB43"/>
  <c r="T43"/>
  <c r="AT44"/>
  <c r="AR44"/>
  <c r="Z43"/>
  <c r="R43"/>
  <c r="AY178"/>
  <c r="AG178" s="1"/>
  <c r="Y177"/>
  <c r="AU186"/>
  <c r="AC186" s="1"/>
  <c r="U185"/>
  <c r="AW186"/>
  <c r="AE186" s="1"/>
  <c r="W185"/>
  <c r="AX187"/>
  <c r="AF187" s="1"/>
  <c r="X186"/>
  <c r="AV186"/>
  <c r="AD186" s="1"/>
  <c r="V185"/>
  <c r="M32" i="10" l="1"/>
  <c r="X31"/>
  <c r="G31" i="13" s="1"/>
  <c r="S55" i="10"/>
  <c r="AD54"/>
  <c r="F54" i="13" s="1"/>
  <c r="T34" i="10"/>
  <c r="AE33"/>
  <c r="B33" i="13" s="1"/>
  <c r="O32" i="10"/>
  <c r="Z31"/>
  <c r="C31" i="13" s="1"/>
  <c r="V239" i="10"/>
  <c r="AG238"/>
  <c r="Q238"/>
  <c r="AB237"/>
  <c r="U186"/>
  <c r="AF185"/>
  <c r="D185" i="13" s="1"/>
  <c r="N178" i="10"/>
  <c r="Y177"/>
  <c r="H177" i="13" s="1"/>
  <c r="P178" i="10"/>
  <c r="AA177"/>
  <c r="E177" i="13" s="1"/>
  <c r="R257" i="10"/>
  <c r="AC256"/>
  <c r="W64"/>
  <c r="AH63"/>
  <c r="AS45" i="11"/>
  <c r="AA44"/>
  <c r="S44"/>
  <c r="AB44"/>
  <c r="T44"/>
  <c r="AT45"/>
  <c r="AR45"/>
  <c r="Z44"/>
  <c r="R44"/>
  <c r="AV187"/>
  <c r="AD187" s="1"/>
  <c r="V186"/>
  <c r="AW187"/>
  <c r="AE187" s="1"/>
  <c r="W186"/>
  <c r="AY179"/>
  <c r="AG179" s="1"/>
  <c r="Y178"/>
  <c r="AX188"/>
  <c r="AF188" s="1"/>
  <c r="X187"/>
  <c r="AU187"/>
  <c r="AC187" s="1"/>
  <c r="U186"/>
  <c r="M33" i="10" l="1"/>
  <c r="X32"/>
  <c r="G32" i="13" s="1"/>
  <c r="S56" i="10"/>
  <c r="AD55"/>
  <c r="F55" i="13" s="1"/>
  <c r="T35" i="10"/>
  <c r="AE34"/>
  <c r="B34" i="13" s="1"/>
  <c r="O33" i="10"/>
  <c r="Z32"/>
  <c r="C32" i="13" s="1"/>
  <c r="V240" i="10"/>
  <c r="AG239"/>
  <c r="Q239"/>
  <c r="AB238"/>
  <c r="U187"/>
  <c r="AF186"/>
  <c r="D186" i="13" s="1"/>
  <c r="N179" i="10"/>
  <c r="Y178"/>
  <c r="H178" i="13" s="1"/>
  <c r="P179" i="10"/>
  <c r="AA178"/>
  <c r="E178" i="13" s="1"/>
  <c r="R258" i="10"/>
  <c r="AC257"/>
  <c r="W65"/>
  <c r="AH64"/>
  <c r="AS46" i="11"/>
  <c r="S45"/>
  <c r="AA45"/>
  <c r="AB45"/>
  <c r="T45"/>
  <c r="AT46"/>
  <c r="AR46"/>
  <c r="R45"/>
  <c r="Z45"/>
  <c r="AU188"/>
  <c r="AC188" s="1"/>
  <c r="U187"/>
  <c r="AY180"/>
  <c r="AG180" s="1"/>
  <c r="Y179"/>
  <c r="AV188"/>
  <c r="AD188" s="1"/>
  <c r="V187"/>
  <c r="AX189"/>
  <c r="AF189" s="1"/>
  <c r="X188"/>
  <c r="AW188"/>
  <c r="AE188" s="1"/>
  <c r="W187"/>
  <c r="M34" i="10" l="1"/>
  <c r="X33"/>
  <c r="G33" i="13" s="1"/>
  <c r="S57" i="10"/>
  <c r="AD56"/>
  <c r="F56" i="13" s="1"/>
  <c r="T36" i="10"/>
  <c r="AE35"/>
  <c r="B35" i="13" s="1"/>
  <c r="O34" i="10"/>
  <c r="Z33"/>
  <c r="C33" i="13" s="1"/>
  <c r="V241" i="10"/>
  <c r="AG240"/>
  <c r="Q240"/>
  <c r="AB239"/>
  <c r="U188"/>
  <c r="AF187"/>
  <c r="D187" i="13" s="1"/>
  <c r="N180" i="10"/>
  <c r="Y179"/>
  <c r="H179" i="13" s="1"/>
  <c r="P180" i="10"/>
  <c r="AA179"/>
  <c r="E179" i="13" s="1"/>
  <c r="R259" i="10"/>
  <c r="AC258"/>
  <c r="W66"/>
  <c r="AH65"/>
  <c r="AS47" i="11"/>
  <c r="AA46"/>
  <c r="S46"/>
  <c r="AB46"/>
  <c r="T46"/>
  <c r="AT47"/>
  <c r="AR47"/>
  <c r="Z46"/>
  <c r="R46"/>
  <c r="AW189"/>
  <c r="AE189" s="1"/>
  <c r="W188"/>
  <c r="AV189"/>
  <c r="AD189" s="1"/>
  <c r="V188"/>
  <c r="AU189"/>
  <c r="AC189" s="1"/>
  <c r="U188"/>
  <c r="AX190"/>
  <c r="AF190" s="1"/>
  <c r="X189"/>
  <c r="AY181"/>
  <c r="AG181" s="1"/>
  <c r="Y180"/>
  <c r="M35" i="10" l="1"/>
  <c r="X34"/>
  <c r="G34" i="13" s="1"/>
  <c r="S58" i="10"/>
  <c r="AD57"/>
  <c r="F57" i="13" s="1"/>
  <c r="T37" i="10"/>
  <c r="AE36"/>
  <c r="B36" i="13" s="1"/>
  <c r="O35" i="10"/>
  <c r="Z34"/>
  <c r="C34" i="13" s="1"/>
  <c r="V242" i="10"/>
  <c r="AG241"/>
  <c r="Q241"/>
  <c r="AB240"/>
  <c r="U189"/>
  <c r="AF188"/>
  <c r="D188" i="13" s="1"/>
  <c r="N181" i="10"/>
  <c r="Y180"/>
  <c r="H180" i="13" s="1"/>
  <c r="P181" i="10"/>
  <c r="AA180"/>
  <c r="E180" i="13" s="1"/>
  <c r="R260" i="10"/>
  <c r="AC259"/>
  <c r="W67"/>
  <c r="AH66"/>
  <c r="AS48" i="11"/>
  <c r="S47"/>
  <c r="AA47"/>
  <c r="AB47"/>
  <c r="T47"/>
  <c r="AT48"/>
  <c r="AR48"/>
  <c r="Z47"/>
  <c r="R47"/>
  <c r="AY182"/>
  <c r="AG182" s="1"/>
  <c r="Y181"/>
  <c r="AW190"/>
  <c r="AE190" s="1"/>
  <c r="W189"/>
  <c r="AV190"/>
  <c r="AD190" s="1"/>
  <c r="V189"/>
  <c r="AU190"/>
  <c r="AC190" s="1"/>
  <c r="U189"/>
  <c r="AX191"/>
  <c r="AF191" s="1"/>
  <c r="X190"/>
  <c r="M36" i="10" l="1"/>
  <c r="X35"/>
  <c r="G35" i="13" s="1"/>
  <c r="S59" i="10"/>
  <c r="AD58"/>
  <c r="F58" i="13" s="1"/>
  <c r="T38" i="10"/>
  <c r="AE37"/>
  <c r="B37" i="13" s="1"/>
  <c r="O36" i="10"/>
  <c r="Z35"/>
  <c r="C35" i="13" s="1"/>
  <c r="V243" i="10"/>
  <c r="AG242"/>
  <c r="Q242"/>
  <c r="AB241"/>
  <c r="U190"/>
  <c r="AF189"/>
  <c r="D189" i="13" s="1"/>
  <c r="N182" i="10"/>
  <c r="Y181"/>
  <c r="H181" i="13" s="1"/>
  <c r="P182" i="10"/>
  <c r="AA181"/>
  <c r="E181" i="13" s="1"/>
  <c r="R261" i="10"/>
  <c r="AC260"/>
  <c r="W68"/>
  <c r="AH67"/>
  <c r="AS49" i="11"/>
  <c r="AA48"/>
  <c r="S48"/>
  <c r="AB48"/>
  <c r="T48"/>
  <c r="AT49"/>
  <c r="AR49"/>
  <c r="Z48"/>
  <c r="R48"/>
  <c r="AV191"/>
  <c r="AD191" s="1"/>
  <c r="V190"/>
  <c r="AW191"/>
  <c r="AE191" s="1"/>
  <c r="W190"/>
  <c r="AX192"/>
  <c r="AF192" s="1"/>
  <c r="X191"/>
  <c r="AY183"/>
  <c r="AG183" s="1"/>
  <c r="Y182"/>
  <c r="AU191"/>
  <c r="AC191" s="1"/>
  <c r="U190"/>
  <c r="S60" i="10" l="1"/>
  <c r="AD59"/>
  <c r="F59" i="13" s="1"/>
  <c r="M37" i="10"/>
  <c r="X36"/>
  <c r="G36" i="13" s="1"/>
  <c r="T39" i="10"/>
  <c r="AE38"/>
  <c r="B38" i="13" s="1"/>
  <c r="O37" i="10"/>
  <c r="Z36"/>
  <c r="C36" i="13" s="1"/>
  <c r="V244" i="10"/>
  <c r="AG243"/>
  <c r="Q243"/>
  <c r="AB242"/>
  <c r="U191"/>
  <c r="AF190"/>
  <c r="D190" i="13" s="1"/>
  <c r="N183" i="10"/>
  <c r="Y182"/>
  <c r="H182" i="13" s="1"/>
  <c r="P183" i="10"/>
  <c r="AA182"/>
  <c r="E182" i="13" s="1"/>
  <c r="R262" i="10"/>
  <c r="AC261"/>
  <c r="W69"/>
  <c r="AH68"/>
  <c r="AS50" i="11"/>
  <c r="S49"/>
  <c r="AA49"/>
  <c r="AB49"/>
  <c r="T49"/>
  <c r="AT50"/>
  <c r="AR50"/>
  <c r="R49"/>
  <c r="Z49"/>
  <c r="AX193"/>
  <c r="AF193" s="1"/>
  <c r="X192"/>
  <c r="AW192"/>
  <c r="AE192" s="1"/>
  <c r="W191"/>
  <c r="AU192"/>
  <c r="AC192" s="1"/>
  <c r="U191"/>
  <c r="AV192"/>
  <c r="AD192" s="1"/>
  <c r="V191"/>
  <c r="AY184"/>
  <c r="AG184" s="1"/>
  <c r="Y183"/>
  <c r="S61" i="10" l="1"/>
  <c r="AD60"/>
  <c r="F60" i="13" s="1"/>
  <c r="M38" i="10"/>
  <c r="X37"/>
  <c r="G37" i="13" s="1"/>
  <c r="T40" i="10"/>
  <c r="AE39"/>
  <c r="B39" i="13" s="1"/>
  <c r="O38" i="10"/>
  <c r="Z37"/>
  <c r="C37" i="13" s="1"/>
  <c r="V245" i="10"/>
  <c r="AG244"/>
  <c r="Q244"/>
  <c r="AB243"/>
  <c r="U192"/>
  <c r="AF191"/>
  <c r="D191" i="13" s="1"/>
  <c r="N184" i="10"/>
  <c r="Y183"/>
  <c r="H183" i="13" s="1"/>
  <c r="P184" i="10"/>
  <c r="AA183"/>
  <c r="E183" i="13" s="1"/>
  <c r="R263" i="10"/>
  <c r="AC262"/>
  <c r="W70"/>
  <c r="AH69"/>
  <c r="AS51" i="11"/>
  <c r="AA50"/>
  <c r="S50"/>
  <c r="AB50"/>
  <c r="T50"/>
  <c r="AT51"/>
  <c r="AR51"/>
  <c r="Z50"/>
  <c r="R50"/>
  <c r="AX194"/>
  <c r="AF194" s="1"/>
  <c r="X193"/>
  <c r="AY185"/>
  <c r="AG185" s="1"/>
  <c r="Y184"/>
  <c r="AV193"/>
  <c r="AD193" s="1"/>
  <c r="V192"/>
  <c r="AW193"/>
  <c r="AE193" s="1"/>
  <c r="W192"/>
  <c r="AU193"/>
  <c r="AC193" s="1"/>
  <c r="U192"/>
  <c r="S62" i="10" l="1"/>
  <c r="AD61"/>
  <c r="F61" i="13" s="1"/>
  <c r="M39" i="10"/>
  <c r="X38"/>
  <c r="G38" i="13" s="1"/>
  <c r="T41" i="10"/>
  <c r="AE40"/>
  <c r="B40" i="13" s="1"/>
  <c r="O39" i="10"/>
  <c r="Z38"/>
  <c r="C38" i="13" s="1"/>
  <c r="V246" i="10"/>
  <c r="AG245"/>
  <c r="Q245"/>
  <c r="AB244"/>
  <c r="U193"/>
  <c r="AF192"/>
  <c r="D192" i="13" s="1"/>
  <c r="N185" i="10"/>
  <c r="Y184"/>
  <c r="H184" i="13" s="1"/>
  <c r="P185" i="10"/>
  <c r="AA184"/>
  <c r="E184" i="13" s="1"/>
  <c r="R264" i="10"/>
  <c r="AC263"/>
  <c r="W71"/>
  <c r="AH70"/>
  <c r="AS52" i="11"/>
  <c r="S51"/>
  <c r="AA51"/>
  <c r="AB51"/>
  <c r="T51"/>
  <c r="AT52"/>
  <c r="AR52"/>
  <c r="Z51"/>
  <c r="R51"/>
  <c r="AU194"/>
  <c r="AC194" s="1"/>
  <c r="U193"/>
  <c r="AV194"/>
  <c r="AD194" s="1"/>
  <c r="V193"/>
  <c r="AX195"/>
  <c r="AF195" s="1"/>
  <c r="X194"/>
  <c r="AW194"/>
  <c r="AE194" s="1"/>
  <c r="W193"/>
  <c r="AY186"/>
  <c r="AG186" s="1"/>
  <c r="Y185"/>
  <c r="S63" i="10" l="1"/>
  <c r="AD62"/>
  <c r="F62" i="13" s="1"/>
  <c r="M40" i="10"/>
  <c r="X39"/>
  <c r="G39" i="13" s="1"/>
  <c r="T42" i="10"/>
  <c r="AE41"/>
  <c r="B41" i="13" s="1"/>
  <c r="O40" i="10"/>
  <c r="Z39"/>
  <c r="C39" i="13" s="1"/>
  <c r="V247" i="10"/>
  <c r="AG246"/>
  <c r="Q246"/>
  <c r="AB245"/>
  <c r="U194"/>
  <c r="AF193"/>
  <c r="D193" i="13" s="1"/>
  <c r="N186" i="10"/>
  <c r="Y185"/>
  <c r="H185" i="13" s="1"/>
  <c r="P186" i="10"/>
  <c r="AA185"/>
  <c r="E185" i="13" s="1"/>
  <c r="R265" i="10"/>
  <c r="AC264"/>
  <c r="W72"/>
  <c r="AH71"/>
  <c r="AS53" i="11"/>
  <c r="AA52"/>
  <c r="S52"/>
  <c r="AB52"/>
  <c r="T52"/>
  <c r="AT53"/>
  <c r="AR53"/>
  <c r="Z52"/>
  <c r="R52"/>
  <c r="AX196"/>
  <c r="AF196" s="1"/>
  <c r="X195"/>
  <c r="AU195"/>
  <c r="AC195" s="1"/>
  <c r="U194"/>
  <c r="AV195"/>
  <c r="AD195" s="1"/>
  <c r="V194"/>
  <c r="AY187"/>
  <c r="AG187" s="1"/>
  <c r="Y186"/>
  <c r="AW195"/>
  <c r="AE195" s="1"/>
  <c r="W194"/>
  <c r="M41" i="10" l="1"/>
  <c r="X40"/>
  <c r="G40" i="13" s="1"/>
  <c r="S64" i="10"/>
  <c r="AD63"/>
  <c r="F63" i="13" s="1"/>
  <c r="T43" i="10"/>
  <c r="AE42"/>
  <c r="B42" i="13" s="1"/>
  <c r="O41" i="10"/>
  <c r="Z40"/>
  <c r="C40" i="13" s="1"/>
  <c r="V248" i="10"/>
  <c r="AG247"/>
  <c r="Q247"/>
  <c r="AB246"/>
  <c r="U195"/>
  <c r="AF194"/>
  <c r="D194" i="13" s="1"/>
  <c r="N187" i="10"/>
  <c r="Y186"/>
  <c r="H186" i="13" s="1"/>
  <c r="P187" i="10"/>
  <c r="AA186"/>
  <c r="E186" i="13" s="1"/>
  <c r="R266" i="10"/>
  <c r="AC265"/>
  <c r="W73"/>
  <c r="AH72"/>
  <c r="AS54" i="11"/>
  <c r="S53"/>
  <c r="AA53"/>
  <c r="AB53"/>
  <c r="T53"/>
  <c r="AT54"/>
  <c r="AR54"/>
  <c r="R53"/>
  <c r="Z53"/>
  <c r="AX197"/>
  <c r="AF197" s="1"/>
  <c r="X196"/>
  <c r="AV196"/>
  <c r="AD196" s="1"/>
  <c r="V195"/>
  <c r="AU196"/>
  <c r="AC196" s="1"/>
  <c r="U195"/>
  <c r="AW196"/>
  <c r="AE196" s="1"/>
  <c r="W195"/>
  <c r="AY188"/>
  <c r="AG188" s="1"/>
  <c r="Y187"/>
  <c r="M42" i="10" l="1"/>
  <c r="X41"/>
  <c r="G41" i="13" s="1"/>
  <c r="S65" i="10"/>
  <c r="AD64"/>
  <c r="F64" i="13" s="1"/>
  <c r="T44" i="10"/>
  <c r="AE43"/>
  <c r="B43" i="13" s="1"/>
  <c r="O42" i="10"/>
  <c r="Z41"/>
  <c r="C41" i="13" s="1"/>
  <c r="V249" i="10"/>
  <c r="AG248"/>
  <c r="Q248"/>
  <c r="AB247"/>
  <c r="U196"/>
  <c r="AF195"/>
  <c r="D195" i="13" s="1"/>
  <c r="N188" i="10"/>
  <c r="Y187"/>
  <c r="H187" i="13" s="1"/>
  <c r="P188" i="10"/>
  <c r="AA187"/>
  <c r="E187" i="13" s="1"/>
  <c r="R267" i="10"/>
  <c r="AC266"/>
  <c r="W74"/>
  <c r="AH73"/>
  <c r="AS55" i="11"/>
  <c r="AA54"/>
  <c r="S54"/>
  <c r="AB54"/>
  <c r="T54"/>
  <c r="AT55"/>
  <c r="AR55"/>
  <c r="Z54"/>
  <c r="R54"/>
  <c r="AY189"/>
  <c r="AG189" s="1"/>
  <c r="Y188"/>
  <c r="AX198"/>
  <c r="AF198" s="1"/>
  <c r="X197"/>
  <c r="AU197"/>
  <c r="AC197" s="1"/>
  <c r="U196"/>
  <c r="AV197"/>
  <c r="AD197" s="1"/>
  <c r="V196"/>
  <c r="AW197"/>
  <c r="AE197" s="1"/>
  <c r="W196"/>
  <c r="M43" i="10" l="1"/>
  <c r="X42"/>
  <c r="G42" i="13" s="1"/>
  <c r="S66" i="10"/>
  <c r="AD65"/>
  <c r="F65" i="13" s="1"/>
  <c r="T45" i="10"/>
  <c r="AE44"/>
  <c r="B44" i="13" s="1"/>
  <c r="O43" i="10"/>
  <c r="Z42"/>
  <c r="C42" i="13" s="1"/>
  <c r="V250" i="10"/>
  <c r="AG249"/>
  <c r="Q249"/>
  <c r="AB248"/>
  <c r="U197"/>
  <c r="AF196"/>
  <c r="D196" i="13" s="1"/>
  <c r="N189" i="10"/>
  <c r="Y188"/>
  <c r="H188" i="13" s="1"/>
  <c r="P189" i="10"/>
  <c r="AA188"/>
  <c r="E188" i="13" s="1"/>
  <c r="R268" i="10"/>
  <c r="AC267"/>
  <c r="W75"/>
  <c r="AH74"/>
  <c r="AS56" i="11"/>
  <c r="S55"/>
  <c r="AA55"/>
  <c r="AB55"/>
  <c r="T55"/>
  <c r="AT56"/>
  <c r="AR56"/>
  <c r="Z55"/>
  <c r="R55"/>
  <c r="AW198"/>
  <c r="AE198" s="1"/>
  <c r="W197"/>
  <c r="AY190"/>
  <c r="AG190" s="1"/>
  <c r="Y189"/>
  <c r="AU198"/>
  <c r="AC198" s="1"/>
  <c r="U197"/>
  <c r="AX199"/>
  <c r="AF199" s="1"/>
  <c r="X198"/>
  <c r="AV198"/>
  <c r="AD198" s="1"/>
  <c r="V197"/>
  <c r="M44" i="10" l="1"/>
  <c r="X43"/>
  <c r="G43" i="13" s="1"/>
  <c r="S67" i="10"/>
  <c r="AD66"/>
  <c r="F66" i="13" s="1"/>
  <c r="T46" i="10"/>
  <c r="AE45"/>
  <c r="B45" i="13" s="1"/>
  <c r="O44" i="10"/>
  <c r="Z43"/>
  <c r="C43" i="13" s="1"/>
  <c r="V251" i="10"/>
  <c r="AG250"/>
  <c r="Q250"/>
  <c r="AB249"/>
  <c r="U198"/>
  <c r="AF197"/>
  <c r="D197" i="13" s="1"/>
  <c r="N190" i="10"/>
  <c r="Y189"/>
  <c r="H189" i="13" s="1"/>
  <c r="P190" i="10"/>
  <c r="AA189"/>
  <c r="E189" i="13" s="1"/>
  <c r="R269" i="10"/>
  <c r="AC268"/>
  <c r="W76"/>
  <c r="AH75"/>
  <c r="AS57" i="11"/>
  <c r="AA56"/>
  <c r="S56"/>
  <c r="AB56"/>
  <c r="T56"/>
  <c r="AT57"/>
  <c r="AR57"/>
  <c r="Z56"/>
  <c r="R56"/>
  <c r="AU199"/>
  <c r="AC199" s="1"/>
  <c r="U198"/>
  <c r="AW199"/>
  <c r="AE199" s="1"/>
  <c r="W198"/>
  <c r="AV199"/>
  <c r="AD199" s="1"/>
  <c r="V198"/>
  <c r="AY191"/>
  <c r="AG191" s="1"/>
  <c r="Y190"/>
  <c r="AX200"/>
  <c r="AF200" s="1"/>
  <c r="X199"/>
  <c r="M45" i="10" l="1"/>
  <c r="X44"/>
  <c r="G44" i="13" s="1"/>
  <c r="S68" i="10"/>
  <c r="AD67"/>
  <c r="F67" i="13" s="1"/>
  <c r="T47" i="10"/>
  <c r="AE46"/>
  <c r="B46" i="13" s="1"/>
  <c r="O45" i="10"/>
  <c r="Z44"/>
  <c r="C44" i="13" s="1"/>
  <c r="V252" i="10"/>
  <c r="AG251"/>
  <c r="Q251"/>
  <c r="AB250"/>
  <c r="U199"/>
  <c r="AF198"/>
  <c r="D198" i="13" s="1"/>
  <c r="N191" i="10"/>
  <c r="Y190"/>
  <c r="H190" i="13" s="1"/>
  <c r="P191" i="10"/>
  <c r="AA190"/>
  <c r="E190" i="13" s="1"/>
  <c r="R270" i="10"/>
  <c r="AC269"/>
  <c r="W77"/>
  <c r="AH76"/>
  <c r="AS58" i="11"/>
  <c r="S57"/>
  <c r="AA57"/>
  <c r="AB57"/>
  <c r="T57"/>
  <c r="AT58"/>
  <c r="AR58"/>
  <c r="R57"/>
  <c r="Z57"/>
  <c r="AV200"/>
  <c r="AD200" s="1"/>
  <c r="V199"/>
  <c r="AU200"/>
  <c r="AC200" s="1"/>
  <c r="U199"/>
  <c r="AX201"/>
  <c r="AF201" s="1"/>
  <c r="X200"/>
  <c r="AW200"/>
  <c r="AE200" s="1"/>
  <c r="W199"/>
  <c r="AY192"/>
  <c r="AG192" s="1"/>
  <c r="Y191"/>
  <c r="M46" i="10" l="1"/>
  <c r="X45"/>
  <c r="G45" i="13" s="1"/>
  <c r="S69" i="10"/>
  <c r="AD68"/>
  <c r="F68" i="13" s="1"/>
  <c r="T48" i="10"/>
  <c r="AE47"/>
  <c r="B47" i="13" s="1"/>
  <c r="O46" i="10"/>
  <c r="Z45"/>
  <c r="C45" i="13" s="1"/>
  <c r="V253" i="10"/>
  <c r="AG252"/>
  <c r="Q252"/>
  <c r="AB251"/>
  <c r="U200"/>
  <c r="AF199"/>
  <c r="D199" i="13" s="1"/>
  <c r="N192" i="10"/>
  <c r="Y191"/>
  <c r="H191" i="13" s="1"/>
  <c r="P192" i="10"/>
  <c r="AA191"/>
  <c r="E191" i="13" s="1"/>
  <c r="R271" i="10"/>
  <c r="AC270"/>
  <c r="W78"/>
  <c r="AH77"/>
  <c r="AS59" i="11"/>
  <c r="AA58"/>
  <c r="S58"/>
  <c r="AB58"/>
  <c r="T58"/>
  <c r="AT59"/>
  <c r="AR59"/>
  <c r="Z58"/>
  <c r="R58"/>
  <c r="AX202"/>
  <c r="AF202" s="1"/>
  <c r="X201"/>
  <c r="AV201"/>
  <c r="AD201" s="1"/>
  <c r="V200"/>
  <c r="AY193"/>
  <c r="AG193" s="1"/>
  <c r="Y192"/>
  <c r="AU201"/>
  <c r="AC201" s="1"/>
  <c r="U200"/>
  <c r="AW201"/>
  <c r="AE201" s="1"/>
  <c r="W200"/>
  <c r="M47" i="10" l="1"/>
  <c r="X46"/>
  <c r="G46" i="13" s="1"/>
  <c r="S70" i="10"/>
  <c r="AD69"/>
  <c r="F69" i="13" s="1"/>
  <c r="T49" i="10"/>
  <c r="AE48"/>
  <c r="B48" i="13" s="1"/>
  <c r="O47" i="10"/>
  <c r="Z46"/>
  <c r="C46" i="13" s="1"/>
  <c r="V254" i="10"/>
  <c r="AG253"/>
  <c r="Q253"/>
  <c r="AB252"/>
  <c r="U201"/>
  <c r="AF200"/>
  <c r="D200" i="13" s="1"/>
  <c r="N193" i="10"/>
  <c r="Y192"/>
  <c r="H192" i="13" s="1"/>
  <c r="P193" i="10"/>
  <c r="AA192"/>
  <c r="E192" i="13" s="1"/>
  <c r="R272" i="10"/>
  <c r="AC271"/>
  <c r="W79"/>
  <c r="AH78"/>
  <c r="AS60" i="11"/>
  <c r="S59"/>
  <c r="AA59"/>
  <c r="AB59"/>
  <c r="T59"/>
  <c r="AT60"/>
  <c r="AR60"/>
  <c r="Z59"/>
  <c r="R59"/>
  <c r="AY194"/>
  <c r="AG194" s="1"/>
  <c r="Y193"/>
  <c r="AX203"/>
  <c r="AF203" s="1"/>
  <c r="X202"/>
  <c r="AW202"/>
  <c r="AE202" s="1"/>
  <c r="W201"/>
  <c r="AV202"/>
  <c r="AD202" s="1"/>
  <c r="V201"/>
  <c r="AU202"/>
  <c r="AC202" s="1"/>
  <c r="U201"/>
  <c r="M48" i="10" l="1"/>
  <c r="X47"/>
  <c r="G47" i="13" s="1"/>
  <c r="S71" i="10"/>
  <c r="AD70"/>
  <c r="F70" i="13" s="1"/>
  <c r="T50" i="10"/>
  <c r="AE49"/>
  <c r="B49" i="13" s="1"/>
  <c r="O48" i="10"/>
  <c r="Z47"/>
  <c r="C47" i="13" s="1"/>
  <c r="V255" i="10"/>
  <c r="AG254"/>
  <c r="Q254"/>
  <c r="AB253"/>
  <c r="U202"/>
  <c r="AF201"/>
  <c r="D201" i="13" s="1"/>
  <c r="Y193" i="10"/>
  <c r="H193" i="13" s="1"/>
  <c r="N194" i="10"/>
  <c r="P194"/>
  <c r="AA193"/>
  <c r="E193" i="13" s="1"/>
  <c r="R273" i="10"/>
  <c r="AC272"/>
  <c r="W80"/>
  <c r="AH79"/>
  <c r="AS61" i="11"/>
  <c r="AA60"/>
  <c r="S60"/>
  <c r="AB60"/>
  <c r="T60"/>
  <c r="AT61"/>
  <c r="AR61"/>
  <c r="Z60"/>
  <c r="R60"/>
  <c r="AW203"/>
  <c r="AE203" s="1"/>
  <c r="W202"/>
  <c r="AY195"/>
  <c r="AG195" s="1"/>
  <c r="Y194"/>
  <c r="AU203"/>
  <c r="AC203" s="1"/>
  <c r="U202"/>
  <c r="AX204"/>
  <c r="AF204" s="1"/>
  <c r="X203"/>
  <c r="AV203"/>
  <c r="AD203" s="1"/>
  <c r="V202"/>
  <c r="M49" i="10" l="1"/>
  <c r="X48"/>
  <c r="G48" i="13" s="1"/>
  <c r="S72" i="10"/>
  <c r="AD71"/>
  <c r="F71" i="13" s="1"/>
  <c r="T51" i="10"/>
  <c r="AE50"/>
  <c r="B50" i="13" s="1"/>
  <c r="O49" i="10"/>
  <c r="Z48"/>
  <c r="C48" i="13" s="1"/>
  <c r="V256" i="10"/>
  <c r="AG255"/>
  <c r="Q255"/>
  <c r="AB254"/>
  <c r="U203"/>
  <c r="AF202"/>
  <c r="D202" i="13" s="1"/>
  <c r="N195" i="10"/>
  <c r="Y194"/>
  <c r="H194" i="13" s="1"/>
  <c r="P195" i="10"/>
  <c r="AA194"/>
  <c r="E194" i="13" s="1"/>
  <c r="R274" i="10"/>
  <c r="AC273"/>
  <c r="W81"/>
  <c r="AH80"/>
  <c r="AS62" i="11"/>
  <c r="S61"/>
  <c r="AA61"/>
  <c r="AB61"/>
  <c r="T61"/>
  <c r="AT62"/>
  <c r="AR62"/>
  <c r="R61"/>
  <c r="Z61"/>
  <c r="AV204"/>
  <c r="AD204" s="1"/>
  <c r="V203"/>
  <c r="AW204"/>
  <c r="AE204" s="1"/>
  <c r="W203"/>
  <c r="AU204"/>
  <c r="AC204" s="1"/>
  <c r="U203"/>
  <c r="AY196"/>
  <c r="AG196" s="1"/>
  <c r="Y195"/>
  <c r="AX205"/>
  <c r="AF205" s="1"/>
  <c r="X204"/>
  <c r="M50" i="10" l="1"/>
  <c r="X49"/>
  <c r="G49" i="13" s="1"/>
  <c r="S73" i="10"/>
  <c r="AD72"/>
  <c r="F72" i="13" s="1"/>
  <c r="T52" i="10"/>
  <c r="AE51"/>
  <c r="B51" i="13" s="1"/>
  <c r="O50" i="10"/>
  <c r="Z49"/>
  <c r="C49" i="13" s="1"/>
  <c r="V257" i="10"/>
  <c r="AG256"/>
  <c r="Q256"/>
  <c r="AB255"/>
  <c r="U204"/>
  <c r="AF203"/>
  <c r="D203" i="13" s="1"/>
  <c r="N196" i="10"/>
  <c r="Y195"/>
  <c r="H195" i="13" s="1"/>
  <c r="P196" i="10"/>
  <c r="AA195"/>
  <c r="E195" i="13" s="1"/>
  <c r="R275" i="10"/>
  <c r="AC274"/>
  <c r="W82"/>
  <c r="AH81"/>
  <c r="AS63" i="11"/>
  <c r="AA62"/>
  <c r="S62"/>
  <c r="AB62"/>
  <c r="T62"/>
  <c r="AT63"/>
  <c r="AR63"/>
  <c r="Z62"/>
  <c r="R62"/>
  <c r="AX206"/>
  <c r="AF206" s="1"/>
  <c r="X205"/>
  <c r="AV205"/>
  <c r="AD205" s="1"/>
  <c r="V204"/>
  <c r="AU205"/>
  <c r="AC205" s="1"/>
  <c r="U204"/>
  <c r="AW205"/>
  <c r="AE205" s="1"/>
  <c r="W204"/>
  <c r="AY197"/>
  <c r="AG197" s="1"/>
  <c r="Y196"/>
  <c r="M51" i="10" l="1"/>
  <c r="X50"/>
  <c r="G50" i="13" s="1"/>
  <c r="S74" i="10"/>
  <c r="AD73"/>
  <c r="F73" i="13" s="1"/>
  <c r="T53" i="10"/>
  <c r="AE52"/>
  <c r="B52" i="13" s="1"/>
  <c r="O51" i="10"/>
  <c r="Z50"/>
  <c r="C50" i="13" s="1"/>
  <c r="V258" i="10"/>
  <c r="AG257"/>
  <c r="Q257"/>
  <c r="AB256"/>
  <c r="U205"/>
  <c r="AF204"/>
  <c r="D204" i="13" s="1"/>
  <c r="N197" i="10"/>
  <c r="Y196"/>
  <c r="H196" i="13" s="1"/>
  <c r="P197" i="10"/>
  <c r="AA196"/>
  <c r="E196" i="13" s="1"/>
  <c r="R276" i="10"/>
  <c r="AC275"/>
  <c r="W83"/>
  <c r="AH82"/>
  <c r="AS64" i="11"/>
  <c r="S63"/>
  <c r="AA63"/>
  <c r="AB63"/>
  <c r="T63"/>
  <c r="AT64"/>
  <c r="AR64"/>
  <c r="Z63"/>
  <c r="R63"/>
  <c r="AY198"/>
  <c r="AG198" s="1"/>
  <c r="Y197"/>
  <c r="AX207"/>
  <c r="AF207" s="1"/>
  <c r="X206"/>
  <c r="AU206"/>
  <c r="AC206" s="1"/>
  <c r="U205"/>
  <c r="AV206"/>
  <c r="AD206" s="1"/>
  <c r="V205"/>
  <c r="AW206"/>
  <c r="AE206" s="1"/>
  <c r="W205"/>
  <c r="M52" i="10" l="1"/>
  <c r="X51"/>
  <c r="G51" i="13" s="1"/>
  <c r="S75" i="10"/>
  <c r="AD74"/>
  <c r="F74" i="13" s="1"/>
  <c r="T54" i="10"/>
  <c r="AE53"/>
  <c r="B53" i="13" s="1"/>
  <c r="O52" i="10"/>
  <c r="Z51"/>
  <c r="C51" i="13" s="1"/>
  <c r="V259" i="10"/>
  <c r="AG258"/>
  <c r="Q258"/>
  <c r="AB257"/>
  <c r="U206"/>
  <c r="AF205"/>
  <c r="D205" i="13" s="1"/>
  <c r="N198" i="10"/>
  <c r="Y197"/>
  <c r="H197" i="13" s="1"/>
  <c r="P198" i="10"/>
  <c r="AA197"/>
  <c r="E197" i="13" s="1"/>
  <c r="R277" i="10"/>
  <c r="AC276"/>
  <c r="W84"/>
  <c r="AH83"/>
  <c r="AS65" i="11"/>
  <c r="AA64"/>
  <c r="S64"/>
  <c r="AB64"/>
  <c r="T64"/>
  <c r="AT65"/>
  <c r="AR65"/>
  <c r="Z64"/>
  <c r="R64"/>
  <c r="AW207"/>
  <c r="AE207" s="1"/>
  <c r="W206"/>
  <c r="AY199"/>
  <c r="AG199" s="1"/>
  <c r="Y198"/>
  <c r="AX208"/>
  <c r="AF208" s="1"/>
  <c r="X207"/>
  <c r="AU207"/>
  <c r="AC207" s="1"/>
  <c r="U206"/>
  <c r="AV207"/>
  <c r="AD207" s="1"/>
  <c r="V206"/>
  <c r="M53" i="10" l="1"/>
  <c r="X52"/>
  <c r="G52" i="13" s="1"/>
  <c r="S76" i="10"/>
  <c r="AD75"/>
  <c r="F75" i="13" s="1"/>
  <c r="T55" i="10"/>
  <c r="AE54"/>
  <c r="B54" i="13" s="1"/>
  <c r="O53" i="10"/>
  <c r="Z52"/>
  <c r="C52" i="13" s="1"/>
  <c r="V260" i="10"/>
  <c r="AG259"/>
  <c r="Q259"/>
  <c r="AB258"/>
  <c r="U207"/>
  <c r="AF206"/>
  <c r="D206" i="13" s="1"/>
  <c r="N199" i="10"/>
  <c r="Y198"/>
  <c r="H198" i="13" s="1"/>
  <c r="P199" i="10"/>
  <c r="AA198"/>
  <c r="E198" i="13" s="1"/>
  <c r="R278" i="10"/>
  <c r="AC277"/>
  <c r="W85"/>
  <c r="AH84"/>
  <c r="AS66" i="11"/>
  <c r="S65"/>
  <c r="AA65"/>
  <c r="AB65"/>
  <c r="T65"/>
  <c r="AT66"/>
  <c r="AR66"/>
  <c r="R65"/>
  <c r="Z65"/>
  <c r="AV208"/>
  <c r="AD208" s="1"/>
  <c r="V207"/>
  <c r="AW208"/>
  <c r="AE208" s="1"/>
  <c r="W207"/>
  <c r="AX209"/>
  <c r="AF209" s="1"/>
  <c r="X208"/>
  <c r="AY200"/>
  <c r="AG200" s="1"/>
  <c r="Y199"/>
  <c r="AU208"/>
  <c r="AC208" s="1"/>
  <c r="U207"/>
  <c r="M54" i="10" l="1"/>
  <c r="X53"/>
  <c r="G53" i="13" s="1"/>
  <c r="S77" i="10"/>
  <c r="AD76"/>
  <c r="F76" i="13" s="1"/>
  <c r="T56" i="10"/>
  <c r="AE55"/>
  <c r="B55" i="13" s="1"/>
  <c r="O54" i="10"/>
  <c r="Z53"/>
  <c r="C53" i="13" s="1"/>
  <c r="V261" i="10"/>
  <c r="AG260"/>
  <c r="Q260"/>
  <c r="AB259"/>
  <c r="U208"/>
  <c r="AF207"/>
  <c r="D207" i="13" s="1"/>
  <c r="N200" i="10"/>
  <c r="Y199"/>
  <c r="H199" i="13" s="1"/>
  <c r="P200" i="10"/>
  <c r="AA199"/>
  <c r="E199" i="13" s="1"/>
  <c r="R279" i="10"/>
  <c r="AC278"/>
  <c r="W86"/>
  <c r="AH85"/>
  <c r="AS67" i="11"/>
  <c r="AA66"/>
  <c r="S66"/>
  <c r="AB66"/>
  <c r="T66"/>
  <c r="AT67"/>
  <c r="AR67"/>
  <c r="Z66"/>
  <c r="R66"/>
  <c r="AU209"/>
  <c r="AC209" s="1"/>
  <c r="U208"/>
  <c r="AV209"/>
  <c r="AD209" s="1"/>
  <c r="V208"/>
  <c r="AW209"/>
  <c r="AE209" s="1"/>
  <c r="W208"/>
  <c r="AX210"/>
  <c r="AF210" s="1"/>
  <c r="X209"/>
  <c r="AY201"/>
  <c r="AG201" s="1"/>
  <c r="Y200"/>
  <c r="M55" i="10" l="1"/>
  <c r="X54"/>
  <c r="G54" i="13" s="1"/>
  <c r="S78" i="10"/>
  <c r="AD77"/>
  <c r="F77" i="13" s="1"/>
  <c r="T57" i="10"/>
  <c r="AE56"/>
  <c r="B56" i="13" s="1"/>
  <c r="O55" i="10"/>
  <c r="Z54"/>
  <c r="C54" i="13" s="1"/>
  <c r="V262" i="10"/>
  <c r="AG261"/>
  <c r="Q261"/>
  <c r="AB260"/>
  <c r="U209"/>
  <c r="AF208"/>
  <c r="D208" i="13" s="1"/>
  <c r="N201" i="10"/>
  <c r="Y200"/>
  <c r="H200" i="13" s="1"/>
  <c r="P201" i="10"/>
  <c r="AA200"/>
  <c r="E200" i="13" s="1"/>
  <c r="R280" i="10"/>
  <c r="AC279"/>
  <c r="W87"/>
  <c r="AH86"/>
  <c r="AS68" i="11"/>
  <c r="S67"/>
  <c r="AA67"/>
  <c r="AB67"/>
  <c r="T67"/>
  <c r="AT68"/>
  <c r="AR68"/>
  <c r="Z67"/>
  <c r="R67"/>
  <c r="AY202"/>
  <c r="AG202" s="1"/>
  <c r="Y201"/>
  <c r="AU210"/>
  <c r="AC210" s="1"/>
  <c r="U209"/>
  <c r="AV210"/>
  <c r="AD210" s="1"/>
  <c r="V209"/>
  <c r="AW210"/>
  <c r="AE210" s="1"/>
  <c r="W209"/>
  <c r="AX211"/>
  <c r="AF211" s="1"/>
  <c r="X210"/>
  <c r="M56" i="10" l="1"/>
  <c r="X55"/>
  <c r="G55" i="13" s="1"/>
  <c r="S79" i="10"/>
  <c r="AD78"/>
  <c r="F78" i="13" s="1"/>
  <c r="T58" i="10"/>
  <c r="AE57"/>
  <c r="B57" i="13" s="1"/>
  <c r="O56" i="10"/>
  <c r="Z55"/>
  <c r="C55" i="13" s="1"/>
  <c r="V263" i="10"/>
  <c r="AG262"/>
  <c r="Q262"/>
  <c r="AB261"/>
  <c r="U210"/>
  <c r="AF209"/>
  <c r="D209" i="13" s="1"/>
  <c r="N202" i="10"/>
  <c r="Y201"/>
  <c r="H201" i="13" s="1"/>
  <c r="P202" i="10"/>
  <c r="AA201"/>
  <c r="E201" i="13" s="1"/>
  <c r="R281" i="10"/>
  <c r="AC280"/>
  <c r="W88"/>
  <c r="AH87"/>
  <c r="AS69" i="11"/>
  <c r="AA68"/>
  <c r="S68"/>
  <c r="AB68"/>
  <c r="T68"/>
  <c r="AT69"/>
  <c r="AR69"/>
  <c r="Z68"/>
  <c r="R68"/>
  <c r="AX212"/>
  <c r="AF212" s="1"/>
  <c r="X211"/>
  <c r="AY203"/>
  <c r="AG203" s="1"/>
  <c r="Y202"/>
  <c r="AU211"/>
  <c r="AC211" s="1"/>
  <c r="U210"/>
  <c r="AV211"/>
  <c r="AD211" s="1"/>
  <c r="V210"/>
  <c r="AW211"/>
  <c r="AE211" s="1"/>
  <c r="W210"/>
  <c r="M57" i="10" l="1"/>
  <c r="X56"/>
  <c r="G56" i="13" s="1"/>
  <c r="S80" i="10"/>
  <c r="AD79"/>
  <c r="F79" i="13" s="1"/>
  <c r="T59" i="10"/>
  <c r="AE58"/>
  <c r="B58" i="13" s="1"/>
  <c r="O57" i="10"/>
  <c r="Z56"/>
  <c r="C56" i="13" s="1"/>
  <c r="V264" i="10"/>
  <c r="AG263"/>
  <c r="Q263"/>
  <c r="AB262"/>
  <c r="U211"/>
  <c r="AF210"/>
  <c r="D210" i="13" s="1"/>
  <c r="N203" i="10"/>
  <c r="Y202"/>
  <c r="H202" i="13" s="1"/>
  <c r="P203" i="10"/>
  <c r="AA202"/>
  <c r="E202" i="13" s="1"/>
  <c r="R282" i="10"/>
  <c r="AC281"/>
  <c r="W89"/>
  <c r="AH88"/>
  <c r="AS70" i="11"/>
  <c r="S69"/>
  <c r="AA69"/>
  <c r="AB69"/>
  <c r="T69"/>
  <c r="AT70"/>
  <c r="AR70"/>
  <c r="R69"/>
  <c r="Z69"/>
  <c r="AX213"/>
  <c r="AF213" s="1"/>
  <c r="X212"/>
  <c r="AY204"/>
  <c r="AG204" s="1"/>
  <c r="Y203"/>
  <c r="AW212"/>
  <c r="AE212" s="1"/>
  <c r="W211"/>
  <c r="AU212"/>
  <c r="AC212" s="1"/>
  <c r="U211"/>
  <c r="AV212"/>
  <c r="AD212" s="1"/>
  <c r="V211"/>
  <c r="M58" i="10" l="1"/>
  <c r="X57"/>
  <c r="G57" i="13" s="1"/>
  <c r="S81" i="10"/>
  <c r="AD80"/>
  <c r="F80" i="13" s="1"/>
  <c r="T60" i="10"/>
  <c r="AE59"/>
  <c r="B59" i="13" s="1"/>
  <c r="O58" i="10"/>
  <c r="Z57"/>
  <c r="C57" i="13" s="1"/>
  <c r="V265" i="10"/>
  <c r="AG264"/>
  <c r="Q264"/>
  <c r="AB263"/>
  <c r="U212"/>
  <c r="AF211"/>
  <c r="D211" i="13" s="1"/>
  <c r="N204" i="10"/>
  <c r="Y203"/>
  <c r="H203" i="13" s="1"/>
  <c r="P204" i="10"/>
  <c r="AA203"/>
  <c r="E203" i="13" s="1"/>
  <c r="R283" i="10"/>
  <c r="AC282"/>
  <c r="W90"/>
  <c r="AH89"/>
  <c r="AS71" i="11"/>
  <c r="AA70"/>
  <c r="S70"/>
  <c r="AB70"/>
  <c r="T70"/>
  <c r="AT71"/>
  <c r="AR71"/>
  <c r="Z70"/>
  <c r="R70"/>
  <c r="AV213"/>
  <c r="AD213" s="1"/>
  <c r="V212"/>
  <c r="AX214"/>
  <c r="AF214" s="1"/>
  <c r="X213"/>
  <c r="AY205"/>
  <c r="AG205" s="1"/>
  <c r="Y204"/>
  <c r="AW213"/>
  <c r="AE213" s="1"/>
  <c r="W212"/>
  <c r="AU213"/>
  <c r="AC213" s="1"/>
  <c r="U212"/>
  <c r="M59" i="10" l="1"/>
  <c r="X58"/>
  <c r="G58" i="13" s="1"/>
  <c r="S82" i="10"/>
  <c r="AD81"/>
  <c r="F81" i="13" s="1"/>
  <c r="T61" i="10"/>
  <c r="AE60"/>
  <c r="B60" i="13" s="1"/>
  <c r="O59" i="10"/>
  <c r="Z58"/>
  <c r="C58" i="13" s="1"/>
  <c r="V266" i="10"/>
  <c r="AG265"/>
  <c r="Q265"/>
  <c r="AB264"/>
  <c r="U213"/>
  <c r="AF212"/>
  <c r="D212" i="13" s="1"/>
  <c r="N205" i="10"/>
  <c r="Y204"/>
  <c r="H204" i="13" s="1"/>
  <c r="P205" i="10"/>
  <c r="AA204"/>
  <c r="E204" i="13" s="1"/>
  <c r="R284" i="10"/>
  <c r="AC283"/>
  <c r="W91"/>
  <c r="AH90"/>
  <c r="AS72" i="11"/>
  <c r="S71"/>
  <c r="AA71"/>
  <c r="AB71"/>
  <c r="T71"/>
  <c r="AT72"/>
  <c r="AR72"/>
  <c r="Z71"/>
  <c r="R71"/>
  <c r="AU214"/>
  <c r="AC214" s="1"/>
  <c r="U213"/>
  <c r="AV214"/>
  <c r="AD214" s="1"/>
  <c r="V213"/>
  <c r="AX215"/>
  <c r="AF215" s="1"/>
  <c r="X214"/>
  <c r="AY206"/>
  <c r="AG206" s="1"/>
  <c r="Y205"/>
  <c r="AW214"/>
  <c r="AE214" s="1"/>
  <c r="W213"/>
  <c r="S83" i="10" l="1"/>
  <c r="AD82"/>
  <c r="F82" i="13" s="1"/>
  <c r="M60" i="10"/>
  <c r="X59"/>
  <c r="G59" i="13" s="1"/>
  <c r="T62" i="10"/>
  <c r="AE61"/>
  <c r="B61" i="13" s="1"/>
  <c r="O60" i="10"/>
  <c r="Z59"/>
  <c r="C59" i="13" s="1"/>
  <c r="V267" i="10"/>
  <c r="AG266"/>
  <c r="Q266"/>
  <c r="AB265"/>
  <c r="U214"/>
  <c r="AF213"/>
  <c r="D213" i="13" s="1"/>
  <c r="N206" i="10"/>
  <c r="Y205"/>
  <c r="H205" i="13" s="1"/>
  <c r="P206" i="10"/>
  <c r="AA205"/>
  <c r="E205" i="13" s="1"/>
  <c r="R285" i="10"/>
  <c r="AC284"/>
  <c r="W92"/>
  <c r="AH91"/>
  <c r="AS73" i="11"/>
  <c r="AA72"/>
  <c r="S72"/>
  <c r="AB72"/>
  <c r="T72"/>
  <c r="AT73"/>
  <c r="AR73"/>
  <c r="Z72"/>
  <c r="R72"/>
  <c r="AW215"/>
  <c r="AE215" s="1"/>
  <c r="W214"/>
  <c r="AX216"/>
  <c r="AF216" s="1"/>
  <c r="X215"/>
  <c r="AU215"/>
  <c r="AC215" s="1"/>
  <c r="U214"/>
  <c r="AY207"/>
  <c r="AG207" s="1"/>
  <c r="Y206"/>
  <c r="AV215"/>
  <c r="AD215" s="1"/>
  <c r="V214"/>
  <c r="S84" i="10" l="1"/>
  <c r="AD83"/>
  <c r="F83" i="13" s="1"/>
  <c r="M61" i="10"/>
  <c r="X60"/>
  <c r="G60" i="13" s="1"/>
  <c r="T63" i="10"/>
  <c r="AE62"/>
  <c r="B62" i="13" s="1"/>
  <c r="O61" i="10"/>
  <c r="Z60"/>
  <c r="C60" i="13" s="1"/>
  <c r="V268" i="10"/>
  <c r="AG267"/>
  <c r="Q267"/>
  <c r="AB266"/>
  <c r="U215"/>
  <c r="AF214"/>
  <c r="D214" i="13" s="1"/>
  <c r="N207" i="10"/>
  <c r="Y206"/>
  <c r="H206" i="13" s="1"/>
  <c r="P207" i="10"/>
  <c r="AA206"/>
  <c r="E206" i="13" s="1"/>
  <c r="R286" i="10"/>
  <c r="AC285"/>
  <c r="W93"/>
  <c r="AH92"/>
  <c r="AS74" i="11"/>
  <c r="S73"/>
  <c r="AA73"/>
  <c r="AB73"/>
  <c r="T73"/>
  <c r="AT74"/>
  <c r="AR74"/>
  <c r="R73"/>
  <c r="Z73"/>
  <c r="AV216"/>
  <c r="AD216" s="1"/>
  <c r="V215"/>
  <c r="AU216"/>
  <c r="AC216" s="1"/>
  <c r="U215"/>
  <c r="AW216"/>
  <c r="AE216" s="1"/>
  <c r="W215"/>
  <c r="AY208"/>
  <c r="AG208" s="1"/>
  <c r="Y207"/>
  <c r="AX217"/>
  <c r="AF217" s="1"/>
  <c r="X216"/>
  <c r="S85" i="10" l="1"/>
  <c r="AD84"/>
  <c r="F84" i="13" s="1"/>
  <c r="M62" i="10"/>
  <c r="X61"/>
  <c r="G61" i="13" s="1"/>
  <c r="T64" i="10"/>
  <c r="AE63"/>
  <c r="B63" i="13" s="1"/>
  <c r="O62" i="10"/>
  <c r="Z61"/>
  <c r="C61" i="13" s="1"/>
  <c r="V269" i="10"/>
  <c r="AG268"/>
  <c r="Q268"/>
  <c r="AB267"/>
  <c r="U216"/>
  <c r="AF215"/>
  <c r="D215" i="13" s="1"/>
  <c r="N208" i="10"/>
  <c r="Y207"/>
  <c r="H207" i="13" s="1"/>
  <c r="P208" i="10"/>
  <c r="AA207"/>
  <c r="E207" i="13" s="1"/>
  <c r="R287" i="10"/>
  <c r="AC286"/>
  <c r="W94"/>
  <c r="AH93"/>
  <c r="AS75" i="11"/>
  <c r="AA74"/>
  <c r="S74"/>
  <c r="AB74"/>
  <c r="T74"/>
  <c r="AT75"/>
  <c r="AR75"/>
  <c r="Z74"/>
  <c r="R74"/>
  <c r="AX218"/>
  <c r="AF218" s="1"/>
  <c r="X217"/>
  <c r="AW217"/>
  <c r="AE217" s="1"/>
  <c r="W216"/>
  <c r="AV217"/>
  <c r="AD217" s="1"/>
  <c r="V216"/>
  <c r="AY209"/>
  <c r="AG209" s="1"/>
  <c r="Y208"/>
  <c r="AU217"/>
  <c r="AC217" s="1"/>
  <c r="U216"/>
  <c r="S86" i="10" l="1"/>
  <c r="AD85"/>
  <c r="F85" i="13" s="1"/>
  <c r="M63" i="10"/>
  <c r="X62"/>
  <c r="G62" i="13" s="1"/>
  <c r="T65" i="10"/>
  <c r="AE64"/>
  <c r="B64" i="13" s="1"/>
  <c r="O63" i="10"/>
  <c r="Z62"/>
  <c r="C62" i="13" s="1"/>
  <c r="V270" i="10"/>
  <c r="AG269"/>
  <c r="Q269"/>
  <c r="AB268"/>
  <c r="U217"/>
  <c r="AF216"/>
  <c r="D216" i="13" s="1"/>
  <c r="N209" i="10"/>
  <c r="Y208"/>
  <c r="H208" i="13" s="1"/>
  <c r="P209" i="10"/>
  <c r="AA208"/>
  <c r="E208" i="13" s="1"/>
  <c r="R288" i="10"/>
  <c r="AC287"/>
  <c r="W95"/>
  <c r="AH94"/>
  <c r="AS76" i="11"/>
  <c r="S75"/>
  <c r="AA75"/>
  <c r="AB75"/>
  <c r="T75"/>
  <c r="AT76"/>
  <c r="AR76"/>
  <c r="Z75"/>
  <c r="R75"/>
  <c r="AU218"/>
  <c r="AC218" s="1"/>
  <c r="U217"/>
  <c r="AV218"/>
  <c r="AD218" s="1"/>
  <c r="V217"/>
  <c r="AX219"/>
  <c r="AF219" s="1"/>
  <c r="X218"/>
  <c r="AY210"/>
  <c r="AG210" s="1"/>
  <c r="Y209"/>
  <c r="AW218"/>
  <c r="AE218" s="1"/>
  <c r="W217"/>
  <c r="S87" i="10" l="1"/>
  <c r="AD86"/>
  <c r="F86" i="13" s="1"/>
  <c r="M64" i="10"/>
  <c r="X63"/>
  <c r="G63" i="13" s="1"/>
  <c r="T66" i="10"/>
  <c r="AE65"/>
  <c r="B65" i="13" s="1"/>
  <c r="O64" i="10"/>
  <c r="Z63"/>
  <c r="C63" i="13" s="1"/>
  <c r="V271" i="10"/>
  <c r="AG270"/>
  <c r="Q270"/>
  <c r="AB269"/>
  <c r="U218"/>
  <c r="AF217"/>
  <c r="D217" i="13" s="1"/>
  <c r="N210" i="10"/>
  <c r="Y209"/>
  <c r="H209" i="13" s="1"/>
  <c r="P210" i="10"/>
  <c r="AA209"/>
  <c r="E209" i="13" s="1"/>
  <c r="R289" i="10"/>
  <c r="AC288"/>
  <c r="W96"/>
  <c r="AH95"/>
  <c r="AS77" i="11"/>
  <c r="AA76"/>
  <c r="S76"/>
  <c r="AB76"/>
  <c r="T76"/>
  <c r="AT77"/>
  <c r="AR77"/>
  <c r="Z76"/>
  <c r="R76"/>
  <c r="AW219"/>
  <c r="AE219" s="1"/>
  <c r="W218"/>
  <c r="AX220"/>
  <c r="AF220" s="1"/>
  <c r="X219"/>
  <c r="AU219"/>
  <c r="AC219" s="1"/>
  <c r="U218"/>
  <c r="AY211"/>
  <c r="AG211" s="1"/>
  <c r="Y210"/>
  <c r="AV219"/>
  <c r="AD219" s="1"/>
  <c r="V218"/>
  <c r="S88" i="10" l="1"/>
  <c r="AD87"/>
  <c r="F87" i="13" s="1"/>
  <c r="M65" i="10"/>
  <c r="X64"/>
  <c r="G64" i="13" s="1"/>
  <c r="T67" i="10"/>
  <c r="AE66"/>
  <c r="B66" i="13" s="1"/>
  <c r="O65" i="10"/>
  <c r="Z64"/>
  <c r="C64" i="13" s="1"/>
  <c r="V272" i="10"/>
  <c r="AG271"/>
  <c r="Q271"/>
  <c r="AB270"/>
  <c r="U219"/>
  <c r="AF218"/>
  <c r="D218" i="13" s="1"/>
  <c r="N211" i="10"/>
  <c r="Y210"/>
  <c r="H210" i="13" s="1"/>
  <c r="P211" i="10"/>
  <c r="AA210"/>
  <c r="E210" i="13" s="1"/>
  <c r="R290" i="10"/>
  <c r="AC289"/>
  <c r="W97"/>
  <c r="AH96"/>
  <c r="AS78" i="11"/>
  <c r="S77"/>
  <c r="AA77"/>
  <c r="AB77"/>
  <c r="T77"/>
  <c r="AT78"/>
  <c r="AR78"/>
  <c r="R77"/>
  <c r="Z77"/>
  <c r="AV220"/>
  <c r="AD220" s="1"/>
  <c r="V219"/>
  <c r="AU220"/>
  <c r="AC220" s="1"/>
  <c r="U219"/>
  <c r="AW220"/>
  <c r="AE220" s="1"/>
  <c r="W219"/>
  <c r="AY212"/>
  <c r="AG212" s="1"/>
  <c r="Y211"/>
  <c r="AX221"/>
  <c r="AF221" s="1"/>
  <c r="X220"/>
  <c r="S89" i="10" l="1"/>
  <c r="AD88"/>
  <c r="F88" i="13" s="1"/>
  <c r="M66" i="10"/>
  <c r="X65"/>
  <c r="G65" i="13" s="1"/>
  <c r="T68" i="10"/>
  <c r="AE67"/>
  <c r="B67" i="13" s="1"/>
  <c r="O66" i="10"/>
  <c r="Z65"/>
  <c r="C65" i="13" s="1"/>
  <c r="V273" i="10"/>
  <c r="AG272"/>
  <c r="Q272"/>
  <c r="AB271"/>
  <c r="U220"/>
  <c r="AF219"/>
  <c r="D219" i="13" s="1"/>
  <c r="N212" i="10"/>
  <c r="Y211"/>
  <c r="H211" i="13" s="1"/>
  <c r="P212" i="10"/>
  <c r="AA211"/>
  <c r="E211" i="13" s="1"/>
  <c r="R291" i="10"/>
  <c r="AC290"/>
  <c r="W98"/>
  <c r="AH97"/>
  <c r="AS79" i="11"/>
  <c r="AA78"/>
  <c r="S78"/>
  <c r="AB78"/>
  <c r="T78"/>
  <c r="AT79"/>
  <c r="AR79"/>
  <c r="Z78"/>
  <c r="R78"/>
  <c r="AX222"/>
  <c r="AF222" s="1"/>
  <c r="X221"/>
  <c r="AW221"/>
  <c r="AE221" s="1"/>
  <c r="W220"/>
  <c r="AV221"/>
  <c r="AD221" s="1"/>
  <c r="V220"/>
  <c r="AY213"/>
  <c r="AG213" s="1"/>
  <c r="Y212"/>
  <c r="AU221"/>
  <c r="AC221" s="1"/>
  <c r="U220"/>
  <c r="M67" i="10" l="1"/>
  <c r="X66"/>
  <c r="G66" i="13" s="1"/>
  <c r="S90" i="10"/>
  <c r="AD89"/>
  <c r="F89" i="13" s="1"/>
  <c r="T69" i="10"/>
  <c r="AE68"/>
  <c r="B68" i="13" s="1"/>
  <c r="O67" i="10"/>
  <c r="Z66"/>
  <c r="C66" i="13" s="1"/>
  <c r="V274" i="10"/>
  <c r="AG273"/>
  <c r="Q273"/>
  <c r="AB272"/>
  <c r="U221"/>
  <c r="AF220"/>
  <c r="D220" i="13" s="1"/>
  <c r="N213" i="10"/>
  <c r="Y212"/>
  <c r="H212" i="13" s="1"/>
  <c r="P213" i="10"/>
  <c r="AA212"/>
  <c r="E212" i="13" s="1"/>
  <c r="R292" i="10"/>
  <c r="AC291"/>
  <c r="W99"/>
  <c r="AH98"/>
  <c r="AS80" i="11"/>
  <c r="S79"/>
  <c r="AA79"/>
  <c r="AB79"/>
  <c r="T79"/>
  <c r="AT80"/>
  <c r="AR80"/>
  <c r="Z79"/>
  <c r="R79"/>
  <c r="AU222"/>
  <c r="AC222" s="1"/>
  <c r="U221"/>
  <c r="AV222"/>
  <c r="AD222" s="1"/>
  <c r="V221"/>
  <c r="AX223"/>
  <c r="AF223" s="1"/>
  <c r="X222"/>
  <c r="AY214"/>
  <c r="AG214" s="1"/>
  <c r="Y213"/>
  <c r="AW222"/>
  <c r="AE222" s="1"/>
  <c r="W221"/>
  <c r="M68" i="10" l="1"/>
  <c r="X67"/>
  <c r="G67" i="13" s="1"/>
  <c r="S91" i="10"/>
  <c r="AD90"/>
  <c r="F90" i="13" s="1"/>
  <c r="T70" i="10"/>
  <c r="AE69"/>
  <c r="B69" i="13" s="1"/>
  <c r="O68" i="10"/>
  <c r="Z67"/>
  <c r="C67" i="13" s="1"/>
  <c r="V275" i="10"/>
  <c r="AG274"/>
  <c r="AB273"/>
  <c r="Q274"/>
  <c r="U222"/>
  <c r="AF221"/>
  <c r="D221" i="13" s="1"/>
  <c r="N214" i="10"/>
  <c r="Y213"/>
  <c r="H213" i="13" s="1"/>
  <c r="P214" i="10"/>
  <c r="AA213"/>
  <c r="E213" i="13" s="1"/>
  <c r="R293" i="10"/>
  <c r="AC292"/>
  <c r="W100"/>
  <c r="AH99"/>
  <c r="AS81" i="11"/>
  <c r="AA80"/>
  <c r="S80"/>
  <c r="AB80"/>
  <c r="T80"/>
  <c r="AT81"/>
  <c r="AR81"/>
  <c r="Z80"/>
  <c r="R80"/>
  <c r="AW223"/>
  <c r="AE223" s="1"/>
  <c r="W222"/>
  <c r="AX224"/>
  <c r="AF224" s="1"/>
  <c r="X223"/>
  <c r="AU223"/>
  <c r="AC223" s="1"/>
  <c r="U222"/>
  <c r="AY215"/>
  <c r="AG215" s="1"/>
  <c r="Y214"/>
  <c r="AV223"/>
  <c r="AD223" s="1"/>
  <c r="V222"/>
  <c r="S92" i="10" l="1"/>
  <c r="AD91"/>
  <c r="F91" i="13" s="1"/>
  <c r="M69" i="10"/>
  <c r="X68"/>
  <c r="G68" i="13" s="1"/>
  <c r="T71" i="10"/>
  <c r="AE70"/>
  <c r="B70" i="13" s="1"/>
  <c r="O69" i="10"/>
  <c r="Z68"/>
  <c r="C68" i="13" s="1"/>
  <c r="V276" i="10"/>
  <c r="AG275"/>
  <c r="Q275"/>
  <c r="AB274"/>
  <c r="U223"/>
  <c r="AF222"/>
  <c r="D222" i="13" s="1"/>
  <c r="N215" i="10"/>
  <c r="Y214"/>
  <c r="H214" i="13" s="1"/>
  <c r="P215" i="10"/>
  <c r="AA214"/>
  <c r="E214" i="13" s="1"/>
  <c r="R294" i="10"/>
  <c r="AC293"/>
  <c r="W101"/>
  <c r="AH100"/>
  <c r="AS82" i="11"/>
  <c r="S81"/>
  <c r="AA81"/>
  <c r="AB81"/>
  <c r="T81"/>
  <c r="AT82"/>
  <c r="AR82"/>
  <c r="R81"/>
  <c r="Z81"/>
  <c r="AV224"/>
  <c r="AD224" s="1"/>
  <c r="V223"/>
  <c r="AU224"/>
  <c r="AC224" s="1"/>
  <c r="U223"/>
  <c r="AW224"/>
  <c r="AE224" s="1"/>
  <c r="W223"/>
  <c r="AY216"/>
  <c r="AG216" s="1"/>
  <c r="Y215"/>
  <c r="AX225"/>
  <c r="AF225" s="1"/>
  <c r="X224"/>
  <c r="S93" i="10" l="1"/>
  <c r="AD92"/>
  <c r="F92" i="13" s="1"/>
  <c r="M70" i="10"/>
  <c r="X69"/>
  <c r="G69" i="13" s="1"/>
  <c r="T72" i="10"/>
  <c r="AE71"/>
  <c r="B71" i="13" s="1"/>
  <c r="O70" i="10"/>
  <c r="Z69"/>
  <c r="C69" i="13" s="1"/>
  <c r="V277" i="10"/>
  <c r="AG276"/>
  <c r="Q276"/>
  <c r="AB275"/>
  <c r="U224"/>
  <c r="AF223"/>
  <c r="D223" i="13" s="1"/>
  <c r="N216" i="10"/>
  <c r="Y215"/>
  <c r="H215" i="13" s="1"/>
  <c r="P216" i="10"/>
  <c r="AA215"/>
  <c r="E215" i="13" s="1"/>
  <c r="R295" i="10"/>
  <c r="AC294"/>
  <c r="W102"/>
  <c r="AH101"/>
  <c r="AS83" i="11"/>
  <c r="AA82"/>
  <c r="S82"/>
  <c r="AB82"/>
  <c r="T82"/>
  <c r="AT83"/>
  <c r="AR83"/>
  <c r="Z82"/>
  <c r="R82"/>
  <c r="AX226"/>
  <c r="AF226" s="1"/>
  <c r="X225"/>
  <c r="AW225"/>
  <c r="AE225" s="1"/>
  <c r="W224"/>
  <c r="AV225"/>
  <c r="AD225" s="1"/>
  <c r="V224"/>
  <c r="AY217"/>
  <c r="AG217" s="1"/>
  <c r="Y216"/>
  <c r="AU225"/>
  <c r="AC225" s="1"/>
  <c r="U224"/>
  <c r="M71" i="10" l="1"/>
  <c r="X70"/>
  <c r="G70" i="13" s="1"/>
  <c r="S94" i="10"/>
  <c r="AD93"/>
  <c r="F93" i="13" s="1"/>
  <c r="T73" i="10"/>
  <c r="AE72"/>
  <c r="B72" i="13" s="1"/>
  <c r="O71" i="10"/>
  <c r="Z70"/>
  <c r="C70" i="13" s="1"/>
  <c r="V278" i="10"/>
  <c r="AG277"/>
  <c r="Q277"/>
  <c r="AB276"/>
  <c r="U225"/>
  <c r="AF224"/>
  <c r="D224" i="13" s="1"/>
  <c r="N217" i="10"/>
  <c r="Y216"/>
  <c r="H216" i="13" s="1"/>
  <c r="P217" i="10"/>
  <c r="AA216"/>
  <c r="E216" i="13" s="1"/>
  <c r="R296" i="10"/>
  <c r="AC295"/>
  <c r="W103"/>
  <c r="AH102"/>
  <c r="AS84" i="11"/>
  <c r="S83"/>
  <c r="AA83"/>
  <c r="AB83"/>
  <c r="T83"/>
  <c r="AT84"/>
  <c r="AR84"/>
  <c r="Z83"/>
  <c r="R83"/>
  <c r="AU226"/>
  <c r="AC226" s="1"/>
  <c r="U225"/>
  <c r="AV226"/>
  <c r="AD226" s="1"/>
  <c r="V225"/>
  <c r="AX227"/>
  <c r="AF227" s="1"/>
  <c r="X226"/>
  <c r="AY218"/>
  <c r="AG218" s="1"/>
  <c r="Y217"/>
  <c r="AW226"/>
  <c r="AE226" s="1"/>
  <c r="W225"/>
  <c r="S95" i="10" l="1"/>
  <c r="AD94"/>
  <c r="F94" i="13" s="1"/>
  <c r="M72" i="10"/>
  <c r="X71"/>
  <c r="G71" i="13" s="1"/>
  <c r="T74" i="10"/>
  <c r="AE73"/>
  <c r="B73" i="13" s="1"/>
  <c r="O72" i="10"/>
  <c r="Z71"/>
  <c r="C71" i="13" s="1"/>
  <c r="V279" i="10"/>
  <c r="AG278"/>
  <c r="Q278"/>
  <c r="AB277"/>
  <c r="U226"/>
  <c r="AF225"/>
  <c r="D225" i="13" s="1"/>
  <c r="N218" i="10"/>
  <c r="Y217"/>
  <c r="H217" i="13" s="1"/>
  <c r="P218" i="10"/>
  <c r="AA217"/>
  <c r="E217" i="13" s="1"/>
  <c r="R297" i="10"/>
  <c r="AC296"/>
  <c r="W104"/>
  <c r="AH103"/>
  <c r="AS85" i="11"/>
  <c r="AA84"/>
  <c r="S84"/>
  <c r="AB84"/>
  <c r="T84"/>
  <c r="AT85"/>
  <c r="AR85"/>
  <c r="Z84"/>
  <c r="R84"/>
  <c r="AW227"/>
  <c r="AE227" s="1"/>
  <c r="W226"/>
  <c r="AX228"/>
  <c r="AF228" s="1"/>
  <c r="X227"/>
  <c r="AU227"/>
  <c r="AC227" s="1"/>
  <c r="U226"/>
  <c r="AY219"/>
  <c r="AG219" s="1"/>
  <c r="Y218"/>
  <c r="AV227"/>
  <c r="AD227" s="1"/>
  <c r="V226"/>
  <c r="S96" i="10" l="1"/>
  <c r="AD95"/>
  <c r="F95" i="13" s="1"/>
  <c r="M73" i="10"/>
  <c r="X72"/>
  <c r="G72" i="13" s="1"/>
  <c r="T75" i="10"/>
  <c r="AE74"/>
  <c r="B74" i="13" s="1"/>
  <c r="O73" i="10"/>
  <c r="Z72"/>
  <c r="C72" i="13" s="1"/>
  <c r="V280" i="10"/>
  <c r="AG279"/>
  <c r="Q279"/>
  <c r="AB278"/>
  <c r="U227"/>
  <c r="AF226"/>
  <c r="D226" i="13" s="1"/>
  <c r="N219" i="10"/>
  <c r="Y218"/>
  <c r="H218" i="13" s="1"/>
  <c r="P219" i="10"/>
  <c r="AA218"/>
  <c r="E218" i="13" s="1"/>
  <c r="R298" i="10"/>
  <c r="AC297"/>
  <c r="W105"/>
  <c r="AH104"/>
  <c r="AS86" i="11"/>
  <c r="S85"/>
  <c r="AA85"/>
  <c r="AB85"/>
  <c r="T85"/>
  <c r="AT86"/>
  <c r="AR86"/>
  <c r="R85"/>
  <c r="Z85"/>
  <c r="AV228"/>
  <c r="AD228" s="1"/>
  <c r="V227"/>
  <c r="AU228"/>
  <c r="AC228" s="1"/>
  <c r="U227"/>
  <c r="AW228"/>
  <c r="AE228" s="1"/>
  <c r="W227"/>
  <c r="AY220"/>
  <c r="AG220" s="1"/>
  <c r="Y219"/>
  <c r="AX229"/>
  <c r="AF229" s="1"/>
  <c r="X228"/>
  <c r="S97" i="10" l="1"/>
  <c r="AD96"/>
  <c r="F96" i="13" s="1"/>
  <c r="M74" i="10"/>
  <c r="X73"/>
  <c r="G73" i="13" s="1"/>
  <c r="T76" i="10"/>
  <c r="AE75"/>
  <c r="B75" i="13" s="1"/>
  <c r="O74" i="10"/>
  <c r="Z73"/>
  <c r="C73" i="13" s="1"/>
  <c r="V281" i="10"/>
  <c r="AG280"/>
  <c r="Q280"/>
  <c r="AB279"/>
  <c r="U228"/>
  <c r="AF227"/>
  <c r="D227" i="13" s="1"/>
  <c r="N220" i="10"/>
  <c r="Y219"/>
  <c r="H219" i="13" s="1"/>
  <c r="P220" i="10"/>
  <c r="AA219"/>
  <c r="E219" i="13" s="1"/>
  <c r="R299" i="10"/>
  <c r="AC298"/>
  <c r="W106"/>
  <c r="AH105"/>
  <c r="AS87" i="11"/>
  <c r="AA86"/>
  <c r="S86"/>
  <c r="AB86"/>
  <c r="T86"/>
  <c r="AT87"/>
  <c r="AR87"/>
  <c r="Z86"/>
  <c r="R86"/>
  <c r="AX230"/>
  <c r="AF230" s="1"/>
  <c r="X229"/>
  <c r="AW229"/>
  <c r="AE229" s="1"/>
  <c r="W228"/>
  <c r="AV229"/>
  <c r="AD229" s="1"/>
  <c r="V228"/>
  <c r="AY221"/>
  <c r="AG221" s="1"/>
  <c r="Y220"/>
  <c r="AU229"/>
  <c r="AC229" s="1"/>
  <c r="U228"/>
  <c r="S98" i="10" l="1"/>
  <c r="AD97"/>
  <c r="F97" i="13" s="1"/>
  <c r="M75" i="10"/>
  <c r="X74"/>
  <c r="G74" i="13" s="1"/>
  <c r="T77" i="10"/>
  <c r="AE76"/>
  <c r="B76" i="13" s="1"/>
  <c r="O75" i="10"/>
  <c r="Z74"/>
  <c r="C74" i="13" s="1"/>
  <c r="V282" i="10"/>
  <c r="AG281"/>
  <c r="Q281"/>
  <c r="AB280"/>
  <c r="U229"/>
  <c r="AF228"/>
  <c r="D228" i="13" s="1"/>
  <c r="N221" i="10"/>
  <c r="Y220"/>
  <c r="H220" i="13" s="1"/>
  <c r="P221" i="10"/>
  <c r="AA220"/>
  <c r="E220" i="13" s="1"/>
  <c r="R300" i="10"/>
  <c r="AC299"/>
  <c r="W107"/>
  <c r="AH106"/>
  <c r="AS88" i="11"/>
  <c r="S87"/>
  <c r="AA87"/>
  <c r="AB87"/>
  <c r="T87"/>
  <c r="AT88"/>
  <c r="AR88"/>
  <c r="Z87"/>
  <c r="R87"/>
  <c r="AU230"/>
  <c r="AC230" s="1"/>
  <c r="U229"/>
  <c r="AV230"/>
  <c r="AD230" s="1"/>
  <c r="V229"/>
  <c r="AX231"/>
  <c r="AF231" s="1"/>
  <c r="X230"/>
  <c r="AY222"/>
  <c r="AG222" s="1"/>
  <c r="Y221"/>
  <c r="AW230"/>
  <c r="AE230" s="1"/>
  <c r="W229"/>
  <c r="S99" i="10" l="1"/>
  <c r="AD98"/>
  <c r="F98" i="13" s="1"/>
  <c r="M76" i="10"/>
  <c r="X75"/>
  <c r="G75" i="13" s="1"/>
  <c r="T78" i="10"/>
  <c r="AE77"/>
  <c r="B77" i="13" s="1"/>
  <c r="O76" i="10"/>
  <c r="Z75"/>
  <c r="C75" i="13" s="1"/>
  <c r="V283" i="10"/>
  <c r="AG282"/>
  <c r="AB281"/>
  <c r="Q282"/>
  <c r="U230"/>
  <c r="AF229"/>
  <c r="D229" i="13" s="1"/>
  <c r="N222" i="10"/>
  <c r="Y221"/>
  <c r="H221" i="13" s="1"/>
  <c r="P222" i="10"/>
  <c r="AA221"/>
  <c r="E221" i="13" s="1"/>
  <c r="R301" i="10"/>
  <c r="AC300"/>
  <c r="W108"/>
  <c r="AH107"/>
  <c r="AS89" i="11"/>
  <c r="AA88"/>
  <c r="S88"/>
  <c r="AB88"/>
  <c r="T88"/>
  <c r="AT89"/>
  <c r="AR89"/>
  <c r="Z88"/>
  <c r="R88"/>
  <c r="AW231"/>
  <c r="AE231" s="1"/>
  <c r="W230"/>
  <c r="AX232"/>
  <c r="AF232" s="1"/>
  <c r="X231"/>
  <c r="AU231"/>
  <c r="AC231" s="1"/>
  <c r="U230"/>
  <c r="AY223"/>
  <c r="AG223" s="1"/>
  <c r="Y222"/>
  <c r="AV231"/>
  <c r="AD231" s="1"/>
  <c r="V230"/>
  <c r="S100" i="10" l="1"/>
  <c r="AD99"/>
  <c r="F99" i="13" s="1"/>
  <c r="M77" i="10"/>
  <c r="X76"/>
  <c r="G76" i="13" s="1"/>
  <c r="T79" i="10"/>
  <c r="AE78"/>
  <c r="B78" i="13" s="1"/>
  <c r="O77" i="10"/>
  <c r="Z76"/>
  <c r="C76" i="13" s="1"/>
  <c r="V284" i="10"/>
  <c r="AG283"/>
  <c r="Q283"/>
  <c r="AB282"/>
  <c r="U231"/>
  <c r="AF230"/>
  <c r="D230" i="13" s="1"/>
  <c r="O4" s="1"/>
  <c r="N223" i="10"/>
  <c r="Y222"/>
  <c r="H222" i="13" s="1"/>
  <c r="P223" i="10"/>
  <c r="AA222"/>
  <c r="E222" i="13" s="1"/>
  <c r="R302" i="10"/>
  <c r="AC301"/>
  <c r="W109"/>
  <c r="AH108"/>
  <c r="AS90" i="11"/>
  <c r="S89"/>
  <c r="AA89"/>
  <c r="AB89"/>
  <c r="T89"/>
  <c r="AT90"/>
  <c r="AR90"/>
  <c r="R89"/>
  <c r="Z89"/>
  <c r="AV232"/>
  <c r="AD232" s="1"/>
  <c r="V231"/>
  <c r="AU232"/>
  <c r="AC232" s="1"/>
  <c r="U231"/>
  <c r="AW232"/>
  <c r="AE232" s="1"/>
  <c r="W231"/>
  <c r="AY224"/>
  <c r="AG224" s="1"/>
  <c r="Y223"/>
  <c r="AX233"/>
  <c r="AF233" s="1"/>
  <c r="X232"/>
  <c r="S101" i="10" l="1"/>
  <c r="AD100"/>
  <c r="F100" i="13" s="1"/>
  <c r="M78" i="10"/>
  <c r="X77"/>
  <c r="G77" i="13" s="1"/>
  <c r="T80" i="10"/>
  <c r="AE79"/>
  <c r="B79" i="13" s="1"/>
  <c r="O78" i="10"/>
  <c r="Z77"/>
  <c r="C77" i="13" s="1"/>
  <c r="V285" i="10"/>
  <c r="AG284"/>
  <c r="Q284"/>
  <c r="AB283"/>
  <c r="U232"/>
  <c r="AF231"/>
  <c r="D231" i="13" s="1"/>
  <c r="O5" s="1"/>
  <c r="N224" i="10"/>
  <c r="Y223"/>
  <c r="H223" i="13" s="1"/>
  <c r="P224" i="10"/>
  <c r="AA223"/>
  <c r="E223" i="13" s="1"/>
  <c r="R303" i="10"/>
  <c r="AC302"/>
  <c r="W110"/>
  <c r="AH109"/>
  <c r="AS91" i="11"/>
  <c r="AA90"/>
  <c r="S90"/>
  <c r="AB90"/>
  <c r="T90"/>
  <c r="AT91"/>
  <c r="AR91"/>
  <c r="Z90"/>
  <c r="R90"/>
  <c r="AX234"/>
  <c r="AF234" s="1"/>
  <c r="X233"/>
  <c r="AW233"/>
  <c r="AE233" s="1"/>
  <c r="W232"/>
  <c r="AV233"/>
  <c r="AD233" s="1"/>
  <c r="V232"/>
  <c r="AY225"/>
  <c r="AG225" s="1"/>
  <c r="Y224"/>
  <c r="AU233"/>
  <c r="AC233" s="1"/>
  <c r="U232"/>
  <c r="S102" i="10" l="1"/>
  <c r="AD101"/>
  <c r="F101" i="13" s="1"/>
  <c r="M79" i="10"/>
  <c r="X78"/>
  <c r="G78" i="13" s="1"/>
  <c r="T81" i="10"/>
  <c r="AE80"/>
  <c r="B80" i="13" s="1"/>
  <c r="O79" i="10"/>
  <c r="Z78"/>
  <c r="C78" i="13" s="1"/>
  <c r="V286" i="10"/>
  <c r="AG285"/>
  <c r="Q285"/>
  <c r="AB284"/>
  <c r="U233"/>
  <c r="AF232"/>
  <c r="D232" i="13" s="1"/>
  <c r="O6" s="1"/>
  <c r="N225" i="10"/>
  <c r="Y224"/>
  <c r="H224" i="13" s="1"/>
  <c r="P225" i="10"/>
  <c r="AA224"/>
  <c r="E224" i="13" s="1"/>
  <c r="R304" i="10"/>
  <c r="AC303"/>
  <c r="W111"/>
  <c r="AH110"/>
  <c r="AS92" i="11"/>
  <c r="S91"/>
  <c r="AA91"/>
  <c r="AB91"/>
  <c r="T91"/>
  <c r="AT92"/>
  <c r="AR92"/>
  <c r="Z91"/>
  <c r="R91"/>
  <c r="AU234"/>
  <c r="AC234" s="1"/>
  <c r="U233"/>
  <c r="AV234"/>
  <c r="AD234" s="1"/>
  <c r="V233"/>
  <c r="AX235"/>
  <c r="AF235" s="1"/>
  <c r="X234"/>
  <c r="AY226"/>
  <c r="AG226" s="1"/>
  <c r="Y225"/>
  <c r="AW234"/>
  <c r="AE234" s="1"/>
  <c r="W233"/>
  <c r="S103" i="10" l="1"/>
  <c r="AD102"/>
  <c r="F102" i="13" s="1"/>
  <c r="M80" i="10"/>
  <c r="X79"/>
  <c r="G79" i="13" s="1"/>
  <c r="T82" i="10"/>
  <c r="AE81"/>
  <c r="B81" i="13" s="1"/>
  <c r="O80" i="10"/>
  <c r="Z79"/>
  <c r="C79" i="13" s="1"/>
  <c r="V287" i="10"/>
  <c r="AG286"/>
  <c r="Q286"/>
  <c r="AB285"/>
  <c r="U234"/>
  <c r="AF233"/>
  <c r="D233" i="13" s="1"/>
  <c r="O7" s="1"/>
  <c r="N226" i="10"/>
  <c r="Y225"/>
  <c r="H225" i="13" s="1"/>
  <c r="P226" i="10"/>
  <c r="AA225"/>
  <c r="E225" i="13" s="1"/>
  <c r="R305" i="10"/>
  <c r="AC304"/>
  <c r="W112"/>
  <c r="AH111"/>
  <c r="AS93" i="11"/>
  <c r="AA92"/>
  <c r="S92"/>
  <c r="AB92"/>
  <c r="T92"/>
  <c r="AT93"/>
  <c r="AR93"/>
  <c r="Z92"/>
  <c r="R92"/>
  <c r="W234"/>
  <c r="AW235"/>
  <c r="AE235" s="1"/>
  <c r="X235"/>
  <c r="AX236"/>
  <c r="AF236" s="1"/>
  <c r="U234"/>
  <c r="AU235"/>
  <c r="AC235" s="1"/>
  <c r="AY227"/>
  <c r="AG227" s="1"/>
  <c r="Y226"/>
  <c r="V234"/>
  <c r="AV235"/>
  <c r="AD235" s="1"/>
  <c r="S104" i="10" l="1"/>
  <c r="AD103"/>
  <c r="F103" i="13" s="1"/>
  <c r="M81" i="10"/>
  <c r="X80"/>
  <c r="G80" i="13" s="1"/>
  <c r="T83" i="10"/>
  <c r="AE82"/>
  <c r="B82" i="13" s="1"/>
  <c r="O81" i="10"/>
  <c r="Z80"/>
  <c r="C80" i="13" s="1"/>
  <c r="V288" i="10"/>
  <c r="AG287"/>
  <c r="Q287"/>
  <c r="AB286"/>
  <c r="U235"/>
  <c r="AF234"/>
  <c r="D234" i="13" s="1"/>
  <c r="O8" s="1"/>
  <c r="N227" i="10"/>
  <c r="Y226"/>
  <c r="H226" i="13" s="1"/>
  <c r="P227" i="10"/>
  <c r="AA226"/>
  <c r="E226" i="13" s="1"/>
  <c r="R306" i="10"/>
  <c r="AC305"/>
  <c r="W113"/>
  <c r="AH112"/>
  <c r="AS94" i="11"/>
  <c r="S93"/>
  <c r="AA93"/>
  <c r="AB93"/>
  <c r="T93"/>
  <c r="AT94"/>
  <c r="AR94"/>
  <c r="R93"/>
  <c r="Z93"/>
  <c r="AV236"/>
  <c r="AD236" s="1"/>
  <c r="V235"/>
  <c r="AU236"/>
  <c r="AC236" s="1"/>
  <c r="U235"/>
  <c r="AW236"/>
  <c r="AE236" s="1"/>
  <c r="W235"/>
  <c r="AY228"/>
  <c r="AG228" s="1"/>
  <c r="Y227"/>
  <c r="AX237"/>
  <c r="AF237" s="1"/>
  <c r="X236"/>
  <c r="S105" i="10" l="1"/>
  <c r="AD104"/>
  <c r="F104" i="13" s="1"/>
  <c r="M82" i="10"/>
  <c r="X81"/>
  <c r="G81" i="13" s="1"/>
  <c r="T84" i="10"/>
  <c r="AE83"/>
  <c r="B83" i="13" s="1"/>
  <c r="O82" i="10"/>
  <c r="Z81"/>
  <c r="C81" i="13" s="1"/>
  <c r="V289" i="10"/>
  <c r="AG288"/>
  <c r="Q288"/>
  <c r="AB287"/>
  <c r="U236"/>
  <c r="AF235"/>
  <c r="D235" i="13" s="1"/>
  <c r="O9" s="1"/>
  <c r="N228" i="10"/>
  <c r="Y227"/>
  <c r="H227" i="13" s="1"/>
  <c r="P228" i="10"/>
  <c r="AA227"/>
  <c r="E227" i="13" s="1"/>
  <c r="R307" i="10"/>
  <c r="AC306"/>
  <c r="W114"/>
  <c r="AH113"/>
  <c r="AS95" i="11"/>
  <c r="AA94"/>
  <c r="S94"/>
  <c r="AB94"/>
  <c r="T94"/>
  <c r="AT95"/>
  <c r="AR95"/>
  <c r="Z94"/>
  <c r="R94"/>
  <c r="AX238"/>
  <c r="AF238" s="1"/>
  <c r="X237"/>
  <c r="AW237"/>
  <c r="AE237" s="1"/>
  <c r="W236"/>
  <c r="AV237"/>
  <c r="AD237" s="1"/>
  <c r="V236"/>
  <c r="AY229"/>
  <c r="AG229" s="1"/>
  <c r="Y228"/>
  <c r="AU237"/>
  <c r="AC237" s="1"/>
  <c r="U236"/>
  <c r="S106" i="10" l="1"/>
  <c r="AD105"/>
  <c r="F105" i="13" s="1"/>
  <c r="M83" i="10"/>
  <c r="X82"/>
  <c r="G82" i="13" s="1"/>
  <c r="T85" i="10"/>
  <c r="AE84"/>
  <c r="B84" i="13" s="1"/>
  <c r="O83" i="10"/>
  <c r="Z82"/>
  <c r="C82" i="13" s="1"/>
  <c r="V290" i="10"/>
  <c r="AG289"/>
  <c r="Q289"/>
  <c r="AB288"/>
  <c r="U237"/>
  <c r="AF236"/>
  <c r="D236" i="13" s="1"/>
  <c r="O10" s="1"/>
  <c r="N229" i="10"/>
  <c r="Y228"/>
  <c r="H228" i="13" s="1"/>
  <c r="P229" i="10"/>
  <c r="AA228"/>
  <c r="E228" i="13" s="1"/>
  <c r="R308" i="10"/>
  <c r="AC307"/>
  <c r="W115"/>
  <c r="AH114"/>
  <c r="AS96" i="11"/>
  <c r="S95"/>
  <c r="AA95"/>
  <c r="AB95"/>
  <c r="T95"/>
  <c r="AT96"/>
  <c r="AR96"/>
  <c r="Z95"/>
  <c r="R95"/>
  <c r="AU238"/>
  <c r="AC238" s="1"/>
  <c r="U237"/>
  <c r="AV238"/>
  <c r="AD238" s="1"/>
  <c r="V237"/>
  <c r="AX239"/>
  <c r="AF239" s="1"/>
  <c r="X238"/>
  <c r="AY230"/>
  <c r="AG230" s="1"/>
  <c r="Y229"/>
  <c r="AW238"/>
  <c r="AE238" s="1"/>
  <c r="W237"/>
  <c r="M84" i="10" l="1"/>
  <c r="X83"/>
  <c r="G83" i="13" s="1"/>
  <c r="S107" i="10"/>
  <c r="AD106"/>
  <c r="F106" i="13" s="1"/>
  <c r="T86" i="10"/>
  <c r="AE85"/>
  <c r="B85" i="13" s="1"/>
  <c r="O84" i="10"/>
  <c r="Z83"/>
  <c r="C83" i="13" s="1"/>
  <c r="V291" i="10"/>
  <c r="AG290"/>
  <c r="Q290"/>
  <c r="AB289"/>
  <c r="U238"/>
  <c r="AF237"/>
  <c r="D237" i="13" s="1"/>
  <c r="O11" s="1"/>
  <c r="N230" i="10"/>
  <c r="Y229"/>
  <c r="H229" i="13" s="1"/>
  <c r="P230" i="10"/>
  <c r="AA229"/>
  <c r="E229" i="13" s="1"/>
  <c r="R309" i="10"/>
  <c r="AC308"/>
  <c r="W116"/>
  <c r="AH115"/>
  <c r="AS97" i="11"/>
  <c r="AA96"/>
  <c r="S96"/>
  <c r="AB96"/>
  <c r="T96"/>
  <c r="AT97"/>
  <c r="AR97"/>
  <c r="Z96"/>
  <c r="R96"/>
  <c r="AW239"/>
  <c r="AE239" s="1"/>
  <c r="W238"/>
  <c r="AX240"/>
  <c r="AF240" s="1"/>
  <c r="X239"/>
  <c r="AU239"/>
  <c r="AC239" s="1"/>
  <c r="U238"/>
  <c r="AY231"/>
  <c r="AG231" s="1"/>
  <c r="Y230"/>
  <c r="AV239"/>
  <c r="AD239" s="1"/>
  <c r="V238"/>
  <c r="M85" i="10" l="1"/>
  <c r="X84"/>
  <c r="G84" i="13" s="1"/>
  <c r="S108" i="10"/>
  <c r="AD107"/>
  <c r="F107" i="13" s="1"/>
  <c r="T87" i="10"/>
  <c r="AE86"/>
  <c r="B86" i="13" s="1"/>
  <c r="O85" i="10"/>
  <c r="Z84"/>
  <c r="C84" i="13" s="1"/>
  <c r="V292" i="10"/>
  <c r="AG291"/>
  <c r="Q291"/>
  <c r="AB290"/>
  <c r="U239"/>
  <c r="AF238"/>
  <c r="D238" i="13" s="1"/>
  <c r="O12" s="1"/>
  <c r="N231" i="10"/>
  <c r="Y230"/>
  <c r="H230" i="13" s="1"/>
  <c r="P231" i="10"/>
  <c r="AA230"/>
  <c r="E230" i="13" s="1"/>
  <c r="P4" s="1"/>
  <c r="R310" i="10"/>
  <c r="AC309"/>
  <c r="W117"/>
  <c r="AH116"/>
  <c r="AS98" i="11"/>
  <c r="S97"/>
  <c r="AA97"/>
  <c r="AB97"/>
  <c r="T97"/>
  <c r="AT98"/>
  <c r="AR98"/>
  <c r="R97"/>
  <c r="Z97"/>
  <c r="AV240"/>
  <c r="AD240" s="1"/>
  <c r="V239"/>
  <c r="AU240"/>
  <c r="AC240" s="1"/>
  <c r="U239"/>
  <c r="AW240"/>
  <c r="AE240" s="1"/>
  <c r="W239"/>
  <c r="AY232"/>
  <c r="AG232" s="1"/>
  <c r="Y231"/>
  <c r="AX241"/>
  <c r="AF241" s="1"/>
  <c r="X240"/>
  <c r="S109" i="10" l="1"/>
  <c r="AD108"/>
  <c r="F108" i="13" s="1"/>
  <c r="M86" i="10"/>
  <c r="X85"/>
  <c r="G85" i="13" s="1"/>
  <c r="T88" i="10"/>
  <c r="AE87"/>
  <c r="B87" i="13" s="1"/>
  <c r="O86" i="10"/>
  <c r="Z85"/>
  <c r="C85" i="13" s="1"/>
  <c r="V293" i="10"/>
  <c r="AG292"/>
  <c r="Q292"/>
  <c r="AB291"/>
  <c r="U240"/>
  <c r="AF239"/>
  <c r="D239" i="13" s="1"/>
  <c r="O13" s="1"/>
  <c r="N232" i="10"/>
  <c r="Y231"/>
  <c r="H231" i="13" s="1"/>
  <c r="P232" i="10"/>
  <c r="AA231"/>
  <c r="E231" i="13" s="1"/>
  <c r="P5" s="1"/>
  <c r="R311" i="10"/>
  <c r="AC310"/>
  <c r="W118"/>
  <c r="AH117"/>
  <c r="AS99" i="11"/>
  <c r="AA98"/>
  <c r="S98"/>
  <c r="AB98"/>
  <c r="T98"/>
  <c r="AT99"/>
  <c r="AR99"/>
  <c r="Z98"/>
  <c r="R98"/>
  <c r="AX242"/>
  <c r="AF242" s="1"/>
  <c r="X241"/>
  <c r="AW241"/>
  <c r="AE241" s="1"/>
  <c r="W240"/>
  <c r="AV241"/>
  <c r="AD241" s="1"/>
  <c r="V240"/>
  <c r="AY233"/>
  <c r="AG233" s="1"/>
  <c r="Y232"/>
  <c r="AU241"/>
  <c r="AC241" s="1"/>
  <c r="U240"/>
  <c r="S110" i="10" l="1"/>
  <c r="AD109"/>
  <c r="F109" i="13" s="1"/>
  <c r="M87" i="10"/>
  <c r="X86"/>
  <c r="G86" i="13" s="1"/>
  <c r="T89" i="10"/>
  <c r="AE88"/>
  <c r="B88" i="13" s="1"/>
  <c r="O87" i="10"/>
  <c r="Z86"/>
  <c r="C86" i="13" s="1"/>
  <c r="V294" i="10"/>
  <c r="AG293"/>
  <c r="Q293"/>
  <c r="AB292"/>
  <c r="U241"/>
  <c r="AF240"/>
  <c r="D240" i="13" s="1"/>
  <c r="O14" s="1"/>
  <c r="N233" i="10"/>
  <c r="Y232"/>
  <c r="H232" i="13" s="1"/>
  <c r="P233" i="10"/>
  <c r="AA232"/>
  <c r="E232" i="13" s="1"/>
  <c r="P6" s="1"/>
  <c r="R312" i="10"/>
  <c r="AC311"/>
  <c r="W119"/>
  <c r="AH118"/>
  <c r="AS100" i="11"/>
  <c r="S99"/>
  <c r="AA99"/>
  <c r="AB99"/>
  <c r="T99"/>
  <c r="AT100"/>
  <c r="AR100"/>
  <c r="Z99"/>
  <c r="R99"/>
  <c r="AU242"/>
  <c r="AC242" s="1"/>
  <c r="U241"/>
  <c r="AV242"/>
  <c r="AD242" s="1"/>
  <c r="V241"/>
  <c r="AX243"/>
  <c r="AF243" s="1"/>
  <c r="H12" i="4" s="1"/>
  <c r="X242" i="11"/>
  <c r="AY234"/>
  <c r="AG234" s="1"/>
  <c r="Y233"/>
  <c r="AW242"/>
  <c r="AE242" s="1"/>
  <c r="W241"/>
  <c r="S111" i="10" l="1"/>
  <c r="AD110"/>
  <c r="F110" i="13" s="1"/>
  <c r="M88" i="10"/>
  <c r="X87"/>
  <c r="G87" i="13" s="1"/>
  <c r="T90" i="10"/>
  <c r="AE89"/>
  <c r="B89" i="13" s="1"/>
  <c r="O88" i="10"/>
  <c r="Z87"/>
  <c r="C87" i="13" s="1"/>
  <c r="V295" i="10"/>
  <c r="AG294"/>
  <c r="Q294"/>
  <c r="AB293"/>
  <c r="U242"/>
  <c r="AF241"/>
  <c r="D241" i="13" s="1"/>
  <c r="O15" s="1"/>
  <c r="N234" i="10"/>
  <c r="Y233"/>
  <c r="H233" i="13" s="1"/>
  <c r="P234" i="10"/>
  <c r="AA233"/>
  <c r="E233" i="13" s="1"/>
  <c r="P7" s="1"/>
  <c r="R313" i="10"/>
  <c r="AC312"/>
  <c r="W120"/>
  <c r="AH119"/>
  <c r="AS101" i="11"/>
  <c r="AA100"/>
  <c r="S100"/>
  <c r="AB100"/>
  <c r="T100"/>
  <c r="AT101"/>
  <c r="AR101"/>
  <c r="Z100"/>
  <c r="R100"/>
  <c r="AX244"/>
  <c r="AF244" s="1"/>
  <c r="X243"/>
  <c r="G12" i="4" s="1"/>
  <c r="AW243" i="11"/>
  <c r="AE243" s="1"/>
  <c r="H11" i="4" s="1"/>
  <c r="W242" i="11"/>
  <c r="AU243"/>
  <c r="AC243" s="1"/>
  <c r="H9" i="4" s="1"/>
  <c r="U242" i="11"/>
  <c r="AY235"/>
  <c r="AG235" s="1"/>
  <c r="Y234"/>
  <c r="AV243"/>
  <c r="AD243" s="1"/>
  <c r="H10" i="4" s="1"/>
  <c r="V242" i="11"/>
  <c r="S112" i="10" l="1"/>
  <c r="AD111"/>
  <c r="F111" i="13" s="1"/>
  <c r="M89" i="10"/>
  <c r="X88"/>
  <c r="G88" i="13" s="1"/>
  <c r="T91" i="10"/>
  <c r="AE90"/>
  <c r="B90" i="13" s="1"/>
  <c r="O89" i="10"/>
  <c r="Z88"/>
  <c r="C88" i="13" s="1"/>
  <c r="V296" i="10"/>
  <c r="AG295"/>
  <c r="Q295"/>
  <c r="AB294"/>
  <c r="U243"/>
  <c r="AF242"/>
  <c r="D242" i="13" s="1"/>
  <c r="O16" s="1"/>
  <c r="N235" i="10"/>
  <c r="Y234"/>
  <c r="H234" i="13" s="1"/>
  <c r="AA234" i="10"/>
  <c r="E234" i="13" s="1"/>
  <c r="P8" s="1"/>
  <c r="P235" i="10"/>
  <c r="R314"/>
  <c r="AC313"/>
  <c r="W121"/>
  <c r="AH120"/>
  <c r="AS102" i="11"/>
  <c r="S101"/>
  <c r="AA101"/>
  <c r="AB101"/>
  <c r="T101"/>
  <c r="AT102"/>
  <c r="AR102"/>
  <c r="R101"/>
  <c r="Z101"/>
  <c r="AV244"/>
  <c r="AD244" s="1"/>
  <c r="V243"/>
  <c r="G10" i="4" s="1"/>
  <c r="AU244" i="11"/>
  <c r="AC244" s="1"/>
  <c r="U243"/>
  <c r="G9" i="4" s="1"/>
  <c r="AX245" i="11"/>
  <c r="AF245" s="1"/>
  <c r="X244"/>
  <c r="AW244"/>
  <c r="AE244" s="1"/>
  <c r="W243"/>
  <c r="G11" i="4" s="1"/>
  <c r="AY236" i="11"/>
  <c r="AG236" s="1"/>
  <c r="Y235"/>
  <c r="S113" i="10" l="1"/>
  <c r="AD112"/>
  <c r="F112" i="13" s="1"/>
  <c r="M90" i="10"/>
  <c r="X89"/>
  <c r="G89" i="13" s="1"/>
  <c r="T92" i="10"/>
  <c r="AE91"/>
  <c r="B91" i="13" s="1"/>
  <c r="O90" i="10"/>
  <c r="Z89"/>
  <c r="C89" i="13" s="1"/>
  <c r="V297" i="10"/>
  <c r="AG296"/>
  <c r="Q296"/>
  <c r="AB295"/>
  <c r="U244"/>
  <c r="AF243"/>
  <c r="D243" i="13" s="1"/>
  <c r="N236" i="10"/>
  <c r="Y235"/>
  <c r="H235" i="13" s="1"/>
  <c r="AA235" i="10"/>
  <c r="E235" i="13" s="1"/>
  <c r="P9" s="1"/>
  <c r="P236" i="10"/>
  <c r="R315"/>
  <c r="AC314"/>
  <c r="W122"/>
  <c r="AH121"/>
  <c r="AS103" i="11"/>
  <c r="AA102"/>
  <c r="S102"/>
  <c r="AB102"/>
  <c r="T102"/>
  <c r="AT103"/>
  <c r="AR103"/>
  <c r="Z102"/>
  <c r="R102"/>
  <c r="AX246"/>
  <c r="AF246" s="1"/>
  <c r="X245"/>
  <c r="AV245"/>
  <c r="AD245" s="1"/>
  <c r="V244"/>
  <c r="AW245"/>
  <c r="AE245" s="1"/>
  <c r="W244"/>
  <c r="AU245"/>
  <c r="AC245" s="1"/>
  <c r="U244"/>
  <c r="AY237"/>
  <c r="AG237" s="1"/>
  <c r="Y236"/>
  <c r="S114" i="10" l="1"/>
  <c r="AD113"/>
  <c r="F113" i="13" s="1"/>
  <c r="M91" i="10"/>
  <c r="X90"/>
  <c r="G90" i="13" s="1"/>
  <c r="T93" i="10"/>
  <c r="AE92"/>
  <c r="B92" i="13" s="1"/>
  <c r="O91" i="10"/>
  <c r="Z90"/>
  <c r="C90" i="13" s="1"/>
  <c r="V298" i="10"/>
  <c r="AG297"/>
  <c r="Q297"/>
  <c r="AB296"/>
  <c r="U245"/>
  <c r="AF244"/>
  <c r="D244" i="13" s="1"/>
  <c r="N237" i="10"/>
  <c r="Y236"/>
  <c r="H236" i="13" s="1"/>
  <c r="AA236" i="10"/>
  <c r="E236" i="13" s="1"/>
  <c r="P10" s="1"/>
  <c r="P237" i="10"/>
  <c r="R316"/>
  <c r="AC315"/>
  <c r="W123"/>
  <c r="AH122"/>
  <c r="AS104" i="11"/>
  <c r="S103"/>
  <c r="AA103"/>
  <c r="AB103"/>
  <c r="T103"/>
  <c r="AT104"/>
  <c r="AR104"/>
  <c r="Z103"/>
  <c r="R103"/>
  <c r="AW246"/>
  <c r="AE246" s="1"/>
  <c r="W245"/>
  <c r="AX247"/>
  <c r="AF247" s="1"/>
  <c r="X246"/>
  <c r="AU246"/>
  <c r="AC246" s="1"/>
  <c r="U245"/>
  <c r="AV246"/>
  <c r="AD246" s="1"/>
  <c r="V245"/>
  <c r="AY238"/>
  <c r="AG238" s="1"/>
  <c r="Y237"/>
  <c r="M92" i="10" l="1"/>
  <c r="X91"/>
  <c r="G91" i="13" s="1"/>
  <c r="S115" i="10"/>
  <c r="AD114"/>
  <c r="F114" i="13" s="1"/>
  <c r="T94" i="10"/>
  <c r="AE93"/>
  <c r="B93" i="13" s="1"/>
  <c r="O92" i="10"/>
  <c r="Z91"/>
  <c r="C91" i="13" s="1"/>
  <c r="V299" i="10"/>
  <c r="AG298"/>
  <c r="Q298"/>
  <c r="AB297"/>
  <c r="U246"/>
  <c r="AF245"/>
  <c r="D245" i="13" s="1"/>
  <c r="N238" i="10"/>
  <c r="Y237"/>
  <c r="H237" i="13" s="1"/>
  <c r="P238" i="10"/>
  <c r="AA237"/>
  <c r="E237" i="13" s="1"/>
  <c r="P11" s="1"/>
  <c r="R317" i="10"/>
  <c r="AC316"/>
  <c r="W124"/>
  <c r="AH123"/>
  <c r="AS105" i="11"/>
  <c r="AA104"/>
  <c r="S104"/>
  <c r="AB104"/>
  <c r="T104"/>
  <c r="AT105"/>
  <c r="AR105"/>
  <c r="Z104"/>
  <c r="R104"/>
  <c r="AU247"/>
  <c r="AC247" s="1"/>
  <c r="U246"/>
  <c r="AW247"/>
  <c r="AE247" s="1"/>
  <c r="W246"/>
  <c r="AV247"/>
  <c r="AD247" s="1"/>
  <c r="V246"/>
  <c r="AX248"/>
  <c r="AF248" s="1"/>
  <c r="X247"/>
  <c r="AY239"/>
  <c r="AG239" s="1"/>
  <c r="Y238"/>
  <c r="M93" i="10" l="1"/>
  <c r="X92"/>
  <c r="G92" i="13" s="1"/>
  <c r="S116" i="10"/>
  <c r="AD115"/>
  <c r="F115" i="13" s="1"/>
  <c r="O93" i="10"/>
  <c r="Z92"/>
  <c r="C92" i="13" s="1"/>
  <c r="T95" i="10"/>
  <c r="AE94"/>
  <c r="B94" i="13" s="1"/>
  <c r="V300" i="10"/>
  <c r="AG299"/>
  <c r="Q299"/>
  <c r="AB298"/>
  <c r="U247"/>
  <c r="AF246"/>
  <c r="D246" i="13" s="1"/>
  <c r="N239" i="10"/>
  <c r="Y238"/>
  <c r="H238" i="13" s="1"/>
  <c r="AA238" i="10"/>
  <c r="E238" i="13" s="1"/>
  <c r="P12" s="1"/>
  <c r="P239" i="10"/>
  <c r="R318"/>
  <c r="AC317"/>
  <c r="W125"/>
  <c r="AH124"/>
  <c r="AS106" i="11"/>
  <c r="S105"/>
  <c r="AA105"/>
  <c r="AB105"/>
  <c r="T105"/>
  <c r="AT106"/>
  <c r="AR106"/>
  <c r="R105"/>
  <c r="Z105"/>
  <c r="AV248"/>
  <c r="AD248" s="1"/>
  <c r="V247"/>
  <c r="AU248"/>
  <c r="AC248" s="1"/>
  <c r="U247"/>
  <c r="AX249"/>
  <c r="AF249" s="1"/>
  <c r="X248"/>
  <c r="AW248"/>
  <c r="AE248" s="1"/>
  <c r="W247"/>
  <c r="AY240"/>
  <c r="AG240" s="1"/>
  <c r="Y239"/>
  <c r="M94" i="10" l="1"/>
  <c r="X93"/>
  <c r="G93" i="13" s="1"/>
  <c r="S117" i="10"/>
  <c r="AD116"/>
  <c r="F116" i="13" s="1"/>
  <c r="T96" i="10"/>
  <c r="AE95"/>
  <c r="B95" i="13" s="1"/>
  <c r="O94" i="10"/>
  <c r="Z93"/>
  <c r="C93" i="13" s="1"/>
  <c r="V301" i="10"/>
  <c r="AG300"/>
  <c r="Q300"/>
  <c r="AB299"/>
  <c r="U248"/>
  <c r="AF247"/>
  <c r="D247" i="13" s="1"/>
  <c r="N240" i="10"/>
  <c r="Y239"/>
  <c r="H239" i="13" s="1"/>
  <c r="AA239" i="10"/>
  <c r="E239" i="13" s="1"/>
  <c r="P13" s="1"/>
  <c r="P240" i="10"/>
  <c r="R319"/>
  <c r="AC318"/>
  <c r="W126"/>
  <c r="AH125"/>
  <c r="AS107" i="11"/>
  <c r="AA106"/>
  <c r="S106"/>
  <c r="AB106"/>
  <c r="T106"/>
  <c r="AT107"/>
  <c r="AR107"/>
  <c r="Z106"/>
  <c r="R106"/>
  <c r="AV249"/>
  <c r="AD249" s="1"/>
  <c r="V248"/>
  <c r="AX250"/>
  <c r="AF250" s="1"/>
  <c r="X249"/>
  <c r="AU249"/>
  <c r="AC249" s="1"/>
  <c r="U248"/>
  <c r="AW249"/>
  <c r="AE249" s="1"/>
  <c r="W248"/>
  <c r="AY241"/>
  <c r="AG241" s="1"/>
  <c r="Y240"/>
  <c r="S118" i="10" l="1"/>
  <c r="AD117"/>
  <c r="F117" i="13" s="1"/>
  <c r="M95" i="10"/>
  <c r="X94"/>
  <c r="G94" i="13" s="1"/>
  <c r="O95" i="10"/>
  <c r="Z94"/>
  <c r="C94" i="13" s="1"/>
  <c r="T97" i="10"/>
  <c r="AE96"/>
  <c r="B96" i="13" s="1"/>
  <c r="V302" i="10"/>
  <c r="AG301"/>
  <c r="Q301"/>
  <c r="AB300"/>
  <c r="U249"/>
  <c r="AF248"/>
  <c r="D248" i="13" s="1"/>
  <c r="N241" i="10"/>
  <c r="Y240"/>
  <c r="H240" i="13" s="1"/>
  <c r="AA240" i="10"/>
  <c r="E240" i="13" s="1"/>
  <c r="P14" s="1"/>
  <c r="P241" i="10"/>
  <c r="R320"/>
  <c r="AC319"/>
  <c r="W127"/>
  <c r="AH126"/>
  <c r="AS108" i="11"/>
  <c r="S107"/>
  <c r="AA107"/>
  <c r="AB107"/>
  <c r="T107"/>
  <c r="AT108"/>
  <c r="AR108"/>
  <c r="Z107"/>
  <c r="R107"/>
  <c r="AU250"/>
  <c r="AC250" s="1"/>
  <c r="U249"/>
  <c r="AV250"/>
  <c r="AD250" s="1"/>
  <c r="V249"/>
  <c r="AW250"/>
  <c r="AE250" s="1"/>
  <c r="W249"/>
  <c r="AX251"/>
  <c r="AF251" s="1"/>
  <c r="X250"/>
  <c r="AY242"/>
  <c r="AG242" s="1"/>
  <c r="Y241"/>
  <c r="S119" i="10" l="1"/>
  <c r="AD118"/>
  <c r="F118" i="13" s="1"/>
  <c r="M96" i="10"/>
  <c r="X95"/>
  <c r="G95" i="13" s="1"/>
  <c r="O96" i="10"/>
  <c r="Z95"/>
  <c r="C95" i="13" s="1"/>
  <c r="T98" i="10"/>
  <c r="AE97"/>
  <c r="B97" i="13" s="1"/>
  <c r="V303" i="10"/>
  <c r="AG302"/>
  <c r="Q302"/>
  <c r="AB301"/>
  <c r="U250"/>
  <c r="AF249"/>
  <c r="D249" i="13" s="1"/>
  <c r="N242" i="10"/>
  <c r="Y241"/>
  <c r="H241" i="13" s="1"/>
  <c r="AA241" i="10"/>
  <c r="E241" i="13" s="1"/>
  <c r="P15" s="1"/>
  <c r="P242" i="10"/>
  <c r="R321"/>
  <c r="AC320"/>
  <c r="W128"/>
  <c r="AH127"/>
  <c r="AS109" i="11"/>
  <c r="AA108"/>
  <c r="S108"/>
  <c r="AB108"/>
  <c r="T108"/>
  <c r="AT109"/>
  <c r="AR109"/>
  <c r="Z108"/>
  <c r="R108"/>
  <c r="AW251"/>
  <c r="AE251" s="1"/>
  <c r="W250"/>
  <c r="AU251"/>
  <c r="AC251" s="1"/>
  <c r="U250"/>
  <c r="AX252"/>
  <c r="AF252" s="1"/>
  <c r="X251"/>
  <c r="AV251"/>
  <c r="AD251" s="1"/>
  <c r="V250"/>
  <c r="AY243"/>
  <c r="AG243" s="1"/>
  <c r="H13" i="4" s="1"/>
  <c r="Y242" i="11"/>
  <c r="S120" i="10" l="1"/>
  <c r="AD119"/>
  <c r="F119" i="13" s="1"/>
  <c r="M97" i="10"/>
  <c r="X96"/>
  <c r="G96" i="13" s="1"/>
  <c r="O97" i="10"/>
  <c r="Z96"/>
  <c r="C96" i="13" s="1"/>
  <c r="T99" i="10"/>
  <c r="AE98"/>
  <c r="B98" i="13" s="1"/>
  <c r="V304" i="10"/>
  <c r="AG303"/>
  <c r="Q303"/>
  <c r="AB302"/>
  <c r="U251"/>
  <c r="AF250"/>
  <c r="D250" i="13" s="1"/>
  <c r="N243" i="10"/>
  <c r="Y242"/>
  <c r="H242" i="13" s="1"/>
  <c r="AA242" i="10"/>
  <c r="E242" i="13" s="1"/>
  <c r="P16" s="1"/>
  <c r="P243" i="10"/>
  <c r="R322"/>
  <c r="AC321"/>
  <c r="W129"/>
  <c r="AH128"/>
  <c r="AS110" i="11"/>
  <c r="S109"/>
  <c r="AA109"/>
  <c r="AB109"/>
  <c r="T109"/>
  <c r="AT110"/>
  <c r="AR110"/>
  <c r="R109"/>
  <c r="Z109"/>
  <c r="AY244"/>
  <c r="AG244" s="1"/>
  <c r="Y243"/>
  <c r="G13" i="4" s="1"/>
  <c r="AW252" i="11"/>
  <c r="AE252" s="1"/>
  <c r="W251"/>
  <c r="AX253"/>
  <c r="AF253" s="1"/>
  <c r="X252"/>
  <c r="AV252"/>
  <c r="AD252" s="1"/>
  <c r="V251"/>
  <c r="AU252"/>
  <c r="AC252" s="1"/>
  <c r="U251"/>
  <c r="M98" i="10" l="1"/>
  <c r="X97"/>
  <c r="G97" i="13" s="1"/>
  <c r="S121" i="10"/>
  <c r="AD120"/>
  <c r="F120" i="13" s="1"/>
  <c r="O98" i="10"/>
  <c r="Z97"/>
  <c r="C97" i="13" s="1"/>
  <c r="T100" i="10"/>
  <c r="AE99"/>
  <c r="B99" i="13" s="1"/>
  <c r="V305" i="10"/>
  <c r="AG304"/>
  <c r="Q304"/>
  <c r="AB303"/>
  <c r="U252"/>
  <c r="AF251"/>
  <c r="D251" i="13" s="1"/>
  <c r="N244" i="10"/>
  <c r="Y243"/>
  <c r="H243" i="13" s="1"/>
  <c r="AA243" i="10"/>
  <c r="E243" i="13" s="1"/>
  <c r="P244" i="10"/>
  <c r="R323"/>
  <c r="AC322"/>
  <c r="W130"/>
  <c r="AH129"/>
  <c r="AS111" i="11"/>
  <c r="AA110"/>
  <c r="S110"/>
  <c r="AB110"/>
  <c r="T110"/>
  <c r="AT111"/>
  <c r="AR111"/>
  <c r="Z110"/>
  <c r="R110"/>
  <c r="AU253"/>
  <c r="AC253" s="1"/>
  <c r="U252"/>
  <c r="AX254"/>
  <c r="AF254" s="1"/>
  <c r="X253"/>
  <c r="AY245"/>
  <c r="AG245" s="1"/>
  <c r="Y244"/>
  <c r="AV253"/>
  <c r="AD253" s="1"/>
  <c r="V252"/>
  <c r="AW253"/>
  <c r="AE253" s="1"/>
  <c r="W252"/>
  <c r="M99" i="10" l="1"/>
  <c r="X98"/>
  <c r="G98" i="13" s="1"/>
  <c r="S122" i="10"/>
  <c r="AD121"/>
  <c r="F121" i="13" s="1"/>
  <c r="O99" i="10"/>
  <c r="Z98"/>
  <c r="C98" i="13" s="1"/>
  <c r="T101" i="10"/>
  <c r="AE100"/>
  <c r="B100" i="13" s="1"/>
  <c r="V306" i="10"/>
  <c r="AG305"/>
  <c r="Q305"/>
  <c r="AB304"/>
  <c r="U253"/>
  <c r="AF252"/>
  <c r="D252" i="13" s="1"/>
  <c r="N245" i="10"/>
  <c r="Y244"/>
  <c r="H244" i="13" s="1"/>
  <c r="AA244" i="10"/>
  <c r="E244" i="13" s="1"/>
  <c r="P245" i="10"/>
  <c r="R324"/>
  <c r="AC323"/>
  <c r="W131"/>
  <c r="AH130"/>
  <c r="AS112" i="11"/>
  <c r="S111"/>
  <c r="AA111"/>
  <c r="AB111"/>
  <c r="T111"/>
  <c r="AT112"/>
  <c r="AR112"/>
  <c r="Z111"/>
  <c r="R111"/>
  <c r="AW254"/>
  <c r="AE254" s="1"/>
  <c r="W253"/>
  <c r="AY246"/>
  <c r="AG246" s="1"/>
  <c r="Y245"/>
  <c r="AU254"/>
  <c r="AC254" s="1"/>
  <c r="U253"/>
  <c r="AV254"/>
  <c r="AD254" s="1"/>
  <c r="V253"/>
  <c r="AX255"/>
  <c r="AF255" s="1"/>
  <c r="X254"/>
  <c r="M100" i="10" l="1"/>
  <c r="X99"/>
  <c r="G99" i="13" s="1"/>
  <c r="S123" i="10"/>
  <c r="AD122"/>
  <c r="F122" i="13" s="1"/>
  <c r="O100" i="10"/>
  <c r="Z99"/>
  <c r="C99" i="13" s="1"/>
  <c r="T102" i="10"/>
  <c r="AE101"/>
  <c r="B101" i="13" s="1"/>
  <c r="V307" i="10"/>
  <c r="AG306"/>
  <c r="Q306"/>
  <c r="AB305"/>
  <c r="U254"/>
  <c r="AF253"/>
  <c r="D253" i="13" s="1"/>
  <c r="N246" i="10"/>
  <c r="Y245"/>
  <c r="H245" i="13" s="1"/>
  <c r="AA245" i="10"/>
  <c r="E245" i="13" s="1"/>
  <c r="P246" i="10"/>
  <c r="R325"/>
  <c r="AC324"/>
  <c r="W132"/>
  <c r="AH131"/>
  <c r="AS113" i="11"/>
  <c r="AA112"/>
  <c r="S112"/>
  <c r="AB112"/>
  <c r="T112"/>
  <c r="AT113"/>
  <c r="AR113"/>
  <c r="Z112"/>
  <c r="R112"/>
  <c r="AX256"/>
  <c r="AF256" s="1"/>
  <c r="X255"/>
  <c r="AU255"/>
  <c r="AC255" s="1"/>
  <c r="U254"/>
  <c r="AW255"/>
  <c r="AE255" s="1"/>
  <c r="W254"/>
  <c r="AV255"/>
  <c r="AD255" s="1"/>
  <c r="V254"/>
  <c r="AY247"/>
  <c r="AG247" s="1"/>
  <c r="Y246"/>
  <c r="M101" i="10" l="1"/>
  <c r="X100"/>
  <c r="G100" i="13" s="1"/>
  <c r="S124" i="10"/>
  <c r="AD123"/>
  <c r="F123" i="13" s="1"/>
  <c r="O101" i="10"/>
  <c r="Z100"/>
  <c r="C100" i="13" s="1"/>
  <c r="T103" i="10"/>
  <c r="AE102"/>
  <c r="B102" i="13" s="1"/>
  <c r="V308" i="10"/>
  <c r="AG307"/>
  <c r="Q307"/>
  <c r="AB306"/>
  <c r="U255"/>
  <c r="AF254"/>
  <c r="D254" i="13" s="1"/>
  <c r="N247" i="10"/>
  <c r="Y246"/>
  <c r="H246" i="13" s="1"/>
  <c r="AA246" i="10"/>
  <c r="E246" i="13" s="1"/>
  <c r="P247" i="10"/>
  <c r="R326"/>
  <c r="AC325"/>
  <c r="W133"/>
  <c r="AH132"/>
  <c r="AS114" i="11"/>
  <c r="S113"/>
  <c r="AA113"/>
  <c r="AB113"/>
  <c r="T113"/>
  <c r="AT114"/>
  <c r="AR114"/>
  <c r="R113"/>
  <c r="Z113"/>
  <c r="AY248"/>
  <c r="AG248" s="1"/>
  <c r="Y247"/>
  <c r="AW256"/>
  <c r="AE256" s="1"/>
  <c r="W255"/>
  <c r="AX257"/>
  <c r="AF257" s="1"/>
  <c r="X256"/>
  <c r="AV256"/>
  <c r="AD256" s="1"/>
  <c r="V255"/>
  <c r="AU256"/>
  <c r="AC256" s="1"/>
  <c r="U255"/>
  <c r="M102" i="10" l="1"/>
  <c r="X101"/>
  <c r="G101" i="13" s="1"/>
  <c r="S125" i="10"/>
  <c r="AD124"/>
  <c r="F124" i="13" s="1"/>
  <c r="O102" i="10"/>
  <c r="Z101"/>
  <c r="C101" i="13" s="1"/>
  <c r="T104" i="10"/>
  <c r="AE103"/>
  <c r="B103" i="13" s="1"/>
  <c r="V309" i="10"/>
  <c r="AG308"/>
  <c r="Q308"/>
  <c r="AB307"/>
  <c r="U256"/>
  <c r="AF255"/>
  <c r="D255" i="13" s="1"/>
  <c r="N248" i="10"/>
  <c r="Y247"/>
  <c r="H247" i="13" s="1"/>
  <c r="AA247" i="10"/>
  <c r="E247" i="13" s="1"/>
  <c r="P248" i="10"/>
  <c r="R327"/>
  <c r="AC326"/>
  <c r="W134"/>
  <c r="AH133"/>
  <c r="AS115" i="11"/>
  <c r="AA114"/>
  <c r="S114"/>
  <c r="AB114"/>
  <c r="T114"/>
  <c r="AT115"/>
  <c r="AR115"/>
  <c r="Z114"/>
  <c r="R114"/>
  <c r="AU257"/>
  <c r="AC257" s="1"/>
  <c r="U256"/>
  <c r="AX258"/>
  <c r="AF258" s="1"/>
  <c r="X257"/>
  <c r="AY249"/>
  <c r="AG249" s="1"/>
  <c r="Y248"/>
  <c r="AV257"/>
  <c r="AD257" s="1"/>
  <c r="V256"/>
  <c r="AW257"/>
  <c r="AE257" s="1"/>
  <c r="W256"/>
  <c r="M103" i="10" l="1"/>
  <c r="X102"/>
  <c r="G102" i="13" s="1"/>
  <c r="S126" i="10"/>
  <c r="AD125"/>
  <c r="F125" i="13" s="1"/>
  <c r="O103" i="10"/>
  <c r="Z102"/>
  <c r="C102" i="13" s="1"/>
  <c r="T105" i="10"/>
  <c r="AE104"/>
  <c r="B104" i="13" s="1"/>
  <c r="V310" i="10"/>
  <c r="AG309"/>
  <c r="Q309"/>
  <c r="AB308"/>
  <c r="U257"/>
  <c r="AF256"/>
  <c r="D256" i="13" s="1"/>
  <c r="N249" i="10"/>
  <c r="Y248"/>
  <c r="H248" i="13" s="1"/>
  <c r="AA248" i="10"/>
  <c r="E248" i="13" s="1"/>
  <c r="P249" i="10"/>
  <c r="R328"/>
  <c r="AC327"/>
  <c r="W135"/>
  <c r="AH134"/>
  <c r="AS116" i="11"/>
  <c r="S115"/>
  <c r="AA115"/>
  <c r="AB115"/>
  <c r="T115"/>
  <c r="AT116"/>
  <c r="AR116"/>
  <c r="Z115"/>
  <c r="R115"/>
  <c r="AW258"/>
  <c r="AE258" s="1"/>
  <c r="W257"/>
  <c r="AY250"/>
  <c r="AG250" s="1"/>
  <c r="Y249"/>
  <c r="AU258"/>
  <c r="AC258" s="1"/>
  <c r="U257"/>
  <c r="AV258"/>
  <c r="AD258" s="1"/>
  <c r="V257"/>
  <c r="AX259"/>
  <c r="AF259" s="1"/>
  <c r="X258"/>
  <c r="S127" i="10" l="1"/>
  <c r="AD126"/>
  <c r="F126" i="13" s="1"/>
  <c r="M104" i="10"/>
  <c r="X103"/>
  <c r="G103" i="13" s="1"/>
  <c r="O104" i="10"/>
  <c r="Z103"/>
  <c r="C103" i="13" s="1"/>
  <c r="T106" i="10"/>
  <c r="AE105"/>
  <c r="B105" i="13" s="1"/>
  <c r="V311" i="10"/>
  <c r="AG310"/>
  <c r="Q310"/>
  <c r="AB309"/>
  <c r="U258"/>
  <c r="AF257"/>
  <c r="D257" i="13" s="1"/>
  <c r="N250" i="10"/>
  <c r="Y249"/>
  <c r="H249" i="13" s="1"/>
  <c r="AA249" i="10"/>
  <c r="E249" i="13" s="1"/>
  <c r="P250" i="10"/>
  <c r="R329"/>
  <c r="AC328"/>
  <c r="W136"/>
  <c r="AH135"/>
  <c r="AS117" i="11"/>
  <c r="AA116"/>
  <c r="S116"/>
  <c r="AB116"/>
  <c r="T116"/>
  <c r="AT117"/>
  <c r="AR117"/>
  <c r="Z116"/>
  <c r="R116"/>
  <c r="AX260"/>
  <c r="AF260" s="1"/>
  <c r="X259"/>
  <c r="AU259"/>
  <c r="AC259" s="1"/>
  <c r="U258"/>
  <c r="AW259"/>
  <c r="AE259" s="1"/>
  <c r="W258"/>
  <c r="AV259"/>
  <c r="AD259" s="1"/>
  <c r="V258"/>
  <c r="AY251"/>
  <c r="AG251" s="1"/>
  <c r="Y250"/>
  <c r="S128" i="10" l="1"/>
  <c r="AD127"/>
  <c r="F127" i="13" s="1"/>
  <c r="M105" i="10"/>
  <c r="X104"/>
  <c r="G104" i="13" s="1"/>
  <c r="O105" i="10"/>
  <c r="Z104"/>
  <c r="C104" i="13" s="1"/>
  <c r="T107" i="10"/>
  <c r="AE106"/>
  <c r="B106" i="13" s="1"/>
  <c r="V312" i="10"/>
  <c r="AG311"/>
  <c r="Q311"/>
  <c r="AB310"/>
  <c r="U259"/>
  <c r="AF258"/>
  <c r="D258" i="13" s="1"/>
  <c r="N251" i="10"/>
  <c r="Y250"/>
  <c r="H250" i="13" s="1"/>
  <c r="AA250" i="10"/>
  <c r="E250" i="13" s="1"/>
  <c r="P251" i="10"/>
  <c r="R330"/>
  <c r="AC329"/>
  <c r="W137"/>
  <c r="AH136"/>
  <c r="AS118" i="11"/>
  <c r="S117"/>
  <c r="AA117"/>
  <c r="AB117"/>
  <c r="T117"/>
  <c r="AT118"/>
  <c r="AR118"/>
  <c r="R117"/>
  <c r="Z117"/>
  <c r="AY252"/>
  <c r="AG252" s="1"/>
  <c r="Y251"/>
  <c r="AW260"/>
  <c r="AE260" s="1"/>
  <c r="W259"/>
  <c r="AX261"/>
  <c r="AF261" s="1"/>
  <c r="X260"/>
  <c r="AV260"/>
  <c r="AD260" s="1"/>
  <c r="V259"/>
  <c r="AU260"/>
  <c r="AC260" s="1"/>
  <c r="U259"/>
  <c r="M106" i="10" l="1"/>
  <c r="X105"/>
  <c r="G105" i="13" s="1"/>
  <c r="S129" i="10"/>
  <c r="AD128"/>
  <c r="F128" i="13" s="1"/>
  <c r="O106" i="10"/>
  <c r="Z105"/>
  <c r="C105" i="13" s="1"/>
  <c r="T108" i="10"/>
  <c r="AE107"/>
  <c r="B107" i="13" s="1"/>
  <c r="V313" i="10"/>
  <c r="AG312"/>
  <c r="Q312"/>
  <c r="AB311"/>
  <c r="U260"/>
  <c r="AF259"/>
  <c r="D259" i="13" s="1"/>
  <c r="N252" i="10"/>
  <c r="Y251"/>
  <c r="H251" i="13" s="1"/>
  <c r="AA251" i="10"/>
  <c r="E251" i="13" s="1"/>
  <c r="P252" i="10"/>
  <c r="R331"/>
  <c r="AC330"/>
  <c r="W138"/>
  <c r="AH137"/>
  <c r="AS119" i="11"/>
  <c r="AA118"/>
  <c r="S118"/>
  <c r="AB118"/>
  <c r="T118"/>
  <c r="AT119"/>
  <c r="AR119"/>
  <c r="Z118"/>
  <c r="R118"/>
  <c r="AU261"/>
  <c r="AC261" s="1"/>
  <c r="U260"/>
  <c r="AX262"/>
  <c r="X261"/>
  <c r="AY253"/>
  <c r="AG253" s="1"/>
  <c r="Y252"/>
  <c r="AV261"/>
  <c r="AD261" s="1"/>
  <c r="V260"/>
  <c r="AW261"/>
  <c r="AE261" s="1"/>
  <c r="W260"/>
  <c r="M107" i="10" l="1"/>
  <c r="X106"/>
  <c r="G106" i="13" s="1"/>
  <c r="S130" i="10"/>
  <c r="AD129"/>
  <c r="F129" i="13" s="1"/>
  <c r="O107" i="10"/>
  <c r="Z106"/>
  <c r="C106" i="13" s="1"/>
  <c r="T109" i="10"/>
  <c r="AE108"/>
  <c r="B108" i="13" s="1"/>
  <c r="V314" i="10"/>
  <c r="AG313"/>
  <c r="Q313"/>
  <c r="AB312"/>
  <c r="U261"/>
  <c r="AF260"/>
  <c r="D260" i="13" s="1"/>
  <c r="N253" i="10"/>
  <c r="Y252"/>
  <c r="H252" i="13" s="1"/>
  <c r="AA252" i="10"/>
  <c r="E252" i="13" s="1"/>
  <c r="P253" i="10"/>
  <c r="R332"/>
  <c r="AC331"/>
  <c r="W139"/>
  <c r="AH138"/>
  <c r="AS120" i="11"/>
  <c r="S119"/>
  <c r="AA119"/>
  <c r="AB119"/>
  <c r="T119"/>
  <c r="AT120"/>
  <c r="AR120"/>
  <c r="Z119"/>
  <c r="R119"/>
  <c r="AW262"/>
  <c r="W261"/>
  <c r="AY254"/>
  <c r="AG254" s="1"/>
  <c r="Y253"/>
  <c r="AU262"/>
  <c r="U261"/>
  <c r="AV262"/>
  <c r="V261"/>
  <c r="AX263"/>
  <c r="X262"/>
  <c r="M108" i="10" l="1"/>
  <c r="X107"/>
  <c r="G107" i="13" s="1"/>
  <c r="S131" i="10"/>
  <c r="AD130"/>
  <c r="F130" i="13" s="1"/>
  <c r="O108" i="10"/>
  <c r="Z107"/>
  <c r="C107" i="13" s="1"/>
  <c r="T110" i="10"/>
  <c r="AE109"/>
  <c r="B109" i="13" s="1"/>
  <c r="V315" i="10"/>
  <c r="AG314"/>
  <c r="Q314"/>
  <c r="AB313"/>
  <c r="U262"/>
  <c r="AF261"/>
  <c r="D261" i="13" s="1"/>
  <c r="N254" i="10"/>
  <c r="Y253"/>
  <c r="H253" i="13" s="1"/>
  <c r="AA253" i="10"/>
  <c r="E253" i="13" s="1"/>
  <c r="P254" i="10"/>
  <c r="R333"/>
  <c r="AC332"/>
  <c r="W140"/>
  <c r="AH139"/>
  <c r="AS121" i="11"/>
  <c r="AA120"/>
  <c r="S120"/>
  <c r="AB120"/>
  <c r="T120"/>
  <c r="AT121"/>
  <c r="AR121"/>
  <c r="Z120"/>
  <c r="R120"/>
  <c r="AX264"/>
  <c r="X263"/>
  <c r="AU263"/>
  <c r="U262"/>
  <c r="AW263"/>
  <c r="W262"/>
  <c r="AV263"/>
  <c r="V262"/>
  <c r="AY255"/>
  <c r="AG255" s="1"/>
  <c r="Y254"/>
  <c r="M109" i="10" l="1"/>
  <c r="X108"/>
  <c r="G108" i="13" s="1"/>
  <c r="S132" i="10"/>
  <c r="AD131"/>
  <c r="F131" i="13" s="1"/>
  <c r="O109" i="10"/>
  <c r="Z108"/>
  <c r="C108" i="13" s="1"/>
  <c r="T111" i="10"/>
  <c r="AE110"/>
  <c r="B110" i="13" s="1"/>
  <c r="V316" i="10"/>
  <c r="AG315"/>
  <c r="Q315"/>
  <c r="AB314"/>
  <c r="U263"/>
  <c r="AF262"/>
  <c r="D262" i="13" s="1"/>
  <c r="N255" i="10"/>
  <c r="Y254"/>
  <c r="H254" i="13" s="1"/>
  <c r="AA254" i="10"/>
  <c r="E254" i="13" s="1"/>
  <c r="P255" i="10"/>
  <c r="R334"/>
  <c r="AC333"/>
  <c r="W141"/>
  <c r="AH140"/>
  <c r="AS122" i="11"/>
  <c r="S121"/>
  <c r="AA121"/>
  <c r="AB121"/>
  <c r="T121"/>
  <c r="AT122"/>
  <c r="AR122"/>
  <c r="R121"/>
  <c r="Z121"/>
  <c r="AY256"/>
  <c r="AG256" s="1"/>
  <c r="Y255"/>
  <c r="AW264"/>
  <c r="W263"/>
  <c r="AX265"/>
  <c r="X264"/>
  <c r="AV264"/>
  <c r="V263"/>
  <c r="AU264"/>
  <c r="U263"/>
  <c r="M110" i="10" l="1"/>
  <c r="X109"/>
  <c r="G109" i="13" s="1"/>
  <c r="S133" i="10"/>
  <c r="AD132"/>
  <c r="F132" i="13" s="1"/>
  <c r="O110" i="10"/>
  <c r="Z109"/>
  <c r="C109" i="13" s="1"/>
  <c r="T112" i="10"/>
  <c r="AE111"/>
  <c r="B111" i="13" s="1"/>
  <c r="V317" i="10"/>
  <c r="AG316"/>
  <c r="Q316"/>
  <c r="AB315"/>
  <c r="U264"/>
  <c r="AF263"/>
  <c r="D263" i="13" s="1"/>
  <c r="N256" i="10"/>
  <c r="Y255"/>
  <c r="H255" i="13" s="1"/>
  <c r="AA255" i="10"/>
  <c r="E255" i="13" s="1"/>
  <c r="P256" i="10"/>
  <c r="R335"/>
  <c r="AC334"/>
  <c r="W142"/>
  <c r="AH141"/>
  <c r="AS123" i="11"/>
  <c r="AA122"/>
  <c r="S122"/>
  <c r="AB122"/>
  <c r="T122"/>
  <c r="AT123"/>
  <c r="AR123"/>
  <c r="Z122"/>
  <c r="R122"/>
  <c r="AU265"/>
  <c r="U264"/>
  <c r="AX266"/>
  <c r="X265"/>
  <c r="AY257"/>
  <c r="AG257" s="1"/>
  <c r="Y256"/>
  <c r="AV265"/>
  <c r="V264"/>
  <c r="AW265"/>
  <c r="W264"/>
  <c r="M111" i="10" l="1"/>
  <c r="X110"/>
  <c r="G110" i="13" s="1"/>
  <c r="S134" i="10"/>
  <c r="AD133"/>
  <c r="F133" i="13" s="1"/>
  <c r="O111" i="10"/>
  <c r="Z110"/>
  <c r="C110" i="13" s="1"/>
  <c r="T113" i="10"/>
  <c r="AE112"/>
  <c r="B112" i="13" s="1"/>
  <c r="V318" i="10"/>
  <c r="AG317"/>
  <c r="Q317"/>
  <c r="AB316"/>
  <c r="U265"/>
  <c r="AF264"/>
  <c r="D264" i="13" s="1"/>
  <c r="N257" i="10"/>
  <c r="Y256"/>
  <c r="H256" i="13" s="1"/>
  <c r="AA256" i="10"/>
  <c r="E256" i="13" s="1"/>
  <c r="P257" i="10"/>
  <c r="R336"/>
  <c r="AC335"/>
  <c r="W143"/>
  <c r="AH142"/>
  <c r="AS124" i="11"/>
  <c r="S123"/>
  <c r="AA123"/>
  <c r="AB123"/>
  <c r="T123"/>
  <c r="AT124"/>
  <c r="AR124"/>
  <c r="Z123"/>
  <c r="R123"/>
  <c r="AW266"/>
  <c r="W265"/>
  <c r="AY258"/>
  <c r="AG258" s="1"/>
  <c r="Y257"/>
  <c r="AU266"/>
  <c r="U265"/>
  <c r="AV266"/>
  <c r="V265"/>
  <c r="AX267"/>
  <c r="X266"/>
  <c r="M112" i="10" l="1"/>
  <c r="X111"/>
  <c r="G111" i="13" s="1"/>
  <c r="S135" i="10"/>
  <c r="AD134"/>
  <c r="F134" i="13" s="1"/>
  <c r="O112" i="10"/>
  <c r="Z111"/>
  <c r="C111" i="13" s="1"/>
  <c r="T114" i="10"/>
  <c r="AE113"/>
  <c r="B113" i="13" s="1"/>
  <c r="V319" i="10"/>
  <c r="AG318"/>
  <c r="Q318"/>
  <c r="AB317"/>
  <c r="U266"/>
  <c r="AF265"/>
  <c r="D265" i="13" s="1"/>
  <c r="N258" i="10"/>
  <c r="Y257"/>
  <c r="H257" i="13" s="1"/>
  <c r="AA257" i="10"/>
  <c r="E257" i="13" s="1"/>
  <c r="P258" i="10"/>
  <c r="R337"/>
  <c r="AC336"/>
  <c r="W144"/>
  <c r="AH143"/>
  <c r="AS125" i="11"/>
  <c r="AA124"/>
  <c r="S124"/>
  <c r="AB124"/>
  <c r="T124"/>
  <c r="AT125"/>
  <c r="AR125"/>
  <c r="Z124"/>
  <c r="R124"/>
  <c r="AX268"/>
  <c r="X267"/>
  <c r="AU267"/>
  <c r="U266"/>
  <c r="AW267"/>
  <c r="W266"/>
  <c r="AV267"/>
  <c r="V266"/>
  <c r="AY259"/>
  <c r="AG259" s="1"/>
  <c r="Y258"/>
  <c r="M113" i="10" l="1"/>
  <c r="X112"/>
  <c r="G112" i="13" s="1"/>
  <c r="S136" i="10"/>
  <c r="AD135"/>
  <c r="F135" i="13" s="1"/>
  <c r="O113" i="10"/>
  <c r="Z112"/>
  <c r="C112" i="13" s="1"/>
  <c r="T115" i="10"/>
  <c r="AE114"/>
  <c r="B114" i="13" s="1"/>
  <c r="V320" i="10"/>
  <c r="AG319"/>
  <c r="Q319"/>
  <c r="AB318"/>
  <c r="U267"/>
  <c r="AF266"/>
  <c r="D266" i="13" s="1"/>
  <c r="N259" i="10"/>
  <c r="Y258"/>
  <c r="H258" i="13" s="1"/>
  <c r="AA258" i="10"/>
  <c r="E258" i="13" s="1"/>
  <c r="P259" i="10"/>
  <c r="R338"/>
  <c r="AC337"/>
  <c r="W145"/>
  <c r="AH144"/>
  <c r="AS126" i="11"/>
  <c r="S125"/>
  <c r="AA125"/>
  <c r="AB125"/>
  <c r="T125"/>
  <c r="AT126"/>
  <c r="AR126"/>
  <c r="R125"/>
  <c r="Z125"/>
  <c r="AY260"/>
  <c r="AG260" s="1"/>
  <c r="Y259"/>
  <c r="AW268"/>
  <c r="W267"/>
  <c r="AX269"/>
  <c r="X268"/>
  <c r="AV268"/>
  <c r="V267"/>
  <c r="AU268"/>
  <c r="U267"/>
  <c r="M114" i="10" l="1"/>
  <c r="X113"/>
  <c r="G113" i="13" s="1"/>
  <c r="S137" i="10"/>
  <c r="AD136"/>
  <c r="F136" i="13" s="1"/>
  <c r="O114" i="10"/>
  <c r="Z113"/>
  <c r="C113" i="13" s="1"/>
  <c r="T116" i="10"/>
  <c r="AE115"/>
  <c r="B115" i="13" s="1"/>
  <c r="V321" i="10"/>
  <c r="AG320"/>
  <c r="Q320"/>
  <c r="AB319"/>
  <c r="U268"/>
  <c r="AF267"/>
  <c r="D267" i="13" s="1"/>
  <c r="N260" i="10"/>
  <c r="Y259"/>
  <c r="H259" i="13" s="1"/>
  <c r="AA259" i="10"/>
  <c r="E259" i="13" s="1"/>
  <c r="P260" i="10"/>
  <c r="R339"/>
  <c r="AC338"/>
  <c r="W146"/>
  <c r="AH145"/>
  <c r="AS127" i="11"/>
  <c r="AA126"/>
  <c r="S126"/>
  <c r="AB126"/>
  <c r="T126"/>
  <c r="AT127"/>
  <c r="AR127"/>
  <c r="Z126"/>
  <c r="R126"/>
  <c r="AU269"/>
  <c r="U268"/>
  <c r="AX270"/>
  <c r="X269"/>
  <c r="AY261"/>
  <c r="AG261" s="1"/>
  <c r="Y260"/>
  <c r="AV269"/>
  <c r="V268"/>
  <c r="AW269"/>
  <c r="W268"/>
  <c r="S138" i="10" l="1"/>
  <c r="AD137"/>
  <c r="F137" i="13" s="1"/>
  <c r="M115" i="10"/>
  <c r="X114"/>
  <c r="G114" i="13" s="1"/>
  <c r="O115" i="10"/>
  <c r="Z114"/>
  <c r="C114" i="13" s="1"/>
  <c r="T117" i="10"/>
  <c r="AE116"/>
  <c r="B116" i="13" s="1"/>
  <c r="V322" i="10"/>
  <c r="AG321"/>
  <c r="Q321"/>
  <c r="AB320"/>
  <c r="U269"/>
  <c r="AF268"/>
  <c r="D268" i="13" s="1"/>
  <c r="N261" i="10"/>
  <c r="Y260"/>
  <c r="H260" i="13" s="1"/>
  <c r="AA260" i="10"/>
  <c r="E260" i="13" s="1"/>
  <c r="P261" i="10"/>
  <c r="R340"/>
  <c r="AC339"/>
  <c r="W147"/>
  <c r="AH146"/>
  <c r="AS128" i="11"/>
  <c r="S127"/>
  <c r="AA127"/>
  <c r="AB127"/>
  <c r="T127"/>
  <c r="AT128"/>
  <c r="AR128"/>
  <c r="Z127"/>
  <c r="R127"/>
  <c r="AW270"/>
  <c r="W269"/>
  <c r="AY262"/>
  <c r="Y261"/>
  <c r="AU270"/>
  <c r="U269"/>
  <c r="AV270"/>
  <c r="V269"/>
  <c r="AX271"/>
  <c r="X270"/>
  <c r="M116" i="10" l="1"/>
  <c r="X115"/>
  <c r="G115" i="13" s="1"/>
  <c r="S139" i="10"/>
  <c r="AD138"/>
  <c r="F138" i="13" s="1"/>
  <c r="O116" i="10"/>
  <c r="Z115"/>
  <c r="C115" i="13" s="1"/>
  <c r="T118" i="10"/>
  <c r="AE117"/>
  <c r="B117" i="13" s="1"/>
  <c r="V323" i="10"/>
  <c r="AG322"/>
  <c r="Q322"/>
  <c r="AB321"/>
  <c r="U270"/>
  <c r="AF269"/>
  <c r="D269" i="13" s="1"/>
  <c r="N262" i="10"/>
  <c r="Y261"/>
  <c r="H261" i="13" s="1"/>
  <c r="AA261" i="10"/>
  <c r="E261" i="13" s="1"/>
  <c r="P262" i="10"/>
  <c r="R341"/>
  <c r="AC340"/>
  <c r="W148"/>
  <c r="AH147"/>
  <c r="AS129" i="11"/>
  <c r="AA128"/>
  <c r="S128"/>
  <c r="AB128"/>
  <c r="T128"/>
  <c r="AT129"/>
  <c r="AR129"/>
  <c r="Z128"/>
  <c r="R128"/>
  <c r="AX272"/>
  <c r="X271"/>
  <c r="AU271"/>
  <c r="U270"/>
  <c r="AW271"/>
  <c r="W270"/>
  <c r="AV271"/>
  <c r="V270"/>
  <c r="AY263"/>
  <c r="Y262"/>
  <c r="M117" i="10" l="1"/>
  <c r="X116"/>
  <c r="G116" i="13" s="1"/>
  <c r="S140" i="10"/>
  <c r="AD139"/>
  <c r="F139" i="13" s="1"/>
  <c r="O117" i="10"/>
  <c r="Z116"/>
  <c r="C116" i="13" s="1"/>
  <c r="T119" i="10"/>
  <c r="AE118"/>
  <c r="B118" i="13" s="1"/>
  <c r="V324" i="10"/>
  <c r="AG323"/>
  <c r="Q323"/>
  <c r="AB322"/>
  <c r="U271"/>
  <c r="AF270"/>
  <c r="D270" i="13" s="1"/>
  <c r="N263" i="10"/>
  <c r="Y262"/>
  <c r="H262" i="13" s="1"/>
  <c r="AA262" i="10"/>
  <c r="E262" i="13" s="1"/>
  <c r="P263" i="10"/>
  <c r="R342"/>
  <c r="AC341"/>
  <c r="W149"/>
  <c r="AH148"/>
  <c r="AS130" i="11"/>
  <c r="S129"/>
  <c r="AA129"/>
  <c r="AB129"/>
  <c r="T129"/>
  <c r="AT130"/>
  <c r="AR130"/>
  <c r="R129"/>
  <c r="Z129"/>
  <c r="AX273"/>
  <c r="X272"/>
  <c r="AY264"/>
  <c r="Y263"/>
  <c r="AU272"/>
  <c r="U271"/>
  <c r="AW272"/>
  <c r="W271"/>
  <c r="AV272"/>
  <c r="V271"/>
  <c r="M118" i="10" l="1"/>
  <c r="X117"/>
  <c r="G117" i="13" s="1"/>
  <c r="S141" i="10"/>
  <c r="AD140"/>
  <c r="F140" i="13" s="1"/>
  <c r="O118" i="10"/>
  <c r="Z117"/>
  <c r="C117" i="13" s="1"/>
  <c r="T120" i="10"/>
  <c r="AE119"/>
  <c r="B119" i="13" s="1"/>
  <c r="V325" i="10"/>
  <c r="AG324"/>
  <c r="Q324"/>
  <c r="AB323"/>
  <c r="U272"/>
  <c r="AF271"/>
  <c r="D271" i="13" s="1"/>
  <c r="N264" i="10"/>
  <c r="Y263"/>
  <c r="H263" i="13" s="1"/>
  <c r="AA263" i="10"/>
  <c r="E263" i="13" s="1"/>
  <c r="P264" i="10"/>
  <c r="R343"/>
  <c r="AC342"/>
  <c r="W150"/>
  <c r="AH149"/>
  <c r="AS131" i="11"/>
  <c r="AS132" s="1"/>
  <c r="AA130"/>
  <c r="S130"/>
  <c r="AB130"/>
  <c r="T130"/>
  <c r="AT131"/>
  <c r="AT132" s="1"/>
  <c r="AR131"/>
  <c r="Z130"/>
  <c r="R130"/>
  <c r="AX274"/>
  <c r="X273"/>
  <c r="AV273"/>
  <c r="V272"/>
  <c r="AY265"/>
  <c r="Y264"/>
  <c r="AU273"/>
  <c r="U272"/>
  <c r="AW273"/>
  <c r="W272"/>
  <c r="M119" i="10" l="1"/>
  <c r="X118"/>
  <c r="G118" i="13" s="1"/>
  <c r="S142" i="10"/>
  <c r="AD141"/>
  <c r="F141" i="13" s="1"/>
  <c r="O119" i="10"/>
  <c r="Z118"/>
  <c r="C118" i="13" s="1"/>
  <c r="T121" i="10"/>
  <c r="AE120"/>
  <c r="B120" i="13" s="1"/>
  <c r="V326" i="10"/>
  <c r="AG325"/>
  <c r="Q325"/>
  <c r="AB324"/>
  <c r="U273"/>
  <c r="AF272"/>
  <c r="D272" i="13" s="1"/>
  <c r="N265" i="10"/>
  <c r="Y264"/>
  <c r="H264" i="13" s="1"/>
  <c r="AA264" i="10"/>
  <c r="E264" i="13" s="1"/>
  <c r="P265" i="10"/>
  <c r="R344"/>
  <c r="AC343"/>
  <c r="W151"/>
  <c r="AH150"/>
  <c r="S131" i="11"/>
  <c r="AA131"/>
  <c r="AB131"/>
  <c r="T131"/>
  <c r="AR132"/>
  <c r="Z131"/>
  <c r="R131"/>
  <c r="AX275"/>
  <c r="X274"/>
  <c r="AW274"/>
  <c r="W273"/>
  <c r="AV274"/>
  <c r="V273"/>
  <c r="AY266"/>
  <c r="Y265"/>
  <c r="AU274"/>
  <c r="U273"/>
  <c r="M120" i="10" l="1"/>
  <c r="X119"/>
  <c r="G119" i="13" s="1"/>
  <c r="S143" i="10"/>
  <c r="AD142"/>
  <c r="F142" i="13" s="1"/>
  <c r="O120" i="10"/>
  <c r="Z119"/>
  <c r="C119" i="13" s="1"/>
  <c r="T122" i="10"/>
  <c r="AE121"/>
  <c r="B121" i="13" s="1"/>
  <c r="V327" i="10"/>
  <c r="AG326"/>
  <c r="Q326"/>
  <c r="AB325"/>
  <c r="U274"/>
  <c r="AF273"/>
  <c r="D273" i="13" s="1"/>
  <c r="N266" i="10"/>
  <c r="Y265"/>
  <c r="H265" i="13" s="1"/>
  <c r="AA265" i="10"/>
  <c r="E265" i="13" s="1"/>
  <c r="P266" i="10"/>
  <c r="R345"/>
  <c r="AC344"/>
  <c r="W152"/>
  <c r="AH151"/>
  <c r="AS133" i="11"/>
  <c r="AA132"/>
  <c r="S132"/>
  <c r="AB132"/>
  <c r="T132"/>
  <c r="AT133"/>
  <c r="AR133"/>
  <c r="Z132"/>
  <c r="R132"/>
  <c r="AX276"/>
  <c r="X275"/>
  <c r="AU275"/>
  <c r="U274"/>
  <c r="AW275"/>
  <c r="W274"/>
  <c r="AV275"/>
  <c r="V274"/>
  <c r="AY267"/>
  <c r="Y266"/>
  <c r="S144" i="10" l="1"/>
  <c r="AD143"/>
  <c r="F143" i="13" s="1"/>
  <c r="M121" i="10"/>
  <c r="X120"/>
  <c r="G120" i="13" s="1"/>
  <c r="O121" i="10"/>
  <c r="Z120"/>
  <c r="C120" i="13" s="1"/>
  <c r="T123" i="10"/>
  <c r="AE122"/>
  <c r="B122" i="13" s="1"/>
  <c r="V328" i="10"/>
  <c r="AG327"/>
  <c r="Q327"/>
  <c r="AB326"/>
  <c r="U275"/>
  <c r="AF274"/>
  <c r="D274" i="13" s="1"/>
  <c r="N267" i="10"/>
  <c r="Y266"/>
  <c r="H266" i="13" s="1"/>
  <c r="AA266" i="10"/>
  <c r="E266" i="13" s="1"/>
  <c r="P267" i="10"/>
  <c r="R346"/>
  <c r="AC345"/>
  <c r="W153"/>
  <c r="AH152"/>
  <c r="AS134" i="11"/>
  <c r="S133"/>
  <c r="AA133"/>
  <c r="AB133"/>
  <c r="T133"/>
  <c r="AT134"/>
  <c r="AR134"/>
  <c r="R133"/>
  <c r="Z133"/>
  <c r="AX277"/>
  <c r="X276"/>
  <c r="AY268"/>
  <c r="Y267"/>
  <c r="AU276"/>
  <c r="U275"/>
  <c r="AW276"/>
  <c r="W275"/>
  <c r="AV276"/>
  <c r="V275"/>
  <c r="S145" i="10" l="1"/>
  <c r="AD144"/>
  <c r="F144" i="13" s="1"/>
  <c r="M122" i="10"/>
  <c r="X121"/>
  <c r="G121" i="13" s="1"/>
  <c r="O122" i="10"/>
  <c r="Z121"/>
  <c r="C121" i="13" s="1"/>
  <c r="T124" i="10"/>
  <c r="AE123"/>
  <c r="B123" i="13" s="1"/>
  <c r="V329" i="10"/>
  <c r="AG328"/>
  <c r="Q328"/>
  <c r="AB327"/>
  <c r="U276"/>
  <c r="AF275"/>
  <c r="D275" i="13" s="1"/>
  <c r="N268" i="10"/>
  <c r="Y267"/>
  <c r="H267" i="13" s="1"/>
  <c r="AA267" i="10"/>
  <c r="E267" i="13" s="1"/>
  <c r="P268" i="10"/>
  <c r="R347"/>
  <c r="AC346"/>
  <c r="W154"/>
  <c r="AH153"/>
  <c r="AS135" i="11"/>
  <c r="AA134"/>
  <c r="S134"/>
  <c r="AB134"/>
  <c r="T134"/>
  <c r="AT135"/>
  <c r="AR135"/>
  <c r="Z134"/>
  <c r="R134"/>
  <c r="AX278"/>
  <c r="X277"/>
  <c r="AU277"/>
  <c r="U276"/>
  <c r="AY269"/>
  <c r="Y268"/>
  <c r="AV277"/>
  <c r="V276"/>
  <c r="AW277"/>
  <c r="W276"/>
  <c r="M123" i="10" l="1"/>
  <c r="X122"/>
  <c r="G122" i="13" s="1"/>
  <c r="S146" i="10"/>
  <c r="AD145"/>
  <c r="F145" i="13" s="1"/>
  <c r="O123" i="10"/>
  <c r="Z122"/>
  <c r="C122" i="13" s="1"/>
  <c r="T125" i="10"/>
  <c r="AE124"/>
  <c r="B124" i="13" s="1"/>
  <c r="V330" i="10"/>
  <c r="AG329"/>
  <c r="Q329"/>
  <c r="AB328"/>
  <c r="U277"/>
  <c r="AF276"/>
  <c r="D276" i="13" s="1"/>
  <c r="N269" i="10"/>
  <c r="Y268"/>
  <c r="H268" i="13" s="1"/>
  <c r="AA268" i="10"/>
  <c r="E268" i="13" s="1"/>
  <c r="P269" i="10"/>
  <c r="R348"/>
  <c r="AC347"/>
  <c r="W155"/>
  <c r="AH154"/>
  <c r="AS136" i="11"/>
  <c r="S135"/>
  <c r="AA135"/>
  <c r="AB135"/>
  <c r="T135"/>
  <c r="AT136"/>
  <c r="AR136"/>
  <c r="Z135"/>
  <c r="R135"/>
  <c r="AX279"/>
  <c r="X278"/>
  <c r="AW278"/>
  <c r="W277"/>
  <c r="AU278"/>
  <c r="U277"/>
  <c r="AY270"/>
  <c r="Y269"/>
  <c r="AV278"/>
  <c r="V277"/>
  <c r="M124" i="10" l="1"/>
  <c r="X123"/>
  <c r="G123" i="13" s="1"/>
  <c r="S147" i="10"/>
  <c r="AD146"/>
  <c r="F146" i="13" s="1"/>
  <c r="O124" i="10"/>
  <c r="Z123"/>
  <c r="C123" i="13" s="1"/>
  <c r="T126" i="10"/>
  <c r="AE125"/>
  <c r="B125" i="13" s="1"/>
  <c r="V331" i="10"/>
  <c r="AG330"/>
  <c r="Q330"/>
  <c r="AB329"/>
  <c r="U278"/>
  <c r="AF277"/>
  <c r="D277" i="13" s="1"/>
  <c r="N270" i="10"/>
  <c r="Y269"/>
  <c r="H269" i="13" s="1"/>
  <c r="AA269" i="10"/>
  <c r="E269" i="13" s="1"/>
  <c r="P270" i="10"/>
  <c r="R349"/>
  <c r="AC348"/>
  <c r="W156"/>
  <c r="AH155"/>
  <c r="AS137" i="11"/>
  <c r="AA136"/>
  <c r="S136"/>
  <c r="AB136"/>
  <c r="T136"/>
  <c r="AT137"/>
  <c r="AR137"/>
  <c r="Z136"/>
  <c r="R136"/>
  <c r="AX280"/>
  <c r="X279"/>
  <c r="AU279"/>
  <c r="U278"/>
  <c r="AW279"/>
  <c r="W278"/>
  <c r="AV279"/>
  <c r="V278"/>
  <c r="AY271"/>
  <c r="Y270"/>
  <c r="S148" i="10" l="1"/>
  <c r="AD147"/>
  <c r="F147" i="13" s="1"/>
  <c r="M125" i="10"/>
  <c r="X124"/>
  <c r="G124" i="13" s="1"/>
  <c r="O125" i="10"/>
  <c r="Z124"/>
  <c r="C124" i="13" s="1"/>
  <c r="T127" i="10"/>
  <c r="AE126"/>
  <c r="B126" i="13" s="1"/>
  <c r="V332" i="10"/>
  <c r="AG331"/>
  <c r="Q331"/>
  <c r="AB330"/>
  <c r="U279"/>
  <c r="AF278"/>
  <c r="D278" i="13" s="1"/>
  <c r="N271" i="10"/>
  <c r="Y270"/>
  <c r="H270" i="13" s="1"/>
  <c r="AA270" i="10"/>
  <c r="E270" i="13" s="1"/>
  <c r="P271" i="10"/>
  <c r="R350"/>
  <c r="AC349"/>
  <c r="W157"/>
  <c r="AH156"/>
  <c r="AS138" i="11"/>
  <c r="S137"/>
  <c r="AA137"/>
  <c r="AB137"/>
  <c r="T137"/>
  <c r="AT138"/>
  <c r="AR138"/>
  <c r="R137"/>
  <c r="Z137"/>
  <c r="AX281"/>
  <c r="X280"/>
  <c r="AW280"/>
  <c r="W279"/>
  <c r="AU280"/>
  <c r="U279"/>
  <c r="AY272"/>
  <c r="Y271"/>
  <c r="AV280"/>
  <c r="V279"/>
  <c r="M126" i="10" l="1"/>
  <c r="X125"/>
  <c r="G125" i="13" s="1"/>
  <c r="S149" i="10"/>
  <c r="AD148"/>
  <c r="F148" i="13" s="1"/>
  <c r="O126" i="10"/>
  <c r="Z125"/>
  <c r="C125" i="13" s="1"/>
  <c r="T128" i="10"/>
  <c r="AE127"/>
  <c r="B127" i="13" s="1"/>
  <c r="V333" i="10"/>
  <c r="AG332"/>
  <c r="Q332"/>
  <c r="AB331"/>
  <c r="U280"/>
  <c r="AF279"/>
  <c r="D279" i="13" s="1"/>
  <c r="N272" i="10"/>
  <c r="Y271"/>
  <c r="H271" i="13" s="1"/>
  <c r="AA271" i="10"/>
  <c r="E271" i="13" s="1"/>
  <c r="P272" i="10"/>
  <c r="R351"/>
  <c r="AC350"/>
  <c r="W158"/>
  <c r="AH157"/>
  <c r="AS139" i="11"/>
  <c r="AA138"/>
  <c r="S138"/>
  <c r="AB138"/>
  <c r="T138"/>
  <c r="AT139"/>
  <c r="AR139"/>
  <c r="Z138"/>
  <c r="R138"/>
  <c r="AX282"/>
  <c r="X281"/>
  <c r="AU281"/>
  <c r="U280"/>
  <c r="AW281"/>
  <c r="W280"/>
  <c r="AV281"/>
  <c r="V280"/>
  <c r="AY273"/>
  <c r="Y272"/>
  <c r="M127" i="10" l="1"/>
  <c r="X126"/>
  <c r="G126" i="13" s="1"/>
  <c r="S150" i="10"/>
  <c r="AD149"/>
  <c r="F149" i="13" s="1"/>
  <c r="O127" i="10"/>
  <c r="Z126"/>
  <c r="C126" i="13" s="1"/>
  <c r="T129" i="10"/>
  <c r="AE128"/>
  <c r="B128" i="13" s="1"/>
  <c r="V334" i="10"/>
  <c r="AG333"/>
  <c r="Q333"/>
  <c r="AB332"/>
  <c r="U281"/>
  <c r="AF280"/>
  <c r="D280" i="13" s="1"/>
  <c r="N273" i="10"/>
  <c r="Y272"/>
  <c r="H272" i="13" s="1"/>
  <c r="AA272" i="10"/>
  <c r="E272" i="13" s="1"/>
  <c r="P273" i="10"/>
  <c r="R352"/>
  <c r="AC351"/>
  <c r="W159"/>
  <c r="AH158"/>
  <c r="AS140" i="11"/>
  <c r="S139"/>
  <c r="AA139"/>
  <c r="AB139"/>
  <c r="T139"/>
  <c r="AT140"/>
  <c r="AR140"/>
  <c r="Z139"/>
  <c r="R139"/>
  <c r="AX283"/>
  <c r="X282"/>
  <c r="AW282"/>
  <c r="W281"/>
  <c r="AY274"/>
  <c r="Y273"/>
  <c r="AV282"/>
  <c r="V281"/>
  <c r="AU282"/>
  <c r="U281"/>
  <c r="M128" i="10" l="1"/>
  <c r="X127"/>
  <c r="G127" i="13" s="1"/>
  <c r="S151" i="10"/>
  <c r="AD150"/>
  <c r="F150" i="13" s="1"/>
  <c r="O128" i="10"/>
  <c r="Z127"/>
  <c r="C127" i="13" s="1"/>
  <c r="T130" i="10"/>
  <c r="AE129"/>
  <c r="B129" i="13" s="1"/>
  <c r="V335" i="10"/>
  <c r="AG334"/>
  <c r="Q334"/>
  <c r="AB333"/>
  <c r="U282"/>
  <c r="AF281"/>
  <c r="D281" i="13" s="1"/>
  <c r="N274" i="10"/>
  <c r="Y273"/>
  <c r="H273" i="13" s="1"/>
  <c r="AA273" i="10"/>
  <c r="E273" i="13" s="1"/>
  <c r="P274" i="10"/>
  <c r="R353"/>
  <c r="AC352"/>
  <c r="W160"/>
  <c r="AH159"/>
  <c r="AS141" i="11"/>
  <c r="AA140"/>
  <c r="S140"/>
  <c r="AB140"/>
  <c r="T140"/>
  <c r="AT141"/>
  <c r="AR141"/>
  <c r="Z140"/>
  <c r="R140"/>
  <c r="AX284"/>
  <c r="X283"/>
  <c r="AY275"/>
  <c r="Y274"/>
  <c r="AV283"/>
  <c r="V282"/>
  <c r="AU283"/>
  <c r="U282"/>
  <c r="AW283"/>
  <c r="W282"/>
  <c r="M129" i="10" l="1"/>
  <c r="X128"/>
  <c r="G128" i="13" s="1"/>
  <c r="S152" i="10"/>
  <c r="AD151"/>
  <c r="F151" i="13" s="1"/>
  <c r="O129" i="10"/>
  <c r="Z128"/>
  <c r="C128" i="13" s="1"/>
  <c r="T131" i="10"/>
  <c r="AE130"/>
  <c r="B130" i="13" s="1"/>
  <c r="V336" i="10"/>
  <c r="AG335"/>
  <c r="Q335"/>
  <c r="AB334"/>
  <c r="U283"/>
  <c r="AF282"/>
  <c r="D282" i="13" s="1"/>
  <c r="N275" i="10"/>
  <c r="Y274"/>
  <c r="H274" i="13" s="1"/>
  <c r="AA274" i="10"/>
  <c r="E274" i="13" s="1"/>
  <c r="P275" i="10"/>
  <c r="R354"/>
  <c r="AC353"/>
  <c r="W161"/>
  <c r="AH160"/>
  <c r="AS142" i="11"/>
  <c r="S141"/>
  <c r="AA141"/>
  <c r="AB141"/>
  <c r="T141"/>
  <c r="AT142"/>
  <c r="AR142"/>
  <c r="R141"/>
  <c r="Z141"/>
  <c r="AX285"/>
  <c r="X284"/>
  <c r="AV284"/>
  <c r="V283"/>
  <c r="AU284"/>
  <c r="U283"/>
  <c r="AW284"/>
  <c r="W283"/>
  <c r="AY276"/>
  <c r="Y275"/>
  <c r="M130" i="10" l="1"/>
  <c r="X129"/>
  <c r="G129" i="13" s="1"/>
  <c r="S153" i="10"/>
  <c r="AD152"/>
  <c r="F152" i="13" s="1"/>
  <c r="O130" i="10"/>
  <c r="Z129"/>
  <c r="C129" i="13" s="1"/>
  <c r="T132" i="10"/>
  <c r="AE131"/>
  <c r="B131" i="13" s="1"/>
  <c r="V337" i="10"/>
  <c r="AG336"/>
  <c r="Q336"/>
  <c r="AB335"/>
  <c r="U284"/>
  <c r="AF283"/>
  <c r="D283" i="13" s="1"/>
  <c r="N276" i="10"/>
  <c r="Y275"/>
  <c r="H275" i="13" s="1"/>
  <c r="AA275" i="10"/>
  <c r="E275" i="13" s="1"/>
  <c r="P276" i="10"/>
  <c r="R355"/>
  <c r="AC354"/>
  <c r="W162"/>
  <c r="AH161"/>
  <c r="AS143" i="11"/>
  <c r="AA142"/>
  <c r="S142"/>
  <c r="AB142"/>
  <c r="T142"/>
  <c r="AT143"/>
  <c r="AR143"/>
  <c r="Z142"/>
  <c r="R142"/>
  <c r="AX286"/>
  <c r="X285"/>
  <c r="AU285"/>
  <c r="U284"/>
  <c r="AW285"/>
  <c r="W284"/>
  <c r="AY277"/>
  <c r="Y276"/>
  <c r="AV285"/>
  <c r="V284"/>
  <c r="M131" i="10" l="1"/>
  <c r="X130"/>
  <c r="G130" i="13" s="1"/>
  <c r="S154" i="10"/>
  <c r="AD153"/>
  <c r="F153" i="13" s="1"/>
  <c r="O131" i="10"/>
  <c r="Z130"/>
  <c r="C130" i="13" s="1"/>
  <c r="T133" i="10"/>
  <c r="AE132"/>
  <c r="B132" i="13" s="1"/>
  <c r="V338" i="10"/>
  <c r="AG337"/>
  <c r="Q337"/>
  <c r="AB336"/>
  <c r="U285"/>
  <c r="AF284"/>
  <c r="D284" i="13" s="1"/>
  <c r="N277" i="10"/>
  <c r="Y276"/>
  <c r="H276" i="13" s="1"/>
  <c r="AA276" i="10"/>
  <c r="E276" i="13" s="1"/>
  <c r="P277" i="10"/>
  <c r="R356"/>
  <c r="AC355"/>
  <c r="W163"/>
  <c r="AH162"/>
  <c r="AS144" i="11"/>
  <c r="S143"/>
  <c r="AA143"/>
  <c r="AB143"/>
  <c r="T143"/>
  <c r="AT144"/>
  <c r="AR144"/>
  <c r="Z143"/>
  <c r="R143"/>
  <c r="AX287"/>
  <c r="X286"/>
  <c r="AV286"/>
  <c r="V285"/>
  <c r="AW286"/>
  <c r="W285"/>
  <c r="AY278"/>
  <c r="Y277"/>
  <c r="AU286"/>
  <c r="U285"/>
  <c r="M132" i="10" l="1"/>
  <c r="X131"/>
  <c r="G131" i="13" s="1"/>
  <c r="S155" i="10"/>
  <c r="AD154"/>
  <c r="F154" i="13" s="1"/>
  <c r="O132" i="10"/>
  <c r="Z131"/>
  <c r="C131" i="13" s="1"/>
  <c r="T134" i="10"/>
  <c r="AE133"/>
  <c r="B133" i="13" s="1"/>
  <c r="V339" i="10"/>
  <c r="AG338"/>
  <c r="Q338"/>
  <c r="AB337"/>
  <c r="U286"/>
  <c r="AF285"/>
  <c r="D285" i="13" s="1"/>
  <c r="N278" i="10"/>
  <c r="Y277"/>
  <c r="H277" i="13" s="1"/>
  <c r="AA277" i="10"/>
  <c r="E277" i="13" s="1"/>
  <c r="P278" i="10"/>
  <c r="R357"/>
  <c r="AC356"/>
  <c r="W164"/>
  <c r="AH163"/>
  <c r="AS145" i="11"/>
  <c r="AA144"/>
  <c r="S144"/>
  <c r="AB144"/>
  <c r="T144"/>
  <c r="AT145"/>
  <c r="AR145"/>
  <c r="Z144"/>
  <c r="R144"/>
  <c r="AX288"/>
  <c r="X287"/>
  <c r="AW287"/>
  <c r="W286"/>
  <c r="AY279"/>
  <c r="Y278"/>
  <c r="AU287"/>
  <c r="U286"/>
  <c r="AV287"/>
  <c r="V286"/>
  <c r="M133" i="10" l="1"/>
  <c r="X132"/>
  <c r="G132" i="13" s="1"/>
  <c r="S156" i="10"/>
  <c r="AD155"/>
  <c r="F155" i="13" s="1"/>
  <c r="O133" i="10"/>
  <c r="Z132"/>
  <c r="C132" i="13" s="1"/>
  <c r="T135" i="10"/>
  <c r="AE134"/>
  <c r="B134" i="13" s="1"/>
  <c r="V340" i="10"/>
  <c r="AG339"/>
  <c r="Q339"/>
  <c r="AB338"/>
  <c r="U287"/>
  <c r="AF286"/>
  <c r="D286" i="13" s="1"/>
  <c r="N279" i="10"/>
  <c r="Y278"/>
  <c r="H278" i="13" s="1"/>
  <c r="AA278" i="10"/>
  <c r="E278" i="13" s="1"/>
  <c r="P279" i="10"/>
  <c r="R358"/>
  <c r="AC357"/>
  <c r="W165"/>
  <c r="AH164"/>
  <c r="AS146" i="11"/>
  <c r="S145"/>
  <c r="AA145"/>
  <c r="AB145"/>
  <c r="T145"/>
  <c r="AT146"/>
  <c r="AR146"/>
  <c r="R145"/>
  <c r="Z145"/>
  <c r="AX289"/>
  <c r="X288"/>
  <c r="AY280"/>
  <c r="Y279"/>
  <c r="AU288"/>
  <c r="U287"/>
  <c r="AV288"/>
  <c r="V287"/>
  <c r="AW288"/>
  <c r="W287"/>
  <c r="M134" i="10" l="1"/>
  <c r="X133"/>
  <c r="G133" i="13" s="1"/>
  <c r="S157" i="10"/>
  <c r="AD156"/>
  <c r="F156" i="13" s="1"/>
  <c r="O134" i="10"/>
  <c r="Z133"/>
  <c r="C133" i="13" s="1"/>
  <c r="T136" i="10"/>
  <c r="AE135"/>
  <c r="B135" i="13" s="1"/>
  <c r="V341" i="10"/>
  <c r="AG340"/>
  <c r="Q340"/>
  <c r="AB339"/>
  <c r="U288"/>
  <c r="AF287"/>
  <c r="D287" i="13" s="1"/>
  <c r="N280" i="10"/>
  <c r="Y279"/>
  <c r="H279" i="13" s="1"/>
  <c r="AA279" i="10"/>
  <c r="E279" i="13" s="1"/>
  <c r="P280" i="10"/>
  <c r="R359"/>
  <c r="AC358"/>
  <c r="W166"/>
  <c r="AH165"/>
  <c r="AS147" i="11"/>
  <c r="AA146"/>
  <c r="S146"/>
  <c r="AB146"/>
  <c r="T146"/>
  <c r="AT147"/>
  <c r="AR147"/>
  <c r="Z146"/>
  <c r="R146"/>
  <c r="AX290"/>
  <c r="X289"/>
  <c r="AU289"/>
  <c r="U288"/>
  <c r="AV289"/>
  <c r="V288"/>
  <c r="AW289"/>
  <c r="W288"/>
  <c r="AY281"/>
  <c r="Y280"/>
  <c r="S158" i="10" l="1"/>
  <c r="AD157"/>
  <c r="F157" i="13" s="1"/>
  <c r="M135" i="10"/>
  <c r="X134"/>
  <c r="G134" i="13" s="1"/>
  <c r="O135" i="10"/>
  <c r="Z134"/>
  <c r="C134" i="13" s="1"/>
  <c r="T137" i="10"/>
  <c r="AE136"/>
  <c r="B136" i="13" s="1"/>
  <c r="V342" i="10"/>
  <c r="AG341"/>
  <c r="Q341"/>
  <c r="AB340"/>
  <c r="U289"/>
  <c r="AF288"/>
  <c r="D288" i="13" s="1"/>
  <c r="N281" i="10"/>
  <c r="Y280"/>
  <c r="H280" i="13" s="1"/>
  <c r="AA280" i="10"/>
  <c r="E280" i="13" s="1"/>
  <c r="P281" i="10"/>
  <c r="R360"/>
  <c r="AC359"/>
  <c r="W167"/>
  <c r="AH166"/>
  <c r="AS148" i="11"/>
  <c r="S147"/>
  <c r="AA147"/>
  <c r="AB147"/>
  <c r="T147"/>
  <c r="AT148"/>
  <c r="AR148"/>
  <c r="Z147"/>
  <c r="R147"/>
  <c r="AX291"/>
  <c r="X290"/>
  <c r="AV290"/>
  <c r="V289"/>
  <c r="AY282"/>
  <c r="Y281"/>
  <c r="AW290"/>
  <c r="W289"/>
  <c r="AU290"/>
  <c r="U289"/>
  <c r="S159" i="10" l="1"/>
  <c r="AD158"/>
  <c r="F158" i="13" s="1"/>
  <c r="M136" i="10"/>
  <c r="X135"/>
  <c r="G135" i="13" s="1"/>
  <c r="O136" i="10"/>
  <c r="Z135"/>
  <c r="C135" i="13" s="1"/>
  <c r="T138" i="10"/>
  <c r="AE137"/>
  <c r="B137" i="13" s="1"/>
  <c r="V343" i="10"/>
  <c r="AG342"/>
  <c r="Q342"/>
  <c r="AB341"/>
  <c r="U290"/>
  <c r="AF289"/>
  <c r="D289" i="13" s="1"/>
  <c r="N282" i="10"/>
  <c r="Y281"/>
  <c r="H281" i="13" s="1"/>
  <c r="AA281" i="10"/>
  <c r="E281" i="13" s="1"/>
  <c r="P282" i="10"/>
  <c r="R361"/>
  <c r="AC360"/>
  <c r="W168"/>
  <c r="AH167"/>
  <c r="AS149" i="11"/>
  <c r="AA148"/>
  <c r="S148"/>
  <c r="AB148"/>
  <c r="T148"/>
  <c r="AT149"/>
  <c r="AR149"/>
  <c r="Z148"/>
  <c r="R148"/>
  <c r="AX292"/>
  <c r="X291"/>
  <c r="AU291"/>
  <c r="U290"/>
  <c r="AW291"/>
  <c r="W290"/>
  <c r="AY283"/>
  <c r="Y282"/>
  <c r="AV291"/>
  <c r="V290"/>
  <c r="M137" i="10" l="1"/>
  <c r="X136"/>
  <c r="G136" i="13" s="1"/>
  <c r="S160" i="10"/>
  <c r="AD159"/>
  <c r="F159" i="13" s="1"/>
  <c r="O137" i="10"/>
  <c r="Z136"/>
  <c r="C136" i="13" s="1"/>
  <c r="T139" i="10"/>
  <c r="AE138"/>
  <c r="B138" i="13" s="1"/>
  <c r="V344" i="10"/>
  <c r="AG343"/>
  <c r="Q343"/>
  <c r="AB342"/>
  <c r="U291"/>
  <c r="AF290"/>
  <c r="D290" i="13" s="1"/>
  <c r="N283" i="10"/>
  <c r="Y282"/>
  <c r="H282" i="13" s="1"/>
  <c r="AA282" i="10"/>
  <c r="E282" i="13" s="1"/>
  <c r="P283" i="10"/>
  <c r="R362"/>
  <c r="AC361"/>
  <c r="W169"/>
  <c r="AH168"/>
  <c r="AS150" i="11"/>
  <c r="S149"/>
  <c r="AA149"/>
  <c r="AB149"/>
  <c r="T149"/>
  <c r="AT150"/>
  <c r="AR150"/>
  <c r="R149"/>
  <c r="Z149"/>
  <c r="AX293"/>
  <c r="X292"/>
  <c r="AW292"/>
  <c r="W291"/>
  <c r="AV292"/>
  <c r="V291"/>
  <c r="AY284"/>
  <c r="Y283"/>
  <c r="AU292"/>
  <c r="U291"/>
  <c r="S161" i="10" l="1"/>
  <c r="AD160"/>
  <c r="F160" i="13" s="1"/>
  <c r="M138" i="10"/>
  <c r="X137"/>
  <c r="G137" i="13" s="1"/>
  <c r="O138" i="10"/>
  <c r="Z137"/>
  <c r="C137" i="13" s="1"/>
  <c r="T140" i="10"/>
  <c r="AE139"/>
  <c r="B139" i="13" s="1"/>
  <c r="V345" i="10"/>
  <c r="AG344"/>
  <c r="Q344"/>
  <c r="AB343"/>
  <c r="U292"/>
  <c r="AF291"/>
  <c r="D291" i="13" s="1"/>
  <c r="N284" i="10"/>
  <c r="Y283"/>
  <c r="H283" i="13" s="1"/>
  <c r="AA283" i="10"/>
  <c r="E283" i="13" s="1"/>
  <c r="P284" i="10"/>
  <c r="R363"/>
  <c r="AC362"/>
  <c r="W170"/>
  <c r="AH169"/>
  <c r="AS151" i="11"/>
  <c r="AA150"/>
  <c r="S150"/>
  <c r="AB150"/>
  <c r="T150"/>
  <c r="AT151"/>
  <c r="AR151"/>
  <c r="Z150"/>
  <c r="R150"/>
  <c r="AX294"/>
  <c r="X293"/>
  <c r="AU293"/>
  <c r="U292"/>
  <c r="AY285"/>
  <c r="Y284"/>
  <c r="AV293"/>
  <c r="V292"/>
  <c r="AW293"/>
  <c r="W292"/>
  <c r="S162" i="10" l="1"/>
  <c r="AD161"/>
  <c r="F161" i="13" s="1"/>
  <c r="M139" i="10"/>
  <c r="X138"/>
  <c r="G138" i="13" s="1"/>
  <c r="O139" i="10"/>
  <c r="Z138"/>
  <c r="C138" i="13" s="1"/>
  <c r="T141" i="10"/>
  <c r="AE140"/>
  <c r="B140" i="13" s="1"/>
  <c r="V346" i="10"/>
  <c r="AG345"/>
  <c r="Q345"/>
  <c r="AB344"/>
  <c r="U293"/>
  <c r="AF292"/>
  <c r="D292" i="13" s="1"/>
  <c r="N285" i="10"/>
  <c r="Y284"/>
  <c r="H284" i="13" s="1"/>
  <c r="AA284" i="10"/>
  <c r="E284" i="13" s="1"/>
  <c r="P285" i="10"/>
  <c r="R364"/>
  <c r="AC363"/>
  <c r="W171"/>
  <c r="AH170"/>
  <c r="AS152" i="11"/>
  <c r="S151"/>
  <c r="AA151"/>
  <c r="AB151"/>
  <c r="T151"/>
  <c r="AT152"/>
  <c r="AR152"/>
  <c r="Z151"/>
  <c r="R151"/>
  <c r="AX295"/>
  <c r="X294"/>
  <c r="AY286"/>
  <c r="Y285"/>
  <c r="AW294"/>
  <c r="W293"/>
  <c r="AV294"/>
  <c r="V293"/>
  <c r="AU294"/>
  <c r="U293"/>
  <c r="M140" i="10" l="1"/>
  <c r="X139"/>
  <c r="G139" i="13" s="1"/>
  <c r="S163" i="10"/>
  <c r="AD162"/>
  <c r="F162" i="13" s="1"/>
  <c r="O140" i="10"/>
  <c r="Z139"/>
  <c r="C139" i="13" s="1"/>
  <c r="T142" i="10"/>
  <c r="AE141"/>
  <c r="B141" i="13" s="1"/>
  <c r="V347" i="10"/>
  <c r="AG346"/>
  <c r="Q346"/>
  <c r="AB345"/>
  <c r="U294"/>
  <c r="AF293"/>
  <c r="D293" i="13" s="1"/>
  <c r="N286" i="10"/>
  <c r="Y285"/>
  <c r="H285" i="13" s="1"/>
  <c r="AA285" i="10"/>
  <c r="E285" i="13" s="1"/>
  <c r="P286" i="10"/>
  <c r="R365"/>
  <c r="AC364"/>
  <c r="W172"/>
  <c r="AH171"/>
  <c r="AS153" i="11"/>
  <c r="AA152"/>
  <c r="S152"/>
  <c r="AB152"/>
  <c r="T152"/>
  <c r="AT153"/>
  <c r="AR153"/>
  <c r="Z152"/>
  <c r="R152"/>
  <c r="AX296"/>
  <c r="X295"/>
  <c r="AW295"/>
  <c r="W294"/>
  <c r="AV295"/>
  <c r="V294"/>
  <c r="AU295"/>
  <c r="U294"/>
  <c r="AY287"/>
  <c r="Y286"/>
  <c r="M141" i="10" l="1"/>
  <c r="X140"/>
  <c r="G140" i="13" s="1"/>
  <c r="S164" i="10"/>
  <c r="AD163"/>
  <c r="F163" i="13" s="1"/>
  <c r="O141" i="10"/>
  <c r="Z140"/>
  <c r="C140" i="13" s="1"/>
  <c r="T143" i="10"/>
  <c r="AE142"/>
  <c r="B142" i="13" s="1"/>
  <c r="V348" i="10"/>
  <c r="AG347"/>
  <c r="Q347"/>
  <c r="AB346"/>
  <c r="U295"/>
  <c r="AF294"/>
  <c r="D294" i="13" s="1"/>
  <c r="N287" i="10"/>
  <c r="Y286"/>
  <c r="H286" i="13" s="1"/>
  <c r="AA286" i="10"/>
  <c r="E286" i="13" s="1"/>
  <c r="P287" i="10"/>
  <c r="R366"/>
  <c r="AC365"/>
  <c r="W173"/>
  <c r="AH172"/>
  <c r="AS154" i="11"/>
  <c r="S153"/>
  <c r="AA153"/>
  <c r="AB153"/>
  <c r="T153"/>
  <c r="AT154"/>
  <c r="AR154"/>
  <c r="R153"/>
  <c r="Z153"/>
  <c r="AX297"/>
  <c r="X296"/>
  <c r="AV296"/>
  <c r="V295"/>
  <c r="AU296"/>
  <c r="U295"/>
  <c r="AY288"/>
  <c r="Y287"/>
  <c r="AW296"/>
  <c r="W295"/>
  <c r="M142" i="10" l="1"/>
  <c r="X141"/>
  <c r="G141" i="13" s="1"/>
  <c r="S165" i="10"/>
  <c r="AD164"/>
  <c r="F164" i="13" s="1"/>
  <c r="O142" i="10"/>
  <c r="Z141"/>
  <c r="C141" i="13" s="1"/>
  <c r="T144" i="10"/>
  <c r="AE143"/>
  <c r="B143" i="13" s="1"/>
  <c r="V349" i="10"/>
  <c r="AG348"/>
  <c r="Q348"/>
  <c r="AB347"/>
  <c r="U296"/>
  <c r="AF295"/>
  <c r="D295" i="13" s="1"/>
  <c r="N288" i="10"/>
  <c r="Y287"/>
  <c r="H287" i="13" s="1"/>
  <c r="AA287" i="10"/>
  <c r="E287" i="13" s="1"/>
  <c r="P288" i="10"/>
  <c r="R367"/>
  <c r="AC366"/>
  <c r="W174"/>
  <c r="AH173"/>
  <c r="AS155" i="11"/>
  <c r="AA154"/>
  <c r="S154"/>
  <c r="AB154"/>
  <c r="T154"/>
  <c r="AT155"/>
  <c r="AR155"/>
  <c r="Z154"/>
  <c r="R154"/>
  <c r="AX298"/>
  <c r="X297"/>
  <c r="AU297"/>
  <c r="U296"/>
  <c r="AY289"/>
  <c r="Y288"/>
  <c r="AW297"/>
  <c r="W296"/>
  <c r="AV297"/>
  <c r="V296"/>
  <c r="M143" i="10" l="1"/>
  <c r="X142"/>
  <c r="G142" i="13" s="1"/>
  <c r="S166" i="10"/>
  <c r="AD165"/>
  <c r="F165" i="13" s="1"/>
  <c r="O143" i="10"/>
  <c r="Z142"/>
  <c r="C142" i="13" s="1"/>
  <c r="T145" i="10"/>
  <c r="AE144"/>
  <c r="B144" i="13" s="1"/>
  <c r="V350" i="10"/>
  <c r="AG349"/>
  <c r="Q349"/>
  <c r="AB348"/>
  <c r="U297"/>
  <c r="AF296"/>
  <c r="D296" i="13" s="1"/>
  <c r="N289" i="10"/>
  <c r="Y288"/>
  <c r="H288" i="13" s="1"/>
  <c r="AA288" i="10"/>
  <c r="E288" i="13" s="1"/>
  <c r="P289" i="10"/>
  <c r="R368"/>
  <c r="AC367"/>
  <c r="W175"/>
  <c r="AH174"/>
  <c r="AS156" i="11"/>
  <c r="S155"/>
  <c r="AA155"/>
  <c r="AB155"/>
  <c r="T155"/>
  <c r="AT156"/>
  <c r="AR156"/>
  <c r="Z155"/>
  <c r="R155"/>
  <c r="AX299"/>
  <c r="X298"/>
  <c r="AY290"/>
  <c r="Y289"/>
  <c r="AV298"/>
  <c r="V297"/>
  <c r="AW298"/>
  <c r="W297"/>
  <c r="AU298"/>
  <c r="U297"/>
  <c r="M144" i="10" l="1"/>
  <c r="X143"/>
  <c r="G143" i="13" s="1"/>
  <c r="S167" i="10"/>
  <c r="AD166"/>
  <c r="F166" i="13" s="1"/>
  <c r="O144" i="10"/>
  <c r="Z143"/>
  <c r="C143" i="13" s="1"/>
  <c r="T146" i="10"/>
  <c r="AE145"/>
  <c r="B145" i="13" s="1"/>
  <c r="V351" i="10"/>
  <c r="AG350"/>
  <c r="Q350"/>
  <c r="AB349"/>
  <c r="U298"/>
  <c r="AF297"/>
  <c r="D297" i="13" s="1"/>
  <c r="N290" i="10"/>
  <c r="Y289"/>
  <c r="H289" i="13" s="1"/>
  <c r="AA289" i="10"/>
  <c r="E289" i="13" s="1"/>
  <c r="P290" i="10"/>
  <c r="R369"/>
  <c r="AC368"/>
  <c r="W176"/>
  <c r="AH175"/>
  <c r="AS157" i="11"/>
  <c r="AA156"/>
  <c r="S156"/>
  <c r="AB156"/>
  <c r="T156"/>
  <c r="AT157"/>
  <c r="AR157"/>
  <c r="Z156"/>
  <c r="R156"/>
  <c r="AX300"/>
  <c r="X299"/>
  <c r="AU299"/>
  <c r="U298"/>
  <c r="AW299"/>
  <c r="W298"/>
  <c r="AV299"/>
  <c r="V298"/>
  <c r="AY291"/>
  <c r="Y290"/>
  <c r="S168" i="10" l="1"/>
  <c r="AD167"/>
  <c r="F167" i="13" s="1"/>
  <c r="M145" i="10"/>
  <c r="X144"/>
  <c r="G144" i="13" s="1"/>
  <c r="O145" i="10"/>
  <c r="Z144"/>
  <c r="C144" i="13" s="1"/>
  <c r="T147" i="10"/>
  <c r="AE146"/>
  <c r="B146" i="13" s="1"/>
  <c r="V352" i="10"/>
  <c r="AG351"/>
  <c r="Q351"/>
  <c r="AB350"/>
  <c r="U299"/>
  <c r="AF298"/>
  <c r="D298" i="13" s="1"/>
  <c r="N291" i="10"/>
  <c r="Y290"/>
  <c r="H290" i="13" s="1"/>
  <c r="AA290" i="10"/>
  <c r="E290" i="13" s="1"/>
  <c r="P291" i="10"/>
  <c r="R370"/>
  <c r="AC369"/>
  <c r="W177"/>
  <c r="AH176"/>
  <c r="AS158" i="11"/>
  <c r="S157"/>
  <c r="AA157"/>
  <c r="AB157"/>
  <c r="T157"/>
  <c r="AT158"/>
  <c r="AR158"/>
  <c r="R157"/>
  <c r="Z157"/>
  <c r="AX301"/>
  <c r="X300"/>
  <c r="AY292"/>
  <c r="Y291"/>
  <c r="AW300"/>
  <c r="W299"/>
  <c r="AV300"/>
  <c r="V299"/>
  <c r="AU300"/>
  <c r="U299"/>
  <c r="M146" i="10" l="1"/>
  <c r="X145"/>
  <c r="G145" i="13" s="1"/>
  <c r="S169" i="10"/>
  <c r="AD168"/>
  <c r="F168" i="13" s="1"/>
  <c r="O146" i="10"/>
  <c r="Z145"/>
  <c r="C145" i="13" s="1"/>
  <c r="T148" i="10"/>
  <c r="AE147"/>
  <c r="B147" i="13" s="1"/>
  <c r="V353" i="10"/>
  <c r="AG352"/>
  <c r="Q352"/>
  <c r="AB351"/>
  <c r="U300"/>
  <c r="AF299"/>
  <c r="D299" i="13" s="1"/>
  <c r="N292" i="10"/>
  <c r="Y291"/>
  <c r="H291" i="13" s="1"/>
  <c r="AA291" i="10"/>
  <c r="E291" i="13" s="1"/>
  <c r="P292" i="10"/>
  <c r="R371"/>
  <c r="AC370"/>
  <c r="W178"/>
  <c r="AH177"/>
  <c r="AS159" i="11"/>
  <c r="AA158"/>
  <c r="S158"/>
  <c r="AB158"/>
  <c r="T158"/>
  <c r="AT159"/>
  <c r="AR159"/>
  <c r="Z158"/>
  <c r="R158"/>
  <c r="AX302"/>
  <c r="X301"/>
  <c r="AU301"/>
  <c r="U300"/>
  <c r="AV301"/>
  <c r="V300"/>
  <c r="AW301"/>
  <c r="W300"/>
  <c r="AY293"/>
  <c r="Y292"/>
  <c r="M147" i="10" l="1"/>
  <c r="X146"/>
  <c r="G146" i="13" s="1"/>
  <c r="S170" i="10"/>
  <c r="AD169"/>
  <c r="F169" i="13" s="1"/>
  <c r="O147" i="10"/>
  <c r="Z146"/>
  <c r="C146" i="13" s="1"/>
  <c r="T149" i="10"/>
  <c r="AE148"/>
  <c r="B148" i="13" s="1"/>
  <c r="V354" i="10"/>
  <c r="AG353"/>
  <c r="Q353"/>
  <c r="AB352"/>
  <c r="U301"/>
  <c r="AF300"/>
  <c r="D300" i="13" s="1"/>
  <c r="N293" i="10"/>
  <c r="Y292"/>
  <c r="H292" i="13" s="1"/>
  <c r="AA292" i="10"/>
  <c r="E292" i="13" s="1"/>
  <c r="P293" i="10"/>
  <c r="R372"/>
  <c r="AC371"/>
  <c r="W179"/>
  <c r="AH178"/>
  <c r="AS160" i="11"/>
  <c r="S159"/>
  <c r="AA159"/>
  <c r="AB159"/>
  <c r="T159"/>
  <c r="AT160"/>
  <c r="AR160"/>
  <c r="Z159"/>
  <c r="R159"/>
  <c r="AX303"/>
  <c r="X302"/>
  <c r="AV302"/>
  <c r="V301"/>
  <c r="AY294"/>
  <c r="Y293"/>
  <c r="AW302"/>
  <c r="W301"/>
  <c r="AU302"/>
  <c r="U301"/>
  <c r="M148" i="10" l="1"/>
  <c r="X147"/>
  <c r="G147" i="13" s="1"/>
  <c r="S171" i="10"/>
  <c r="AD170"/>
  <c r="F170" i="13" s="1"/>
  <c r="O148" i="10"/>
  <c r="Z147"/>
  <c r="C147" i="13" s="1"/>
  <c r="T150" i="10"/>
  <c r="AE149"/>
  <c r="B149" i="13" s="1"/>
  <c r="V355" i="10"/>
  <c r="AG354"/>
  <c r="Q354"/>
  <c r="AB353"/>
  <c r="U302"/>
  <c r="AF301"/>
  <c r="D301" i="13" s="1"/>
  <c r="N294" i="10"/>
  <c r="Y293"/>
  <c r="H293" i="13" s="1"/>
  <c r="AA293" i="10"/>
  <c r="E293" i="13" s="1"/>
  <c r="P294" i="10"/>
  <c r="R373"/>
  <c r="AC372"/>
  <c r="W180"/>
  <c r="AH179"/>
  <c r="AS161" i="11"/>
  <c r="AA160"/>
  <c r="S160"/>
  <c r="AB160"/>
  <c r="T160"/>
  <c r="AT161"/>
  <c r="AR161"/>
  <c r="Z160"/>
  <c r="R160"/>
  <c r="AX304"/>
  <c r="X303"/>
  <c r="AY295"/>
  <c r="Y294"/>
  <c r="AW303"/>
  <c r="W302"/>
  <c r="AU303"/>
  <c r="U302"/>
  <c r="AV303"/>
  <c r="V302"/>
  <c r="M149" i="10" l="1"/>
  <c r="X148"/>
  <c r="G148" i="13" s="1"/>
  <c r="S172" i="10"/>
  <c r="AD171"/>
  <c r="F171" i="13" s="1"/>
  <c r="O149" i="10"/>
  <c r="Z148"/>
  <c r="C148" i="13" s="1"/>
  <c r="T151" i="10"/>
  <c r="AE150"/>
  <c r="B150" i="13" s="1"/>
  <c r="V356" i="10"/>
  <c r="AG355"/>
  <c r="Q355"/>
  <c r="AB354"/>
  <c r="U303"/>
  <c r="AF302"/>
  <c r="D302" i="13" s="1"/>
  <c r="N295" i="10"/>
  <c r="Y294"/>
  <c r="H294" i="13" s="1"/>
  <c r="AA294" i="10"/>
  <c r="E294" i="13" s="1"/>
  <c r="P295" i="10"/>
  <c r="R374"/>
  <c r="AC373"/>
  <c r="W181"/>
  <c r="AH180"/>
  <c r="AS162" i="11"/>
  <c r="S161"/>
  <c r="AA161"/>
  <c r="AB161"/>
  <c r="T161"/>
  <c r="AT162"/>
  <c r="AR162"/>
  <c r="R161"/>
  <c r="Z161"/>
  <c r="AX305"/>
  <c r="X304"/>
  <c r="AW304"/>
  <c r="W303"/>
  <c r="AU304"/>
  <c r="U303"/>
  <c r="AV304"/>
  <c r="V303"/>
  <c r="AY296"/>
  <c r="Y295"/>
  <c r="S173" i="10" l="1"/>
  <c r="AD172"/>
  <c r="F172" i="13" s="1"/>
  <c r="M150" i="10"/>
  <c r="X149"/>
  <c r="G149" i="13" s="1"/>
  <c r="O150" i="10"/>
  <c r="Z149"/>
  <c r="C149" i="13" s="1"/>
  <c r="T152" i="10"/>
  <c r="AE151"/>
  <c r="B151" i="13" s="1"/>
  <c r="V357" i="10"/>
  <c r="AG356"/>
  <c r="Q356"/>
  <c r="AB355"/>
  <c r="U304"/>
  <c r="AF303"/>
  <c r="D303" i="13" s="1"/>
  <c r="N296" i="10"/>
  <c r="Y295"/>
  <c r="H295" i="13" s="1"/>
  <c r="AA295" i="10"/>
  <c r="E295" i="13" s="1"/>
  <c r="P296" i="10"/>
  <c r="R375"/>
  <c r="AC374"/>
  <c r="W182"/>
  <c r="AH181"/>
  <c r="AS163" i="11"/>
  <c r="AA162"/>
  <c r="S162"/>
  <c r="AB162"/>
  <c r="T162"/>
  <c r="AT163"/>
  <c r="AR163"/>
  <c r="Z162"/>
  <c r="R162"/>
  <c r="AX306"/>
  <c r="X305"/>
  <c r="AU305"/>
  <c r="U304"/>
  <c r="AV305"/>
  <c r="V304"/>
  <c r="AY297"/>
  <c r="Y296"/>
  <c r="AW305"/>
  <c r="W304"/>
  <c r="M151" i="10" l="1"/>
  <c r="X150"/>
  <c r="G150" i="13" s="1"/>
  <c r="S174" i="10"/>
  <c r="AD173"/>
  <c r="F173" i="13" s="1"/>
  <c r="O151" i="10"/>
  <c r="Z150"/>
  <c r="C150" i="13" s="1"/>
  <c r="T153" i="10"/>
  <c r="AE152"/>
  <c r="B152" i="13" s="1"/>
  <c r="V358" i="10"/>
  <c r="AG357"/>
  <c r="Q357"/>
  <c r="AB356"/>
  <c r="U305"/>
  <c r="AF304"/>
  <c r="D304" i="13" s="1"/>
  <c r="N297" i="10"/>
  <c r="Y296"/>
  <c r="H296" i="13" s="1"/>
  <c r="AA296" i="10"/>
  <c r="E296" i="13" s="1"/>
  <c r="P297" i="10"/>
  <c r="R376"/>
  <c r="AC375"/>
  <c r="W183"/>
  <c r="AH182"/>
  <c r="AS164" i="11"/>
  <c r="S163"/>
  <c r="AA163"/>
  <c r="AB163"/>
  <c r="T163"/>
  <c r="AT164"/>
  <c r="AR164"/>
  <c r="Z163"/>
  <c r="R163"/>
  <c r="AX307"/>
  <c r="X306"/>
  <c r="AV306"/>
  <c r="V305"/>
  <c r="AW306"/>
  <c r="W305"/>
  <c r="AY298"/>
  <c r="Y297"/>
  <c r="AU306"/>
  <c r="U305"/>
  <c r="S175" i="10" l="1"/>
  <c r="AD174"/>
  <c r="F174" i="13" s="1"/>
  <c r="M152" i="10"/>
  <c r="X151"/>
  <c r="G151" i="13" s="1"/>
  <c r="O152" i="10"/>
  <c r="Z151"/>
  <c r="C151" i="13" s="1"/>
  <c r="T154" i="10"/>
  <c r="AE153"/>
  <c r="B153" i="13" s="1"/>
  <c r="V359" i="10"/>
  <c r="AG358"/>
  <c r="Q358"/>
  <c r="AB357"/>
  <c r="U306"/>
  <c r="AF305"/>
  <c r="D305" i="13" s="1"/>
  <c r="N298" i="10"/>
  <c r="Y297"/>
  <c r="H297" i="13" s="1"/>
  <c r="AA297" i="10"/>
  <c r="E297" i="13" s="1"/>
  <c r="P298" i="10"/>
  <c r="R377"/>
  <c r="AC376"/>
  <c r="W184"/>
  <c r="AH183"/>
  <c r="AS165" i="11"/>
  <c r="AA164"/>
  <c r="S164"/>
  <c r="AB164"/>
  <c r="T164"/>
  <c r="AT165"/>
  <c r="AR165"/>
  <c r="Z164"/>
  <c r="R164"/>
  <c r="AX308"/>
  <c r="X307"/>
  <c r="AW307"/>
  <c r="W306"/>
  <c r="AY299"/>
  <c r="Y298"/>
  <c r="AU307"/>
  <c r="U306"/>
  <c r="AV307"/>
  <c r="V306"/>
  <c r="M153" i="10" l="1"/>
  <c r="X152"/>
  <c r="G152" i="13" s="1"/>
  <c r="S176" i="10"/>
  <c r="AD175"/>
  <c r="F175" i="13" s="1"/>
  <c r="O153" i="10"/>
  <c r="Z152"/>
  <c r="C152" i="13" s="1"/>
  <c r="T155" i="10"/>
  <c r="AE154"/>
  <c r="B154" i="13" s="1"/>
  <c r="V360" i="10"/>
  <c r="AG359"/>
  <c r="Q359"/>
  <c r="AB358"/>
  <c r="U307"/>
  <c r="AF306"/>
  <c r="D306" i="13" s="1"/>
  <c r="N299" i="10"/>
  <c r="Y298"/>
  <c r="H298" i="13" s="1"/>
  <c r="AA298" i="10"/>
  <c r="E298" i="13" s="1"/>
  <c r="P299" i="10"/>
  <c r="R378"/>
  <c r="AC377"/>
  <c r="W185"/>
  <c r="AH184"/>
  <c r="AS166" i="11"/>
  <c r="S165"/>
  <c r="AA165"/>
  <c r="AB165"/>
  <c r="T165"/>
  <c r="AT166"/>
  <c r="AR166"/>
  <c r="R165"/>
  <c r="Z165"/>
  <c r="AX309"/>
  <c r="X308"/>
  <c r="AY300"/>
  <c r="Y299"/>
  <c r="AU308"/>
  <c r="U307"/>
  <c r="AV308"/>
  <c r="V307"/>
  <c r="AW308"/>
  <c r="W307"/>
  <c r="S177" i="10" l="1"/>
  <c r="AD176"/>
  <c r="F176" i="13" s="1"/>
  <c r="M154" i="10"/>
  <c r="X153"/>
  <c r="G153" i="13" s="1"/>
  <c r="O154" i="10"/>
  <c r="Z153"/>
  <c r="C153" i="13" s="1"/>
  <c r="T156" i="10"/>
  <c r="AE155"/>
  <c r="B155" i="13" s="1"/>
  <c r="V361" i="10"/>
  <c r="AG360"/>
  <c r="Q360"/>
  <c r="AB359"/>
  <c r="U308"/>
  <c r="AF307"/>
  <c r="D307" i="13" s="1"/>
  <c r="N300" i="10"/>
  <c r="Y299"/>
  <c r="H299" i="13" s="1"/>
  <c r="AA299" i="10"/>
  <c r="E299" i="13" s="1"/>
  <c r="P300" i="10"/>
  <c r="R379"/>
  <c r="AC378"/>
  <c r="W186"/>
  <c r="AH185"/>
  <c r="AS167" i="11"/>
  <c r="AA166"/>
  <c r="S166"/>
  <c r="AB166"/>
  <c r="T166"/>
  <c r="AT167"/>
  <c r="AR167"/>
  <c r="Z166"/>
  <c r="R166"/>
  <c r="AX310"/>
  <c r="X309"/>
  <c r="AW309"/>
  <c r="W308"/>
  <c r="AV309"/>
  <c r="V308"/>
  <c r="AU309"/>
  <c r="U308"/>
  <c r="AY301"/>
  <c r="Y300"/>
  <c r="S178" i="10" l="1"/>
  <c r="AD177"/>
  <c r="F177" i="13" s="1"/>
  <c r="M155" i="10"/>
  <c r="X154"/>
  <c r="G154" i="13" s="1"/>
  <c r="O155" i="10"/>
  <c r="Z154"/>
  <c r="C154" i="13" s="1"/>
  <c r="T157" i="10"/>
  <c r="AE156"/>
  <c r="B156" i="13" s="1"/>
  <c r="V362" i="10"/>
  <c r="AG361"/>
  <c r="Q361"/>
  <c r="AB360"/>
  <c r="U309"/>
  <c r="AF308"/>
  <c r="D308" i="13" s="1"/>
  <c r="N301" i="10"/>
  <c r="Y300"/>
  <c r="H300" i="13" s="1"/>
  <c r="AA300" i="10"/>
  <c r="E300" i="13" s="1"/>
  <c r="P301" i="10"/>
  <c r="R380"/>
  <c r="AC379"/>
  <c r="W187"/>
  <c r="AH186"/>
  <c r="AS168" i="11"/>
  <c r="S167"/>
  <c r="AA167"/>
  <c r="AB167"/>
  <c r="T167"/>
  <c r="AT168"/>
  <c r="AR168"/>
  <c r="Z167"/>
  <c r="R167"/>
  <c r="AX311"/>
  <c r="X310"/>
  <c r="AV310"/>
  <c r="V309"/>
  <c r="AU310"/>
  <c r="U309"/>
  <c r="AY302"/>
  <c r="Y301"/>
  <c r="AW310"/>
  <c r="W309"/>
  <c r="M156" i="10" l="1"/>
  <c r="X155"/>
  <c r="G155" i="13" s="1"/>
  <c r="S179" i="10"/>
  <c r="AD178"/>
  <c r="F178" i="13" s="1"/>
  <c r="O156" i="10"/>
  <c r="Z155"/>
  <c r="C155" i="13" s="1"/>
  <c r="T158" i="10"/>
  <c r="AE157"/>
  <c r="B157" i="13" s="1"/>
  <c r="V363" i="10"/>
  <c r="AG362"/>
  <c r="Q362"/>
  <c r="AB361"/>
  <c r="U310"/>
  <c r="AF309"/>
  <c r="D309" i="13" s="1"/>
  <c r="N302" i="10"/>
  <c r="Y301"/>
  <c r="H301" i="13" s="1"/>
  <c r="AA301" i="10"/>
  <c r="E301" i="13" s="1"/>
  <c r="P302" i="10"/>
  <c r="R381"/>
  <c r="AC380"/>
  <c r="W188"/>
  <c r="AH187"/>
  <c r="AS169" i="11"/>
  <c r="AA168"/>
  <c r="S168"/>
  <c r="AB168"/>
  <c r="T168"/>
  <c r="AT169"/>
  <c r="AR169"/>
  <c r="Z168"/>
  <c r="R168"/>
  <c r="AX312"/>
  <c r="X311"/>
  <c r="AW311"/>
  <c r="W310"/>
  <c r="AY303"/>
  <c r="Y302"/>
  <c r="AU311"/>
  <c r="U310"/>
  <c r="AV311"/>
  <c r="V310"/>
  <c r="S180" i="10" l="1"/>
  <c r="AD179"/>
  <c r="F179" i="13" s="1"/>
  <c r="M157" i="10"/>
  <c r="X156"/>
  <c r="G156" i="13" s="1"/>
  <c r="O157" i="10"/>
  <c r="Z156"/>
  <c r="C156" i="13" s="1"/>
  <c r="T159" i="10"/>
  <c r="AE158"/>
  <c r="B158" i="13" s="1"/>
  <c r="V364" i="10"/>
  <c r="AG363"/>
  <c r="Q363"/>
  <c r="AB362"/>
  <c r="U311"/>
  <c r="AF310"/>
  <c r="D310" i="13" s="1"/>
  <c r="N303" i="10"/>
  <c r="Y302"/>
  <c r="H302" i="13" s="1"/>
  <c r="AA302" i="10"/>
  <c r="E302" i="13" s="1"/>
  <c r="P303" i="10"/>
  <c r="R382"/>
  <c r="AC381"/>
  <c r="W189"/>
  <c r="AH188"/>
  <c r="AS170" i="11"/>
  <c r="S169"/>
  <c r="AA169"/>
  <c r="AB169"/>
  <c r="T169"/>
  <c r="AT170"/>
  <c r="AR170"/>
  <c r="R169"/>
  <c r="Z169"/>
  <c r="AX313"/>
  <c r="X312"/>
  <c r="AY304"/>
  <c r="Y303"/>
  <c r="AU312"/>
  <c r="U311"/>
  <c r="AV312"/>
  <c r="V311"/>
  <c r="AW312"/>
  <c r="W311"/>
  <c r="S181" i="10" l="1"/>
  <c r="AD180"/>
  <c r="F180" i="13" s="1"/>
  <c r="M158" i="10"/>
  <c r="X157"/>
  <c r="G157" i="13" s="1"/>
  <c r="O158" i="10"/>
  <c r="Z157"/>
  <c r="C157" i="13" s="1"/>
  <c r="T160" i="10"/>
  <c r="AE159"/>
  <c r="B159" i="13" s="1"/>
  <c r="V365" i="10"/>
  <c r="AG364"/>
  <c r="Q364"/>
  <c r="AB363"/>
  <c r="U312"/>
  <c r="AF311"/>
  <c r="D311" i="13" s="1"/>
  <c r="N304" i="10"/>
  <c r="Y303"/>
  <c r="H303" i="13" s="1"/>
  <c r="AA303" i="10"/>
  <c r="E303" i="13" s="1"/>
  <c r="P304" i="10"/>
  <c r="R383"/>
  <c r="AC382"/>
  <c r="W190"/>
  <c r="AH189"/>
  <c r="AS171" i="11"/>
  <c r="AA170"/>
  <c r="S170"/>
  <c r="AB170"/>
  <c r="T170"/>
  <c r="AT171"/>
  <c r="AR171"/>
  <c r="Z170"/>
  <c r="R170"/>
  <c r="AX314"/>
  <c r="X313"/>
  <c r="AU313"/>
  <c r="U312"/>
  <c r="AV313"/>
  <c r="V312"/>
  <c r="AW313"/>
  <c r="W312"/>
  <c r="AY305"/>
  <c r="Y304"/>
  <c r="S182" i="10" l="1"/>
  <c r="AD181"/>
  <c r="F181" i="13" s="1"/>
  <c r="M159" i="10"/>
  <c r="X158"/>
  <c r="G158" i="13" s="1"/>
  <c r="O159" i="10"/>
  <c r="Z158"/>
  <c r="C158" i="13" s="1"/>
  <c r="T161" i="10"/>
  <c r="AE160"/>
  <c r="B160" i="13" s="1"/>
  <c r="V366" i="10"/>
  <c r="AG365"/>
  <c r="Q365"/>
  <c r="AB364"/>
  <c r="U313"/>
  <c r="AF312"/>
  <c r="D312" i="13" s="1"/>
  <c r="N305" i="10"/>
  <c r="Y304"/>
  <c r="H304" i="13" s="1"/>
  <c r="AA304" i="10"/>
  <c r="E304" i="13" s="1"/>
  <c r="P305" i="10"/>
  <c r="R384"/>
  <c r="AC383"/>
  <c r="W191"/>
  <c r="AH190"/>
  <c r="AS172" i="11"/>
  <c r="S171"/>
  <c r="AA171"/>
  <c r="AB171"/>
  <c r="T171"/>
  <c r="AT172"/>
  <c r="AR172"/>
  <c r="Z171"/>
  <c r="R171"/>
  <c r="AX315"/>
  <c r="X314"/>
  <c r="AV314"/>
  <c r="V313"/>
  <c r="AY306"/>
  <c r="Y305"/>
  <c r="AW314"/>
  <c r="W313"/>
  <c r="AU314"/>
  <c r="U313"/>
  <c r="S183" i="10" l="1"/>
  <c r="AD182"/>
  <c r="F182" i="13" s="1"/>
  <c r="M160" i="10"/>
  <c r="X159"/>
  <c r="G159" i="13" s="1"/>
  <c r="O160" i="10"/>
  <c r="Z159"/>
  <c r="C159" i="13" s="1"/>
  <c r="T162" i="10"/>
  <c r="AE161"/>
  <c r="B161" i="13" s="1"/>
  <c r="V367" i="10"/>
  <c r="AG366"/>
  <c r="Q366"/>
  <c r="AB365"/>
  <c r="U314"/>
  <c r="AF313"/>
  <c r="D313" i="13" s="1"/>
  <c r="N306" i="10"/>
  <c r="Y305"/>
  <c r="H305" i="13" s="1"/>
  <c r="AA305" i="10"/>
  <c r="E305" i="13" s="1"/>
  <c r="P306" i="10"/>
  <c r="R385"/>
  <c r="AC384"/>
  <c r="W192"/>
  <c r="AH191"/>
  <c r="AS173" i="11"/>
  <c r="AA172"/>
  <c r="S172"/>
  <c r="AB172"/>
  <c r="T172"/>
  <c r="AT173"/>
  <c r="AR173"/>
  <c r="Z172"/>
  <c r="R172"/>
  <c r="AX316"/>
  <c r="X315"/>
  <c r="AY307"/>
  <c r="Y306"/>
  <c r="AW315"/>
  <c r="W314"/>
  <c r="AU315"/>
  <c r="U314"/>
  <c r="AV315"/>
  <c r="V314"/>
  <c r="M161" i="10" l="1"/>
  <c r="X160"/>
  <c r="G160" i="13" s="1"/>
  <c r="S184" i="10"/>
  <c r="AD183"/>
  <c r="F183" i="13" s="1"/>
  <c r="O161" i="10"/>
  <c r="Z160"/>
  <c r="C160" i="13" s="1"/>
  <c r="T163" i="10"/>
  <c r="AE162"/>
  <c r="B162" i="13" s="1"/>
  <c r="V368" i="10"/>
  <c r="AG367"/>
  <c r="Q367"/>
  <c r="AB366"/>
  <c r="U315"/>
  <c r="AF314"/>
  <c r="D314" i="13" s="1"/>
  <c r="N307" i="10"/>
  <c r="Y306"/>
  <c r="H306" i="13" s="1"/>
  <c r="AA306" i="10"/>
  <c r="E306" i="13" s="1"/>
  <c r="P307" i="10"/>
  <c r="R386"/>
  <c r="AC385"/>
  <c r="W193"/>
  <c r="AH192"/>
  <c r="AS174" i="11"/>
  <c r="S173"/>
  <c r="AA173"/>
  <c r="AB173"/>
  <c r="T173"/>
  <c r="AT174"/>
  <c r="AR174"/>
  <c r="R173"/>
  <c r="Z173"/>
  <c r="AX317"/>
  <c r="X316"/>
  <c r="AW316"/>
  <c r="W315"/>
  <c r="AU316"/>
  <c r="U315"/>
  <c r="AV316"/>
  <c r="V315"/>
  <c r="AY308"/>
  <c r="Y307"/>
  <c r="M162" i="10" l="1"/>
  <c r="X161"/>
  <c r="G161" i="13" s="1"/>
  <c r="S185" i="10"/>
  <c r="AD184"/>
  <c r="F184" i="13" s="1"/>
  <c r="O162" i="10"/>
  <c r="Z161"/>
  <c r="C161" i="13" s="1"/>
  <c r="T164" i="10"/>
  <c r="AE163"/>
  <c r="B163" i="13" s="1"/>
  <c r="V369" i="10"/>
  <c r="AG368"/>
  <c r="Q368"/>
  <c r="AB367"/>
  <c r="U316"/>
  <c r="AF315"/>
  <c r="D315" i="13" s="1"/>
  <c r="N308" i="10"/>
  <c r="Y307"/>
  <c r="H307" i="13" s="1"/>
  <c r="AA307" i="10"/>
  <c r="E307" i="13" s="1"/>
  <c r="P308" i="10"/>
  <c r="R387"/>
  <c r="AC386"/>
  <c r="W194"/>
  <c r="AH193"/>
  <c r="AS175" i="11"/>
  <c r="AA174"/>
  <c r="S174"/>
  <c r="AB174"/>
  <c r="T174"/>
  <c r="AT175"/>
  <c r="AR175"/>
  <c r="Z174"/>
  <c r="R174"/>
  <c r="AX318"/>
  <c r="X317"/>
  <c r="AU317"/>
  <c r="U316"/>
  <c r="AV317"/>
  <c r="V316"/>
  <c r="AY309"/>
  <c r="Y308"/>
  <c r="AW317"/>
  <c r="W316"/>
  <c r="S186" i="10" l="1"/>
  <c r="AD185"/>
  <c r="F185" i="13" s="1"/>
  <c r="M163" i="10"/>
  <c r="X162"/>
  <c r="G162" i="13" s="1"/>
  <c r="O163" i="10"/>
  <c r="Z162"/>
  <c r="C162" i="13" s="1"/>
  <c r="T165" i="10"/>
  <c r="AE164"/>
  <c r="B164" i="13" s="1"/>
  <c r="V370" i="10"/>
  <c r="AG369"/>
  <c r="Q369"/>
  <c r="AB368"/>
  <c r="U317"/>
  <c r="AF316"/>
  <c r="D316" i="13" s="1"/>
  <c r="N309" i="10"/>
  <c r="Y308"/>
  <c r="H308" i="13" s="1"/>
  <c r="AA308" i="10"/>
  <c r="E308" i="13" s="1"/>
  <c r="P309" i="10"/>
  <c r="R388"/>
  <c r="AC387"/>
  <c r="W195"/>
  <c r="AH194"/>
  <c r="AS176" i="11"/>
  <c r="S175"/>
  <c r="AA175"/>
  <c r="AB175"/>
  <c r="T175"/>
  <c r="AT176"/>
  <c r="AR176"/>
  <c r="Z175"/>
  <c r="R175"/>
  <c r="AX319"/>
  <c r="X318"/>
  <c r="AV318"/>
  <c r="V317"/>
  <c r="AW318"/>
  <c r="W317"/>
  <c r="AY310"/>
  <c r="Y309"/>
  <c r="AU318"/>
  <c r="U317"/>
  <c r="S187" i="10" l="1"/>
  <c r="AD186"/>
  <c r="F186" i="13" s="1"/>
  <c r="M164" i="10"/>
  <c r="X163"/>
  <c r="G163" i="13" s="1"/>
  <c r="O164" i="10"/>
  <c r="Z163"/>
  <c r="C163" i="13" s="1"/>
  <c r="T166" i="10"/>
  <c r="AE165"/>
  <c r="B165" i="13" s="1"/>
  <c r="V371" i="10"/>
  <c r="AG370"/>
  <c r="Q370"/>
  <c r="AB369"/>
  <c r="U318"/>
  <c r="AF317"/>
  <c r="D317" i="13" s="1"/>
  <c r="N310" i="10"/>
  <c r="Y309"/>
  <c r="H309" i="13" s="1"/>
  <c r="AA309" i="10"/>
  <c r="E309" i="13" s="1"/>
  <c r="P310" i="10"/>
  <c r="R389"/>
  <c r="AC388"/>
  <c r="W196"/>
  <c r="AH195"/>
  <c r="AS177" i="11"/>
  <c r="AA176"/>
  <c r="S176"/>
  <c r="AB176"/>
  <c r="T176"/>
  <c r="AT177"/>
  <c r="AR177"/>
  <c r="Z176"/>
  <c r="R176"/>
  <c r="AX320"/>
  <c r="X319"/>
  <c r="AU319"/>
  <c r="U318"/>
  <c r="AY311"/>
  <c r="Y310"/>
  <c r="AW319"/>
  <c r="W318"/>
  <c r="AV319"/>
  <c r="V318"/>
  <c r="S188" i="10" l="1"/>
  <c r="AD187"/>
  <c r="F187" i="13" s="1"/>
  <c r="M165" i="10"/>
  <c r="X164"/>
  <c r="G164" i="13" s="1"/>
  <c r="O165" i="10"/>
  <c r="Z164"/>
  <c r="C164" i="13" s="1"/>
  <c r="T167" i="10"/>
  <c r="AE166"/>
  <c r="B166" i="13" s="1"/>
  <c r="V372" i="10"/>
  <c r="AG371"/>
  <c r="Q371"/>
  <c r="AB370"/>
  <c r="U319"/>
  <c r="AF318"/>
  <c r="D318" i="13" s="1"/>
  <c r="N311" i="10"/>
  <c r="Y310"/>
  <c r="H310" i="13" s="1"/>
  <c r="AA310" i="10"/>
  <c r="E310" i="13" s="1"/>
  <c r="P311" i="10"/>
  <c r="R390"/>
  <c r="AC389"/>
  <c r="W197"/>
  <c r="AH196"/>
  <c r="AS178" i="11"/>
  <c r="S177"/>
  <c r="AA177"/>
  <c r="AB177"/>
  <c r="T177"/>
  <c r="AT178"/>
  <c r="AR178"/>
  <c r="R177"/>
  <c r="Z177"/>
  <c r="AX321"/>
  <c r="X320"/>
  <c r="AY312"/>
  <c r="Y311"/>
  <c r="AV320"/>
  <c r="V319"/>
  <c r="AW320"/>
  <c r="W319"/>
  <c r="AU320"/>
  <c r="U319"/>
  <c r="S189" i="10" l="1"/>
  <c r="AD188"/>
  <c r="F188" i="13" s="1"/>
  <c r="M166" i="10"/>
  <c r="X165"/>
  <c r="G165" i="13" s="1"/>
  <c r="O166" i="10"/>
  <c r="Z165"/>
  <c r="C165" i="13" s="1"/>
  <c r="T168" i="10"/>
  <c r="AE167"/>
  <c r="B167" i="13" s="1"/>
  <c r="V373" i="10"/>
  <c r="AG372"/>
  <c r="Q372"/>
  <c r="AB371"/>
  <c r="U320"/>
  <c r="AF319"/>
  <c r="D319" i="13" s="1"/>
  <c r="N312" i="10"/>
  <c r="Y311"/>
  <c r="H311" i="13" s="1"/>
  <c r="AA311" i="10"/>
  <c r="E311" i="13" s="1"/>
  <c r="P312" i="10"/>
  <c r="R391"/>
  <c r="AC390"/>
  <c r="W198"/>
  <c r="AH197"/>
  <c r="AS179" i="11"/>
  <c r="AA178"/>
  <c r="S178"/>
  <c r="AB178"/>
  <c r="T178"/>
  <c r="AT179"/>
  <c r="AR179"/>
  <c r="Z178"/>
  <c r="R178"/>
  <c r="AX322"/>
  <c r="X321"/>
  <c r="AV321"/>
  <c r="V320"/>
  <c r="AW321"/>
  <c r="W320"/>
  <c r="AU321"/>
  <c r="U320"/>
  <c r="AY313"/>
  <c r="Y312"/>
  <c r="S190" i="10" l="1"/>
  <c r="AD189"/>
  <c r="F189" i="13" s="1"/>
  <c r="M167" i="10"/>
  <c r="X166"/>
  <c r="G166" i="13" s="1"/>
  <c r="O167" i="10"/>
  <c r="Z166"/>
  <c r="C166" i="13" s="1"/>
  <c r="T169" i="10"/>
  <c r="AE168"/>
  <c r="B168" i="13" s="1"/>
  <c r="V374" i="10"/>
  <c r="AG373"/>
  <c r="Q373"/>
  <c r="AB372"/>
  <c r="U321"/>
  <c r="AF320"/>
  <c r="D320" i="13" s="1"/>
  <c r="N313" i="10"/>
  <c r="Y312"/>
  <c r="H312" i="13" s="1"/>
  <c r="AA312" i="10"/>
  <c r="E312" i="13" s="1"/>
  <c r="P313" i="10"/>
  <c r="R392"/>
  <c r="AC391"/>
  <c r="W199"/>
  <c r="AH198"/>
  <c r="AS180" i="11"/>
  <c r="S179"/>
  <c r="AA179"/>
  <c r="AB179"/>
  <c r="T179"/>
  <c r="AT180"/>
  <c r="AR180"/>
  <c r="Z179"/>
  <c r="R179"/>
  <c r="AX323"/>
  <c r="X322"/>
  <c r="AY314"/>
  <c r="Y313"/>
  <c r="AU322"/>
  <c r="U321"/>
  <c r="AW322"/>
  <c r="W321"/>
  <c r="AV322"/>
  <c r="V321"/>
  <c r="S191" i="10" l="1"/>
  <c r="AD190"/>
  <c r="F190" i="13" s="1"/>
  <c r="M168" i="10"/>
  <c r="X167"/>
  <c r="G167" i="13" s="1"/>
  <c r="O168" i="10"/>
  <c r="Z167"/>
  <c r="C167" i="13" s="1"/>
  <c r="T170" i="10"/>
  <c r="AE169"/>
  <c r="B169" i="13" s="1"/>
  <c r="V375" i="10"/>
  <c r="AG374"/>
  <c r="Q374"/>
  <c r="AB373"/>
  <c r="U322"/>
  <c r="AF321"/>
  <c r="D321" i="13" s="1"/>
  <c r="N314" i="10"/>
  <c r="Y313"/>
  <c r="H313" i="13" s="1"/>
  <c r="AA313" i="10"/>
  <c r="E313" i="13" s="1"/>
  <c r="P314" i="10"/>
  <c r="R393"/>
  <c r="AC392"/>
  <c r="W200"/>
  <c r="AH199"/>
  <c r="AS181" i="11"/>
  <c r="AA180"/>
  <c r="S180"/>
  <c r="AB180"/>
  <c r="T180"/>
  <c r="AT181"/>
  <c r="AR181"/>
  <c r="Z180"/>
  <c r="R180"/>
  <c r="AX324"/>
  <c r="X323"/>
  <c r="AU323"/>
  <c r="U322"/>
  <c r="AW323"/>
  <c r="W322"/>
  <c r="AV323"/>
  <c r="V322"/>
  <c r="AY315"/>
  <c r="Y314"/>
  <c r="S192" i="10" l="1"/>
  <c r="AD191"/>
  <c r="F191" i="13" s="1"/>
  <c r="M169" i="10"/>
  <c r="X168"/>
  <c r="G168" i="13" s="1"/>
  <c r="O169" i="10"/>
  <c r="Z168"/>
  <c r="C168" i="13" s="1"/>
  <c r="T171" i="10"/>
  <c r="AE170"/>
  <c r="B170" i="13" s="1"/>
  <c r="V376" i="10"/>
  <c r="AG375"/>
  <c r="Q375"/>
  <c r="AB374"/>
  <c r="U323"/>
  <c r="AF322"/>
  <c r="D322" i="13" s="1"/>
  <c r="N315" i="10"/>
  <c r="Y314"/>
  <c r="H314" i="13" s="1"/>
  <c r="AA314" i="10"/>
  <c r="E314" i="13" s="1"/>
  <c r="P315" i="10"/>
  <c r="R394"/>
  <c r="AC393"/>
  <c r="W201"/>
  <c r="AH200"/>
  <c r="AS182" i="11"/>
  <c r="S181"/>
  <c r="AA181"/>
  <c r="AB181"/>
  <c r="T181"/>
  <c r="AT182"/>
  <c r="AR182"/>
  <c r="R181"/>
  <c r="Z181"/>
  <c r="AX325"/>
  <c r="X324"/>
  <c r="AW324"/>
  <c r="W323"/>
  <c r="AY316"/>
  <c r="Y315"/>
  <c r="AV324"/>
  <c r="V323"/>
  <c r="AU324"/>
  <c r="U323"/>
  <c r="AD192" i="10" l="1"/>
  <c r="F192" i="13" s="1"/>
  <c r="S193" i="10"/>
  <c r="M170"/>
  <c r="X169"/>
  <c r="G169" i="13" s="1"/>
  <c r="O170" i="10"/>
  <c r="Z169"/>
  <c r="C169" i="13" s="1"/>
  <c r="T172" i="10"/>
  <c r="AE171"/>
  <c r="B171" i="13" s="1"/>
  <c r="V377" i="10"/>
  <c r="AG376"/>
  <c r="Q376"/>
  <c r="AB375"/>
  <c r="U324"/>
  <c r="AF323"/>
  <c r="D323" i="13" s="1"/>
  <c r="N316" i="10"/>
  <c r="Y315"/>
  <c r="H315" i="13" s="1"/>
  <c r="AA315" i="10"/>
  <c r="E315" i="13" s="1"/>
  <c r="P316" i="10"/>
  <c r="R395"/>
  <c r="AC394"/>
  <c r="W202"/>
  <c r="AH201"/>
  <c r="AS183" i="11"/>
  <c r="AA182"/>
  <c r="S182"/>
  <c r="AB182"/>
  <c r="T182"/>
  <c r="AT183"/>
  <c r="AR183"/>
  <c r="Z182"/>
  <c r="R182"/>
  <c r="AX326"/>
  <c r="X325"/>
  <c r="AY317"/>
  <c r="Y316"/>
  <c r="AV325"/>
  <c r="V324"/>
  <c r="AU325"/>
  <c r="U324"/>
  <c r="AW325"/>
  <c r="W324"/>
  <c r="S194" i="10" l="1"/>
  <c r="AD193"/>
  <c r="F193" i="13" s="1"/>
  <c r="M171" i="10"/>
  <c r="X170"/>
  <c r="G170" i="13" s="1"/>
  <c r="O171" i="10"/>
  <c r="Z170"/>
  <c r="C170" i="13" s="1"/>
  <c r="T173" i="10"/>
  <c r="AE172"/>
  <c r="B172" i="13" s="1"/>
  <c r="V378" i="10"/>
  <c r="AG377"/>
  <c r="Q377"/>
  <c r="AB376"/>
  <c r="U325"/>
  <c r="AF324"/>
  <c r="D324" i="13" s="1"/>
  <c r="N317" i="10"/>
  <c r="Y316"/>
  <c r="H316" i="13" s="1"/>
  <c r="AA316" i="10"/>
  <c r="E316" i="13" s="1"/>
  <c r="P317" i="10"/>
  <c r="R396"/>
  <c r="AC395"/>
  <c r="W203"/>
  <c r="AH202"/>
  <c r="AS184" i="11"/>
  <c r="S183"/>
  <c r="AA183"/>
  <c r="AB183"/>
  <c r="T183"/>
  <c r="AT184"/>
  <c r="AR184"/>
  <c r="Z183"/>
  <c r="R183"/>
  <c r="AX327"/>
  <c r="X326"/>
  <c r="AV326"/>
  <c r="V325"/>
  <c r="AU326"/>
  <c r="U325"/>
  <c r="AW326"/>
  <c r="W325"/>
  <c r="AY318"/>
  <c r="Y317"/>
  <c r="S195" i="10" l="1"/>
  <c r="AD194"/>
  <c r="F194" i="13" s="1"/>
  <c r="M172" i="10"/>
  <c r="X171"/>
  <c r="G171" i="13" s="1"/>
  <c r="O172" i="10"/>
  <c r="Z171"/>
  <c r="C171" i="13" s="1"/>
  <c r="T174" i="10"/>
  <c r="AE173"/>
  <c r="B173" i="13" s="1"/>
  <c r="V379" i="10"/>
  <c r="AG378"/>
  <c r="Q378"/>
  <c r="AB377"/>
  <c r="U326"/>
  <c r="AF325"/>
  <c r="D325" i="13" s="1"/>
  <c r="N318" i="10"/>
  <c r="Y317"/>
  <c r="H317" i="13" s="1"/>
  <c r="AA317" i="10"/>
  <c r="E317" i="13" s="1"/>
  <c r="P318" i="10"/>
  <c r="R397"/>
  <c r="AC396"/>
  <c r="W204"/>
  <c r="AH203"/>
  <c r="AS185" i="11"/>
  <c r="AA184"/>
  <c r="S184"/>
  <c r="AB184"/>
  <c r="T184"/>
  <c r="AT185"/>
  <c r="AR185"/>
  <c r="Z184"/>
  <c r="R184"/>
  <c r="AX328"/>
  <c r="X327"/>
  <c r="AW327"/>
  <c r="W326"/>
  <c r="AY319"/>
  <c r="Y318"/>
  <c r="AU327"/>
  <c r="U326"/>
  <c r="AV327"/>
  <c r="V326"/>
  <c r="S196" i="10" l="1"/>
  <c r="AD195"/>
  <c r="F195" i="13" s="1"/>
  <c r="M173" i="10"/>
  <c r="X172"/>
  <c r="G172" i="13" s="1"/>
  <c r="O173" i="10"/>
  <c r="Z172"/>
  <c r="C172" i="13" s="1"/>
  <c r="T175" i="10"/>
  <c r="AE174"/>
  <c r="B174" i="13" s="1"/>
  <c r="V380" i="10"/>
  <c r="AG379"/>
  <c r="Q379"/>
  <c r="AB378"/>
  <c r="U327"/>
  <c r="AF326"/>
  <c r="D326" i="13" s="1"/>
  <c r="N319" i="10"/>
  <c r="Y318"/>
  <c r="H318" i="13" s="1"/>
  <c r="AA318" i="10"/>
  <c r="E318" i="13" s="1"/>
  <c r="P319" i="10"/>
  <c r="R398"/>
  <c r="AC397"/>
  <c r="W205"/>
  <c r="AH204"/>
  <c r="AS186" i="11"/>
  <c r="S185"/>
  <c r="AA185"/>
  <c r="AB185"/>
  <c r="T185"/>
  <c r="AT186"/>
  <c r="AR186"/>
  <c r="R185"/>
  <c r="Z185"/>
  <c r="AX329"/>
  <c r="X328"/>
  <c r="AY320"/>
  <c r="Y319"/>
  <c r="AU328"/>
  <c r="U327"/>
  <c r="AV328"/>
  <c r="V327"/>
  <c r="AW328"/>
  <c r="W327"/>
  <c r="S197" i="10" l="1"/>
  <c r="AD196"/>
  <c r="F196" i="13" s="1"/>
  <c r="M174" i="10"/>
  <c r="X173"/>
  <c r="G173" i="13" s="1"/>
  <c r="O174" i="10"/>
  <c r="Z173"/>
  <c r="C173" i="13" s="1"/>
  <c r="T176" i="10"/>
  <c r="AE175"/>
  <c r="B175" i="13" s="1"/>
  <c r="V381" i="10"/>
  <c r="AG380"/>
  <c r="Q380"/>
  <c r="AB379"/>
  <c r="U328"/>
  <c r="AF327"/>
  <c r="D327" i="13" s="1"/>
  <c r="N320" i="10"/>
  <c r="Y319"/>
  <c r="H319" i="13" s="1"/>
  <c r="AA319" i="10"/>
  <c r="E319" i="13" s="1"/>
  <c r="P320" i="10"/>
  <c r="R399"/>
  <c r="AC398"/>
  <c r="W206"/>
  <c r="AH205"/>
  <c r="AS187" i="11"/>
  <c r="AA186"/>
  <c r="S186"/>
  <c r="AB186"/>
  <c r="T186"/>
  <c r="AT187"/>
  <c r="AR187"/>
  <c r="Z186"/>
  <c r="R186"/>
  <c r="AX330"/>
  <c r="X329"/>
  <c r="AU329"/>
  <c r="U328"/>
  <c r="AV329"/>
  <c r="V328"/>
  <c r="AW329"/>
  <c r="W328"/>
  <c r="AY321"/>
  <c r="Y320"/>
  <c r="S198" i="10" l="1"/>
  <c r="AD197"/>
  <c r="F197" i="13" s="1"/>
  <c r="M175" i="10"/>
  <c r="X174"/>
  <c r="G174" i="13" s="1"/>
  <c r="O175" i="10"/>
  <c r="Z174"/>
  <c r="C174" i="13" s="1"/>
  <c r="T177" i="10"/>
  <c r="AE176"/>
  <c r="B176" i="13" s="1"/>
  <c r="V382" i="10"/>
  <c r="AG381"/>
  <c r="Q381"/>
  <c r="AB380"/>
  <c r="U329"/>
  <c r="AF328"/>
  <c r="D328" i="13" s="1"/>
  <c r="N321" i="10"/>
  <c r="Y320"/>
  <c r="H320" i="13" s="1"/>
  <c r="AA320" i="10"/>
  <c r="E320" i="13" s="1"/>
  <c r="P321" i="10"/>
  <c r="R400"/>
  <c r="AC399"/>
  <c r="W207"/>
  <c r="AH206"/>
  <c r="AS188" i="11"/>
  <c r="S187"/>
  <c r="AA187"/>
  <c r="AB187"/>
  <c r="T187"/>
  <c r="AT188"/>
  <c r="AR188"/>
  <c r="Z187"/>
  <c r="R187"/>
  <c r="AX331"/>
  <c r="X330"/>
  <c r="AV330"/>
  <c r="V329"/>
  <c r="AY322"/>
  <c r="Y321"/>
  <c r="AW330"/>
  <c r="W329"/>
  <c r="AU330"/>
  <c r="U329"/>
  <c r="S199" i="10" l="1"/>
  <c r="AD198"/>
  <c r="F198" i="13" s="1"/>
  <c r="M176" i="10"/>
  <c r="X175"/>
  <c r="G175" i="13" s="1"/>
  <c r="O176" i="10"/>
  <c r="Z175"/>
  <c r="C175" i="13" s="1"/>
  <c r="T178" i="10"/>
  <c r="AE177"/>
  <c r="B177" i="13" s="1"/>
  <c r="V383" i="10"/>
  <c r="AG382"/>
  <c r="Q382"/>
  <c r="AB381"/>
  <c r="U330"/>
  <c r="AF329"/>
  <c r="D329" i="13" s="1"/>
  <c r="N322" i="10"/>
  <c r="Y321"/>
  <c r="H321" i="13" s="1"/>
  <c r="AA321" i="10"/>
  <c r="E321" i="13" s="1"/>
  <c r="P322" i="10"/>
  <c r="R401"/>
  <c r="AC400"/>
  <c r="W208"/>
  <c r="AH207"/>
  <c r="AS189" i="11"/>
  <c r="AA188"/>
  <c r="S188"/>
  <c r="AB188"/>
  <c r="T188"/>
  <c r="AT189"/>
  <c r="AR189"/>
  <c r="Z188"/>
  <c r="R188"/>
  <c r="AX332"/>
  <c r="X331"/>
  <c r="AY323"/>
  <c r="Y322"/>
  <c r="AW331"/>
  <c r="W330"/>
  <c r="AU331"/>
  <c r="U330"/>
  <c r="AV331"/>
  <c r="V330"/>
  <c r="S200" i="10" l="1"/>
  <c r="AD199"/>
  <c r="F199" i="13" s="1"/>
  <c r="M177" i="10"/>
  <c r="X176"/>
  <c r="G176" i="13" s="1"/>
  <c r="O177" i="10"/>
  <c r="Z176"/>
  <c r="C176" i="13" s="1"/>
  <c r="T179" i="10"/>
  <c r="AE178"/>
  <c r="B178" i="13" s="1"/>
  <c r="V384" i="10"/>
  <c r="AG383"/>
  <c r="Q383"/>
  <c r="AB382"/>
  <c r="U331"/>
  <c r="AF330"/>
  <c r="D330" i="13" s="1"/>
  <c r="N323" i="10"/>
  <c r="Y322"/>
  <c r="H322" i="13" s="1"/>
  <c r="AA322" i="10"/>
  <c r="E322" i="13" s="1"/>
  <c r="P323" i="10"/>
  <c r="R402"/>
  <c r="AC401"/>
  <c r="W209"/>
  <c r="AH208"/>
  <c r="AS190" i="11"/>
  <c r="S189"/>
  <c r="AA189"/>
  <c r="AB189"/>
  <c r="T189"/>
  <c r="AT190"/>
  <c r="AR190"/>
  <c r="R189"/>
  <c r="Z189"/>
  <c r="AX333"/>
  <c r="X332"/>
  <c r="AW332"/>
  <c r="W331"/>
  <c r="AU332"/>
  <c r="U331"/>
  <c r="AV332"/>
  <c r="V331"/>
  <c r="AY324"/>
  <c r="Y323"/>
  <c r="S201" i="10" l="1"/>
  <c r="AD200"/>
  <c r="F200" i="13" s="1"/>
  <c r="M178" i="10"/>
  <c r="X177"/>
  <c r="G177" i="13" s="1"/>
  <c r="O178" i="10"/>
  <c r="Z177"/>
  <c r="C177" i="13" s="1"/>
  <c r="T180" i="10"/>
  <c r="AE179"/>
  <c r="B179" i="13" s="1"/>
  <c r="V385" i="10"/>
  <c r="AG384"/>
  <c r="Q384"/>
  <c r="AB383"/>
  <c r="U332"/>
  <c r="AF331"/>
  <c r="D331" i="13" s="1"/>
  <c r="N324" i="10"/>
  <c r="Y323"/>
  <c r="H323" i="13" s="1"/>
  <c r="AA323" i="10"/>
  <c r="E323" i="13" s="1"/>
  <c r="P324" i="10"/>
  <c r="R403"/>
  <c r="AC402"/>
  <c r="W210"/>
  <c r="AH209"/>
  <c r="AS191" i="11"/>
  <c r="AA190"/>
  <c r="S190"/>
  <c r="AB190"/>
  <c r="T190"/>
  <c r="AT191"/>
  <c r="AR191"/>
  <c r="Z190"/>
  <c r="R190"/>
  <c r="AX334"/>
  <c r="X333"/>
  <c r="AU333"/>
  <c r="U332"/>
  <c r="AV333"/>
  <c r="V332"/>
  <c r="AY325"/>
  <c r="Y324"/>
  <c r="AW333"/>
  <c r="W332"/>
  <c r="M179" i="10" l="1"/>
  <c r="X178"/>
  <c r="G178" i="13" s="1"/>
  <c r="S202" i="10"/>
  <c r="AD201"/>
  <c r="F201" i="13" s="1"/>
  <c r="O179" i="10"/>
  <c r="Z178"/>
  <c r="C178" i="13" s="1"/>
  <c r="T181" i="10"/>
  <c r="AE180"/>
  <c r="B180" i="13" s="1"/>
  <c r="V386" i="10"/>
  <c r="AG385"/>
  <c r="Q385"/>
  <c r="AB384"/>
  <c r="U333"/>
  <c r="AF332"/>
  <c r="D332" i="13" s="1"/>
  <c r="N325" i="10"/>
  <c r="Y324"/>
  <c r="H324" i="13" s="1"/>
  <c r="AA324" i="10"/>
  <c r="E324" i="13" s="1"/>
  <c r="P325" i="10"/>
  <c r="R404"/>
  <c r="AC403"/>
  <c r="W211"/>
  <c r="AH210"/>
  <c r="AS192" i="11"/>
  <c r="S191"/>
  <c r="AA191"/>
  <c r="AB191"/>
  <c r="T191"/>
  <c r="AT192"/>
  <c r="AR192"/>
  <c r="Z191"/>
  <c r="R191"/>
  <c r="AX335"/>
  <c r="X334"/>
  <c r="AV334"/>
  <c r="V333"/>
  <c r="AW334"/>
  <c r="W333"/>
  <c r="AY326"/>
  <c r="Y325"/>
  <c r="AU334"/>
  <c r="U333"/>
  <c r="M180" i="10" l="1"/>
  <c r="X179"/>
  <c r="G179" i="13" s="1"/>
  <c r="S203" i="10"/>
  <c r="AD202"/>
  <c r="F202" i="13" s="1"/>
  <c r="O180" i="10"/>
  <c r="Z179"/>
  <c r="C179" i="13" s="1"/>
  <c r="T182" i="10"/>
  <c r="AE181"/>
  <c r="B181" i="13" s="1"/>
  <c r="V387" i="10"/>
  <c r="AG386"/>
  <c r="Q386"/>
  <c r="AB385"/>
  <c r="U334"/>
  <c r="AF333"/>
  <c r="D333" i="13" s="1"/>
  <c r="N326" i="10"/>
  <c r="Y325"/>
  <c r="H325" i="13" s="1"/>
  <c r="P326" i="10"/>
  <c r="AA325"/>
  <c r="E325" i="13" s="1"/>
  <c r="R405" i="10"/>
  <c r="AC404"/>
  <c r="W212"/>
  <c r="AH211"/>
  <c r="AS193" i="11"/>
  <c r="AA192"/>
  <c r="S192"/>
  <c r="AB192"/>
  <c r="T192"/>
  <c r="AT193"/>
  <c r="AR193"/>
  <c r="Z192"/>
  <c r="R192"/>
  <c r="AX336"/>
  <c r="X335"/>
  <c r="AW335"/>
  <c r="W334"/>
  <c r="AY327"/>
  <c r="Y326"/>
  <c r="AU335"/>
  <c r="U334"/>
  <c r="AV335"/>
  <c r="V334"/>
  <c r="S204" i="10" l="1"/>
  <c r="AD203"/>
  <c r="F203" i="13" s="1"/>
  <c r="M181" i="10"/>
  <c r="X180"/>
  <c r="G180" i="13" s="1"/>
  <c r="O181" i="10"/>
  <c r="Z180"/>
  <c r="C180" i="13" s="1"/>
  <c r="T183" i="10"/>
  <c r="AE182"/>
  <c r="B182" i="13" s="1"/>
  <c r="V388" i="10"/>
  <c r="AG387"/>
  <c r="Q387"/>
  <c r="AB386"/>
  <c r="U335"/>
  <c r="AF334"/>
  <c r="D334" i="13" s="1"/>
  <c r="N327" i="10"/>
  <c r="Y326"/>
  <c r="H326" i="13" s="1"/>
  <c r="P327" i="10"/>
  <c r="AA326"/>
  <c r="E326" i="13" s="1"/>
  <c r="R406" i="10"/>
  <c r="AC405"/>
  <c r="W213"/>
  <c r="AH212"/>
  <c r="AS194" i="11"/>
  <c r="S193"/>
  <c r="AA193"/>
  <c r="AB193"/>
  <c r="T193"/>
  <c r="AT194"/>
  <c r="AR194"/>
  <c r="R193"/>
  <c r="Z193"/>
  <c r="AX337"/>
  <c r="X336"/>
  <c r="AV336"/>
  <c r="V335"/>
  <c r="AU336"/>
  <c r="U335"/>
  <c r="AY328"/>
  <c r="Y327"/>
  <c r="AW336"/>
  <c r="W335"/>
  <c r="S205" i="10" l="1"/>
  <c r="AD204"/>
  <c r="F204" i="13" s="1"/>
  <c r="M182" i="10"/>
  <c r="X181"/>
  <c r="G181" i="13" s="1"/>
  <c r="O182" i="10"/>
  <c r="Z181"/>
  <c r="C181" i="13" s="1"/>
  <c r="T184" i="10"/>
  <c r="AE183"/>
  <c r="B183" i="13" s="1"/>
  <c r="V389" i="10"/>
  <c r="AG388"/>
  <c r="Q388"/>
  <c r="AB387"/>
  <c r="U336"/>
  <c r="AF335"/>
  <c r="D335" i="13" s="1"/>
  <c r="N328" i="10"/>
  <c r="Y327"/>
  <c r="H327" i="13" s="1"/>
  <c r="AA327" i="10"/>
  <c r="E327" i="13" s="1"/>
  <c r="P328" i="10"/>
  <c r="R407"/>
  <c r="AC406"/>
  <c r="W214"/>
  <c r="AH213"/>
  <c r="AS195" i="11"/>
  <c r="AA194"/>
  <c r="S194"/>
  <c r="AB194"/>
  <c r="T194"/>
  <c r="AT195"/>
  <c r="AR195"/>
  <c r="Z194"/>
  <c r="R194"/>
  <c r="AX338"/>
  <c r="X337"/>
  <c r="AU337"/>
  <c r="U336"/>
  <c r="AY329"/>
  <c r="Y328"/>
  <c r="AW337"/>
  <c r="W336"/>
  <c r="AV337"/>
  <c r="V336"/>
  <c r="S206" i="10" l="1"/>
  <c r="AD205"/>
  <c r="F205" i="13" s="1"/>
  <c r="M183" i="10"/>
  <c r="X182"/>
  <c r="G182" i="13" s="1"/>
  <c r="O183" i="10"/>
  <c r="Z182"/>
  <c r="C182" i="13" s="1"/>
  <c r="T185" i="10"/>
  <c r="AE184"/>
  <c r="B184" i="13" s="1"/>
  <c r="V390" i="10"/>
  <c r="AG389"/>
  <c r="Q389"/>
  <c r="AB388"/>
  <c r="U337"/>
  <c r="AF336"/>
  <c r="D336" i="13" s="1"/>
  <c r="N329" i="10"/>
  <c r="Y328"/>
  <c r="H328" i="13" s="1"/>
  <c r="P329" i="10"/>
  <c r="AA328"/>
  <c r="E328" i="13" s="1"/>
  <c r="R408" i="10"/>
  <c r="AC407"/>
  <c r="W215"/>
  <c r="AH214"/>
  <c r="AS196" i="11"/>
  <c r="S195"/>
  <c r="AA195"/>
  <c r="AB195"/>
  <c r="T195"/>
  <c r="AT196"/>
  <c r="AR196"/>
  <c r="Z195"/>
  <c r="R195"/>
  <c r="AX339"/>
  <c r="X338"/>
  <c r="AY330"/>
  <c r="Y329"/>
  <c r="AV338"/>
  <c r="V337"/>
  <c r="AW338"/>
  <c r="W337"/>
  <c r="AU338"/>
  <c r="U337"/>
  <c r="M184" i="10" l="1"/>
  <c r="X183"/>
  <c r="G183" i="13" s="1"/>
  <c r="S207" i="10"/>
  <c r="AD206"/>
  <c r="F206" i="13" s="1"/>
  <c r="O184" i="10"/>
  <c r="Z183"/>
  <c r="C183" i="13" s="1"/>
  <c r="T186" i="10"/>
  <c r="AE185"/>
  <c r="B185" i="13" s="1"/>
  <c r="V391" i="10"/>
  <c r="AG390"/>
  <c r="Q390"/>
  <c r="AB389"/>
  <c r="U338"/>
  <c r="AF337"/>
  <c r="D337" i="13" s="1"/>
  <c r="N330" i="10"/>
  <c r="Y329"/>
  <c r="H329" i="13" s="1"/>
  <c r="P330" i="10"/>
  <c r="AA329"/>
  <c r="E329" i="13" s="1"/>
  <c r="R409" i="10"/>
  <c r="AC408"/>
  <c r="W216"/>
  <c r="AH215"/>
  <c r="AS197" i="11"/>
  <c r="AA196"/>
  <c r="S196"/>
  <c r="AB196"/>
  <c r="T196"/>
  <c r="AT197"/>
  <c r="AR197"/>
  <c r="Z196"/>
  <c r="R196"/>
  <c r="AX340"/>
  <c r="X339"/>
  <c r="AV339"/>
  <c r="V338"/>
  <c r="AW339"/>
  <c r="W338"/>
  <c r="AU339"/>
  <c r="U338"/>
  <c r="AY331"/>
  <c r="Y330"/>
  <c r="M185" i="10" l="1"/>
  <c r="X184"/>
  <c r="G184" i="13" s="1"/>
  <c r="S208" i="10"/>
  <c r="AD207"/>
  <c r="F207" i="13" s="1"/>
  <c r="O185" i="10"/>
  <c r="Z184"/>
  <c r="C184" i="13" s="1"/>
  <c r="T187" i="10"/>
  <c r="AE186"/>
  <c r="B186" i="13" s="1"/>
  <c r="V392" i="10"/>
  <c r="AG391"/>
  <c r="Q391"/>
  <c r="AB390"/>
  <c r="U339"/>
  <c r="AF338"/>
  <c r="D338" i="13" s="1"/>
  <c r="N331" i="10"/>
  <c r="Y330"/>
  <c r="H330" i="13" s="1"/>
  <c r="P331" i="10"/>
  <c r="AA330"/>
  <c r="E330" i="13" s="1"/>
  <c r="R410" i="10"/>
  <c r="AC409"/>
  <c r="W217"/>
  <c r="AH216"/>
  <c r="AS198" i="11"/>
  <c r="S197"/>
  <c r="AA197"/>
  <c r="AB197"/>
  <c r="T197"/>
  <c r="AT198"/>
  <c r="AR198"/>
  <c r="Z197"/>
  <c r="R197"/>
  <c r="AX341"/>
  <c r="X340"/>
  <c r="AY332"/>
  <c r="Y331"/>
  <c r="AU340"/>
  <c r="U339"/>
  <c r="AW340"/>
  <c r="W339"/>
  <c r="AV340"/>
  <c r="V339"/>
  <c r="M186" i="10" l="1"/>
  <c r="X185"/>
  <c r="G185" i="13" s="1"/>
  <c r="S209" i="10"/>
  <c r="AD208"/>
  <c r="F208" i="13" s="1"/>
  <c r="O186" i="10"/>
  <c r="Z185"/>
  <c r="C185" i="13" s="1"/>
  <c r="T188" i="10"/>
  <c r="AE187"/>
  <c r="B187" i="13" s="1"/>
  <c r="V393" i="10"/>
  <c r="AG392"/>
  <c r="Q392"/>
  <c r="AB391"/>
  <c r="U340"/>
  <c r="AF339"/>
  <c r="D339" i="13" s="1"/>
  <c r="N332" i="10"/>
  <c r="Y331"/>
  <c r="H331" i="13" s="1"/>
  <c r="P332" i="10"/>
  <c r="AA331"/>
  <c r="E331" i="13" s="1"/>
  <c r="R411" i="10"/>
  <c r="AC410"/>
  <c r="W218"/>
  <c r="AH217"/>
  <c r="AS199" i="11"/>
  <c r="AA198"/>
  <c r="S198"/>
  <c r="AB198"/>
  <c r="T198"/>
  <c r="AT199"/>
  <c r="AR199"/>
  <c r="Z198"/>
  <c r="R198"/>
  <c r="AX342"/>
  <c r="X341"/>
  <c r="AU341"/>
  <c r="U340"/>
  <c r="AW341"/>
  <c r="W340"/>
  <c r="AV341"/>
  <c r="V340"/>
  <c r="AY333"/>
  <c r="Y332"/>
  <c r="M187" i="10" l="1"/>
  <c r="X186"/>
  <c r="G186" i="13" s="1"/>
  <c r="S210" i="10"/>
  <c r="AD209"/>
  <c r="F209" i="13" s="1"/>
  <c r="T189" i="10"/>
  <c r="AE188"/>
  <c r="B188" i="13" s="1"/>
  <c r="O187" i="10"/>
  <c r="Z186"/>
  <c r="C186" i="13" s="1"/>
  <c r="Q393" i="10"/>
  <c r="AB392"/>
  <c r="V394"/>
  <c r="AG393"/>
  <c r="U341"/>
  <c r="AF340"/>
  <c r="D340" i="13" s="1"/>
  <c r="N333" i="10"/>
  <c r="Y332"/>
  <c r="H332" i="13" s="1"/>
  <c r="P333" i="10"/>
  <c r="AA332"/>
  <c r="E332" i="13" s="1"/>
  <c r="R412" i="10"/>
  <c r="AC411"/>
  <c r="W219"/>
  <c r="AH218"/>
  <c r="AS200" i="11"/>
  <c r="S199"/>
  <c r="AA199"/>
  <c r="AB199"/>
  <c r="T199"/>
  <c r="AT200"/>
  <c r="AR200"/>
  <c r="Z199"/>
  <c r="R199"/>
  <c r="AX343"/>
  <c r="X342"/>
  <c r="AW342"/>
  <c r="W341"/>
  <c r="AY334"/>
  <c r="Y333"/>
  <c r="AV342"/>
  <c r="V341"/>
  <c r="AU342"/>
  <c r="U341"/>
  <c r="S211" i="10" l="1"/>
  <c r="AD210"/>
  <c r="F210" i="13" s="1"/>
  <c r="M188" i="10"/>
  <c r="X187"/>
  <c r="G187" i="13" s="1"/>
  <c r="T190" i="10"/>
  <c r="AE189"/>
  <c r="B189" i="13" s="1"/>
  <c r="O188" i="10"/>
  <c r="Z187"/>
  <c r="C187" i="13" s="1"/>
  <c r="Q394" i="10"/>
  <c r="AB393"/>
  <c r="V395"/>
  <c r="AG394"/>
  <c r="U342"/>
  <c r="AF341"/>
  <c r="D341" i="13" s="1"/>
  <c r="N334" i="10"/>
  <c r="Y333"/>
  <c r="H333" i="13" s="1"/>
  <c r="AA333" i="10"/>
  <c r="E333" i="13" s="1"/>
  <c r="P334" i="10"/>
  <c r="R413"/>
  <c r="AC412"/>
  <c r="W220"/>
  <c r="AH219"/>
  <c r="AS201" i="11"/>
  <c r="AA200"/>
  <c r="S200"/>
  <c r="AB200"/>
  <c r="T200"/>
  <c r="AT201"/>
  <c r="AR201"/>
  <c r="Z200"/>
  <c r="R200"/>
  <c r="AX344"/>
  <c r="X343"/>
  <c r="AY335"/>
  <c r="Y334"/>
  <c r="AV343"/>
  <c r="V342"/>
  <c r="AU343"/>
  <c r="U342"/>
  <c r="AW343"/>
  <c r="W342"/>
  <c r="S212" i="10" l="1"/>
  <c r="AD211"/>
  <c r="F211" i="13" s="1"/>
  <c r="M189" i="10"/>
  <c r="X188"/>
  <c r="G188" i="13" s="1"/>
  <c r="T191" i="10"/>
  <c r="AE190"/>
  <c r="B190" i="13" s="1"/>
  <c r="O189" i="10"/>
  <c r="Z188"/>
  <c r="C188" i="13" s="1"/>
  <c r="Q395" i="10"/>
  <c r="AB394"/>
  <c r="V396"/>
  <c r="AG395"/>
  <c r="U343"/>
  <c r="AF342"/>
  <c r="D342" i="13" s="1"/>
  <c r="N335" i="10"/>
  <c r="Y334"/>
  <c r="H334" i="13" s="1"/>
  <c r="P335" i="10"/>
  <c r="AA334"/>
  <c r="E334" i="13" s="1"/>
  <c r="R414" i="10"/>
  <c r="AC413"/>
  <c r="W221"/>
  <c r="AH220"/>
  <c r="AS202" i="11"/>
  <c r="S201"/>
  <c r="AA201"/>
  <c r="AB201"/>
  <c r="T201"/>
  <c r="AT202"/>
  <c r="AR202"/>
  <c r="Z201"/>
  <c r="R201"/>
  <c r="AX345"/>
  <c r="X344"/>
  <c r="AV344"/>
  <c r="V343"/>
  <c r="AU344"/>
  <c r="U343"/>
  <c r="AW344"/>
  <c r="W343"/>
  <c r="AY336"/>
  <c r="Y335"/>
  <c r="S213" i="10" l="1"/>
  <c r="AD212"/>
  <c r="F212" i="13" s="1"/>
  <c r="M190" i="10"/>
  <c r="X189"/>
  <c r="G189" i="13" s="1"/>
  <c r="T192" i="10"/>
  <c r="AE191"/>
  <c r="B191" i="13" s="1"/>
  <c r="O190" i="10"/>
  <c r="Z189"/>
  <c r="C189" i="13" s="1"/>
  <c r="Q396" i="10"/>
  <c r="AB395"/>
  <c r="V397"/>
  <c r="AG396"/>
  <c r="U344"/>
  <c r="AF343"/>
  <c r="D343" i="13" s="1"/>
  <c r="N336" i="10"/>
  <c r="Y335"/>
  <c r="H335" i="13" s="1"/>
  <c r="AA335" i="10"/>
  <c r="E335" i="13" s="1"/>
  <c r="P336" i="10"/>
  <c r="R415"/>
  <c r="AC414"/>
  <c r="W222"/>
  <c r="AH221"/>
  <c r="AS203" i="11"/>
  <c r="AA202"/>
  <c r="S202"/>
  <c r="AB202"/>
  <c r="T202"/>
  <c r="AT203"/>
  <c r="AR203"/>
  <c r="Z202"/>
  <c r="R202"/>
  <c r="AX346"/>
  <c r="X345"/>
  <c r="AY337"/>
  <c r="Y336"/>
  <c r="AW345"/>
  <c r="W344"/>
  <c r="AU345"/>
  <c r="U344"/>
  <c r="AV345"/>
  <c r="V344"/>
  <c r="M191" i="10" l="1"/>
  <c r="X190"/>
  <c r="G190" i="13" s="1"/>
  <c r="S214" i="10"/>
  <c r="AD213"/>
  <c r="F213" i="13" s="1"/>
  <c r="T193" i="10"/>
  <c r="AE192"/>
  <c r="B192" i="13" s="1"/>
  <c r="O191" i="10"/>
  <c r="Z190"/>
  <c r="C190" i="13" s="1"/>
  <c r="Q397" i="10"/>
  <c r="AB396"/>
  <c r="V398"/>
  <c r="AG397"/>
  <c r="U345"/>
  <c r="AF344"/>
  <c r="D344" i="13" s="1"/>
  <c r="N337" i="10"/>
  <c r="Y336"/>
  <c r="H336" i="13" s="1"/>
  <c r="AA336" i="10"/>
  <c r="E336" i="13" s="1"/>
  <c r="P337" i="10"/>
  <c r="R416"/>
  <c r="AC415"/>
  <c r="W223"/>
  <c r="AH222"/>
  <c r="AS204" i="11"/>
  <c r="S203"/>
  <c r="AA203"/>
  <c r="AB203"/>
  <c r="T203"/>
  <c r="AT204"/>
  <c r="AR204"/>
  <c r="Z203"/>
  <c r="R203"/>
  <c r="AX347"/>
  <c r="X346"/>
  <c r="AW346"/>
  <c r="W345"/>
  <c r="AU346"/>
  <c r="U345"/>
  <c r="AV346"/>
  <c r="V345"/>
  <c r="AY338"/>
  <c r="Y337"/>
  <c r="S215" i="10" l="1"/>
  <c r="AD214"/>
  <c r="F214" i="13" s="1"/>
  <c r="M192" i="10"/>
  <c r="X191"/>
  <c r="G191" i="13" s="1"/>
  <c r="T194" i="10"/>
  <c r="AE193"/>
  <c r="B193" i="13" s="1"/>
  <c r="O192" i="10"/>
  <c r="Z191"/>
  <c r="C191" i="13" s="1"/>
  <c r="Q398" i="10"/>
  <c r="AB397"/>
  <c r="V399"/>
  <c r="AG398"/>
  <c r="U346"/>
  <c r="AF345"/>
  <c r="D345" i="13" s="1"/>
  <c r="N338" i="10"/>
  <c r="Y337"/>
  <c r="H337" i="13" s="1"/>
  <c r="P338" i="10"/>
  <c r="AA337"/>
  <c r="E337" i="13" s="1"/>
  <c r="R417" i="10"/>
  <c r="AC416"/>
  <c r="W224"/>
  <c r="AH223"/>
  <c r="AS205" i="11"/>
  <c r="AA204"/>
  <c r="S204"/>
  <c r="AB204"/>
  <c r="T204"/>
  <c r="AT205"/>
  <c r="AR205"/>
  <c r="Z204"/>
  <c r="R204"/>
  <c r="AX348"/>
  <c r="X347"/>
  <c r="AU347"/>
  <c r="U346"/>
  <c r="AV347"/>
  <c r="V346"/>
  <c r="AY339"/>
  <c r="Y338"/>
  <c r="AW347"/>
  <c r="W346"/>
  <c r="S216" i="10" l="1"/>
  <c r="AD215"/>
  <c r="F215" i="13" s="1"/>
  <c r="M193" i="10"/>
  <c r="X192"/>
  <c r="G192" i="13" s="1"/>
  <c r="T195" i="10"/>
  <c r="AE194"/>
  <c r="B194" i="13" s="1"/>
  <c r="O193" i="10"/>
  <c r="Z192"/>
  <c r="C192" i="13" s="1"/>
  <c r="Q399" i="10"/>
  <c r="AB398"/>
  <c r="V400"/>
  <c r="AG399"/>
  <c r="U347"/>
  <c r="AF346"/>
  <c r="D346" i="13" s="1"/>
  <c r="N339" i="10"/>
  <c r="Y338"/>
  <c r="H338" i="13" s="1"/>
  <c r="AA338" i="10"/>
  <c r="E338" i="13" s="1"/>
  <c r="P339" i="10"/>
  <c r="R418"/>
  <c r="AC417"/>
  <c r="W225"/>
  <c r="AH224"/>
  <c r="AS206" i="11"/>
  <c r="S205"/>
  <c r="AA205"/>
  <c r="AB205"/>
  <c r="T205"/>
  <c r="AT206"/>
  <c r="AR206"/>
  <c r="Z205"/>
  <c r="R205"/>
  <c r="AX349"/>
  <c r="X348"/>
  <c r="AV348"/>
  <c r="V347"/>
  <c r="AW348"/>
  <c r="W347"/>
  <c r="AY340"/>
  <c r="Y339"/>
  <c r="AU348"/>
  <c r="U347"/>
  <c r="AD216" i="10" l="1"/>
  <c r="F216" i="13" s="1"/>
  <c r="S217" i="10"/>
  <c r="M194"/>
  <c r="X193"/>
  <c r="G193" i="13" s="1"/>
  <c r="T196" i="10"/>
  <c r="AE195"/>
  <c r="B195" i="13" s="1"/>
  <c r="O194" i="10"/>
  <c r="Z193"/>
  <c r="C193" i="13" s="1"/>
  <c r="Q400" i="10"/>
  <c r="AB399"/>
  <c r="V401"/>
  <c r="AG400"/>
  <c r="U348"/>
  <c r="AF347"/>
  <c r="D347" i="13" s="1"/>
  <c r="N340" i="10"/>
  <c r="Y339"/>
  <c r="H339" i="13" s="1"/>
  <c r="P340" i="10"/>
  <c r="AA339"/>
  <c r="E339" i="13" s="1"/>
  <c r="R419" i="10"/>
  <c r="AC418"/>
  <c r="W226"/>
  <c r="AH225"/>
  <c r="AS207" i="11"/>
  <c r="AA206"/>
  <c r="S206"/>
  <c r="AB206"/>
  <c r="T206"/>
  <c r="AT207"/>
  <c r="AR207"/>
  <c r="Z206"/>
  <c r="R206"/>
  <c r="AX350"/>
  <c r="X349"/>
  <c r="AW349"/>
  <c r="W348"/>
  <c r="AY341"/>
  <c r="Y340"/>
  <c r="AU349"/>
  <c r="U348"/>
  <c r="AV349"/>
  <c r="V348"/>
  <c r="S218" i="10" l="1"/>
  <c r="AD217"/>
  <c r="F217" i="13" s="1"/>
  <c r="M195" i="10"/>
  <c r="X194"/>
  <c r="G194" i="13" s="1"/>
  <c r="T197" i="10"/>
  <c r="AE196"/>
  <c r="B196" i="13" s="1"/>
  <c r="Z194" i="10"/>
  <c r="C194" i="13" s="1"/>
  <c r="O195" i="10"/>
  <c r="Q401"/>
  <c r="AB400"/>
  <c r="V402"/>
  <c r="AG401"/>
  <c r="U349"/>
  <c r="AF348"/>
  <c r="D348" i="13" s="1"/>
  <c r="N341" i="10"/>
  <c r="Y340"/>
  <c r="H340" i="13" s="1"/>
  <c r="AA340" i="10"/>
  <c r="E340" i="13" s="1"/>
  <c r="P341" i="10"/>
  <c r="R420"/>
  <c r="AC419"/>
  <c r="W227"/>
  <c r="AH226"/>
  <c r="AS208" i="11"/>
  <c r="S207"/>
  <c r="AA207"/>
  <c r="AB207"/>
  <c r="T207"/>
  <c r="AT208"/>
  <c r="AR208"/>
  <c r="Z207"/>
  <c r="R207"/>
  <c r="AX351"/>
  <c r="X350"/>
  <c r="AY342"/>
  <c r="Y341"/>
  <c r="AU350"/>
  <c r="U349"/>
  <c r="AV350"/>
  <c r="V349"/>
  <c r="AW350"/>
  <c r="W349"/>
  <c r="M196" i="10" l="1"/>
  <c r="X195"/>
  <c r="G195" i="13" s="1"/>
  <c r="S219" i="10"/>
  <c r="AD218"/>
  <c r="F218" i="13" s="1"/>
  <c r="T198" i="10"/>
  <c r="AE197"/>
  <c r="B197" i="13" s="1"/>
  <c r="O196" i="10"/>
  <c r="Z195"/>
  <c r="C195" i="13" s="1"/>
  <c r="Q402" i="10"/>
  <c r="AB401"/>
  <c r="V403"/>
  <c r="AG402"/>
  <c r="U350"/>
  <c r="AF349"/>
  <c r="D349" i="13" s="1"/>
  <c r="N342" i="10"/>
  <c r="Y341"/>
  <c r="H341" i="13" s="1"/>
  <c r="AA341" i="10"/>
  <c r="E341" i="13" s="1"/>
  <c r="P342" i="10"/>
  <c r="R421"/>
  <c r="AC420"/>
  <c r="W228"/>
  <c r="AH227"/>
  <c r="AS209" i="11"/>
  <c r="AA208"/>
  <c r="S208"/>
  <c r="AB208"/>
  <c r="T208"/>
  <c r="AT209"/>
  <c r="AR209"/>
  <c r="Z208"/>
  <c r="R208"/>
  <c r="AX352"/>
  <c r="X351"/>
  <c r="AU351"/>
  <c r="U350"/>
  <c r="AV351"/>
  <c r="V350"/>
  <c r="AW351"/>
  <c r="W350"/>
  <c r="AY343"/>
  <c r="Y342"/>
  <c r="S220" i="10" l="1"/>
  <c r="AD219"/>
  <c r="F219" i="13" s="1"/>
  <c r="M197" i="10"/>
  <c r="X196"/>
  <c r="G196" i="13" s="1"/>
  <c r="T199" i="10"/>
  <c r="AE198"/>
  <c r="B198" i="13" s="1"/>
  <c r="O197" i="10"/>
  <c r="Z196"/>
  <c r="C196" i="13" s="1"/>
  <c r="Q403" i="10"/>
  <c r="AB402"/>
  <c r="V404"/>
  <c r="AG403"/>
  <c r="U351"/>
  <c r="AF350"/>
  <c r="D350" i="13" s="1"/>
  <c r="N343" i="10"/>
  <c r="Y342"/>
  <c r="H342" i="13" s="1"/>
  <c r="P343" i="10"/>
  <c r="AA342"/>
  <c r="E342" i="13" s="1"/>
  <c r="R422" i="10"/>
  <c r="AC421"/>
  <c r="W229"/>
  <c r="AH228"/>
  <c r="AS210" i="11"/>
  <c r="S209"/>
  <c r="AA209"/>
  <c r="AB209"/>
  <c r="T209"/>
  <c r="AT210"/>
  <c r="AR210"/>
  <c r="Z209"/>
  <c r="R209"/>
  <c r="AX353"/>
  <c r="X352"/>
  <c r="AV352"/>
  <c r="V351"/>
  <c r="AY344"/>
  <c r="Y343"/>
  <c r="AW352"/>
  <c r="W351"/>
  <c r="AU352"/>
  <c r="U351"/>
  <c r="S221" i="10" l="1"/>
  <c r="AD220"/>
  <c r="F220" i="13" s="1"/>
  <c r="M198" i="10"/>
  <c r="X197"/>
  <c r="G197" i="13" s="1"/>
  <c r="T200" i="10"/>
  <c r="AE199"/>
  <c r="B199" i="13" s="1"/>
  <c r="O198" i="10"/>
  <c r="Z197"/>
  <c r="C197" i="13" s="1"/>
  <c r="Q404" i="10"/>
  <c r="AB403"/>
  <c r="V405"/>
  <c r="AG404"/>
  <c r="U352"/>
  <c r="AF351"/>
  <c r="D351" i="13" s="1"/>
  <c r="N344" i="10"/>
  <c r="Y343"/>
  <c r="H343" i="13" s="1"/>
  <c r="P344" i="10"/>
  <c r="AA343"/>
  <c r="E343" i="13" s="1"/>
  <c r="R423" i="10"/>
  <c r="AC422"/>
  <c r="W230"/>
  <c r="AH229"/>
  <c r="AS211" i="11"/>
  <c r="AA210"/>
  <c r="S210"/>
  <c r="AB210"/>
  <c r="T210"/>
  <c r="AT211"/>
  <c r="AR211"/>
  <c r="Z210"/>
  <c r="R210"/>
  <c r="AX354"/>
  <c r="X353"/>
  <c r="AY345"/>
  <c r="Y344"/>
  <c r="AW353"/>
  <c r="W352"/>
  <c r="AU353"/>
  <c r="U352"/>
  <c r="AV353"/>
  <c r="V352"/>
  <c r="M199" i="10" l="1"/>
  <c r="X198"/>
  <c r="G198" i="13" s="1"/>
  <c r="S222" i="10"/>
  <c r="AD221"/>
  <c r="F221" i="13" s="1"/>
  <c r="T201" i="10"/>
  <c r="AE200"/>
  <c r="B200" i="13" s="1"/>
  <c r="O199" i="10"/>
  <c r="Z198"/>
  <c r="C198" i="13" s="1"/>
  <c r="Q405" i="10"/>
  <c r="AB404"/>
  <c r="V406"/>
  <c r="AG405"/>
  <c r="U353"/>
  <c r="AF352"/>
  <c r="D352" i="13" s="1"/>
  <c r="N345" i="10"/>
  <c r="Y344"/>
  <c r="H344" i="13" s="1"/>
  <c r="P345" i="10"/>
  <c r="AA344"/>
  <c r="E344" i="13" s="1"/>
  <c r="R424" i="10"/>
  <c r="AC423"/>
  <c r="W231"/>
  <c r="AH230"/>
  <c r="AS212" i="11"/>
  <c r="AA211"/>
  <c r="S211"/>
  <c r="AB211"/>
  <c r="T211"/>
  <c r="AT212"/>
  <c r="AR212"/>
  <c r="Z211"/>
  <c r="R211"/>
  <c r="AX355"/>
  <c r="X354"/>
  <c r="AW354"/>
  <c r="W353"/>
  <c r="AU354"/>
  <c r="U353"/>
  <c r="AV354"/>
  <c r="V353"/>
  <c r="AY346"/>
  <c r="Y345"/>
  <c r="M200" i="10" l="1"/>
  <c r="X199"/>
  <c r="G199" i="13" s="1"/>
  <c r="S223" i="10"/>
  <c r="AD222"/>
  <c r="F222" i="13" s="1"/>
  <c r="T202" i="10"/>
  <c r="AE201"/>
  <c r="B201" i="13" s="1"/>
  <c r="O200" i="10"/>
  <c r="Z199"/>
  <c r="C199" i="13" s="1"/>
  <c r="Q406" i="10"/>
  <c r="AB405"/>
  <c r="V407"/>
  <c r="AG406"/>
  <c r="U354"/>
  <c r="AF353"/>
  <c r="D353" i="13" s="1"/>
  <c r="N346" i="10"/>
  <c r="Y345"/>
  <c r="H345" i="13" s="1"/>
  <c r="P346" i="10"/>
  <c r="AA345"/>
  <c r="E345" i="13" s="1"/>
  <c r="R425" i="10"/>
  <c r="AC424"/>
  <c r="W232"/>
  <c r="AH231"/>
  <c r="AS213" i="11"/>
  <c r="AA212"/>
  <c r="S212"/>
  <c r="AB212"/>
  <c r="T212"/>
  <c r="AT213"/>
  <c r="AR213"/>
  <c r="Z212"/>
  <c r="R212"/>
  <c r="AX356"/>
  <c r="X355"/>
  <c r="AY347"/>
  <c r="Y346"/>
  <c r="AV355"/>
  <c r="V354"/>
  <c r="AU355"/>
  <c r="U354"/>
  <c r="AW355"/>
  <c r="W354"/>
  <c r="M201" i="10" l="1"/>
  <c r="X200"/>
  <c r="G200" i="13" s="1"/>
  <c r="S224" i="10"/>
  <c r="AD223"/>
  <c r="F223" i="13" s="1"/>
  <c r="T203" i="10"/>
  <c r="AE202"/>
  <c r="B202" i="13" s="1"/>
  <c r="O201" i="10"/>
  <c r="Z200"/>
  <c r="C200" i="13" s="1"/>
  <c r="Q407" i="10"/>
  <c r="AB406"/>
  <c r="V408"/>
  <c r="AG407"/>
  <c r="U355"/>
  <c r="AF354"/>
  <c r="D354" i="13" s="1"/>
  <c r="N347" i="10"/>
  <c r="Y346"/>
  <c r="H346" i="13" s="1"/>
  <c r="P347" i="10"/>
  <c r="AA346"/>
  <c r="E346" i="13" s="1"/>
  <c r="R426" i="10"/>
  <c r="AC425"/>
  <c r="W233"/>
  <c r="AH232"/>
  <c r="AS214" i="11"/>
  <c r="AA213"/>
  <c r="S213"/>
  <c r="AB213"/>
  <c r="T213"/>
  <c r="AT214"/>
  <c r="AR214"/>
  <c r="Z213"/>
  <c r="R213"/>
  <c r="AX357"/>
  <c r="X356"/>
  <c r="AV356"/>
  <c r="V355"/>
  <c r="AU356"/>
  <c r="U355"/>
  <c r="AW356"/>
  <c r="W355"/>
  <c r="AY348"/>
  <c r="Y347"/>
  <c r="AD224" i="10" l="1"/>
  <c r="F224" i="13" s="1"/>
  <c r="S225" i="10"/>
  <c r="M202"/>
  <c r="X201"/>
  <c r="G201" i="13" s="1"/>
  <c r="T204" i="10"/>
  <c r="AE203"/>
  <c r="B203" i="13" s="1"/>
  <c r="O202" i="10"/>
  <c r="Z201"/>
  <c r="C201" i="13" s="1"/>
  <c r="Q408" i="10"/>
  <c r="AB407"/>
  <c r="V409"/>
  <c r="AG408"/>
  <c r="U356"/>
  <c r="AF355"/>
  <c r="D355" i="13" s="1"/>
  <c r="N348" i="10"/>
  <c r="Y347"/>
  <c r="H347" i="13" s="1"/>
  <c r="AA347" i="10"/>
  <c r="E347" i="13" s="1"/>
  <c r="P348" i="10"/>
  <c r="R427"/>
  <c r="AC426"/>
  <c r="W234"/>
  <c r="AH233"/>
  <c r="AS215" i="11"/>
  <c r="AA214"/>
  <c r="S214"/>
  <c r="AB214"/>
  <c r="T214"/>
  <c r="AT215"/>
  <c r="AR215"/>
  <c r="Z214"/>
  <c r="R214"/>
  <c r="AX358"/>
  <c r="X357"/>
  <c r="AY349"/>
  <c r="Y348"/>
  <c r="AW357"/>
  <c r="W356"/>
  <c r="AU357"/>
  <c r="U356"/>
  <c r="AV357"/>
  <c r="V356"/>
  <c r="M203" i="10" l="1"/>
  <c r="X202"/>
  <c r="G202" i="13" s="1"/>
  <c r="S226" i="10"/>
  <c r="AD225"/>
  <c r="F225" i="13" s="1"/>
  <c r="T205" i="10"/>
  <c r="AE204"/>
  <c r="B204" i="13" s="1"/>
  <c r="O203" i="10"/>
  <c r="Z202"/>
  <c r="C202" i="13" s="1"/>
  <c r="Q409" i="10"/>
  <c r="AB408"/>
  <c r="V410"/>
  <c r="AG409"/>
  <c r="U357"/>
  <c r="AF356"/>
  <c r="D356" i="13" s="1"/>
  <c r="N349" i="10"/>
  <c r="Y348"/>
  <c r="H348" i="13" s="1"/>
  <c r="AA348" i="10"/>
  <c r="E348" i="13" s="1"/>
  <c r="P349" i="10"/>
  <c r="R428"/>
  <c r="AC427"/>
  <c r="W235"/>
  <c r="AH234"/>
  <c r="AS216" i="11"/>
  <c r="AA215"/>
  <c r="S215"/>
  <c r="AB215"/>
  <c r="T215"/>
  <c r="AT216"/>
  <c r="AR216"/>
  <c r="Z215"/>
  <c r="R215"/>
  <c r="AX359"/>
  <c r="X358"/>
  <c r="AW358"/>
  <c r="W357"/>
  <c r="AU358"/>
  <c r="U357"/>
  <c r="AV358"/>
  <c r="V357"/>
  <c r="AY350"/>
  <c r="Y349"/>
  <c r="S227" i="10" l="1"/>
  <c r="AD226"/>
  <c r="F226" i="13" s="1"/>
  <c r="M204" i="10"/>
  <c r="X203"/>
  <c r="G203" i="13" s="1"/>
  <c r="T206" i="10"/>
  <c r="AE205"/>
  <c r="B205" i="13" s="1"/>
  <c r="O204" i="10"/>
  <c r="Z203"/>
  <c r="C203" i="13" s="1"/>
  <c r="Q410" i="10"/>
  <c r="AB409"/>
  <c r="V411"/>
  <c r="AG410"/>
  <c r="U358"/>
  <c r="AF357"/>
  <c r="D357" i="13" s="1"/>
  <c r="N350" i="10"/>
  <c r="Y349"/>
  <c r="H349" i="13" s="1"/>
  <c r="AA349" i="10"/>
  <c r="E349" i="13" s="1"/>
  <c r="P350" i="10"/>
  <c r="R429"/>
  <c r="AC428"/>
  <c r="W236"/>
  <c r="AH235"/>
  <c r="AS217" i="11"/>
  <c r="AA216"/>
  <c r="S216"/>
  <c r="AB216"/>
  <c r="T216"/>
  <c r="AT217"/>
  <c r="AR217"/>
  <c r="Z216"/>
  <c r="R216"/>
  <c r="AX360"/>
  <c r="X359"/>
  <c r="AU359"/>
  <c r="U358"/>
  <c r="AV359"/>
  <c r="V358"/>
  <c r="AY351"/>
  <c r="Y350"/>
  <c r="AW359"/>
  <c r="W358"/>
  <c r="S228" i="10" l="1"/>
  <c r="AD227"/>
  <c r="F227" i="13" s="1"/>
  <c r="M205" i="10"/>
  <c r="X204"/>
  <c r="G204" i="13" s="1"/>
  <c r="T207" i="10"/>
  <c r="AE206"/>
  <c r="B206" i="13" s="1"/>
  <c r="O205" i="10"/>
  <c r="Z204"/>
  <c r="C204" i="13" s="1"/>
  <c r="Q411" i="10"/>
  <c r="AB410"/>
  <c r="V412"/>
  <c r="AG411"/>
  <c r="U359"/>
  <c r="AF358"/>
  <c r="D358" i="13" s="1"/>
  <c r="N351" i="10"/>
  <c r="Y350"/>
  <c r="H350" i="13" s="1"/>
  <c r="P351" i="10"/>
  <c r="AA350"/>
  <c r="E350" i="13" s="1"/>
  <c r="R430" i="10"/>
  <c r="AC429"/>
  <c r="W237"/>
  <c r="AH236"/>
  <c r="AS218" i="11"/>
  <c r="AA217"/>
  <c r="S217"/>
  <c r="AB217"/>
  <c r="T217"/>
  <c r="AT218"/>
  <c r="AR218"/>
  <c r="Z217"/>
  <c r="R217"/>
  <c r="AX361"/>
  <c r="X360"/>
  <c r="AW360"/>
  <c r="W359"/>
  <c r="AV360"/>
  <c r="V359"/>
  <c r="AY352"/>
  <c r="Y351"/>
  <c r="AU360"/>
  <c r="U359"/>
  <c r="S229" i="10" l="1"/>
  <c r="AD228"/>
  <c r="F228" i="13" s="1"/>
  <c r="M206" i="10"/>
  <c r="X205"/>
  <c r="G205" i="13" s="1"/>
  <c r="T208" i="10"/>
  <c r="AE207"/>
  <c r="B207" i="13" s="1"/>
  <c r="O206" i="10"/>
  <c r="Z205"/>
  <c r="C205" i="13" s="1"/>
  <c r="Q412" i="10"/>
  <c r="AB411"/>
  <c r="V413"/>
  <c r="AG412"/>
  <c r="U360"/>
  <c r="AF359"/>
  <c r="D359" i="13" s="1"/>
  <c r="N352" i="10"/>
  <c r="Y351"/>
  <c r="H351" i="13" s="1"/>
  <c r="AA351" i="10"/>
  <c r="E351" i="13" s="1"/>
  <c r="P352" i="10"/>
  <c r="R431"/>
  <c r="AC430"/>
  <c r="W238"/>
  <c r="AH237"/>
  <c r="AS219" i="11"/>
  <c r="AA218"/>
  <c r="S218"/>
  <c r="AB218"/>
  <c r="T218"/>
  <c r="AT219"/>
  <c r="AR219"/>
  <c r="Z218"/>
  <c r="R218"/>
  <c r="AX362"/>
  <c r="X361"/>
  <c r="AU361"/>
  <c r="U360"/>
  <c r="AY353"/>
  <c r="Y352"/>
  <c r="AV361"/>
  <c r="V360"/>
  <c r="AW361"/>
  <c r="W360"/>
  <c r="S230" i="10" l="1"/>
  <c r="AD229"/>
  <c r="F229" i="13" s="1"/>
  <c r="M207" i="10"/>
  <c r="X206"/>
  <c r="G206" i="13" s="1"/>
  <c r="T209" i="10"/>
  <c r="AE208"/>
  <c r="B208" i="13" s="1"/>
  <c r="O207" i="10"/>
  <c r="Z206"/>
  <c r="C206" i="13" s="1"/>
  <c r="Q413" i="10"/>
  <c r="AB412"/>
  <c r="V414"/>
  <c r="AG413"/>
  <c r="U361"/>
  <c r="AF360"/>
  <c r="D360" i="13" s="1"/>
  <c r="N353" i="10"/>
  <c r="Y352"/>
  <c r="H352" i="13" s="1"/>
  <c r="AA352" i="10"/>
  <c r="E352" i="13" s="1"/>
  <c r="P353" i="10"/>
  <c r="R432"/>
  <c r="AC431"/>
  <c r="W239"/>
  <c r="AH238"/>
  <c r="AS220" i="11"/>
  <c r="AA219"/>
  <c r="S219"/>
  <c r="AB219"/>
  <c r="T219"/>
  <c r="AT220"/>
  <c r="AR220"/>
  <c r="Z219"/>
  <c r="R219"/>
  <c r="AX363"/>
  <c r="X362"/>
  <c r="AY354"/>
  <c r="Y353"/>
  <c r="AW362"/>
  <c r="W361"/>
  <c r="AV362"/>
  <c r="V361"/>
  <c r="AU362"/>
  <c r="U361"/>
  <c r="M208" i="10" l="1"/>
  <c r="X207"/>
  <c r="G207" i="13" s="1"/>
  <c r="S231" i="10"/>
  <c r="AD230"/>
  <c r="F230" i="13" s="1"/>
  <c r="T210" i="10"/>
  <c r="AE209"/>
  <c r="B209" i="13" s="1"/>
  <c r="O208" i="10"/>
  <c r="Z207"/>
  <c r="C207" i="13" s="1"/>
  <c r="Q414" i="10"/>
  <c r="AB413"/>
  <c r="V415"/>
  <c r="AG414"/>
  <c r="U362"/>
  <c r="AF361"/>
  <c r="D361" i="13" s="1"/>
  <c r="N354" i="10"/>
  <c r="Y353"/>
  <c r="H353" i="13" s="1"/>
  <c r="P354" i="10"/>
  <c r="AA353"/>
  <c r="E353" i="13" s="1"/>
  <c r="R433" i="10"/>
  <c r="AC432"/>
  <c r="W240"/>
  <c r="AH239"/>
  <c r="AS221" i="11"/>
  <c r="AA220"/>
  <c r="S220"/>
  <c r="AB220"/>
  <c r="T220"/>
  <c r="AT221"/>
  <c r="AR221"/>
  <c r="Z220"/>
  <c r="R220"/>
  <c r="AX364"/>
  <c r="X363"/>
  <c r="AW363"/>
  <c r="W362"/>
  <c r="AV363"/>
  <c r="V362"/>
  <c r="AU363"/>
  <c r="U362"/>
  <c r="AY355"/>
  <c r="Y354"/>
  <c r="S232" i="10" l="1"/>
  <c r="AD231"/>
  <c r="F231" i="13" s="1"/>
  <c r="M209" i="10"/>
  <c r="X208"/>
  <c r="G208" i="13" s="1"/>
  <c r="T211" i="10"/>
  <c r="AE210"/>
  <c r="B210" i="13" s="1"/>
  <c r="O209" i="10"/>
  <c r="Z208"/>
  <c r="C208" i="13" s="1"/>
  <c r="Q415" i="10"/>
  <c r="AB414"/>
  <c r="V416"/>
  <c r="AG415"/>
  <c r="U363"/>
  <c r="AF362"/>
  <c r="D362" i="13" s="1"/>
  <c r="N355" i="10"/>
  <c r="Y354"/>
  <c r="H354" i="13" s="1"/>
  <c r="AA354" i="10"/>
  <c r="E354" i="13" s="1"/>
  <c r="P355" i="10"/>
  <c r="R434"/>
  <c r="AC433"/>
  <c r="W241"/>
  <c r="AH240"/>
  <c r="AS222" i="11"/>
  <c r="AA221"/>
  <c r="S221"/>
  <c r="AB221"/>
  <c r="T221"/>
  <c r="AT222"/>
  <c r="AR222"/>
  <c r="Z221"/>
  <c r="R221"/>
  <c r="AX365"/>
  <c r="X364"/>
  <c r="AV364"/>
  <c r="V363"/>
  <c r="AU364"/>
  <c r="U363"/>
  <c r="AY356"/>
  <c r="Y355"/>
  <c r="AW364"/>
  <c r="W363"/>
  <c r="S233" i="10" l="1"/>
  <c r="AD232"/>
  <c r="F232" i="13" s="1"/>
  <c r="M210" i="10"/>
  <c r="X209"/>
  <c r="G209" i="13" s="1"/>
  <c r="T212" i="10"/>
  <c r="AE211"/>
  <c r="B211" i="13" s="1"/>
  <c r="O210" i="10"/>
  <c r="Z209"/>
  <c r="C209" i="13" s="1"/>
  <c r="Q416" i="10"/>
  <c r="AB415"/>
  <c r="V417"/>
  <c r="AG416"/>
  <c r="U364"/>
  <c r="AF363"/>
  <c r="D363" i="13" s="1"/>
  <c r="N356" i="10"/>
  <c r="Y355"/>
  <c r="H355" i="13" s="1"/>
  <c r="P356" i="10"/>
  <c r="AA355"/>
  <c r="E355" i="13" s="1"/>
  <c r="R435" i="10"/>
  <c r="AC434"/>
  <c r="W242"/>
  <c r="AH241"/>
  <c r="AS223" i="11"/>
  <c r="AA222"/>
  <c r="S222"/>
  <c r="AB222"/>
  <c r="T222"/>
  <c r="AT223"/>
  <c r="AR223"/>
  <c r="Z222"/>
  <c r="R222"/>
  <c r="AX366"/>
  <c r="X365"/>
  <c r="AU365"/>
  <c r="U364"/>
  <c r="AV365"/>
  <c r="V364"/>
  <c r="AW365"/>
  <c r="W364"/>
  <c r="AY357"/>
  <c r="Y356"/>
  <c r="S234" i="10" l="1"/>
  <c r="AD233"/>
  <c r="F233" i="13" s="1"/>
  <c r="M211" i="10"/>
  <c r="X210"/>
  <c r="G210" i="13" s="1"/>
  <c r="T213" i="10"/>
  <c r="AE212"/>
  <c r="B212" i="13" s="1"/>
  <c r="O211" i="10"/>
  <c r="Z210"/>
  <c r="C210" i="13" s="1"/>
  <c r="Q417" i="10"/>
  <c r="AB416"/>
  <c r="V418"/>
  <c r="AG417"/>
  <c r="U365"/>
  <c r="AF364"/>
  <c r="D364" i="13" s="1"/>
  <c r="N357" i="10"/>
  <c r="Y356"/>
  <c r="H356" i="13" s="1"/>
  <c r="AA356" i="10"/>
  <c r="E356" i="13" s="1"/>
  <c r="P357" i="10"/>
  <c r="R436"/>
  <c r="AC435"/>
  <c r="W243"/>
  <c r="AH242"/>
  <c r="AS224" i="11"/>
  <c r="AA223"/>
  <c r="S223"/>
  <c r="AB223"/>
  <c r="T223"/>
  <c r="AT224"/>
  <c r="AR224"/>
  <c r="Z223"/>
  <c r="R223"/>
  <c r="AX367"/>
  <c r="X366"/>
  <c r="AY358"/>
  <c r="Y357"/>
  <c r="AU366"/>
  <c r="U365"/>
  <c r="AV366"/>
  <c r="V365"/>
  <c r="AW366"/>
  <c r="W365"/>
  <c r="S235" i="10" l="1"/>
  <c r="AD234"/>
  <c r="F234" i="13" s="1"/>
  <c r="M212" i="10"/>
  <c r="X211"/>
  <c r="G211" i="13" s="1"/>
  <c r="T214" i="10"/>
  <c r="AE213"/>
  <c r="B213" i="13" s="1"/>
  <c r="O212" i="10"/>
  <c r="Z211"/>
  <c r="C211" i="13" s="1"/>
  <c r="Q418" i="10"/>
  <c r="AB417"/>
  <c r="V419"/>
  <c r="AG418"/>
  <c r="U366"/>
  <c r="AF365"/>
  <c r="D365" i="13" s="1"/>
  <c r="N358" i="10"/>
  <c r="Y357"/>
  <c r="H357" i="13" s="1"/>
  <c r="AA357" i="10"/>
  <c r="E357" i="13" s="1"/>
  <c r="P358" i="10"/>
  <c r="R437"/>
  <c r="AC436"/>
  <c r="W244"/>
  <c r="AH243"/>
  <c r="AS225" i="11"/>
  <c r="AA224"/>
  <c r="S224"/>
  <c r="AB224"/>
  <c r="T224"/>
  <c r="AT225"/>
  <c r="AR225"/>
  <c r="Z224"/>
  <c r="R224"/>
  <c r="AX368"/>
  <c r="X367"/>
  <c r="AU367"/>
  <c r="U366"/>
  <c r="AY359"/>
  <c r="Y358"/>
  <c r="AW367"/>
  <c r="W366"/>
  <c r="AV367"/>
  <c r="V366"/>
  <c r="S236" i="10" l="1"/>
  <c r="AD235"/>
  <c r="F235" i="13" s="1"/>
  <c r="M213" i="10"/>
  <c r="X212"/>
  <c r="G212" i="13" s="1"/>
  <c r="T215" i="10"/>
  <c r="AE214"/>
  <c r="B214" i="13" s="1"/>
  <c r="O213" i="10"/>
  <c r="Z212"/>
  <c r="C212" i="13" s="1"/>
  <c r="Q419" i="10"/>
  <c r="AB418"/>
  <c r="V420"/>
  <c r="AG419"/>
  <c r="U367"/>
  <c r="AF366"/>
  <c r="D366" i="13" s="1"/>
  <c r="N359" i="10"/>
  <c r="Y358"/>
  <c r="H358" i="13" s="1"/>
  <c r="AA358" i="10"/>
  <c r="E358" i="13" s="1"/>
  <c r="P359" i="10"/>
  <c r="R438"/>
  <c r="AC437"/>
  <c r="W245"/>
  <c r="AH244"/>
  <c r="AS226" i="11"/>
  <c r="AA225"/>
  <c r="S225"/>
  <c r="AB225"/>
  <c r="T225"/>
  <c r="AT226"/>
  <c r="AR226"/>
  <c r="Z225"/>
  <c r="R225"/>
  <c r="AX369"/>
  <c r="X368"/>
  <c r="AY360"/>
  <c r="Y359"/>
  <c r="AU368"/>
  <c r="U367"/>
  <c r="AV368"/>
  <c r="V367"/>
  <c r="AW368"/>
  <c r="W367"/>
  <c r="S237" i="10" l="1"/>
  <c r="AD236"/>
  <c r="F236" i="13" s="1"/>
  <c r="M214" i="10"/>
  <c r="X213"/>
  <c r="G213" i="13" s="1"/>
  <c r="T216" i="10"/>
  <c r="AE215"/>
  <c r="B215" i="13" s="1"/>
  <c r="O214" i="10"/>
  <c r="Z213"/>
  <c r="C213" i="13" s="1"/>
  <c r="Q420" i="10"/>
  <c r="AB419"/>
  <c r="V421"/>
  <c r="AG420"/>
  <c r="U368"/>
  <c r="AF367"/>
  <c r="D367" i="13" s="1"/>
  <c r="N360" i="10"/>
  <c r="Y359"/>
  <c r="H359" i="13" s="1"/>
  <c r="AA359" i="10"/>
  <c r="E359" i="13" s="1"/>
  <c r="P360" i="10"/>
  <c r="R439"/>
  <c r="AC438"/>
  <c r="W246"/>
  <c r="AH245"/>
  <c r="AS227" i="11"/>
  <c r="AA226"/>
  <c r="S226"/>
  <c r="AB226"/>
  <c r="T226"/>
  <c r="AT227"/>
  <c r="AR227"/>
  <c r="Z226"/>
  <c r="R226"/>
  <c r="AX370"/>
  <c r="X369"/>
  <c r="AW369"/>
  <c r="W368"/>
  <c r="AY361"/>
  <c r="Y360"/>
  <c r="AU369"/>
  <c r="U368"/>
  <c r="AV369"/>
  <c r="V368"/>
  <c r="S238" i="10" l="1"/>
  <c r="AD237"/>
  <c r="F237" i="13" s="1"/>
  <c r="M215" i="10"/>
  <c r="X214"/>
  <c r="G214" i="13" s="1"/>
  <c r="T217" i="10"/>
  <c r="AE216"/>
  <c r="B216" i="13" s="1"/>
  <c r="O215" i="10"/>
  <c r="Z214"/>
  <c r="C214" i="13" s="1"/>
  <c r="Q421" i="10"/>
  <c r="AB420"/>
  <c r="V422"/>
  <c r="AG421"/>
  <c r="U369"/>
  <c r="AF368"/>
  <c r="D368" i="13" s="1"/>
  <c r="N361" i="10"/>
  <c r="Y360"/>
  <c r="H360" i="13" s="1"/>
  <c r="P361" i="10"/>
  <c r="AA360"/>
  <c r="E360" i="13" s="1"/>
  <c r="R440" i="10"/>
  <c r="AC439"/>
  <c r="W247"/>
  <c r="AH246"/>
  <c r="AS228" i="11"/>
  <c r="AA227"/>
  <c r="S227"/>
  <c r="AB227"/>
  <c r="T227"/>
  <c r="AT228"/>
  <c r="AR228"/>
  <c r="Z227"/>
  <c r="R227"/>
  <c r="AX371"/>
  <c r="X370"/>
  <c r="AV370"/>
  <c r="V369"/>
  <c r="AW370"/>
  <c r="W369"/>
  <c r="AY362"/>
  <c r="Y361"/>
  <c r="AU370"/>
  <c r="U369"/>
  <c r="M216" i="10" l="1"/>
  <c r="X215"/>
  <c r="G215" i="13" s="1"/>
  <c r="S239" i="10"/>
  <c r="AD238"/>
  <c r="F238" i="13" s="1"/>
  <c r="T218" i="10"/>
  <c r="AE217"/>
  <c r="B217" i="13" s="1"/>
  <c r="O216" i="10"/>
  <c r="Z215"/>
  <c r="C215" i="13" s="1"/>
  <c r="Q422" i="10"/>
  <c r="AB421"/>
  <c r="V423"/>
  <c r="AG422"/>
  <c r="U370"/>
  <c r="AF369"/>
  <c r="D369" i="13" s="1"/>
  <c r="N362" i="10"/>
  <c r="Y361"/>
  <c r="H361" i="13" s="1"/>
  <c r="P362" i="10"/>
  <c r="AA361"/>
  <c r="E361" i="13" s="1"/>
  <c r="R441" i="10"/>
  <c r="AC440"/>
  <c r="W248"/>
  <c r="AH247"/>
  <c r="AS229" i="11"/>
  <c r="AA228"/>
  <c r="S228"/>
  <c r="AB228"/>
  <c r="T228"/>
  <c r="AT229"/>
  <c r="AR229"/>
  <c r="Z228"/>
  <c r="R228"/>
  <c r="AX372"/>
  <c r="X371"/>
  <c r="AW371"/>
  <c r="W370"/>
  <c r="AV371"/>
  <c r="V370"/>
  <c r="AU371"/>
  <c r="U370"/>
  <c r="AY363"/>
  <c r="Y362"/>
  <c r="S240" i="10" l="1"/>
  <c r="AD239"/>
  <c r="F239" i="13" s="1"/>
  <c r="M217" i="10"/>
  <c r="X216"/>
  <c r="G216" i="13" s="1"/>
  <c r="T219" i="10"/>
  <c r="AE218"/>
  <c r="B218" i="13" s="1"/>
  <c r="O217" i="10"/>
  <c r="Z216"/>
  <c r="C216" i="13" s="1"/>
  <c r="Q423" i="10"/>
  <c r="AB422"/>
  <c r="V424"/>
  <c r="AG423"/>
  <c r="U371"/>
  <c r="AF370"/>
  <c r="D370" i="13" s="1"/>
  <c r="N363" i="10"/>
  <c r="Y362"/>
  <c r="H362" i="13" s="1"/>
  <c r="AA362" i="10"/>
  <c r="E362" i="13" s="1"/>
  <c r="P363" i="10"/>
  <c r="R442"/>
  <c r="AC441"/>
  <c r="W249"/>
  <c r="AH248"/>
  <c r="AS230" i="11"/>
  <c r="AA229"/>
  <c r="S229"/>
  <c r="AB229"/>
  <c r="T229"/>
  <c r="AT230"/>
  <c r="AR230"/>
  <c r="Z229"/>
  <c r="R229"/>
  <c r="AX373"/>
  <c r="X372"/>
  <c r="AY364"/>
  <c r="Y363"/>
  <c r="AW372"/>
  <c r="W371"/>
  <c r="AV372"/>
  <c r="V371"/>
  <c r="AU372"/>
  <c r="U371"/>
  <c r="S241" i="10" l="1"/>
  <c r="AD240"/>
  <c r="F240" i="13" s="1"/>
  <c r="X217" i="10"/>
  <c r="G217" i="13" s="1"/>
  <c r="M218" i="10"/>
  <c r="T220"/>
  <c r="AE219"/>
  <c r="B219" i="13" s="1"/>
  <c r="O218" i="10"/>
  <c r="Z217"/>
  <c r="C217" i="13" s="1"/>
  <c r="Q424" i="10"/>
  <c r="AB423"/>
  <c r="V425"/>
  <c r="AG424"/>
  <c r="U372"/>
  <c r="AF371"/>
  <c r="D371" i="13" s="1"/>
  <c r="N364" i="10"/>
  <c r="Y363"/>
  <c r="H363" i="13" s="1"/>
  <c r="P364" i="10"/>
  <c r="AA363"/>
  <c r="E363" i="13" s="1"/>
  <c r="R443" i="10"/>
  <c r="AC442"/>
  <c r="W250"/>
  <c r="AH249"/>
  <c r="AS231" i="11"/>
  <c r="AA230"/>
  <c r="S230"/>
  <c r="AB230"/>
  <c r="T230"/>
  <c r="AT231"/>
  <c r="AR231"/>
  <c r="Z230"/>
  <c r="R230"/>
  <c r="AX374"/>
  <c r="X373"/>
  <c r="AU373"/>
  <c r="U372"/>
  <c r="AY365"/>
  <c r="Y364"/>
  <c r="AW373"/>
  <c r="W372"/>
  <c r="AV373"/>
  <c r="V372"/>
  <c r="S242" i="10" l="1"/>
  <c r="AD241"/>
  <c r="F241" i="13" s="1"/>
  <c r="X218" i="10"/>
  <c r="G218" i="13" s="1"/>
  <c r="M219" i="10"/>
  <c r="T221"/>
  <c r="AE220"/>
  <c r="B220" i="13" s="1"/>
  <c r="O219" i="10"/>
  <c r="Z218"/>
  <c r="C218" i="13" s="1"/>
  <c r="Q425" i="10"/>
  <c r="AB424"/>
  <c r="V426"/>
  <c r="AG425"/>
  <c r="U373"/>
  <c r="AF372"/>
  <c r="D372" i="13" s="1"/>
  <c r="N365" i="10"/>
  <c r="Y364"/>
  <c r="H364" i="13" s="1"/>
  <c r="P365" i="10"/>
  <c r="AA364"/>
  <c r="E364" i="13" s="1"/>
  <c r="R444" i="10"/>
  <c r="AC443"/>
  <c r="W251"/>
  <c r="AH250"/>
  <c r="AS232" i="11"/>
  <c r="AA231"/>
  <c r="S231"/>
  <c r="AB231"/>
  <c r="T231"/>
  <c r="AT232"/>
  <c r="AR232"/>
  <c r="Z231"/>
  <c r="R231"/>
  <c r="AX375"/>
  <c r="X374"/>
  <c r="AY366"/>
  <c r="Y365"/>
  <c r="AU374"/>
  <c r="U373"/>
  <c r="AV374"/>
  <c r="V373"/>
  <c r="AW374"/>
  <c r="W373"/>
  <c r="S243" i="10" l="1"/>
  <c r="AD242"/>
  <c r="F242" i="13" s="1"/>
  <c r="M220" i="10"/>
  <c r="X219"/>
  <c r="G219" i="13" s="1"/>
  <c r="T222" i="10"/>
  <c r="AE221"/>
  <c r="B221" i="13" s="1"/>
  <c r="O220" i="10"/>
  <c r="Z219"/>
  <c r="C219" i="13" s="1"/>
  <c r="Q426" i="10"/>
  <c r="AB425"/>
  <c r="V427"/>
  <c r="AG426"/>
  <c r="U374"/>
  <c r="AF373"/>
  <c r="D373" i="13" s="1"/>
  <c r="N366" i="10"/>
  <c r="Y365"/>
  <c r="H365" i="13" s="1"/>
  <c r="AA365" i="10"/>
  <c r="E365" i="13" s="1"/>
  <c r="P366" i="10"/>
  <c r="R445"/>
  <c r="AC444"/>
  <c r="W252"/>
  <c r="AH251"/>
  <c r="AS233" i="11"/>
  <c r="AA232"/>
  <c r="S232"/>
  <c r="AB232"/>
  <c r="T232"/>
  <c r="AT233"/>
  <c r="AR233"/>
  <c r="Z232"/>
  <c r="R232"/>
  <c r="AX376"/>
  <c r="X375"/>
  <c r="AW375"/>
  <c r="W374"/>
  <c r="AU375"/>
  <c r="U374"/>
  <c r="AY367"/>
  <c r="Y366"/>
  <c r="AV375"/>
  <c r="V374"/>
  <c r="M221" i="10" l="1"/>
  <c r="X220"/>
  <c r="G220" i="13" s="1"/>
  <c r="S244" i="10"/>
  <c r="AD243"/>
  <c r="F243" i="13" s="1"/>
  <c r="T223" i="10"/>
  <c r="AE222"/>
  <c r="B222" i="13" s="1"/>
  <c r="O221" i="10"/>
  <c r="Z220"/>
  <c r="C220" i="13" s="1"/>
  <c r="Q427" i="10"/>
  <c r="AB426"/>
  <c r="V428"/>
  <c r="AG427"/>
  <c r="U375"/>
  <c r="AF374"/>
  <c r="D374" i="13" s="1"/>
  <c r="N367" i="10"/>
  <c r="Y366"/>
  <c r="H366" i="13" s="1"/>
  <c r="AA366" i="10"/>
  <c r="E366" i="13" s="1"/>
  <c r="P367" i="10"/>
  <c r="R446"/>
  <c r="AC445"/>
  <c r="W253"/>
  <c r="AH252"/>
  <c r="AS234" i="11"/>
  <c r="AA233"/>
  <c r="S233"/>
  <c r="AB233"/>
  <c r="T233"/>
  <c r="AT234"/>
  <c r="AR234"/>
  <c r="Z233"/>
  <c r="R233"/>
  <c r="AX377"/>
  <c r="X376"/>
  <c r="AU376"/>
  <c r="U375"/>
  <c r="AW376"/>
  <c r="W375"/>
  <c r="AV376"/>
  <c r="V375"/>
  <c r="AY368"/>
  <c r="Y367"/>
  <c r="M222" i="10" l="1"/>
  <c r="X221"/>
  <c r="G221" i="13" s="1"/>
  <c r="S245" i="10"/>
  <c r="AD244"/>
  <c r="F244" i="13" s="1"/>
  <c r="T224" i="10"/>
  <c r="AE223"/>
  <c r="B223" i="13" s="1"/>
  <c r="O222" i="10"/>
  <c r="Z221"/>
  <c r="C221" i="13" s="1"/>
  <c r="Q428" i="10"/>
  <c r="AB427"/>
  <c r="V429"/>
  <c r="AG428"/>
  <c r="U376"/>
  <c r="AF375"/>
  <c r="D375" i="13" s="1"/>
  <c r="N368" i="10"/>
  <c r="Y367"/>
  <c r="H367" i="13" s="1"/>
  <c r="P368" i="10"/>
  <c r="AA367"/>
  <c r="E367" i="13" s="1"/>
  <c r="R447" i="10"/>
  <c r="AC446"/>
  <c r="W254"/>
  <c r="AH253"/>
  <c r="AS235" i="11"/>
  <c r="AA234"/>
  <c r="S234"/>
  <c r="AB234"/>
  <c r="T234"/>
  <c r="AT235"/>
  <c r="AR235"/>
  <c r="Z234"/>
  <c r="R234"/>
  <c r="AX378"/>
  <c r="X377"/>
  <c r="AW377"/>
  <c r="W376"/>
  <c r="AU377"/>
  <c r="U376"/>
  <c r="AY369"/>
  <c r="Y368"/>
  <c r="AV377"/>
  <c r="V376"/>
  <c r="M223" i="10" l="1"/>
  <c r="X222"/>
  <c r="G222" i="13" s="1"/>
  <c r="S246" i="10"/>
  <c r="AD245"/>
  <c r="F245" i="13" s="1"/>
  <c r="T225" i="10"/>
  <c r="AE224"/>
  <c r="B224" i="13" s="1"/>
  <c r="O223" i="10"/>
  <c r="Z222"/>
  <c r="C222" i="13" s="1"/>
  <c r="Q429" i="10"/>
  <c r="AB428"/>
  <c r="V430"/>
  <c r="AG429"/>
  <c r="U377"/>
  <c r="AF376"/>
  <c r="D376" i="13" s="1"/>
  <c r="N369" i="10"/>
  <c r="Y368"/>
  <c r="H368" i="13" s="1"/>
  <c r="P369" i="10"/>
  <c r="AA368"/>
  <c r="E368" i="13" s="1"/>
  <c r="R448" i="10"/>
  <c r="AC447"/>
  <c r="W255"/>
  <c r="AH254"/>
  <c r="AS236" i="11"/>
  <c r="AA235"/>
  <c r="S235"/>
  <c r="AB235"/>
  <c r="T235"/>
  <c r="AT236"/>
  <c r="AR236"/>
  <c r="Z235"/>
  <c r="R235"/>
  <c r="AX379"/>
  <c r="X378"/>
  <c r="AV378"/>
  <c r="V377"/>
  <c r="AW378"/>
  <c r="W377"/>
  <c r="AU378"/>
  <c r="U377"/>
  <c r="AY370"/>
  <c r="Y369"/>
  <c r="M224" i="10" l="1"/>
  <c r="X223"/>
  <c r="G223" i="13" s="1"/>
  <c r="S247" i="10"/>
  <c r="AD246"/>
  <c r="F246" i="13" s="1"/>
  <c r="T226" i="10"/>
  <c r="AE225"/>
  <c r="B225" i="13" s="1"/>
  <c r="O224" i="10"/>
  <c r="Z223"/>
  <c r="C223" i="13" s="1"/>
  <c r="Q430" i="10"/>
  <c r="AB429"/>
  <c r="V431"/>
  <c r="AG430"/>
  <c r="U378"/>
  <c r="AF377"/>
  <c r="D377" i="13" s="1"/>
  <c r="N370" i="10"/>
  <c r="Y369"/>
  <c r="H369" i="13" s="1"/>
  <c r="AA369" i="10"/>
  <c r="E369" i="13" s="1"/>
  <c r="P370" i="10"/>
  <c r="R449"/>
  <c r="AC448"/>
  <c r="W256"/>
  <c r="AH255"/>
  <c r="AS237" i="11"/>
  <c r="AA236"/>
  <c r="S236"/>
  <c r="AB236"/>
  <c r="T236"/>
  <c r="AT237"/>
  <c r="AR237"/>
  <c r="Z236"/>
  <c r="R236"/>
  <c r="AX380"/>
  <c r="X379"/>
  <c r="AY371"/>
  <c r="Y370"/>
  <c r="AV379"/>
  <c r="V378"/>
  <c r="AW379"/>
  <c r="W378"/>
  <c r="AU379"/>
  <c r="U378"/>
  <c r="M225" i="10" l="1"/>
  <c r="X224"/>
  <c r="G224" i="13" s="1"/>
  <c r="S248" i="10"/>
  <c r="AD247"/>
  <c r="F247" i="13" s="1"/>
  <c r="T227" i="10"/>
  <c r="AE226"/>
  <c r="B226" i="13" s="1"/>
  <c r="O225" i="10"/>
  <c r="Z224"/>
  <c r="C224" i="13" s="1"/>
  <c r="Q431" i="10"/>
  <c r="AB430"/>
  <c r="V432"/>
  <c r="AG431"/>
  <c r="U379"/>
  <c r="AF378"/>
  <c r="D378" i="13" s="1"/>
  <c r="N371" i="10"/>
  <c r="Y370"/>
  <c r="H370" i="13" s="1"/>
  <c r="AA370" i="10"/>
  <c r="E370" i="13" s="1"/>
  <c r="P371" i="10"/>
  <c r="R450"/>
  <c r="AC449"/>
  <c r="W257"/>
  <c r="AH256"/>
  <c r="AS238" i="11"/>
  <c r="AA237"/>
  <c r="S237"/>
  <c r="AB237"/>
  <c r="T237"/>
  <c r="AT238"/>
  <c r="AR238"/>
  <c r="Z237"/>
  <c r="R237"/>
  <c r="AX381"/>
  <c r="X380"/>
  <c r="AV380"/>
  <c r="V379"/>
  <c r="AY372"/>
  <c r="Y371"/>
  <c r="AU380"/>
  <c r="U379"/>
  <c r="AW380"/>
  <c r="W379"/>
  <c r="M226" i="10" l="1"/>
  <c r="X225"/>
  <c r="G225" i="13" s="1"/>
  <c r="S249" i="10"/>
  <c r="AD248"/>
  <c r="F248" i="13" s="1"/>
  <c r="T228" i="10"/>
  <c r="AE227"/>
  <c r="B227" i="13" s="1"/>
  <c r="O226" i="10"/>
  <c r="Z225"/>
  <c r="C225" i="13" s="1"/>
  <c r="Q432" i="10"/>
  <c r="AB431"/>
  <c r="V433"/>
  <c r="AG432"/>
  <c r="U380"/>
  <c r="AF379"/>
  <c r="D379" i="13" s="1"/>
  <c r="N372" i="10"/>
  <c r="Y371"/>
  <c r="H371" i="13" s="1"/>
  <c r="P372" i="10"/>
  <c r="AA371"/>
  <c r="E371" i="13" s="1"/>
  <c r="R451" i="10"/>
  <c r="AC450"/>
  <c r="W258"/>
  <c r="AH257"/>
  <c r="AS239" i="11"/>
  <c r="AA238"/>
  <c r="S238"/>
  <c r="AB238"/>
  <c r="T238"/>
  <c r="AT239"/>
  <c r="AR239"/>
  <c r="Z238"/>
  <c r="R238"/>
  <c r="AX382"/>
  <c r="X381"/>
  <c r="AW381"/>
  <c r="W380"/>
  <c r="AV381"/>
  <c r="V380"/>
  <c r="AY373"/>
  <c r="Y372"/>
  <c r="AU381"/>
  <c r="U380"/>
  <c r="S250" i="10" l="1"/>
  <c r="AD249"/>
  <c r="F249" i="13" s="1"/>
  <c r="M227" i="10"/>
  <c r="X226"/>
  <c r="G226" i="13" s="1"/>
  <c r="T229" i="10"/>
  <c r="AE228"/>
  <c r="B228" i="13" s="1"/>
  <c r="O227" i="10"/>
  <c r="Z226"/>
  <c r="C226" i="13" s="1"/>
  <c r="Q433" i="10"/>
  <c r="AB432"/>
  <c r="V434"/>
  <c r="AG433"/>
  <c r="U381"/>
  <c r="AF380"/>
  <c r="D380" i="13" s="1"/>
  <c r="N373" i="10"/>
  <c r="Y372"/>
  <c r="H372" i="13" s="1"/>
  <c r="AA372" i="10"/>
  <c r="E372" i="13" s="1"/>
  <c r="P373" i="10"/>
  <c r="R452"/>
  <c r="AC451"/>
  <c r="W259"/>
  <c r="AH258"/>
  <c r="AS240" i="11"/>
  <c r="AA239"/>
  <c r="S239"/>
  <c r="AB239"/>
  <c r="T239"/>
  <c r="AT240"/>
  <c r="AR240"/>
  <c r="Z239"/>
  <c r="R239"/>
  <c r="AX383"/>
  <c r="X382"/>
  <c r="AV382"/>
  <c r="V381"/>
  <c r="AW382"/>
  <c r="W381"/>
  <c r="AU382"/>
  <c r="U381"/>
  <c r="AY374"/>
  <c r="Y373"/>
  <c r="M228" i="10" l="1"/>
  <c r="X227"/>
  <c r="G227" i="13" s="1"/>
  <c r="S251" i="10"/>
  <c r="AD250"/>
  <c r="F250" i="13" s="1"/>
  <c r="T230" i="10"/>
  <c r="AE229"/>
  <c r="B229" i="13" s="1"/>
  <c r="O228" i="10"/>
  <c r="Z227"/>
  <c r="C227" i="13" s="1"/>
  <c r="Q434" i="10"/>
  <c r="AB433"/>
  <c r="V435"/>
  <c r="AG434"/>
  <c r="U382"/>
  <c r="AF381"/>
  <c r="D381" i="13" s="1"/>
  <c r="N374" i="10"/>
  <c r="Y373"/>
  <c r="H373" i="13" s="1"/>
  <c r="AA373" i="10"/>
  <c r="E373" i="13" s="1"/>
  <c r="P374" i="10"/>
  <c r="R453"/>
  <c r="AC452"/>
  <c r="W260"/>
  <c r="AH259"/>
  <c r="AS241" i="11"/>
  <c r="AA240"/>
  <c r="S240"/>
  <c r="AB240"/>
  <c r="T240"/>
  <c r="AT241"/>
  <c r="AR241"/>
  <c r="Z240"/>
  <c r="R240"/>
  <c r="AX384"/>
  <c r="X383"/>
  <c r="AY375"/>
  <c r="Y374"/>
  <c r="AV383"/>
  <c r="V382"/>
  <c r="AW383"/>
  <c r="W382"/>
  <c r="AU383"/>
  <c r="U382"/>
  <c r="M229" i="10" l="1"/>
  <c r="X228"/>
  <c r="G228" i="13" s="1"/>
  <c r="S252" i="10"/>
  <c r="AD251"/>
  <c r="F251" i="13" s="1"/>
  <c r="T231" i="10"/>
  <c r="AE230"/>
  <c r="B230" i="13" s="1"/>
  <c r="M4" s="1"/>
  <c r="O229" i="10"/>
  <c r="Z228"/>
  <c r="C228" i="13" s="1"/>
  <c r="Q435" i="10"/>
  <c r="AB434"/>
  <c r="V436"/>
  <c r="AG435"/>
  <c r="U383"/>
  <c r="AF382"/>
  <c r="D382" i="13" s="1"/>
  <c r="N375" i="10"/>
  <c r="Y374"/>
  <c r="H374" i="13" s="1"/>
  <c r="AA374" i="10"/>
  <c r="E374" i="13" s="1"/>
  <c r="P375" i="10"/>
  <c r="R454"/>
  <c r="AC453"/>
  <c r="W261"/>
  <c r="AH260"/>
  <c r="AS242" i="11"/>
  <c r="AA241"/>
  <c r="S241"/>
  <c r="AB241"/>
  <c r="T241"/>
  <c r="AT242"/>
  <c r="AR242"/>
  <c r="Z241"/>
  <c r="R241"/>
  <c r="AX385"/>
  <c r="X384"/>
  <c r="AY376"/>
  <c r="Y375"/>
  <c r="AU384"/>
  <c r="U383"/>
  <c r="AV384"/>
  <c r="V383"/>
  <c r="AW384"/>
  <c r="W383"/>
  <c r="M230" i="10" l="1"/>
  <c r="X229"/>
  <c r="G229" i="13" s="1"/>
  <c r="S253" i="10"/>
  <c r="AD252"/>
  <c r="F252" i="13" s="1"/>
  <c r="T232" i="10"/>
  <c r="AE231"/>
  <c r="B231" i="13" s="1"/>
  <c r="M5" s="1"/>
  <c r="O230" i="10"/>
  <c r="Z229"/>
  <c r="C229" i="13" s="1"/>
  <c r="Q436" i="10"/>
  <c r="AB435"/>
  <c r="V437"/>
  <c r="AG436"/>
  <c r="U384"/>
  <c r="AF383"/>
  <c r="D383" i="13" s="1"/>
  <c r="N376" i="10"/>
  <c r="Y375"/>
  <c r="H375" i="13" s="1"/>
  <c r="P376" i="10"/>
  <c r="AA375"/>
  <c r="E375" i="13" s="1"/>
  <c r="R455" i="10"/>
  <c r="AC454"/>
  <c r="W262"/>
  <c r="AH261"/>
  <c r="AS243" i="11"/>
  <c r="AA242"/>
  <c r="S242"/>
  <c r="AB242"/>
  <c r="T242"/>
  <c r="AT243"/>
  <c r="AR243"/>
  <c r="Z242"/>
  <c r="R242"/>
  <c r="AX386"/>
  <c r="X385"/>
  <c r="AU385"/>
  <c r="U384"/>
  <c r="AY377"/>
  <c r="Y376"/>
  <c r="AW385"/>
  <c r="W384"/>
  <c r="AV385"/>
  <c r="V384"/>
  <c r="S254" i="10" l="1"/>
  <c r="AD253"/>
  <c r="F253" i="13" s="1"/>
  <c r="M231" i="10"/>
  <c r="X230"/>
  <c r="G230" i="13" s="1"/>
  <c r="T233" i="10"/>
  <c r="AE232"/>
  <c r="B232" i="13" s="1"/>
  <c r="M6" s="1"/>
  <c r="G6" i="4"/>
  <c r="O231" i="10"/>
  <c r="Z230"/>
  <c r="C230" i="13" s="1"/>
  <c r="N4" s="1"/>
  <c r="G7" i="4"/>
  <c r="H6"/>
  <c r="Q437" i="10"/>
  <c r="AB436"/>
  <c r="V438"/>
  <c r="AG437"/>
  <c r="U385"/>
  <c r="AF384"/>
  <c r="D384" i="13" s="1"/>
  <c r="N377" i="10"/>
  <c r="Y376"/>
  <c r="H376" i="13" s="1"/>
  <c r="AA376" i="10"/>
  <c r="E376" i="13" s="1"/>
  <c r="P377" i="10"/>
  <c r="R456"/>
  <c r="AC455"/>
  <c r="W263"/>
  <c r="AH262"/>
  <c r="AS244" i="11"/>
  <c r="AA243"/>
  <c r="S243"/>
  <c r="AB243"/>
  <c r="H7" i="4" s="1"/>
  <c r="T243" i="11"/>
  <c r="AT244"/>
  <c r="AR244"/>
  <c r="Z243"/>
  <c r="H8" i="4" s="1"/>
  <c r="R243" i="11"/>
  <c r="G8" i="4" s="1"/>
  <c r="AX387" i="11"/>
  <c r="X386"/>
  <c r="AV386"/>
  <c r="V385"/>
  <c r="AU386"/>
  <c r="U385"/>
  <c r="AY378"/>
  <c r="Y377"/>
  <c r="AW386"/>
  <c r="W385"/>
  <c r="S255" i="10" l="1"/>
  <c r="AD254"/>
  <c r="F254" i="13" s="1"/>
  <c r="M232" i="10"/>
  <c r="X231"/>
  <c r="G231" i="13" s="1"/>
  <c r="O232" i="10"/>
  <c r="Z231"/>
  <c r="C231" i="13" s="1"/>
  <c r="N5" s="1"/>
  <c r="T234" i="10"/>
  <c r="AE233"/>
  <c r="B233" i="13" s="1"/>
  <c r="M7" s="1"/>
  <c r="Q438" i="10"/>
  <c r="AB437"/>
  <c r="V439"/>
  <c r="AG438"/>
  <c r="U386"/>
  <c r="AF385"/>
  <c r="D385" i="13" s="1"/>
  <c r="N378" i="10"/>
  <c r="Y377"/>
  <c r="H377" i="13" s="1"/>
  <c r="P378" i="10"/>
  <c r="AA377"/>
  <c r="E377" i="13" s="1"/>
  <c r="R457" i="10"/>
  <c r="AC456"/>
  <c r="W264"/>
  <c r="AH263"/>
  <c r="AS245" i="11"/>
  <c r="AA244"/>
  <c r="S244"/>
  <c r="AB244"/>
  <c r="T244"/>
  <c r="AT245"/>
  <c r="AR245"/>
  <c r="Z244"/>
  <c r="R244"/>
  <c r="AX388"/>
  <c r="X387"/>
  <c r="AU387"/>
  <c r="U386"/>
  <c r="AV387"/>
  <c r="V386"/>
  <c r="AW387"/>
  <c r="W386"/>
  <c r="AY379"/>
  <c r="Y378"/>
  <c r="S256" i="10" l="1"/>
  <c r="AD255"/>
  <c r="F255" i="13" s="1"/>
  <c r="M233" i="10"/>
  <c r="X232"/>
  <c r="G232" i="13" s="1"/>
  <c r="O233" i="10"/>
  <c r="Z232"/>
  <c r="C232" i="13" s="1"/>
  <c r="N6" s="1"/>
  <c r="T235" i="10"/>
  <c r="AE234"/>
  <c r="B234" i="13" s="1"/>
  <c r="M8" s="1"/>
  <c r="Q439" i="10"/>
  <c r="AB438"/>
  <c r="V440"/>
  <c r="AG439"/>
  <c r="U387"/>
  <c r="AF386"/>
  <c r="D386" i="13" s="1"/>
  <c r="N379" i="10"/>
  <c r="Y378"/>
  <c r="H378" i="13" s="1"/>
  <c r="P379" i="10"/>
  <c r="AA378"/>
  <c r="E378" i="13" s="1"/>
  <c r="R458" i="10"/>
  <c r="AC457"/>
  <c r="W265"/>
  <c r="AH264"/>
  <c r="AS246" i="11"/>
  <c r="AA245"/>
  <c r="S245"/>
  <c r="AB245"/>
  <c r="T245"/>
  <c r="AT246"/>
  <c r="AR246"/>
  <c r="Z245"/>
  <c r="R245"/>
  <c r="AX389"/>
  <c r="X388"/>
  <c r="AY380"/>
  <c r="Y379"/>
  <c r="AU388"/>
  <c r="U387"/>
  <c r="AV388"/>
  <c r="V387"/>
  <c r="AW388"/>
  <c r="W387"/>
  <c r="S257" i="10" l="1"/>
  <c r="AD256"/>
  <c r="F256" i="13" s="1"/>
  <c r="M234" i="10"/>
  <c r="X233"/>
  <c r="G233" i="13" s="1"/>
  <c r="O234" i="10"/>
  <c r="Z233"/>
  <c r="C233" i="13" s="1"/>
  <c r="N7" s="1"/>
  <c r="T236" i="10"/>
  <c r="AE235"/>
  <c r="B235" i="13" s="1"/>
  <c r="M9" s="1"/>
  <c r="Q440" i="10"/>
  <c r="AB439"/>
  <c r="V441"/>
  <c r="AG440"/>
  <c r="U388"/>
  <c r="AF387"/>
  <c r="D387" i="13" s="1"/>
  <c r="N380" i="10"/>
  <c r="Y379"/>
  <c r="H379" i="13" s="1"/>
  <c r="P380" i="10"/>
  <c r="AA379"/>
  <c r="E379" i="13" s="1"/>
  <c r="R459" i="10"/>
  <c r="AC458"/>
  <c r="W266"/>
  <c r="AH265"/>
  <c r="AS247" i="11"/>
  <c r="AA246"/>
  <c r="S246"/>
  <c r="AB246"/>
  <c r="T246"/>
  <c r="AT247"/>
  <c r="AR247"/>
  <c r="Z246"/>
  <c r="R246"/>
  <c r="AX390"/>
  <c r="X389"/>
  <c r="AU389"/>
  <c r="U388"/>
  <c r="AY381"/>
  <c r="Y380"/>
  <c r="AW389"/>
  <c r="W388"/>
  <c r="AV389"/>
  <c r="V388"/>
  <c r="S258" i="10" l="1"/>
  <c r="AD257"/>
  <c r="F257" i="13" s="1"/>
  <c r="M235" i="10"/>
  <c r="X234"/>
  <c r="G234" i="13" s="1"/>
  <c r="O235" i="10"/>
  <c r="Z234"/>
  <c r="C234" i="13" s="1"/>
  <c r="N8" s="1"/>
  <c r="T237" i="10"/>
  <c r="AE236"/>
  <c r="B236" i="13" s="1"/>
  <c r="M10" s="1"/>
  <c r="Q441" i="10"/>
  <c r="AB440"/>
  <c r="V442"/>
  <c r="AG441"/>
  <c r="U389"/>
  <c r="AF388"/>
  <c r="D388" i="13" s="1"/>
  <c r="N381" i="10"/>
  <c r="Y380"/>
  <c r="H380" i="13" s="1"/>
  <c r="AA380" i="10"/>
  <c r="E380" i="13" s="1"/>
  <c r="P381" i="10"/>
  <c r="R460"/>
  <c r="AC459"/>
  <c r="W267"/>
  <c r="AH266"/>
  <c r="AS248" i="11"/>
  <c r="AA247"/>
  <c r="S247"/>
  <c r="AB247"/>
  <c r="T247"/>
  <c r="AT248"/>
  <c r="AR248"/>
  <c r="Z247"/>
  <c r="R247"/>
  <c r="AX391"/>
  <c r="X390"/>
  <c r="AV390"/>
  <c r="V389"/>
  <c r="AU390"/>
  <c r="U389"/>
  <c r="AY382"/>
  <c r="Y381"/>
  <c r="AW390"/>
  <c r="W389"/>
  <c r="S259" i="10" l="1"/>
  <c r="AD258"/>
  <c r="F258" i="13" s="1"/>
  <c r="M236" i="10"/>
  <c r="X235"/>
  <c r="G235" i="13" s="1"/>
  <c r="O236" i="10"/>
  <c r="Z235"/>
  <c r="C235" i="13" s="1"/>
  <c r="N9" s="1"/>
  <c r="T238" i="10"/>
  <c r="AE237"/>
  <c r="B237" i="13" s="1"/>
  <c r="M11" s="1"/>
  <c r="Q442" i="10"/>
  <c r="AB441"/>
  <c r="V443"/>
  <c r="AG442"/>
  <c r="U390"/>
  <c r="AF389"/>
  <c r="D389" i="13" s="1"/>
  <c r="N382" i="10"/>
  <c r="Y381"/>
  <c r="H381" i="13" s="1"/>
  <c r="P382" i="10"/>
  <c r="AA381"/>
  <c r="E381" i="13" s="1"/>
  <c r="R461" i="10"/>
  <c r="AC460"/>
  <c r="W268"/>
  <c r="AH267"/>
  <c r="AS249" i="11"/>
  <c r="AA248"/>
  <c r="S248"/>
  <c r="AB248"/>
  <c r="T248"/>
  <c r="AT249"/>
  <c r="AR249"/>
  <c r="Z248"/>
  <c r="R248"/>
  <c r="AX392"/>
  <c r="X391"/>
  <c r="AU391"/>
  <c r="U390"/>
  <c r="AV391"/>
  <c r="V390"/>
  <c r="AW391"/>
  <c r="W390"/>
  <c r="AY383"/>
  <c r="Y382"/>
  <c r="S260" i="10" l="1"/>
  <c r="AD259"/>
  <c r="F259" i="13" s="1"/>
  <c r="M237" i="10"/>
  <c r="X236"/>
  <c r="G236" i="13" s="1"/>
  <c r="O237" i="10"/>
  <c r="Z236"/>
  <c r="C236" i="13" s="1"/>
  <c r="N10" s="1"/>
  <c r="T239" i="10"/>
  <c r="AE238"/>
  <c r="B238" i="13" s="1"/>
  <c r="M12" s="1"/>
  <c r="Q443" i="10"/>
  <c r="AB442"/>
  <c r="V444"/>
  <c r="AG443"/>
  <c r="U391"/>
  <c r="AF390"/>
  <c r="D390" i="13" s="1"/>
  <c r="N383" i="10"/>
  <c r="Y382"/>
  <c r="H382" i="13" s="1"/>
  <c r="P383" i="10"/>
  <c r="AA382"/>
  <c r="E382" i="13" s="1"/>
  <c r="R462" i="10"/>
  <c r="AC461"/>
  <c r="W269"/>
  <c r="AH268"/>
  <c r="AS250" i="11"/>
  <c r="AA250" s="1"/>
  <c r="AA249"/>
  <c r="S249"/>
  <c r="AB249"/>
  <c r="T249"/>
  <c r="AT250"/>
  <c r="AB250" s="1"/>
  <c r="AR250"/>
  <c r="Z250" s="1"/>
  <c r="Z249"/>
  <c r="R249"/>
  <c r="AX393"/>
  <c r="X392"/>
  <c r="AY384"/>
  <c r="Y383"/>
  <c r="AV392"/>
  <c r="V391"/>
  <c r="AU392"/>
  <c r="U391"/>
  <c r="AW392"/>
  <c r="W391"/>
  <c r="AD260" i="10" l="1"/>
  <c r="F260" i="13" s="1"/>
  <c r="S261" i="10"/>
  <c r="M238"/>
  <c r="X237"/>
  <c r="G237" i="13" s="1"/>
  <c r="O238" i="10"/>
  <c r="Z237"/>
  <c r="C237" i="13" s="1"/>
  <c r="N11" s="1"/>
  <c r="T240" i="10"/>
  <c r="AE239"/>
  <c r="B239" i="13" s="1"/>
  <c r="M13" s="1"/>
  <c r="Q444" i="10"/>
  <c r="AB443"/>
  <c r="V445"/>
  <c r="AG444"/>
  <c r="U392"/>
  <c r="AF391"/>
  <c r="D391" i="13" s="1"/>
  <c r="N384" i="10"/>
  <c r="Y383"/>
  <c r="H383" i="13" s="1"/>
  <c r="P384" i="10"/>
  <c r="AA383"/>
  <c r="E383" i="13" s="1"/>
  <c r="R463" i="10"/>
  <c r="AC462"/>
  <c r="W270"/>
  <c r="AH269"/>
  <c r="AS251" i="11"/>
  <c r="AA251" s="1"/>
  <c r="S250"/>
  <c r="T250"/>
  <c r="AT251"/>
  <c r="AB251" s="1"/>
  <c r="AR251"/>
  <c r="Z251" s="1"/>
  <c r="R250"/>
  <c r="AX394"/>
  <c r="X393"/>
  <c r="AW393"/>
  <c r="W392"/>
  <c r="AY385"/>
  <c r="Y384"/>
  <c r="AV393"/>
  <c r="V392"/>
  <c r="AU393"/>
  <c r="U392"/>
  <c r="S262" i="10" l="1"/>
  <c r="AD261"/>
  <c r="F261" i="13" s="1"/>
  <c r="M239" i="10"/>
  <c r="X238"/>
  <c r="G238" i="13" s="1"/>
  <c r="O239" i="10"/>
  <c r="Z238"/>
  <c r="C238" i="13" s="1"/>
  <c r="N12" s="1"/>
  <c r="T241" i="10"/>
  <c r="AE240"/>
  <c r="B240" i="13" s="1"/>
  <c r="M14" s="1"/>
  <c r="Q445" i="10"/>
  <c r="AB444"/>
  <c r="V446"/>
  <c r="AG445"/>
  <c r="U393"/>
  <c r="AF392"/>
  <c r="D392" i="13" s="1"/>
  <c r="N385" i="10"/>
  <c r="Y384"/>
  <c r="H384" i="13" s="1"/>
  <c r="P385" i="10"/>
  <c r="AA384"/>
  <c r="E384" i="13" s="1"/>
  <c r="R464" i="10"/>
  <c r="AC463"/>
  <c r="W271"/>
  <c r="AH270"/>
  <c r="AR252" i="11"/>
  <c r="Z252" s="1"/>
  <c r="R251"/>
  <c r="AS252"/>
  <c r="AA252" s="1"/>
  <c r="S251"/>
  <c r="T251"/>
  <c r="AT252"/>
  <c r="AB252" s="1"/>
  <c r="AX395"/>
  <c r="X394"/>
  <c r="AY386"/>
  <c r="Y385"/>
  <c r="AW394"/>
  <c r="W393"/>
  <c r="AU394"/>
  <c r="U393"/>
  <c r="AV394"/>
  <c r="V393"/>
  <c r="S263" i="10" l="1"/>
  <c r="AD262"/>
  <c r="F262" i="13" s="1"/>
  <c r="M240" i="10"/>
  <c r="X239"/>
  <c r="G239" i="13" s="1"/>
  <c r="O240" i="10"/>
  <c r="Z239"/>
  <c r="C239" i="13" s="1"/>
  <c r="N13" s="1"/>
  <c r="T242" i="10"/>
  <c r="AE241"/>
  <c r="B241" i="13" s="1"/>
  <c r="M15" s="1"/>
  <c r="Q446" i="10"/>
  <c r="AB445"/>
  <c r="V447"/>
  <c r="AG446"/>
  <c r="U394"/>
  <c r="AF393"/>
  <c r="D393" i="13" s="1"/>
  <c r="N386" i="10"/>
  <c r="Y385"/>
  <c r="H385" i="13" s="1"/>
  <c r="P386" i="10"/>
  <c r="AA385"/>
  <c r="E385" i="13" s="1"/>
  <c r="R465" i="10"/>
  <c r="AC464"/>
  <c r="W272"/>
  <c r="AH271"/>
  <c r="AR253" i="11"/>
  <c r="Z253" s="1"/>
  <c r="R252"/>
  <c r="T252"/>
  <c r="AT253"/>
  <c r="AB253" s="1"/>
  <c r="AS253"/>
  <c r="AA253" s="1"/>
  <c r="S252"/>
  <c r="AX396"/>
  <c r="X395"/>
  <c r="AV395"/>
  <c r="V394"/>
  <c r="AY387"/>
  <c r="Y386"/>
  <c r="AW395"/>
  <c r="W394"/>
  <c r="AU395"/>
  <c r="U394"/>
  <c r="S264" i="10" l="1"/>
  <c r="AD263"/>
  <c r="F263" i="13" s="1"/>
  <c r="M241" i="10"/>
  <c r="X240"/>
  <c r="G240" i="13" s="1"/>
  <c r="O241" i="10"/>
  <c r="Z240"/>
  <c r="C240" i="13" s="1"/>
  <c r="N14" s="1"/>
  <c r="T243" i="10"/>
  <c r="AE242"/>
  <c r="B242" i="13" s="1"/>
  <c r="M16" s="1"/>
  <c r="Q447" i="10"/>
  <c r="AB446"/>
  <c r="V448"/>
  <c r="AG447"/>
  <c r="U395"/>
  <c r="AF394"/>
  <c r="D394" i="13" s="1"/>
  <c r="N387" i="10"/>
  <c r="Y386"/>
  <c r="H386" i="13" s="1"/>
  <c r="P387" i="10"/>
  <c r="AA386"/>
  <c r="E386" i="13" s="1"/>
  <c r="R466" i="10"/>
  <c r="AC465"/>
  <c r="W273"/>
  <c r="AH272"/>
  <c r="AS254" i="11"/>
  <c r="AA254" s="1"/>
  <c r="S253"/>
  <c r="AR254"/>
  <c r="Z254" s="1"/>
  <c r="R253"/>
  <c r="T253"/>
  <c r="AT254"/>
  <c r="AB254" s="1"/>
  <c r="AX397"/>
  <c r="X396"/>
  <c r="AY388"/>
  <c r="Y387"/>
  <c r="AV396"/>
  <c r="V395"/>
  <c r="AU396"/>
  <c r="U395"/>
  <c r="AW396"/>
  <c r="W395"/>
  <c r="S265" i="10" l="1"/>
  <c r="AD264"/>
  <c r="F264" i="13" s="1"/>
  <c r="M242" i="10"/>
  <c r="X241"/>
  <c r="G241" i="13" s="1"/>
  <c r="O242" i="10"/>
  <c r="Z241"/>
  <c r="C241" i="13" s="1"/>
  <c r="N15" s="1"/>
  <c r="T244" i="10"/>
  <c r="AE243"/>
  <c r="B243" i="13" s="1"/>
  <c r="Q448" i="10"/>
  <c r="AB447"/>
  <c r="V449"/>
  <c r="AG448"/>
  <c r="U396"/>
  <c r="AF395"/>
  <c r="D395" i="13" s="1"/>
  <c r="N388" i="10"/>
  <c r="Y387"/>
  <c r="H387" i="13" s="1"/>
  <c r="P388" i="10"/>
  <c r="AA387"/>
  <c r="E387" i="13" s="1"/>
  <c r="R467" i="10"/>
  <c r="AC466"/>
  <c r="W274"/>
  <c r="AH273"/>
  <c r="AS255" i="11"/>
  <c r="AA255" s="1"/>
  <c r="S254"/>
  <c r="T254"/>
  <c r="AT255"/>
  <c r="AB255" s="1"/>
  <c r="AR255"/>
  <c r="Z255" s="1"/>
  <c r="R254"/>
  <c r="AX398"/>
  <c r="X397"/>
  <c r="AW397"/>
  <c r="W396"/>
  <c r="AY389"/>
  <c r="Y388"/>
  <c r="AV397"/>
  <c r="V396"/>
  <c r="AU397"/>
  <c r="U396"/>
  <c r="M243" i="10" l="1"/>
  <c r="X242"/>
  <c r="G242" i="13" s="1"/>
  <c r="S266" i="10"/>
  <c r="AD265"/>
  <c r="F265" i="13" s="1"/>
  <c r="O243" i="10"/>
  <c r="Z242"/>
  <c r="C242" i="13" s="1"/>
  <c r="N16" s="1"/>
  <c r="T245" i="10"/>
  <c r="AE244"/>
  <c r="B244" i="13" s="1"/>
  <c r="Q449" i="10"/>
  <c r="AB448"/>
  <c r="V450"/>
  <c r="AG449"/>
  <c r="U397"/>
  <c r="AF396"/>
  <c r="D396" i="13" s="1"/>
  <c r="N389" i="10"/>
  <c r="Y388"/>
  <c r="H388" i="13" s="1"/>
  <c r="AA388" i="10"/>
  <c r="E388" i="13" s="1"/>
  <c r="P389" i="10"/>
  <c r="R468"/>
  <c r="AC467"/>
  <c r="W275"/>
  <c r="AH274"/>
  <c r="AR256" i="11"/>
  <c r="Z256" s="1"/>
  <c r="R255"/>
  <c r="AS256"/>
  <c r="AA256" s="1"/>
  <c r="S255"/>
  <c r="T255"/>
  <c r="AT256"/>
  <c r="AB256" s="1"/>
  <c r="AX399"/>
  <c r="X398"/>
  <c r="AY390"/>
  <c r="Y389"/>
  <c r="AW398"/>
  <c r="W397"/>
  <c r="AU398"/>
  <c r="U397"/>
  <c r="AV398"/>
  <c r="V397"/>
  <c r="M244" i="10" l="1"/>
  <c r="X243"/>
  <c r="G243" i="13" s="1"/>
  <c r="S267" i="10"/>
  <c r="AD266"/>
  <c r="F266" i="13" s="1"/>
  <c r="O244" i="10"/>
  <c r="Z243"/>
  <c r="C243" i="13" s="1"/>
  <c r="T246" i="10"/>
  <c r="AE245"/>
  <c r="B245" i="13" s="1"/>
  <c r="Q450" i="10"/>
  <c r="AB449"/>
  <c r="V451"/>
  <c r="AG450"/>
  <c r="U398"/>
  <c r="AF397"/>
  <c r="D397" i="13" s="1"/>
  <c r="N390" i="10"/>
  <c r="Y389"/>
  <c r="H389" i="13" s="1"/>
  <c r="AA389" i="10"/>
  <c r="E389" i="13" s="1"/>
  <c r="P390" i="10"/>
  <c r="R469"/>
  <c r="AC468"/>
  <c r="W276"/>
  <c r="AH275"/>
  <c r="AR257" i="11"/>
  <c r="Z257" s="1"/>
  <c r="R256"/>
  <c r="T256"/>
  <c r="AT257"/>
  <c r="AB257" s="1"/>
  <c r="AS257"/>
  <c r="AA257" s="1"/>
  <c r="S256"/>
  <c r="AX400"/>
  <c r="X399"/>
  <c r="AV399"/>
  <c r="V398"/>
  <c r="AY391"/>
  <c r="Y390"/>
  <c r="AW399"/>
  <c r="W398"/>
  <c r="AU399"/>
  <c r="U398"/>
  <c r="M245" i="10" l="1"/>
  <c r="X244"/>
  <c r="G244" i="13" s="1"/>
  <c r="S268" i="10"/>
  <c r="AD267"/>
  <c r="F267" i="13" s="1"/>
  <c r="O245" i="10"/>
  <c r="Z244"/>
  <c r="C244" i="13" s="1"/>
  <c r="T247" i="10"/>
  <c r="AE246"/>
  <c r="B246" i="13" s="1"/>
  <c r="Q451" i="10"/>
  <c r="AB450"/>
  <c r="V452"/>
  <c r="AG451"/>
  <c r="U399"/>
  <c r="AF398"/>
  <c r="D398" i="13" s="1"/>
  <c r="N391" i="10"/>
  <c r="Y390"/>
  <c r="H390" i="13" s="1"/>
  <c r="AA390" i="10"/>
  <c r="E390" i="13" s="1"/>
  <c r="P391" i="10"/>
  <c r="R470"/>
  <c r="AC469"/>
  <c r="W277"/>
  <c r="AH276"/>
  <c r="AS258" i="11"/>
  <c r="AA258" s="1"/>
  <c r="S257"/>
  <c r="AR258"/>
  <c r="Z258" s="1"/>
  <c r="R257"/>
  <c r="T257"/>
  <c r="AT258"/>
  <c r="AB258" s="1"/>
  <c r="AX401"/>
  <c r="X400"/>
  <c r="AY392"/>
  <c r="Y391"/>
  <c r="AV400"/>
  <c r="V399"/>
  <c r="AU400"/>
  <c r="U399"/>
  <c r="AW400"/>
  <c r="W399"/>
  <c r="AD268" i="10" l="1"/>
  <c r="F268" i="13" s="1"/>
  <c r="S269" i="10"/>
  <c r="M246"/>
  <c r="X245"/>
  <c r="G245" i="13" s="1"/>
  <c r="O246" i="10"/>
  <c r="Z245"/>
  <c r="C245" i="13" s="1"/>
  <c r="T248" i="10"/>
  <c r="AE247"/>
  <c r="B247" i="13" s="1"/>
  <c r="Q452" i="10"/>
  <c r="AB451"/>
  <c r="V453"/>
  <c r="AG452"/>
  <c r="U400"/>
  <c r="AF399"/>
  <c r="D399" i="13" s="1"/>
  <c r="N392" i="10"/>
  <c r="Y391"/>
  <c r="H391" i="13" s="1"/>
  <c r="AA391" i="10"/>
  <c r="E391" i="13" s="1"/>
  <c r="P392" i="10"/>
  <c r="R471"/>
  <c r="AC470"/>
  <c r="W278"/>
  <c r="AH277"/>
  <c r="AS259" i="11"/>
  <c r="AA259" s="1"/>
  <c r="S258"/>
  <c r="T258"/>
  <c r="AT259"/>
  <c r="AB259" s="1"/>
  <c r="AR259"/>
  <c r="Z259" s="1"/>
  <c r="R258"/>
  <c r="AX402"/>
  <c r="X401"/>
  <c r="AW401"/>
  <c r="W400"/>
  <c r="AY393"/>
  <c r="Y392"/>
  <c r="AV401"/>
  <c r="V400"/>
  <c r="AU401"/>
  <c r="U400"/>
  <c r="S270" i="10" l="1"/>
  <c r="AD269"/>
  <c r="F269" i="13" s="1"/>
  <c r="M247" i="10"/>
  <c r="X246"/>
  <c r="G246" i="13" s="1"/>
  <c r="O247" i="10"/>
  <c r="Z246"/>
  <c r="C246" i="13" s="1"/>
  <c r="T249" i="10"/>
  <c r="AE248"/>
  <c r="B248" i="13" s="1"/>
  <c r="Q453" i="10"/>
  <c r="AB452"/>
  <c r="V454"/>
  <c r="AG453"/>
  <c r="U401"/>
  <c r="AF400"/>
  <c r="D400" i="13" s="1"/>
  <c r="N393" i="10"/>
  <c r="Y392"/>
  <c r="H392" i="13" s="1"/>
  <c r="P393" i="10"/>
  <c r="AA392"/>
  <c r="E392" i="13" s="1"/>
  <c r="R472" i="10"/>
  <c r="AC471"/>
  <c r="W279"/>
  <c r="AH278"/>
  <c r="AR260" i="11"/>
  <c r="Z260" s="1"/>
  <c r="R259"/>
  <c r="AS260"/>
  <c r="AA260" s="1"/>
  <c r="S259"/>
  <c r="T259"/>
  <c r="AT260"/>
  <c r="AB260" s="1"/>
  <c r="AX403"/>
  <c r="X402"/>
  <c r="AU402"/>
  <c r="U401"/>
  <c r="AW402"/>
  <c r="W401"/>
  <c r="AY394"/>
  <c r="Y393"/>
  <c r="AV402"/>
  <c r="V401"/>
  <c r="S271" i="10" l="1"/>
  <c r="AD270"/>
  <c r="F270" i="13" s="1"/>
  <c r="M248" i="10"/>
  <c r="X247"/>
  <c r="G247" i="13" s="1"/>
  <c r="O248" i="10"/>
  <c r="Z247"/>
  <c r="C247" i="13" s="1"/>
  <c r="T250" i="10"/>
  <c r="AE249"/>
  <c r="B249" i="13" s="1"/>
  <c r="Q454" i="10"/>
  <c r="AB453"/>
  <c r="V455"/>
  <c r="AG454"/>
  <c r="U402"/>
  <c r="AF401"/>
  <c r="D401" i="13" s="1"/>
  <c r="N394" i="10"/>
  <c r="Y393"/>
  <c r="H393" i="13" s="1"/>
  <c r="P394" i="10"/>
  <c r="AA393"/>
  <c r="E393" i="13" s="1"/>
  <c r="R473" i="10"/>
  <c r="AC472"/>
  <c r="W280"/>
  <c r="AH279"/>
  <c r="AR261" i="11"/>
  <c r="Z261" s="1"/>
  <c r="R260"/>
  <c r="T260"/>
  <c r="AT261"/>
  <c r="AB261" s="1"/>
  <c r="AS261"/>
  <c r="AA261" s="1"/>
  <c r="S260"/>
  <c r="AX404"/>
  <c r="X403"/>
  <c r="AW403"/>
  <c r="W402"/>
  <c r="AU403"/>
  <c r="U402"/>
  <c r="AV403"/>
  <c r="V402"/>
  <c r="AY395"/>
  <c r="Y394"/>
  <c r="S272" i="10" l="1"/>
  <c r="AD271"/>
  <c r="F271" i="13" s="1"/>
  <c r="M249" i="10"/>
  <c r="X248"/>
  <c r="G248" i="13" s="1"/>
  <c r="O249" i="10"/>
  <c r="Z248"/>
  <c r="C248" i="13" s="1"/>
  <c r="T251" i="10"/>
  <c r="AE250"/>
  <c r="B250" i="13" s="1"/>
  <c r="Q455" i="10"/>
  <c r="AB454"/>
  <c r="V456"/>
  <c r="AG455"/>
  <c r="U403"/>
  <c r="AF402"/>
  <c r="D402" i="13" s="1"/>
  <c r="N395" i="10"/>
  <c r="Y394"/>
  <c r="H394" i="13" s="1"/>
  <c r="P395" i="10"/>
  <c r="AA394"/>
  <c r="E394" i="13" s="1"/>
  <c r="R474" i="10"/>
  <c r="AC473"/>
  <c r="W281"/>
  <c r="AH280"/>
  <c r="AS262" i="11"/>
  <c r="S261"/>
  <c r="AR262"/>
  <c r="R261"/>
  <c r="T261"/>
  <c r="AT262"/>
  <c r="AX405"/>
  <c r="X404"/>
  <c r="AY396"/>
  <c r="Y395"/>
  <c r="AW404"/>
  <c r="W403"/>
  <c r="AU404"/>
  <c r="U403"/>
  <c r="AV404"/>
  <c r="V403"/>
  <c r="S273" i="10" l="1"/>
  <c r="AD272"/>
  <c r="F272" i="13" s="1"/>
  <c r="M250" i="10"/>
  <c r="X249"/>
  <c r="G249" i="13" s="1"/>
  <c r="O250" i="10"/>
  <c r="Z249"/>
  <c r="C249" i="13" s="1"/>
  <c r="T252" i="10"/>
  <c r="AE251"/>
  <c r="B251" i="13" s="1"/>
  <c r="Q456" i="10"/>
  <c r="AB455"/>
  <c r="V457"/>
  <c r="AG456"/>
  <c r="U404"/>
  <c r="AF403"/>
  <c r="D403" i="13" s="1"/>
  <c r="N396" i="10"/>
  <c r="Y395"/>
  <c r="H395" i="13" s="1"/>
  <c r="P396" i="10"/>
  <c r="AA395"/>
  <c r="E395" i="13" s="1"/>
  <c r="R475" i="10"/>
  <c r="AC474"/>
  <c r="W282"/>
  <c r="AH281"/>
  <c r="AS263" i="11"/>
  <c r="S262"/>
  <c r="T262"/>
  <c r="AT263"/>
  <c r="AR263"/>
  <c r="R262"/>
  <c r="AX406"/>
  <c r="X405"/>
  <c r="AW405"/>
  <c r="W404"/>
  <c r="AY397"/>
  <c r="Y396"/>
  <c r="AV405"/>
  <c r="V404"/>
  <c r="AU405"/>
  <c r="U404"/>
  <c r="S274" i="10" l="1"/>
  <c r="AD273"/>
  <c r="F273" i="13" s="1"/>
  <c r="M251" i="10"/>
  <c r="X250"/>
  <c r="G250" i="13" s="1"/>
  <c r="O251" i="10"/>
  <c r="Z250"/>
  <c r="C250" i="13" s="1"/>
  <c r="T253" i="10"/>
  <c r="AE252"/>
  <c r="B252" i="13" s="1"/>
  <c r="Q457" i="10"/>
  <c r="AB456"/>
  <c r="V458"/>
  <c r="AG457"/>
  <c r="U405"/>
  <c r="AF404"/>
  <c r="D404" i="13" s="1"/>
  <c r="N397" i="10"/>
  <c r="Y396"/>
  <c r="H396" i="13" s="1"/>
  <c r="P397" i="10"/>
  <c r="AA396"/>
  <c r="E396" i="13" s="1"/>
  <c r="R476" i="10"/>
  <c r="AC475"/>
  <c r="W283"/>
  <c r="AH282"/>
  <c r="AS264" i="11"/>
  <c r="S263"/>
  <c r="AR264"/>
  <c r="R263"/>
  <c r="T263"/>
  <c r="AT264"/>
  <c r="AX407"/>
  <c r="X406"/>
  <c r="AY398"/>
  <c r="Y397"/>
  <c r="AW406"/>
  <c r="W405"/>
  <c r="AU406"/>
  <c r="U405"/>
  <c r="AV406"/>
  <c r="V405"/>
  <c r="S275" i="10" l="1"/>
  <c r="AD274"/>
  <c r="F274" i="13" s="1"/>
  <c r="M252" i="10"/>
  <c r="X251"/>
  <c r="G251" i="13" s="1"/>
  <c r="O252" i="10"/>
  <c r="Z251"/>
  <c r="C251" i="13" s="1"/>
  <c r="T254" i="10"/>
  <c r="AE253"/>
  <c r="B253" i="13" s="1"/>
  <c r="Q458" i="10"/>
  <c r="AB457"/>
  <c r="V459"/>
  <c r="AG458"/>
  <c r="U406"/>
  <c r="AF405"/>
  <c r="D405" i="13" s="1"/>
  <c r="N398" i="10"/>
  <c r="Y397"/>
  <c r="H397" i="13" s="1"/>
  <c r="P398" i="10"/>
  <c r="AA397"/>
  <c r="E397" i="13" s="1"/>
  <c r="R477" i="10"/>
  <c r="AC476"/>
  <c r="W284"/>
  <c r="AH283"/>
  <c r="AS265" i="11"/>
  <c r="S264"/>
  <c r="T264"/>
  <c r="AT265"/>
  <c r="AR265"/>
  <c r="R264"/>
  <c r="AX408"/>
  <c r="X407"/>
  <c r="AV407"/>
  <c r="V406"/>
  <c r="AY399"/>
  <c r="Y398"/>
  <c r="AW407"/>
  <c r="W406"/>
  <c r="AU407"/>
  <c r="U406"/>
  <c r="S276" i="10" l="1"/>
  <c r="AD275"/>
  <c r="F275" i="13" s="1"/>
  <c r="M253" i="10"/>
  <c r="X252"/>
  <c r="G252" i="13" s="1"/>
  <c r="O253" i="10"/>
  <c r="Z252"/>
  <c r="C252" i="13" s="1"/>
  <c r="T255" i="10"/>
  <c r="AE254"/>
  <c r="B254" i="13" s="1"/>
  <c r="Q459" i="10"/>
  <c r="AB458"/>
  <c r="V460"/>
  <c r="AG459"/>
  <c r="U407"/>
  <c r="AF406"/>
  <c r="D406" i="13" s="1"/>
  <c r="N399" i="10"/>
  <c r="Y398"/>
  <c r="H398" i="13" s="1"/>
  <c r="AA398" i="10"/>
  <c r="E398" i="13" s="1"/>
  <c r="P399" i="10"/>
  <c r="R478"/>
  <c r="AC477"/>
  <c r="W285"/>
  <c r="AH284"/>
  <c r="AR266" i="11"/>
  <c r="R265"/>
  <c r="AS266"/>
  <c r="S265"/>
  <c r="T265"/>
  <c r="AT266"/>
  <c r="AX409"/>
  <c r="X408"/>
  <c r="AY400"/>
  <c r="Y399"/>
  <c r="AV408"/>
  <c r="V407"/>
  <c r="AU408"/>
  <c r="U407"/>
  <c r="AW408"/>
  <c r="W407"/>
  <c r="S277" i="10" l="1"/>
  <c r="AD276"/>
  <c r="F276" i="13" s="1"/>
  <c r="M254" i="10"/>
  <c r="X253"/>
  <c r="G253" i="13" s="1"/>
  <c r="O254" i="10"/>
  <c r="Z253"/>
  <c r="C253" i="13" s="1"/>
  <c r="T256" i="10"/>
  <c r="AE255"/>
  <c r="B255" i="13" s="1"/>
  <c r="Q460" i="10"/>
  <c r="AB459"/>
  <c r="V461"/>
  <c r="AG460"/>
  <c r="U408"/>
  <c r="AF407"/>
  <c r="D407" i="13" s="1"/>
  <c r="N400" i="10"/>
  <c r="Y399"/>
  <c r="H399" i="13" s="1"/>
  <c r="P400" i="10"/>
  <c r="AA399"/>
  <c r="E399" i="13" s="1"/>
  <c r="R479" i="10"/>
  <c r="AC478"/>
  <c r="W286"/>
  <c r="AH285"/>
  <c r="AR267" i="11"/>
  <c r="R266"/>
  <c r="T266"/>
  <c r="AT267"/>
  <c r="AS267"/>
  <c r="S266"/>
  <c r="AX410"/>
  <c r="X409"/>
  <c r="AW409"/>
  <c r="W408"/>
  <c r="AY401"/>
  <c r="Y400"/>
  <c r="AV409"/>
  <c r="V408"/>
  <c r="AU409"/>
  <c r="U408"/>
  <c r="S278" i="10" l="1"/>
  <c r="AD277"/>
  <c r="F277" i="13" s="1"/>
  <c r="M255" i="10"/>
  <c r="X254"/>
  <c r="G254" i="13" s="1"/>
  <c r="O255" i="10"/>
  <c r="Z254"/>
  <c r="C254" i="13" s="1"/>
  <c r="T257" i="10"/>
  <c r="AE256"/>
  <c r="B256" i="13" s="1"/>
  <c r="Q461" i="10"/>
  <c r="AB460"/>
  <c r="V462"/>
  <c r="AG461"/>
  <c r="U409"/>
  <c r="AF408"/>
  <c r="D408" i="13" s="1"/>
  <c r="N401" i="10"/>
  <c r="Y400"/>
  <c r="H400" i="13" s="1"/>
  <c r="AA400" i="10"/>
  <c r="E400" i="13" s="1"/>
  <c r="P401" i="10"/>
  <c r="R480"/>
  <c r="AC479"/>
  <c r="W287"/>
  <c r="AH286"/>
  <c r="AS268" i="11"/>
  <c r="S267"/>
  <c r="AR268"/>
  <c r="R267"/>
  <c r="T267"/>
  <c r="AT268"/>
  <c r="AX411"/>
  <c r="X410"/>
  <c r="AY402"/>
  <c r="Y401"/>
  <c r="AW410"/>
  <c r="W409"/>
  <c r="AU410"/>
  <c r="U409"/>
  <c r="AV410"/>
  <c r="V409"/>
  <c r="S279" i="10" l="1"/>
  <c r="AD278"/>
  <c r="F278" i="13" s="1"/>
  <c r="M256" i="10"/>
  <c r="X255"/>
  <c r="G255" i="13" s="1"/>
  <c r="O256" i="10"/>
  <c r="Z255"/>
  <c r="C255" i="13" s="1"/>
  <c r="T258" i="10"/>
  <c r="AE257"/>
  <c r="B257" i="13" s="1"/>
  <c r="Q462" i="10"/>
  <c r="AB461"/>
  <c r="V463"/>
  <c r="AG462"/>
  <c r="U410"/>
  <c r="AF409"/>
  <c r="D409" i="13" s="1"/>
  <c r="N402" i="10"/>
  <c r="Y401"/>
  <c r="H401" i="13" s="1"/>
  <c r="P402" i="10"/>
  <c r="AA401"/>
  <c r="E401" i="13" s="1"/>
  <c r="R481" i="10"/>
  <c r="AC480"/>
  <c r="W288"/>
  <c r="AH287"/>
  <c r="AS269" i="11"/>
  <c r="S268"/>
  <c r="T268"/>
  <c r="AT269"/>
  <c r="AR269"/>
  <c r="R268"/>
  <c r="AX412"/>
  <c r="X411"/>
  <c r="AV411"/>
  <c r="V410"/>
  <c r="AY403"/>
  <c r="Y402"/>
  <c r="AW411"/>
  <c r="W410"/>
  <c r="AU411"/>
  <c r="U410"/>
  <c r="X256" i="10" l="1"/>
  <c r="G256" i="13" s="1"/>
  <c r="M257" i="10"/>
  <c r="S280"/>
  <c r="AD279"/>
  <c r="F279" i="13" s="1"/>
  <c r="O257" i="10"/>
  <c r="Z256"/>
  <c r="C256" i="13" s="1"/>
  <c r="T259" i="10"/>
  <c r="AE258"/>
  <c r="B258" i="13" s="1"/>
  <c r="Q463" i="10"/>
  <c r="AB462"/>
  <c r="V464"/>
  <c r="AG463"/>
  <c r="U411"/>
  <c r="AF410"/>
  <c r="D410" i="13" s="1"/>
  <c r="N403" i="10"/>
  <c r="Y402"/>
  <c r="H402" i="13" s="1"/>
  <c r="P403" i="10"/>
  <c r="AA402"/>
  <c r="E402" i="13" s="1"/>
  <c r="R482" i="10"/>
  <c r="AC481"/>
  <c r="W289"/>
  <c r="AH288"/>
  <c r="AR270" i="11"/>
  <c r="R269"/>
  <c r="AS270"/>
  <c r="S269"/>
  <c r="T269"/>
  <c r="AT270"/>
  <c r="AX413"/>
  <c r="X412"/>
  <c r="AY404"/>
  <c r="Y403"/>
  <c r="AV412"/>
  <c r="V411"/>
  <c r="AU412"/>
  <c r="U411"/>
  <c r="AW412"/>
  <c r="W411"/>
  <c r="S281" i="10" l="1"/>
  <c r="AD280"/>
  <c r="F280" i="13" s="1"/>
  <c r="M258" i="10"/>
  <c r="X257"/>
  <c r="G257" i="13" s="1"/>
  <c r="O258" i="10"/>
  <c r="Z257"/>
  <c r="C257" i="13" s="1"/>
  <c r="T260" i="10"/>
  <c r="AE259"/>
  <c r="B259" i="13" s="1"/>
  <c r="Q464" i="10"/>
  <c r="AB463"/>
  <c r="V465"/>
  <c r="AG464"/>
  <c r="U412"/>
  <c r="AF411"/>
  <c r="D411" i="13" s="1"/>
  <c r="N404" i="10"/>
  <c r="Y403"/>
  <c r="H403" i="13" s="1"/>
  <c r="P404" i="10"/>
  <c r="AA403"/>
  <c r="E403" i="13" s="1"/>
  <c r="R483" i="10"/>
  <c r="AC482"/>
  <c r="W290"/>
  <c r="AH289"/>
  <c r="AR271" i="11"/>
  <c r="R270"/>
  <c r="T270"/>
  <c r="AT271"/>
  <c r="AS271"/>
  <c r="S270"/>
  <c r="AX414"/>
  <c r="X413"/>
  <c r="AW413"/>
  <c r="W412"/>
  <c r="AY405"/>
  <c r="Y404"/>
  <c r="AV413"/>
  <c r="V412"/>
  <c r="AU413"/>
  <c r="U412"/>
  <c r="S282" i="10" l="1"/>
  <c r="AD281"/>
  <c r="F281" i="13" s="1"/>
  <c r="M259" i="10"/>
  <c r="X258"/>
  <c r="G258" i="13" s="1"/>
  <c r="O259" i="10"/>
  <c r="Z258"/>
  <c r="C258" i="13" s="1"/>
  <c r="T261" i="10"/>
  <c r="AE260"/>
  <c r="B260" i="13" s="1"/>
  <c r="Q465" i="10"/>
  <c r="AB464"/>
  <c r="V466"/>
  <c r="AG465"/>
  <c r="U413"/>
  <c r="AF412"/>
  <c r="D412" i="13" s="1"/>
  <c r="N405" i="10"/>
  <c r="Y404"/>
  <c r="H404" i="13" s="1"/>
  <c r="AA404" i="10"/>
  <c r="E404" i="13" s="1"/>
  <c r="P405" i="10"/>
  <c r="R484"/>
  <c r="AC483"/>
  <c r="W291"/>
  <c r="AH290"/>
  <c r="AS272" i="11"/>
  <c r="S271"/>
  <c r="AR272"/>
  <c r="R271"/>
  <c r="T271"/>
  <c r="AT272"/>
  <c r="AX415"/>
  <c r="X414"/>
  <c r="AU414"/>
  <c r="U413"/>
  <c r="AW414"/>
  <c r="W413"/>
  <c r="AY406"/>
  <c r="Y405"/>
  <c r="AV414"/>
  <c r="V413"/>
  <c r="S283" i="10" l="1"/>
  <c r="AD282"/>
  <c r="F282" i="13" s="1"/>
  <c r="M260" i="10"/>
  <c r="X259"/>
  <c r="G259" i="13" s="1"/>
  <c r="O260" i="10"/>
  <c r="Z259"/>
  <c r="C259" i="13" s="1"/>
  <c r="T262" i="10"/>
  <c r="AE261"/>
  <c r="B261" i="13" s="1"/>
  <c r="Q466" i="10"/>
  <c r="AB465"/>
  <c r="V467"/>
  <c r="AG466"/>
  <c r="U414"/>
  <c r="AF413"/>
  <c r="D413" i="13" s="1"/>
  <c r="N406" i="10"/>
  <c r="Y405"/>
  <c r="H405" i="13" s="1"/>
  <c r="P406" i="10"/>
  <c r="AA405"/>
  <c r="E405" i="13" s="1"/>
  <c r="R485" i="10"/>
  <c r="AC484"/>
  <c r="W292"/>
  <c r="AH291"/>
  <c r="AS273" i="11"/>
  <c r="S272"/>
  <c r="T272"/>
  <c r="AT273"/>
  <c r="AR273"/>
  <c r="R272"/>
  <c r="AX416"/>
  <c r="X415"/>
  <c r="AV415"/>
  <c r="V414"/>
  <c r="AY407"/>
  <c r="Y406"/>
  <c r="AU415"/>
  <c r="U414"/>
  <c r="AW415"/>
  <c r="W414"/>
  <c r="S284" i="10" l="1"/>
  <c r="AD283"/>
  <c r="F283" i="13" s="1"/>
  <c r="M261" i="10"/>
  <c r="X260"/>
  <c r="G260" i="13" s="1"/>
  <c r="O261" i="10"/>
  <c r="Z260"/>
  <c r="C260" i="13" s="1"/>
  <c r="T263" i="10"/>
  <c r="AE262"/>
  <c r="B262" i="13" s="1"/>
  <c r="Q467" i="10"/>
  <c r="AB466"/>
  <c r="V468"/>
  <c r="AG467"/>
  <c r="U415"/>
  <c r="AF414"/>
  <c r="D414" i="13" s="1"/>
  <c r="N407" i="10"/>
  <c r="Y406"/>
  <c r="H406" i="13" s="1"/>
  <c r="AA406" i="10"/>
  <c r="E406" i="13" s="1"/>
  <c r="P407" i="10"/>
  <c r="R486"/>
  <c r="AC485"/>
  <c r="W293"/>
  <c r="AH292"/>
  <c r="AR274" i="11"/>
  <c r="R273"/>
  <c r="AS274"/>
  <c r="S273"/>
  <c r="T273"/>
  <c r="AT274"/>
  <c r="AX417"/>
  <c r="X416"/>
  <c r="AW416"/>
  <c r="W415"/>
  <c r="AY408"/>
  <c r="Y407"/>
  <c r="AV416"/>
  <c r="V415"/>
  <c r="AU416"/>
  <c r="U415"/>
  <c r="S285" i="10" l="1"/>
  <c r="AD284"/>
  <c r="F284" i="13" s="1"/>
  <c r="M262" i="10"/>
  <c r="X261"/>
  <c r="G261" i="13" s="1"/>
  <c r="O262" i="10"/>
  <c r="Z261"/>
  <c r="C261" i="13" s="1"/>
  <c r="T264" i="10"/>
  <c r="AE263"/>
  <c r="B263" i="13" s="1"/>
  <c r="Q468" i="10"/>
  <c r="AB467"/>
  <c r="V469"/>
  <c r="AG468"/>
  <c r="U416"/>
  <c r="AF415"/>
  <c r="D415" i="13" s="1"/>
  <c r="N408" i="10"/>
  <c r="Y407"/>
  <c r="H407" i="13" s="1"/>
  <c r="P408" i="10"/>
  <c r="AA407"/>
  <c r="E407" i="13" s="1"/>
  <c r="R487" i="10"/>
  <c r="AC486"/>
  <c r="W294"/>
  <c r="AH293"/>
  <c r="AR275" i="11"/>
  <c r="R274"/>
  <c r="T274"/>
  <c r="AT275"/>
  <c r="AS275"/>
  <c r="S274"/>
  <c r="AX418"/>
  <c r="X417"/>
  <c r="AU417"/>
  <c r="U416"/>
  <c r="AW417"/>
  <c r="W416"/>
  <c r="AY409"/>
  <c r="Y408"/>
  <c r="AV417"/>
  <c r="V416"/>
  <c r="M263" i="10" l="1"/>
  <c r="X262"/>
  <c r="G262" i="13" s="1"/>
  <c r="S286" i="10"/>
  <c r="AD285"/>
  <c r="F285" i="13" s="1"/>
  <c r="O263" i="10"/>
  <c r="Z262"/>
  <c r="C262" i="13" s="1"/>
  <c r="T265" i="10"/>
  <c r="AE264"/>
  <c r="B264" i="13" s="1"/>
  <c r="Q469" i="10"/>
  <c r="AB468"/>
  <c r="V470"/>
  <c r="AG469"/>
  <c r="U417"/>
  <c r="AF416"/>
  <c r="D416" i="13" s="1"/>
  <c r="N409" i="10"/>
  <c r="Y408"/>
  <c r="H408" i="13" s="1"/>
  <c r="P409" i="10"/>
  <c r="AA408"/>
  <c r="E408" i="13" s="1"/>
  <c r="R488" i="10"/>
  <c r="AC487"/>
  <c r="W295"/>
  <c r="AH294"/>
  <c r="AR276" i="11"/>
  <c r="R275"/>
  <c r="AS276"/>
  <c r="S275"/>
  <c r="T275"/>
  <c r="AT276"/>
  <c r="AX419"/>
  <c r="X418"/>
  <c r="AW418"/>
  <c r="W417"/>
  <c r="AU418"/>
  <c r="U417"/>
  <c r="AV418"/>
  <c r="V417"/>
  <c r="AY410"/>
  <c r="Y409"/>
  <c r="M264" i="10" l="1"/>
  <c r="X263"/>
  <c r="G263" i="13" s="1"/>
  <c r="S287" i="10"/>
  <c r="AD286"/>
  <c r="F286" i="13" s="1"/>
  <c r="O264" i="10"/>
  <c r="Z263"/>
  <c r="C263" i="13" s="1"/>
  <c r="T266" i="10"/>
  <c r="AE265"/>
  <c r="B265" i="13" s="1"/>
  <c r="Q470" i="10"/>
  <c r="AB469"/>
  <c r="V471"/>
  <c r="AG470"/>
  <c r="U418"/>
  <c r="AF417"/>
  <c r="D417" i="13" s="1"/>
  <c r="N410" i="10"/>
  <c r="Y409"/>
  <c r="H409" i="13" s="1"/>
  <c r="P410" i="10"/>
  <c r="AA409"/>
  <c r="E409" i="13" s="1"/>
  <c r="R489" i="10"/>
  <c r="AC488"/>
  <c r="W296"/>
  <c r="AH295"/>
  <c r="AR277" i="11"/>
  <c r="R276"/>
  <c r="T276"/>
  <c r="AT277"/>
  <c r="AS277"/>
  <c r="S276"/>
  <c r="AX420"/>
  <c r="X419"/>
  <c r="AY411"/>
  <c r="Y410"/>
  <c r="AW419"/>
  <c r="W418"/>
  <c r="AU419"/>
  <c r="U418"/>
  <c r="AV419"/>
  <c r="V418"/>
  <c r="M265" i="10" l="1"/>
  <c r="X264"/>
  <c r="G264" i="13" s="1"/>
  <c r="S288" i="10"/>
  <c r="AD287"/>
  <c r="F287" i="13" s="1"/>
  <c r="O265" i="10"/>
  <c r="Z264"/>
  <c r="C264" i="13" s="1"/>
  <c r="T267" i="10"/>
  <c r="AE266"/>
  <c r="B266" i="13" s="1"/>
  <c r="Q471" i="10"/>
  <c r="AB470"/>
  <c r="V472"/>
  <c r="AG471"/>
  <c r="U419"/>
  <c r="AF418"/>
  <c r="D418" i="13" s="1"/>
  <c r="N411" i="10"/>
  <c r="Y410"/>
  <c r="H410" i="13" s="1"/>
  <c r="P411" i="10"/>
  <c r="AA410"/>
  <c r="E410" i="13" s="1"/>
  <c r="R490" i="10"/>
  <c r="AC489"/>
  <c r="W297"/>
  <c r="AH296"/>
  <c r="AS278" i="11"/>
  <c r="S277"/>
  <c r="AR278"/>
  <c r="R277"/>
  <c r="T277"/>
  <c r="AT278"/>
  <c r="AX421"/>
  <c r="X420"/>
  <c r="AV420"/>
  <c r="V419"/>
  <c r="AY412"/>
  <c r="Y411"/>
  <c r="AW420"/>
  <c r="W419"/>
  <c r="AU420"/>
  <c r="U419"/>
  <c r="M266" i="10" l="1"/>
  <c r="X265"/>
  <c r="G265" i="13" s="1"/>
  <c r="S289" i="10"/>
  <c r="AD288"/>
  <c r="F288" i="13" s="1"/>
  <c r="O266" i="10"/>
  <c r="Z265"/>
  <c r="C265" i="13" s="1"/>
  <c r="T268" i="10"/>
  <c r="AE267"/>
  <c r="B267" i="13" s="1"/>
  <c r="Q472" i="10"/>
  <c r="AB471"/>
  <c r="V473"/>
  <c r="AG472"/>
  <c r="U420"/>
  <c r="AF419"/>
  <c r="D419" i="13" s="1"/>
  <c r="N412" i="10"/>
  <c r="Y411"/>
  <c r="H411" i="13" s="1"/>
  <c r="P412" i="10"/>
  <c r="AA411"/>
  <c r="E411" i="13" s="1"/>
  <c r="R491" i="10"/>
  <c r="AC490"/>
  <c r="W298"/>
  <c r="AH297"/>
  <c r="AS279" i="11"/>
  <c r="S278"/>
  <c r="T278"/>
  <c r="AT279"/>
  <c r="AR279"/>
  <c r="R278"/>
  <c r="AX422"/>
  <c r="X421"/>
  <c r="AU421"/>
  <c r="U420"/>
  <c r="AV421"/>
  <c r="V420"/>
  <c r="AY413"/>
  <c r="Y412"/>
  <c r="AW421"/>
  <c r="W420"/>
  <c r="M267" i="10" l="1"/>
  <c r="X266"/>
  <c r="G266" i="13" s="1"/>
  <c r="S290" i="10"/>
  <c r="AD289"/>
  <c r="F289" i="13" s="1"/>
  <c r="O267" i="10"/>
  <c r="Z266"/>
  <c r="C266" i="13" s="1"/>
  <c r="T269" i="10"/>
  <c r="AE268"/>
  <c r="B268" i="13" s="1"/>
  <c r="Q473" i="10"/>
  <c r="AB472"/>
  <c r="V474"/>
  <c r="AG473"/>
  <c r="U421"/>
  <c r="AF420"/>
  <c r="D420" i="13" s="1"/>
  <c r="N413" i="10"/>
  <c r="Y412"/>
  <c r="H412" i="13" s="1"/>
  <c r="P413" i="10"/>
  <c r="AA412"/>
  <c r="E412" i="13" s="1"/>
  <c r="W299" i="10"/>
  <c r="AH298"/>
  <c r="R492"/>
  <c r="AC491"/>
  <c r="AS280" i="11"/>
  <c r="S279"/>
  <c r="AR280"/>
  <c r="R279"/>
  <c r="T279"/>
  <c r="AT280"/>
  <c r="AX423"/>
  <c r="X422"/>
  <c r="AV422"/>
  <c r="V421"/>
  <c r="AU422"/>
  <c r="U421"/>
  <c r="AW422"/>
  <c r="W421"/>
  <c r="AY414"/>
  <c r="Y413"/>
  <c r="M268" i="10" l="1"/>
  <c r="X267"/>
  <c r="G267" i="13" s="1"/>
  <c r="S291" i="10"/>
  <c r="AD290"/>
  <c r="F290" i="13" s="1"/>
  <c r="O268" i="10"/>
  <c r="Z267"/>
  <c r="C267" i="13" s="1"/>
  <c r="T270" i="10"/>
  <c r="AE269"/>
  <c r="B269" i="13" s="1"/>
  <c r="Q474" i="10"/>
  <c r="AB473"/>
  <c r="V475"/>
  <c r="AG474"/>
  <c r="U422"/>
  <c r="AF421"/>
  <c r="D421" i="13" s="1"/>
  <c r="N414" i="10"/>
  <c r="Y413"/>
  <c r="H413" i="13" s="1"/>
  <c r="P414" i="10"/>
  <c r="AA413"/>
  <c r="E413" i="13" s="1"/>
  <c r="R493" i="10"/>
  <c r="AC492"/>
  <c r="W300"/>
  <c r="AH299"/>
  <c r="AS281" i="11"/>
  <c r="S280"/>
  <c r="T280"/>
  <c r="AT281"/>
  <c r="AR281"/>
  <c r="R280"/>
  <c r="AX424"/>
  <c r="X423"/>
  <c r="AY415"/>
  <c r="Y414"/>
  <c r="AV423"/>
  <c r="V422"/>
  <c r="AU423"/>
  <c r="U422"/>
  <c r="AW423"/>
  <c r="W422"/>
  <c r="S292" i="10" l="1"/>
  <c r="AD291"/>
  <c r="F291" i="13" s="1"/>
  <c r="M269" i="10"/>
  <c r="X268"/>
  <c r="G268" i="13" s="1"/>
  <c r="O269" i="10"/>
  <c r="Z268"/>
  <c r="C268" i="13" s="1"/>
  <c r="T271" i="10"/>
  <c r="AE270"/>
  <c r="B270" i="13" s="1"/>
  <c r="Q475" i="10"/>
  <c r="AB474"/>
  <c r="V476"/>
  <c r="AG475"/>
  <c r="U423"/>
  <c r="AF422"/>
  <c r="D422" i="13" s="1"/>
  <c r="N415" i="10"/>
  <c r="Y414"/>
  <c r="H414" i="13" s="1"/>
  <c r="P415" i="10"/>
  <c r="AA414"/>
  <c r="E414" i="13" s="1"/>
  <c r="R494" i="10"/>
  <c r="AC493"/>
  <c r="W301"/>
  <c r="AH300"/>
  <c r="AR282" i="11"/>
  <c r="R281"/>
  <c r="AS282"/>
  <c r="S281"/>
  <c r="T281"/>
  <c r="AT282"/>
  <c r="AX425"/>
  <c r="X424"/>
  <c r="AV424"/>
  <c r="V423"/>
  <c r="AY416"/>
  <c r="Y415"/>
  <c r="AW424"/>
  <c r="W423"/>
  <c r="AU424"/>
  <c r="U423"/>
  <c r="S293" i="10" l="1"/>
  <c r="AD292"/>
  <c r="F292" i="13" s="1"/>
  <c r="M270" i="10"/>
  <c r="X269"/>
  <c r="G269" i="13" s="1"/>
  <c r="O270" i="10"/>
  <c r="Z269"/>
  <c r="C269" i="13" s="1"/>
  <c r="T272" i="10"/>
  <c r="AE271"/>
  <c r="B271" i="13" s="1"/>
  <c r="Q476" i="10"/>
  <c r="AB475"/>
  <c r="V477"/>
  <c r="AG476"/>
  <c r="U424"/>
  <c r="AF423"/>
  <c r="D423" i="13" s="1"/>
  <c r="N416" i="10"/>
  <c r="Y415"/>
  <c r="H415" i="13" s="1"/>
  <c r="P416" i="10"/>
  <c r="AA415"/>
  <c r="E415" i="13" s="1"/>
  <c r="R495" i="10"/>
  <c r="AC494"/>
  <c r="W302"/>
  <c r="AH301"/>
  <c r="AR283" i="11"/>
  <c r="R282"/>
  <c r="T282"/>
  <c r="AT283"/>
  <c r="AS283"/>
  <c r="S282"/>
  <c r="AX426"/>
  <c r="X425"/>
  <c r="AU425"/>
  <c r="U424"/>
  <c r="AV425"/>
  <c r="V424"/>
  <c r="AY417"/>
  <c r="Y416"/>
  <c r="AW425"/>
  <c r="W424"/>
  <c r="S294" i="10" l="1"/>
  <c r="AD293"/>
  <c r="F293" i="13" s="1"/>
  <c r="M271" i="10"/>
  <c r="X270"/>
  <c r="G270" i="13" s="1"/>
  <c r="O271" i="10"/>
  <c r="Z270"/>
  <c r="C270" i="13" s="1"/>
  <c r="T273" i="10"/>
  <c r="AE272"/>
  <c r="B272" i="13" s="1"/>
  <c r="Q477" i="10"/>
  <c r="AB476"/>
  <c r="V478"/>
  <c r="AG477"/>
  <c r="U425"/>
  <c r="AF424"/>
  <c r="D424" i="13" s="1"/>
  <c r="N417" i="10"/>
  <c r="Y416"/>
  <c r="H416" i="13" s="1"/>
  <c r="P417" i="10"/>
  <c r="AA416"/>
  <c r="E416" i="13" s="1"/>
  <c r="R496" i="10"/>
  <c r="AC495"/>
  <c r="W303"/>
  <c r="AH302"/>
  <c r="AR284" i="11"/>
  <c r="R283"/>
  <c r="AS284"/>
  <c r="S283"/>
  <c r="T283"/>
  <c r="AT284"/>
  <c r="AX427"/>
  <c r="X426"/>
  <c r="AV426"/>
  <c r="V425"/>
  <c r="AU426"/>
  <c r="U425"/>
  <c r="AW426"/>
  <c r="W425"/>
  <c r="AY418"/>
  <c r="Y417"/>
  <c r="M272" i="10" l="1"/>
  <c r="X271"/>
  <c r="G271" i="13" s="1"/>
  <c r="S295" i="10"/>
  <c r="AD294"/>
  <c r="F294" i="13" s="1"/>
  <c r="O272" i="10"/>
  <c r="Z271"/>
  <c r="C271" i="13" s="1"/>
  <c r="T274" i="10"/>
  <c r="AE273"/>
  <c r="B273" i="13" s="1"/>
  <c r="Q478" i="10"/>
  <c r="AB477"/>
  <c r="V479"/>
  <c r="AG478"/>
  <c r="U426"/>
  <c r="AF425"/>
  <c r="D425" i="13" s="1"/>
  <c r="N418" i="10"/>
  <c r="Y417"/>
  <c r="H417" i="13" s="1"/>
  <c r="P418" i="10"/>
  <c r="AA417"/>
  <c r="E417" i="13" s="1"/>
  <c r="R497" i="10"/>
  <c r="AC496"/>
  <c r="W304"/>
  <c r="AH303"/>
  <c r="AR285" i="11"/>
  <c r="R284"/>
  <c r="T284"/>
  <c r="AT285"/>
  <c r="AS285"/>
  <c r="S284"/>
  <c r="AX428"/>
  <c r="X427"/>
  <c r="AY419"/>
  <c r="Y418"/>
  <c r="AV427"/>
  <c r="V426"/>
  <c r="AU427"/>
  <c r="U426"/>
  <c r="AW427"/>
  <c r="W426"/>
  <c r="M273" i="10" l="1"/>
  <c r="X272"/>
  <c r="G272" i="13" s="1"/>
  <c r="S296" i="10"/>
  <c r="AD295"/>
  <c r="F295" i="13" s="1"/>
  <c r="O273" i="10"/>
  <c r="Z272"/>
  <c r="C272" i="13" s="1"/>
  <c r="T275" i="10"/>
  <c r="AE274"/>
  <c r="B274" i="13" s="1"/>
  <c r="Q479" i="10"/>
  <c r="AB478"/>
  <c r="V480"/>
  <c r="AG479"/>
  <c r="U427"/>
  <c r="AF426"/>
  <c r="D426" i="13" s="1"/>
  <c r="N419" i="10"/>
  <c r="Y418"/>
  <c r="H418" i="13" s="1"/>
  <c r="P419" i="10"/>
  <c r="AA418"/>
  <c r="E418" i="13" s="1"/>
  <c r="R498" i="10"/>
  <c r="AC497"/>
  <c r="W305"/>
  <c r="AH304"/>
  <c r="AR286" i="11"/>
  <c r="R285"/>
  <c r="AS286"/>
  <c r="S285"/>
  <c r="T285"/>
  <c r="AT286"/>
  <c r="AX429"/>
  <c r="X428"/>
  <c r="AW428"/>
  <c r="W427"/>
  <c r="AV428"/>
  <c r="V427"/>
  <c r="AY420"/>
  <c r="Y419"/>
  <c r="AU428"/>
  <c r="U427"/>
  <c r="S297" i="10" l="1"/>
  <c r="AD296"/>
  <c r="F296" i="13" s="1"/>
  <c r="M274" i="10"/>
  <c r="X273"/>
  <c r="G273" i="13" s="1"/>
  <c r="O274" i="10"/>
  <c r="Z273"/>
  <c r="C273" i="13" s="1"/>
  <c r="T276" i="10"/>
  <c r="AE275"/>
  <c r="B275" i="13" s="1"/>
  <c r="Q480" i="10"/>
  <c r="AB479"/>
  <c r="V481"/>
  <c r="AG480"/>
  <c r="U428"/>
  <c r="AF427"/>
  <c r="D427" i="13" s="1"/>
  <c r="N420" i="10"/>
  <c r="Y419"/>
  <c r="H419" i="13" s="1"/>
  <c r="P420" i="10"/>
  <c r="AA419"/>
  <c r="E419" i="13" s="1"/>
  <c r="R499" i="10"/>
  <c r="AC498"/>
  <c r="W306"/>
  <c r="AH305"/>
  <c r="AR287" i="11"/>
  <c r="R286"/>
  <c r="T286"/>
  <c r="AT287"/>
  <c r="AS287"/>
  <c r="S286"/>
  <c r="AX430"/>
  <c r="X429"/>
  <c r="AU429"/>
  <c r="U428"/>
  <c r="AW429"/>
  <c r="W428"/>
  <c r="AV429"/>
  <c r="V428"/>
  <c r="AY421"/>
  <c r="Y420"/>
  <c r="S298" i="10" l="1"/>
  <c r="AD297"/>
  <c r="F297" i="13" s="1"/>
  <c r="M275" i="10"/>
  <c r="X274"/>
  <c r="G274" i="13" s="1"/>
  <c r="O275" i="10"/>
  <c r="Z274"/>
  <c r="C274" i="13" s="1"/>
  <c r="T277" i="10"/>
  <c r="AE276"/>
  <c r="B276" i="13" s="1"/>
  <c r="Q481" i="10"/>
  <c r="AB480"/>
  <c r="V482"/>
  <c r="AG481"/>
  <c r="U429"/>
  <c r="AF428"/>
  <c r="D428" i="13" s="1"/>
  <c r="N421" i="10"/>
  <c r="Y420"/>
  <c r="H420" i="13" s="1"/>
  <c r="P421" i="10"/>
  <c r="AA420"/>
  <c r="E420" i="13" s="1"/>
  <c r="W307" i="10"/>
  <c r="AH306"/>
  <c r="R500"/>
  <c r="AC499"/>
  <c r="AR288" i="11"/>
  <c r="R287"/>
  <c r="AS288"/>
  <c r="S287"/>
  <c r="T287"/>
  <c r="AT288"/>
  <c r="AX431"/>
  <c r="X430"/>
  <c r="AW430"/>
  <c r="W429"/>
  <c r="AU430"/>
  <c r="U429"/>
  <c r="AY422"/>
  <c r="Y421"/>
  <c r="AV430"/>
  <c r="V429"/>
  <c r="M276" i="10" l="1"/>
  <c r="X275"/>
  <c r="G275" i="13" s="1"/>
  <c r="S299" i="10"/>
  <c r="AD298"/>
  <c r="F298" i="13" s="1"/>
  <c r="O276" i="10"/>
  <c r="Z275"/>
  <c r="C275" i="13" s="1"/>
  <c r="T278" i="10"/>
  <c r="AE277"/>
  <c r="B277" i="13" s="1"/>
  <c r="Q482" i="10"/>
  <c r="AB481"/>
  <c r="V483"/>
  <c r="AG482"/>
  <c r="U430"/>
  <c r="AF429"/>
  <c r="D429" i="13" s="1"/>
  <c r="N422" i="10"/>
  <c r="Y421"/>
  <c r="H421" i="13" s="1"/>
  <c r="P422" i="10"/>
  <c r="AA421"/>
  <c r="E421" i="13" s="1"/>
  <c r="W308" i="10"/>
  <c r="AH307"/>
  <c r="R501"/>
  <c r="AC500"/>
  <c r="AR289" i="11"/>
  <c r="R288"/>
  <c r="T288"/>
  <c r="AT289"/>
  <c r="AS289"/>
  <c r="S288"/>
  <c r="AX432"/>
  <c r="X431"/>
  <c r="AV431"/>
  <c r="V430"/>
  <c r="AW431"/>
  <c r="W430"/>
  <c r="AU431"/>
  <c r="U430"/>
  <c r="AY423"/>
  <c r="Y422"/>
  <c r="M277" i="10" l="1"/>
  <c r="X276"/>
  <c r="G276" i="13" s="1"/>
  <c r="S300" i="10"/>
  <c r="AD299"/>
  <c r="F299" i="13" s="1"/>
  <c r="O277" i="10"/>
  <c r="Z276"/>
  <c r="C276" i="13" s="1"/>
  <c r="T279" i="10"/>
  <c r="AE278"/>
  <c r="B278" i="13" s="1"/>
  <c r="Q483" i="10"/>
  <c r="AB482"/>
  <c r="V484"/>
  <c r="AG483"/>
  <c r="U431"/>
  <c r="AF430"/>
  <c r="D430" i="13" s="1"/>
  <c r="N423" i="10"/>
  <c r="Y422"/>
  <c r="H422" i="13" s="1"/>
  <c r="P423" i="10"/>
  <c r="AA422"/>
  <c r="E422" i="13" s="1"/>
  <c r="W309" i="10"/>
  <c r="AH308"/>
  <c r="R502"/>
  <c r="AC501"/>
  <c r="AS290" i="11"/>
  <c r="S289"/>
  <c r="AR290"/>
  <c r="R289"/>
  <c r="T289"/>
  <c r="AT290"/>
  <c r="AX433"/>
  <c r="X432"/>
  <c r="AY424"/>
  <c r="Y423"/>
  <c r="AW432"/>
  <c r="W431"/>
  <c r="AV432"/>
  <c r="V431"/>
  <c r="AU432"/>
  <c r="U431"/>
  <c r="S301" i="10" l="1"/>
  <c r="AD300"/>
  <c r="F300" i="13" s="1"/>
  <c r="M278" i="10"/>
  <c r="X277"/>
  <c r="G277" i="13" s="1"/>
  <c r="O278" i="10"/>
  <c r="Z277"/>
  <c r="C277" i="13" s="1"/>
  <c r="T280" i="10"/>
  <c r="AE279"/>
  <c r="B279" i="13" s="1"/>
  <c r="Q484" i="10"/>
  <c r="AB483"/>
  <c r="V485"/>
  <c r="AG484"/>
  <c r="U432"/>
  <c r="AF431"/>
  <c r="D431" i="13" s="1"/>
  <c r="N424" i="10"/>
  <c r="Y423"/>
  <c r="H423" i="13" s="1"/>
  <c r="P424" i="10"/>
  <c r="AA423"/>
  <c r="E423" i="13" s="1"/>
  <c r="W310" i="10"/>
  <c r="AH309"/>
  <c r="R503"/>
  <c r="AC502"/>
  <c r="AS291" i="11"/>
  <c r="S290"/>
  <c r="T290"/>
  <c r="AT291"/>
  <c r="AR291"/>
  <c r="R290"/>
  <c r="AX434"/>
  <c r="X433"/>
  <c r="AW433"/>
  <c r="W432"/>
  <c r="AY425"/>
  <c r="Y424"/>
  <c r="AU433"/>
  <c r="U432"/>
  <c r="AV433"/>
  <c r="V432"/>
  <c r="S302" i="10" l="1"/>
  <c r="AD301"/>
  <c r="F301" i="13" s="1"/>
  <c r="M279" i="10"/>
  <c r="X278"/>
  <c r="G278" i="13" s="1"/>
  <c r="O279" i="10"/>
  <c r="Z278"/>
  <c r="C278" i="13" s="1"/>
  <c r="T281" i="10"/>
  <c r="AE280"/>
  <c r="B280" i="13" s="1"/>
  <c r="Q485" i="10"/>
  <c r="AB484"/>
  <c r="V486"/>
  <c r="AG485"/>
  <c r="U433"/>
  <c r="AF432"/>
  <c r="D432" i="13" s="1"/>
  <c r="N425" i="10"/>
  <c r="Y424"/>
  <c r="H424" i="13" s="1"/>
  <c r="P425" i="10"/>
  <c r="AA424"/>
  <c r="E424" i="13" s="1"/>
  <c r="R504" i="10"/>
  <c r="AC503"/>
  <c r="W311"/>
  <c r="AH310"/>
  <c r="AR292" i="11"/>
  <c r="R291"/>
  <c r="AS292"/>
  <c r="S291"/>
  <c r="T291"/>
  <c r="AT292"/>
  <c r="AX435"/>
  <c r="X434"/>
  <c r="AY426"/>
  <c r="Y425"/>
  <c r="AV434"/>
  <c r="V433"/>
  <c r="AW434"/>
  <c r="W433"/>
  <c r="AU434"/>
  <c r="U433"/>
  <c r="M280" i="10" l="1"/>
  <c r="X279"/>
  <c r="G279" i="13" s="1"/>
  <c r="S303" i="10"/>
  <c r="AD302"/>
  <c r="F302" i="13" s="1"/>
  <c r="O280" i="10"/>
  <c r="Z279"/>
  <c r="C279" i="13" s="1"/>
  <c r="T282" i="10"/>
  <c r="AE281"/>
  <c r="B281" i="13" s="1"/>
  <c r="Q486" i="10"/>
  <c r="AB485"/>
  <c r="V487"/>
  <c r="AG486"/>
  <c r="U434"/>
  <c r="AF433"/>
  <c r="D433" i="13" s="1"/>
  <c r="N426" i="10"/>
  <c r="Y425"/>
  <c r="H425" i="13" s="1"/>
  <c r="P426" i="10"/>
  <c r="AA425"/>
  <c r="E425" i="13" s="1"/>
  <c r="R505" i="10"/>
  <c r="AC504"/>
  <c r="W312"/>
  <c r="AH311"/>
  <c r="AR293" i="11"/>
  <c r="R292"/>
  <c r="T292"/>
  <c r="AT293"/>
  <c r="AS293"/>
  <c r="S292"/>
  <c r="AX436"/>
  <c r="X435"/>
  <c r="AU435"/>
  <c r="U434"/>
  <c r="AY427"/>
  <c r="Y426"/>
  <c r="AV435"/>
  <c r="V434"/>
  <c r="AW435"/>
  <c r="W434"/>
  <c r="M281" i="10" l="1"/>
  <c r="X280"/>
  <c r="G280" i="13" s="1"/>
  <c r="S304" i="10"/>
  <c r="AD303"/>
  <c r="F303" i="13" s="1"/>
  <c r="O281" i="10"/>
  <c r="Z280"/>
  <c r="C280" i="13" s="1"/>
  <c r="T283" i="10"/>
  <c r="AE282"/>
  <c r="B282" i="13" s="1"/>
  <c r="Q487" i="10"/>
  <c r="AB486"/>
  <c r="V488"/>
  <c r="AG487"/>
  <c r="U435"/>
  <c r="AF434"/>
  <c r="D434" i="13" s="1"/>
  <c r="N427" i="10"/>
  <c r="Y426"/>
  <c r="H426" i="13" s="1"/>
  <c r="P427" i="10"/>
  <c r="AA426"/>
  <c r="E426" i="13" s="1"/>
  <c r="R506" i="10"/>
  <c r="AC505"/>
  <c r="W313"/>
  <c r="AH312"/>
  <c r="AR294" i="11"/>
  <c r="R293"/>
  <c r="AS294"/>
  <c r="S293"/>
  <c r="T293"/>
  <c r="AT294"/>
  <c r="AX437"/>
  <c r="X436"/>
  <c r="AW436"/>
  <c r="W435"/>
  <c r="AU436"/>
  <c r="U435"/>
  <c r="AY428"/>
  <c r="Y427"/>
  <c r="AV436"/>
  <c r="V435"/>
  <c r="S305" i="10" l="1"/>
  <c r="AD304"/>
  <c r="F304" i="13" s="1"/>
  <c r="M282" i="10"/>
  <c r="X281"/>
  <c r="G281" i="13" s="1"/>
  <c r="O282" i="10"/>
  <c r="Z281"/>
  <c r="C281" i="13" s="1"/>
  <c r="T284" i="10"/>
  <c r="AE283"/>
  <c r="B283" i="13" s="1"/>
  <c r="Q488" i="10"/>
  <c r="AB487"/>
  <c r="V489"/>
  <c r="AG488"/>
  <c r="U436"/>
  <c r="AF435"/>
  <c r="D435" i="13" s="1"/>
  <c r="N428" i="10"/>
  <c r="Y427"/>
  <c r="H427" i="13" s="1"/>
  <c r="P428" i="10"/>
  <c r="AA427"/>
  <c r="E427" i="13" s="1"/>
  <c r="W314" i="10"/>
  <c r="AH313"/>
  <c r="R507"/>
  <c r="AC506"/>
  <c r="AR295" i="11"/>
  <c r="R294"/>
  <c r="T294"/>
  <c r="AT295"/>
  <c r="AS295"/>
  <c r="S294"/>
  <c r="AX438"/>
  <c r="X437"/>
  <c r="AV437"/>
  <c r="V436"/>
  <c r="AU437"/>
  <c r="U436"/>
  <c r="AW437"/>
  <c r="W436"/>
  <c r="AY429"/>
  <c r="Y428"/>
  <c r="M283" i="10" l="1"/>
  <c r="X282"/>
  <c r="G282" i="13" s="1"/>
  <c r="S306" i="10"/>
  <c r="AD305"/>
  <c r="F305" i="13" s="1"/>
  <c r="O283" i="10"/>
  <c r="Z282"/>
  <c r="C282" i="13" s="1"/>
  <c r="T285" i="10"/>
  <c r="AE284"/>
  <c r="B284" i="13" s="1"/>
  <c r="Q489" i="10"/>
  <c r="AB488"/>
  <c r="V490"/>
  <c r="AG489"/>
  <c r="U437"/>
  <c r="AF436"/>
  <c r="D436" i="13" s="1"/>
  <c r="N429" i="10"/>
  <c r="Y428"/>
  <c r="H428" i="13" s="1"/>
  <c r="P429" i="10"/>
  <c r="AA428"/>
  <c r="E428" i="13" s="1"/>
  <c r="R508" i="10"/>
  <c r="AC507"/>
  <c r="W315"/>
  <c r="AH314"/>
  <c r="AS296" i="11"/>
  <c r="S295"/>
  <c r="AR296"/>
  <c r="R295"/>
  <c r="T295"/>
  <c r="AT296"/>
  <c r="AX439"/>
  <c r="X438"/>
  <c r="AY430"/>
  <c r="Y429"/>
  <c r="AV438"/>
  <c r="V437"/>
  <c r="AU438"/>
  <c r="U437"/>
  <c r="AW438"/>
  <c r="W437"/>
  <c r="M284" i="10" l="1"/>
  <c r="X283"/>
  <c r="G283" i="13" s="1"/>
  <c r="S307" i="10"/>
  <c r="AD306"/>
  <c r="F306" i="13" s="1"/>
  <c r="O284" i="10"/>
  <c r="Z283"/>
  <c r="C283" i="13" s="1"/>
  <c r="T286" i="10"/>
  <c r="AE285"/>
  <c r="B285" i="13" s="1"/>
  <c r="Q490" i="10"/>
  <c r="AB489"/>
  <c r="V491"/>
  <c r="AG490"/>
  <c r="U438"/>
  <c r="AF437"/>
  <c r="D437" i="13" s="1"/>
  <c r="N430" i="10"/>
  <c r="Y429"/>
  <c r="H429" i="13" s="1"/>
  <c r="AA429" i="10"/>
  <c r="E429" i="13" s="1"/>
  <c r="P430" i="10"/>
  <c r="R509"/>
  <c r="AC508"/>
  <c r="W316"/>
  <c r="AH315"/>
  <c r="AS297" i="11"/>
  <c r="S296"/>
  <c r="T296"/>
  <c r="AT297"/>
  <c r="AR297"/>
  <c r="R296"/>
  <c r="AX440"/>
  <c r="X439"/>
  <c r="AW439"/>
  <c r="W438"/>
  <c r="AV439"/>
  <c r="V438"/>
  <c r="AY431"/>
  <c r="Y430"/>
  <c r="AU439"/>
  <c r="U438"/>
  <c r="M285" i="10" l="1"/>
  <c r="X284"/>
  <c r="G284" i="13" s="1"/>
  <c r="S308" i="10"/>
  <c r="AD307"/>
  <c r="F307" i="13" s="1"/>
  <c r="O285" i="10"/>
  <c r="Z284"/>
  <c r="C284" i="13" s="1"/>
  <c r="T287" i="10"/>
  <c r="AE286"/>
  <c r="B286" i="13" s="1"/>
  <c r="Q491" i="10"/>
  <c r="AB490"/>
  <c r="V492"/>
  <c r="AG491"/>
  <c r="U439"/>
  <c r="AF438"/>
  <c r="D438" i="13" s="1"/>
  <c r="N431" i="10"/>
  <c r="Y430"/>
  <c r="H430" i="13" s="1"/>
  <c r="AA430" i="10"/>
  <c r="E430" i="13" s="1"/>
  <c r="P431" i="10"/>
  <c r="W317"/>
  <c r="AH316"/>
  <c r="R510"/>
  <c r="AC509"/>
  <c r="AR298" i="11"/>
  <c r="R297"/>
  <c r="AS298"/>
  <c r="S297"/>
  <c r="T297"/>
  <c r="AT298"/>
  <c r="AX441"/>
  <c r="X440"/>
  <c r="AU440"/>
  <c r="U439"/>
  <c r="AW440"/>
  <c r="W439"/>
  <c r="AV440"/>
  <c r="V439"/>
  <c r="AY432"/>
  <c r="Y431"/>
  <c r="S309" i="10" l="1"/>
  <c r="AD308"/>
  <c r="F308" i="13" s="1"/>
  <c r="M286" i="10"/>
  <c r="X285"/>
  <c r="G285" i="13" s="1"/>
  <c r="O286" i="10"/>
  <c r="Z285"/>
  <c r="C285" i="13" s="1"/>
  <c r="T288" i="10"/>
  <c r="AE287"/>
  <c r="B287" i="13" s="1"/>
  <c r="Q492" i="10"/>
  <c r="AB491"/>
  <c r="V493"/>
  <c r="AG492"/>
  <c r="U440"/>
  <c r="AF439"/>
  <c r="D439" i="13" s="1"/>
  <c r="N432" i="10"/>
  <c r="Y431"/>
  <c r="H431" i="13" s="1"/>
  <c r="P432" i="10"/>
  <c r="AA431"/>
  <c r="E431" i="13" s="1"/>
  <c r="W318" i="10"/>
  <c r="AH317"/>
  <c r="R511"/>
  <c r="AC510"/>
  <c r="AR299" i="11"/>
  <c r="R298"/>
  <c r="T298"/>
  <c r="AT299"/>
  <c r="AS299"/>
  <c r="S298"/>
  <c r="AX442"/>
  <c r="X441"/>
  <c r="AW441"/>
  <c r="W440"/>
  <c r="AU441"/>
  <c r="U440"/>
  <c r="AY433"/>
  <c r="Y432"/>
  <c r="AV441"/>
  <c r="V440"/>
  <c r="S310" i="10" l="1"/>
  <c r="AD309"/>
  <c r="F309" i="13" s="1"/>
  <c r="M287" i="10"/>
  <c r="X286"/>
  <c r="G286" i="13" s="1"/>
  <c r="O287" i="10"/>
  <c r="Z286"/>
  <c r="C286" i="13" s="1"/>
  <c r="T289" i="10"/>
  <c r="AE288"/>
  <c r="B288" i="13" s="1"/>
  <c r="Q493" i="10"/>
  <c r="AB492"/>
  <c r="V494"/>
  <c r="AG493"/>
  <c r="U441"/>
  <c r="AF440"/>
  <c r="D440" i="13" s="1"/>
  <c r="N433" i="10"/>
  <c r="Y432"/>
  <c r="H432" i="13" s="1"/>
  <c r="P433" i="10"/>
  <c r="AA432"/>
  <c r="E432" i="13" s="1"/>
  <c r="R512" i="10"/>
  <c r="AC511"/>
  <c r="W319"/>
  <c r="AH318"/>
  <c r="AS300" i="11"/>
  <c r="S299"/>
  <c r="AR300"/>
  <c r="R299"/>
  <c r="T299"/>
  <c r="AT300"/>
  <c r="AX443"/>
  <c r="X442"/>
  <c r="AV442"/>
  <c r="V441"/>
  <c r="AW442"/>
  <c r="W441"/>
  <c r="AU442"/>
  <c r="U441"/>
  <c r="AY434"/>
  <c r="Y433"/>
  <c r="M288" i="10" l="1"/>
  <c r="X287"/>
  <c r="G287" i="13" s="1"/>
  <c r="S311" i="10"/>
  <c r="AD310"/>
  <c r="F310" i="13" s="1"/>
  <c r="O288" i="10"/>
  <c r="Z287"/>
  <c r="C287" i="13" s="1"/>
  <c r="T290" i="10"/>
  <c r="AE289"/>
  <c r="B289" i="13" s="1"/>
  <c r="Q494" i="10"/>
  <c r="AB493"/>
  <c r="V495"/>
  <c r="AG494"/>
  <c r="U442"/>
  <c r="AF441"/>
  <c r="D441" i="13" s="1"/>
  <c r="N434" i="10"/>
  <c r="Y433"/>
  <c r="H433" i="13" s="1"/>
  <c r="P434" i="10"/>
  <c r="AA433"/>
  <c r="E433" i="13" s="1"/>
  <c r="R513" i="10"/>
  <c r="AC512"/>
  <c r="W320"/>
  <c r="AH319"/>
  <c r="AS301" i="11"/>
  <c r="S300"/>
  <c r="T300"/>
  <c r="AT301"/>
  <c r="AR301"/>
  <c r="R300"/>
  <c r="AX444"/>
  <c r="X443"/>
  <c r="AW443"/>
  <c r="W442"/>
  <c r="AY435"/>
  <c r="Y434"/>
  <c r="AV443"/>
  <c r="V442"/>
  <c r="AU443"/>
  <c r="U442"/>
  <c r="M289" i="10" l="1"/>
  <c r="X288"/>
  <c r="G288" i="13" s="1"/>
  <c r="S312" i="10"/>
  <c r="AD311"/>
  <c r="F311" i="13" s="1"/>
  <c r="O289" i="10"/>
  <c r="Z288"/>
  <c r="C288" i="13" s="1"/>
  <c r="T291" i="10"/>
  <c r="AE290"/>
  <c r="B290" i="13" s="1"/>
  <c r="Q495" i="10"/>
  <c r="AB494"/>
  <c r="V496"/>
  <c r="AG495"/>
  <c r="U443"/>
  <c r="AF442"/>
  <c r="D442" i="13" s="1"/>
  <c r="N435" i="10"/>
  <c r="Y434"/>
  <c r="H434" i="13" s="1"/>
  <c r="P435" i="10"/>
  <c r="AA434"/>
  <c r="E434" i="13" s="1"/>
  <c r="W321" i="10"/>
  <c r="AH320"/>
  <c r="R514"/>
  <c r="AC513"/>
  <c r="AR302" i="11"/>
  <c r="R301"/>
  <c r="AS302"/>
  <c r="S301"/>
  <c r="T301"/>
  <c r="AT302"/>
  <c r="AX445"/>
  <c r="X444"/>
  <c r="AU444"/>
  <c r="U443"/>
  <c r="AW444"/>
  <c r="W443"/>
  <c r="AY436"/>
  <c r="Y435"/>
  <c r="AV444"/>
  <c r="V443"/>
  <c r="S313" i="10" l="1"/>
  <c r="AD312"/>
  <c r="F312" i="13" s="1"/>
  <c r="M290" i="10"/>
  <c r="X289"/>
  <c r="G289" i="13" s="1"/>
  <c r="O290" i="10"/>
  <c r="Z289"/>
  <c r="C289" i="13" s="1"/>
  <c r="T292" i="10"/>
  <c r="AE291"/>
  <c r="B291" i="13" s="1"/>
  <c r="Q496" i="10"/>
  <c r="AB495"/>
  <c r="V497"/>
  <c r="AG496"/>
  <c r="U444"/>
  <c r="AF443"/>
  <c r="D443" i="13" s="1"/>
  <c r="N436" i="10"/>
  <c r="Y435"/>
  <c r="H435" i="13" s="1"/>
  <c r="AA435" i="10"/>
  <c r="E435" i="13" s="1"/>
  <c r="P436" i="10"/>
  <c r="R515"/>
  <c r="AC514"/>
  <c r="W322"/>
  <c r="AH321"/>
  <c r="AR303" i="11"/>
  <c r="R302"/>
  <c r="T302"/>
  <c r="AT303"/>
  <c r="AS303"/>
  <c r="S302"/>
  <c r="AX446"/>
  <c r="X445"/>
  <c r="AW445"/>
  <c r="W444"/>
  <c r="AV445"/>
  <c r="V444"/>
  <c r="AU445"/>
  <c r="U444"/>
  <c r="AY437"/>
  <c r="Y436"/>
  <c r="S314" i="10" l="1"/>
  <c r="AD313"/>
  <c r="F313" i="13" s="1"/>
  <c r="M291" i="10"/>
  <c r="X290"/>
  <c r="G290" i="13" s="1"/>
  <c r="O291" i="10"/>
  <c r="Z290"/>
  <c r="C290" i="13" s="1"/>
  <c r="T293" i="10"/>
  <c r="AE292"/>
  <c r="B292" i="13" s="1"/>
  <c r="Q497" i="10"/>
  <c r="AB496"/>
  <c r="V498"/>
  <c r="AG497"/>
  <c r="U445"/>
  <c r="AF444"/>
  <c r="D444" i="13" s="1"/>
  <c r="N437" i="10"/>
  <c r="Y436"/>
  <c r="H436" i="13" s="1"/>
  <c r="P437" i="10"/>
  <c r="AA436"/>
  <c r="E436" i="13" s="1"/>
  <c r="W323" i="10"/>
  <c r="AH322"/>
  <c r="R516"/>
  <c r="AC515"/>
  <c r="AS304" i="11"/>
  <c r="S303"/>
  <c r="AR304"/>
  <c r="R303"/>
  <c r="T303"/>
  <c r="AT304"/>
  <c r="AX447"/>
  <c r="X446"/>
  <c r="AY438"/>
  <c r="Y437"/>
  <c r="AW446"/>
  <c r="W445"/>
  <c r="AV446"/>
  <c r="V445"/>
  <c r="AU446"/>
  <c r="U445"/>
  <c r="S315" i="10" l="1"/>
  <c r="AD314"/>
  <c r="F314" i="13" s="1"/>
  <c r="M292" i="10"/>
  <c r="X291"/>
  <c r="G291" i="13" s="1"/>
  <c r="O292" i="10"/>
  <c r="Z291"/>
  <c r="C291" i="13" s="1"/>
  <c r="T294" i="10"/>
  <c r="AE293"/>
  <c r="B293" i="13" s="1"/>
  <c r="Q498" i="10"/>
  <c r="AB497"/>
  <c r="V499"/>
  <c r="AG498"/>
  <c r="U446"/>
  <c r="AF445"/>
  <c r="D445" i="13" s="1"/>
  <c r="N438" i="10"/>
  <c r="Y437"/>
  <c r="H437" i="13" s="1"/>
  <c r="P438" i="10"/>
  <c r="AA437"/>
  <c r="E437" i="13" s="1"/>
  <c r="W324" i="10"/>
  <c r="AH323"/>
  <c r="R517"/>
  <c r="AC516"/>
  <c r="AS305" i="11"/>
  <c r="S304"/>
  <c r="T304"/>
  <c r="AT305"/>
  <c r="AR305"/>
  <c r="R304"/>
  <c r="AX448"/>
  <c r="X447"/>
  <c r="AU447"/>
  <c r="U446"/>
  <c r="AY439"/>
  <c r="Y438"/>
  <c r="AW447"/>
  <c r="W446"/>
  <c r="AV447"/>
  <c r="V446"/>
  <c r="M293" i="10" l="1"/>
  <c r="X292"/>
  <c r="G292" i="13" s="1"/>
  <c r="S316" i="10"/>
  <c r="AD315"/>
  <c r="F315" i="13" s="1"/>
  <c r="O293" i="10"/>
  <c r="Z292"/>
  <c r="C292" i="13" s="1"/>
  <c r="T295" i="10"/>
  <c r="AE294"/>
  <c r="B294" i="13" s="1"/>
  <c r="Q499" i="10"/>
  <c r="AB498"/>
  <c r="V500"/>
  <c r="AG499"/>
  <c r="U447"/>
  <c r="AF446"/>
  <c r="D446" i="13" s="1"/>
  <c r="N439" i="10"/>
  <c r="Y438"/>
  <c r="H438" i="13" s="1"/>
  <c r="P439" i="10"/>
  <c r="AA438"/>
  <c r="E438" i="13" s="1"/>
  <c r="R518" i="10"/>
  <c r="AC517"/>
  <c r="W325"/>
  <c r="AH324"/>
  <c r="AR306" i="11"/>
  <c r="R305"/>
  <c r="AS306"/>
  <c r="S305"/>
  <c r="T305"/>
  <c r="AT306"/>
  <c r="AX449"/>
  <c r="X448"/>
  <c r="X460"/>
  <c r="AV448"/>
  <c r="V447"/>
  <c r="AU448"/>
  <c r="U447"/>
  <c r="AY440"/>
  <c r="Y439"/>
  <c r="AW448"/>
  <c r="W447"/>
  <c r="M294" i="10" l="1"/>
  <c r="X293"/>
  <c r="G293" i="13" s="1"/>
  <c r="S317" i="10"/>
  <c r="AD316"/>
  <c r="F316" i="13" s="1"/>
  <c r="O294" i="10"/>
  <c r="Z293"/>
  <c r="C293" i="13" s="1"/>
  <c r="T296" i="10"/>
  <c r="AE295"/>
  <c r="B295" i="13" s="1"/>
  <c r="Q500" i="10"/>
  <c r="AB499"/>
  <c r="V501"/>
  <c r="AG500"/>
  <c r="U448"/>
  <c r="AF447"/>
  <c r="D447" i="13" s="1"/>
  <c r="N440" i="10"/>
  <c r="Y439"/>
  <c r="H439" i="13" s="1"/>
  <c r="P440" i="10"/>
  <c r="AA439"/>
  <c r="E439" i="13" s="1"/>
  <c r="R519" i="10"/>
  <c r="AC518"/>
  <c r="W326"/>
  <c r="AH325"/>
  <c r="AR307" i="11"/>
  <c r="R306"/>
  <c r="T306"/>
  <c r="AT307"/>
  <c r="AS307"/>
  <c r="S306"/>
  <c r="AX450"/>
  <c r="X449"/>
  <c r="X461"/>
  <c r="AW449"/>
  <c r="W448"/>
  <c r="W460"/>
  <c r="AU449"/>
  <c r="U448"/>
  <c r="U460"/>
  <c r="AY441"/>
  <c r="Y440"/>
  <c r="AV449"/>
  <c r="V448"/>
  <c r="V460"/>
  <c r="M295" i="10" l="1"/>
  <c r="X294"/>
  <c r="G294" i="13" s="1"/>
  <c r="S318" i="10"/>
  <c r="AD317"/>
  <c r="F317" i="13" s="1"/>
  <c r="O295" i="10"/>
  <c r="Z294"/>
  <c r="C294" i="13" s="1"/>
  <c r="T297" i="10"/>
  <c r="AE296"/>
  <c r="B296" i="13" s="1"/>
  <c r="Q501" i="10"/>
  <c r="AB500"/>
  <c r="V502"/>
  <c r="AG501"/>
  <c r="U449"/>
  <c r="AF448"/>
  <c r="D448" i="13" s="1"/>
  <c r="N441" i="10"/>
  <c r="Y440"/>
  <c r="H440" i="13" s="1"/>
  <c r="AA440" i="10"/>
  <c r="E440" i="13" s="1"/>
  <c r="P441" i="10"/>
  <c r="W327"/>
  <c r="AH326"/>
  <c r="R520"/>
  <c r="AC519"/>
  <c r="AS308" i="11"/>
  <c r="S307"/>
  <c r="AR308"/>
  <c r="R307"/>
  <c r="T307"/>
  <c r="AT308"/>
  <c r="AX451"/>
  <c r="X450"/>
  <c r="X462"/>
  <c r="AY442"/>
  <c r="Y441"/>
  <c r="AU450"/>
  <c r="U449"/>
  <c r="U461"/>
  <c r="AV450"/>
  <c r="V449"/>
  <c r="V461"/>
  <c r="AW450"/>
  <c r="W449"/>
  <c r="W461"/>
  <c r="M296" i="10" l="1"/>
  <c r="X295"/>
  <c r="G295" i="13" s="1"/>
  <c r="S319" i="10"/>
  <c r="AD318"/>
  <c r="F318" i="13" s="1"/>
  <c r="O296" i="10"/>
  <c r="Z295"/>
  <c r="C295" i="13" s="1"/>
  <c r="T298" i="10"/>
  <c r="AE297"/>
  <c r="B297" i="13" s="1"/>
  <c r="Q502" i="10"/>
  <c r="AB501"/>
  <c r="V503"/>
  <c r="AG502"/>
  <c r="U450"/>
  <c r="AF449"/>
  <c r="D449" i="13" s="1"/>
  <c r="N442" i="10"/>
  <c r="Y441"/>
  <c r="H441" i="13" s="1"/>
  <c r="P442" i="10"/>
  <c r="AA441"/>
  <c r="E441" i="13" s="1"/>
  <c r="W328" i="10"/>
  <c r="AH327"/>
  <c r="R521"/>
  <c r="AC520"/>
  <c r="AS309" i="11"/>
  <c r="S308"/>
  <c r="T308"/>
  <c r="AT309"/>
  <c r="AR309"/>
  <c r="R308"/>
  <c r="AV451"/>
  <c r="V450"/>
  <c r="V462"/>
  <c r="AX452"/>
  <c r="X451"/>
  <c r="X463"/>
  <c r="AU451"/>
  <c r="U450"/>
  <c r="U462"/>
  <c r="AW451"/>
  <c r="W450"/>
  <c r="W462"/>
  <c r="AY443"/>
  <c r="Y442"/>
  <c r="M297" i="10" l="1"/>
  <c r="X296"/>
  <c r="G296" i="13" s="1"/>
  <c r="S320" i="10"/>
  <c r="AD319"/>
  <c r="F319" i="13" s="1"/>
  <c r="O297" i="10"/>
  <c r="Z296"/>
  <c r="C296" i="13" s="1"/>
  <c r="T299" i="10"/>
  <c r="AE298"/>
  <c r="B298" i="13" s="1"/>
  <c r="Q503" i="10"/>
  <c r="AB502"/>
  <c r="V504"/>
  <c r="AG503"/>
  <c r="U451"/>
  <c r="AF450"/>
  <c r="D450" i="13" s="1"/>
  <c r="N443" i="10"/>
  <c r="Y442"/>
  <c r="H442" i="13" s="1"/>
  <c r="P443" i="10"/>
  <c r="AA442"/>
  <c r="E442" i="13" s="1"/>
  <c r="W329" i="10"/>
  <c r="AH328"/>
  <c r="R522"/>
  <c r="AC521"/>
  <c r="AR310" i="11"/>
  <c r="R309"/>
  <c r="AS310"/>
  <c r="S309"/>
  <c r="T309"/>
  <c r="AT310"/>
  <c r="AY444"/>
  <c r="Y443"/>
  <c r="AV452"/>
  <c r="V451"/>
  <c r="V463"/>
  <c r="AW452"/>
  <c r="W451"/>
  <c r="W463"/>
  <c r="AU452"/>
  <c r="U451"/>
  <c r="U463"/>
  <c r="AX453"/>
  <c r="X452"/>
  <c r="X464"/>
  <c r="S321" i="10" l="1"/>
  <c r="AD320"/>
  <c r="F320" i="13" s="1"/>
  <c r="M298" i="10"/>
  <c r="X297"/>
  <c r="G297" i="13" s="1"/>
  <c r="O298" i="10"/>
  <c r="Z297"/>
  <c r="C297" i="13" s="1"/>
  <c r="T300" i="10"/>
  <c r="AE299"/>
  <c r="B299" i="13" s="1"/>
  <c r="Q504" i="10"/>
  <c r="AB503"/>
  <c r="V505"/>
  <c r="AG504"/>
  <c r="U452"/>
  <c r="AF451"/>
  <c r="D451" i="13" s="1"/>
  <c r="N444" i="10"/>
  <c r="Y443"/>
  <c r="H443" i="13" s="1"/>
  <c r="P444" i="10"/>
  <c r="AA443"/>
  <c r="E443" i="13" s="1"/>
  <c r="W330" i="10"/>
  <c r="AH329"/>
  <c r="R523"/>
  <c r="AC522"/>
  <c r="AR311" i="11"/>
  <c r="R310"/>
  <c r="T310"/>
  <c r="AT311"/>
  <c r="AS311"/>
  <c r="S310"/>
  <c r="AY445"/>
  <c r="Y444"/>
  <c r="AW453"/>
  <c r="W452"/>
  <c r="W464"/>
  <c r="AV453"/>
  <c r="V452"/>
  <c r="V464"/>
  <c r="AU453"/>
  <c r="U452"/>
  <c r="U464"/>
  <c r="AX454"/>
  <c r="X453"/>
  <c r="X465"/>
  <c r="S322" i="10" l="1"/>
  <c r="AD321"/>
  <c r="F321" i="13" s="1"/>
  <c r="M299" i="10"/>
  <c r="X298"/>
  <c r="G298" i="13" s="1"/>
  <c r="O299" i="10"/>
  <c r="Z298"/>
  <c r="C298" i="13" s="1"/>
  <c r="T301" i="10"/>
  <c r="AE300"/>
  <c r="B300" i="13" s="1"/>
  <c r="Q505" i="10"/>
  <c r="AB504"/>
  <c r="V506"/>
  <c r="AG505"/>
  <c r="U453"/>
  <c r="AF452"/>
  <c r="D452" i="13" s="1"/>
  <c r="N445" i="10"/>
  <c r="Y444"/>
  <c r="H444" i="13" s="1"/>
  <c r="P445" i="10"/>
  <c r="AA444"/>
  <c r="E444" i="13" s="1"/>
  <c r="W331" i="10"/>
  <c r="AH330"/>
  <c r="R524"/>
  <c r="AC523"/>
  <c r="AS312" i="11"/>
  <c r="S311"/>
  <c r="AR312"/>
  <c r="R311"/>
  <c r="T311"/>
  <c r="AT312"/>
  <c r="AY446"/>
  <c r="Y445"/>
  <c r="AV454"/>
  <c r="V453"/>
  <c r="V465"/>
  <c r="AW454"/>
  <c r="W453"/>
  <c r="W465"/>
  <c r="AU454"/>
  <c r="U453"/>
  <c r="U465"/>
  <c r="AX455"/>
  <c r="X454"/>
  <c r="X466"/>
  <c r="M300" i="10" l="1"/>
  <c r="X299"/>
  <c r="G299" i="13" s="1"/>
  <c r="S323" i="10"/>
  <c r="AD322"/>
  <c r="F322" i="13" s="1"/>
  <c r="O300" i="10"/>
  <c r="Z299"/>
  <c r="C299" i="13" s="1"/>
  <c r="T302" i="10"/>
  <c r="AE301"/>
  <c r="B301" i="13" s="1"/>
  <c r="Q506" i="10"/>
  <c r="AB505"/>
  <c r="V507"/>
  <c r="AG506"/>
  <c r="U454"/>
  <c r="AF453"/>
  <c r="D453" i="13" s="1"/>
  <c r="N446" i="10"/>
  <c r="Y445"/>
  <c r="H445" i="13" s="1"/>
  <c r="P446" i="10"/>
  <c r="AA445"/>
  <c r="E445" i="13" s="1"/>
  <c r="W332" i="10"/>
  <c r="AH331"/>
  <c r="R525"/>
  <c r="AC524"/>
  <c r="AS313" i="11"/>
  <c r="S312"/>
  <c r="T312"/>
  <c r="AT313"/>
  <c r="AR313"/>
  <c r="R312"/>
  <c r="AY447"/>
  <c r="Y446"/>
  <c r="AW455"/>
  <c r="W454"/>
  <c r="W466"/>
  <c r="AV455"/>
  <c r="V454"/>
  <c r="V466"/>
  <c r="AU455"/>
  <c r="U454"/>
  <c r="U466"/>
  <c r="AX456"/>
  <c r="X455"/>
  <c r="X467"/>
  <c r="M301" i="10" l="1"/>
  <c r="X300"/>
  <c r="G300" i="13" s="1"/>
  <c r="S324" i="10"/>
  <c r="AD323"/>
  <c r="F323" i="13" s="1"/>
  <c r="O301" i="10"/>
  <c r="Z300"/>
  <c r="C300" i="13" s="1"/>
  <c r="T303" i="10"/>
  <c r="AE302"/>
  <c r="B302" i="13" s="1"/>
  <c r="Q507" i="10"/>
  <c r="AB506"/>
  <c r="V508"/>
  <c r="AG507"/>
  <c r="U455"/>
  <c r="AF454"/>
  <c r="D454" i="13" s="1"/>
  <c r="N447" i="10"/>
  <c r="Y446"/>
  <c r="H446" i="13" s="1"/>
  <c r="AA446" i="10"/>
  <c r="E446" i="13" s="1"/>
  <c r="P447" i="10"/>
  <c r="W333"/>
  <c r="AH332"/>
  <c r="R526"/>
  <c r="AC525"/>
  <c r="AR314" i="11"/>
  <c r="R313"/>
  <c r="AS314"/>
  <c r="S313"/>
  <c r="T313"/>
  <c r="AT314"/>
  <c r="AU456"/>
  <c r="U455"/>
  <c r="U467"/>
  <c r="AY448"/>
  <c r="Y447"/>
  <c r="AV456"/>
  <c r="V455"/>
  <c r="V467"/>
  <c r="AW456"/>
  <c r="W455"/>
  <c r="W467"/>
  <c r="AX457"/>
  <c r="X456"/>
  <c r="X468"/>
  <c r="M302" i="10" l="1"/>
  <c r="X301"/>
  <c r="G301" i="13" s="1"/>
  <c r="S325" i="10"/>
  <c r="AD324"/>
  <c r="F324" i="13" s="1"/>
  <c r="O302" i="10"/>
  <c r="Z301"/>
  <c r="C301" i="13" s="1"/>
  <c r="T304" i="10"/>
  <c r="AE303"/>
  <c r="B303" i="13" s="1"/>
  <c r="Q508" i="10"/>
  <c r="AB507"/>
  <c r="V509"/>
  <c r="AG508"/>
  <c r="U456"/>
  <c r="AF455"/>
  <c r="D455" i="13" s="1"/>
  <c r="N448" i="10"/>
  <c r="Y447"/>
  <c r="H447" i="13" s="1"/>
  <c r="P448" i="10"/>
  <c r="AA447"/>
  <c r="E447" i="13" s="1"/>
  <c r="R527" i="10"/>
  <c r="AC526"/>
  <c r="W334"/>
  <c r="AH333"/>
  <c r="AR315" i="11"/>
  <c r="R314"/>
  <c r="T314"/>
  <c r="AT315"/>
  <c r="AS315"/>
  <c r="S314"/>
  <c r="AW457"/>
  <c r="W456"/>
  <c r="W468"/>
  <c r="AU457"/>
  <c r="U456"/>
  <c r="U468"/>
  <c r="AV457"/>
  <c r="V456"/>
  <c r="V468"/>
  <c r="AX458"/>
  <c r="X457"/>
  <c r="X469"/>
  <c r="AY449"/>
  <c r="Y448"/>
  <c r="Y460"/>
  <c r="S326" i="10" l="1"/>
  <c r="AD325"/>
  <c r="F325" i="13" s="1"/>
  <c r="M303" i="10"/>
  <c r="X302"/>
  <c r="G302" i="13" s="1"/>
  <c r="O303" i="10"/>
  <c r="Z302"/>
  <c r="C302" i="13" s="1"/>
  <c r="T305" i="10"/>
  <c r="AE304"/>
  <c r="B304" i="13" s="1"/>
  <c r="Q509" i="10"/>
  <c r="AB508"/>
  <c r="V510"/>
  <c r="AG509"/>
  <c r="U457"/>
  <c r="AF456"/>
  <c r="D456" i="13" s="1"/>
  <c r="N449" i="10"/>
  <c r="Y448"/>
  <c r="H448" i="13" s="1"/>
  <c r="P449" i="10"/>
  <c r="AA448"/>
  <c r="E448" i="13" s="1"/>
  <c r="R528" i="10"/>
  <c r="AC527"/>
  <c r="W335"/>
  <c r="AH334"/>
  <c r="AS316" i="11"/>
  <c r="S315"/>
  <c r="AR316"/>
  <c r="R315"/>
  <c r="T315"/>
  <c r="AT316"/>
  <c r="AY450"/>
  <c r="Y449"/>
  <c r="Y461"/>
  <c r="AW458"/>
  <c r="W457"/>
  <c r="W469"/>
  <c r="AX459"/>
  <c r="X470"/>
  <c r="X458"/>
  <c r="AV458"/>
  <c r="V457"/>
  <c r="V469"/>
  <c r="AU458"/>
  <c r="U457"/>
  <c r="U469"/>
  <c r="S327" i="10" l="1"/>
  <c r="AD326"/>
  <c r="F326" i="13" s="1"/>
  <c r="M304" i="10"/>
  <c r="X303"/>
  <c r="G303" i="13" s="1"/>
  <c r="O304" i="10"/>
  <c r="Z303"/>
  <c r="C303" i="13" s="1"/>
  <c r="T306" i="10"/>
  <c r="AE305"/>
  <c r="B305" i="13" s="1"/>
  <c r="Q510" i="10"/>
  <c r="AB509"/>
  <c r="V511"/>
  <c r="AG510"/>
  <c r="U458"/>
  <c r="AF457"/>
  <c r="D457" i="13" s="1"/>
  <c r="N450" i="10"/>
  <c r="Y449"/>
  <c r="H449" i="13" s="1"/>
  <c r="AA449" i="10"/>
  <c r="E449" i="13" s="1"/>
  <c r="P450" i="10"/>
  <c r="W336"/>
  <c r="AH335"/>
  <c r="R529"/>
  <c r="AC528"/>
  <c r="AS317" i="11"/>
  <c r="S316"/>
  <c r="T316"/>
  <c r="AT317"/>
  <c r="AR317"/>
  <c r="R316"/>
  <c r="AY451"/>
  <c r="Y450"/>
  <c r="Y462"/>
  <c r="AV459"/>
  <c r="V458"/>
  <c r="V470"/>
  <c r="AU459"/>
  <c r="U458"/>
  <c r="U470"/>
  <c r="X459"/>
  <c r="X471"/>
  <c r="AW459"/>
  <c r="W458"/>
  <c r="W470"/>
  <c r="M305" i="10" l="1"/>
  <c r="X304"/>
  <c r="G304" i="13" s="1"/>
  <c r="S328" i="10"/>
  <c r="AD327"/>
  <c r="F327" i="13" s="1"/>
  <c r="O305" i="10"/>
  <c r="Z304"/>
  <c r="C304" i="13" s="1"/>
  <c r="T307" i="10"/>
  <c r="AE306"/>
  <c r="B306" i="13" s="1"/>
  <c r="Q511" i="10"/>
  <c r="AB510"/>
  <c r="V512"/>
  <c r="AG511"/>
  <c r="U459"/>
  <c r="AF458"/>
  <c r="D458" i="13" s="1"/>
  <c r="N451" i="10"/>
  <c r="Y450"/>
  <c r="H450" i="13" s="1"/>
  <c r="P451" i="10"/>
  <c r="AA450"/>
  <c r="E450" i="13" s="1"/>
  <c r="W337" i="10"/>
  <c r="AH336"/>
  <c r="R530"/>
  <c r="AC529"/>
  <c r="AR318" i="11"/>
  <c r="R317"/>
  <c r="AS318"/>
  <c r="S317"/>
  <c r="T317"/>
  <c r="AT318"/>
  <c r="AY452"/>
  <c r="Y451"/>
  <c r="Y463"/>
  <c r="U459"/>
  <c r="U471"/>
  <c r="W459"/>
  <c r="W471"/>
  <c r="V459"/>
  <c r="V471"/>
  <c r="M306" i="10" l="1"/>
  <c r="X305"/>
  <c r="G305" i="13" s="1"/>
  <c r="S329" i="10"/>
  <c r="AD328"/>
  <c r="F328" i="13" s="1"/>
  <c r="O306" i="10"/>
  <c r="Z305"/>
  <c r="C305" i="13" s="1"/>
  <c r="T308" i="10"/>
  <c r="AE307"/>
  <c r="B307" i="13" s="1"/>
  <c r="Q512" i="10"/>
  <c r="AB511"/>
  <c r="V513"/>
  <c r="AG512"/>
  <c r="U460"/>
  <c r="AF459"/>
  <c r="D459" i="13" s="1"/>
  <c r="N452" i="10"/>
  <c r="Y451"/>
  <c r="H451" i="13" s="1"/>
  <c r="AA451" i="10"/>
  <c r="E451" i="13" s="1"/>
  <c r="P452" i="10"/>
  <c r="R531"/>
  <c r="AC530"/>
  <c r="W338"/>
  <c r="AH337"/>
  <c r="AR319" i="11"/>
  <c r="R318"/>
  <c r="T318"/>
  <c r="AT319"/>
  <c r="AS319"/>
  <c r="S318"/>
  <c r="AY453"/>
  <c r="Y452"/>
  <c r="Y464"/>
  <c r="S330" i="10" l="1"/>
  <c r="AD329"/>
  <c r="F329" i="13" s="1"/>
  <c r="M307" i="10"/>
  <c r="X306"/>
  <c r="G306" i="13" s="1"/>
  <c r="O307" i="10"/>
  <c r="Z306"/>
  <c r="C306" i="13" s="1"/>
  <c r="T309" i="10"/>
  <c r="AE308"/>
  <c r="B308" i="13" s="1"/>
  <c r="Q513" i="10"/>
  <c r="AB512"/>
  <c r="V514"/>
  <c r="AG513"/>
  <c r="U461"/>
  <c r="AF460"/>
  <c r="D460" i="13" s="1"/>
  <c r="N453" i="10"/>
  <c r="Y452"/>
  <c r="H452" i="13" s="1"/>
  <c r="AA452" i="10"/>
  <c r="E452" i="13" s="1"/>
  <c r="P453" i="10"/>
  <c r="R532"/>
  <c r="AC531"/>
  <c r="W339"/>
  <c r="AH338"/>
  <c r="AR320" i="11"/>
  <c r="R319"/>
  <c r="AS320"/>
  <c r="S319"/>
  <c r="T319"/>
  <c r="AT320"/>
  <c r="AY454"/>
  <c r="Y453"/>
  <c r="Y465"/>
  <c r="S331" i="10" l="1"/>
  <c r="AD330"/>
  <c r="F330" i="13" s="1"/>
  <c r="M308" i="10"/>
  <c r="X307"/>
  <c r="G307" i="13" s="1"/>
  <c r="O308" i="10"/>
  <c r="Z307"/>
  <c r="C307" i="13" s="1"/>
  <c r="T310" i="10"/>
  <c r="AE309"/>
  <c r="B309" i="13" s="1"/>
  <c r="Q514" i="10"/>
  <c r="AB513"/>
  <c r="V515"/>
  <c r="AG514"/>
  <c r="U462"/>
  <c r="AF461"/>
  <c r="D461" i="13" s="1"/>
  <c r="N454" i="10"/>
  <c r="Y453"/>
  <c r="H453" i="13" s="1"/>
  <c r="P454" i="10"/>
  <c r="AA453"/>
  <c r="E453" i="13" s="1"/>
  <c r="R533" i="10"/>
  <c r="AC532"/>
  <c r="W340"/>
  <c r="AH339"/>
  <c r="AR321" i="11"/>
  <c r="R320"/>
  <c r="AS321"/>
  <c r="S320"/>
  <c r="T320"/>
  <c r="AT321"/>
  <c r="AY455"/>
  <c r="Y454"/>
  <c r="Y466"/>
  <c r="M309" i="10" l="1"/>
  <c r="X308"/>
  <c r="G308" i="13" s="1"/>
  <c r="S332" i="10"/>
  <c r="AD331"/>
  <c r="F331" i="13" s="1"/>
  <c r="O309" i="10"/>
  <c r="Z308"/>
  <c r="C308" i="13" s="1"/>
  <c r="T311" i="10"/>
  <c r="AE310"/>
  <c r="B310" i="13" s="1"/>
  <c r="Q515" i="10"/>
  <c r="AB514"/>
  <c r="V516"/>
  <c r="AG515"/>
  <c r="U463"/>
  <c r="AF462"/>
  <c r="D462" i="13" s="1"/>
  <c r="N455" i="10"/>
  <c r="Y454"/>
  <c r="H454" i="13" s="1"/>
  <c r="P455" i="10"/>
  <c r="AA454"/>
  <c r="E454" i="13" s="1"/>
  <c r="R534" i="10"/>
  <c r="AC533"/>
  <c r="W341"/>
  <c r="AH340"/>
  <c r="AR322" i="11"/>
  <c r="R321"/>
  <c r="AS322"/>
  <c r="S321"/>
  <c r="T321"/>
  <c r="AT322"/>
  <c r="AY456"/>
  <c r="Y455"/>
  <c r="Y467"/>
  <c r="M310" i="10" l="1"/>
  <c r="X309"/>
  <c r="G309" i="13" s="1"/>
  <c r="S333" i="10"/>
  <c r="AD332"/>
  <c r="F332" i="13" s="1"/>
  <c r="O310" i="10"/>
  <c r="Z309"/>
  <c r="C309" i="13" s="1"/>
  <c r="T312" i="10"/>
  <c r="AE311"/>
  <c r="B311" i="13" s="1"/>
  <c r="Q516" i="10"/>
  <c r="AB515"/>
  <c r="V517"/>
  <c r="AG516"/>
  <c r="U464"/>
  <c r="AF463"/>
  <c r="D463" i="13" s="1"/>
  <c r="N456" i="10"/>
  <c r="Y455"/>
  <c r="H455" i="13" s="1"/>
  <c r="AA455" i="10"/>
  <c r="E455" i="13" s="1"/>
  <c r="P456" i="10"/>
  <c r="R535"/>
  <c r="AC534"/>
  <c r="W342"/>
  <c r="AH341"/>
  <c r="AR323" i="11"/>
  <c r="R322"/>
  <c r="AS323"/>
  <c r="S322"/>
  <c r="T322"/>
  <c r="AT323"/>
  <c r="AY457"/>
  <c r="Y456"/>
  <c r="Y468"/>
  <c r="M311" i="10" l="1"/>
  <c r="X310"/>
  <c r="G310" i="13" s="1"/>
  <c r="S334" i="10"/>
  <c r="AD333"/>
  <c r="F333" i="13" s="1"/>
  <c r="O311" i="10"/>
  <c r="Z310"/>
  <c r="C310" i="13" s="1"/>
  <c r="T313" i="10"/>
  <c r="AE312"/>
  <c r="B312" i="13" s="1"/>
  <c r="Q517" i="10"/>
  <c r="AB516"/>
  <c r="V518"/>
  <c r="AG517"/>
  <c r="U465"/>
  <c r="AF464"/>
  <c r="D464" i="13" s="1"/>
  <c r="N457" i="10"/>
  <c r="Y456"/>
  <c r="H456" i="13" s="1"/>
  <c r="P457" i="10"/>
  <c r="AA456"/>
  <c r="E456" i="13" s="1"/>
  <c r="R536" i="10"/>
  <c r="AC535"/>
  <c r="W343"/>
  <c r="AH342"/>
  <c r="AR324" i="11"/>
  <c r="R323"/>
  <c r="AS324"/>
  <c r="S323"/>
  <c r="T323"/>
  <c r="AT324"/>
  <c r="AY458"/>
  <c r="Y457"/>
  <c r="Y469"/>
  <c r="S335" i="10" l="1"/>
  <c r="AD334"/>
  <c r="F334" i="13" s="1"/>
  <c r="M312" i="10"/>
  <c r="X311"/>
  <c r="G311" i="13" s="1"/>
  <c r="O312" i="10"/>
  <c r="Z311"/>
  <c r="C311" i="13" s="1"/>
  <c r="T314" i="10"/>
  <c r="AE313"/>
  <c r="B313" i="13" s="1"/>
  <c r="Q518" i="10"/>
  <c r="AB517"/>
  <c r="V519"/>
  <c r="AG518"/>
  <c r="U466"/>
  <c r="AF465"/>
  <c r="D465" i="13" s="1"/>
  <c r="N458" i="10"/>
  <c r="Y457"/>
  <c r="H457" i="13" s="1"/>
  <c r="AA457" i="10"/>
  <c r="E457" i="13" s="1"/>
  <c r="P458" i="10"/>
  <c r="R537"/>
  <c r="AC536"/>
  <c r="W344"/>
  <c r="AH343"/>
  <c r="AR325" i="11"/>
  <c r="R324"/>
  <c r="AS325"/>
  <c r="S324"/>
  <c r="T324"/>
  <c r="AT325"/>
  <c r="AY459"/>
  <c r="Y458"/>
  <c r="Y470"/>
  <c r="S336" i="10" l="1"/>
  <c r="AD335"/>
  <c r="F335" i="13" s="1"/>
  <c r="M313" i="10"/>
  <c r="X312"/>
  <c r="G312" i="13" s="1"/>
  <c r="O313" i="10"/>
  <c r="Z312"/>
  <c r="C312" i="13" s="1"/>
  <c r="T315" i="10"/>
  <c r="AE314"/>
  <c r="B314" i="13" s="1"/>
  <c r="Q519" i="10"/>
  <c r="AB518"/>
  <c r="V520"/>
  <c r="AG519"/>
  <c r="U467"/>
  <c r="AF466"/>
  <c r="D466" i="13" s="1"/>
  <c r="N459" i="10"/>
  <c r="Y458"/>
  <c r="H458" i="13" s="1"/>
  <c r="AA458" i="10"/>
  <c r="E458" i="13" s="1"/>
  <c r="P459" i="10"/>
  <c r="R538"/>
  <c r="AC537"/>
  <c r="W345"/>
  <c r="AH344"/>
  <c r="AR326" i="11"/>
  <c r="R325"/>
  <c r="AS326"/>
  <c r="S325"/>
  <c r="T325"/>
  <c r="AT326"/>
  <c r="Y459"/>
  <c r="Y471"/>
  <c r="M314" i="10" l="1"/>
  <c r="X313"/>
  <c r="G313" i="13" s="1"/>
  <c r="S337" i="10"/>
  <c r="AD336"/>
  <c r="F336" i="13" s="1"/>
  <c r="O314" i="10"/>
  <c r="Z313"/>
  <c r="C313" i="13" s="1"/>
  <c r="T316" i="10"/>
  <c r="AE315"/>
  <c r="B315" i="13" s="1"/>
  <c r="Q520" i="10"/>
  <c r="AB519"/>
  <c r="V521"/>
  <c r="AG520"/>
  <c r="U468"/>
  <c r="AF467"/>
  <c r="D467" i="13" s="1"/>
  <c r="N460" i="10"/>
  <c r="Y459"/>
  <c r="H459" i="13" s="1"/>
  <c r="P460" i="10"/>
  <c r="AA459"/>
  <c r="E459" i="13" s="1"/>
  <c r="R539" i="10"/>
  <c r="AC538"/>
  <c r="W346"/>
  <c r="AH345"/>
  <c r="AR327" i="11"/>
  <c r="R326"/>
  <c r="AS327"/>
  <c r="S326"/>
  <c r="T326"/>
  <c r="AT327"/>
  <c r="M315" i="10" l="1"/>
  <c r="X314"/>
  <c r="G314" i="13" s="1"/>
  <c r="S338" i="10"/>
  <c r="AD337"/>
  <c r="F337" i="13" s="1"/>
  <c r="O315" i="10"/>
  <c r="Z314"/>
  <c r="C314" i="13" s="1"/>
  <c r="T317" i="10"/>
  <c r="AE316"/>
  <c r="B316" i="13" s="1"/>
  <c r="Q521" i="10"/>
  <c r="AB520"/>
  <c r="V522"/>
  <c r="AG521"/>
  <c r="U469"/>
  <c r="AF468"/>
  <c r="D468" i="13" s="1"/>
  <c r="N461" i="10"/>
  <c r="Y460"/>
  <c r="H460" i="13" s="1"/>
  <c r="P461" i="10"/>
  <c r="AA460"/>
  <c r="E460" i="13" s="1"/>
  <c r="R540" i="10"/>
  <c r="AC539"/>
  <c r="W347"/>
  <c r="AH346"/>
  <c r="AR328" i="11"/>
  <c r="R327"/>
  <c r="AS328"/>
  <c r="S327"/>
  <c r="T327"/>
  <c r="AT328"/>
  <c r="M316" i="10" l="1"/>
  <c r="X315"/>
  <c r="G315" i="13" s="1"/>
  <c r="S339" i="10"/>
  <c r="AD338"/>
  <c r="F338" i="13" s="1"/>
  <c r="O316" i="10"/>
  <c r="Z315"/>
  <c r="C315" i="13" s="1"/>
  <c r="T318" i="10"/>
  <c r="AE317"/>
  <c r="B317" i="13" s="1"/>
  <c r="Q522" i="10"/>
  <c r="AB521"/>
  <c r="V523"/>
  <c r="AG522"/>
  <c r="U470"/>
  <c r="AF469"/>
  <c r="D469" i="13" s="1"/>
  <c r="N462" i="10"/>
  <c r="Y461"/>
  <c r="H461" i="13" s="1"/>
  <c r="AA461" i="10"/>
  <c r="E461" i="13" s="1"/>
  <c r="P462" i="10"/>
  <c r="R541"/>
  <c r="AC540"/>
  <c r="W348"/>
  <c r="AH347"/>
  <c r="AR329" i="11"/>
  <c r="R328"/>
  <c r="AS329"/>
  <c r="S328"/>
  <c r="T328"/>
  <c r="AT329"/>
  <c r="M317" i="10" l="1"/>
  <c r="X316"/>
  <c r="G316" i="13" s="1"/>
  <c r="S340" i="10"/>
  <c r="AD339"/>
  <c r="F339" i="13" s="1"/>
  <c r="O317" i="10"/>
  <c r="Z316"/>
  <c r="C316" i="13" s="1"/>
  <c r="T319" i="10"/>
  <c r="AE318"/>
  <c r="B318" i="13" s="1"/>
  <c r="Q523" i="10"/>
  <c r="AB522"/>
  <c r="V524"/>
  <c r="AG523"/>
  <c r="U471"/>
  <c r="AF470"/>
  <c r="D470" i="13" s="1"/>
  <c r="N463" i="10"/>
  <c r="Y462"/>
  <c r="H462" i="13" s="1"/>
  <c r="AA462" i="10"/>
  <c r="E462" i="13" s="1"/>
  <c r="P463" i="10"/>
  <c r="W349"/>
  <c r="AH348"/>
  <c r="R542"/>
  <c r="AC541"/>
  <c r="AR330" i="11"/>
  <c r="R329"/>
  <c r="T329"/>
  <c r="AT330"/>
  <c r="AS330"/>
  <c r="S329"/>
  <c r="M318" i="10" l="1"/>
  <c r="X317"/>
  <c r="G317" i="13" s="1"/>
  <c r="S341" i="10"/>
  <c r="AD340"/>
  <c r="F340" i="13" s="1"/>
  <c r="O318" i="10"/>
  <c r="Z317"/>
  <c r="C317" i="13" s="1"/>
  <c r="T320" i="10"/>
  <c r="AE319"/>
  <c r="B319" i="13" s="1"/>
  <c r="Q524" i="10"/>
  <c r="AB523"/>
  <c r="V525"/>
  <c r="AG524"/>
  <c r="U472"/>
  <c r="AF471"/>
  <c r="D471" i="13" s="1"/>
  <c r="N464" i="10"/>
  <c r="Y463"/>
  <c r="H463" i="13" s="1"/>
  <c r="AA463" i="10"/>
  <c r="E463" i="13" s="1"/>
  <c r="P464" i="10"/>
  <c r="W350"/>
  <c r="AH349"/>
  <c r="R543"/>
  <c r="AC542"/>
  <c r="AR331" i="11"/>
  <c r="R330"/>
  <c r="AS331"/>
  <c r="S330"/>
  <c r="T330"/>
  <c r="AT331"/>
  <c r="S342" i="10" l="1"/>
  <c r="AD341"/>
  <c r="F341" i="13" s="1"/>
  <c r="M319" i="10"/>
  <c r="X318"/>
  <c r="G318" i="13" s="1"/>
  <c r="O319" i="10"/>
  <c r="Z318"/>
  <c r="C318" i="13" s="1"/>
  <c r="T321" i="10"/>
  <c r="AE320"/>
  <c r="B320" i="13" s="1"/>
  <c r="Q525" i="10"/>
  <c r="AB524"/>
  <c r="V526"/>
  <c r="AG525"/>
  <c r="U473"/>
  <c r="AF472"/>
  <c r="D472" i="13" s="1"/>
  <c r="N465" i="10"/>
  <c r="Y464"/>
  <c r="H464" i="13" s="1"/>
  <c r="AA464" i="10"/>
  <c r="E464" i="13" s="1"/>
  <c r="P465" i="10"/>
  <c r="R544"/>
  <c r="AC543"/>
  <c r="W351"/>
  <c r="AH350"/>
  <c r="AR332" i="11"/>
  <c r="R331"/>
  <c r="AS332"/>
  <c r="S331"/>
  <c r="T331"/>
  <c r="AT332"/>
  <c r="S343" i="10" l="1"/>
  <c r="AD342"/>
  <c r="F342" i="13" s="1"/>
  <c r="M320" i="10"/>
  <c r="X319"/>
  <c r="G319" i="13" s="1"/>
  <c r="O320" i="10"/>
  <c r="Z319"/>
  <c r="C319" i="13" s="1"/>
  <c r="T322" i="10"/>
  <c r="AE321"/>
  <c r="B321" i="13" s="1"/>
  <c r="Q526" i="10"/>
  <c r="AB525"/>
  <c r="V527"/>
  <c r="AG526"/>
  <c r="U474"/>
  <c r="AF473"/>
  <c r="D473" i="13" s="1"/>
  <c r="N466" i="10"/>
  <c r="Y465"/>
  <c r="H465" i="13" s="1"/>
  <c r="P466" i="10"/>
  <c r="AA465"/>
  <c r="E465" i="13" s="1"/>
  <c r="R545" i="10"/>
  <c r="AC544"/>
  <c r="W352"/>
  <c r="AH351"/>
  <c r="AR333" i="11"/>
  <c r="R332"/>
  <c r="T332"/>
  <c r="AT333"/>
  <c r="AS333"/>
  <c r="S332"/>
  <c r="M321" i="10" l="1"/>
  <c r="X320"/>
  <c r="G320" i="13" s="1"/>
  <c r="S344" i="10"/>
  <c r="AD343"/>
  <c r="F343" i="13" s="1"/>
  <c r="O321" i="10"/>
  <c r="Z320"/>
  <c r="C320" i="13" s="1"/>
  <c r="T323" i="10"/>
  <c r="AE322"/>
  <c r="B322" i="13" s="1"/>
  <c r="Q527" i="10"/>
  <c r="AB526"/>
  <c r="V528"/>
  <c r="AG527"/>
  <c r="U475"/>
  <c r="AF474"/>
  <c r="D474" i="13" s="1"/>
  <c r="N467" i="10"/>
  <c r="Y466"/>
  <c r="H466" i="13" s="1"/>
  <c r="P467" i="10"/>
  <c r="AA466"/>
  <c r="E466" i="13" s="1"/>
  <c r="W353" i="10"/>
  <c r="AH352"/>
  <c r="R546"/>
  <c r="AC545"/>
  <c r="AR334" i="11"/>
  <c r="R333"/>
  <c r="AS334"/>
  <c r="S333"/>
  <c r="T333"/>
  <c r="AT334"/>
  <c r="M322" i="10" l="1"/>
  <c r="X321"/>
  <c r="G321" i="13" s="1"/>
  <c r="S345" i="10"/>
  <c r="AD344"/>
  <c r="F344" i="13" s="1"/>
  <c r="O322" i="10"/>
  <c r="Z321"/>
  <c r="C321" i="13" s="1"/>
  <c r="T324" i="10"/>
  <c r="AE323"/>
  <c r="B323" i="13" s="1"/>
  <c r="Q528" i="10"/>
  <c r="AB527"/>
  <c r="V529"/>
  <c r="AG528"/>
  <c r="U476"/>
  <c r="AF475"/>
  <c r="D475" i="13" s="1"/>
  <c r="N468" i="10"/>
  <c r="Y467"/>
  <c r="H467" i="13" s="1"/>
  <c r="AA467" i="10"/>
  <c r="E467" i="13" s="1"/>
  <c r="P468" i="10"/>
  <c r="W354"/>
  <c r="AH353"/>
  <c r="R547"/>
  <c r="AC546"/>
  <c r="T334" i="11"/>
  <c r="AT335"/>
  <c r="AS335"/>
  <c r="S334"/>
  <c r="AR335"/>
  <c r="R334"/>
  <c r="M323" i="10" l="1"/>
  <c r="X322"/>
  <c r="G322" i="13" s="1"/>
  <c r="S346" i="10"/>
  <c r="AD345"/>
  <c r="F345" i="13" s="1"/>
  <c r="O323" i="10"/>
  <c r="Z322"/>
  <c r="C322" i="13" s="1"/>
  <c r="T325" i="10"/>
  <c r="AE324"/>
  <c r="B324" i="13" s="1"/>
  <c r="Q529" i="10"/>
  <c r="AB528"/>
  <c r="V530"/>
  <c r="AG529"/>
  <c r="U477"/>
  <c r="AF476"/>
  <c r="D476" i="13" s="1"/>
  <c r="N469" i="10"/>
  <c r="Y468"/>
  <c r="H468" i="13" s="1"/>
  <c r="P469" i="10"/>
  <c r="AA468"/>
  <c r="E468" i="13" s="1"/>
  <c r="W355" i="10"/>
  <c r="AH354"/>
  <c r="R548"/>
  <c r="AC547"/>
  <c r="AR336" i="11"/>
  <c r="R335"/>
  <c r="AS336"/>
  <c r="S335"/>
  <c r="T335"/>
  <c r="AT336"/>
  <c r="S347" i="10" l="1"/>
  <c r="AD346"/>
  <c r="F346" i="13" s="1"/>
  <c r="M324" i="10"/>
  <c r="X323"/>
  <c r="G323" i="13" s="1"/>
  <c r="O324" i="10"/>
  <c r="Z323"/>
  <c r="C323" i="13" s="1"/>
  <c r="T326" i="10"/>
  <c r="AE325"/>
  <c r="B325" i="13" s="1"/>
  <c r="Q530" i="10"/>
  <c r="AB529"/>
  <c r="V531"/>
  <c r="AG530"/>
  <c r="U478"/>
  <c r="AF477"/>
  <c r="D477" i="13" s="1"/>
  <c r="N470" i="10"/>
  <c r="Y469"/>
  <c r="H469" i="13" s="1"/>
  <c r="P470" i="10"/>
  <c r="AA469"/>
  <c r="E469" i="13" s="1"/>
  <c r="W356" i="10"/>
  <c r="AH355"/>
  <c r="R549"/>
  <c r="AC548"/>
  <c r="T336" i="11"/>
  <c r="AT337"/>
  <c r="AS337"/>
  <c r="S336"/>
  <c r="AR337"/>
  <c r="R336"/>
  <c r="S348" i="10" l="1"/>
  <c r="AD347"/>
  <c r="F347" i="13" s="1"/>
  <c r="M325" i="10"/>
  <c r="X324"/>
  <c r="G324" i="13" s="1"/>
  <c r="O325" i="10"/>
  <c r="Z324"/>
  <c r="C324" i="13" s="1"/>
  <c r="T327" i="10"/>
  <c r="AE326"/>
  <c r="B326" i="13" s="1"/>
  <c r="Q531" i="10"/>
  <c r="AB530"/>
  <c r="V532"/>
  <c r="AG531"/>
  <c r="U479"/>
  <c r="AF478"/>
  <c r="D478" i="13" s="1"/>
  <c r="N471" i="10"/>
  <c r="Y470"/>
  <c r="H470" i="13" s="1"/>
  <c r="P471" i="10"/>
  <c r="AA470"/>
  <c r="E470" i="13" s="1"/>
  <c r="W357" i="10"/>
  <c r="AH356"/>
  <c r="R550"/>
  <c r="AC549"/>
  <c r="AR338" i="11"/>
  <c r="R337"/>
  <c r="AS338"/>
  <c r="S337"/>
  <c r="T337"/>
  <c r="AT338"/>
  <c r="S349" i="10" l="1"/>
  <c r="AD348"/>
  <c r="F348" i="13" s="1"/>
  <c r="M326" i="10"/>
  <c r="X325"/>
  <c r="G325" i="13" s="1"/>
  <c r="O326" i="10"/>
  <c r="Z325"/>
  <c r="C325" i="13" s="1"/>
  <c r="T328" i="10"/>
  <c r="AE327"/>
  <c r="B327" i="13" s="1"/>
  <c r="Q532" i="10"/>
  <c r="AB531"/>
  <c r="V533"/>
  <c r="AG532"/>
  <c r="U480"/>
  <c r="AF479"/>
  <c r="D479" i="13" s="1"/>
  <c r="N472" i="10"/>
  <c r="Y471"/>
  <c r="H471" i="13" s="1"/>
  <c r="P472" i="10"/>
  <c r="AA471"/>
  <c r="E471" i="13" s="1"/>
  <c r="R551" i="10"/>
  <c r="AC550"/>
  <c r="W358"/>
  <c r="AH357"/>
  <c r="AR339" i="11"/>
  <c r="R338"/>
  <c r="AS339"/>
  <c r="S338"/>
  <c r="T338"/>
  <c r="AT339"/>
  <c r="S350" i="10" l="1"/>
  <c r="AD349"/>
  <c r="F349" i="13" s="1"/>
  <c r="M327" i="10"/>
  <c r="X326"/>
  <c r="G326" i="13" s="1"/>
  <c r="O327" i="10"/>
  <c r="Z326"/>
  <c r="C326" i="13" s="1"/>
  <c r="T329" i="10"/>
  <c r="AE328"/>
  <c r="B328" i="13" s="1"/>
  <c r="Q533" i="10"/>
  <c r="AB532"/>
  <c r="V534"/>
  <c r="AG533"/>
  <c r="U481"/>
  <c r="AF480"/>
  <c r="D480" i="13" s="1"/>
  <c r="N473" i="10"/>
  <c r="Y472"/>
  <c r="H472" i="13" s="1"/>
  <c r="P473" i="10"/>
  <c r="AA472"/>
  <c r="E472" i="13" s="1"/>
  <c r="R552" i="10"/>
  <c r="AC551"/>
  <c r="W359"/>
  <c r="AH358"/>
  <c r="AR340" i="11"/>
  <c r="R339"/>
  <c r="AS340"/>
  <c r="S339"/>
  <c r="T339"/>
  <c r="AT340"/>
  <c r="S351" i="10" l="1"/>
  <c r="AD350"/>
  <c r="F350" i="13" s="1"/>
  <c r="M328" i="10"/>
  <c r="X327"/>
  <c r="G327" i="13" s="1"/>
  <c r="O328" i="10"/>
  <c r="Z327"/>
  <c r="C327" i="13" s="1"/>
  <c r="T330" i="10"/>
  <c r="AE329"/>
  <c r="B329" i="13" s="1"/>
  <c r="Q534" i="10"/>
  <c r="AB533"/>
  <c r="V535"/>
  <c r="AG534"/>
  <c r="U482"/>
  <c r="AF481"/>
  <c r="D481" i="13" s="1"/>
  <c r="N474" i="10"/>
  <c r="Y473"/>
  <c r="H473" i="13" s="1"/>
  <c r="P474" i="10"/>
  <c r="AA473"/>
  <c r="E473" i="13" s="1"/>
  <c r="W360" i="10"/>
  <c r="AH359"/>
  <c r="R553"/>
  <c r="AC552"/>
  <c r="AR341" i="11"/>
  <c r="R340"/>
  <c r="AS341"/>
  <c r="S340"/>
  <c r="T340"/>
  <c r="AT341"/>
  <c r="S352" i="10" l="1"/>
  <c r="AD351"/>
  <c r="F351" i="13" s="1"/>
  <c r="M329" i="10"/>
  <c r="X328"/>
  <c r="G328" i="13" s="1"/>
  <c r="O329" i="10"/>
  <c r="Z328"/>
  <c r="C328" i="13" s="1"/>
  <c r="T331" i="10"/>
  <c r="AE330"/>
  <c r="B330" i="13" s="1"/>
  <c r="Q535" i="10"/>
  <c r="AB534"/>
  <c r="V536"/>
  <c r="AG535"/>
  <c r="U483"/>
  <c r="AF482"/>
  <c r="D482" i="13" s="1"/>
  <c r="N475" i="10"/>
  <c r="Y474"/>
  <c r="H474" i="13" s="1"/>
  <c r="P475" i="10"/>
  <c r="AA474"/>
  <c r="E474" i="13" s="1"/>
  <c r="W361" i="10"/>
  <c r="AH360"/>
  <c r="R554"/>
  <c r="AC553"/>
  <c r="T341" i="11"/>
  <c r="AT342"/>
  <c r="AS342"/>
  <c r="S341"/>
  <c r="AR342"/>
  <c r="R341"/>
  <c r="S353" i="10" l="1"/>
  <c r="AD352"/>
  <c r="F352" i="13" s="1"/>
  <c r="M330" i="10"/>
  <c r="X329"/>
  <c r="G329" i="13" s="1"/>
  <c r="O330" i="10"/>
  <c r="Z329"/>
  <c r="C329" i="13" s="1"/>
  <c r="T332" i="10"/>
  <c r="AE331"/>
  <c r="B331" i="13" s="1"/>
  <c r="Q536" i="10"/>
  <c r="AB535"/>
  <c r="V537"/>
  <c r="AG536"/>
  <c r="U484"/>
  <c r="AF483"/>
  <c r="D483" i="13" s="1"/>
  <c r="N476" i="10"/>
  <c r="Y475"/>
  <c r="H475" i="13" s="1"/>
  <c r="P476" i="10"/>
  <c r="AA475"/>
  <c r="E475" i="13" s="1"/>
  <c r="W362" i="10"/>
  <c r="AH361"/>
  <c r="R555"/>
  <c r="AC554"/>
  <c r="AR343" i="11"/>
  <c r="R342"/>
  <c r="AS343"/>
  <c r="S342"/>
  <c r="T342"/>
  <c r="AT343"/>
  <c r="S354" i="10" l="1"/>
  <c r="AD353"/>
  <c r="F353" i="13" s="1"/>
  <c r="M331" i="10"/>
  <c r="X330"/>
  <c r="G330" i="13" s="1"/>
  <c r="O331" i="10"/>
  <c r="Z330"/>
  <c r="C330" i="13" s="1"/>
  <c r="T333" i="10"/>
  <c r="AE332"/>
  <c r="B332" i="13" s="1"/>
  <c r="Q537" i="10"/>
  <c r="AB536"/>
  <c r="V538"/>
  <c r="AG537"/>
  <c r="U485"/>
  <c r="AF484"/>
  <c r="D484" i="13" s="1"/>
  <c r="N477" i="10"/>
  <c r="Y476"/>
  <c r="H476" i="13" s="1"/>
  <c r="P477" i="10"/>
  <c r="AA476"/>
  <c r="E476" i="13" s="1"/>
  <c r="R556" i="10"/>
  <c r="AC555"/>
  <c r="W363"/>
  <c r="AH362"/>
  <c r="T343" i="11"/>
  <c r="AT344"/>
  <c r="AS344"/>
  <c r="S343"/>
  <c r="AR344"/>
  <c r="R343"/>
  <c r="M332" i="10" l="1"/>
  <c r="X331"/>
  <c r="G331" i="13" s="1"/>
  <c r="S355" i="10"/>
  <c r="AD354"/>
  <c r="F354" i="13" s="1"/>
  <c r="O332" i="10"/>
  <c r="Z331"/>
  <c r="C331" i="13" s="1"/>
  <c r="T334" i="10"/>
  <c r="AE333"/>
  <c r="B333" i="13" s="1"/>
  <c r="Q538" i="10"/>
  <c r="AB537"/>
  <c r="V539"/>
  <c r="AG538"/>
  <c r="U486"/>
  <c r="AF485"/>
  <c r="D485" i="13" s="1"/>
  <c r="N478" i="10"/>
  <c r="Y477"/>
  <c r="H477" i="13" s="1"/>
  <c r="P478" i="10"/>
  <c r="AA477"/>
  <c r="E477" i="13" s="1"/>
  <c r="R557" i="10"/>
  <c r="AC556"/>
  <c r="W364"/>
  <c r="AH363"/>
  <c r="AR345" i="11"/>
  <c r="R344"/>
  <c r="AS345"/>
  <c r="S344"/>
  <c r="T344"/>
  <c r="AT345"/>
  <c r="M333" i="10" l="1"/>
  <c r="X332"/>
  <c r="G332" i="13" s="1"/>
  <c r="S356" i="10"/>
  <c r="AD355"/>
  <c r="F355" i="13" s="1"/>
  <c r="O333" i="10"/>
  <c r="Z332"/>
  <c r="C332" i="13" s="1"/>
  <c r="T335" i="10"/>
  <c r="AE334"/>
  <c r="B334" i="13" s="1"/>
  <c r="Q539" i="10"/>
  <c r="AB538"/>
  <c r="V540"/>
  <c r="AG539"/>
  <c r="U487"/>
  <c r="AF486"/>
  <c r="D486" i="13" s="1"/>
  <c r="N479" i="10"/>
  <c r="Y478"/>
  <c r="H478" i="13" s="1"/>
  <c r="P479" i="10"/>
  <c r="AA478"/>
  <c r="E478" i="13" s="1"/>
  <c r="W365" i="10"/>
  <c r="AH364"/>
  <c r="R558"/>
  <c r="AC557"/>
  <c r="T345" i="11"/>
  <c r="AT346"/>
  <c r="AS346"/>
  <c r="S345"/>
  <c r="AR346"/>
  <c r="R345"/>
  <c r="M334" i="10" l="1"/>
  <c r="X333"/>
  <c r="G333" i="13" s="1"/>
  <c r="S357" i="10"/>
  <c r="AD356"/>
  <c r="F356" i="13" s="1"/>
  <c r="O334" i="10"/>
  <c r="Z333"/>
  <c r="C333" i="13" s="1"/>
  <c r="T336" i="10"/>
  <c r="AE335"/>
  <c r="B335" i="13" s="1"/>
  <c r="Q540" i="10"/>
  <c r="AB539"/>
  <c r="V541"/>
  <c r="AG540"/>
  <c r="U488"/>
  <c r="AF487"/>
  <c r="D487" i="13" s="1"/>
  <c r="N480" i="10"/>
  <c r="Y479"/>
  <c r="H479" i="13" s="1"/>
  <c r="AA479" i="10"/>
  <c r="E479" i="13" s="1"/>
  <c r="P480" i="10"/>
  <c r="W366"/>
  <c r="AH365"/>
  <c r="R559"/>
  <c r="AC558"/>
  <c r="AR347" i="11"/>
  <c r="R346"/>
  <c r="AS347"/>
  <c r="S346"/>
  <c r="T346"/>
  <c r="AT347"/>
  <c r="M335" i="10" l="1"/>
  <c r="X334"/>
  <c r="G334" i="13" s="1"/>
  <c r="S358" i="10"/>
  <c r="AD357"/>
  <c r="F357" i="13" s="1"/>
  <c r="O335" i="10"/>
  <c r="Z334"/>
  <c r="C334" i="13" s="1"/>
  <c r="T337" i="10"/>
  <c r="AE336"/>
  <c r="B336" i="13" s="1"/>
  <c r="Q541" i="10"/>
  <c r="AB540"/>
  <c r="V542"/>
  <c r="AG541"/>
  <c r="U489"/>
  <c r="AF488"/>
  <c r="D488" i="13" s="1"/>
  <c r="N481" i="10"/>
  <c r="Y480"/>
  <c r="H480" i="13" s="1"/>
  <c r="P481" i="10"/>
  <c r="AA480"/>
  <c r="E480" i="13" s="1"/>
  <c r="R560" i="10"/>
  <c r="AC559"/>
  <c r="W367"/>
  <c r="AH366"/>
  <c r="T347" i="11"/>
  <c r="AT348"/>
  <c r="AS348"/>
  <c r="S347"/>
  <c r="AR348"/>
  <c r="R347"/>
  <c r="M336" i="10" l="1"/>
  <c r="X335"/>
  <c r="G335" i="13" s="1"/>
  <c r="S359" i="10"/>
  <c r="AD358"/>
  <c r="F358" i="13" s="1"/>
  <c r="O336" i="10"/>
  <c r="Z335"/>
  <c r="C335" i="13" s="1"/>
  <c r="T338" i="10"/>
  <c r="AE337"/>
  <c r="B337" i="13" s="1"/>
  <c r="Q542" i="10"/>
  <c r="AB541"/>
  <c r="V543"/>
  <c r="AG542"/>
  <c r="U490"/>
  <c r="AF489"/>
  <c r="D489" i="13" s="1"/>
  <c r="N482" i="10"/>
  <c r="Y481"/>
  <c r="H481" i="13" s="1"/>
  <c r="P482" i="10"/>
  <c r="AA481"/>
  <c r="E481" i="13" s="1"/>
  <c r="R561" i="10"/>
  <c r="AC560"/>
  <c r="W368"/>
  <c r="AH367"/>
  <c r="AR349" i="11"/>
  <c r="R348"/>
  <c r="AS349"/>
  <c r="S348"/>
  <c r="T348"/>
  <c r="AT349"/>
  <c r="M337" i="10" l="1"/>
  <c r="X336"/>
  <c r="G336" i="13" s="1"/>
  <c r="S360" i="10"/>
  <c r="AD359"/>
  <c r="F359" i="13" s="1"/>
  <c r="O337" i="10"/>
  <c r="Z336"/>
  <c r="C336" i="13" s="1"/>
  <c r="T339" i="10"/>
  <c r="AE338"/>
  <c r="B338" i="13" s="1"/>
  <c r="Q543" i="10"/>
  <c r="AB542"/>
  <c r="V544"/>
  <c r="AG543"/>
  <c r="U491"/>
  <c r="AF490"/>
  <c r="D490" i="13" s="1"/>
  <c r="N483" i="10"/>
  <c r="Y482"/>
  <c r="H482" i="13" s="1"/>
  <c r="P483" i="10"/>
  <c r="AA482"/>
  <c r="E482" i="13" s="1"/>
  <c r="W369" i="10"/>
  <c r="AH368"/>
  <c r="R562"/>
  <c r="AC561"/>
  <c r="T349" i="11"/>
  <c r="AT350"/>
  <c r="AS350"/>
  <c r="S349"/>
  <c r="AR350"/>
  <c r="R349"/>
  <c r="M338" i="10" l="1"/>
  <c r="X337"/>
  <c r="G337" i="13" s="1"/>
  <c r="S361" i="10"/>
  <c r="AD360"/>
  <c r="F360" i="13" s="1"/>
  <c r="O338" i="10"/>
  <c r="Z337"/>
  <c r="C337" i="13" s="1"/>
  <c r="T340" i="10"/>
  <c r="AE339"/>
  <c r="B339" i="13" s="1"/>
  <c r="Q544" i="10"/>
  <c r="AB543"/>
  <c r="V545"/>
  <c r="AG544"/>
  <c r="U492"/>
  <c r="AF491"/>
  <c r="D491" i="13" s="1"/>
  <c r="N484" i="10"/>
  <c r="Y483"/>
  <c r="H483" i="13" s="1"/>
  <c r="P484" i="10"/>
  <c r="AA483"/>
  <c r="E483" i="13" s="1"/>
  <c r="W370" i="10"/>
  <c r="AH369"/>
  <c r="R563"/>
  <c r="AC562"/>
  <c r="AR351" i="11"/>
  <c r="R350"/>
  <c r="AS351"/>
  <c r="S350"/>
  <c r="T350"/>
  <c r="AT351"/>
  <c r="M339" i="10" l="1"/>
  <c r="X338"/>
  <c r="G338" i="13" s="1"/>
  <c r="S362" i="10"/>
  <c r="AD361"/>
  <c r="F361" i="13" s="1"/>
  <c r="O339" i="10"/>
  <c r="Z338"/>
  <c r="C338" i="13" s="1"/>
  <c r="T341" i="10"/>
  <c r="AE340"/>
  <c r="B340" i="13" s="1"/>
  <c r="Q545" i="10"/>
  <c r="AB544"/>
  <c r="V546"/>
  <c r="AG545"/>
  <c r="U493"/>
  <c r="AF492"/>
  <c r="D492" i="13" s="1"/>
  <c r="N485" i="10"/>
  <c r="Y484"/>
  <c r="H484" i="13" s="1"/>
  <c r="AA484" i="10"/>
  <c r="E484" i="13" s="1"/>
  <c r="P485" i="10"/>
  <c r="W371"/>
  <c r="AH370"/>
  <c r="R564"/>
  <c r="AC563"/>
  <c r="AR352" i="11"/>
  <c r="R351"/>
  <c r="AS352"/>
  <c r="S351"/>
  <c r="T351"/>
  <c r="AT352"/>
  <c r="M340" i="10" l="1"/>
  <c r="X339"/>
  <c r="G339" i="13" s="1"/>
  <c r="S363" i="10"/>
  <c r="AD362"/>
  <c r="F362" i="13" s="1"/>
  <c r="O340" i="10"/>
  <c r="Z339"/>
  <c r="C339" i="13" s="1"/>
  <c r="T342" i="10"/>
  <c r="AE341"/>
  <c r="B341" i="13" s="1"/>
  <c r="Q546" i="10"/>
  <c r="AB545"/>
  <c r="V547"/>
  <c r="AG546"/>
  <c r="U494"/>
  <c r="AF493"/>
  <c r="D493" i="13" s="1"/>
  <c r="N486" i="10"/>
  <c r="Y485"/>
  <c r="H485" i="13" s="1"/>
  <c r="AA485" i="10"/>
  <c r="E485" i="13" s="1"/>
  <c r="P486" i="10"/>
  <c r="R565"/>
  <c r="AC564"/>
  <c r="W372"/>
  <c r="AH371"/>
  <c r="T352" i="11"/>
  <c r="AT353"/>
  <c r="AS353"/>
  <c r="S352"/>
  <c r="AR353"/>
  <c r="R352"/>
  <c r="M341" i="10" l="1"/>
  <c r="X340"/>
  <c r="G340" i="13" s="1"/>
  <c r="S364" i="10"/>
  <c r="AD363"/>
  <c r="F363" i="13" s="1"/>
  <c r="O341" i="10"/>
  <c r="Z340"/>
  <c r="C340" i="13" s="1"/>
  <c r="T343" i="10"/>
  <c r="AE342"/>
  <c r="B342" i="13" s="1"/>
  <c r="Q547" i="10"/>
  <c r="AB546"/>
  <c r="V548"/>
  <c r="AG547"/>
  <c r="U495"/>
  <c r="AF494"/>
  <c r="D494" i="13" s="1"/>
  <c r="N487" i="10"/>
  <c r="Y486"/>
  <c r="H486" i="13" s="1"/>
  <c r="AA486" i="10"/>
  <c r="E486" i="13" s="1"/>
  <c r="P487" i="10"/>
  <c r="R566"/>
  <c r="AC565"/>
  <c r="W373"/>
  <c r="AH372"/>
  <c r="AR354" i="11"/>
  <c r="R353"/>
  <c r="AS354"/>
  <c r="S353"/>
  <c r="T353"/>
  <c r="AT354"/>
  <c r="S365" i="10" l="1"/>
  <c r="AD364"/>
  <c r="F364" i="13" s="1"/>
  <c r="M342" i="10"/>
  <c r="X341"/>
  <c r="G341" i="13" s="1"/>
  <c r="O342" i="10"/>
  <c r="Z341"/>
  <c r="C341" i="13" s="1"/>
  <c r="T344" i="10"/>
  <c r="AE343"/>
  <c r="B343" i="13" s="1"/>
  <c r="Q548" i="10"/>
  <c r="AB547"/>
  <c r="V549"/>
  <c r="AG548"/>
  <c r="U496"/>
  <c r="AF495"/>
  <c r="D495" i="13" s="1"/>
  <c r="N488" i="10"/>
  <c r="Y487"/>
  <c r="H487" i="13" s="1"/>
  <c r="P488" i="10"/>
  <c r="AA487"/>
  <c r="E487" i="13" s="1"/>
  <c r="W374" i="10"/>
  <c r="AH373"/>
  <c r="R567"/>
  <c r="AC566"/>
  <c r="T354" i="11"/>
  <c r="AT355"/>
  <c r="AS355"/>
  <c r="S354"/>
  <c r="AR355"/>
  <c r="R354"/>
  <c r="S366" i="10" l="1"/>
  <c r="AD365"/>
  <c r="F365" i="13" s="1"/>
  <c r="M343" i="10"/>
  <c r="X342"/>
  <c r="G342" i="13" s="1"/>
  <c r="O343" i="10"/>
  <c r="Z342"/>
  <c r="C342" i="13" s="1"/>
  <c r="T345" i="10"/>
  <c r="AE344"/>
  <c r="B344" i="13" s="1"/>
  <c r="Q549" i="10"/>
  <c r="AB548"/>
  <c r="V550"/>
  <c r="AG549"/>
  <c r="U497"/>
  <c r="AF496"/>
  <c r="D496" i="13" s="1"/>
  <c r="N489" i="10"/>
  <c r="Y488"/>
  <c r="H488" i="13" s="1"/>
  <c r="P489" i="10"/>
  <c r="AA488"/>
  <c r="E488" i="13" s="1"/>
  <c r="W375" i="10"/>
  <c r="AH374"/>
  <c r="R568"/>
  <c r="AC567"/>
  <c r="AR356" i="11"/>
  <c r="R355"/>
  <c r="AS356"/>
  <c r="S355"/>
  <c r="T355"/>
  <c r="AT356"/>
  <c r="S367" i="10" l="1"/>
  <c r="AD366"/>
  <c r="F366" i="13" s="1"/>
  <c r="M344" i="10"/>
  <c r="X343"/>
  <c r="G343" i="13" s="1"/>
  <c r="O344" i="10"/>
  <c r="Z343"/>
  <c r="C343" i="13" s="1"/>
  <c r="T346" i="10"/>
  <c r="AE345"/>
  <c r="B345" i="13" s="1"/>
  <c r="V551" i="10"/>
  <c r="AG550"/>
  <c r="Q550"/>
  <c r="AB549"/>
  <c r="U498"/>
  <c r="AF497"/>
  <c r="D497" i="13" s="1"/>
  <c r="N490" i="10"/>
  <c r="Y489"/>
  <c r="H489" i="13" s="1"/>
  <c r="P490" i="10"/>
  <c r="AA489"/>
  <c r="E489" i="13" s="1"/>
  <c r="W376" i="10"/>
  <c r="AH375"/>
  <c r="R569"/>
  <c r="AC568"/>
  <c r="T356" i="11"/>
  <c r="AT357"/>
  <c r="AS357"/>
  <c r="S356"/>
  <c r="AR357"/>
  <c r="R356"/>
  <c r="S368" i="10" l="1"/>
  <c r="AD367"/>
  <c r="F367" i="13" s="1"/>
  <c r="M345" i="10"/>
  <c r="X344"/>
  <c r="G344" i="13" s="1"/>
  <c r="O345" i="10"/>
  <c r="Z344"/>
  <c r="C344" i="13" s="1"/>
  <c r="T347" i="10"/>
  <c r="AE346"/>
  <c r="B346" i="13" s="1"/>
  <c r="V552" i="10"/>
  <c r="AG551"/>
  <c r="Q551"/>
  <c r="AB550"/>
  <c r="U499"/>
  <c r="AF498"/>
  <c r="D498" i="13" s="1"/>
  <c r="N491" i="10"/>
  <c r="Y490"/>
  <c r="H490" i="13" s="1"/>
  <c r="P491" i="10"/>
  <c r="AA490"/>
  <c r="E490" i="13" s="1"/>
  <c r="R570" i="10"/>
  <c r="AC569"/>
  <c r="W377"/>
  <c r="AH376"/>
  <c r="AR358" i="11"/>
  <c r="R357"/>
  <c r="AS358"/>
  <c r="S357"/>
  <c r="T357"/>
  <c r="AT358"/>
  <c r="S369" i="10" l="1"/>
  <c r="AD368"/>
  <c r="F368" i="13" s="1"/>
  <c r="M346" i="10"/>
  <c r="X345"/>
  <c r="G345" i="13" s="1"/>
  <c r="O346" i="10"/>
  <c r="Z345"/>
  <c r="C345" i="13" s="1"/>
  <c r="T348" i="10"/>
  <c r="AE347"/>
  <c r="B347" i="13" s="1"/>
  <c r="V553" i="10"/>
  <c r="AG552"/>
  <c r="Q552"/>
  <c r="AB551"/>
  <c r="U500"/>
  <c r="AF499"/>
  <c r="D499" i="13" s="1"/>
  <c r="N492" i="10"/>
  <c r="Y491"/>
  <c r="H491" i="13" s="1"/>
  <c r="AA491" i="10"/>
  <c r="E491" i="13" s="1"/>
  <c r="P492" i="10"/>
  <c r="R571"/>
  <c r="AC570"/>
  <c r="W378"/>
  <c r="AH377"/>
  <c r="T358" i="11"/>
  <c r="AT359"/>
  <c r="AS359"/>
  <c r="S358"/>
  <c r="AR359"/>
  <c r="R358"/>
  <c r="S370" i="10" l="1"/>
  <c r="AD369"/>
  <c r="F369" i="13" s="1"/>
  <c r="M347" i="10"/>
  <c r="X346"/>
  <c r="G346" i="13" s="1"/>
  <c r="O347" i="10"/>
  <c r="Z346"/>
  <c r="C346" i="13" s="1"/>
  <c r="T349" i="10"/>
  <c r="AE348"/>
  <c r="B348" i="13" s="1"/>
  <c r="V554" i="10"/>
  <c r="AG553"/>
  <c r="Q553"/>
  <c r="AB552"/>
  <c r="U501"/>
  <c r="AF500"/>
  <c r="D500" i="13" s="1"/>
  <c r="N493" i="10"/>
  <c r="Y492"/>
  <c r="H492" i="13" s="1"/>
  <c r="P493" i="10"/>
  <c r="AA492"/>
  <c r="E492" i="13" s="1"/>
  <c r="W379" i="10"/>
  <c r="AH378"/>
  <c r="R572"/>
  <c r="AC571"/>
  <c r="AR360" i="11"/>
  <c r="R359"/>
  <c r="AS360"/>
  <c r="S359"/>
  <c r="T359"/>
  <c r="AT360"/>
  <c r="M348" i="10" l="1"/>
  <c r="X347"/>
  <c r="G347" i="13" s="1"/>
  <c r="S371" i="10"/>
  <c r="AD370"/>
  <c r="F370" i="13" s="1"/>
  <c r="O348" i="10"/>
  <c r="Z347"/>
  <c r="C347" i="13" s="1"/>
  <c r="T350" i="10"/>
  <c r="AE349"/>
  <c r="B349" i="13" s="1"/>
  <c r="Q554" i="10"/>
  <c r="AB553"/>
  <c r="V555"/>
  <c r="AG554"/>
  <c r="U502"/>
  <c r="AF501"/>
  <c r="D501" i="13" s="1"/>
  <c r="N494" i="10"/>
  <c r="Y493"/>
  <c r="H493" i="13" s="1"/>
  <c r="P494" i="10"/>
  <c r="AA493"/>
  <c r="E493" i="13" s="1"/>
  <c r="W380" i="10"/>
  <c r="AH379"/>
  <c r="R573"/>
  <c r="AC572"/>
  <c r="T360" i="11"/>
  <c r="AT361"/>
  <c r="AS361"/>
  <c r="S360"/>
  <c r="AR361"/>
  <c r="R360"/>
  <c r="S372" i="10" l="1"/>
  <c r="AD371"/>
  <c r="F371" i="13" s="1"/>
  <c r="M349" i="10"/>
  <c r="X348"/>
  <c r="G348" i="13" s="1"/>
  <c r="O349" i="10"/>
  <c r="Z348"/>
  <c r="C348" i="13" s="1"/>
  <c r="T351" i="10"/>
  <c r="AE350"/>
  <c r="B350" i="13" s="1"/>
  <c r="Q555" i="10"/>
  <c r="AB554"/>
  <c r="V556"/>
  <c r="AG555"/>
  <c r="U503"/>
  <c r="AF502"/>
  <c r="D502" i="13" s="1"/>
  <c r="N495" i="10"/>
  <c r="Y494"/>
  <c r="H494" i="13" s="1"/>
  <c r="AA494" i="10"/>
  <c r="E494" i="13" s="1"/>
  <c r="P495" i="10"/>
  <c r="W381"/>
  <c r="AH380"/>
  <c r="R574"/>
  <c r="AC573"/>
  <c r="AR362" i="11"/>
  <c r="R361"/>
  <c r="AS362"/>
  <c r="S361"/>
  <c r="T361"/>
  <c r="AT362"/>
  <c r="S373" i="10" l="1"/>
  <c r="AD372"/>
  <c r="F372" i="13" s="1"/>
  <c r="M350" i="10"/>
  <c r="X349"/>
  <c r="G349" i="13" s="1"/>
  <c r="O350" i="10"/>
  <c r="Z349"/>
  <c r="C349" i="13" s="1"/>
  <c r="T352" i="10"/>
  <c r="AE351"/>
  <c r="B351" i="13" s="1"/>
  <c r="Q556" i="10"/>
  <c r="AB555"/>
  <c r="V557"/>
  <c r="AG556"/>
  <c r="U504"/>
  <c r="AF503"/>
  <c r="D503" i="13" s="1"/>
  <c r="N496" i="10"/>
  <c r="Y495"/>
  <c r="H495" i="13" s="1"/>
  <c r="AA495" i="10"/>
  <c r="E495" i="13" s="1"/>
  <c r="P496" i="10"/>
  <c r="W382"/>
  <c r="AH381"/>
  <c r="R575"/>
  <c r="AC574"/>
  <c r="T362" i="11"/>
  <c r="AT363"/>
  <c r="AS363"/>
  <c r="S362"/>
  <c r="AR363"/>
  <c r="R362"/>
  <c r="S374" i="10" l="1"/>
  <c r="AD373"/>
  <c r="F373" i="13" s="1"/>
  <c r="M351" i="10"/>
  <c r="X350"/>
  <c r="G350" i="13" s="1"/>
  <c r="O351" i="10"/>
  <c r="Z350"/>
  <c r="C350" i="13" s="1"/>
  <c r="T353" i="10"/>
  <c r="AE352"/>
  <c r="B352" i="13" s="1"/>
  <c r="Q557" i="10"/>
  <c r="AB556"/>
  <c r="V558"/>
  <c r="AG557"/>
  <c r="U505"/>
  <c r="AF504"/>
  <c r="D504" i="13" s="1"/>
  <c r="N497" i="10"/>
  <c r="Y496"/>
  <c r="H496" i="13" s="1"/>
  <c r="P497" i="10"/>
  <c r="AA496"/>
  <c r="E496" i="13" s="1"/>
  <c r="R576" i="10"/>
  <c r="AC575"/>
  <c r="W383"/>
  <c r="AH382"/>
  <c r="AR364" i="11"/>
  <c r="R363"/>
  <c r="AS364"/>
  <c r="S363"/>
  <c r="T363"/>
  <c r="AT364"/>
  <c r="M352" i="10" l="1"/>
  <c r="X351"/>
  <c r="G351" i="13" s="1"/>
  <c r="S375" i="10"/>
  <c r="AD374"/>
  <c r="F374" i="13" s="1"/>
  <c r="O352" i="10"/>
  <c r="Z351"/>
  <c r="C351" i="13" s="1"/>
  <c r="T354" i="10"/>
  <c r="AE353"/>
  <c r="B353" i="13" s="1"/>
  <c r="Q558" i="10"/>
  <c r="AB557"/>
  <c r="V559"/>
  <c r="AG558"/>
  <c r="U506"/>
  <c r="AF505"/>
  <c r="D505" i="13" s="1"/>
  <c r="N498" i="10"/>
  <c r="Y497"/>
  <c r="H497" i="13" s="1"/>
  <c r="AA497" i="10"/>
  <c r="E497" i="13" s="1"/>
  <c r="P498" i="10"/>
  <c r="R577"/>
  <c r="AC576"/>
  <c r="W384"/>
  <c r="AH383"/>
  <c r="T364" i="11"/>
  <c r="AT365"/>
  <c r="AS365"/>
  <c r="S364"/>
  <c r="AR365"/>
  <c r="R364"/>
  <c r="M353" i="10" l="1"/>
  <c r="X352"/>
  <c r="G352" i="13" s="1"/>
  <c r="S376" i="10"/>
  <c r="AD375"/>
  <c r="F375" i="13" s="1"/>
  <c r="O353" i="10"/>
  <c r="Z352"/>
  <c r="C352" i="13" s="1"/>
  <c r="T355" i="10"/>
  <c r="AE354"/>
  <c r="B354" i="13" s="1"/>
  <c r="Q559" i="10"/>
  <c r="AB558"/>
  <c r="V560"/>
  <c r="AG559"/>
  <c r="U507"/>
  <c r="AF506"/>
  <c r="D506" i="13" s="1"/>
  <c r="N499" i="10"/>
  <c r="Y498"/>
  <c r="H498" i="13" s="1"/>
  <c r="AA498" i="10"/>
  <c r="E498" i="13" s="1"/>
  <c r="P499" i="10"/>
  <c r="W385"/>
  <c r="AH384"/>
  <c r="R578"/>
  <c r="AC577"/>
  <c r="AR366" i="11"/>
  <c r="R365"/>
  <c r="AS366"/>
  <c r="S365"/>
  <c r="T365"/>
  <c r="AT366"/>
  <c r="S377" i="10" l="1"/>
  <c r="AD376"/>
  <c r="F376" i="13" s="1"/>
  <c r="M354" i="10"/>
  <c r="X353"/>
  <c r="G353" i="13" s="1"/>
  <c r="O354" i="10"/>
  <c r="Z353"/>
  <c r="C353" i="13" s="1"/>
  <c r="T356" i="10"/>
  <c r="AE355"/>
  <c r="B355" i="13" s="1"/>
  <c r="Q560" i="10"/>
  <c r="AB559"/>
  <c r="V561"/>
  <c r="AG560"/>
  <c r="U508"/>
  <c r="AF507"/>
  <c r="D507" i="13" s="1"/>
  <c r="N500" i="10"/>
  <c r="Y499"/>
  <c r="H499" i="13" s="1"/>
  <c r="P500" i="10"/>
  <c r="AA499"/>
  <c r="E499" i="13" s="1"/>
  <c r="W386" i="10"/>
  <c r="AH385"/>
  <c r="R579"/>
  <c r="AC578"/>
  <c r="T366" i="11"/>
  <c r="AT367"/>
  <c r="AS367"/>
  <c r="S366"/>
  <c r="AR367"/>
  <c r="R366"/>
  <c r="S378" i="10" l="1"/>
  <c r="AD377"/>
  <c r="F377" i="13" s="1"/>
  <c r="M355" i="10"/>
  <c r="X354"/>
  <c r="G354" i="13" s="1"/>
  <c r="O355" i="10"/>
  <c r="Z354"/>
  <c r="C354" i="13" s="1"/>
  <c r="T357" i="10"/>
  <c r="AE356"/>
  <c r="B356" i="13" s="1"/>
  <c r="Q561" i="10"/>
  <c r="AB560"/>
  <c r="V562"/>
  <c r="AG561"/>
  <c r="U509"/>
  <c r="AF508"/>
  <c r="D508" i="13" s="1"/>
  <c r="N501" i="10"/>
  <c r="Y500"/>
  <c r="H500" i="13" s="1"/>
  <c r="AA500" i="10"/>
  <c r="E500" i="13" s="1"/>
  <c r="P501" i="10"/>
  <c r="R580"/>
  <c r="AC579"/>
  <c r="W387"/>
  <c r="AH386"/>
  <c r="AR368" i="11"/>
  <c r="R367"/>
  <c r="AS368"/>
  <c r="S367"/>
  <c r="T367"/>
  <c r="AT368"/>
  <c r="S379" i="10" l="1"/>
  <c r="AD378"/>
  <c r="F378" i="13" s="1"/>
  <c r="M356" i="10"/>
  <c r="X355"/>
  <c r="G355" i="13" s="1"/>
  <c r="O356" i="10"/>
  <c r="Z355"/>
  <c r="C355" i="13" s="1"/>
  <c r="T358" i="10"/>
  <c r="AE357"/>
  <c r="B357" i="13" s="1"/>
  <c r="Q562" i="10"/>
  <c r="AB561"/>
  <c r="V563"/>
  <c r="AG562"/>
  <c r="U510"/>
  <c r="AF509"/>
  <c r="D509" i="13" s="1"/>
  <c r="N502" i="10"/>
  <c r="Y501"/>
  <c r="H501" i="13" s="1"/>
  <c r="P502" i="10"/>
  <c r="AA501"/>
  <c r="E501" i="13" s="1"/>
  <c r="R581" i="10"/>
  <c r="AC580"/>
  <c r="W388"/>
  <c r="AH387"/>
  <c r="T368" i="11"/>
  <c r="AT369"/>
  <c r="AS369"/>
  <c r="S368"/>
  <c r="AR369"/>
  <c r="R368"/>
  <c r="M357" i="10" l="1"/>
  <c r="X356"/>
  <c r="G356" i="13" s="1"/>
  <c r="S380" i="10"/>
  <c r="AD379"/>
  <c r="F379" i="13" s="1"/>
  <c r="O357" i="10"/>
  <c r="Z356"/>
  <c r="C356" i="13" s="1"/>
  <c r="T359" i="10"/>
  <c r="AE358"/>
  <c r="B358" i="13" s="1"/>
  <c r="Q563" i="10"/>
  <c r="AB562"/>
  <c r="V564"/>
  <c r="AG563"/>
  <c r="U511"/>
  <c r="AF510"/>
  <c r="D510" i="13" s="1"/>
  <c r="N503" i="10"/>
  <c r="Y502"/>
  <c r="H502" i="13" s="1"/>
  <c r="P503" i="10"/>
  <c r="AA502"/>
  <c r="E502" i="13" s="1"/>
  <c r="W389" i="10"/>
  <c r="AH388"/>
  <c r="R582"/>
  <c r="AC581"/>
  <c r="AR370" i="11"/>
  <c r="R369"/>
  <c r="AS370"/>
  <c r="S369"/>
  <c r="T369"/>
  <c r="AT370"/>
  <c r="M358" i="10" l="1"/>
  <c r="X357"/>
  <c r="G357" i="13" s="1"/>
  <c r="S381" i="10"/>
  <c r="AD380"/>
  <c r="F380" i="13" s="1"/>
  <c r="O358" i="10"/>
  <c r="Z357"/>
  <c r="C357" i="13" s="1"/>
  <c r="T360" i="10"/>
  <c r="AE359"/>
  <c r="B359" i="13" s="1"/>
  <c r="Q564" i="10"/>
  <c r="AB563"/>
  <c r="V565"/>
  <c r="AG564"/>
  <c r="U512"/>
  <c r="AF511"/>
  <c r="D511" i="13" s="1"/>
  <c r="N504" i="10"/>
  <c r="Y503"/>
  <c r="H503" i="13" s="1"/>
  <c r="P504" i="10"/>
  <c r="AA503"/>
  <c r="E503" i="13" s="1"/>
  <c r="W390" i="10"/>
  <c r="AH389"/>
  <c r="R583"/>
  <c r="AC582"/>
  <c r="T370" i="11"/>
  <c r="AT371"/>
  <c r="AS371"/>
  <c r="S370"/>
  <c r="AR371"/>
  <c r="R370"/>
  <c r="M359" i="10" l="1"/>
  <c r="X358"/>
  <c r="G358" i="13" s="1"/>
  <c r="S382" i="10"/>
  <c r="AD381"/>
  <c r="F381" i="13" s="1"/>
  <c r="O359" i="10"/>
  <c r="Z358"/>
  <c r="C358" i="13" s="1"/>
  <c r="T361" i="10"/>
  <c r="AE360"/>
  <c r="B360" i="13" s="1"/>
  <c r="Q565" i="10"/>
  <c r="AB564"/>
  <c r="V566"/>
  <c r="AG565"/>
  <c r="U513"/>
  <c r="AF512"/>
  <c r="D512" i="13" s="1"/>
  <c r="N505" i="10"/>
  <c r="Y504"/>
  <c r="H504" i="13" s="1"/>
  <c r="P505" i="10"/>
  <c r="AA504"/>
  <c r="E504" i="13" s="1"/>
  <c r="R584" i="10"/>
  <c r="AC583"/>
  <c r="W391"/>
  <c r="AH390"/>
  <c r="AR372" i="11"/>
  <c r="R371"/>
  <c r="AS372"/>
  <c r="S371"/>
  <c r="T371"/>
  <c r="AT372"/>
  <c r="M360" i="10" l="1"/>
  <c r="X359"/>
  <c r="G359" i="13" s="1"/>
  <c r="S383" i="10"/>
  <c r="AD382"/>
  <c r="F382" i="13" s="1"/>
  <c r="O360" i="10"/>
  <c r="Z359"/>
  <c r="C359" i="13" s="1"/>
  <c r="T362" i="10"/>
  <c r="AE361"/>
  <c r="B361" i="13" s="1"/>
  <c r="V567" i="10"/>
  <c r="AG566"/>
  <c r="Q566"/>
  <c r="AB565"/>
  <c r="U514"/>
  <c r="AF513"/>
  <c r="D513" i="13" s="1"/>
  <c r="N506" i="10"/>
  <c r="Y505"/>
  <c r="H505" i="13" s="1"/>
  <c r="AA505" i="10"/>
  <c r="E505" i="13" s="1"/>
  <c r="P506" i="10"/>
  <c r="R585"/>
  <c r="AC584"/>
  <c r="W392"/>
  <c r="AH391"/>
  <c r="T372" i="11"/>
  <c r="AT373"/>
  <c r="AS373"/>
  <c r="S372"/>
  <c r="AR373"/>
  <c r="R372"/>
  <c r="S384" i="10" l="1"/>
  <c r="AD383"/>
  <c r="F383" i="13" s="1"/>
  <c r="M361" i="10"/>
  <c r="X360"/>
  <c r="G360" i="13" s="1"/>
  <c r="O361" i="10"/>
  <c r="Z360"/>
  <c r="C360" i="13" s="1"/>
  <c r="T363" i="10"/>
  <c r="AE362"/>
  <c r="B362" i="13" s="1"/>
  <c r="V568" i="10"/>
  <c r="AG567"/>
  <c r="Q567"/>
  <c r="AB566"/>
  <c r="U515"/>
  <c r="AF514"/>
  <c r="D514" i="13" s="1"/>
  <c r="N507" i="10"/>
  <c r="Y506"/>
  <c r="H506" i="13" s="1"/>
  <c r="P507" i="10"/>
  <c r="AA506"/>
  <c r="E506" i="13" s="1"/>
  <c r="R586" i="10"/>
  <c r="AC585"/>
  <c r="W393"/>
  <c r="AH392"/>
  <c r="AR374" i="11"/>
  <c r="R373"/>
  <c r="AS374"/>
  <c r="S373"/>
  <c r="T373"/>
  <c r="AT374"/>
  <c r="S385" i="10" l="1"/>
  <c r="AD384"/>
  <c r="F384" i="13" s="1"/>
  <c r="M362" i="10"/>
  <c r="X361"/>
  <c r="G361" i="13" s="1"/>
  <c r="O362" i="10"/>
  <c r="Z361"/>
  <c r="C361" i="13" s="1"/>
  <c r="T364" i="10"/>
  <c r="AE363"/>
  <c r="B363" i="13" s="1"/>
  <c r="V569" i="10"/>
  <c r="AG568"/>
  <c r="Q568"/>
  <c r="AB567"/>
  <c r="U516"/>
  <c r="AF515"/>
  <c r="D515" i="13" s="1"/>
  <c r="N508" i="10"/>
  <c r="Y507"/>
  <c r="H507" i="13" s="1"/>
  <c r="P508" i="10"/>
  <c r="AA507"/>
  <c r="E507" i="13" s="1"/>
  <c r="W394" i="10"/>
  <c r="AH393"/>
  <c r="R587"/>
  <c r="AC586"/>
  <c r="T374" i="11"/>
  <c r="AT375"/>
  <c r="AS375"/>
  <c r="S374"/>
  <c r="AR375"/>
  <c r="R374"/>
  <c r="S386" i="10" l="1"/>
  <c r="AD385"/>
  <c r="F385" i="13" s="1"/>
  <c r="M363" i="10"/>
  <c r="X362"/>
  <c r="G362" i="13" s="1"/>
  <c r="O363" i="10"/>
  <c r="Z362"/>
  <c r="C362" i="13" s="1"/>
  <c r="T365" i="10"/>
  <c r="AE364"/>
  <c r="B364" i="13" s="1"/>
  <c r="V570" i="10"/>
  <c r="AG569"/>
  <c r="Q569"/>
  <c r="AB568"/>
  <c r="U517"/>
  <c r="AF516"/>
  <c r="D516" i="13" s="1"/>
  <c r="N509" i="10"/>
  <c r="Y508"/>
  <c r="H508" i="13" s="1"/>
  <c r="AA508" i="10"/>
  <c r="E508" i="13" s="1"/>
  <c r="P509" i="10"/>
  <c r="R588"/>
  <c r="AC587"/>
  <c r="W395"/>
  <c r="AH394"/>
  <c r="AR376" i="11"/>
  <c r="R375"/>
  <c r="AS376"/>
  <c r="S375"/>
  <c r="T375"/>
  <c r="AT376"/>
  <c r="S387" i="10" l="1"/>
  <c r="AD386"/>
  <c r="F386" i="13" s="1"/>
  <c r="M364" i="10"/>
  <c r="X363"/>
  <c r="G363" i="13" s="1"/>
  <c r="O364" i="10"/>
  <c r="Z363"/>
  <c r="C363" i="13" s="1"/>
  <c r="T366" i="10"/>
  <c r="AE365"/>
  <c r="B365" i="13" s="1"/>
  <c r="V571" i="10"/>
  <c r="AG570"/>
  <c r="Q570"/>
  <c r="AB569"/>
  <c r="U518"/>
  <c r="AF517"/>
  <c r="D517" i="13" s="1"/>
  <c r="N510" i="10"/>
  <c r="Y509"/>
  <c r="H509" i="13" s="1"/>
  <c r="P510" i="10"/>
  <c r="AA509"/>
  <c r="E509" i="13" s="1"/>
  <c r="R589" i="10"/>
  <c r="AC588"/>
  <c r="W396"/>
  <c r="AH395"/>
  <c r="T376" i="11"/>
  <c r="AT377"/>
  <c r="AS377"/>
  <c r="S376"/>
  <c r="AR377"/>
  <c r="R376"/>
  <c r="M365" i="10" l="1"/>
  <c r="X364"/>
  <c r="G364" i="13" s="1"/>
  <c r="S388" i="10"/>
  <c r="AD387"/>
  <c r="F387" i="13" s="1"/>
  <c r="O365" i="10"/>
  <c r="Z364"/>
  <c r="C364" i="13" s="1"/>
  <c r="T367" i="10"/>
  <c r="AE366"/>
  <c r="B366" i="13" s="1"/>
  <c r="V572" i="10"/>
  <c r="AG571"/>
  <c r="Q571"/>
  <c r="AB570"/>
  <c r="U519"/>
  <c r="AF518"/>
  <c r="D518" i="13" s="1"/>
  <c r="N511" i="10"/>
  <c r="Y510"/>
  <c r="H510" i="13" s="1"/>
  <c r="AA510" i="10"/>
  <c r="E510" i="13" s="1"/>
  <c r="P511" i="10"/>
  <c r="W397"/>
  <c r="AH396"/>
  <c r="R590"/>
  <c r="AC589"/>
  <c r="AR378" i="11"/>
  <c r="R377"/>
  <c r="AS378"/>
  <c r="S377"/>
  <c r="T377"/>
  <c r="AT378"/>
  <c r="M366" i="10" l="1"/>
  <c r="X365"/>
  <c r="G365" i="13" s="1"/>
  <c r="S389" i="10"/>
  <c r="AD388"/>
  <c r="F388" i="13" s="1"/>
  <c r="O366" i="10"/>
  <c r="Z365"/>
  <c r="C365" i="13" s="1"/>
  <c r="T368" i="10"/>
  <c r="AE367"/>
  <c r="B367" i="13" s="1"/>
  <c r="V573" i="10"/>
  <c r="AG572"/>
  <c r="Q572"/>
  <c r="AB571"/>
  <c r="U520"/>
  <c r="AF519"/>
  <c r="D519" i="13" s="1"/>
  <c r="N512" i="10"/>
  <c r="Y511"/>
  <c r="H511" i="13" s="1"/>
  <c r="P512" i="10"/>
  <c r="AA511"/>
  <c r="E511" i="13" s="1"/>
  <c r="W398" i="10"/>
  <c r="AH397"/>
  <c r="R591"/>
  <c r="AC590"/>
  <c r="T378" i="11"/>
  <c r="AT379"/>
  <c r="AS379"/>
  <c r="S378"/>
  <c r="AR379"/>
  <c r="R378"/>
  <c r="M367" i="10" l="1"/>
  <c r="X366"/>
  <c r="G366" i="13" s="1"/>
  <c r="S390" i="10"/>
  <c r="AD389"/>
  <c r="F389" i="13" s="1"/>
  <c r="O367" i="10"/>
  <c r="Z366"/>
  <c r="C366" i="13" s="1"/>
  <c r="T369" i="10"/>
  <c r="AE368"/>
  <c r="B368" i="13" s="1"/>
  <c r="V574" i="10"/>
  <c r="AG573"/>
  <c r="Q573"/>
  <c r="AB572"/>
  <c r="U521"/>
  <c r="AF520"/>
  <c r="D520" i="13" s="1"/>
  <c r="N513" i="10"/>
  <c r="Y512"/>
  <c r="H512" i="13" s="1"/>
  <c r="AA512" i="10"/>
  <c r="E512" i="13" s="1"/>
  <c r="P513" i="10"/>
  <c r="R592"/>
  <c r="AC591"/>
  <c r="W399"/>
  <c r="AH398"/>
  <c r="AR380" i="11"/>
  <c r="R379"/>
  <c r="AS380"/>
  <c r="S379"/>
  <c r="T379"/>
  <c r="AT380"/>
  <c r="S391" i="10" l="1"/>
  <c r="AD390"/>
  <c r="F390" i="13" s="1"/>
  <c r="M368" i="10"/>
  <c r="X367"/>
  <c r="G367" i="13" s="1"/>
  <c r="O368" i="10"/>
  <c r="Z367"/>
  <c r="C367" i="13" s="1"/>
  <c r="T370" i="10"/>
  <c r="AE369"/>
  <c r="B369" i="13" s="1"/>
  <c r="V575" i="10"/>
  <c r="AG574"/>
  <c r="Q574"/>
  <c r="AB573"/>
  <c r="U522"/>
  <c r="AF521"/>
  <c r="D521" i="13" s="1"/>
  <c r="N514" i="10"/>
  <c r="Y513"/>
  <c r="H513" i="13" s="1"/>
  <c r="AA513" i="10"/>
  <c r="E513" i="13" s="1"/>
  <c r="P514" i="10"/>
  <c r="R593"/>
  <c r="AC592"/>
  <c r="W400"/>
  <c r="AH399"/>
  <c r="T380" i="11"/>
  <c r="AT381"/>
  <c r="AS381"/>
  <c r="S380"/>
  <c r="AR381"/>
  <c r="R380"/>
  <c r="S392" i="10" l="1"/>
  <c r="AD391"/>
  <c r="F391" i="13" s="1"/>
  <c r="M369" i="10"/>
  <c r="X368"/>
  <c r="G368" i="13" s="1"/>
  <c r="O369" i="10"/>
  <c r="Z368"/>
  <c r="C368" i="13" s="1"/>
  <c r="T371" i="10"/>
  <c r="AE370"/>
  <c r="B370" i="13" s="1"/>
  <c r="V576" i="10"/>
  <c r="AG575"/>
  <c r="Q575"/>
  <c r="AB574"/>
  <c r="U523"/>
  <c r="AF522"/>
  <c r="D522" i="13" s="1"/>
  <c r="N515" i="10"/>
  <c r="Y514"/>
  <c r="H514" i="13" s="1"/>
  <c r="AA514" i="10"/>
  <c r="E514" i="13" s="1"/>
  <c r="P515" i="10"/>
  <c r="R594"/>
  <c r="AC593"/>
  <c r="W401"/>
  <c r="AH400"/>
  <c r="AR382" i="11"/>
  <c r="R381"/>
  <c r="AS382"/>
  <c r="S381"/>
  <c r="T381"/>
  <c r="AT382"/>
  <c r="M370" i="10" l="1"/>
  <c r="X369"/>
  <c r="G369" i="13" s="1"/>
  <c r="S393" i="10"/>
  <c r="AD392"/>
  <c r="F392" i="13" s="1"/>
  <c r="O370" i="10"/>
  <c r="Z369"/>
  <c r="C369" i="13" s="1"/>
  <c r="T372" i="10"/>
  <c r="AE371"/>
  <c r="B371" i="13" s="1"/>
  <c r="Q576" i="10"/>
  <c r="AB575"/>
  <c r="V577"/>
  <c r="AG576"/>
  <c r="U524"/>
  <c r="AF523"/>
  <c r="D523" i="13" s="1"/>
  <c r="N516" i="10"/>
  <c r="Y515"/>
  <c r="H515" i="13" s="1"/>
  <c r="AA515" i="10"/>
  <c r="E515" i="13" s="1"/>
  <c r="P516" i="10"/>
  <c r="R595"/>
  <c r="AC594"/>
  <c r="W402"/>
  <c r="AH401"/>
  <c r="AR383" i="11"/>
  <c r="R382"/>
  <c r="AS383"/>
  <c r="S382"/>
  <c r="T382"/>
  <c r="AT383"/>
  <c r="M371" i="10" l="1"/>
  <c r="X370"/>
  <c r="G370" i="13" s="1"/>
  <c r="S394" i="10"/>
  <c r="AD393"/>
  <c r="F393" i="13" s="1"/>
  <c r="O371" i="10"/>
  <c r="Z370"/>
  <c r="C370" i="13" s="1"/>
  <c r="T373" i="10"/>
  <c r="AE372"/>
  <c r="B372" i="13" s="1"/>
  <c r="Q577" i="10"/>
  <c r="AB576"/>
  <c r="V578"/>
  <c r="AG577"/>
  <c r="U525"/>
  <c r="AF524"/>
  <c r="D524" i="13" s="1"/>
  <c r="N517" i="10"/>
  <c r="Y516"/>
  <c r="H516" i="13" s="1"/>
  <c r="AA516" i="10"/>
  <c r="E516" i="13" s="1"/>
  <c r="P517" i="10"/>
  <c r="R596"/>
  <c r="AC595"/>
  <c r="W403"/>
  <c r="AH402"/>
  <c r="T383" i="11"/>
  <c r="AT384"/>
  <c r="AS384"/>
  <c r="S383"/>
  <c r="AR384"/>
  <c r="R383"/>
  <c r="M372" i="10" l="1"/>
  <c r="X371"/>
  <c r="G371" i="13" s="1"/>
  <c r="S395" i="10"/>
  <c r="AD394"/>
  <c r="F394" i="13" s="1"/>
  <c r="O372" i="10"/>
  <c r="Z371"/>
  <c r="C371" i="13" s="1"/>
  <c r="T374" i="10"/>
  <c r="AE373"/>
  <c r="B373" i="13" s="1"/>
  <c r="V579" i="10"/>
  <c r="AG578"/>
  <c r="Q578"/>
  <c r="AB577"/>
  <c r="U526"/>
  <c r="AF525"/>
  <c r="D525" i="13" s="1"/>
  <c r="N518" i="10"/>
  <c r="Y517"/>
  <c r="H517" i="13" s="1"/>
  <c r="P518" i="10"/>
  <c r="AA517"/>
  <c r="E517" i="13" s="1"/>
  <c r="W404" i="10"/>
  <c r="AH403"/>
  <c r="R597"/>
  <c r="AC596"/>
  <c r="AR385" i="11"/>
  <c r="R384"/>
  <c r="AS385"/>
  <c r="S384"/>
  <c r="T384"/>
  <c r="AT385"/>
  <c r="M373" i="10" l="1"/>
  <c r="X372"/>
  <c r="G372" i="13" s="1"/>
  <c r="S396" i="10"/>
  <c r="AD395"/>
  <c r="F395" i="13" s="1"/>
  <c r="O373" i="10"/>
  <c r="Z372"/>
  <c r="C372" i="13" s="1"/>
  <c r="T375" i="10"/>
  <c r="AE374"/>
  <c r="B374" i="13" s="1"/>
  <c r="V580" i="10"/>
  <c r="AG579"/>
  <c r="Q579"/>
  <c r="AB578"/>
  <c r="U527"/>
  <c r="AF526"/>
  <c r="D526" i="13" s="1"/>
  <c r="N519" i="10"/>
  <c r="Y518"/>
  <c r="H518" i="13" s="1"/>
  <c r="AA518" i="10"/>
  <c r="E518" i="13" s="1"/>
  <c r="P519" i="10"/>
  <c r="W405"/>
  <c r="AH404"/>
  <c r="R598"/>
  <c r="AC597"/>
  <c r="T385" i="11"/>
  <c r="AT386"/>
  <c r="AS386"/>
  <c r="S385"/>
  <c r="AR386"/>
  <c r="R385"/>
  <c r="M374" i="10" l="1"/>
  <c r="X373"/>
  <c r="G373" i="13" s="1"/>
  <c r="S397" i="10"/>
  <c r="AD396"/>
  <c r="F396" i="13" s="1"/>
  <c r="O374" i="10"/>
  <c r="Z373"/>
  <c r="C373" i="13" s="1"/>
  <c r="T376" i="10"/>
  <c r="AE375"/>
  <c r="B375" i="13" s="1"/>
  <c r="V581" i="10"/>
  <c r="AG580"/>
  <c r="Q580"/>
  <c r="AB579"/>
  <c r="U528"/>
  <c r="AF527"/>
  <c r="D527" i="13" s="1"/>
  <c r="N520" i="10"/>
  <c r="Y519"/>
  <c r="H519" i="13" s="1"/>
  <c r="AA519" i="10"/>
  <c r="E519" i="13" s="1"/>
  <c r="P520" i="10"/>
  <c r="W406"/>
  <c r="AH405"/>
  <c r="R599"/>
  <c r="AC598"/>
  <c r="AR387" i="11"/>
  <c r="R386"/>
  <c r="AS387"/>
  <c r="S386"/>
  <c r="T386"/>
  <c r="AT387"/>
  <c r="M375" i="10" l="1"/>
  <c r="X374"/>
  <c r="G374" i="13" s="1"/>
  <c r="S398" i="10"/>
  <c r="AD397"/>
  <c r="F397" i="13" s="1"/>
  <c r="O375" i="10"/>
  <c r="Z374"/>
  <c r="C374" i="13" s="1"/>
  <c r="T377" i="10"/>
  <c r="AE376"/>
  <c r="B376" i="13" s="1"/>
  <c r="V582" i="10"/>
  <c r="AG581"/>
  <c r="Q581"/>
  <c r="AB580"/>
  <c r="U529"/>
  <c r="AF528"/>
  <c r="D528" i="13" s="1"/>
  <c r="N521" i="10"/>
  <c r="Y520"/>
  <c r="H520" i="13" s="1"/>
  <c r="P521" i="10"/>
  <c r="AA520"/>
  <c r="E520" i="13" s="1"/>
  <c r="R600" i="10"/>
  <c r="AC599"/>
  <c r="W407"/>
  <c r="AH406"/>
  <c r="T387" i="11"/>
  <c r="AT388"/>
  <c r="AS388"/>
  <c r="S387"/>
  <c r="AR388"/>
  <c r="R387"/>
  <c r="M376" i="10" l="1"/>
  <c r="X375"/>
  <c r="G375" i="13" s="1"/>
  <c r="S399" i="10"/>
  <c r="AD398"/>
  <c r="F398" i="13" s="1"/>
  <c r="O376" i="10"/>
  <c r="Z375"/>
  <c r="C375" i="13" s="1"/>
  <c r="T378" i="10"/>
  <c r="AE377"/>
  <c r="B377" i="13" s="1"/>
  <c r="V583" i="10"/>
  <c r="AG582"/>
  <c r="Q582"/>
  <c r="AB581"/>
  <c r="U530"/>
  <c r="AF529"/>
  <c r="D529" i="13" s="1"/>
  <c r="N522" i="10"/>
  <c r="Y521"/>
  <c r="H521" i="13" s="1"/>
  <c r="AA521" i="10"/>
  <c r="E521" i="13" s="1"/>
  <c r="P522" i="10"/>
  <c r="W408"/>
  <c r="AH407"/>
  <c r="R601"/>
  <c r="AC600"/>
  <c r="AR389" i="11"/>
  <c r="R388"/>
  <c r="AS389"/>
  <c r="S388"/>
  <c r="T388"/>
  <c r="AT389"/>
  <c r="M377" i="10" l="1"/>
  <c r="X376"/>
  <c r="G376" i="13" s="1"/>
  <c r="S400" i="10"/>
  <c r="AD399"/>
  <c r="F399" i="13" s="1"/>
  <c r="O377" i="10"/>
  <c r="Z376"/>
  <c r="C376" i="13" s="1"/>
  <c r="T379" i="10"/>
  <c r="AE378"/>
  <c r="B378" i="13" s="1"/>
  <c r="V584" i="10"/>
  <c r="AG583"/>
  <c r="Q583"/>
  <c r="AB582"/>
  <c r="U531"/>
  <c r="AF530"/>
  <c r="D530" i="13" s="1"/>
  <c r="N523" i="10"/>
  <c r="Y522"/>
  <c r="H522" i="13" s="1"/>
  <c r="AA522" i="10"/>
  <c r="E522" i="13" s="1"/>
  <c r="P523" i="10"/>
  <c r="W409"/>
  <c r="AH408"/>
  <c r="R602"/>
  <c r="AC601"/>
  <c r="T389" i="11"/>
  <c r="AT390"/>
  <c r="AS390"/>
  <c r="S389"/>
  <c r="AR390"/>
  <c r="R389"/>
  <c r="M378" i="10" l="1"/>
  <c r="X377"/>
  <c r="G377" i="13" s="1"/>
  <c r="S401" i="10"/>
  <c r="AD400"/>
  <c r="F400" i="13" s="1"/>
  <c r="O378" i="10"/>
  <c r="Z377"/>
  <c r="C377" i="13" s="1"/>
  <c r="T380" i="10"/>
  <c r="AE379"/>
  <c r="B379" i="13" s="1"/>
  <c r="V585" i="10"/>
  <c r="AG584"/>
  <c r="Q584"/>
  <c r="AB583"/>
  <c r="U532"/>
  <c r="AF531"/>
  <c r="D531" i="13" s="1"/>
  <c r="N524" i="10"/>
  <c r="Y523"/>
  <c r="H523" i="13" s="1"/>
  <c r="AA523" i="10"/>
  <c r="E523" i="13" s="1"/>
  <c r="P524" i="10"/>
  <c r="R603"/>
  <c r="AC602"/>
  <c r="W410"/>
  <c r="AH409"/>
  <c r="AR391" i="11"/>
  <c r="R390"/>
  <c r="AS391"/>
  <c r="S390"/>
  <c r="T390"/>
  <c r="AT391"/>
  <c r="S402" i="10" l="1"/>
  <c r="AD401"/>
  <c r="F401" i="13" s="1"/>
  <c r="M379" i="10"/>
  <c r="X378"/>
  <c r="G378" i="13" s="1"/>
  <c r="O379" i="10"/>
  <c r="Z378"/>
  <c r="C378" i="13" s="1"/>
  <c r="T381" i="10"/>
  <c r="AE380"/>
  <c r="B380" i="13" s="1"/>
  <c r="V586" i="10"/>
  <c r="AG585"/>
  <c r="Q585"/>
  <c r="AB584"/>
  <c r="U533"/>
  <c r="AF532"/>
  <c r="D532" i="13" s="1"/>
  <c r="N525" i="10"/>
  <c r="Y524"/>
  <c r="H524" i="13" s="1"/>
  <c r="P525" i="10"/>
  <c r="AA524"/>
  <c r="E524" i="13" s="1"/>
  <c r="R604" i="10"/>
  <c r="AC603"/>
  <c r="W411"/>
  <c r="AH410"/>
  <c r="T391" i="11"/>
  <c r="AT392"/>
  <c r="AS392"/>
  <c r="S391"/>
  <c r="AR392"/>
  <c r="R391"/>
  <c r="S403" i="10" l="1"/>
  <c r="AD402"/>
  <c r="F402" i="13" s="1"/>
  <c r="M380" i="10"/>
  <c r="X379"/>
  <c r="G379" i="13" s="1"/>
  <c r="O380" i="10"/>
  <c r="Z379"/>
  <c r="C379" i="13" s="1"/>
  <c r="T382" i="10"/>
  <c r="AE381"/>
  <c r="B381" i="13" s="1"/>
  <c r="V587" i="10"/>
  <c r="AG586"/>
  <c r="Q586"/>
  <c r="AB585"/>
  <c r="U534"/>
  <c r="AF533"/>
  <c r="D533" i="13" s="1"/>
  <c r="N526" i="10"/>
  <c r="Y525"/>
  <c r="H525" i="13" s="1"/>
  <c r="AA525" i="10"/>
  <c r="E525" i="13" s="1"/>
  <c r="P526" i="10"/>
  <c r="W412"/>
  <c r="AH411"/>
  <c r="R605"/>
  <c r="AC604"/>
  <c r="AR393" i="11"/>
  <c r="R392"/>
  <c r="R404"/>
  <c r="AS393"/>
  <c r="S392"/>
  <c r="S404"/>
  <c r="T392"/>
  <c r="AT393"/>
  <c r="T404"/>
  <c r="M381" i="10" l="1"/>
  <c r="X380"/>
  <c r="G380" i="13" s="1"/>
  <c r="S404" i="10"/>
  <c r="AD403"/>
  <c r="F403" i="13" s="1"/>
  <c r="O381" i="10"/>
  <c r="Z380"/>
  <c r="C380" i="13" s="1"/>
  <c r="T383" i="10"/>
  <c r="AE382"/>
  <c r="B382" i="13" s="1"/>
  <c r="Q587" i="10"/>
  <c r="AB586"/>
  <c r="V588"/>
  <c r="AG587"/>
  <c r="U535"/>
  <c r="AF534"/>
  <c r="D534" i="13" s="1"/>
  <c r="N527" i="10"/>
  <c r="Y526"/>
  <c r="H526" i="13" s="1"/>
  <c r="AA526" i="10"/>
  <c r="E526" i="13" s="1"/>
  <c r="P527" i="10"/>
  <c r="W413"/>
  <c r="AH412"/>
  <c r="R606"/>
  <c r="AC605"/>
  <c r="AR394" i="11"/>
  <c r="R393"/>
  <c r="R405"/>
  <c r="T393"/>
  <c r="AT394"/>
  <c r="T405"/>
  <c r="AS394"/>
  <c r="S393"/>
  <c r="S405"/>
  <c r="M382" i="10" l="1"/>
  <c r="X381"/>
  <c r="G381" i="13" s="1"/>
  <c r="S405" i="10"/>
  <c r="AD404"/>
  <c r="F404" i="13" s="1"/>
  <c r="O382" i="10"/>
  <c r="Z381"/>
  <c r="C381" i="13" s="1"/>
  <c r="T384" i="10"/>
  <c r="AE383"/>
  <c r="B383" i="13" s="1"/>
  <c r="Q588" i="10"/>
  <c r="AB587"/>
  <c r="V589"/>
  <c r="AG588"/>
  <c r="U536"/>
  <c r="AF535"/>
  <c r="D535" i="13" s="1"/>
  <c r="N528" i="10"/>
  <c r="Y527"/>
  <c r="H527" i="13" s="1"/>
  <c r="AA527" i="10"/>
  <c r="E527" i="13" s="1"/>
  <c r="P528" i="10"/>
  <c r="W414"/>
  <c r="AH413"/>
  <c r="R607"/>
  <c r="AC606"/>
  <c r="AR395" i="11"/>
  <c r="R394"/>
  <c r="R406"/>
  <c r="T394"/>
  <c r="AT395"/>
  <c r="T406"/>
  <c r="AS395"/>
  <c r="S394"/>
  <c r="S406"/>
  <c r="M383" i="10" l="1"/>
  <c r="X382"/>
  <c r="G382" i="13" s="1"/>
  <c r="S406" i="10"/>
  <c r="AD405"/>
  <c r="F405" i="13" s="1"/>
  <c r="O383" i="10"/>
  <c r="Z382"/>
  <c r="C382" i="13" s="1"/>
  <c r="T385" i="10"/>
  <c r="AE384"/>
  <c r="B384" i="13" s="1"/>
  <c r="Q589" i="10"/>
  <c r="AB588"/>
  <c r="V590"/>
  <c r="AG589"/>
  <c r="U537"/>
  <c r="AF536"/>
  <c r="D536" i="13" s="1"/>
  <c r="N529" i="10"/>
  <c r="Y528"/>
  <c r="H528" i="13" s="1"/>
  <c r="AA528" i="10"/>
  <c r="E528" i="13" s="1"/>
  <c r="P529" i="10"/>
  <c r="W415"/>
  <c r="AH414"/>
  <c r="R608"/>
  <c r="AC607"/>
  <c r="AR396" i="11"/>
  <c r="R395"/>
  <c r="R407"/>
  <c r="T395"/>
  <c r="AT396"/>
  <c r="T407"/>
  <c r="AS396"/>
  <c r="S395"/>
  <c r="S407"/>
  <c r="S407" i="10" l="1"/>
  <c r="AD406"/>
  <c r="F406" i="13" s="1"/>
  <c r="M384" i="10"/>
  <c r="X383"/>
  <c r="G383" i="13" s="1"/>
  <c r="O384" i="10"/>
  <c r="Z383"/>
  <c r="C383" i="13" s="1"/>
  <c r="T386" i="10"/>
  <c r="AE385"/>
  <c r="B385" i="13" s="1"/>
  <c r="Q590" i="10"/>
  <c r="AB589"/>
  <c r="V591"/>
  <c r="AG590"/>
  <c r="U538"/>
  <c r="AF537"/>
  <c r="D537" i="13" s="1"/>
  <c r="N530" i="10"/>
  <c r="Y529"/>
  <c r="H529" i="13" s="1"/>
  <c r="AA529" i="10"/>
  <c r="E529" i="13" s="1"/>
  <c r="P530" i="10"/>
  <c r="W416"/>
  <c r="AH415"/>
  <c r="R609"/>
  <c r="AC608"/>
  <c r="AR397" i="11"/>
  <c r="R396"/>
  <c r="R408"/>
  <c r="T396"/>
  <c r="AT397"/>
  <c r="T408"/>
  <c r="AS397"/>
  <c r="S396"/>
  <c r="S408"/>
  <c r="S408" i="10" l="1"/>
  <c r="AD407"/>
  <c r="F407" i="13" s="1"/>
  <c r="M385" i="10"/>
  <c r="X384"/>
  <c r="G384" i="13" s="1"/>
  <c r="O385" i="10"/>
  <c r="Z384"/>
  <c r="C384" i="13" s="1"/>
  <c r="T387" i="10"/>
  <c r="AE386"/>
  <c r="B386" i="13" s="1"/>
  <c r="Q591" i="10"/>
  <c r="AB590"/>
  <c r="V592"/>
  <c r="AG591"/>
  <c r="U539"/>
  <c r="AF538"/>
  <c r="D538" i="13" s="1"/>
  <c r="N531" i="10"/>
  <c r="Y530"/>
  <c r="H530" i="13" s="1"/>
  <c r="AA530" i="10"/>
  <c r="E530" i="13" s="1"/>
  <c r="P531" i="10"/>
  <c r="W417"/>
  <c r="AH416"/>
  <c r="R610"/>
  <c r="AC609"/>
  <c r="AR398" i="11"/>
  <c r="R397"/>
  <c r="R409"/>
  <c r="T409"/>
  <c r="AT398"/>
  <c r="T397"/>
  <c r="AS398"/>
  <c r="S397"/>
  <c r="S409"/>
  <c r="M386" i="10" l="1"/>
  <c r="X385"/>
  <c r="G385" i="13" s="1"/>
  <c r="S409" i="10"/>
  <c r="AD408"/>
  <c r="F408" i="13" s="1"/>
  <c r="O386" i="10"/>
  <c r="Z385"/>
  <c r="C385" i="13" s="1"/>
  <c r="T388" i="10"/>
  <c r="AE387"/>
  <c r="B387" i="13" s="1"/>
  <c r="Q592" i="10"/>
  <c r="AB591"/>
  <c r="V593"/>
  <c r="AG592"/>
  <c r="U540"/>
  <c r="AF539"/>
  <c r="D539" i="13" s="1"/>
  <c r="N532" i="10"/>
  <c r="Y531"/>
  <c r="H531" i="13" s="1"/>
  <c r="P532" i="10"/>
  <c r="AA531"/>
  <c r="E531" i="13" s="1"/>
  <c r="W418" i="10"/>
  <c r="AH417"/>
  <c r="R611"/>
  <c r="AC610"/>
  <c r="AR399" i="11"/>
  <c r="R398"/>
  <c r="R410"/>
  <c r="T410"/>
  <c r="T398"/>
  <c r="AT399"/>
  <c r="AS399"/>
  <c r="S398"/>
  <c r="S410"/>
  <c r="M387" i="10" l="1"/>
  <c r="X386"/>
  <c r="G386" i="13" s="1"/>
  <c r="S410" i="10"/>
  <c r="AD409"/>
  <c r="F409" i="13" s="1"/>
  <c r="O387" i="10"/>
  <c r="Z386"/>
  <c r="C386" i="13" s="1"/>
  <c r="T389" i="10"/>
  <c r="AE388"/>
  <c r="B388" i="13" s="1"/>
  <c r="Q593" i="10"/>
  <c r="AB592"/>
  <c r="V594"/>
  <c r="AG593"/>
  <c r="U541"/>
  <c r="AF540"/>
  <c r="D540" i="13" s="1"/>
  <c r="N533" i="10"/>
  <c r="Y532"/>
  <c r="H532" i="13" s="1"/>
  <c r="AA532" i="10"/>
  <c r="E532" i="13" s="1"/>
  <c r="P533" i="10"/>
  <c r="W419"/>
  <c r="AH418"/>
  <c r="R612"/>
  <c r="AC611"/>
  <c r="AR400" i="11"/>
  <c r="R399"/>
  <c r="R411"/>
  <c r="T399"/>
  <c r="T411"/>
  <c r="AT400"/>
  <c r="AS400"/>
  <c r="S399"/>
  <c r="S411"/>
  <c r="M388" i="10" l="1"/>
  <c r="X387"/>
  <c r="G387" i="13" s="1"/>
  <c r="S411" i="10"/>
  <c r="AD410"/>
  <c r="F410" i="13" s="1"/>
  <c r="O388" i="10"/>
  <c r="Z387"/>
  <c r="C387" i="13" s="1"/>
  <c r="T390" i="10"/>
  <c r="AE389"/>
  <c r="B389" i="13" s="1"/>
  <c r="Q594" i="10"/>
  <c r="AB593"/>
  <c r="V595"/>
  <c r="AG594"/>
  <c r="U542"/>
  <c r="AF541"/>
  <c r="D541" i="13" s="1"/>
  <c r="N534" i="10"/>
  <c r="Y533"/>
  <c r="H533" i="13" s="1"/>
  <c r="AA533" i="10"/>
  <c r="E533" i="13" s="1"/>
  <c r="P534" i="10"/>
  <c r="W420"/>
  <c r="AH419"/>
  <c r="R613"/>
  <c r="AC612"/>
  <c r="AR401" i="11"/>
  <c r="R400"/>
  <c r="R412"/>
  <c r="T412"/>
  <c r="T400"/>
  <c r="AT401"/>
  <c r="AS401"/>
  <c r="S400"/>
  <c r="S412"/>
  <c r="M389" i="10" l="1"/>
  <c r="X388"/>
  <c r="G388" i="13" s="1"/>
  <c r="S412" i="10"/>
  <c r="AD411"/>
  <c r="F411" i="13" s="1"/>
  <c r="O389" i="10"/>
  <c r="Z388"/>
  <c r="C388" i="13" s="1"/>
  <c r="T391" i="10"/>
  <c r="AE390"/>
  <c r="B390" i="13" s="1"/>
  <c r="Q595" i="10"/>
  <c r="AB594"/>
  <c r="V596"/>
  <c r="AG595"/>
  <c r="U543"/>
  <c r="AF542"/>
  <c r="D542" i="13" s="1"/>
  <c r="N535" i="10"/>
  <c r="Y534"/>
  <c r="H534" i="13" s="1"/>
  <c r="AA534" i="10"/>
  <c r="E534" i="13" s="1"/>
  <c r="P535" i="10"/>
  <c r="W421"/>
  <c r="AH420"/>
  <c r="R614"/>
  <c r="AC613"/>
  <c r="AR402" i="11"/>
  <c r="R401"/>
  <c r="R413"/>
  <c r="T413"/>
  <c r="T401"/>
  <c r="AT402"/>
  <c r="AS402"/>
  <c r="S401"/>
  <c r="S413"/>
  <c r="S413" i="10" l="1"/>
  <c r="AD412"/>
  <c r="F412" i="13" s="1"/>
  <c r="M390" i="10"/>
  <c r="X389"/>
  <c r="G389" i="13" s="1"/>
  <c r="O390" i="10"/>
  <c r="Z389"/>
  <c r="C389" i="13" s="1"/>
  <c r="T392" i="10"/>
  <c r="AE391"/>
  <c r="B391" i="13" s="1"/>
  <c r="V597" i="10"/>
  <c r="AG596"/>
  <c r="Q596"/>
  <c r="AB595"/>
  <c r="U544"/>
  <c r="AF543"/>
  <c r="D543" i="13" s="1"/>
  <c r="N536" i="10"/>
  <c r="Y535"/>
  <c r="H535" i="13" s="1"/>
  <c r="P536" i="10"/>
  <c r="AA535"/>
  <c r="E535" i="13" s="1"/>
  <c r="W422" i="10"/>
  <c r="AH421"/>
  <c r="R615"/>
  <c r="AC614"/>
  <c r="AR403" i="11"/>
  <c r="R402"/>
  <c r="R414"/>
  <c r="T414"/>
  <c r="T402"/>
  <c r="AT403"/>
  <c r="AS403"/>
  <c r="S402"/>
  <c r="S414"/>
  <c r="S414" i="10" l="1"/>
  <c r="AD413"/>
  <c r="F413" i="13" s="1"/>
  <c r="M391" i="10"/>
  <c r="X390"/>
  <c r="G390" i="13" s="1"/>
  <c r="O391" i="10"/>
  <c r="Z390"/>
  <c r="C390" i="13" s="1"/>
  <c r="T393" i="10"/>
  <c r="AE392"/>
  <c r="B392" i="13" s="1"/>
  <c r="V598" i="10"/>
  <c r="AG597"/>
  <c r="Q597"/>
  <c r="AB596"/>
  <c r="U545"/>
  <c r="AF544"/>
  <c r="D544" i="13" s="1"/>
  <c r="N537" i="10"/>
  <c r="Y536"/>
  <c r="H536" i="13" s="1"/>
  <c r="AA536" i="10"/>
  <c r="E536" i="13" s="1"/>
  <c r="P537" i="10"/>
  <c r="W423"/>
  <c r="AH422"/>
  <c r="R616"/>
  <c r="AC615"/>
  <c r="R403" i="11"/>
  <c r="R415"/>
  <c r="T415"/>
  <c r="T403"/>
  <c r="S403"/>
  <c r="S415"/>
  <c r="M392" i="10" l="1"/>
  <c r="X391"/>
  <c r="G391" i="13" s="1"/>
  <c r="S415" i="10"/>
  <c r="AD414"/>
  <c r="F414" i="13" s="1"/>
  <c r="O392" i="10"/>
  <c r="Z391"/>
  <c r="C391" i="13" s="1"/>
  <c r="T394" i="10"/>
  <c r="AE393"/>
  <c r="B393" i="13" s="1"/>
  <c r="V599" i="10"/>
  <c r="AG598"/>
  <c r="Q598"/>
  <c r="AB597"/>
  <c r="U546"/>
  <c r="AF545"/>
  <c r="D545" i="13" s="1"/>
  <c r="N538" i="10"/>
  <c r="Y537"/>
  <c r="H537" i="13" s="1"/>
  <c r="P538" i="10"/>
  <c r="AA537"/>
  <c r="E537" i="13" s="1"/>
  <c r="W424" i="10"/>
  <c r="AH423"/>
  <c r="R617"/>
  <c r="AC616"/>
  <c r="M393" l="1"/>
  <c r="X392"/>
  <c r="G392" i="13" s="1"/>
  <c r="S416" i="10"/>
  <c r="AD415"/>
  <c r="F415" i="13" s="1"/>
  <c r="O393" i="10"/>
  <c r="Z392"/>
  <c r="C392" i="13" s="1"/>
  <c r="T395" i="10"/>
  <c r="AE394"/>
  <c r="B394" i="13" s="1"/>
  <c r="V600" i="10"/>
  <c r="AG599"/>
  <c r="Q599"/>
  <c r="AB598"/>
  <c r="U547"/>
  <c r="AF546"/>
  <c r="D546" i="13" s="1"/>
  <c r="N539" i="10"/>
  <c r="Y538"/>
  <c r="H538" i="13" s="1"/>
  <c r="P539" i="10"/>
  <c r="AA538"/>
  <c r="E538" i="13" s="1"/>
  <c r="W425" i="10"/>
  <c r="AH424"/>
  <c r="R618"/>
  <c r="AC617"/>
  <c r="M394" l="1"/>
  <c r="X393"/>
  <c r="G393" i="13" s="1"/>
  <c r="S417" i="10"/>
  <c r="AD416"/>
  <c r="F416" i="13" s="1"/>
  <c r="O394" i="10"/>
  <c r="Z393"/>
  <c r="C393" i="13" s="1"/>
  <c r="T396" i="10"/>
  <c r="AE395"/>
  <c r="B395" i="13" s="1"/>
  <c r="V601" i="10"/>
  <c r="AG600"/>
  <c r="Q600"/>
  <c r="AB599"/>
  <c r="U548"/>
  <c r="AF547"/>
  <c r="D547" i="13" s="1"/>
  <c r="N540" i="10"/>
  <c r="Y539"/>
  <c r="H539" i="13" s="1"/>
  <c r="AA539" i="10"/>
  <c r="E539" i="13" s="1"/>
  <c r="P540" i="10"/>
  <c r="W426"/>
  <c r="AH425"/>
  <c r="R619"/>
  <c r="AC618"/>
  <c r="M395" l="1"/>
  <c r="X394"/>
  <c r="G394" i="13" s="1"/>
  <c r="S418" i="10"/>
  <c r="AD417"/>
  <c r="F417" i="13" s="1"/>
  <c r="O395" i="10"/>
  <c r="Z394"/>
  <c r="C394" i="13" s="1"/>
  <c r="T397" i="10"/>
  <c r="AE396"/>
  <c r="B396" i="13" s="1"/>
  <c r="V602" i="10"/>
  <c r="AG601"/>
  <c r="Q601"/>
  <c r="AB600"/>
  <c r="U549"/>
  <c r="AF548"/>
  <c r="D548" i="13" s="1"/>
  <c r="N541" i="10"/>
  <c r="Y540"/>
  <c r="H540" i="13" s="1"/>
  <c r="AA540" i="10"/>
  <c r="E540" i="13" s="1"/>
  <c r="P541" i="10"/>
  <c r="W427"/>
  <c r="AH426"/>
  <c r="R620"/>
  <c r="AC619"/>
  <c r="M396" l="1"/>
  <c r="X395"/>
  <c r="G395" i="13" s="1"/>
  <c r="S419" i="10"/>
  <c r="AD418"/>
  <c r="F418" i="13" s="1"/>
  <c r="O396" i="10"/>
  <c r="Z395"/>
  <c r="C395" i="13" s="1"/>
  <c r="T398" i="10"/>
  <c r="AE397"/>
  <c r="B397" i="13" s="1"/>
  <c r="V603" i="10"/>
  <c r="AG602"/>
  <c r="Q602"/>
  <c r="AB601"/>
  <c r="U550"/>
  <c r="AF549"/>
  <c r="D549" i="13" s="1"/>
  <c r="N542" i="10"/>
  <c r="Y541"/>
  <c r="H541" i="13" s="1"/>
  <c r="P542" i="10"/>
  <c r="AA541"/>
  <c r="E541" i="13" s="1"/>
  <c r="R621" i="10"/>
  <c r="AC620"/>
  <c r="W428"/>
  <c r="AH427"/>
  <c r="S420" l="1"/>
  <c r="AD419"/>
  <c r="F419" i="13" s="1"/>
  <c r="M397" i="10"/>
  <c r="X396"/>
  <c r="G396" i="13" s="1"/>
  <c r="O397" i="10"/>
  <c r="Z396"/>
  <c r="C396" i="13" s="1"/>
  <c r="T399" i="10"/>
  <c r="AE398"/>
  <c r="B398" i="13" s="1"/>
  <c r="V604" i="10"/>
  <c r="AG603"/>
  <c r="Q603"/>
  <c r="AB602"/>
  <c r="U551"/>
  <c r="AF550"/>
  <c r="D550" i="13" s="1"/>
  <c r="N543" i="10"/>
  <c r="Y542"/>
  <c r="H542" i="13" s="1"/>
  <c r="AA542" i="10"/>
  <c r="E542" i="13" s="1"/>
  <c r="P543" i="10"/>
  <c r="W429"/>
  <c r="AH428"/>
  <c r="R622"/>
  <c r="AC621"/>
  <c r="S421" l="1"/>
  <c r="AD420"/>
  <c r="F420" i="13" s="1"/>
  <c r="M398" i="10"/>
  <c r="X397"/>
  <c r="G397" i="13" s="1"/>
  <c r="O398" i="10"/>
  <c r="Z397"/>
  <c r="C397" i="13" s="1"/>
  <c r="T400" i="10"/>
  <c r="AE399"/>
  <c r="B399" i="13" s="1"/>
  <c r="V605" i="10"/>
  <c r="AG604"/>
  <c r="Q604"/>
  <c r="AB603"/>
  <c r="U552"/>
  <c r="AF551"/>
  <c r="D551" i="13" s="1"/>
  <c r="N544" i="10"/>
  <c r="Y543"/>
  <c r="H543" i="13" s="1"/>
  <c r="P544" i="10"/>
  <c r="AA543"/>
  <c r="E543" i="13" s="1"/>
  <c r="R623" i="10"/>
  <c r="AC622"/>
  <c r="W430"/>
  <c r="AH429"/>
  <c r="S422" l="1"/>
  <c r="AD421"/>
  <c r="F421" i="13" s="1"/>
  <c r="M399" i="10"/>
  <c r="X398"/>
  <c r="G398" i="13" s="1"/>
  <c r="O399" i="10"/>
  <c r="Z398"/>
  <c r="C398" i="13" s="1"/>
  <c r="T401" i="10"/>
  <c r="AE400"/>
  <c r="B400" i="13" s="1"/>
  <c r="V606" i="10"/>
  <c r="AG605"/>
  <c r="Q605"/>
  <c r="AB604"/>
  <c r="U553"/>
  <c r="AF552"/>
  <c r="D552" i="13" s="1"/>
  <c r="AA544" i="10"/>
  <c r="E544" i="13" s="1"/>
  <c r="P545" i="10"/>
  <c r="N545"/>
  <c r="Y544"/>
  <c r="H544" i="13" s="1"/>
  <c r="W431" i="10"/>
  <c r="AH430"/>
  <c r="R624"/>
  <c r="AC623"/>
  <c r="S423" l="1"/>
  <c r="AD422"/>
  <c r="F422" i="13" s="1"/>
  <c r="M400" i="10"/>
  <c r="X399"/>
  <c r="G399" i="13" s="1"/>
  <c r="O400" i="10"/>
  <c r="Z399"/>
  <c r="C399" i="13" s="1"/>
  <c r="T402" i="10"/>
  <c r="AE401"/>
  <c r="B401" i="13" s="1"/>
  <c r="V607" i="10"/>
  <c r="AG606"/>
  <c r="Q606"/>
  <c r="AB605"/>
  <c r="U554"/>
  <c r="AF553"/>
  <c r="D553" i="13" s="1"/>
  <c r="N546" i="10"/>
  <c r="Y545"/>
  <c r="H545" i="13" s="1"/>
  <c r="AA545" i="10"/>
  <c r="E545" i="13" s="1"/>
  <c r="P546" i="10"/>
  <c r="R625"/>
  <c r="AC624"/>
  <c r="W432"/>
  <c r="AH431"/>
  <c r="S424" l="1"/>
  <c r="AD423"/>
  <c r="F423" i="13" s="1"/>
  <c r="M401" i="10"/>
  <c r="X400"/>
  <c r="G400" i="13" s="1"/>
  <c r="O401" i="10"/>
  <c r="Z400"/>
  <c r="C400" i="13" s="1"/>
  <c r="T403" i="10"/>
  <c r="AE402"/>
  <c r="B402" i="13" s="1"/>
  <c r="V608" i="10"/>
  <c r="AG607"/>
  <c r="Q607"/>
  <c r="AB606"/>
  <c r="U555"/>
  <c r="AF554"/>
  <c r="D554" i="13" s="1"/>
  <c r="N547" i="10"/>
  <c r="Y546"/>
  <c r="H546" i="13" s="1"/>
  <c r="P547" i="10"/>
  <c r="AA546"/>
  <c r="E546" i="13" s="1"/>
  <c r="W433" i="10"/>
  <c r="AH432"/>
  <c r="R626"/>
  <c r="AC625"/>
  <c r="S425" l="1"/>
  <c r="AD424"/>
  <c r="F424" i="13" s="1"/>
  <c r="M402" i="10"/>
  <c r="X401"/>
  <c r="G401" i="13" s="1"/>
  <c r="O402" i="10"/>
  <c r="Z401"/>
  <c r="C401" i="13" s="1"/>
  <c r="T404" i="10"/>
  <c r="AE403"/>
  <c r="B403" i="13" s="1"/>
  <c r="V609" i="10"/>
  <c r="AG608"/>
  <c r="Q608"/>
  <c r="AB607"/>
  <c r="U556"/>
  <c r="AF555"/>
  <c r="D555" i="13" s="1"/>
  <c r="N548" i="10"/>
  <c r="Y547"/>
  <c r="H547" i="13" s="1"/>
  <c r="AA547" i="10"/>
  <c r="E547" i="13" s="1"/>
  <c r="P548" i="10"/>
  <c r="R627"/>
  <c r="AC626"/>
  <c r="W434"/>
  <c r="AH433"/>
  <c r="S426" l="1"/>
  <c r="AD425"/>
  <c r="F425" i="13" s="1"/>
  <c r="M403" i="10"/>
  <c r="X402"/>
  <c r="G402" i="13" s="1"/>
  <c r="T405" i="10"/>
  <c r="AE404"/>
  <c r="B404" i="13" s="1"/>
  <c r="O403" i="10"/>
  <c r="Z402"/>
  <c r="C402" i="13" s="1"/>
  <c r="V610" i="10"/>
  <c r="AG609"/>
  <c r="Q609"/>
  <c r="AB608"/>
  <c r="U557"/>
  <c r="AF556"/>
  <c r="D556" i="13" s="1"/>
  <c r="N549" i="10"/>
  <c r="Y548"/>
  <c r="H548" i="13" s="1"/>
  <c r="AA548" i="10"/>
  <c r="E548" i="13" s="1"/>
  <c r="P549" i="10"/>
  <c r="W435"/>
  <c r="AH434"/>
  <c r="R628"/>
  <c r="AC627"/>
  <c r="S427" l="1"/>
  <c r="AD426"/>
  <c r="F426" i="13" s="1"/>
  <c r="M404" i="10"/>
  <c r="X403"/>
  <c r="G403" i="13" s="1"/>
  <c r="T406" i="10"/>
  <c r="AE405"/>
  <c r="B405" i="13" s="1"/>
  <c r="O404" i="10"/>
  <c r="Z403"/>
  <c r="C403" i="13" s="1"/>
  <c r="V611" i="10"/>
  <c r="AG610"/>
  <c r="Q610"/>
  <c r="AB609"/>
  <c r="U558"/>
  <c r="AF557"/>
  <c r="D557" i="13" s="1"/>
  <c r="N550" i="10"/>
  <c r="Y549"/>
  <c r="H549" i="13" s="1"/>
  <c r="AA549" i="10"/>
  <c r="E549" i="13" s="1"/>
  <c r="P550" i="10"/>
  <c r="R629"/>
  <c r="AC628"/>
  <c r="W436"/>
  <c r="AH435"/>
  <c r="S428" l="1"/>
  <c r="AD427"/>
  <c r="F427" i="13" s="1"/>
  <c r="M405" i="10"/>
  <c r="X404"/>
  <c r="G404" i="13" s="1"/>
  <c r="T407" i="10"/>
  <c r="AE406"/>
  <c r="B406" i="13" s="1"/>
  <c r="O405" i="10"/>
  <c r="Z404"/>
  <c r="C404" i="13" s="1"/>
  <c r="V612" i="10"/>
  <c r="AG611"/>
  <c r="Q611"/>
  <c r="AB610"/>
  <c r="U559"/>
  <c r="AF558"/>
  <c r="D558" i="13" s="1"/>
  <c r="N551" i="10"/>
  <c r="Y550"/>
  <c r="H550" i="13" s="1"/>
  <c r="AA550" i="10"/>
  <c r="E550" i="13" s="1"/>
  <c r="P551" i="10"/>
  <c r="W437"/>
  <c r="AH436"/>
  <c r="R630"/>
  <c r="AC629"/>
  <c r="M406" l="1"/>
  <c r="X405"/>
  <c r="G405" i="13" s="1"/>
  <c r="S429" i="10"/>
  <c r="AD428"/>
  <c r="F428" i="13" s="1"/>
  <c r="O406" i="10"/>
  <c r="Z405"/>
  <c r="C405" i="13" s="1"/>
  <c r="T408" i="10"/>
  <c r="AE407"/>
  <c r="B407" i="13" s="1"/>
  <c r="V613" i="10"/>
  <c r="AG612"/>
  <c r="Q612"/>
  <c r="AB611"/>
  <c r="U560"/>
  <c r="AF559"/>
  <c r="D559" i="13" s="1"/>
  <c r="N552" i="10"/>
  <c r="Y551"/>
  <c r="H551" i="13" s="1"/>
  <c r="AA551" i="10"/>
  <c r="E551" i="13" s="1"/>
  <c r="P552" i="10"/>
  <c r="R631"/>
  <c r="AC630"/>
  <c r="W438"/>
  <c r="AH437"/>
  <c r="S430" l="1"/>
  <c r="AD429"/>
  <c r="F429" i="13" s="1"/>
  <c r="M407" i="10"/>
  <c r="X406"/>
  <c r="G406" i="13" s="1"/>
  <c r="O407" i="10"/>
  <c r="Z406"/>
  <c r="C406" i="13" s="1"/>
  <c r="T409" i="10"/>
  <c r="AE408"/>
  <c r="B408" i="13" s="1"/>
  <c r="V614" i="10"/>
  <c r="AG613"/>
  <c r="Q613"/>
  <c r="AB612"/>
  <c r="U561"/>
  <c r="AF560"/>
  <c r="D560" i="13" s="1"/>
  <c r="N553" i="10"/>
  <c r="Y552"/>
  <c r="H552" i="13" s="1"/>
  <c r="AA552" i="10"/>
  <c r="E552" i="13" s="1"/>
  <c r="P553" i="10"/>
  <c r="W439"/>
  <c r="AH438"/>
  <c r="R632"/>
  <c r="AC631"/>
  <c r="S431" l="1"/>
  <c r="AD430"/>
  <c r="F430" i="13" s="1"/>
  <c r="M408" i="10"/>
  <c r="X407"/>
  <c r="G407" i="13" s="1"/>
  <c r="O408" i="10"/>
  <c r="Z407"/>
  <c r="C407" i="13" s="1"/>
  <c r="T410" i="10"/>
  <c r="AE409"/>
  <c r="B409" i="13" s="1"/>
  <c r="V615" i="10"/>
  <c r="AG614"/>
  <c r="Q614"/>
  <c r="AB613"/>
  <c r="U562"/>
  <c r="AF561"/>
  <c r="D561" i="13" s="1"/>
  <c r="N554" i="10"/>
  <c r="Y553"/>
  <c r="H553" i="13" s="1"/>
  <c r="P554" i="10"/>
  <c r="AA553"/>
  <c r="E553" i="13" s="1"/>
  <c r="R633" i="10"/>
  <c r="AC632"/>
  <c r="W440"/>
  <c r="AH439"/>
  <c r="S432" l="1"/>
  <c r="AD431"/>
  <c r="F431" i="13" s="1"/>
  <c r="M409" i="10"/>
  <c r="X408"/>
  <c r="G408" i="13" s="1"/>
  <c r="O409" i="10"/>
  <c r="Z408"/>
  <c r="C408" i="13" s="1"/>
  <c r="T411" i="10"/>
  <c r="AE410"/>
  <c r="B410" i="13" s="1"/>
  <c r="V616" i="10"/>
  <c r="AG615"/>
  <c r="Q615"/>
  <c r="AB614"/>
  <c r="U563"/>
  <c r="AF562"/>
  <c r="D562" i="13" s="1"/>
  <c r="AA554" i="10"/>
  <c r="E554" i="13" s="1"/>
  <c r="P555" i="10"/>
  <c r="N555"/>
  <c r="Y554"/>
  <c r="H554" i="13" s="1"/>
  <c r="W441" i="10"/>
  <c r="AH440"/>
  <c r="R634"/>
  <c r="AC633"/>
  <c r="S433" l="1"/>
  <c r="AD432"/>
  <c r="F432" i="13" s="1"/>
  <c r="M410" i="10"/>
  <c r="X409"/>
  <c r="G409" i="13" s="1"/>
  <c r="O410" i="10"/>
  <c r="Z409"/>
  <c r="C409" i="13" s="1"/>
  <c r="T412" i="10"/>
  <c r="AE411"/>
  <c r="B411" i="13" s="1"/>
  <c r="V617" i="10"/>
  <c r="AG616"/>
  <c r="Q616"/>
  <c r="AB615"/>
  <c r="U564"/>
  <c r="AF563"/>
  <c r="D563" i="13" s="1"/>
  <c r="AA555" i="10"/>
  <c r="E555" i="13" s="1"/>
  <c r="P556" i="10"/>
  <c r="N556"/>
  <c r="Y555"/>
  <c r="H555" i="13" s="1"/>
  <c r="W442" i="10"/>
  <c r="AH441"/>
  <c r="R635"/>
  <c r="AC634"/>
  <c r="S434" l="1"/>
  <c r="AD433"/>
  <c r="F433" i="13" s="1"/>
  <c r="M411" i="10"/>
  <c r="X410"/>
  <c r="G410" i="13" s="1"/>
  <c r="O411" i="10"/>
  <c r="Z410"/>
  <c r="C410" i="13" s="1"/>
  <c r="T413" i="10"/>
  <c r="AE412"/>
  <c r="B412" i="13" s="1"/>
  <c r="V618" i="10"/>
  <c r="AG617"/>
  <c r="Q617"/>
  <c r="AB616"/>
  <c r="U565"/>
  <c r="AF564"/>
  <c r="D564" i="13" s="1"/>
  <c r="N557" i="10"/>
  <c r="Y556"/>
  <c r="H556" i="13" s="1"/>
  <c r="AA556" i="10"/>
  <c r="E556" i="13" s="1"/>
  <c r="P557" i="10"/>
  <c r="W443"/>
  <c r="AH442"/>
  <c r="R636"/>
  <c r="AC635"/>
  <c r="M412" l="1"/>
  <c r="X411"/>
  <c r="G411" i="13" s="1"/>
  <c r="S435" i="10"/>
  <c r="AD434"/>
  <c r="F434" i="13" s="1"/>
  <c r="O412" i="10"/>
  <c r="Z411"/>
  <c r="C411" i="13" s="1"/>
  <c r="T414" i="10"/>
  <c r="AE413"/>
  <c r="B413" i="13" s="1"/>
  <c r="V619" i="10"/>
  <c r="AG618"/>
  <c r="Q618"/>
  <c r="AB617"/>
  <c r="U566"/>
  <c r="AF565"/>
  <c r="D565" i="13" s="1"/>
  <c r="N558" i="10"/>
  <c r="Y557"/>
  <c r="H557" i="13" s="1"/>
  <c r="AA557" i="10"/>
  <c r="E557" i="13" s="1"/>
  <c r="P558" i="10"/>
  <c r="R637"/>
  <c r="AC636"/>
  <c r="W444"/>
  <c r="AH443"/>
  <c r="M413" l="1"/>
  <c r="X412"/>
  <c r="G412" i="13" s="1"/>
  <c r="S436" i="10"/>
  <c r="AD435"/>
  <c r="F435" i="13" s="1"/>
  <c r="O413" i="10"/>
  <c r="Z412"/>
  <c r="C412" i="13" s="1"/>
  <c r="T415" i="10"/>
  <c r="AE414"/>
  <c r="B414" i="13" s="1"/>
  <c r="V620" i="10"/>
  <c r="AG619"/>
  <c r="Q619"/>
  <c r="AB618"/>
  <c r="U567"/>
  <c r="AF566"/>
  <c r="D566" i="13" s="1"/>
  <c r="N559" i="10"/>
  <c r="Y558"/>
  <c r="H558" i="13" s="1"/>
  <c r="P559" i="10"/>
  <c r="AA558"/>
  <c r="E558" i="13" s="1"/>
  <c r="W445" i="10"/>
  <c r="AH444"/>
  <c r="R638"/>
  <c r="AC637"/>
  <c r="S437" l="1"/>
  <c r="AD436"/>
  <c r="F436" i="13" s="1"/>
  <c r="M414" i="10"/>
  <c r="X413"/>
  <c r="G413" i="13" s="1"/>
  <c r="O414" i="10"/>
  <c r="Z413"/>
  <c r="C413" i="13" s="1"/>
  <c r="T416" i="10"/>
  <c r="AE415"/>
  <c r="B415" i="13" s="1"/>
  <c r="V621" i="10"/>
  <c r="AG620"/>
  <c r="Q620"/>
  <c r="AB619"/>
  <c r="U568"/>
  <c r="AF567"/>
  <c r="D567" i="13" s="1"/>
  <c r="P560" i="10"/>
  <c r="AA559"/>
  <c r="E559" i="13" s="1"/>
  <c r="N560" i="10"/>
  <c r="Y559"/>
  <c r="H559" i="13" s="1"/>
  <c r="W446" i="10"/>
  <c r="AH445"/>
  <c r="R639"/>
  <c r="AC638"/>
  <c r="S438" l="1"/>
  <c r="AD437"/>
  <c r="F437" i="13" s="1"/>
  <c r="M415" i="10"/>
  <c r="X414"/>
  <c r="G414" i="13" s="1"/>
  <c r="O415" i="10"/>
  <c r="Z414"/>
  <c r="C414" i="13" s="1"/>
  <c r="T417" i="10"/>
  <c r="AE416"/>
  <c r="B416" i="13" s="1"/>
  <c r="V622" i="10"/>
  <c r="AG621"/>
  <c r="Q621"/>
  <c r="AB620"/>
  <c r="U569"/>
  <c r="AF568"/>
  <c r="D568" i="13" s="1"/>
  <c r="N561" i="10"/>
  <c r="Y560"/>
  <c r="H560" i="13" s="1"/>
  <c r="AA560" i="10"/>
  <c r="E560" i="13" s="1"/>
  <c r="P561" i="10"/>
  <c r="W447"/>
  <c r="AH446"/>
  <c r="R640"/>
  <c r="AC639"/>
  <c r="M416" l="1"/>
  <c r="X415"/>
  <c r="G415" i="13" s="1"/>
  <c r="S439" i="10"/>
  <c r="AD438"/>
  <c r="F438" i="13" s="1"/>
  <c r="O416" i="10"/>
  <c r="Z415"/>
  <c r="C415" i="13" s="1"/>
  <c r="T418" i="10"/>
  <c r="AE417"/>
  <c r="B417" i="13" s="1"/>
  <c r="V623" i="10"/>
  <c r="AG622"/>
  <c r="Q622"/>
  <c r="AB621"/>
  <c r="U570"/>
  <c r="AF569"/>
  <c r="D569" i="13" s="1"/>
  <c r="N562" i="10"/>
  <c r="Y561"/>
  <c r="H561" i="13" s="1"/>
  <c r="AA561" i="10"/>
  <c r="E561" i="13" s="1"/>
  <c r="P562" i="10"/>
  <c r="W448"/>
  <c r="AH447"/>
  <c r="R641"/>
  <c r="AC640"/>
  <c r="S440" l="1"/>
  <c r="AD439"/>
  <c r="F439" i="13" s="1"/>
  <c r="M417" i="10"/>
  <c r="X416"/>
  <c r="G416" i="13" s="1"/>
  <c r="O417" i="10"/>
  <c r="Z416"/>
  <c r="C416" i="13" s="1"/>
  <c r="T419" i="10"/>
  <c r="AE418"/>
  <c r="B418" i="13" s="1"/>
  <c r="V624" i="10"/>
  <c r="AG623"/>
  <c r="Q623"/>
  <c r="AB622"/>
  <c r="U571"/>
  <c r="AF570"/>
  <c r="D570" i="13" s="1"/>
  <c r="N563" i="10"/>
  <c r="Y562"/>
  <c r="H562" i="13" s="1"/>
  <c r="AA562" i="10"/>
  <c r="E562" i="13" s="1"/>
  <c r="P563" i="10"/>
  <c r="R642"/>
  <c r="AC641"/>
  <c r="W449"/>
  <c r="AH448"/>
  <c r="S441" l="1"/>
  <c r="AD440"/>
  <c r="F440" i="13" s="1"/>
  <c r="M418" i="10"/>
  <c r="X417"/>
  <c r="G417" i="13" s="1"/>
  <c r="O418" i="10"/>
  <c r="Z417"/>
  <c r="C417" i="13" s="1"/>
  <c r="T420" i="10"/>
  <c r="AE419"/>
  <c r="B419" i="13" s="1"/>
  <c r="V625" i="10"/>
  <c r="AG624"/>
  <c r="Q624"/>
  <c r="AB623"/>
  <c r="U572"/>
  <c r="AF571"/>
  <c r="D571" i="13" s="1"/>
  <c r="N564" i="10"/>
  <c r="Y563"/>
  <c r="H563" i="13" s="1"/>
  <c r="AA563" i="10"/>
  <c r="E563" i="13" s="1"/>
  <c r="P564" i="10"/>
  <c r="W450"/>
  <c r="AH449"/>
  <c r="R643"/>
  <c r="AC642"/>
  <c r="M419" l="1"/>
  <c r="X418"/>
  <c r="G418" i="13" s="1"/>
  <c r="S442" i="10"/>
  <c r="AD441"/>
  <c r="F441" i="13" s="1"/>
  <c r="O419" i="10"/>
  <c r="Z418"/>
  <c r="C418" i="13" s="1"/>
  <c r="T421" i="10"/>
  <c r="AE420"/>
  <c r="B420" i="13" s="1"/>
  <c r="V626" i="10"/>
  <c r="AG625"/>
  <c r="Q625"/>
  <c r="AB624"/>
  <c r="U573"/>
  <c r="AF572"/>
  <c r="D572" i="13" s="1"/>
  <c r="N565" i="10"/>
  <c r="Y564"/>
  <c r="H564" i="13" s="1"/>
  <c r="AA564" i="10"/>
  <c r="E564" i="13" s="1"/>
  <c r="P565" i="10"/>
  <c r="R644"/>
  <c r="AC643"/>
  <c r="W451"/>
  <c r="AH450"/>
  <c r="M420" l="1"/>
  <c r="X419"/>
  <c r="G419" i="13" s="1"/>
  <c r="S443" i="10"/>
  <c r="AD442"/>
  <c r="F442" i="13" s="1"/>
  <c r="O420" i="10"/>
  <c r="Z419"/>
  <c r="C419" i="13" s="1"/>
  <c r="T422" i="10"/>
  <c r="AE421"/>
  <c r="B421" i="13" s="1"/>
  <c r="V627" i="10"/>
  <c r="AG626"/>
  <c r="Q626"/>
  <c r="AB625"/>
  <c r="U574"/>
  <c r="AF573"/>
  <c r="D573" i="13" s="1"/>
  <c r="N566" i="10"/>
  <c r="Y565"/>
  <c r="H565" i="13" s="1"/>
  <c r="AA565" i="10"/>
  <c r="E565" i="13" s="1"/>
  <c r="P566" i="10"/>
  <c r="W452"/>
  <c r="AH451"/>
  <c r="R645"/>
  <c r="AC644"/>
  <c r="S444" l="1"/>
  <c r="AD443"/>
  <c r="F443" i="13" s="1"/>
  <c r="M421" i="10"/>
  <c r="X420"/>
  <c r="G420" i="13" s="1"/>
  <c r="T423" i="10"/>
  <c r="AE422"/>
  <c r="B422" i="13" s="1"/>
  <c r="O421" i="10"/>
  <c r="Z420"/>
  <c r="C420" i="13" s="1"/>
  <c r="V628" i="10"/>
  <c r="AG627"/>
  <c r="Q627"/>
  <c r="AB626"/>
  <c r="U575"/>
  <c r="AF574"/>
  <c r="D574" i="13" s="1"/>
  <c r="N567" i="10"/>
  <c r="Y566"/>
  <c r="H566" i="13" s="1"/>
  <c r="AA566" i="10"/>
  <c r="E566" i="13" s="1"/>
  <c r="P567" i="10"/>
  <c r="R646"/>
  <c r="AC645"/>
  <c r="W453"/>
  <c r="AH452"/>
  <c r="S445" l="1"/>
  <c r="AD444"/>
  <c r="F444" i="13" s="1"/>
  <c r="M422" i="10"/>
  <c r="X421"/>
  <c r="G421" i="13" s="1"/>
  <c r="T424" i="10"/>
  <c r="AE423"/>
  <c r="B423" i="13" s="1"/>
  <c r="O422" i="10"/>
  <c r="Z421"/>
  <c r="C421" i="13" s="1"/>
  <c r="V629" i="10"/>
  <c r="AG628"/>
  <c r="Q628"/>
  <c r="AB627"/>
  <c r="U576"/>
  <c r="AF575"/>
  <c r="D575" i="13" s="1"/>
  <c r="N568" i="10"/>
  <c r="Y567"/>
  <c r="H567" i="13" s="1"/>
  <c r="AA567" i="10"/>
  <c r="E567" i="13" s="1"/>
  <c r="P568" i="10"/>
  <c r="R647"/>
  <c r="AC646"/>
  <c r="W454"/>
  <c r="AH453"/>
  <c r="M423" l="1"/>
  <c r="X422"/>
  <c r="G422" i="13" s="1"/>
  <c r="S446" i="10"/>
  <c r="AD445"/>
  <c r="F445" i="13" s="1"/>
  <c r="T425" i="10"/>
  <c r="AE424"/>
  <c r="B424" i="13" s="1"/>
  <c r="O423" i="10"/>
  <c r="Z422"/>
  <c r="C422" i="13" s="1"/>
  <c r="V630" i="10"/>
  <c r="AG629"/>
  <c r="Q629"/>
  <c r="AB628"/>
  <c r="U577"/>
  <c r="AF576"/>
  <c r="D576" i="13" s="1"/>
  <c r="N569" i="10"/>
  <c r="Y568"/>
  <c r="H568" i="13" s="1"/>
  <c r="P569" i="10"/>
  <c r="AA568"/>
  <c r="E568" i="13" s="1"/>
  <c r="W455" i="10"/>
  <c r="AH454"/>
  <c r="R648"/>
  <c r="AC647"/>
  <c r="M424" l="1"/>
  <c r="X423"/>
  <c r="G423" i="13" s="1"/>
  <c r="S447" i="10"/>
  <c r="AD446"/>
  <c r="F446" i="13" s="1"/>
  <c r="T426" i="10"/>
  <c r="AE425"/>
  <c r="B425" i="13" s="1"/>
  <c r="O424" i="10"/>
  <c r="Z423"/>
  <c r="C423" i="13" s="1"/>
  <c r="V631" i="10"/>
  <c r="AG630"/>
  <c r="Q630"/>
  <c r="AB629"/>
  <c r="U578"/>
  <c r="AF577"/>
  <c r="D577" i="13" s="1"/>
  <c r="AA569" i="10"/>
  <c r="E569" i="13" s="1"/>
  <c r="P570" i="10"/>
  <c r="N570"/>
  <c r="Y569"/>
  <c r="H569" i="13" s="1"/>
  <c r="R649" i="10"/>
  <c r="AC648"/>
  <c r="W456"/>
  <c r="AH455"/>
  <c r="S448" l="1"/>
  <c r="AD447"/>
  <c r="F447" i="13" s="1"/>
  <c r="M425" i="10"/>
  <c r="X424"/>
  <c r="G424" i="13" s="1"/>
  <c r="T427" i="10"/>
  <c r="AE426"/>
  <c r="B426" i="13" s="1"/>
  <c r="O425" i="10"/>
  <c r="Z424"/>
  <c r="C424" i="13" s="1"/>
  <c r="V632" i="10"/>
  <c r="AG631"/>
  <c r="Q631"/>
  <c r="AB630"/>
  <c r="U579"/>
  <c r="AF578"/>
  <c r="D578" i="13" s="1"/>
  <c r="N571" i="10"/>
  <c r="Y570"/>
  <c r="H570" i="13" s="1"/>
  <c r="AA570" i="10"/>
  <c r="E570" i="13" s="1"/>
  <c r="P571" i="10"/>
  <c r="W457"/>
  <c r="AH456"/>
  <c r="R650"/>
  <c r="AC649"/>
  <c r="M426" l="1"/>
  <c r="X425"/>
  <c r="G425" i="13" s="1"/>
  <c r="S449" i="10"/>
  <c r="AD448"/>
  <c r="F448" i="13" s="1"/>
  <c r="T428" i="10"/>
  <c r="AE427"/>
  <c r="B427" i="13" s="1"/>
  <c r="O426" i="10"/>
  <c r="Z425"/>
  <c r="C425" i="13" s="1"/>
  <c r="V633" i="10"/>
  <c r="AG632"/>
  <c r="Q632"/>
  <c r="AB631"/>
  <c r="U580"/>
  <c r="AF579"/>
  <c r="D579" i="13" s="1"/>
  <c r="N572" i="10"/>
  <c r="Y571"/>
  <c r="H571" i="13" s="1"/>
  <c r="P572" i="10"/>
  <c r="AA571"/>
  <c r="E571" i="13" s="1"/>
  <c r="R651" i="10"/>
  <c r="AC650"/>
  <c r="W458"/>
  <c r="AH457"/>
  <c r="M427" l="1"/>
  <c r="X426"/>
  <c r="G426" i="13" s="1"/>
  <c r="S450" i="10"/>
  <c r="AD449"/>
  <c r="F449" i="13" s="1"/>
  <c r="T429" i="10"/>
  <c r="AE428"/>
  <c r="B428" i="13" s="1"/>
  <c r="O427" i="10"/>
  <c r="Z426"/>
  <c r="C426" i="13" s="1"/>
  <c r="V634" i="10"/>
  <c r="AG633"/>
  <c r="Q633"/>
  <c r="AB632"/>
  <c r="U581"/>
  <c r="AF580"/>
  <c r="D580" i="13" s="1"/>
  <c r="N573" i="10"/>
  <c r="Y572"/>
  <c r="H572" i="13" s="1"/>
  <c r="P573" i="10"/>
  <c r="AA572"/>
  <c r="E572" i="13" s="1"/>
  <c r="W459" i="10"/>
  <c r="AH458"/>
  <c r="R652"/>
  <c r="AC651"/>
  <c r="S451" l="1"/>
  <c r="AD450"/>
  <c r="F450" i="13" s="1"/>
  <c r="M428" i="10"/>
  <c r="X427"/>
  <c r="G427" i="13" s="1"/>
  <c r="T430" i="10"/>
  <c r="AE429"/>
  <c r="B429" i="13" s="1"/>
  <c r="O428" i="10"/>
  <c r="Z427"/>
  <c r="C427" i="13" s="1"/>
  <c r="V635" i="10"/>
  <c r="AG634"/>
  <c r="Q634"/>
  <c r="AB633"/>
  <c r="U582"/>
  <c r="AF581"/>
  <c r="D581" i="13" s="1"/>
  <c r="N574" i="10"/>
  <c r="Y573"/>
  <c r="H573" i="13" s="1"/>
  <c r="AA573" i="10"/>
  <c r="E573" i="13" s="1"/>
  <c r="P574" i="10"/>
  <c r="R653"/>
  <c r="AC652"/>
  <c r="W460"/>
  <c r="AH459"/>
  <c r="S452" l="1"/>
  <c r="AD451"/>
  <c r="F451" i="13" s="1"/>
  <c r="M429" i="10"/>
  <c r="X428"/>
  <c r="G428" i="13" s="1"/>
  <c r="T431" i="10"/>
  <c r="AE430"/>
  <c r="B430" i="13" s="1"/>
  <c r="O429" i="10"/>
  <c r="Z428"/>
  <c r="C428" i="13" s="1"/>
  <c r="V636" i="10"/>
  <c r="AG635"/>
  <c r="Q635"/>
  <c r="AB634"/>
  <c r="U583"/>
  <c r="AF582"/>
  <c r="D582" i="13" s="1"/>
  <c r="N575" i="10"/>
  <c r="Y574"/>
  <c r="H574" i="13" s="1"/>
  <c r="AA574" i="10"/>
  <c r="E574" i="13" s="1"/>
  <c r="P575" i="10"/>
  <c r="W461"/>
  <c r="AH460"/>
  <c r="R654"/>
  <c r="AC653"/>
  <c r="M430" l="1"/>
  <c r="X429"/>
  <c r="G429" i="13" s="1"/>
  <c r="S453" i="10"/>
  <c r="AD452"/>
  <c r="F452" i="13" s="1"/>
  <c r="T432" i="10"/>
  <c r="AE431"/>
  <c r="B431" i="13" s="1"/>
  <c r="O430" i="10"/>
  <c r="Z429"/>
  <c r="C429" i="13" s="1"/>
  <c r="V637" i="10"/>
  <c r="AG636"/>
  <c r="Q636"/>
  <c r="AB635"/>
  <c r="U584"/>
  <c r="AF583"/>
  <c r="D583" i="13" s="1"/>
  <c r="N576" i="10"/>
  <c r="Y575"/>
  <c r="H575" i="13" s="1"/>
  <c r="AA575" i="10"/>
  <c r="E575" i="13" s="1"/>
  <c r="P576" i="10"/>
  <c r="R655"/>
  <c r="AC654"/>
  <c r="W462"/>
  <c r="AH461"/>
  <c r="M431" l="1"/>
  <c r="X430"/>
  <c r="G430" i="13" s="1"/>
  <c r="S454" i="10"/>
  <c r="AD453"/>
  <c r="F453" i="13" s="1"/>
  <c r="T433" i="10"/>
  <c r="AE432"/>
  <c r="B432" i="13" s="1"/>
  <c r="O431" i="10"/>
  <c r="Z430"/>
  <c r="C430" i="13" s="1"/>
  <c r="V638" i="10"/>
  <c r="AG637"/>
  <c r="Q637"/>
  <c r="AB636"/>
  <c r="U585"/>
  <c r="AF584"/>
  <c r="D584" i="13" s="1"/>
  <c r="N577" i="10"/>
  <c r="Y576"/>
  <c r="H576" i="13" s="1"/>
  <c r="AA576" i="10"/>
  <c r="E576" i="13" s="1"/>
  <c r="P577" i="10"/>
  <c r="W463"/>
  <c r="AH462"/>
  <c r="R656"/>
  <c r="AC655"/>
  <c r="S455" l="1"/>
  <c r="AD454"/>
  <c r="F454" i="13" s="1"/>
  <c r="M432" i="10"/>
  <c r="X431"/>
  <c r="G431" i="13" s="1"/>
  <c r="T434" i="10"/>
  <c r="AE433"/>
  <c r="B433" i="13" s="1"/>
  <c r="O432" i="10"/>
  <c r="Z431"/>
  <c r="C431" i="13" s="1"/>
  <c r="V639" i="10"/>
  <c r="AG638"/>
  <c r="Q638"/>
  <c r="AB637"/>
  <c r="U586"/>
  <c r="AF585"/>
  <c r="D585" i="13" s="1"/>
  <c r="N578" i="10"/>
  <c r="Y577"/>
  <c r="H577" i="13" s="1"/>
  <c r="AA577" i="10"/>
  <c r="E577" i="13" s="1"/>
  <c r="P578" i="10"/>
  <c r="W464"/>
  <c r="AH463"/>
  <c r="R657"/>
  <c r="AC656"/>
  <c r="S456" l="1"/>
  <c r="AD455"/>
  <c r="F455" i="13" s="1"/>
  <c r="M433" i="10"/>
  <c r="X432"/>
  <c r="G432" i="13" s="1"/>
  <c r="T435" i="10"/>
  <c r="AE434"/>
  <c r="B434" i="13" s="1"/>
  <c r="O433" i="10"/>
  <c r="Z432"/>
  <c r="C432" i="13" s="1"/>
  <c r="V640" i="10"/>
  <c r="AG639"/>
  <c r="Q639"/>
  <c r="AB638"/>
  <c r="U587"/>
  <c r="AF586"/>
  <c r="D586" i="13" s="1"/>
  <c r="N579" i="10"/>
  <c r="Y578"/>
  <c r="H578" i="13" s="1"/>
  <c r="AA578" i="10"/>
  <c r="E578" i="13" s="1"/>
  <c r="P579" i="10"/>
  <c r="R658"/>
  <c r="AC657"/>
  <c r="W465"/>
  <c r="AH464"/>
  <c r="M434" l="1"/>
  <c r="X433"/>
  <c r="G433" i="13" s="1"/>
  <c r="S457" i="10"/>
  <c r="AD456"/>
  <c r="F456" i="13" s="1"/>
  <c r="T436" i="10"/>
  <c r="AE435"/>
  <c r="B435" i="13" s="1"/>
  <c r="O434" i="10"/>
  <c r="Z433"/>
  <c r="C433" i="13" s="1"/>
  <c r="V641" i="10"/>
  <c r="AG640"/>
  <c r="Q640"/>
  <c r="AB639"/>
  <c r="U588"/>
  <c r="AF587"/>
  <c r="D587" i="13" s="1"/>
  <c r="N580" i="10"/>
  <c r="Y579"/>
  <c r="H579" i="13" s="1"/>
  <c r="P580" i="10"/>
  <c r="AA579"/>
  <c r="E579" i="13" s="1"/>
  <c r="R659" i="10"/>
  <c r="AC658"/>
  <c r="W466"/>
  <c r="AH465"/>
  <c r="S458" l="1"/>
  <c r="AD457"/>
  <c r="F457" i="13" s="1"/>
  <c r="M435" i="10"/>
  <c r="X434"/>
  <c r="G434" i="13" s="1"/>
  <c r="T437" i="10"/>
  <c r="AE436"/>
  <c r="B436" i="13" s="1"/>
  <c r="O435" i="10"/>
  <c r="Z434"/>
  <c r="C434" i="13" s="1"/>
  <c r="V642" i="10"/>
  <c r="AG641"/>
  <c r="Q641"/>
  <c r="AB640"/>
  <c r="U589"/>
  <c r="AF588"/>
  <c r="D588" i="13" s="1"/>
  <c r="AA580" i="10"/>
  <c r="E580" i="13" s="1"/>
  <c r="P581" i="10"/>
  <c r="N581"/>
  <c r="Y580"/>
  <c r="H580" i="13" s="1"/>
  <c r="R660" i="10"/>
  <c r="AC659"/>
  <c r="W467"/>
  <c r="AH466"/>
  <c r="S459" l="1"/>
  <c r="AD458"/>
  <c r="F458" i="13" s="1"/>
  <c r="M436" i="10"/>
  <c r="X435"/>
  <c r="G435" i="13" s="1"/>
  <c r="T438" i="10"/>
  <c r="AE437"/>
  <c r="B437" i="13" s="1"/>
  <c r="O436" i="10"/>
  <c r="Z435"/>
  <c r="C435" i="13" s="1"/>
  <c r="Q642" i="10"/>
  <c r="AB641"/>
  <c r="V643"/>
  <c r="AG642"/>
  <c r="U590"/>
  <c r="AF589"/>
  <c r="D589" i="13" s="1"/>
  <c r="N582" i="10"/>
  <c r="Y581"/>
  <c r="H581" i="13" s="1"/>
  <c r="AA581" i="10"/>
  <c r="E581" i="13" s="1"/>
  <c r="P582" i="10"/>
  <c r="R661"/>
  <c r="AC660"/>
  <c r="W468"/>
  <c r="AH467"/>
  <c r="M437" l="1"/>
  <c r="X436"/>
  <c r="G436" i="13" s="1"/>
  <c r="S460" i="10"/>
  <c r="AD459"/>
  <c r="F459" i="13" s="1"/>
  <c r="T439" i="10"/>
  <c r="AE438"/>
  <c r="B438" i="13" s="1"/>
  <c r="O437" i="10"/>
  <c r="Z436"/>
  <c r="C436" i="13" s="1"/>
  <c r="Q643" i="10"/>
  <c r="AB642"/>
  <c r="V644"/>
  <c r="AG643"/>
  <c r="U591"/>
  <c r="AF590"/>
  <c r="D590" i="13" s="1"/>
  <c r="N583" i="10"/>
  <c r="Y582"/>
  <c r="H582" i="13" s="1"/>
  <c r="AA582" i="10"/>
  <c r="E582" i="13" s="1"/>
  <c r="P583" i="10"/>
  <c r="W469"/>
  <c r="AH468"/>
  <c r="R662"/>
  <c r="AC661"/>
  <c r="M438" l="1"/>
  <c r="X437"/>
  <c r="G437" i="13" s="1"/>
  <c r="S461" i="10"/>
  <c r="AD460"/>
  <c r="F460" i="13" s="1"/>
  <c r="T440" i="10"/>
  <c r="AE439"/>
  <c r="B439" i="13" s="1"/>
  <c r="O438" i="10"/>
  <c r="Z437"/>
  <c r="C437" i="13" s="1"/>
  <c r="Q644" i="10"/>
  <c r="AB643"/>
  <c r="V645"/>
  <c r="AG644"/>
  <c r="U592"/>
  <c r="AF591"/>
  <c r="D591" i="13" s="1"/>
  <c r="N584" i="10"/>
  <c r="Y583"/>
  <c r="H583" i="13" s="1"/>
  <c r="P584" i="10"/>
  <c r="AA583"/>
  <c r="E583" i="13" s="1"/>
  <c r="R663" i="10"/>
  <c r="AC662"/>
  <c r="W470"/>
  <c r="AH469"/>
  <c r="S462" l="1"/>
  <c r="AD461"/>
  <c r="F461" i="13" s="1"/>
  <c r="M439" i="10"/>
  <c r="X438"/>
  <c r="G438" i="13" s="1"/>
  <c r="T441" i="10"/>
  <c r="AE440"/>
  <c r="B440" i="13" s="1"/>
  <c r="O439" i="10"/>
  <c r="Z438"/>
  <c r="C438" i="13" s="1"/>
  <c r="Q645" i="10"/>
  <c r="AB644"/>
  <c r="V646"/>
  <c r="AG645"/>
  <c r="U593"/>
  <c r="AF592"/>
  <c r="D592" i="13" s="1"/>
  <c r="N585" i="10"/>
  <c r="Y584"/>
  <c r="H584" i="13" s="1"/>
  <c r="P585" i="10"/>
  <c r="AA584"/>
  <c r="E584" i="13" s="1"/>
  <c r="W471" i="10"/>
  <c r="AH470"/>
  <c r="R664"/>
  <c r="AC663"/>
  <c r="S463" l="1"/>
  <c r="AD462"/>
  <c r="F462" i="13" s="1"/>
  <c r="M440" i="10"/>
  <c r="X439"/>
  <c r="G439" i="13" s="1"/>
  <c r="T442" i="10"/>
  <c r="AE441"/>
  <c r="B441" i="13" s="1"/>
  <c r="O440" i="10"/>
  <c r="Z439"/>
  <c r="C439" i="13" s="1"/>
  <c r="V647" i="10"/>
  <c r="AG646"/>
  <c r="Q646"/>
  <c r="AB645"/>
  <c r="U594"/>
  <c r="AF593"/>
  <c r="D593" i="13" s="1"/>
  <c r="AA585" i="10"/>
  <c r="E585" i="13" s="1"/>
  <c r="P586" i="10"/>
  <c r="N586"/>
  <c r="Y585"/>
  <c r="H585" i="13" s="1"/>
  <c r="W472" i="10"/>
  <c r="AH471"/>
  <c r="R665"/>
  <c r="AC664"/>
  <c r="M441" l="1"/>
  <c r="X440"/>
  <c r="G440" i="13" s="1"/>
  <c r="S464" i="10"/>
  <c r="AD463"/>
  <c r="F463" i="13" s="1"/>
  <c r="T443" i="10"/>
  <c r="AE442"/>
  <c r="B442" i="13" s="1"/>
  <c r="O441" i="10"/>
  <c r="Z440"/>
  <c r="C440" i="13" s="1"/>
  <c r="V648" i="10"/>
  <c r="AG647"/>
  <c r="Q647"/>
  <c r="AB646"/>
  <c r="U595"/>
  <c r="AF594"/>
  <c r="D594" i="13" s="1"/>
  <c r="P587" i="10"/>
  <c r="AA586"/>
  <c r="E586" i="13" s="1"/>
  <c r="N587" i="10"/>
  <c r="Y586"/>
  <c r="H586" i="13" s="1"/>
  <c r="R666" i="10"/>
  <c r="AC665"/>
  <c r="W473"/>
  <c r="AH472"/>
  <c r="M442" l="1"/>
  <c r="X441"/>
  <c r="G441" i="13" s="1"/>
  <c r="S465" i="10"/>
  <c r="AD464"/>
  <c r="F464" i="13" s="1"/>
  <c r="T444" i="10"/>
  <c r="AE443"/>
  <c r="B443" i="13" s="1"/>
  <c r="O442" i="10"/>
  <c r="Z441"/>
  <c r="C441" i="13" s="1"/>
  <c r="Q648" i="10"/>
  <c r="AB647"/>
  <c r="V649"/>
  <c r="AG648"/>
  <c r="U596"/>
  <c r="AF595"/>
  <c r="D595" i="13" s="1"/>
  <c r="N588" i="10"/>
  <c r="Y587"/>
  <c r="H587" i="13" s="1"/>
  <c r="AA587" i="10"/>
  <c r="E587" i="13" s="1"/>
  <c r="P588" i="10"/>
  <c r="W474"/>
  <c r="AH473"/>
  <c r="R667"/>
  <c r="AC666"/>
  <c r="S466" l="1"/>
  <c r="AD465"/>
  <c r="F465" i="13" s="1"/>
  <c r="M443" i="10"/>
  <c r="X442"/>
  <c r="G442" i="13" s="1"/>
  <c r="T445" i="10"/>
  <c r="AE444"/>
  <c r="B444" i="13" s="1"/>
  <c r="O443" i="10"/>
  <c r="Z442"/>
  <c r="C442" i="13" s="1"/>
  <c r="Q649" i="10"/>
  <c r="AB648"/>
  <c r="V650"/>
  <c r="AG649"/>
  <c r="U597"/>
  <c r="AF596"/>
  <c r="D596" i="13" s="1"/>
  <c r="N589" i="10"/>
  <c r="Y588"/>
  <c r="H588" i="13" s="1"/>
  <c r="AA588" i="10"/>
  <c r="E588" i="13" s="1"/>
  <c r="P589" i="10"/>
  <c r="R668"/>
  <c r="AC667"/>
  <c r="W475"/>
  <c r="AH474"/>
  <c r="S467" l="1"/>
  <c r="AD466"/>
  <c r="F466" i="13" s="1"/>
  <c r="M444" i="10"/>
  <c r="X443"/>
  <c r="G443" i="13" s="1"/>
  <c r="T446" i="10"/>
  <c r="AE445"/>
  <c r="B445" i="13" s="1"/>
  <c r="O444" i="10"/>
  <c r="Z443"/>
  <c r="C443" i="13" s="1"/>
  <c r="Q650" i="10"/>
  <c r="AB649"/>
  <c r="V651"/>
  <c r="AG650"/>
  <c r="U598"/>
  <c r="AF597"/>
  <c r="D597" i="13" s="1"/>
  <c r="N590" i="10"/>
  <c r="Y589"/>
  <c r="H589" i="13" s="1"/>
  <c r="P590" i="10"/>
  <c r="AA589"/>
  <c r="E589" i="13" s="1"/>
  <c r="W476" i="10"/>
  <c r="AH475"/>
  <c r="R669"/>
  <c r="AC668"/>
  <c r="M445" l="1"/>
  <c r="X444"/>
  <c r="G444" i="13" s="1"/>
  <c r="S468" i="10"/>
  <c r="AD467"/>
  <c r="F467" i="13" s="1"/>
  <c r="T447" i="10"/>
  <c r="AE446"/>
  <c r="B446" i="13" s="1"/>
  <c r="O445" i="10"/>
  <c r="Z444"/>
  <c r="C444" i="13" s="1"/>
  <c r="Q651" i="10"/>
  <c r="AB650"/>
  <c r="V652"/>
  <c r="AG651"/>
  <c r="U599"/>
  <c r="AF598"/>
  <c r="D598" i="13" s="1"/>
  <c r="AA590" i="10"/>
  <c r="E590" i="13" s="1"/>
  <c r="P591" i="10"/>
  <c r="N591"/>
  <c r="Y590"/>
  <c r="H590" i="13" s="1"/>
  <c r="R670" i="10"/>
  <c r="AC669"/>
  <c r="W477"/>
  <c r="AH476"/>
  <c r="S469" l="1"/>
  <c r="AD468"/>
  <c r="F468" i="13" s="1"/>
  <c r="M446" i="10"/>
  <c r="X445"/>
  <c r="G445" i="13" s="1"/>
  <c r="T448" i="10"/>
  <c r="AE447"/>
  <c r="B447" i="13" s="1"/>
  <c r="O446" i="10"/>
  <c r="Z445"/>
  <c r="C445" i="13" s="1"/>
  <c r="Q652" i="10"/>
  <c r="AB651"/>
  <c r="V653"/>
  <c r="AG652"/>
  <c r="U600"/>
  <c r="AF599"/>
  <c r="D599" i="13" s="1"/>
  <c r="N592" i="10"/>
  <c r="Y591"/>
  <c r="H591" i="13" s="1"/>
  <c r="AA591" i="10"/>
  <c r="E591" i="13" s="1"/>
  <c r="P592" i="10"/>
  <c r="W478"/>
  <c r="AH477"/>
  <c r="R671"/>
  <c r="AC670"/>
  <c r="S470" l="1"/>
  <c r="AD469"/>
  <c r="F469" i="13" s="1"/>
  <c r="M447" i="10"/>
  <c r="X446"/>
  <c r="G446" i="13" s="1"/>
  <c r="T449" i="10"/>
  <c r="AE448"/>
  <c r="B448" i="13" s="1"/>
  <c r="O447" i="10"/>
  <c r="Z446"/>
  <c r="C446" i="13" s="1"/>
  <c r="Q653" i="10"/>
  <c r="AB652"/>
  <c r="V654"/>
  <c r="AG653"/>
  <c r="U601"/>
  <c r="AF600"/>
  <c r="D600" i="13" s="1"/>
  <c r="N593" i="10"/>
  <c r="Y592"/>
  <c r="H592" i="13" s="1"/>
  <c r="AA592" i="10"/>
  <c r="E592" i="13" s="1"/>
  <c r="P593" i="10"/>
  <c r="R672"/>
  <c r="AC671"/>
  <c r="W479"/>
  <c r="AH478"/>
  <c r="S471" l="1"/>
  <c r="AD470"/>
  <c r="F470" i="13" s="1"/>
  <c r="M448" i="10"/>
  <c r="X447"/>
  <c r="G447" i="13" s="1"/>
  <c r="O448" i="10"/>
  <c r="Z447"/>
  <c r="C447" i="13" s="1"/>
  <c r="T450" i="10"/>
  <c r="AE449"/>
  <c r="B449" i="13" s="1"/>
  <c r="Q654" i="10"/>
  <c r="AB653"/>
  <c r="V655"/>
  <c r="AG654"/>
  <c r="U602"/>
  <c r="AF601"/>
  <c r="D601" i="13" s="1"/>
  <c r="N594" i="10"/>
  <c r="Y593"/>
  <c r="H593" i="13" s="1"/>
  <c r="AA593" i="10"/>
  <c r="E593" i="13" s="1"/>
  <c r="P594" i="10"/>
  <c r="W480"/>
  <c r="AH479"/>
  <c r="R673"/>
  <c r="AC672"/>
  <c r="S472" l="1"/>
  <c r="AD471"/>
  <c r="F471" i="13" s="1"/>
  <c r="M449" i="10"/>
  <c r="X448"/>
  <c r="G448" i="13" s="1"/>
  <c r="O449" i="10"/>
  <c r="Z448"/>
  <c r="C448" i="13" s="1"/>
  <c r="T451" i="10"/>
  <c r="AE450"/>
  <c r="B450" i="13" s="1"/>
  <c r="Q655" i="10"/>
  <c r="AB654"/>
  <c r="V656"/>
  <c r="AG655"/>
  <c r="U603"/>
  <c r="AF602"/>
  <c r="D602" i="13" s="1"/>
  <c r="N595" i="10"/>
  <c r="Y594"/>
  <c r="H594" i="13" s="1"/>
  <c r="P595" i="10"/>
  <c r="AA594"/>
  <c r="E594" i="13" s="1"/>
  <c r="R674" i="10"/>
  <c r="AC673"/>
  <c r="W481"/>
  <c r="AH480"/>
  <c r="M450" l="1"/>
  <c r="X449"/>
  <c r="G449" i="13" s="1"/>
  <c r="S473" i="10"/>
  <c r="AD472"/>
  <c r="F472" i="13" s="1"/>
  <c r="O450" i="10"/>
  <c r="Z449"/>
  <c r="C449" i="13" s="1"/>
  <c r="T452" i="10"/>
  <c r="AE451"/>
  <c r="B451" i="13" s="1"/>
  <c r="Q656" i="10"/>
  <c r="AB655"/>
  <c r="V657"/>
  <c r="AG656"/>
  <c r="U604"/>
  <c r="AF603"/>
  <c r="D603" i="13" s="1"/>
  <c r="N596" i="10"/>
  <c r="Y595"/>
  <c r="H595" i="13" s="1"/>
  <c r="P596" i="10"/>
  <c r="AA595"/>
  <c r="E595" i="13" s="1"/>
  <c r="W482" i="10"/>
  <c r="AH481"/>
  <c r="R675"/>
  <c r="AC674"/>
  <c r="M451" l="1"/>
  <c r="X450"/>
  <c r="G450" i="13" s="1"/>
  <c r="S474" i="10"/>
  <c r="AD473"/>
  <c r="F473" i="13" s="1"/>
  <c r="O451" i="10"/>
  <c r="Z450"/>
  <c r="C450" i="13" s="1"/>
  <c r="T453" i="10"/>
  <c r="AE452"/>
  <c r="B452" i="13" s="1"/>
  <c r="Q657" i="10"/>
  <c r="AB656"/>
  <c r="V658"/>
  <c r="AG657"/>
  <c r="U605"/>
  <c r="AF604"/>
  <c r="D604" i="13" s="1"/>
  <c r="N597" i="10"/>
  <c r="Y596"/>
  <c r="H596" i="13" s="1"/>
  <c r="P597" i="10"/>
  <c r="AA596"/>
  <c r="E596" i="13" s="1"/>
  <c r="R676" i="10"/>
  <c r="AC675"/>
  <c r="W483"/>
  <c r="AH482"/>
  <c r="S475" l="1"/>
  <c r="AD474"/>
  <c r="F474" i="13" s="1"/>
  <c r="M452" i="10"/>
  <c r="X451"/>
  <c r="G451" i="13" s="1"/>
  <c r="O452" i="10"/>
  <c r="Z451"/>
  <c r="C451" i="13" s="1"/>
  <c r="T454" i="10"/>
  <c r="AE453"/>
  <c r="B453" i="13" s="1"/>
  <c r="Q658" i="10"/>
  <c r="AB657"/>
  <c r="V659"/>
  <c r="AG658"/>
  <c r="U606"/>
  <c r="AF605"/>
  <c r="D605" i="13" s="1"/>
  <c r="N598" i="10"/>
  <c r="Y597"/>
  <c r="H597" i="13" s="1"/>
  <c r="P598" i="10"/>
  <c r="AA597"/>
  <c r="E597" i="13" s="1"/>
  <c r="W484" i="10"/>
  <c r="AH483"/>
  <c r="R677"/>
  <c r="AC676"/>
  <c r="S476" l="1"/>
  <c r="AD475"/>
  <c r="F475" i="13" s="1"/>
  <c r="M453" i="10"/>
  <c r="X452"/>
  <c r="G452" i="13" s="1"/>
  <c r="O453" i="10"/>
  <c r="Z452"/>
  <c r="C452" i="13" s="1"/>
  <c r="T455" i="10"/>
  <c r="AE454"/>
  <c r="B454" i="13" s="1"/>
  <c r="Q659" i="10"/>
  <c r="AB658"/>
  <c r="V660"/>
  <c r="AG659"/>
  <c r="U607"/>
  <c r="AF606"/>
  <c r="D606" i="13" s="1"/>
  <c r="P599" i="10"/>
  <c r="AA598"/>
  <c r="E598" i="13" s="1"/>
  <c r="N599" i="10"/>
  <c r="Y598"/>
  <c r="H598" i="13" s="1"/>
  <c r="W485" i="10"/>
  <c r="AH484"/>
  <c r="R678"/>
  <c r="AC677"/>
  <c r="M454" l="1"/>
  <c r="X453"/>
  <c r="G453" i="13" s="1"/>
  <c r="S477" i="10"/>
  <c r="AD476"/>
  <c r="F476" i="13" s="1"/>
  <c r="O454" i="10"/>
  <c r="Z453"/>
  <c r="C453" i="13" s="1"/>
  <c r="T456" i="10"/>
  <c r="AE455"/>
  <c r="B455" i="13" s="1"/>
  <c r="Q660" i="10"/>
  <c r="AB659"/>
  <c r="V661"/>
  <c r="AG660"/>
  <c r="U608"/>
  <c r="AF607"/>
  <c r="D607" i="13" s="1"/>
  <c r="N600" i="10"/>
  <c r="Y599"/>
  <c r="H599" i="13" s="1"/>
  <c r="P600" i="10"/>
  <c r="AA599"/>
  <c r="E599" i="13" s="1"/>
  <c r="R679" i="10"/>
  <c r="AC678"/>
  <c r="W486"/>
  <c r="AH485"/>
  <c r="S478" l="1"/>
  <c r="AD477"/>
  <c r="F477" i="13" s="1"/>
  <c r="M455" i="10"/>
  <c r="X454"/>
  <c r="G454" i="13" s="1"/>
  <c r="O455" i="10"/>
  <c r="Z454"/>
  <c r="C454" i="13" s="1"/>
  <c r="T457" i="10"/>
  <c r="AE456"/>
  <c r="B456" i="13" s="1"/>
  <c r="Q661" i="10"/>
  <c r="AB660"/>
  <c r="V662"/>
  <c r="AG661"/>
  <c r="U609"/>
  <c r="AF608"/>
  <c r="D608" i="13" s="1"/>
  <c r="AA600" i="10"/>
  <c r="E600" i="13" s="1"/>
  <c r="P601" i="10"/>
  <c r="N601"/>
  <c r="Y600"/>
  <c r="H600" i="13" s="1"/>
  <c r="R680" i="10"/>
  <c r="AC679"/>
  <c r="W487"/>
  <c r="AH486"/>
  <c r="S479" l="1"/>
  <c r="AD478"/>
  <c r="F478" i="13" s="1"/>
  <c r="M456" i="10"/>
  <c r="X455"/>
  <c r="G455" i="13" s="1"/>
  <c r="O456" i="10"/>
  <c r="Z455"/>
  <c r="C455" i="13" s="1"/>
  <c r="T458" i="10"/>
  <c r="AE457"/>
  <c r="B457" i="13" s="1"/>
  <c r="Q662" i="10"/>
  <c r="AB661"/>
  <c r="V663"/>
  <c r="AG662"/>
  <c r="U610"/>
  <c r="AF609"/>
  <c r="D609" i="13" s="1"/>
  <c r="P602" i="10"/>
  <c r="AA601"/>
  <c r="E601" i="13" s="1"/>
  <c r="N602" i="10"/>
  <c r="Y601"/>
  <c r="H601" i="13" s="1"/>
  <c r="W488" i="10"/>
  <c r="AH487"/>
  <c r="AC680"/>
  <c r="R681"/>
  <c r="S480" l="1"/>
  <c r="AD479"/>
  <c r="F479" i="13" s="1"/>
  <c r="M457" i="10"/>
  <c r="X456"/>
  <c r="G456" i="13" s="1"/>
  <c r="O457" i="10"/>
  <c r="Z456"/>
  <c r="C456" i="13" s="1"/>
  <c r="T459" i="10"/>
  <c r="AE458"/>
  <c r="B458" i="13" s="1"/>
  <c r="Q663" i="10"/>
  <c r="AB662"/>
  <c r="V664"/>
  <c r="AG663"/>
  <c r="U611"/>
  <c r="AF610"/>
  <c r="D610" i="13" s="1"/>
  <c r="N603" i="10"/>
  <c r="Y602"/>
  <c r="H602" i="13" s="1"/>
  <c r="P603" i="10"/>
  <c r="AA602"/>
  <c r="E602" i="13" s="1"/>
  <c r="W489" i="10"/>
  <c r="AH488"/>
  <c r="R682"/>
  <c r="AC681"/>
  <c r="S481" l="1"/>
  <c r="AD480"/>
  <c r="F480" i="13" s="1"/>
  <c r="M458" i="10"/>
  <c r="X457"/>
  <c r="G457" i="13" s="1"/>
  <c r="O458" i="10"/>
  <c r="Z457"/>
  <c r="C457" i="13" s="1"/>
  <c r="T460" i="10"/>
  <c r="AE459"/>
  <c r="B459" i="13" s="1"/>
  <c r="Q664" i="10"/>
  <c r="AB663"/>
  <c r="V665"/>
  <c r="AG664"/>
  <c r="U612"/>
  <c r="AF611"/>
  <c r="D611" i="13" s="1"/>
  <c r="P604" i="10"/>
  <c r="AA603"/>
  <c r="E603" i="13" s="1"/>
  <c r="N604" i="10"/>
  <c r="Y603"/>
  <c r="H603" i="13" s="1"/>
  <c r="R683" i="10"/>
  <c r="AC682"/>
  <c r="W490"/>
  <c r="AH489"/>
  <c r="S482" l="1"/>
  <c r="AD481"/>
  <c r="F481" i="13" s="1"/>
  <c r="M459" i="10"/>
  <c r="X458"/>
  <c r="G458" i="13" s="1"/>
  <c r="O459" i="10"/>
  <c r="Z458"/>
  <c r="C458" i="13" s="1"/>
  <c r="T461" i="10"/>
  <c r="AE460"/>
  <c r="B460" i="13" s="1"/>
  <c r="Q665" i="10"/>
  <c r="AB664"/>
  <c r="V666"/>
  <c r="AG665"/>
  <c r="U613"/>
  <c r="AF612"/>
  <c r="D612" i="13" s="1"/>
  <c r="N605" i="10"/>
  <c r="Y604"/>
  <c r="H604" i="13" s="1"/>
  <c r="AA604" i="10"/>
  <c r="E604" i="13" s="1"/>
  <c r="P605" i="10"/>
  <c r="W491"/>
  <c r="AH490"/>
  <c r="R684"/>
  <c r="AC683"/>
  <c r="S483" l="1"/>
  <c r="AD482"/>
  <c r="F482" i="13" s="1"/>
  <c r="M460" i="10"/>
  <c r="X459"/>
  <c r="G459" i="13" s="1"/>
  <c r="O460" i="10"/>
  <c r="Z459"/>
  <c r="C459" i="13" s="1"/>
  <c r="T462" i="10"/>
  <c r="AE461"/>
  <c r="B461" i="13" s="1"/>
  <c r="Q666" i="10"/>
  <c r="AB665"/>
  <c r="V667"/>
  <c r="AG666"/>
  <c r="U614"/>
  <c r="AF613"/>
  <c r="D613" i="13" s="1"/>
  <c r="N606" i="10"/>
  <c r="Y605"/>
  <c r="H605" i="13" s="1"/>
  <c r="AA605" i="10"/>
  <c r="E605" i="13" s="1"/>
  <c r="P606" i="10"/>
  <c r="R685"/>
  <c r="AC684"/>
  <c r="W492"/>
  <c r="AH491"/>
  <c r="M461" l="1"/>
  <c r="X460"/>
  <c r="G460" i="13" s="1"/>
  <c r="S484" i="10"/>
  <c r="AD483"/>
  <c r="F483" i="13" s="1"/>
  <c r="O461" i="10"/>
  <c r="Z460"/>
  <c r="C460" i="13" s="1"/>
  <c r="T463" i="10"/>
  <c r="AE462"/>
  <c r="B462" i="13" s="1"/>
  <c r="Q667" i="10"/>
  <c r="AB666"/>
  <c r="V668"/>
  <c r="AG667"/>
  <c r="U615"/>
  <c r="AF614"/>
  <c r="D614" i="13" s="1"/>
  <c r="N607" i="10"/>
  <c r="Y606"/>
  <c r="H606" i="13" s="1"/>
  <c r="P607" i="10"/>
  <c r="AA606"/>
  <c r="E606" i="13" s="1"/>
  <c r="W493" i="10"/>
  <c r="AH492"/>
  <c r="R686"/>
  <c r="AC685"/>
  <c r="S485" l="1"/>
  <c r="AD484"/>
  <c r="F484" i="13" s="1"/>
  <c r="M462" i="10"/>
  <c r="X461"/>
  <c r="G461" i="13" s="1"/>
  <c r="O462" i="10"/>
  <c r="Z461"/>
  <c r="C461" i="13" s="1"/>
  <c r="T464" i="10"/>
  <c r="AE463"/>
  <c r="B463" i="13" s="1"/>
  <c r="Q668" i="10"/>
  <c r="AB667"/>
  <c r="V669"/>
  <c r="AG668"/>
  <c r="U616"/>
  <c r="AF615"/>
  <c r="D615" i="13" s="1"/>
  <c r="AA607" i="10"/>
  <c r="E607" i="13" s="1"/>
  <c r="P608" i="10"/>
  <c r="N608"/>
  <c r="Y607"/>
  <c r="H607" i="13" s="1"/>
  <c r="R687" i="10"/>
  <c r="AC686"/>
  <c r="W494"/>
  <c r="AH493"/>
  <c r="S486" l="1"/>
  <c r="AD485"/>
  <c r="F485" i="13" s="1"/>
  <c r="M463" i="10"/>
  <c r="X462"/>
  <c r="G462" i="13" s="1"/>
  <c r="O463" i="10"/>
  <c r="Z462"/>
  <c r="C462" i="13" s="1"/>
  <c r="T465" i="10"/>
  <c r="AE464"/>
  <c r="B464" i="13" s="1"/>
  <c r="Q669" i="10"/>
  <c r="AB668"/>
  <c r="V670"/>
  <c r="AG669"/>
  <c r="U617"/>
  <c r="AF616"/>
  <c r="D616" i="13" s="1"/>
  <c r="N609" i="10"/>
  <c r="Y608"/>
  <c r="H608" i="13" s="1"/>
  <c r="P609" i="10"/>
  <c r="AA608"/>
  <c r="E608" i="13" s="1"/>
  <c r="W495" i="10"/>
  <c r="AH494"/>
  <c r="R688"/>
  <c r="AC687"/>
  <c r="S487" l="1"/>
  <c r="AD486"/>
  <c r="F486" i="13" s="1"/>
  <c r="M464" i="10"/>
  <c r="X463"/>
  <c r="G463" i="13" s="1"/>
  <c r="O464" i="10"/>
  <c r="Z463"/>
  <c r="C463" i="13" s="1"/>
  <c r="T466" i="10"/>
  <c r="AE465"/>
  <c r="B465" i="13" s="1"/>
  <c r="Q670" i="10"/>
  <c r="AB669"/>
  <c r="V671"/>
  <c r="AG670"/>
  <c r="U618"/>
  <c r="AF617"/>
  <c r="D617" i="13" s="1"/>
  <c r="AA609" i="10"/>
  <c r="E609" i="13" s="1"/>
  <c r="P610" i="10"/>
  <c r="N610"/>
  <c r="Y609"/>
  <c r="H609" i="13" s="1"/>
  <c r="R689" i="10"/>
  <c r="AC688"/>
  <c r="W496"/>
  <c r="AH495"/>
  <c r="S488" l="1"/>
  <c r="AD487"/>
  <c r="F487" i="13" s="1"/>
  <c r="M465" i="10"/>
  <c r="X464"/>
  <c r="G464" i="13" s="1"/>
  <c r="O465" i="10"/>
  <c r="Z464"/>
  <c r="C464" i="13" s="1"/>
  <c r="T467" i="10"/>
  <c r="AE466"/>
  <c r="B466" i="13" s="1"/>
  <c r="Q671" i="10"/>
  <c r="AB670"/>
  <c r="V672"/>
  <c r="AG671"/>
  <c r="U619"/>
  <c r="AF618"/>
  <c r="D618" i="13" s="1"/>
  <c r="N611" i="10"/>
  <c r="Y610"/>
  <c r="H610" i="13" s="1"/>
  <c r="P611" i="10"/>
  <c r="AA610"/>
  <c r="E610" i="13" s="1"/>
  <c r="W497" i="10"/>
  <c r="AH496"/>
  <c r="R690"/>
  <c r="AC689"/>
  <c r="S489" l="1"/>
  <c r="AD488"/>
  <c r="F488" i="13" s="1"/>
  <c r="M466" i="10"/>
  <c r="X465"/>
  <c r="G465" i="13" s="1"/>
  <c r="O466" i="10"/>
  <c r="Z465"/>
  <c r="C465" i="13" s="1"/>
  <c r="T468" i="10"/>
  <c r="AE467"/>
  <c r="B467" i="13" s="1"/>
  <c r="Q672" i="10"/>
  <c r="AB671"/>
  <c r="V673"/>
  <c r="AG672"/>
  <c r="U620"/>
  <c r="AF619"/>
  <c r="D619" i="13" s="1"/>
  <c r="P612" i="10"/>
  <c r="AA611"/>
  <c r="E611" i="13" s="1"/>
  <c r="N612" i="10"/>
  <c r="Y611"/>
  <c r="H611" i="13" s="1"/>
  <c r="R691" i="10"/>
  <c r="AC690"/>
  <c r="W498"/>
  <c r="AH497"/>
  <c r="S490" l="1"/>
  <c r="AD489"/>
  <c r="F489" i="13" s="1"/>
  <c r="M467" i="10"/>
  <c r="X466"/>
  <c r="G466" i="13" s="1"/>
  <c r="O467" i="10"/>
  <c r="Z466"/>
  <c r="C466" i="13" s="1"/>
  <c r="T469" i="10"/>
  <c r="AE468"/>
  <c r="B468" i="13" s="1"/>
  <c r="Q673" i="10"/>
  <c r="AB672"/>
  <c r="V674"/>
  <c r="AG673"/>
  <c r="U621"/>
  <c r="AF620"/>
  <c r="D620" i="13" s="1"/>
  <c r="N613" i="10"/>
  <c r="Y612"/>
  <c r="H612" i="13" s="1"/>
  <c r="P613" i="10"/>
  <c r="AA612"/>
  <c r="E612" i="13" s="1"/>
  <c r="W499" i="10"/>
  <c r="AH498"/>
  <c r="R692"/>
  <c r="AC691"/>
  <c r="S491" l="1"/>
  <c r="AD490"/>
  <c r="F490" i="13" s="1"/>
  <c r="M468" i="10"/>
  <c r="X467"/>
  <c r="G467" i="13" s="1"/>
  <c r="O468" i="10"/>
  <c r="Z467"/>
  <c r="C467" i="13" s="1"/>
  <c r="T470" i="10"/>
  <c r="AE469"/>
  <c r="B469" i="13" s="1"/>
  <c r="Q674" i="10"/>
  <c r="AB673"/>
  <c r="V675"/>
  <c r="AG674"/>
  <c r="U622"/>
  <c r="AF621"/>
  <c r="D621" i="13" s="1"/>
  <c r="P614" i="10"/>
  <c r="AA613"/>
  <c r="E613" i="13" s="1"/>
  <c r="N614" i="10"/>
  <c r="Y613"/>
  <c r="H613" i="13" s="1"/>
  <c r="R693" i="10"/>
  <c r="AC692"/>
  <c r="W500"/>
  <c r="AH499"/>
  <c r="S492" l="1"/>
  <c r="AD491"/>
  <c r="F491" i="13" s="1"/>
  <c r="M469" i="10"/>
  <c r="X468"/>
  <c r="G468" i="13" s="1"/>
  <c r="O469" i="10"/>
  <c r="Z468"/>
  <c r="C468" i="13" s="1"/>
  <c r="T471" i="10"/>
  <c r="AE470"/>
  <c r="B470" i="13" s="1"/>
  <c r="Q675" i="10"/>
  <c r="AB674"/>
  <c r="V676"/>
  <c r="AG675"/>
  <c r="U623"/>
  <c r="AF622"/>
  <c r="D622" i="13" s="1"/>
  <c r="N615" i="10"/>
  <c r="Y614"/>
  <c r="H614" i="13" s="1"/>
  <c r="AA614" i="10"/>
  <c r="E614" i="13" s="1"/>
  <c r="P615" i="10"/>
  <c r="W501"/>
  <c r="AH500"/>
  <c r="R694"/>
  <c r="AC693"/>
  <c r="S493" l="1"/>
  <c r="AD492"/>
  <c r="F492" i="13" s="1"/>
  <c r="M470" i="10"/>
  <c r="X469"/>
  <c r="G469" i="13" s="1"/>
  <c r="O470" i="10"/>
  <c r="Z469"/>
  <c r="C469" i="13" s="1"/>
  <c r="T472" i="10"/>
  <c r="AE471"/>
  <c r="B471" i="13" s="1"/>
  <c r="Q676" i="10"/>
  <c r="AB675"/>
  <c r="V677"/>
  <c r="AG676"/>
  <c r="U624"/>
  <c r="AF623"/>
  <c r="D623" i="13" s="1"/>
  <c r="N616" i="10"/>
  <c r="Y615"/>
  <c r="H615" i="13" s="1"/>
  <c r="AA615" i="10"/>
  <c r="E615" i="13" s="1"/>
  <c r="P616" i="10"/>
  <c r="R695"/>
  <c r="AC694"/>
  <c r="W502"/>
  <c r="AH501"/>
  <c r="S494" l="1"/>
  <c r="AD493"/>
  <c r="F493" i="13" s="1"/>
  <c r="M471" i="10"/>
  <c r="X470"/>
  <c r="G470" i="13" s="1"/>
  <c r="O471" i="10"/>
  <c r="Z470"/>
  <c r="C470" i="13" s="1"/>
  <c r="T473" i="10"/>
  <c r="AE472"/>
  <c r="B472" i="13" s="1"/>
  <c r="Q677" i="10"/>
  <c r="AB676"/>
  <c r="V678"/>
  <c r="AG677"/>
  <c r="U625"/>
  <c r="AF624"/>
  <c r="D624" i="13" s="1"/>
  <c r="N617" i="10"/>
  <c r="Y616"/>
  <c r="H616" i="13" s="1"/>
  <c r="AA616" i="10"/>
  <c r="E616" i="13" s="1"/>
  <c r="P617" i="10"/>
  <c r="W503"/>
  <c r="AH502"/>
  <c r="R696"/>
  <c r="AC695"/>
  <c r="S495" l="1"/>
  <c r="AD494"/>
  <c r="F494" i="13" s="1"/>
  <c r="M472" i="10"/>
  <c r="X471"/>
  <c r="G471" i="13" s="1"/>
  <c r="O472" i="10"/>
  <c r="Z471"/>
  <c r="C471" i="13" s="1"/>
  <c r="T474" i="10"/>
  <c r="AE473"/>
  <c r="B473" i="13" s="1"/>
  <c r="Q678" i="10"/>
  <c r="AB677"/>
  <c r="V679"/>
  <c r="AG678"/>
  <c r="U626"/>
  <c r="AF625"/>
  <c r="D625" i="13" s="1"/>
  <c r="N618" i="10"/>
  <c r="Y617"/>
  <c r="H617" i="13" s="1"/>
  <c r="AA617" i="10"/>
  <c r="E617" i="13" s="1"/>
  <c r="P618" i="10"/>
  <c r="R697"/>
  <c r="AC696"/>
  <c r="W504"/>
  <c r="AH503"/>
  <c r="M473" l="1"/>
  <c r="X472"/>
  <c r="G472" i="13" s="1"/>
  <c r="S496" i="10"/>
  <c r="AD495"/>
  <c r="F495" i="13" s="1"/>
  <c r="O473" i="10"/>
  <c r="Z472"/>
  <c r="C472" i="13" s="1"/>
  <c r="T475" i="10"/>
  <c r="AE474"/>
  <c r="B474" i="13" s="1"/>
  <c r="Q679" i="10"/>
  <c r="AB678"/>
  <c r="V680"/>
  <c r="AG679"/>
  <c r="U627"/>
  <c r="AF626"/>
  <c r="D626" i="13" s="1"/>
  <c r="N619" i="10"/>
  <c r="Y618"/>
  <c r="H618" i="13" s="1"/>
  <c r="AA618" i="10"/>
  <c r="E618" i="13" s="1"/>
  <c r="P619" i="10"/>
  <c r="W505"/>
  <c r="AH504"/>
  <c r="R698"/>
  <c r="AC697"/>
  <c r="S497" l="1"/>
  <c r="AD496"/>
  <c r="F496" i="13" s="1"/>
  <c r="M474" i="10"/>
  <c r="X473"/>
  <c r="G473" i="13" s="1"/>
  <c r="O474" i="10"/>
  <c r="Z473"/>
  <c r="C473" i="13" s="1"/>
  <c r="T476" i="10"/>
  <c r="AE475"/>
  <c r="B475" i="13" s="1"/>
  <c r="Q680" i="10"/>
  <c r="AB679"/>
  <c r="AG680"/>
  <c r="V681"/>
  <c r="U628"/>
  <c r="AF627"/>
  <c r="D627" i="13" s="1"/>
  <c r="N620" i="10"/>
  <c r="Y619"/>
  <c r="H619" i="13" s="1"/>
  <c r="P620" i="10"/>
  <c r="AA619"/>
  <c r="E619" i="13" s="1"/>
  <c r="R699" i="10"/>
  <c r="AC698"/>
  <c r="W506"/>
  <c r="AH505"/>
  <c r="S498" l="1"/>
  <c r="AD497"/>
  <c r="F497" i="13" s="1"/>
  <c r="M475" i="10"/>
  <c r="X474"/>
  <c r="G474" i="13" s="1"/>
  <c r="O475" i="10"/>
  <c r="Z474"/>
  <c r="C474" i="13" s="1"/>
  <c r="T477" i="10"/>
  <c r="AE476"/>
  <c r="B476" i="13" s="1"/>
  <c r="AB680" i="10"/>
  <c r="Q681"/>
  <c r="V682"/>
  <c r="AG681"/>
  <c r="U629"/>
  <c r="AF628"/>
  <c r="D628" i="13" s="1"/>
  <c r="P621" i="10"/>
  <c r="AA620"/>
  <c r="E620" i="13" s="1"/>
  <c r="N621" i="10"/>
  <c r="Y620"/>
  <c r="H620" i="13" s="1"/>
  <c r="W507" i="10"/>
  <c r="AH506"/>
  <c r="R700"/>
  <c r="AC699"/>
  <c r="S499" l="1"/>
  <c r="AD498"/>
  <c r="F498" i="13" s="1"/>
  <c r="M476" i="10"/>
  <c r="X475"/>
  <c r="G475" i="13" s="1"/>
  <c r="O476" i="10"/>
  <c r="Z475"/>
  <c r="C475" i="13" s="1"/>
  <c r="T478" i="10"/>
  <c r="AE477"/>
  <c r="B477" i="13" s="1"/>
  <c r="Q682" i="10"/>
  <c r="AB681"/>
  <c r="V683"/>
  <c r="AG682"/>
  <c r="U630"/>
  <c r="AF629"/>
  <c r="D629" i="13" s="1"/>
  <c r="N622" i="10"/>
  <c r="Y621"/>
  <c r="H621" i="13" s="1"/>
  <c r="AA621" i="10"/>
  <c r="E621" i="13" s="1"/>
  <c r="P622" i="10"/>
  <c r="R701"/>
  <c r="AC700"/>
  <c r="W508"/>
  <c r="AH507"/>
  <c r="S500" l="1"/>
  <c r="AD499"/>
  <c r="F499" i="13" s="1"/>
  <c r="M477" i="10"/>
  <c r="X476"/>
  <c r="G476" i="13" s="1"/>
  <c r="O477" i="10"/>
  <c r="Z476"/>
  <c r="C476" i="13" s="1"/>
  <c r="T479" i="10"/>
  <c r="AE478"/>
  <c r="B478" i="13" s="1"/>
  <c r="Q683" i="10"/>
  <c r="AB682"/>
  <c r="V684"/>
  <c r="AG683"/>
  <c r="U631"/>
  <c r="AF630"/>
  <c r="D630" i="13" s="1"/>
  <c r="N623" i="10"/>
  <c r="Y622"/>
  <c r="H622" i="13" s="1"/>
  <c r="AA622" i="10"/>
  <c r="E622" i="13" s="1"/>
  <c r="P623" i="10"/>
  <c r="W509"/>
  <c r="AH508"/>
  <c r="R702"/>
  <c r="AC701"/>
  <c r="S501" l="1"/>
  <c r="AD500"/>
  <c r="F500" i="13" s="1"/>
  <c r="M478" i="10"/>
  <c r="X477"/>
  <c r="G477" i="13" s="1"/>
  <c r="O478" i="10"/>
  <c r="Z477"/>
  <c r="C477" i="13" s="1"/>
  <c r="T480" i="10"/>
  <c r="AE479"/>
  <c r="B479" i="13" s="1"/>
  <c r="Q684" i="10"/>
  <c r="AB683"/>
  <c r="V685"/>
  <c r="AG684"/>
  <c r="U632"/>
  <c r="AF631"/>
  <c r="D631" i="13" s="1"/>
  <c r="N624" i="10"/>
  <c r="Y623"/>
  <c r="H623" i="13" s="1"/>
  <c r="P624" i="10"/>
  <c r="AA623"/>
  <c r="E623" i="13" s="1"/>
  <c r="R703" i="10"/>
  <c r="AC702"/>
  <c r="W510"/>
  <c r="AH509"/>
  <c r="M479" l="1"/>
  <c r="X478"/>
  <c r="G478" i="13" s="1"/>
  <c r="S502" i="10"/>
  <c r="AD501"/>
  <c r="F501" i="13" s="1"/>
  <c r="O479" i="10"/>
  <c r="Z478"/>
  <c r="C478" i="13" s="1"/>
  <c r="T481" i="10"/>
  <c r="AE480"/>
  <c r="B480" i="13" s="1"/>
  <c r="Q685" i="10"/>
  <c r="AB684"/>
  <c r="V686"/>
  <c r="AG685"/>
  <c r="U633"/>
  <c r="AF632"/>
  <c r="D632" i="13" s="1"/>
  <c r="N625" i="10"/>
  <c r="Y624"/>
  <c r="H624" i="13" s="1"/>
  <c r="AA624" i="10"/>
  <c r="E624" i="13" s="1"/>
  <c r="P625" i="10"/>
  <c r="W511"/>
  <c r="AH510"/>
  <c r="R704"/>
  <c r="AC703"/>
  <c r="S503" l="1"/>
  <c r="AD502"/>
  <c r="F502" i="13" s="1"/>
  <c r="M480" i="10"/>
  <c r="X479"/>
  <c r="G479" i="13" s="1"/>
  <c r="O480" i="10"/>
  <c r="Z479"/>
  <c r="C479" i="13" s="1"/>
  <c r="T482" i="10"/>
  <c r="AE481"/>
  <c r="B481" i="13" s="1"/>
  <c r="Q686" i="10"/>
  <c r="AB685"/>
  <c r="V687"/>
  <c r="AG686"/>
  <c r="U634"/>
  <c r="AF633"/>
  <c r="D633" i="13" s="1"/>
  <c r="N626" i="10"/>
  <c r="Y625"/>
  <c r="H625" i="13" s="1"/>
  <c r="P626" i="10"/>
  <c r="AA625"/>
  <c r="E625" i="13" s="1"/>
  <c r="R705" i="10"/>
  <c r="AC704"/>
  <c r="W512"/>
  <c r="AH511"/>
  <c r="S504" l="1"/>
  <c r="AD503"/>
  <c r="F503" i="13" s="1"/>
  <c r="M481" i="10"/>
  <c r="X480"/>
  <c r="G480" i="13" s="1"/>
  <c r="O481" i="10"/>
  <c r="Z480"/>
  <c r="C480" i="13" s="1"/>
  <c r="T483" i="10"/>
  <c r="AE482"/>
  <c r="B482" i="13" s="1"/>
  <c r="Q687" i="10"/>
  <c r="AB686"/>
  <c r="V688"/>
  <c r="AG687"/>
  <c r="U635"/>
  <c r="AF634"/>
  <c r="D634" i="13" s="1"/>
  <c r="AA626" i="10"/>
  <c r="E626" i="13" s="1"/>
  <c r="P627" i="10"/>
  <c r="N627"/>
  <c r="Y626"/>
  <c r="H626" i="13" s="1"/>
  <c r="W513" i="10"/>
  <c r="AH512"/>
  <c r="R706"/>
  <c r="AC705"/>
  <c r="S505" l="1"/>
  <c r="AD504"/>
  <c r="F504" i="13" s="1"/>
  <c r="M482" i="10"/>
  <c r="X481"/>
  <c r="G481" i="13" s="1"/>
  <c r="O482" i="10"/>
  <c r="Z481"/>
  <c r="C481" i="13" s="1"/>
  <c r="T484" i="10"/>
  <c r="AE483"/>
  <c r="B483" i="13" s="1"/>
  <c r="Q688" i="10"/>
  <c r="AB687"/>
  <c r="V689"/>
  <c r="AG688"/>
  <c r="U636"/>
  <c r="AF635"/>
  <c r="D635" i="13" s="1"/>
  <c r="N628" i="10"/>
  <c r="Y627"/>
  <c r="H627" i="13" s="1"/>
  <c r="AA627" i="10"/>
  <c r="E627" i="13" s="1"/>
  <c r="P628" i="10"/>
  <c r="R707"/>
  <c r="AC706"/>
  <c r="W514"/>
  <c r="AH513"/>
  <c r="S506" l="1"/>
  <c r="AD505"/>
  <c r="F505" i="13" s="1"/>
  <c r="M483" i="10"/>
  <c r="X482"/>
  <c r="G482" i="13" s="1"/>
  <c r="O483" i="10"/>
  <c r="Z482"/>
  <c r="C482" i="13" s="1"/>
  <c r="T485" i="10"/>
  <c r="AE484"/>
  <c r="B484" i="13" s="1"/>
  <c r="Q689" i="10"/>
  <c r="AB688"/>
  <c r="V690"/>
  <c r="AG689"/>
  <c r="U637"/>
  <c r="AF636"/>
  <c r="D636" i="13" s="1"/>
  <c r="N629" i="10"/>
  <c r="Y628"/>
  <c r="H628" i="13" s="1"/>
  <c r="AA628" i="10"/>
  <c r="E628" i="13" s="1"/>
  <c r="P629" i="10"/>
  <c r="W515"/>
  <c r="AH514"/>
  <c r="R708"/>
  <c r="AC707"/>
  <c r="S507" l="1"/>
  <c r="AD506"/>
  <c r="F506" i="13" s="1"/>
  <c r="M484" i="10"/>
  <c r="X483"/>
  <c r="G483" i="13" s="1"/>
  <c r="O484" i="10"/>
  <c r="Z483"/>
  <c r="C483" i="13" s="1"/>
  <c r="T486" i="10"/>
  <c r="AE485"/>
  <c r="B485" i="13" s="1"/>
  <c r="Q690" i="10"/>
  <c r="AB689"/>
  <c r="V691"/>
  <c r="AG690"/>
  <c r="U638"/>
  <c r="AF637"/>
  <c r="D637" i="13" s="1"/>
  <c r="N630" i="10"/>
  <c r="Y629"/>
  <c r="H629" i="13" s="1"/>
  <c r="AA629" i="10"/>
  <c r="E629" i="13" s="1"/>
  <c r="P630" i="10"/>
  <c r="R709"/>
  <c r="AC708"/>
  <c r="W516"/>
  <c r="AH515"/>
  <c r="S508" l="1"/>
  <c r="AD507"/>
  <c r="F507" i="13" s="1"/>
  <c r="M485" i="10"/>
  <c r="X484"/>
  <c r="G484" i="13" s="1"/>
  <c r="O485" i="10"/>
  <c r="Z484"/>
  <c r="C484" i="13" s="1"/>
  <c r="T487" i="10"/>
  <c r="AE486"/>
  <c r="B486" i="13" s="1"/>
  <c r="Q691" i="10"/>
  <c r="AB690"/>
  <c r="V692"/>
  <c r="AG691"/>
  <c r="U639"/>
  <c r="AF638"/>
  <c r="D638" i="13" s="1"/>
  <c r="N631" i="10"/>
  <c r="Y630"/>
  <c r="H630" i="13" s="1"/>
  <c r="AA630" i="10"/>
  <c r="E630" i="13" s="1"/>
  <c r="P631" i="10"/>
  <c r="W517"/>
  <c r="AH516"/>
  <c r="R710"/>
  <c r="AC709"/>
  <c r="M486" l="1"/>
  <c r="X485"/>
  <c r="G485" i="13" s="1"/>
  <c r="S509" i="10"/>
  <c r="AD508"/>
  <c r="F508" i="13" s="1"/>
  <c r="O486" i="10"/>
  <c r="Z485"/>
  <c r="C485" i="13" s="1"/>
  <c r="T488" i="10"/>
  <c r="AE487"/>
  <c r="B487" i="13" s="1"/>
  <c r="Q692" i="10"/>
  <c r="AB691"/>
  <c r="V693"/>
  <c r="AG692"/>
  <c r="U640"/>
  <c r="AF639"/>
  <c r="D639" i="13" s="1"/>
  <c r="N632" i="10"/>
  <c r="Y631"/>
  <c r="H631" i="13" s="1"/>
  <c r="AA631" i="10"/>
  <c r="E631" i="13" s="1"/>
  <c r="P632" i="10"/>
  <c r="R711"/>
  <c r="AC710"/>
  <c r="W518"/>
  <c r="AH517"/>
  <c r="S510" l="1"/>
  <c r="AD509"/>
  <c r="F509" i="13" s="1"/>
  <c r="M487" i="10"/>
  <c r="X486"/>
  <c r="G486" i="13" s="1"/>
  <c r="T489" i="10"/>
  <c r="AE488"/>
  <c r="B488" i="13" s="1"/>
  <c r="O487" i="10"/>
  <c r="Z486"/>
  <c r="C486" i="13" s="1"/>
  <c r="Q693" i="10"/>
  <c r="AB692"/>
  <c r="V694"/>
  <c r="AG693"/>
  <c r="U641"/>
  <c r="AF640"/>
  <c r="D640" i="13" s="1"/>
  <c r="N633" i="10"/>
  <c r="Y632"/>
  <c r="H632" i="13" s="1"/>
  <c r="AA632" i="10"/>
  <c r="E632" i="13" s="1"/>
  <c r="P633" i="10"/>
  <c r="W519"/>
  <c r="AH518"/>
  <c r="R712"/>
  <c r="AC711"/>
  <c r="S511" l="1"/>
  <c r="AD510"/>
  <c r="F510" i="13" s="1"/>
  <c r="M488" i="10"/>
  <c r="X487"/>
  <c r="G487" i="13" s="1"/>
  <c r="T490" i="10"/>
  <c r="AE489"/>
  <c r="B489" i="13" s="1"/>
  <c r="O488" i="10"/>
  <c r="Z487"/>
  <c r="C487" i="13" s="1"/>
  <c r="Q694" i="10"/>
  <c r="AB693"/>
  <c r="V695"/>
  <c r="AG694"/>
  <c r="U642"/>
  <c r="AF641"/>
  <c r="D641" i="13" s="1"/>
  <c r="N634" i="10"/>
  <c r="Y633"/>
  <c r="H633" i="13" s="1"/>
  <c r="AA633" i="10"/>
  <c r="E633" i="13" s="1"/>
  <c r="P634" i="10"/>
  <c r="R713"/>
  <c r="AC712"/>
  <c r="W520"/>
  <c r="AH519"/>
  <c r="M489" l="1"/>
  <c r="X488"/>
  <c r="G488" i="13" s="1"/>
  <c r="S512" i="10"/>
  <c r="AD511"/>
  <c r="F511" i="13" s="1"/>
  <c r="T491" i="10"/>
  <c r="AE490"/>
  <c r="B490" i="13" s="1"/>
  <c r="O489" i="10"/>
  <c r="Z488"/>
  <c r="C488" i="13" s="1"/>
  <c r="Q695" i="10"/>
  <c r="AB694"/>
  <c r="V696"/>
  <c r="AG695"/>
  <c r="U643"/>
  <c r="AF642"/>
  <c r="D642" i="13" s="1"/>
  <c r="N635" i="10"/>
  <c r="Y634"/>
  <c r="H634" i="13" s="1"/>
  <c r="P635" i="10"/>
  <c r="AA634"/>
  <c r="E634" i="13" s="1"/>
  <c r="R714" i="10"/>
  <c r="AC713"/>
  <c r="W521"/>
  <c r="AH520"/>
  <c r="S513" l="1"/>
  <c r="AD512"/>
  <c r="F512" i="13" s="1"/>
  <c r="M490" i="10"/>
  <c r="X489"/>
  <c r="G489" i="13" s="1"/>
  <c r="T492" i="10"/>
  <c r="AE491"/>
  <c r="B491" i="13" s="1"/>
  <c r="O490" i="10"/>
  <c r="Z489"/>
  <c r="C489" i="13" s="1"/>
  <c r="Q696" i="10"/>
  <c r="AB695"/>
  <c r="V697"/>
  <c r="AG696"/>
  <c r="U644"/>
  <c r="AF643"/>
  <c r="D643" i="13" s="1"/>
  <c r="AA635" i="10"/>
  <c r="E635" i="13" s="1"/>
  <c r="P636" i="10"/>
  <c r="N636"/>
  <c r="Y635"/>
  <c r="H635" i="13" s="1"/>
  <c r="W522" i="10"/>
  <c r="AH521"/>
  <c r="R715"/>
  <c r="AC714"/>
  <c r="S514" l="1"/>
  <c r="AD513"/>
  <c r="F513" i="13" s="1"/>
  <c r="M491" i="10"/>
  <c r="X490"/>
  <c r="G490" i="13" s="1"/>
  <c r="T493" i="10"/>
  <c r="AE492"/>
  <c r="B492" i="13" s="1"/>
  <c r="O491" i="10"/>
  <c r="Z490"/>
  <c r="C490" i="13" s="1"/>
  <c r="Q697" i="10"/>
  <c r="AB696"/>
  <c r="V698"/>
  <c r="AG697"/>
  <c r="U645"/>
  <c r="AF644"/>
  <c r="D644" i="13" s="1"/>
  <c r="N637" i="10"/>
  <c r="Y636"/>
  <c r="H636" i="13" s="1"/>
  <c r="AA636" i="10"/>
  <c r="E636" i="13" s="1"/>
  <c r="P637" i="10"/>
  <c r="R716"/>
  <c r="AC715"/>
  <c r="W523"/>
  <c r="AH522"/>
  <c r="M492" l="1"/>
  <c r="X491"/>
  <c r="G491" i="13" s="1"/>
  <c r="S515" i="10"/>
  <c r="AD514"/>
  <c r="F514" i="13" s="1"/>
  <c r="T494" i="10"/>
  <c r="AE493"/>
  <c r="B493" i="13" s="1"/>
  <c r="O492" i="10"/>
  <c r="Z491"/>
  <c r="C491" i="13" s="1"/>
  <c r="Q698" i="10"/>
  <c r="AB697"/>
  <c r="V699"/>
  <c r="AG698"/>
  <c r="U646"/>
  <c r="AF645"/>
  <c r="D645" i="13" s="1"/>
  <c r="N638" i="10"/>
  <c r="Y637"/>
  <c r="H637" i="13" s="1"/>
  <c r="AA637" i="10"/>
  <c r="E637" i="13" s="1"/>
  <c r="P638" i="10"/>
  <c r="W524"/>
  <c r="AH523"/>
  <c r="R717"/>
  <c r="AC716"/>
  <c r="S516" l="1"/>
  <c r="AD515"/>
  <c r="F515" i="13" s="1"/>
  <c r="M493" i="10"/>
  <c r="X492"/>
  <c r="G492" i="13" s="1"/>
  <c r="T495" i="10"/>
  <c r="AE494"/>
  <c r="B494" i="13" s="1"/>
  <c r="O493" i="10"/>
  <c r="Z492"/>
  <c r="C492" i="13" s="1"/>
  <c r="Q699" i="10"/>
  <c r="AB698"/>
  <c r="V700"/>
  <c r="AG699"/>
  <c r="U647"/>
  <c r="AF646"/>
  <c r="D646" i="13" s="1"/>
  <c r="N639" i="10"/>
  <c r="Y638"/>
  <c r="H638" i="13" s="1"/>
  <c r="AA638" i="10"/>
  <c r="E638" i="13" s="1"/>
  <c r="P639" i="10"/>
  <c r="R718"/>
  <c r="AC717"/>
  <c r="W525"/>
  <c r="AH524"/>
  <c r="M494" l="1"/>
  <c r="X493"/>
  <c r="G493" i="13" s="1"/>
  <c r="S517" i="10"/>
  <c r="AD516"/>
  <c r="F516" i="13" s="1"/>
  <c r="O494" i="10"/>
  <c r="Z493"/>
  <c r="C493" i="13" s="1"/>
  <c r="T496" i="10"/>
  <c r="AE495"/>
  <c r="B495" i="13" s="1"/>
  <c r="Q700" i="10"/>
  <c r="AB699"/>
  <c r="V701"/>
  <c r="AG700"/>
  <c r="U648"/>
  <c r="AF647"/>
  <c r="D647" i="13" s="1"/>
  <c r="N640" i="10"/>
  <c r="Y639"/>
  <c r="H639" i="13" s="1"/>
  <c r="AA639" i="10"/>
  <c r="E639" i="13" s="1"/>
  <c r="P640" i="10"/>
  <c r="W526"/>
  <c r="AH525"/>
  <c r="R719"/>
  <c r="AC718"/>
  <c r="M495" l="1"/>
  <c r="X494"/>
  <c r="G494" i="13" s="1"/>
  <c r="S518" i="10"/>
  <c r="AD517"/>
  <c r="F517" i="13" s="1"/>
  <c r="O495" i="10"/>
  <c r="Z494"/>
  <c r="C494" i="13" s="1"/>
  <c r="T497" i="10"/>
  <c r="AE496"/>
  <c r="B496" i="13" s="1"/>
  <c r="Q701" i="10"/>
  <c r="AB700"/>
  <c r="V702"/>
  <c r="AG701"/>
  <c r="U649"/>
  <c r="AF648"/>
  <c r="D648" i="13" s="1"/>
  <c r="N641" i="10"/>
  <c r="Y640"/>
  <c r="H640" i="13" s="1"/>
  <c r="P641" i="10"/>
  <c r="AA640"/>
  <c r="E640" i="13" s="1"/>
  <c r="R720" i="10"/>
  <c r="AC719"/>
  <c r="W527"/>
  <c r="AH526"/>
  <c r="M496" l="1"/>
  <c r="X495"/>
  <c r="G495" i="13" s="1"/>
  <c r="S519" i="10"/>
  <c r="AD518"/>
  <c r="F518" i="13" s="1"/>
  <c r="O496" i="10"/>
  <c r="Z495"/>
  <c r="C495" i="13" s="1"/>
  <c r="T498" i="10"/>
  <c r="AE497"/>
  <c r="B497" i="13" s="1"/>
  <c r="Q702" i="10"/>
  <c r="AB701"/>
  <c r="V703"/>
  <c r="AG702"/>
  <c r="U650"/>
  <c r="AF649"/>
  <c r="D649" i="13" s="1"/>
  <c r="N642" i="10"/>
  <c r="Y641"/>
  <c r="H641" i="13" s="1"/>
  <c r="AA641" i="10"/>
  <c r="E641" i="13" s="1"/>
  <c r="P642" i="10"/>
  <c r="W528"/>
  <c r="AH527"/>
  <c r="R721"/>
  <c r="AC720"/>
  <c r="M497" l="1"/>
  <c r="X496"/>
  <c r="G496" i="13" s="1"/>
  <c r="S520" i="10"/>
  <c r="AD519"/>
  <c r="F519" i="13" s="1"/>
  <c r="O497" i="10"/>
  <c r="Z496"/>
  <c r="C496" i="13" s="1"/>
  <c r="T499" i="10"/>
  <c r="AE498"/>
  <c r="B498" i="13" s="1"/>
  <c r="Q703" i="10"/>
  <c r="AB702"/>
  <c r="V704"/>
  <c r="AG703"/>
  <c r="U651"/>
  <c r="AF650"/>
  <c r="D650" i="13" s="1"/>
  <c r="N643" i="10"/>
  <c r="Y642"/>
  <c r="H642" i="13" s="1"/>
  <c r="AA642" i="10"/>
  <c r="E642" i="13" s="1"/>
  <c r="P643" i="10"/>
  <c r="W529"/>
  <c r="AH528"/>
  <c r="R722"/>
  <c r="AC721"/>
  <c r="M498" l="1"/>
  <c r="X497"/>
  <c r="G497" i="13" s="1"/>
  <c r="S521" i="10"/>
  <c r="AD520"/>
  <c r="F520" i="13" s="1"/>
  <c r="O498" i="10"/>
  <c r="Z497"/>
  <c r="C497" i="13" s="1"/>
  <c r="T500" i="10"/>
  <c r="AE499"/>
  <c r="B499" i="13" s="1"/>
  <c r="Q704" i="10"/>
  <c r="AB703"/>
  <c r="V705"/>
  <c r="AG704"/>
  <c r="U652"/>
  <c r="AF651"/>
  <c r="D651" i="13" s="1"/>
  <c r="N644" i="10"/>
  <c r="Y643"/>
  <c r="H643" i="13" s="1"/>
  <c r="AA643" i="10"/>
  <c r="E643" i="13" s="1"/>
  <c r="P644" i="10"/>
  <c r="R723"/>
  <c r="AC722"/>
  <c r="W530"/>
  <c r="AH529"/>
  <c r="M499" l="1"/>
  <c r="X498"/>
  <c r="G498" i="13" s="1"/>
  <c r="S522" i="10"/>
  <c r="AD521"/>
  <c r="F521" i="13" s="1"/>
  <c r="O499" i="10"/>
  <c r="Z498"/>
  <c r="C498" i="13" s="1"/>
  <c r="T501" i="10"/>
  <c r="AE500"/>
  <c r="B500" i="13" s="1"/>
  <c r="Q705" i="10"/>
  <c r="AB704"/>
  <c r="V706"/>
  <c r="AG705"/>
  <c r="U653"/>
  <c r="AF652"/>
  <c r="D652" i="13" s="1"/>
  <c r="N645" i="10"/>
  <c r="Y644"/>
  <c r="H644" i="13" s="1"/>
  <c r="AA644" i="10"/>
  <c r="E644" i="13" s="1"/>
  <c r="P645" i="10"/>
  <c r="W531"/>
  <c r="AH530"/>
  <c r="R724"/>
  <c r="AC723"/>
  <c r="M500" l="1"/>
  <c r="X499"/>
  <c r="G499" i="13" s="1"/>
  <c r="S523" i="10"/>
  <c r="AD522"/>
  <c r="F522" i="13" s="1"/>
  <c r="O500" i="10"/>
  <c r="Z499"/>
  <c r="C499" i="13" s="1"/>
  <c r="T502" i="10"/>
  <c r="AE501"/>
  <c r="B501" i="13" s="1"/>
  <c r="Q706" i="10"/>
  <c r="AB705"/>
  <c r="V707"/>
  <c r="AG706"/>
  <c r="U654"/>
  <c r="AF653"/>
  <c r="D653" i="13" s="1"/>
  <c r="N646" i="10"/>
  <c r="Y645"/>
  <c r="H645" i="13" s="1"/>
  <c r="P646" i="10"/>
  <c r="AA645"/>
  <c r="E645" i="13" s="1"/>
  <c r="R725" i="10"/>
  <c r="AC724"/>
  <c r="W532"/>
  <c r="AH531"/>
  <c r="M501" l="1"/>
  <c r="X500"/>
  <c r="G500" i="13" s="1"/>
  <c r="S524" i="10"/>
  <c r="AD523"/>
  <c r="F523" i="13" s="1"/>
  <c r="O501" i="10"/>
  <c r="Z500"/>
  <c r="C500" i="13" s="1"/>
  <c r="T503" i="10"/>
  <c r="AE502"/>
  <c r="B502" i="13" s="1"/>
  <c r="Q707" i="10"/>
  <c r="AB706"/>
  <c r="V708"/>
  <c r="AG707"/>
  <c r="U655"/>
  <c r="AF654"/>
  <c r="D654" i="13" s="1"/>
  <c r="P647" i="10"/>
  <c r="AA646"/>
  <c r="E646" i="13" s="1"/>
  <c r="N647" i="10"/>
  <c r="Y646"/>
  <c r="H646" i="13" s="1"/>
  <c r="W533" i="10"/>
  <c r="AH532"/>
  <c r="R726"/>
  <c r="AC725"/>
  <c r="M502" l="1"/>
  <c r="X501"/>
  <c r="G501" i="13" s="1"/>
  <c r="S525" i="10"/>
  <c r="AD524"/>
  <c r="F524" i="13" s="1"/>
  <c r="O502" i="10"/>
  <c r="Z501"/>
  <c r="C501" i="13" s="1"/>
  <c r="T504" i="10"/>
  <c r="AE503"/>
  <c r="B503" i="13" s="1"/>
  <c r="Q708" i="10"/>
  <c r="AB707"/>
  <c r="V709"/>
  <c r="AG708"/>
  <c r="U656"/>
  <c r="AF655"/>
  <c r="D655" i="13" s="1"/>
  <c r="P648" i="10"/>
  <c r="AA647"/>
  <c r="E647" i="13" s="1"/>
  <c r="N648" i="10"/>
  <c r="Y647"/>
  <c r="H647" i="13" s="1"/>
  <c r="R727" i="10"/>
  <c r="AC726"/>
  <c r="W534"/>
  <c r="AH533"/>
  <c r="M503" l="1"/>
  <c r="X502"/>
  <c r="G502" i="13" s="1"/>
  <c r="S526" i="10"/>
  <c r="AD525"/>
  <c r="F525" i="13" s="1"/>
  <c r="O503" i="10"/>
  <c r="Z502"/>
  <c r="C502" i="13" s="1"/>
  <c r="T505" i="10"/>
  <c r="AE504"/>
  <c r="B504" i="13" s="1"/>
  <c r="Q709" i="10"/>
  <c r="AB708"/>
  <c r="V710"/>
  <c r="AG709"/>
  <c r="U657"/>
  <c r="AF656"/>
  <c r="D656" i="13" s="1"/>
  <c r="N649" i="10"/>
  <c r="Y648"/>
  <c r="H648" i="13" s="1"/>
  <c r="AA648" i="10"/>
  <c r="E648" i="13" s="1"/>
  <c r="P649" i="10"/>
  <c r="W535"/>
  <c r="AH534"/>
  <c r="R728"/>
  <c r="AC727"/>
  <c r="S527" l="1"/>
  <c r="AD526"/>
  <c r="F526" i="13" s="1"/>
  <c r="M504" i="10"/>
  <c r="X503"/>
  <c r="G503" i="13" s="1"/>
  <c r="O504" i="10"/>
  <c r="Z503"/>
  <c r="C503" i="13" s="1"/>
  <c r="T506" i="10"/>
  <c r="AE505"/>
  <c r="B505" i="13" s="1"/>
  <c r="Q710" i="10"/>
  <c r="AB709"/>
  <c r="V711"/>
  <c r="AG710"/>
  <c r="U658"/>
  <c r="AF657"/>
  <c r="D657" i="13" s="1"/>
  <c r="N650" i="10"/>
  <c r="Y649"/>
  <c r="H649" i="13" s="1"/>
  <c r="P650" i="10"/>
  <c r="AA649"/>
  <c r="E649" i="13" s="1"/>
  <c r="R729" i="10"/>
  <c r="AC728"/>
  <c r="W536"/>
  <c r="AH535"/>
  <c r="S528" l="1"/>
  <c r="AD527"/>
  <c r="F527" i="13" s="1"/>
  <c r="M505" i="10"/>
  <c r="X504"/>
  <c r="G504" i="13" s="1"/>
  <c r="T507" i="10"/>
  <c r="AE506"/>
  <c r="B506" i="13" s="1"/>
  <c r="O505" i="10"/>
  <c r="Z504"/>
  <c r="C504" i="13" s="1"/>
  <c r="Q711" i="10"/>
  <c r="AB710"/>
  <c r="V712"/>
  <c r="AG711"/>
  <c r="U659"/>
  <c r="AF658"/>
  <c r="D658" i="13" s="1"/>
  <c r="N651" i="10"/>
  <c r="Y650"/>
  <c r="H650" i="13" s="1"/>
  <c r="AA650" i="10"/>
  <c r="E650" i="13" s="1"/>
  <c r="P651" i="10"/>
  <c r="W537"/>
  <c r="AH536"/>
  <c r="R730"/>
  <c r="AC729"/>
  <c r="S529" l="1"/>
  <c r="AD528"/>
  <c r="F528" i="13" s="1"/>
  <c r="M506" i="10"/>
  <c r="X505"/>
  <c r="G505" i="13" s="1"/>
  <c r="T508" i="10"/>
  <c r="AE507"/>
  <c r="B507" i="13" s="1"/>
  <c r="O506" i="10"/>
  <c r="Z505"/>
  <c r="C505" i="13" s="1"/>
  <c r="Q712" i="10"/>
  <c r="AB711"/>
  <c r="V713"/>
  <c r="AG712"/>
  <c r="U660"/>
  <c r="AF659"/>
  <c r="D659" i="13" s="1"/>
  <c r="N652" i="10"/>
  <c r="Y651"/>
  <c r="H651" i="13" s="1"/>
  <c r="P652" i="10"/>
  <c r="AA651"/>
  <c r="E651" i="13" s="1"/>
  <c r="R731" i="10"/>
  <c r="AC730"/>
  <c r="W538"/>
  <c r="AH537"/>
  <c r="S530" l="1"/>
  <c r="AD529"/>
  <c r="F529" i="13" s="1"/>
  <c r="M507" i="10"/>
  <c r="X506"/>
  <c r="G506" i="13" s="1"/>
  <c r="T509" i="10"/>
  <c r="AE508"/>
  <c r="B508" i="13" s="1"/>
  <c r="O507" i="10"/>
  <c r="Z506"/>
  <c r="C506" i="13" s="1"/>
  <c r="Q713" i="10"/>
  <c r="AB712"/>
  <c r="V714"/>
  <c r="AG713"/>
  <c r="U661"/>
  <c r="AF660"/>
  <c r="D660" i="13" s="1"/>
  <c r="AA652" i="10"/>
  <c r="E652" i="13" s="1"/>
  <c r="P653" i="10"/>
  <c r="N653"/>
  <c r="Y652"/>
  <c r="H652" i="13" s="1"/>
  <c r="W539" i="10"/>
  <c r="AH538"/>
  <c r="R732"/>
  <c r="AC731"/>
  <c r="S531" l="1"/>
  <c r="AD530"/>
  <c r="F530" i="13" s="1"/>
  <c r="M508" i="10"/>
  <c r="X507"/>
  <c r="G507" i="13" s="1"/>
  <c r="T510" i="10"/>
  <c r="AE509"/>
  <c r="B509" i="13" s="1"/>
  <c r="O508" i="10"/>
  <c r="Z507"/>
  <c r="C507" i="13" s="1"/>
  <c r="Q714" i="10"/>
  <c r="AB713"/>
  <c r="V715"/>
  <c r="AG714"/>
  <c r="U662"/>
  <c r="AF661"/>
  <c r="D661" i="13" s="1"/>
  <c r="AA653" i="10"/>
  <c r="E653" i="13" s="1"/>
  <c r="P654" i="10"/>
  <c r="N654"/>
  <c r="Y653"/>
  <c r="H653" i="13" s="1"/>
  <c r="R733" i="10"/>
  <c r="AC732"/>
  <c r="W540"/>
  <c r="AH539"/>
  <c r="S532" l="1"/>
  <c r="AD531"/>
  <c r="F531" i="13" s="1"/>
  <c r="M509" i="10"/>
  <c r="X508"/>
  <c r="G508" i="13" s="1"/>
  <c r="T511" i="10"/>
  <c r="AE510"/>
  <c r="B510" i="13" s="1"/>
  <c r="O509" i="10"/>
  <c r="Z508"/>
  <c r="C508" i="13" s="1"/>
  <c r="Q715" i="10"/>
  <c r="AB714"/>
  <c r="V716"/>
  <c r="AG715"/>
  <c r="U663"/>
  <c r="AF662"/>
  <c r="D662" i="13" s="1"/>
  <c r="AA654" i="10"/>
  <c r="E654" i="13" s="1"/>
  <c r="P655" i="10"/>
  <c r="N655"/>
  <c r="Y654"/>
  <c r="H654" i="13" s="1"/>
  <c r="W541" i="10"/>
  <c r="AH540"/>
  <c r="R734"/>
  <c r="AC733"/>
  <c r="S533" l="1"/>
  <c r="AD532"/>
  <c r="F532" i="13" s="1"/>
  <c r="M510" i="10"/>
  <c r="X509"/>
  <c r="G509" i="13" s="1"/>
  <c r="T512" i="10"/>
  <c r="AE511"/>
  <c r="B511" i="13" s="1"/>
  <c r="O510" i="10"/>
  <c r="Z509"/>
  <c r="C509" i="13" s="1"/>
  <c r="Q716" i="10"/>
  <c r="AB715"/>
  <c r="V717"/>
  <c r="AG716"/>
  <c r="U664"/>
  <c r="AF663"/>
  <c r="D663" i="13" s="1"/>
  <c r="N656" i="10"/>
  <c r="Y655"/>
  <c r="H655" i="13" s="1"/>
  <c r="AA655" i="10"/>
  <c r="E655" i="13" s="1"/>
  <c r="P656" i="10"/>
  <c r="R735"/>
  <c r="AC734"/>
  <c r="W542"/>
  <c r="AH541"/>
  <c r="S534" l="1"/>
  <c r="AD533"/>
  <c r="F533" i="13" s="1"/>
  <c r="M511" i="10"/>
  <c r="X510"/>
  <c r="G510" i="13" s="1"/>
  <c r="T513" i="10"/>
  <c r="AE512"/>
  <c r="B512" i="13" s="1"/>
  <c r="O511" i="10"/>
  <c r="Z510"/>
  <c r="C510" i="13" s="1"/>
  <c r="Q717" i="10"/>
  <c r="AB716"/>
  <c r="V718"/>
  <c r="AG717"/>
  <c r="U665"/>
  <c r="AF664"/>
  <c r="D664" i="13" s="1"/>
  <c r="N657" i="10"/>
  <c r="Y656"/>
  <c r="H656" i="13" s="1"/>
  <c r="AA656" i="10"/>
  <c r="E656" i="13" s="1"/>
  <c r="P657" i="10"/>
  <c r="W543"/>
  <c r="AH542"/>
  <c r="R736"/>
  <c r="AC735"/>
  <c r="S535" l="1"/>
  <c r="AD534"/>
  <c r="F534" i="13" s="1"/>
  <c r="M512" i="10"/>
  <c r="X511"/>
  <c r="G511" i="13" s="1"/>
  <c r="T514" i="10"/>
  <c r="AE513"/>
  <c r="B513" i="13" s="1"/>
  <c r="O512" i="10"/>
  <c r="Z511"/>
  <c r="C511" i="13" s="1"/>
  <c r="Q718" i="10"/>
  <c r="AB717"/>
  <c r="V719"/>
  <c r="AG718"/>
  <c r="U666"/>
  <c r="AF665"/>
  <c r="D665" i="13" s="1"/>
  <c r="N658" i="10"/>
  <c r="Y657"/>
  <c r="H657" i="13" s="1"/>
  <c r="P658" i="10"/>
  <c r="AA657"/>
  <c r="E657" i="13" s="1"/>
  <c r="R737" i="10"/>
  <c r="AC736"/>
  <c r="W544"/>
  <c r="AH543"/>
  <c r="S536" l="1"/>
  <c r="AD535"/>
  <c r="F535" i="13" s="1"/>
  <c r="M513" i="10"/>
  <c r="X512"/>
  <c r="G512" i="13" s="1"/>
  <c r="T515" i="10"/>
  <c r="AE514"/>
  <c r="B514" i="13" s="1"/>
  <c r="O513" i="10"/>
  <c r="Z512"/>
  <c r="C512" i="13" s="1"/>
  <c r="Q719" i="10"/>
  <c r="AB718"/>
  <c r="V720"/>
  <c r="AG719"/>
  <c r="U667"/>
  <c r="AF666"/>
  <c r="D666" i="13" s="1"/>
  <c r="N659" i="10"/>
  <c r="Y658"/>
  <c r="H658" i="13" s="1"/>
  <c r="AA658" i="10"/>
  <c r="E658" i="13" s="1"/>
  <c r="P659" i="10"/>
  <c r="W545"/>
  <c r="AH544"/>
  <c r="R738"/>
  <c r="AC737"/>
  <c r="S537" l="1"/>
  <c r="AD536"/>
  <c r="F536" i="13" s="1"/>
  <c r="M514" i="10"/>
  <c r="X513"/>
  <c r="G513" i="13" s="1"/>
  <c r="T516" i="10"/>
  <c r="AE515"/>
  <c r="B515" i="13" s="1"/>
  <c r="O514" i="10"/>
  <c r="Z513"/>
  <c r="C513" i="13" s="1"/>
  <c r="Q720" i="10"/>
  <c r="AB719"/>
  <c r="V721"/>
  <c r="AG720"/>
  <c r="U668"/>
  <c r="AF667"/>
  <c r="D667" i="13" s="1"/>
  <c r="N660" i="10"/>
  <c r="Y659"/>
  <c r="H659" i="13" s="1"/>
  <c r="AA659" i="10"/>
  <c r="E659" i="13" s="1"/>
  <c r="P660" i="10"/>
  <c r="R739"/>
  <c r="AC738"/>
  <c r="W546"/>
  <c r="AH545"/>
  <c r="S538" l="1"/>
  <c r="AD537"/>
  <c r="F537" i="13" s="1"/>
  <c r="M515" i="10"/>
  <c r="X514"/>
  <c r="G514" i="13" s="1"/>
  <c r="T517" i="10"/>
  <c r="AE516"/>
  <c r="B516" i="13" s="1"/>
  <c r="O515" i="10"/>
  <c r="Z514"/>
  <c r="C514" i="13" s="1"/>
  <c r="Q721" i="10"/>
  <c r="AB720"/>
  <c r="V722"/>
  <c r="AG721"/>
  <c r="U669"/>
  <c r="AF668"/>
  <c r="D668" i="13" s="1"/>
  <c r="N661" i="10"/>
  <c r="Y660"/>
  <c r="H660" i="13" s="1"/>
  <c r="AA660" i="10"/>
  <c r="E660" i="13" s="1"/>
  <c r="P661" i="10"/>
  <c r="R740"/>
  <c r="AC739"/>
  <c r="W547"/>
  <c r="AH546"/>
  <c r="S539" l="1"/>
  <c r="AD538"/>
  <c r="F538" i="13" s="1"/>
  <c r="M516" i="10"/>
  <c r="X515"/>
  <c r="G515" i="13" s="1"/>
  <c r="T518" i="10"/>
  <c r="AE517"/>
  <c r="B517" i="13" s="1"/>
  <c r="O516" i="10"/>
  <c r="Z515"/>
  <c r="C515" i="13" s="1"/>
  <c r="Q722" i="10"/>
  <c r="AB721"/>
  <c r="V723"/>
  <c r="AG722"/>
  <c r="U670"/>
  <c r="AF669"/>
  <c r="D669" i="13" s="1"/>
  <c r="N662" i="10"/>
  <c r="Y661"/>
  <c r="H661" i="13" s="1"/>
  <c r="P662" i="10"/>
  <c r="AA661"/>
  <c r="E661" i="13" s="1"/>
  <c r="W548" i="10"/>
  <c r="AH547"/>
  <c r="R741"/>
  <c r="AC740"/>
  <c r="S540" l="1"/>
  <c r="AD539"/>
  <c r="F539" i="13" s="1"/>
  <c r="M517" i="10"/>
  <c r="X516"/>
  <c r="G516" i="13" s="1"/>
  <c r="T519" i="10"/>
  <c r="AE518"/>
  <c r="B518" i="13" s="1"/>
  <c r="O517" i="10"/>
  <c r="Z516"/>
  <c r="C516" i="13" s="1"/>
  <c r="Q723" i="10"/>
  <c r="AB722"/>
  <c r="V724"/>
  <c r="AG723"/>
  <c r="U671"/>
  <c r="AF670"/>
  <c r="D670" i="13" s="1"/>
  <c r="AA662" i="10"/>
  <c r="E662" i="13" s="1"/>
  <c r="P663" i="10"/>
  <c r="N663"/>
  <c r="Y662"/>
  <c r="H662" i="13" s="1"/>
  <c r="R742" i="10"/>
  <c r="AC741"/>
  <c r="W549"/>
  <c r="AH548"/>
  <c r="S541" l="1"/>
  <c r="AD540"/>
  <c r="F540" i="13" s="1"/>
  <c r="M518" i="10"/>
  <c r="X517"/>
  <c r="G517" i="13" s="1"/>
  <c r="T520" i="10"/>
  <c r="AE519"/>
  <c r="B519" i="13" s="1"/>
  <c r="O518" i="10"/>
  <c r="Z517"/>
  <c r="C517" i="13" s="1"/>
  <c r="Q724" i="10"/>
  <c r="AB723"/>
  <c r="V725"/>
  <c r="AG724"/>
  <c r="U672"/>
  <c r="AF671"/>
  <c r="D671" i="13" s="1"/>
  <c r="N664" i="10"/>
  <c r="Y663"/>
  <c r="H663" i="13" s="1"/>
  <c r="AA663" i="10"/>
  <c r="E663" i="13" s="1"/>
  <c r="P664" i="10"/>
  <c r="W550"/>
  <c r="AH549"/>
  <c r="R743"/>
  <c r="AC742"/>
  <c r="M519" l="1"/>
  <c r="X518"/>
  <c r="G518" i="13" s="1"/>
  <c r="S542" i="10"/>
  <c r="AD541"/>
  <c r="F541" i="13" s="1"/>
  <c r="T521" i="10"/>
  <c r="AE520"/>
  <c r="B520" i="13" s="1"/>
  <c r="O519" i="10"/>
  <c r="Z518"/>
  <c r="C518" i="13" s="1"/>
  <c r="Q725" i="10"/>
  <c r="AB724"/>
  <c r="V726"/>
  <c r="AG725"/>
  <c r="U673"/>
  <c r="AF672"/>
  <c r="D672" i="13" s="1"/>
  <c r="N665" i="10"/>
  <c r="Y664"/>
  <c r="H664" i="13" s="1"/>
  <c r="AA664" i="10"/>
  <c r="E664" i="13" s="1"/>
  <c r="P665" i="10"/>
  <c r="R744"/>
  <c r="AC743"/>
  <c r="W551"/>
  <c r="AH550"/>
  <c r="S543" l="1"/>
  <c r="AD542"/>
  <c r="F542" i="13" s="1"/>
  <c r="M520" i="10"/>
  <c r="X519"/>
  <c r="G519" i="13" s="1"/>
  <c r="T522" i="10"/>
  <c r="AE521"/>
  <c r="B521" i="13" s="1"/>
  <c r="O520" i="10"/>
  <c r="Z519"/>
  <c r="C519" i="13" s="1"/>
  <c r="Q726" i="10"/>
  <c r="AB725"/>
  <c r="V727"/>
  <c r="AG726"/>
  <c r="U674"/>
  <c r="AF673"/>
  <c r="D673" i="13" s="1"/>
  <c r="N666" i="10"/>
  <c r="Y665"/>
  <c r="H665" i="13" s="1"/>
  <c r="P666" i="10"/>
  <c r="AA665"/>
  <c r="E665" i="13" s="1"/>
  <c r="W552" i="10"/>
  <c r="AH551"/>
  <c r="R745"/>
  <c r="AC744"/>
  <c r="S544" l="1"/>
  <c r="AD543"/>
  <c r="F543" i="13" s="1"/>
  <c r="M521" i="10"/>
  <c r="X520"/>
  <c r="G520" i="13" s="1"/>
  <c r="T523" i="10"/>
  <c r="AE522"/>
  <c r="B522" i="13" s="1"/>
  <c r="O521" i="10"/>
  <c r="Z520"/>
  <c r="C520" i="13" s="1"/>
  <c r="Q727" i="10"/>
  <c r="AB726"/>
  <c r="V728"/>
  <c r="AG727"/>
  <c r="U675"/>
  <c r="AF674"/>
  <c r="D674" i="13" s="1"/>
  <c r="P667" i="10"/>
  <c r="AA666"/>
  <c r="E666" i="13" s="1"/>
  <c r="N667" i="10"/>
  <c r="Y666"/>
  <c r="H666" i="13" s="1"/>
  <c r="R746" i="10"/>
  <c r="AC745"/>
  <c r="W553"/>
  <c r="AH552"/>
  <c r="M522" l="1"/>
  <c r="X521"/>
  <c r="G521" i="13" s="1"/>
  <c r="S545" i="10"/>
  <c r="AD544"/>
  <c r="F544" i="13" s="1"/>
  <c r="T524" i="10"/>
  <c r="AE523"/>
  <c r="B523" i="13" s="1"/>
  <c r="O522" i="10"/>
  <c r="Z521"/>
  <c r="C521" i="13" s="1"/>
  <c r="Q728" i="10"/>
  <c r="AB727"/>
  <c r="V729"/>
  <c r="AG728"/>
  <c r="U676"/>
  <c r="AF675"/>
  <c r="D675" i="13" s="1"/>
  <c r="N668" i="10"/>
  <c r="Y667"/>
  <c r="H667" i="13" s="1"/>
  <c r="AA667" i="10"/>
  <c r="E667" i="13" s="1"/>
  <c r="P668" i="10"/>
  <c r="W554"/>
  <c r="AH553"/>
  <c r="R747"/>
  <c r="AC746"/>
  <c r="S546" l="1"/>
  <c r="AD545"/>
  <c r="F545" i="13" s="1"/>
  <c r="M523" i="10"/>
  <c r="X522"/>
  <c r="G522" i="13" s="1"/>
  <c r="T525" i="10"/>
  <c r="AE524"/>
  <c r="B524" i="13" s="1"/>
  <c r="O523" i="10"/>
  <c r="Z522"/>
  <c r="C522" i="13" s="1"/>
  <c r="Q729" i="10"/>
  <c r="AB728"/>
  <c r="V730"/>
  <c r="AG729"/>
  <c r="U677"/>
  <c r="AF676"/>
  <c r="D676" i="13" s="1"/>
  <c r="N669" i="10"/>
  <c r="Y668"/>
  <c r="H668" i="13" s="1"/>
  <c r="AA668" i="10"/>
  <c r="E668" i="13" s="1"/>
  <c r="P669" i="10"/>
  <c r="R748"/>
  <c r="AC747"/>
  <c r="W555"/>
  <c r="AH554"/>
  <c r="S547" l="1"/>
  <c r="AD546"/>
  <c r="F546" i="13" s="1"/>
  <c r="M524" i="10"/>
  <c r="X523"/>
  <c r="G523" i="13" s="1"/>
  <c r="T526" i="10"/>
  <c r="AE525"/>
  <c r="B525" i="13" s="1"/>
  <c r="O524" i="10"/>
  <c r="Z523"/>
  <c r="C523" i="13" s="1"/>
  <c r="Q730" i="10"/>
  <c r="AB729"/>
  <c r="V731"/>
  <c r="AG730"/>
  <c r="U678"/>
  <c r="AF677"/>
  <c r="D677" i="13" s="1"/>
  <c r="N670" i="10"/>
  <c r="Y669"/>
  <c r="H669" i="13" s="1"/>
  <c r="AA669" i="10"/>
  <c r="E669" i="13" s="1"/>
  <c r="P670" i="10"/>
  <c r="W556"/>
  <c r="AH555"/>
  <c r="R749"/>
  <c r="AC748"/>
  <c r="S548" l="1"/>
  <c r="AD547"/>
  <c r="F547" i="13" s="1"/>
  <c r="M525" i="10"/>
  <c r="X524"/>
  <c r="G524" i="13" s="1"/>
  <c r="T527" i="10"/>
  <c r="AE526"/>
  <c r="B526" i="13" s="1"/>
  <c r="O525" i="10"/>
  <c r="Z524"/>
  <c r="C524" i="13" s="1"/>
  <c r="Q731" i="10"/>
  <c r="AB730"/>
  <c r="V732"/>
  <c r="AG731"/>
  <c r="U679"/>
  <c r="AF678"/>
  <c r="D678" i="13" s="1"/>
  <c r="N671" i="10"/>
  <c r="Y670"/>
  <c r="H670" i="13" s="1"/>
  <c r="P671" i="10"/>
  <c r="AA670"/>
  <c r="E670" i="13" s="1"/>
  <c r="R750" i="10"/>
  <c r="AC749"/>
  <c r="W557"/>
  <c r="AH556"/>
  <c r="S549" l="1"/>
  <c r="AD548"/>
  <c r="F548" i="13" s="1"/>
  <c r="M526" i="10"/>
  <c r="X525"/>
  <c r="G525" i="13" s="1"/>
  <c r="T528" i="10"/>
  <c r="AE527"/>
  <c r="B527" i="13" s="1"/>
  <c r="O526" i="10"/>
  <c r="Z525"/>
  <c r="C525" i="13" s="1"/>
  <c r="Q732" i="10"/>
  <c r="AB731"/>
  <c r="V733"/>
  <c r="AG732"/>
  <c r="U680"/>
  <c r="AF679"/>
  <c r="D679" i="13" s="1"/>
  <c r="AA671" i="10"/>
  <c r="E671" i="13" s="1"/>
  <c r="P672" i="10"/>
  <c r="N672"/>
  <c r="Y671"/>
  <c r="H671" i="13" s="1"/>
  <c r="W558" i="10"/>
  <c r="AH557"/>
  <c r="R751"/>
  <c r="AC750"/>
  <c r="S550" l="1"/>
  <c r="AD549"/>
  <c r="F549" i="13" s="1"/>
  <c r="M527" i="10"/>
  <c r="X526"/>
  <c r="G526" i="13" s="1"/>
  <c r="T529" i="10"/>
  <c r="AE528"/>
  <c r="B528" i="13" s="1"/>
  <c r="O527" i="10"/>
  <c r="Z526"/>
  <c r="C526" i="13" s="1"/>
  <c r="Q733" i="10"/>
  <c r="AB732"/>
  <c r="V734"/>
  <c r="AG733"/>
  <c r="AF680"/>
  <c r="D680" i="13" s="1"/>
  <c r="U681" i="10"/>
  <c r="N673"/>
  <c r="Y672"/>
  <c r="H672" i="13" s="1"/>
  <c r="AA672" i="10"/>
  <c r="E672" i="13" s="1"/>
  <c r="P673" i="10"/>
  <c r="R752"/>
  <c r="AC751"/>
  <c r="W559"/>
  <c r="AH558"/>
  <c r="M528" l="1"/>
  <c r="X527"/>
  <c r="G527" i="13" s="1"/>
  <c r="S551" i="10"/>
  <c r="AD550"/>
  <c r="F550" i="13" s="1"/>
  <c r="T530" i="10"/>
  <c r="AE529"/>
  <c r="B529" i="13" s="1"/>
  <c r="O528" i="10"/>
  <c r="Z527"/>
  <c r="C527" i="13" s="1"/>
  <c r="Q734" i="10"/>
  <c r="AB733"/>
  <c r="V735"/>
  <c r="AG734"/>
  <c r="AF681"/>
  <c r="D681" i="13" s="1"/>
  <c r="U682" i="10"/>
  <c r="N674"/>
  <c r="Y673"/>
  <c r="H673" i="13" s="1"/>
  <c r="AA673" i="10"/>
  <c r="E673" i="13" s="1"/>
  <c r="P674" i="10"/>
  <c r="W560"/>
  <c r="AH559"/>
  <c r="R753"/>
  <c r="AC752"/>
  <c r="S552" l="1"/>
  <c r="AD551"/>
  <c r="F551" i="13" s="1"/>
  <c r="M529" i="10"/>
  <c r="X528"/>
  <c r="G528" i="13" s="1"/>
  <c r="T531" i="10"/>
  <c r="AE530"/>
  <c r="B530" i="13" s="1"/>
  <c r="O529" i="10"/>
  <c r="Z528"/>
  <c r="C528" i="13" s="1"/>
  <c r="Q735" i="10"/>
  <c r="AB734"/>
  <c r="V736"/>
  <c r="AG735"/>
  <c r="AF682"/>
  <c r="D682" i="13" s="1"/>
  <c r="U683" i="10"/>
  <c r="N675"/>
  <c r="Y674"/>
  <c r="H674" i="13" s="1"/>
  <c r="AA674" i="10"/>
  <c r="E674" i="13" s="1"/>
  <c r="P675" i="10"/>
  <c r="R754"/>
  <c r="AC753"/>
  <c r="W561"/>
  <c r="AH560"/>
  <c r="S553" l="1"/>
  <c r="AD552"/>
  <c r="F552" i="13" s="1"/>
  <c r="M530" i="10"/>
  <c r="X529"/>
  <c r="G529" i="13" s="1"/>
  <c r="O530" i="10"/>
  <c r="Z529"/>
  <c r="C529" i="13" s="1"/>
  <c r="T532" i="10"/>
  <c r="AE531"/>
  <c r="B531" i="13" s="1"/>
  <c r="Q736" i="10"/>
  <c r="AB735"/>
  <c r="V737"/>
  <c r="AG736"/>
  <c r="AF683"/>
  <c r="D683" i="13" s="1"/>
  <c r="U684" i="10"/>
  <c r="N676"/>
  <c r="Y675"/>
  <c r="H675" i="13" s="1"/>
  <c r="AA675" i="10"/>
  <c r="E675" i="13" s="1"/>
  <c r="P676" i="10"/>
  <c r="W562"/>
  <c r="AH561"/>
  <c r="R755"/>
  <c r="AC754"/>
  <c r="S554" l="1"/>
  <c r="AD553"/>
  <c r="F553" i="13" s="1"/>
  <c r="M531" i="10"/>
  <c r="X530"/>
  <c r="G530" i="13" s="1"/>
  <c r="O531" i="10"/>
  <c r="Z530"/>
  <c r="C530" i="13" s="1"/>
  <c r="T533" i="10"/>
  <c r="AE532"/>
  <c r="B532" i="13" s="1"/>
  <c r="Q737" i="10"/>
  <c r="AB736"/>
  <c r="V738"/>
  <c r="AG737"/>
  <c r="AF684"/>
  <c r="D684" i="13" s="1"/>
  <c r="U685" i="10"/>
  <c r="N677"/>
  <c r="Y676"/>
  <c r="H676" i="13" s="1"/>
  <c r="AA676" i="10"/>
  <c r="E676" i="13" s="1"/>
  <c r="P677" i="10"/>
  <c r="R756"/>
  <c r="AC755"/>
  <c r="W563"/>
  <c r="AH562"/>
  <c r="M532" l="1"/>
  <c r="X531"/>
  <c r="G531" i="13" s="1"/>
  <c r="S555" i="10"/>
  <c r="AD554"/>
  <c r="F554" i="13" s="1"/>
  <c r="O532" i="10"/>
  <c r="Z531"/>
  <c r="C531" i="13" s="1"/>
  <c r="T534" i="10"/>
  <c r="AE533"/>
  <c r="B533" i="13" s="1"/>
  <c r="Q738" i="10"/>
  <c r="AB737"/>
  <c r="V739"/>
  <c r="AG738"/>
  <c r="AF685"/>
  <c r="D685" i="13" s="1"/>
  <c r="U686" i="10"/>
  <c r="N678"/>
  <c r="Y677"/>
  <c r="H677" i="13" s="1"/>
  <c r="AA677" i="10"/>
  <c r="E677" i="13" s="1"/>
  <c r="P678" i="10"/>
  <c r="W564"/>
  <c r="AH563"/>
  <c r="R757"/>
  <c r="AC756"/>
  <c r="M533" l="1"/>
  <c r="X532"/>
  <c r="G532" i="13" s="1"/>
  <c r="S556" i="10"/>
  <c r="AD555"/>
  <c r="F555" i="13" s="1"/>
  <c r="O533" i="10"/>
  <c r="Z532"/>
  <c r="C532" i="13" s="1"/>
  <c r="T535" i="10"/>
  <c r="AE534"/>
  <c r="B534" i="13" s="1"/>
  <c r="Q739" i="10"/>
  <c r="AB738"/>
  <c r="V740"/>
  <c r="AG739"/>
  <c r="AF686"/>
  <c r="D686" i="13" s="1"/>
  <c r="U687" i="10"/>
  <c r="N679"/>
  <c r="Y678"/>
  <c r="H678" i="13" s="1"/>
  <c r="P679" i="10"/>
  <c r="AA678"/>
  <c r="E678" i="13" s="1"/>
  <c r="R758" i="10"/>
  <c r="AC757"/>
  <c r="W565"/>
  <c r="AH564"/>
  <c r="M534" l="1"/>
  <c r="X533"/>
  <c r="G533" i="13" s="1"/>
  <c r="S557" i="10"/>
  <c r="AD556"/>
  <c r="F556" i="13" s="1"/>
  <c r="O534" i="10"/>
  <c r="Z533"/>
  <c r="C533" i="13" s="1"/>
  <c r="T536" i="10"/>
  <c r="AE535"/>
  <c r="B535" i="13" s="1"/>
  <c r="Q740" i="10"/>
  <c r="AB739"/>
  <c r="V741"/>
  <c r="AG740"/>
  <c r="AF687"/>
  <c r="D687" i="13" s="1"/>
  <c r="U688" i="10"/>
  <c r="P680"/>
  <c r="AA679"/>
  <c r="E679" i="13" s="1"/>
  <c r="N680" i="10"/>
  <c r="Y679"/>
  <c r="H679" i="13" s="1"/>
  <c r="W566" i="10"/>
  <c r="AH565"/>
  <c r="R759"/>
  <c r="AC758"/>
  <c r="S558" l="1"/>
  <c r="AD557"/>
  <c r="F557" i="13" s="1"/>
  <c r="M535" i="10"/>
  <c r="X534"/>
  <c r="G534" i="13" s="1"/>
  <c r="O535" i="10"/>
  <c r="Z534"/>
  <c r="C534" i="13" s="1"/>
  <c r="T537" i="10"/>
  <c r="AE536"/>
  <c r="B536" i="13" s="1"/>
  <c r="Q741" i="10"/>
  <c r="AB740"/>
  <c r="V742"/>
  <c r="AG741"/>
  <c r="AF688"/>
  <c r="D688" i="13" s="1"/>
  <c r="U689" i="10"/>
  <c r="Y680"/>
  <c r="H680" i="13" s="1"/>
  <c r="N681" i="10"/>
  <c r="P681"/>
  <c r="AA680"/>
  <c r="E680" i="13" s="1"/>
  <c r="R760" i="10"/>
  <c r="AC759"/>
  <c r="W567"/>
  <c r="AH566"/>
  <c r="M536" l="1"/>
  <c r="X535"/>
  <c r="G535" i="13" s="1"/>
  <c r="S559" i="10"/>
  <c r="AD558"/>
  <c r="F558" i="13" s="1"/>
  <c r="O536" i="10"/>
  <c r="Z535"/>
  <c r="C535" i="13" s="1"/>
  <c r="T538" i="10"/>
  <c r="AE537"/>
  <c r="B537" i="13" s="1"/>
  <c r="Q742" i="10"/>
  <c r="AB741"/>
  <c r="V743"/>
  <c r="AG742"/>
  <c r="AF689"/>
  <c r="D689" i="13" s="1"/>
  <c r="U690" i="10"/>
  <c r="AA681"/>
  <c r="E681" i="13" s="1"/>
  <c r="P682" i="10"/>
  <c r="N682"/>
  <c r="Y681"/>
  <c r="H681" i="13" s="1"/>
  <c r="W568" i="10"/>
  <c r="AH567"/>
  <c r="R761"/>
  <c r="AC760"/>
  <c r="M537" l="1"/>
  <c r="X536"/>
  <c r="G536" i="13" s="1"/>
  <c r="S560" i="10"/>
  <c r="AD559"/>
  <c r="F559" i="13" s="1"/>
  <c r="O537" i="10"/>
  <c r="Z536"/>
  <c r="C536" i="13" s="1"/>
  <c r="T539" i="10"/>
  <c r="AE538"/>
  <c r="B538" i="13" s="1"/>
  <c r="Q743" i="10"/>
  <c r="AB742"/>
  <c r="V744"/>
  <c r="AG743"/>
  <c r="AF690"/>
  <c r="D690" i="13" s="1"/>
  <c r="U691" i="10"/>
  <c r="AA682"/>
  <c r="E682" i="13" s="1"/>
  <c r="P683" i="10"/>
  <c r="N683"/>
  <c r="Y682"/>
  <c r="H682" i="13" s="1"/>
  <c r="R762" i="10"/>
  <c r="AC761"/>
  <c r="W569"/>
  <c r="AH568"/>
  <c r="S561" l="1"/>
  <c r="AD560"/>
  <c r="F560" i="13" s="1"/>
  <c r="M538" i="10"/>
  <c r="X537"/>
  <c r="G537" i="13" s="1"/>
  <c r="O538" i="10"/>
  <c r="Z537"/>
  <c r="C537" i="13" s="1"/>
  <c r="T540" i="10"/>
  <c r="AE539"/>
  <c r="B539" i="13" s="1"/>
  <c r="Q744" i="10"/>
  <c r="AB743"/>
  <c r="V745"/>
  <c r="AG744"/>
  <c r="AF691"/>
  <c r="D691" i="13" s="1"/>
  <c r="U692" i="10"/>
  <c r="N684"/>
  <c r="Y683"/>
  <c r="H683" i="13" s="1"/>
  <c r="AA683" i="10"/>
  <c r="E683" i="13" s="1"/>
  <c r="P684" i="10"/>
  <c r="W570"/>
  <c r="AH569"/>
  <c r="R763"/>
  <c r="AC762"/>
  <c r="S562" l="1"/>
  <c r="AD561"/>
  <c r="F561" i="13" s="1"/>
  <c r="M539" i="10"/>
  <c r="X538"/>
  <c r="G538" i="13" s="1"/>
  <c r="O539" i="10"/>
  <c r="Z538"/>
  <c r="C538" i="13" s="1"/>
  <c r="T541" i="10"/>
  <c r="AE540"/>
  <c r="B540" i="13" s="1"/>
  <c r="Q745" i="10"/>
  <c r="AB744"/>
  <c r="V746"/>
  <c r="AG745"/>
  <c r="AF692"/>
  <c r="D692" i="13" s="1"/>
  <c r="U693" i="10"/>
  <c r="N685"/>
  <c r="Y684"/>
  <c r="H684" i="13" s="1"/>
  <c r="AA684" i="10"/>
  <c r="E684" i="13" s="1"/>
  <c r="P685" i="10"/>
  <c r="R764"/>
  <c r="AC763"/>
  <c r="W571"/>
  <c r="AH570"/>
  <c r="M540" l="1"/>
  <c r="X539"/>
  <c r="G539" i="13" s="1"/>
  <c r="S563" i="10"/>
  <c r="AD562"/>
  <c r="F562" i="13" s="1"/>
  <c r="O540" i="10"/>
  <c r="Z539"/>
  <c r="C539" i="13" s="1"/>
  <c r="T542" i="10"/>
  <c r="AE541"/>
  <c r="B541" i="13" s="1"/>
  <c r="Q746" i="10"/>
  <c r="AB745"/>
  <c r="V747"/>
  <c r="AG746"/>
  <c r="AF693"/>
  <c r="D693" i="13" s="1"/>
  <c r="U694" i="10"/>
  <c r="N686"/>
  <c r="Y685"/>
  <c r="H685" i="13" s="1"/>
  <c r="AA685" i="10"/>
  <c r="E685" i="13" s="1"/>
  <c r="P686" i="10"/>
  <c r="W572"/>
  <c r="AH571"/>
  <c r="R765"/>
  <c r="AC764"/>
  <c r="S564" l="1"/>
  <c r="AD563"/>
  <c r="F563" i="13" s="1"/>
  <c r="M541" i="10"/>
  <c r="X540"/>
  <c r="G540" i="13" s="1"/>
  <c r="O541" i="10"/>
  <c r="Z540"/>
  <c r="C540" i="13" s="1"/>
  <c r="T543" i="10"/>
  <c r="AE542"/>
  <c r="B542" i="13" s="1"/>
  <c r="Q747" i="10"/>
  <c r="AB746"/>
  <c r="V748"/>
  <c r="AG747"/>
  <c r="AF694"/>
  <c r="D694" i="13" s="1"/>
  <c r="U695" i="10"/>
  <c r="N687"/>
  <c r="Y686"/>
  <c r="H686" i="13" s="1"/>
  <c r="AA686" i="10"/>
  <c r="E686" i="13" s="1"/>
  <c r="P687" i="10"/>
  <c r="R766"/>
  <c r="AC765"/>
  <c r="W573"/>
  <c r="AH572"/>
  <c r="S565" l="1"/>
  <c r="AD564"/>
  <c r="F564" i="13" s="1"/>
  <c r="M542" i="10"/>
  <c r="X541"/>
  <c r="G541" i="13" s="1"/>
  <c r="O542" i="10"/>
  <c r="Z541"/>
  <c r="C541" i="13" s="1"/>
  <c r="T544" i="10"/>
  <c r="AE543"/>
  <c r="B543" i="13" s="1"/>
  <c r="Q748" i="10"/>
  <c r="AB747"/>
  <c r="V749"/>
  <c r="AG748"/>
  <c r="AF695"/>
  <c r="D695" i="13" s="1"/>
  <c r="U696" i="10"/>
  <c r="N688"/>
  <c r="Y687"/>
  <c r="H687" i="13" s="1"/>
  <c r="AA687" i="10"/>
  <c r="E687" i="13" s="1"/>
  <c r="P688" i="10"/>
  <c r="W574"/>
  <c r="AH573"/>
  <c r="R767"/>
  <c r="AC766"/>
  <c r="M543" l="1"/>
  <c r="X542"/>
  <c r="G542" i="13" s="1"/>
  <c r="S566" i="10"/>
  <c r="AD565"/>
  <c r="F565" i="13" s="1"/>
  <c r="O543" i="10"/>
  <c r="Z542"/>
  <c r="C542" i="13" s="1"/>
  <c r="T545" i="10"/>
  <c r="AE544"/>
  <c r="B544" i="13" s="1"/>
  <c r="Q749" i="10"/>
  <c r="AB748"/>
  <c r="V750"/>
  <c r="AG749"/>
  <c r="AF696"/>
  <c r="D696" i="13" s="1"/>
  <c r="U697" i="10"/>
  <c r="N689"/>
  <c r="Y688"/>
  <c r="H688" i="13" s="1"/>
  <c r="P689" i="10"/>
  <c r="AA688"/>
  <c r="E688" i="13" s="1"/>
  <c r="R768" i="10"/>
  <c r="AC767"/>
  <c r="W575"/>
  <c r="AH574"/>
  <c r="S567" l="1"/>
  <c r="AD566"/>
  <c r="F566" i="13" s="1"/>
  <c r="M544" i="10"/>
  <c r="X543"/>
  <c r="G543" i="13" s="1"/>
  <c r="O544" i="10"/>
  <c r="Z543"/>
  <c r="C543" i="13" s="1"/>
  <c r="T546" i="10"/>
  <c r="AE545"/>
  <c r="B545" i="13" s="1"/>
  <c r="Q750" i="10"/>
  <c r="AB749"/>
  <c r="V751"/>
  <c r="AG750"/>
  <c r="AF697"/>
  <c r="D697" i="13" s="1"/>
  <c r="U698" i="10"/>
  <c r="AA689"/>
  <c r="E689" i="13" s="1"/>
  <c r="P690" i="10"/>
  <c r="N690"/>
  <c r="Y689"/>
  <c r="H689" i="13" s="1"/>
  <c r="W576" i="10"/>
  <c r="AH575"/>
  <c r="R769"/>
  <c r="AC768"/>
  <c r="S568" l="1"/>
  <c r="AD567"/>
  <c r="F567" i="13" s="1"/>
  <c r="M545" i="10"/>
  <c r="X544"/>
  <c r="G544" i="13" s="1"/>
  <c r="O545" i="10"/>
  <c r="Z544"/>
  <c r="C544" i="13" s="1"/>
  <c r="T547" i="10"/>
  <c r="AE546"/>
  <c r="B546" i="13" s="1"/>
  <c r="Q751" i="10"/>
  <c r="AB750"/>
  <c r="V752"/>
  <c r="AG751"/>
  <c r="AF698"/>
  <c r="D698" i="13" s="1"/>
  <c r="U699" i="10"/>
  <c r="N691"/>
  <c r="Y690"/>
  <c r="H690" i="13" s="1"/>
  <c r="P691" i="10"/>
  <c r="AA690"/>
  <c r="E690" i="13" s="1"/>
  <c r="R770" i="10"/>
  <c r="AC769"/>
  <c r="W577"/>
  <c r="AH576"/>
  <c r="S569" l="1"/>
  <c r="AD568"/>
  <c r="F568" i="13" s="1"/>
  <c r="M546" i="10"/>
  <c r="X545"/>
  <c r="G545" i="13" s="1"/>
  <c r="O546" i="10"/>
  <c r="Z545"/>
  <c r="C545" i="13" s="1"/>
  <c r="T548" i="10"/>
  <c r="AE547"/>
  <c r="B547" i="13" s="1"/>
  <c r="Q752" i="10"/>
  <c r="AB751"/>
  <c r="V753"/>
  <c r="AG752"/>
  <c r="AF699"/>
  <c r="D699" i="13" s="1"/>
  <c r="U700" i="10"/>
  <c r="N692"/>
  <c r="Y691"/>
  <c r="H691" i="13" s="1"/>
  <c r="AA691" i="10"/>
  <c r="E691" i="13" s="1"/>
  <c r="P692" i="10"/>
  <c r="W578"/>
  <c r="AH577"/>
  <c r="R771"/>
  <c r="AC770"/>
  <c r="S570" l="1"/>
  <c r="AD569"/>
  <c r="F569" i="13" s="1"/>
  <c r="M547" i="10"/>
  <c r="X546"/>
  <c r="G546" i="13" s="1"/>
  <c r="O547" i="10"/>
  <c r="Z546"/>
  <c r="C546" i="13" s="1"/>
  <c r="T549" i="10"/>
  <c r="AE548"/>
  <c r="B548" i="13" s="1"/>
  <c r="Q753" i="10"/>
  <c r="AB752"/>
  <c r="AF700"/>
  <c r="D700" i="13" s="1"/>
  <c r="U701" i="10"/>
  <c r="V754"/>
  <c r="AG753"/>
  <c r="N693"/>
  <c r="Y692"/>
  <c r="H692" i="13" s="1"/>
  <c r="P693" i="10"/>
  <c r="AA692"/>
  <c r="E692" i="13" s="1"/>
  <c r="R772" i="10"/>
  <c r="AC771"/>
  <c r="W579"/>
  <c r="AH578"/>
  <c r="S571" l="1"/>
  <c r="AD570"/>
  <c r="F570" i="13" s="1"/>
  <c r="M548" i="10"/>
  <c r="X547"/>
  <c r="G547" i="13" s="1"/>
  <c r="O548" i="10"/>
  <c r="Z547"/>
  <c r="C547" i="13" s="1"/>
  <c r="T550" i="10"/>
  <c r="AE549"/>
  <c r="B549" i="13" s="1"/>
  <c r="Q754" i="10"/>
  <c r="AB753"/>
  <c r="V755"/>
  <c r="AG754"/>
  <c r="U702"/>
  <c r="AF701"/>
  <c r="D701" i="13" s="1"/>
  <c r="N694" i="10"/>
  <c r="Y693"/>
  <c r="H693" i="13" s="1"/>
  <c r="AA693" i="10"/>
  <c r="E693" i="13" s="1"/>
  <c r="P694" i="10"/>
  <c r="W580"/>
  <c r="AH579"/>
  <c r="R773"/>
  <c r="AC772"/>
  <c r="S572" l="1"/>
  <c r="AD571"/>
  <c r="F571" i="13" s="1"/>
  <c r="M549" i="10"/>
  <c r="X548"/>
  <c r="G548" i="13" s="1"/>
  <c r="O549" i="10"/>
  <c r="Z548"/>
  <c r="C548" i="13" s="1"/>
  <c r="T551" i="10"/>
  <c r="AE550"/>
  <c r="B550" i="13" s="1"/>
  <c r="AF702" i="10"/>
  <c r="D702" i="13" s="1"/>
  <c r="U703" i="10"/>
  <c r="V756"/>
  <c r="AG755"/>
  <c r="Q755"/>
  <c r="AB754"/>
  <c r="N695"/>
  <c r="Y694"/>
  <c r="H694" i="13" s="1"/>
  <c r="AA694" i="10"/>
  <c r="E694" i="13" s="1"/>
  <c r="P695" i="10"/>
  <c r="R774"/>
  <c r="AC773"/>
  <c r="W581"/>
  <c r="AH580"/>
  <c r="S573" l="1"/>
  <c r="AD572"/>
  <c r="F572" i="13" s="1"/>
  <c r="M550" i="10"/>
  <c r="X549"/>
  <c r="G549" i="13" s="1"/>
  <c r="O550" i="10"/>
  <c r="Z549"/>
  <c r="C549" i="13" s="1"/>
  <c r="T552" i="10"/>
  <c r="AE551"/>
  <c r="B551" i="13" s="1"/>
  <c r="AF703" i="10"/>
  <c r="D703" i="13" s="1"/>
  <c r="U704" i="10"/>
  <c r="Q756"/>
  <c r="AB755"/>
  <c r="V757"/>
  <c r="AG756"/>
  <c r="N696"/>
  <c r="Y695"/>
  <c r="H695" i="13" s="1"/>
  <c r="P696" i="10"/>
  <c r="AA695"/>
  <c r="E695" i="13" s="1"/>
  <c r="W582" i="10"/>
  <c r="AH581"/>
  <c r="R775"/>
  <c r="AC774"/>
  <c r="M551" l="1"/>
  <c r="X550"/>
  <c r="G550" i="13" s="1"/>
  <c r="S574" i="10"/>
  <c r="AD573"/>
  <c r="F573" i="13" s="1"/>
  <c r="O551" i="10"/>
  <c r="Z550"/>
  <c r="C550" i="13" s="1"/>
  <c r="T553" i="10"/>
  <c r="AE552"/>
  <c r="B552" i="13" s="1"/>
  <c r="V758" i="10"/>
  <c r="AG757"/>
  <c r="Q757"/>
  <c r="AB756"/>
  <c r="AF704"/>
  <c r="D704" i="13" s="1"/>
  <c r="U705" i="10"/>
  <c r="N697"/>
  <c r="Y696"/>
  <c r="H696" i="13" s="1"/>
  <c r="AA696" i="10"/>
  <c r="E696" i="13" s="1"/>
  <c r="P697" i="10"/>
  <c r="R776"/>
  <c r="AC775"/>
  <c r="W583"/>
  <c r="AH582"/>
  <c r="M552" l="1"/>
  <c r="X551"/>
  <c r="G551" i="13" s="1"/>
  <c r="S575" i="10"/>
  <c r="AD574"/>
  <c r="F574" i="13" s="1"/>
  <c r="O552" i="10"/>
  <c r="Z551"/>
  <c r="C551" i="13" s="1"/>
  <c r="T554" i="10"/>
  <c r="AE553"/>
  <c r="B553" i="13" s="1"/>
  <c r="V759" i="10"/>
  <c r="AG758"/>
  <c r="Q758"/>
  <c r="AB757"/>
  <c r="U706"/>
  <c r="AF705"/>
  <c r="D705" i="13" s="1"/>
  <c r="N698" i="10"/>
  <c r="Y697"/>
  <c r="H697" i="13" s="1"/>
  <c r="AA697" i="10"/>
  <c r="E697" i="13" s="1"/>
  <c r="P698" i="10"/>
  <c r="W584"/>
  <c r="AH583"/>
  <c r="R777"/>
  <c r="AC776"/>
  <c r="M553" l="1"/>
  <c r="X552"/>
  <c r="G552" i="13" s="1"/>
  <c r="S576" i="10"/>
  <c r="AD575"/>
  <c r="F575" i="13" s="1"/>
  <c r="O553" i="10"/>
  <c r="Z552"/>
  <c r="C552" i="13" s="1"/>
  <c r="T555" i="10"/>
  <c r="AE554"/>
  <c r="B554" i="13" s="1"/>
  <c r="V760" i="10"/>
  <c r="AG759"/>
  <c r="AF706"/>
  <c r="D706" i="13" s="1"/>
  <c r="U707" i="10"/>
  <c r="Q759"/>
  <c r="AB758"/>
  <c r="N699"/>
  <c r="Y698"/>
  <c r="H698" i="13" s="1"/>
  <c r="P699" i="10"/>
  <c r="AA698"/>
  <c r="E698" i="13" s="1"/>
  <c r="R778" i="10"/>
  <c r="AC777"/>
  <c r="W585"/>
  <c r="AH584"/>
  <c r="M554" l="1"/>
  <c r="X553"/>
  <c r="G553" i="13" s="1"/>
  <c r="S577" i="10"/>
  <c r="AD576"/>
  <c r="F576" i="13" s="1"/>
  <c r="O554" i="10"/>
  <c r="Z553"/>
  <c r="C553" i="13" s="1"/>
  <c r="T556" i="10"/>
  <c r="AE555"/>
  <c r="B555" i="13" s="1"/>
  <c r="V761" i="10"/>
  <c r="AG760"/>
  <c r="Q760"/>
  <c r="AB759"/>
  <c r="U708"/>
  <c r="AF707"/>
  <c r="D707" i="13" s="1"/>
  <c r="AA699" i="10"/>
  <c r="E699" i="13" s="1"/>
  <c r="P700" i="10"/>
  <c r="N700"/>
  <c r="Y699"/>
  <c r="H699" i="13" s="1"/>
  <c r="W586" i="10"/>
  <c r="AH585"/>
  <c r="R779"/>
  <c r="AC778"/>
  <c r="M555" l="1"/>
  <c r="X554"/>
  <c r="G554" i="13" s="1"/>
  <c r="S578" i="10"/>
  <c r="AD577"/>
  <c r="F577" i="13" s="1"/>
  <c r="O555" i="10"/>
  <c r="Z554"/>
  <c r="C554" i="13" s="1"/>
  <c r="T557" i="10"/>
  <c r="AE556"/>
  <c r="B556" i="13" s="1"/>
  <c r="AF708" i="10"/>
  <c r="D708" i="13" s="1"/>
  <c r="U709" i="10"/>
  <c r="Q761"/>
  <c r="AB760"/>
  <c r="V762"/>
  <c r="AG761"/>
  <c r="N701"/>
  <c r="Y700"/>
  <c r="H700" i="13" s="1"/>
  <c r="AA700" i="10"/>
  <c r="E700" i="13" s="1"/>
  <c r="P701" i="10"/>
  <c r="R780"/>
  <c r="AC779"/>
  <c r="W587"/>
  <c r="AH586"/>
  <c r="M556" l="1"/>
  <c r="X555"/>
  <c r="G555" i="13" s="1"/>
  <c r="S579" i="10"/>
  <c r="AD578"/>
  <c r="F578" i="13" s="1"/>
  <c r="O556" i="10"/>
  <c r="Z555"/>
  <c r="C555" i="13" s="1"/>
  <c r="T558" i="10"/>
  <c r="AE557"/>
  <c r="B557" i="13" s="1"/>
  <c r="U710" i="10"/>
  <c r="AF709"/>
  <c r="D709" i="13" s="1"/>
  <c r="V763" i="10"/>
  <c r="AG762"/>
  <c r="Q762"/>
  <c r="AB761"/>
  <c r="N702"/>
  <c r="Y701"/>
  <c r="H701" i="13" s="1"/>
  <c r="AA701" i="10"/>
  <c r="E701" i="13" s="1"/>
  <c r="P702" i="10"/>
  <c r="W588"/>
  <c r="AH587"/>
  <c r="R781"/>
  <c r="AC780"/>
  <c r="S580" l="1"/>
  <c r="AD579"/>
  <c r="F579" i="13" s="1"/>
  <c r="M557" i="10"/>
  <c r="X556"/>
  <c r="G556" i="13" s="1"/>
  <c r="O557" i="10"/>
  <c r="Z556"/>
  <c r="C556" i="13" s="1"/>
  <c r="T559" i="10"/>
  <c r="AE558"/>
  <c r="B558" i="13" s="1"/>
  <c r="Q763" i="10"/>
  <c r="AB762"/>
  <c r="V764"/>
  <c r="AG763"/>
  <c r="AF710"/>
  <c r="D710" i="13" s="1"/>
  <c r="U711" i="10"/>
  <c r="N703"/>
  <c r="Y702"/>
  <c r="H702" i="13" s="1"/>
  <c r="AA702" i="10"/>
  <c r="E702" i="13" s="1"/>
  <c r="P703" i="10"/>
  <c r="R782"/>
  <c r="AC781"/>
  <c r="W589"/>
  <c r="AH588"/>
  <c r="M558" l="1"/>
  <c r="X557"/>
  <c r="G557" i="13" s="1"/>
  <c r="S581" i="10"/>
  <c r="AD580"/>
  <c r="F580" i="13" s="1"/>
  <c r="O558" i="10"/>
  <c r="Z557"/>
  <c r="C557" i="13" s="1"/>
  <c r="T560" i="10"/>
  <c r="AE559"/>
  <c r="B559" i="13" s="1"/>
  <c r="Q764" i="10"/>
  <c r="AB763"/>
  <c r="U712"/>
  <c r="AF711"/>
  <c r="D711" i="13" s="1"/>
  <c r="V765" i="10"/>
  <c r="AG764"/>
  <c r="N704"/>
  <c r="Y703"/>
  <c r="H703" i="13" s="1"/>
  <c r="AA703" i="10"/>
  <c r="E703" i="13" s="1"/>
  <c r="P704" i="10"/>
  <c r="W590"/>
  <c r="AH589"/>
  <c r="R783"/>
  <c r="AC782"/>
  <c r="M559" l="1"/>
  <c r="X558"/>
  <c r="G558" i="13" s="1"/>
  <c r="S582" i="10"/>
  <c r="AD581"/>
  <c r="F581" i="13" s="1"/>
  <c r="O559" i="10"/>
  <c r="Z558"/>
  <c r="C558" i="13" s="1"/>
  <c r="T561" i="10"/>
  <c r="AE560"/>
  <c r="B560" i="13" s="1"/>
  <c r="V766" i="10"/>
  <c r="AG765"/>
  <c r="AF712"/>
  <c r="D712" i="13" s="1"/>
  <c r="U713" i="10"/>
  <c r="Q765"/>
  <c r="AB764"/>
  <c r="N705"/>
  <c r="Y704"/>
  <c r="H704" i="13" s="1"/>
  <c r="P705" i="10"/>
  <c r="AA704"/>
  <c r="E704" i="13" s="1"/>
  <c r="R784" i="10"/>
  <c r="AC783"/>
  <c r="W591"/>
  <c r="AH590"/>
  <c r="M560" l="1"/>
  <c r="X559"/>
  <c r="G559" i="13" s="1"/>
  <c r="S583" i="10"/>
  <c r="AD582"/>
  <c r="F582" i="13" s="1"/>
  <c r="O560" i="10"/>
  <c r="Z559"/>
  <c r="C559" i="13" s="1"/>
  <c r="T562" i="10"/>
  <c r="AE561"/>
  <c r="B561" i="13" s="1"/>
  <c r="V767" i="10"/>
  <c r="AG766"/>
  <c r="Q766"/>
  <c r="AB765"/>
  <c r="AF713"/>
  <c r="D713" i="13" s="1"/>
  <c r="U714" i="10"/>
  <c r="N706"/>
  <c r="Y705"/>
  <c r="H705" i="13" s="1"/>
  <c r="AA705" i="10"/>
  <c r="E705" i="13" s="1"/>
  <c r="P706" i="10"/>
  <c r="W592"/>
  <c r="AH591"/>
  <c r="R785"/>
  <c r="AC784"/>
  <c r="M561" l="1"/>
  <c r="X560"/>
  <c r="G560" i="13" s="1"/>
  <c r="S584" i="10"/>
  <c r="AD583"/>
  <c r="F583" i="13" s="1"/>
  <c r="O561" i="10"/>
  <c r="Z560"/>
  <c r="C560" i="13" s="1"/>
  <c r="T563" i="10"/>
  <c r="AE562"/>
  <c r="B562" i="13" s="1"/>
  <c r="V768" i="10"/>
  <c r="AG767"/>
  <c r="Q767"/>
  <c r="AB766"/>
  <c r="AF714"/>
  <c r="D714" i="13" s="1"/>
  <c r="U715" i="10"/>
  <c r="N707"/>
  <c r="Y706"/>
  <c r="H706" i="13" s="1"/>
  <c r="P707" i="10"/>
  <c r="AA706"/>
  <c r="E706" i="13" s="1"/>
  <c r="R786" i="10"/>
  <c r="AC785"/>
  <c r="W593"/>
  <c r="AH592"/>
  <c r="M562" l="1"/>
  <c r="X561"/>
  <c r="G561" i="13" s="1"/>
  <c r="S585" i="10"/>
  <c r="AD584"/>
  <c r="F584" i="13" s="1"/>
  <c r="O562" i="10"/>
  <c r="Z561"/>
  <c r="C561" i="13" s="1"/>
  <c r="T564" i="10"/>
  <c r="AE563"/>
  <c r="B563" i="13" s="1"/>
  <c r="V769" i="10"/>
  <c r="AG768"/>
  <c r="Q768"/>
  <c r="AB767"/>
  <c r="U716"/>
  <c r="AF715"/>
  <c r="D715" i="13" s="1"/>
  <c r="AA707" i="10"/>
  <c r="E707" i="13" s="1"/>
  <c r="P708" i="10"/>
  <c r="N708"/>
  <c r="Y707"/>
  <c r="H707" i="13" s="1"/>
  <c r="W594" i="10"/>
  <c r="AH593"/>
  <c r="R787"/>
  <c r="AC786"/>
  <c r="M563" l="1"/>
  <c r="X562"/>
  <c r="G562" i="13" s="1"/>
  <c r="S586" i="10"/>
  <c r="AD585"/>
  <c r="F585" i="13" s="1"/>
  <c r="O563" i="10"/>
  <c r="Z562"/>
  <c r="C562" i="13" s="1"/>
  <c r="T565" i="10"/>
  <c r="AE564"/>
  <c r="B564" i="13" s="1"/>
  <c r="AF716" i="10"/>
  <c r="D716" i="13" s="1"/>
  <c r="U717" i="10"/>
  <c r="Q769"/>
  <c r="AB768"/>
  <c r="V770"/>
  <c r="AG769"/>
  <c r="N709"/>
  <c r="Y708"/>
  <c r="H708" i="13" s="1"/>
  <c r="AA708" i="10"/>
  <c r="E708" i="13" s="1"/>
  <c r="P709" i="10"/>
  <c r="R788"/>
  <c r="AC787"/>
  <c r="W595"/>
  <c r="AH594"/>
  <c r="M564" l="1"/>
  <c r="X563"/>
  <c r="G563" i="13" s="1"/>
  <c r="S587" i="10"/>
  <c r="AD586"/>
  <c r="F586" i="13" s="1"/>
  <c r="O564" i="10"/>
  <c r="Z563"/>
  <c r="C563" i="13" s="1"/>
  <c r="T566" i="10"/>
  <c r="AE565"/>
  <c r="B565" i="13" s="1"/>
  <c r="U718" i="10"/>
  <c r="AF717"/>
  <c r="D717" i="13" s="1"/>
  <c r="V771" i="10"/>
  <c r="AG770"/>
  <c r="Q770"/>
  <c r="AB769"/>
  <c r="N710"/>
  <c r="Y709"/>
  <c r="H709" i="13" s="1"/>
  <c r="AA709" i="10"/>
  <c r="E709" i="13" s="1"/>
  <c r="P710" i="10"/>
  <c r="W596"/>
  <c r="AH595"/>
  <c r="R789"/>
  <c r="AC788"/>
  <c r="S588" l="1"/>
  <c r="AD587"/>
  <c r="F587" i="13" s="1"/>
  <c r="M565" i="10"/>
  <c r="X564"/>
  <c r="G564" i="13" s="1"/>
  <c r="O565" i="10"/>
  <c r="Z564"/>
  <c r="C564" i="13" s="1"/>
  <c r="T567" i="10"/>
  <c r="AE566"/>
  <c r="B566" i="13" s="1"/>
  <c r="Q771" i="10"/>
  <c r="AB770"/>
  <c r="AF718"/>
  <c r="D718" i="13" s="1"/>
  <c r="U719" i="10"/>
  <c r="V772"/>
  <c r="AG771"/>
  <c r="N711"/>
  <c r="Y710"/>
  <c r="H710" i="13" s="1"/>
  <c r="AA710" i="10"/>
  <c r="E710" i="13" s="1"/>
  <c r="P711" i="10"/>
  <c r="R790"/>
  <c r="AC789"/>
  <c r="W597"/>
  <c r="AH596"/>
  <c r="S589" l="1"/>
  <c r="AD588"/>
  <c r="F588" i="13" s="1"/>
  <c r="M566" i="10"/>
  <c r="X565"/>
  <c r="G565" i="13" s="1"/>
  <c r="O566" i="10"/>
  <c r="Z565"/>
  <c r="C565" i="13" s="1"/>
  <c r="T568" i="10"/>
  <c r="AE567"/>
  <c r="B567" i="13" s="1"/>
  <c r="Q772" i="10"/>
  <c r="AB771"/>
  <c r="V773"/>
  <c r="AG772"/>
  <c r="U720"/>
  <c r="AF719"/>
  <c r="D719" i="13" s="1"/>
  <c r="N712" i="10"/>
  <c r="Y711"/>
  <c r="H711" i="13" s="1"/>
  <c r="P712" i="10"/>
  <c r="AA711"/>
  <c r="E711" i="13" s="1"/>
  <c r="W598" i="10"/>
  <c r="AH597"/>
  <c r="R791"/>
  <c r="AC790"/>
  <c r="M567" l="1"/>
  <c r="X566"/>
  <c r="G566" i="13" s="1"/>
  <c r="S590" i="10"/>
  <c r="AD589"/>
  <c r="F589" i="13" s="1"/>
  <c r="O567" i="10"/>
  <c r="Z566"/>
  <c r="C566" i="13" s="1"/>
  <c r="T569" i="10"/>
  <c r="AE568"/>
  <c r="B568" i="13" s="1"/>
  <c r="Q773" i="10"/>
  <c r="AB772"/>
  <c r="V774"/>
  <c r="AG773"/>
  <c r="AF720"/>
  <c r="D720" i="13" s="1"/>
  <c r="U721" i="10"/>
  <c r="AA712"/>
  <c r="E712" i="13" s="1"/>
  <c r="P713" i="10"/>
  <c r="N713"/>
  <c r="Y712"/>
  <c r="H712" i="13" s="1"/>
  <c r="R792" i="10"/>
  <c r="AC791"/>
  <c r="W599"/>
  <c r="AH598"/>
  <c r="M568" l="1"/>
  <c r="X567"/>
  <c r="G567" i="13" s="1"/>
  <c r="S591" i="10"/>
  <c r="AD590"/>
  <c r="F590" i="13" s="1"/>
  <c r="O568" i="10"/>
  <c r="Z567"/>
  <c r="C567" i="13" s="1"/>
  <c r="T570" i="10"/>
  <c r="AE569"/>
  <c r="B569" i="13" s="1"/>
  <c r="AF721" i="10"/>
  <c r="D721" i="13" s="1"/>
  <c r="U722" i="10"/>
  <c r="V775"/>
  <c r="AG774"/>
  <c r="Q774"/>
  <c r="AB773"/>
  <c r="N714"/>
  <c r="Y713"/>
  <c r="H713" i="13" s="1"/>
  <c r="P714" i="10"/>
  <c r="AA713"/>
  <c r="E713" i="13" s="1"/>
  <c r="W600" i="10"/>
  <c r="AH599"/>
  <c r="R793"/>
  <c r="AC792"/>
  <c r="M569" l="1"/>
  <c r="X568"/>
  <c r="G568" i="13" s="1"/>
  <c r="S592" i="10"/>
  <c r="AD591"/>
  <c r="F591" i="13" s="1"/>
  <c r="T571" i="10"/>
  <c r="AE570"/>
  <c r="B570" i="13" s="1"/>
  <c r="O569" i="10"/>
  <c r="Z568"/>
  <c r="C568" i="13" s="1"/>
  <c r="Q775" i="10"/>
  <c r="AB774"/>
  <c r="V776"/>
  <c r="AG775"/>
  <c r="AF722"/>
  <c r="D722" i="13" s="1"/>
  <c r="U723" i="10"/>
  <c r="AA714"/>
  <c r="E714" i="13" s="1"/>
  <c r="P715" i="10"/>
  <c r="N715"/>
  <c r="Y714"/>
  <c r="H714" i="13" s="1"/>
  <c r="R794" i="10"/>
  <c r="AC793"/>
  <c r="W601"/>
  <c r="AH600"/>
  <c r="S593" l="1"/>
  <c r="AD592"/>
  <c r="F592" i="13" s="1"/>
  <c r="M570" i="10"/>
  <c r="X569"/>
  <c r="G569" i="13" s="1"/>
  <c r="T572" i="10"/>
  <c r="AE571"/>
  <c r="B571" i="13" s="1"/>
  <c r="O570" i="10"/>
  <c r="Z569"/>
  <c r="C569" i="13" s="1"/>
  <c r="Q776" i="10"/>
  <c r="AB775"/>
  <c r="V777"/>
  <c r="AG776"/>
  <c r="U724"/>
  <c r="AF723"/>
  <c r="D723" i="13" s="1"/>
  <c r="N716" i="10"/>
  <c r="Y715"/>
  <c r="H715" i="13" s="1"/>
  <c r="AA715" i="10"/>
  <c r="E715" i="13" s="1"/>
  <c r="P716" i="10"/>
  <c r="W602"/>
  <c r="AH601"/>
  <c r="R795"/>
  <c r="AC794"/>
  <c r="S594" l="1"/>
  <c r="AD593"/>
  <c r="F593" i="13" s="1"/>
  <c r="M571" i="10"/>
  <c r="X570"/>
  <c r="G570" i="13" s="1"/>
  <c r="T573" i="10"/>
  <c r="AE572"/>
  <c r="B572" i="13" s="1"/>
  <c r="O571" i="10"/>
  <c r="Z570"/>
  <c r="C570" i="13" s="1"/>
  <c r="Q777" i="10"/>
  <c r="AB776"/>
  <c r="V778"/>
  <c r="AG777"/>
  <c r="AF724"/>
  <c r="D724" i="13" s="1"/>
  <c r="U725" i="10"/>
  <c r="N717"/>
  <c r="Y716"/>
  <c r="H716" i="13" s="1"/>
  <c r="AA716" i="10"/>
  <c r="E716" i="13" s="1"/>
  <c r="P717" i="10"/>
  <c r="R796"/>
  <c r="AC795"/>
  <c r="W603"/>
  <c r="AH602"/>
  <c r="S595" l="1"/>
  <c r="AD594"/>
  <c r="F594" i="13" s="1"/>
  <c r="M572" i="10"/>
  <c r="X571"/>
  <c r="G571" i="13" s="1"/>
  <c r="O572" i="10"/>
  <c r="Z571"/>
  <c r="C571" i="13" s="1"/>
  <c r="T574" i="10"/>
  <c r="AE573"/>
  <c r="B573" i="13" s="1"/>
  <c r="Q778" i="10"/>
  <c r="AB777"/>
  <c r="U726"/>
  <c r="AF725"/>
  <c r="D725" i="13" s="1"/>
  <c r="V779" i="10"/>
  <c r="AG778"/>
  <c r="N718"/>
  <c r="Y717"/>
  <c r="H717" i="13" s="1"/>
  <c r="AA717" i="10"/>
  <c r="E717" i="13" s="1"/>
  <c r="P718" i="10"/>
  <c r="W604"/>
  <c r="AH603"/>
  <c r="R797"/>
  <c r="AC796"/>
  <c r="S596" l="1"/>
  <c r="AD595"/>
  <c r="F595" i="13" s="1"/>
  <c r="M573" i="10"/>
  <c r="X572"/>
  <c r="G572" i="13" s="1"/>
  <c r="O573" i="10"/>
  <c r="Z572"/>
  <c r="C572" i="13" s="1"/>
  <c r="T575" i="10"/>
  <c r="AE574"/>
  <c r="B574" i="13" s="1"/>
  <c r="Q779" i="10"/>
  <c r="AB778"/>
  <c r="V780"/>
  <c r="AG779"/>
  <c r="AF726"/>
  <c r="D726" i="13" s="1"/>
  <c r="U727" i="10"/>
  <c r="N719"/>
  <c r="Y718"/>
  <c r="H718" i="13" s="1"/>
  <c r="AA718" i="10"/>
  <c r="E718" i="13" s="1"/>
  <c r="P719" i="10"/>
  <c r="R798"/>
  <c r="AC797"/>
  <c r="W605"/>
  <c r="AH604"/>
  <c r="S597" l="1"/>
  <c r="AD596"/>
  <c r="F596" i="13" s="1"/>
  <c r="M574" i="10"/>
  <c r="X573"/>
  <c r="G573" i="13" s="1"/>
  <c r="O574" i="10"/>
  <c r="Z573"/>
  <c r="C573" i="13" s="1"/>
  <c r="T576" i="10"/>
  <c r="AE575"/>
  <c r="B575" i="13" s="1"/>
  <c r="U728" i="10"/>
  <c r="AF727"/>
  <c r="D727" i="13" s="1"/>
  <c r="V781" i="10"/>
  <c r="AG780"/>
  <c r="Q780"/>
  <c r="AB779"/>
  <c r="N720"/>
  <c r="Y719"/>
  <c r="H719" i="13" s="1"/>
  <c r="AA719" i="10"/>
  <c r="E719" i="13" s="1"/>
  <c r="P720" i="10"/>
  <c r="W606"/>
  <c r="AH605"/>
  <c r="R799"/>
  <c r="AC798"/>
  <c r="S598" l="1"/>
  <c r="AD597"/>
  <c r="F597" i="13" s="1"/>
  <c r="M575" i="10"/>
  <c r="X574"/>
  <c r="G574" i="13" s="1"/>
  <c r="T577" i="10"/>
  <c r="AE576"/>
  <c r="B576" i="13" s="1"/>
  <c r="O575" i="10"/>
  <c r="Z574"/>
  <c r="C574" i="13" s="1"/>
  <c r="Q781" i="10"/>
  <c r="AB780"/>
  <c r="V782"/>
  <c r="AG781"/>
  <c r="AF728"/>
  <c r="D728" i="13" s="1"/>
  <c r="U729" i="10"/>
  <c r="N721"/>
  <c r="Y720"/>
  <c r="H720" i="13" s="1"/>
  <c r="P721" i="10"/>
  <c r="AA720"/>
  <c r="E720" i="13" s="1"/>
  <c r="R800" i="10"/>
  <c r="AC799"/>
  <c r="W607"/>
  <c r="AH606"/>
  <c r="S599" l="1"/>
  <c r="AD598"/>
  <c r="F598" i="13" s="1"/>
  <c r="M576" i="10"/>
  <c r="X575"/>
  <c r="G575" i="13" s="1"/>
  <c r="T578" i="10"/>
  <c r="AE577"/>
  <c r="B577" i="13" s="1"/>
  <c r="O576" i="10"/>
  <c r="Z575"/>
  <c r="C575" i="13" s="1"/>
  <c r="Q782" i="10"/>
  <c r="AB781"/>
  <c r="V783"/>
  <c r="AG782"/>
  <c r="U730"/>
  <c r="AF729"/>
  <c r="D729" i="13" s="1"/>
  <c r="AA721" i="10"/>
  <c r="E721" i="13" s="1"/>
  <c r="P722" i="10"/>
  <c r="N722"/>
  <c r="Y721"/>
  <c r="H721" i="13" s="1"/>
  <c r="W608" i="10"/>
  <c r="AH607"/>
  <c r="R801"/>
  <c r="AC800"/>
  <c r="S600" l="1"/>
  <c r="AD599"/>
  <c r="F599" i="13" s="1"/>
  <c r="M577" i="10"/>
  <c r="X576"/>
  <c r="G576" i="13" s="1"/>
  <c r="T579" i="10"/>
  <c r="AE578"/>
  <c r="B578" i="13" s="1"/>
  <c r="O577" i="10"/>
  <c r="Z576"/>
  <c r="C576" i="13" s="1"/>
  <c r="Q783" i="10"/>
  <c r="AB782"/>
  <c r="V784"/>
  <c r="AG783"/>
  <c r="AF730"/>
  <c r="D730" i="13" s="1"/>
  <c r="U731" i="10"/>
  <c r="P723"/>
  <c r="AA722"/>
  <c r="E722" i="13" s="1"/>
  <c r="N723" i="10"/>
  <c r="Y722"/>
  <c r="H722" i="13" s="1"/>
  <c r="R802" i="10"/>
  <c r="AC801"/>
  <c r="W609"/>
  <c r="AH608"/>
  <c r="S601" l="1"/>
  <c r="AD600"/>
  <c r="F600" i="13" s="1"/>
  <c r="M578" i="10"/>
  <c r="X577"/>
  <c r="G577" i="13" s="1"/>
  <c r="O578" i="10"/>
  <c r="Z577"/>
  <c r="C577" i="13" s="1"/>
  <c r="T580" i="10"/>
  <c r="AE579"/>
  <c r="B579" i="13" s="1"/>
  <c r="Q784" i="10"/>
  <c r="AB783"/>
  <c r="V785"/>
  <c r="AG784"/>
  <c r="U732"/>
  <c r="AF731"/>
  <c r="D731" i="13" s="1"/>
  <c r="N724" i="10"/>
  <c r="Y723"/>
  <c r="H723" i="13" s="1"/>
  <c r="AA723" i="10"/>
  <c r="E723" i="13" s="1"/>
  <c r="P724" i="10"/>
  <c r="W610"/>
  <c r="AH609"/>
  <c r="R803"/>
  <c r="AC802"/>
  <c r="S602" l="1"/>
  <c r="AD601"/>
  <c r="F601" i="13" s="1"/>
  <c r="M579" i="10"/>
  <c r="X578"/>
  <c r="G578" i="13" s="1"/>
  <c r="O579" i="10"/>
  <c r="Z578"/>
  <c r="C578" i="13" s="1"/>
  <c r="T581" i="10"/>
  <c r="AE580"/>
  <c r="B580" i="13" s="1"/>
  <c r="AF732" i="10"/>
  <c r="D732" i="13" s="1"/>
  <c r="U733" i="10"/>
  <c r="V786"/>
  <c r="AG785"/>
  <c r="Q785"/>
  <c r="AB784"/>
  <c r="N725"/>
  <c r="Y724"/>
  <c r="H724" i="13" s="1"/>
  <c r="P725" i="10"/>
  <c r="AA724"/>
  <c r="E724" i="13" s="1"/>
  <c r="R804" i="10"/>
  <c r="AC803"/>
  <c r="W611"/>
  <c r="AH610"/>
  <c r="S603" l="1"/>
  <c r="AD602"/>
  <c r="F602" i="13" s="1"/>
  <c r="M580" i="10"/>
  <c r="X579"/>
  <c r="G579" i="13" s="1"/>
  <c r="O580" i="10"/>
  <c r="Z579"/>
  <c r="C579" i="13" s="1"/>
  <c r="T582" i="10"/>
  <c r="AE581"/>
  <c r="B581" i="13" s="1"/>
  <c r="AF733" i="10"/>
  <c r="D733" i="13" s="1"/>
  <c r="U734" i="10"/>
  <c r="Q786"/>
  <c r="AB785"/>
  <c r="V787"/>
  <c r="AG786"/>
  <c r="AA725"/>
  <c r="E725" i="13" s="1"/>
  <c r="P726" i="10"/>
  <c r="N726"/>
  <c r="Y725"/>
  <c r="H725" i="13" s="1"/>
  <c r="W612" i="10"/>
  <c r="AH611"/>
  <c r="R805"/>
  <c r="AC804"/>
  <c r="M581" l="1"/>
  <c r="X580"/>
  <c r="G580" i="13" s="1"/>
  <c r="S604" i="10"/>
  <c r="AD603"/>
  <c r="F603" i="13" s="1"/>
  <c r="O581" i="10"/>
  <c r="Z580"/>
  <c r="C580" i="13" s="1"/>
  <c r="T583" i="10"/>
  <c r="AE582"/>
  <c r="B582" i="13" s="1"/>
  <c r="AF734" i="10"/>
  <c r="D734" i="13" s="1"/>
  <c r="U735" i="10"/>
  <c r="V788"/>
  <c r="AG787"/>
  <c r="Q787"/>
  <c r="AB786"/>
  <c r="N727"/>
  <c r="Y726"/>
  <c r="H726" i="13" s="1"/>
  <c r="AA726" i="10"/>
  <c r="E726" i="13" s="1"/>
  <c r="P727" i="10"/>
  <c r="R806"/>
  <c r="AC805"/>
  <c r="W613"/>
  <c r="AH612"/>
  <c r="M582" l="1"/>
  <c r="X581"/>
  <c r="G581" i="13" s="1"/>
  <c r="S605" i="10"/>
  <c r="AD604"/>
  <c r="F604" i="13" s="1"/>
  <c r="O582" i="10"/>
  <c r="Z581"/>
  <c r="C581" i="13" s="1"/>
  <c r="T584" i="10"/>
  <c r="AE583"/>
  <c r="B583" i="13" s="1"/>
  <c r="AF735" i="10"/>
  <c r="D735" i="13" s="1"/>
  <c r="U736" i="10"/>
  <c r="V789"/>
  <c r="AG788"/>
  <c r="Q788"/>
  <c r="AB787"/>
  <c r="N728"/>
  <c r="Y727"/>
  <c r="H727" i="13" s="1"/>
  <c r="AA727" i="10"/>
  <c r="E727" i="13" s="1"/>
  <c r="P728" i="10"/>
  <c r="W614"/>
  <c r="AH613"/>
  <c r="R807"/>
  <c r="AC806"/>
  <c r="M583" l="1"/>
  <c r="X582"/>
  <c r="G582" i="13" s="1"/>
  <c r="S606" i="10"/>
  <c r="AD605"/>
  <c r="F605" i="13" s="1"/>
  <c r="T585" i="10"/>
  <c r="AE584"/>
  <c r="B584" i="13" s="1"/>
  <c r="O583" i="10"/>
  <c r="Z582"/>
  <c r="C582" i="13" s="1"/>
  <c r="AF736" i="10"/>
  <c r="D736" i="13" s="1"/>
  <c r="U737" i="10"/>
  <c r="V790"/>
  <c r="AG789"/>
  <c r="Q789"/>
  <c r="AB788"/>
  <c r="N729"/>
  <c r="Y728"/>
  <c r="H728" i="13" s="1"/>
  <c r="AA728" i="10"/>
  <c r="E728" i="13" s="1"/>
  <c r="P729" i="10"/>
  <c r="R808"/>
  <c r="AC807"/>
  <c r="W615"/>
  <c r="AH614"/>
  <c r="M584" l="1"/>
  <c r="X583"/>
  <c r="G583" i="13" s="1"/>
  <c r="S607" i="10"/>
  <c r="AD606"/>
  <c r="F606" i="13" s="1"/>
  <c r="T586" i="10"/>
  <c r="AE585"/>
  <c r="B585" i="13" s="1"/>
  <c r="O584" i="10"/>
  <c r="Z583"/>
  <c r="C583" i="13" s="1"/>
  <c r="AF737" i="10"/>
  <c r="D737" i="13" s="1"/>
  <c r="U738" i="10"/>
  <c r="Q790"/>
  <c r="AB789"/>
  <c r="V791"/>
  <c r="AG790"/>
  <c r="N730"/>
  <c r="Y729"/>
  <c r="H729" i="13" s="1"/>
  <c r="P730" i="10"/>
  <c r="AA729"/>
  <c r="E729" i="13" s="1"/>
  <c r="W616" i="10"/>
  <c r="AH615"/>
  <c r="R809"/>
  <c r="AC808"/>
  <c r="M585" l="1"/>
  <c r="X584"/>
  <c r="G584" i="13" s="1"/>
  <c r="S608" i="10"/>
  <c r="AD607"/>
  <c r="F607" i="13" s="1"/>
  <c r="T587" i="10"/>
  <c r="AE586"/>
  <c r="B586" i="13" s="1"/>
  <c r="O585" i="10"/>
  <c r="Z584"/>
  <c r="C584" i="13" s="1"/>
  <c r="AF738" i="10"/>
  <c r="D738" i="13" s="1"/>
  <c r="U739" i="10"/>
  <c r="Q791"/>
  <c r="AB790"/>
  <c r="V792"/>
  <c r="AG791"/>
  <c r="P731"/>
  <c r="AA730"/>
  <c r="E730" i="13" s="1"/>
  <c r="N731" i="10"/>
  <c r="Y730"/>
  <c r="H730" i="13" s="1"/>
  <c r="R810" i="10"/>
  <c r="AC809"/>
  <c r="W617"/>
  <c r="AH616"/>
  <c r="S609" l="1"/>
  <c r="AD608"/>
  <c r="F608" i="13" s="1"/>
  <c r="M586" i="10"/>
  <c r="X585"/>
  <c r="G585" i="13" s="1"/>
  <c r="O586" i="10"/>
  <c r="Z585"/>
  <c r="C585" i="13" s="1"/>
  <c r="T588" i="10"/>
  <c r="AE587"/>
  <c r="B587" i="13" s="1"/>
  <c r="V793" i="10"/>
  <c r="AG792"/>
  <c r="U740"/>
  <c r="AF739"/>
  <c r="D739" i="13" s="1"/>
  <c r="Q792" i="10"/>
  <c r="AB791"/>
  <c r="N732"/>
  <c r="Y731"/>
  <c r="H731" i="13" s="1"/>
  <c r="AA731" i="10"/>
  <c r="E731" i="13" s="1"/>
  <c r="P732" i="10"/>
  <c r="W618"/>
  <c r="AH617"/>
  <c r="R811"/>
  <c r="AC810"/>
  <c r="S610" l="1"/>
  <c r="AD609"/>
  <c r="F609" i="13" s="1"/>
  <c r="M587" i="10"/>
  <c r="X586"/>
  <c r="G586" i="13" s="1"/>
  <c r="O587" i="10"/>
  <c r="Z586"/>
  <c r="C586" i="13" s="1"/>
  <c r="T589" i="10"/>
  <c r="AE588"/>
  <c r="B588" i="13" s="1"/>
  <c r="Q793" i="10"/>
  <c r="AB792"/>
  <c r="AF740"/>
  <c r="D740" i="13" s="1"/>
  <c r="U741" i="10"/>
  <c r="V794"/>
  <c r="AG793"/>
  <c r="N733"/>
  <c r="Y732"/>
  <c r="H732" i="13" s="1"/>
  <c r="P733" i="10"/>
  <c r="AA732"/>
  <c r="E732" i="13" s="1"/>
  <c r="R812" i="10"/>
  <c r="AC811"/>
  <c r="W619"/>
  <c r="AH618"/>
  <c r="S611" l="1"/>
  <c r="AD610"/>
  <c r="F610" i="13" s="1"/>
  <c r="M588" i="10"/>
  <c r="X587"/>
  <c r="G587" i="13" s="1"/>
  <c r="O588" i="10"/>
  <c r="Z587"/>
  <c r="C587" i="13" s="1"/>
  <c r="T590" i="10"/>
  <c r="AE589"/>
  <c r="B589" i="13" s="1"/>
  <c r="V795" i="10"/>
  <c r="AG794"/>
  <c r="Q794"/>
  <c r="AB793"/>
  <c r="U742"/>
  <c r="AF741"/>
  <c r="D741" i="13" s="1"/>
  <c r="AA733" i="10"/>
  <c r="E733" i="13" s="1"/>
  <c r="P734" i="10"/>
  <c r="N734"/>
  <c r="Y733"/>
  <c r="H733" i="13" s="1"/>
  <c r="W620" i="10"/>
  <c r="AH619"/>
  <c r="R813"/>
  <c r="AC812"/>
  <c r="S612" l="1"/>
  <c r="AD611"/>
  <c r="F611" i="13" s="1"/>
  <c r="M589" i="10"/>
  <c r="X588"/>
  <c r="G588" i="13" s="1"/>
  <c r="O589" i="10"/>
  <c r="Z588"/>
  <c r="C588" i="13" s="1"/>
  <c r="T591" i="10"/>
  <c r="AE590"/>
  <c r="B590" i="13" s="1"/>
  <c r="AF742" i="10"/>
  <c r="D742" i="13" s="1"/>
  <c r="U743" i="10"/>
  <c r="V796"/>
  <c r="AG795"/>
  <c r="Q795"/>
  <c r="AB794"/>
  <c r="N735"/>
  <c r="Y734"/>
  <c r="H734" i="13" s="1"/>
  <c r="AA734" i="10"/>
  <c r="E734" i="13" s="1"/>
  <c r="P735" i="10"/>
  <c r="R814"/>
  <c r="AC813"/>
  <c r="W621"/>
  <c r="AH620"/>
  <c r="S613" l="1"/>
  <c r="AD612"/>
  <c r="F612" i="13" s="1"/>
  <c r="M590" i="10"/>
  <c r="X589"/>
  <c r="G589" i="13" s="1"/>
  <c r="O590" i="10"/>
  <c r="Z589"/>
  <c r="C589" i="13" s="1"/>
  <c r="T592" i="10"/>
  <c r="AE591"/>
  <c r="B591" i="13" s="1"/>
  <c r="AF743" i="10"/>
  <c r="D743" i="13" s="1"/>
  <c r="U744" i="10"/>
  <c r="Q796"/>
  <c r="AB795"/>
  <c r="V797"/>
  <c r="AG796"/>
  <c r="N736"/>
  <c r="Y735"/>
  <c r="H735" i="13" s="1"/>
  <c r="AA735" i="10"/>
  <c r="E735" i="13" s="1"/>
  <c r="P736" i="10"/>
  <c r="W622"/>
  <c r="AH621"/>
  <c r="R815"/>
  <c r="AC814"/>
  <c r="S614" l="1"/>
  <c r="AD613"/>
  <c r="F613" i="13" s="1"/>
  <c r="M591" i="10"/>
  <c r="X590"/>
  <c r="G590" i="13" s="1"/>
  <c r="O591" i="10"/>
  <c r="Z590"/>
  <c r="C590" i="13" s="1"/>
  <c r="T593" i="10"/>
  <c r="AE592"/>
  <c r="B592" i="13" s="1"/>
  <c r="AF744" i="10"/>
  <c r="D744" i="13" s="1"/>
  <c r="U745" i="10"/>
  <c r="Q797"/>
  <c r="AB796"/>
  <c r="V798"/>
  <c r="AG797"/>
  <c r="N737"/>
  <c r="Y736"/>
  <c r="H736" i="13" s="1"/>
  <c r="AA736" i="10"/>
  <c r="E736" i="13" s="1"/>
  <c r="P737" i="10"/>
  <c r="R816"/>
  <c r="AC815"/>
  <c r="W623"/>
  <c r="AH622"/>
  <c r="S615" l="1"/>
  <c r="AD614"/>
  <c r="F614" i="13" s="1"/>
  <c r="M592" i="10"/>
  <c r="X591"/>
  <c r="G591" i="13" s="1"/>
  <c r="O592" i="10"/>
  <c r="Z591"/>
  <c r="C591" i="13" s="1"/>
  <c r="T594" i="10"/>
  <c r="AE593"/>
  <c r="B593" i="13" s="1"/>
  <c r="AF745" i="10"/>
  <c r="D745" i="13" s="1"/>
  <c r="U746" i="10"/>
  <c r="V799"/>
  <c r="AG798"/>
  <c r="Q798"/>
  <c r="AB797"/>
  <c r="N738"/>
  <c r="Y737"/>
  <c r="H737" i="13" s="1"/>
  <c r="AA737" i="10"/>
  <c r="E737" i="13" s="1"/>
  <c r="P738" i="10"/>
  <c r="W624"/>
  <c r="AH623"/>
  <c r="R817"/>
  <c r="AC816"/>
  <c r="M593" l="1"/>
  <c r="X592"/>
  <c r="G592" i="13" s="1"/>
  <c r="S616" i="10"/>
  <c r="AD615"/>
  <c r="F615" i="13" s="1"/>
  <c r="T595" i="10"/>
  <c r="AE594"/>
  <c r="B594" i="13" s="1"/>
  <c r="O593" i="10"/>
  <c r="Z592"/>
  <c r="C592" i="13" s="1"/>
  <c r="Q799" i="10"/>
  <c r="AB798"/>
  <c r="V800"/>
  <c r="AG799"/>
  <c r="AF746"/>
  <c r="D746" i="13" s="1"/>
  <c r="U747" i="10"/>
  <c r="N739"/>
  <c r="Y738"/>
  <c r="H738" i="13" s="1"/>
  <c r="AA738" i="10"/>
  <c r="E738" i="13" s="1"/>
  <c r="P739" i="10"/>
  <c r="R818"/>
  <c r="AC817"/>
  <c r="W625"/>
  <c r="AH624"/>
  <c r="M594" l="1"/>
  <c r="X593"/>
  <c r="G593" i="13" s="1"/>
  <c r="S617" i="10"/>
  <c r="AD616"/>
  <c r="F616" i="13" s="1"/>
  <c r="T596" i="10"/>
  <c r="AE595"/>
  <c r="B595" i="13" s="1"/>
  <c r="O594" i="10"/>
  <c r="Z593"/>
  <c r="C593" i="13" s="1"/>
  <c r="Q800" i="10"/>
  <c r="AB799"/>
  <c r="V801"/>
  <c r="AG800"/>
  <c r="AF747"/>
  <c r="D747" i="13" s="1"/>
  <c r="U748" i="10"/>
  <c r="N740"/>
  <c r="Y739"/>
  <c r="H739" i="13" s="1"/>
  <c r="AA739" i="10"/>
  <c r="E739" i="13" s="1"/>
  <c r="P740" i="10"/>
  <c r="W626"/>
  <c r="AH625"/>
  <c r="R819"/>
  <c r="AC818"/>
  <c r="M595" l="1"/>
  <c r="X594"/>
  <c r="G594" i="13" s="1"/>
  <c r="S618" i="10"/>
  <c r="AD617"/>
  <c r="F617" i="13" s="1"/>
  <c r="T597" i="10"/>
  <c r="AE596"/>
  <c r="B596" i="13" s="1"/>
  <c r="O595" i="10"/>
  <c r="Z594"/>
  <c r="C594" i="13" s="1"/>
  <c r="AF748" i="10"/>
  <c r="D748" i="13" s="1"/>
  <c r="U749" i="10"/>
  <c r="V802"/>
  <c r="AG801"/>
  <c r="Q801"/>
  <c r="AB800"/>
  <c r="N741"/>
  <c r="Y740"/>
  <c r="H740" i="13" s="1"/>
  <c r="AA740" i="10"/>
  <c r="E740" i="13" s="1"/>
  <c r="P741" i="10"/>
  <c r="R820"/>
  <c r="AC819"/>
  <c r="W627"/>
  <c r="AH626"/>
  <c r="M596" l="1"/>
  <c r="X595"/>
  <c r="G595" i="13" s="1"/>
  <c r="S619" i="10"/>
  <c r="AD618"/>
  <c r="F618" i="13" s="1"/>
  <c r="O596" i="10"/>
  <c r="Z595"/>
  <c r="C595" i="13" s="1"/>
  <c r="T598" i="10"/>
  <c r="AE597"/>
  <c r="B597" i="13" s="1"/>
  <c r="Q802" i="10"/>
  <c r="AB801"/>
  <c r="AF749"/>
  <c r="D749" i="13" s="1"/>
  <c r="U750" i="10"/>
  <c r="V803"/>
  <c r="AG802"/>
  <c r="N742"/>
  <c r="Y741"/>
  <c r="H741" i="13" s="1"/>
  <c r="P742" i="10"/>
  <c r="AA741"/>
  <c r="E741" i="13" s="1"/>
  <c r="W628" i="10"/>
  <c r="AH627"/>
  <c r="R821"/>
  <c r="AC820"/>
  <c r="M597" l="1"/>
  <c r="X596"/>
  <c r="G596" i="13" s="1"/>
  <c r="S620" i="10"/>
  <c r="AD619"/>
  <c r="F619" i="13" s="1"/>
  <c r="O597" i="10"/>
  <c r="Z596"/>
  <c r="C596" i="13" s="1"/>
  <c r="T599" i="10"/>
  <c r="AE598"/>
  <c r="B598" i="13" s="1"/>
  <c r="V804" i="10"/>
  <c r="AG803"/>
  <c r="Q803"/>
  <c r="AB802"/>
  <c r="AF750"/>
  <c r="D750" i="13" s="1"/>
  <c r="U751" i="10"/>
  <c r="AA742"/>
  <c r="E742" i="13" s="1"/>
  <c r="P743" i="10"/>
  <c r="N743"/>
  <c r="Y742"/>
  <c r="H742" i="13" s="1"/>
  <c r="W629" i="10"/>
  <c r="AH628"/>
  <c r="R822"/>
  <c r="AC821"/>
  <c r="M598" l="1"/>
  <c r="X597"/>
  <c r="G597" i="13" s="1"/>
  <c r="S621" i="10"/>
  <c r="AD620"/>
  <c r="F620" i="13" s="1"/>
  <c r="O598" i="10"/>
  <c r="Z597"/>
  <c r="C597" i="13" s="1"/>
  <c r="T600" i="10"/>
  <c r="AE599"/>
  <c r="B599" i="13" s="1"/>
  <c r="V805" i="10"/>
  <c r="AG804"/>
  <c r="AF751"/>
  <c r="D751" i="13" s="1"/>
  <c r="U752" i="10"/>
  <c r="Q804"/>
  <c r="AB803"/>
  <c r="N744"/>
  <c r="Y743"/>
  <c r="H743" i="13" s="1"/>
  <c r="P744" i="10"/>
  <c r="AA743"/>
  <c r="E743" i="13" s="1"/>
  <c r="R823" i="10"/>
  <c r="AC822"/>
  <c r="W630"/>
  <c r="AH629"/>
  <c r="M599" l="1"/>
  <c r="X598"/>
  <c r="G598" i="13" s="1"/>
  <c r="S622" i="10"/>
  <c r="AD621"/>
  <c r="F621" i="13" s="1"/>
  <c r="T601" i="10"/>
  <c r="AE600"/>
  <c r="B600" i="13" s="1"/>
  <c r="O599" i="10"/>
  <c r="Z598"/>
  <c r="C598" i="13" s="1"/>
  <c r="Q805" i="10"/>
  <c r="AB804"/>
  <c r="V806"/>
  <c r="AG805"/>
  <c r="AF752"/>
  <c r="D752" i="13" s="1"/>
  <c r="U753" i="10"/>
  <c r="AA744"/>
  <c r="E744" i="13" s="1"/>
  <c r="P745" i="10"/>
  <c r="N745"/>
  <c r="Y744"/>
  <c r="H744" i="13" s="1"/>
  <c r="W631" i="10"/>
  <c r="AH630"/>
  <c r="R824"/>
  <c r="AC823"/>
  <c r="M600" l="1"/>
  <c r="X599"/>
  <c r="G599" i="13" s="1"/>
  <c r="S623" i="10"/>
  <c r="AD622"/>
  <c r="F622" i="13" s="1"/>
  <c r="T602" i="10"/>
  <c r="AE601"/>
  <c r="B601" i="13" s="1"/>
  <c r="O600" i="10"/>
  <c r="Z599"/>
  <c r="C599" i="13" s="1"/>
  <c r="Q806" i="10"/>
  <c r="AB805"/>
  <c r="V807"/>
  <c r="AG806"/>
  <c r="AF753"/>
  <c r="D753" i="13" s="1"/>
  <c r="U754" i="10"/>
  <c r="N746"/>
  <c r="Y745"/>
  <c r="H745" i="13" s="1"/>
  <c r="AA745" i="10"/>
  <c r="E745" i="13" s="1"/>
  <c r="P746" i="10"/>
  <c r="R825"/>
  <c r="AC824"/>
  <c r="W632"/>
  <c r="AH631"/>
  <c r="S624" l="1"/>
  <c r="AD623"/>
  <c r="F623" i="13" s="1"/>
  <c r="M601" i="10"/>
  <c r="X600"/>
  <c r="G600" i="13" s="1"/>
  <c r="T603" i="10"/>
  <c r="AE602"/>
  <c r="B602" i="13" s="1"/>
  <c r="O601" i="10"/>
  <c r="Z600"/>
  <c r="C600" i="13" s="1"/>
  <c r="AF754" i="10"/>
  <c r="D754" i="13" s="1"/>
  <c r="U755" i="10"/>
  <c r="Q807"/>
  <c r="AB806"/>
  <c r="V808"/>
  <c r="AG807"/>
  <c r="N747"/>
  <c r="Y746"/>
  <c r="H746" i="13" s="1"/>
  <c r="AA746" i="10"/>
  <c r="E746" i="13" s="1"/>
  <c r="P747" i="10"/>
  <c r="W633"/>
  <c r="AH632"/>
  <c r="R826"/>
  <c r="AC825"/>
  <c r="S625" l="1"/>
  <c r="AD624"/>
  <c r="F624" i="13" s="1"/>
  <c r="M602" i="10"/>
  <c r="X601"/>
  <c r="G601" i="13" s="1"/>
  <c r="O602" i="10"/>
  <c r="Z601"/>
  <c r="C601" i="13" s="1"/>
  <c r="T604" i="10"/>
  <c r="AE603"/>
  <c r="B603" i="13" s="1"/>
  <c r="Q808" i="10"/>
  <c r="AB807"/>
  <c r="V809"/>
  <c r="AG808"/>
  <c r="U756"/>
  <c r="AF755"/>
  <c r="D755" i="13" s="1"/>
  <c r="N748" i="10"/>
  <c r="Y747"/>
  <c r="H747" i="13" s="1"/>
  <c r="AA747" i="10"/>
  <c r="E747" i="13" s="1"/>
  <c r="P748" i="10"/>
  <c r="R827"/>
  <c r="AC826"/>
  <c r="W634"/>
  <c r="AH633"/>
  <c r="M603" l="1"/>
  <c r="X602"/>
  <c r="G602" i="13" s="1"/>
  <c r="S626" i="10"/>
  <c r="AD625"/>
  <c r="F625" i="13" s="1"/>
  <c r="O603" i="10"/>
  <c r="Z602"/>
  <c r="C602" i="13" s="1"/>
  <c r="T605" i="10"/>
  <c r="AE604"/>
  <c r="B604" i="13" s="1"/>
  <c r="AF756" i="10"/>
  <c r="D756" i="13" s="1"/>
  <c r="U757" i="10"/>
  <c r="Q809"/>
  <c r="AB808"/>
  <c r="V810"/>
  <c r="AG809"/>
  <c r="N749"/>
  <c r="Y748"/>
  <c r="H748" i="13" s="1"/>
  <c r="AA748" i="10"/>
  <c r="E748" i="13" s="1"/>
  <c r="P749" i="10"/>
  <c r="W635"/>
  <c r="AH634"/>
  <c r="R828"/>
  <c r="AC827"/>
  <c r="M604" l="1"/>
  <c r="X603"/>
  <c r="G603" i="13" s="1"/>
  <c r="S627" i="10"/>
  <c r="AD626"/>
  <c r="F626" i="13" s="1"/>
  <c r="O604" i="10"/>
  <c r="Z603"/>
  <c r="C603" i="13" s="1"/>
  <c r="T606" i="10"/>
  <c r="AE605"/>
  <c r="B605" i="13" s="1"/>
  <c r="V811" i="10"/>
  <c r="AG810"/>
  <c r="AF757"/>
  <c r="D757" i="13" s="1"/>
  <c r="U758" i="10"/>
  <c r="Q810"/>
  <c r="AB809"/>
  <c r="N750"/>
  <c r="Y749"/>
  <c r="H749" i="13" s="1"/>
  <c r="AA749" i="10"/>
  <c r="E749" i="13" s="1"/>
  <c r="P750" i="10"/>
  <c r="R829"/>
  <c r="AC828"/>
  <c r="W636"/>
  <c r="AH635"/>
  <c r="M605" l="1"/>
  <c r="X604"/>
  <c r="G604" i="13" s="1"/>
  <c r="S628" i="10"/>
  <c r="AD627"/>
  <c r="F627" i="13" s="1"/>
  <c r="O605" i="10"/>
  <c r="Z604"/>
  <c r="C604" i="13" s="1"/>
  <c r="T607" i="10"/>
  <c r="AE606"/>
  <c r="B606" i="13" s="1"/>
  <c r="V812" i="10"/>
  <c r="AG811"/>
  <c r="Q811"/>
  <c r="AB810"/>
  <c r="AF758"/>
  <c r="D758" i="13" s="1"/>
  <c r="U759" i="10"/>
  <c r="N751"/>
  <c r="Y750"/>
  <c r="H750" i="13" s="1"/>
  <c r="AA750" i="10"/>
  <c r="E750" i="13" s="1"/>
  <c r="P751" i="10"/>
  <c r="W637"/>
  <c r="AH636"/>
  <c r="R830"/>
  <c r="AC829"/>
  <c r="M606" l="1"/>
  <c r="X605"/>
  <c r="G605" i="13" s="1"/>
  <c r="S629" i="10"/>
  <c r="AD628"/>
  <c r="F628" i="13" s="1"/>
  <c r="O606" i="10"/>
  <c r="Z605"/>
  <c r="C605" i="13" s="1"/>
  <c r="T608" i="10"/>
  <c r="AE607"/>
  <c r="B607" i="13" s="1"/>
  <c r="V813" i="10"/>
  <c r="AG812"/>
  <c r="Q812"/>
  <c r="AB811"/>
  <c r="AF759"/>
  <c r="D759" i="13" s="1"/>
  <c r="U760" i="10"/>
  <c r="N752"/>
  <c r="Y751"/>
  <c r="H751" i="13" s="1"/>
  <c r="AA751" i="10"/>
  <c r="E751" i="13" s="1"/>
  <c r="P752" i="10"/>
  <c r="R831"/>
  <c r="AC830"/>
  <c r="W638"/>
  <c r="AH637"/>
  <c r="M607" l="1"/>
  <c r="X606"/>
  <c r="G606" i="13" s="1"/>
  <c r="S630" i="10"/>
  <c r="AD629"/>
  <c r="F629" i="13" s="1"/>
  <c r="O607" i="10"/>
  <c r="Z606"/>
  <c r="C606" i="13" s="1"/>
  <c r="T609" i="10"/>
  <c r="AE608"/>
  <c r="B608" i="13" s="1"/>
  <c r="V814" i="10"/>
  <c r="AG813"/>
  <c r="Q813"/>
  <c r="AB812"/>
  <c r="AF760"/>
  <c r="D760" i="13" s="1"/>
  <c r="U761" i="10"/>
  <c r="N753"/>
  <c r="Y752"/>
  <c r="H752" i="13" s="1"/>
  <c r="AA752" i="10"/>
  <c r="E752" i="13" s="1"/>
  <c r="P753" i="10"/>
  <c r="W639"/>
  <c r="AH638"/>
  <c r="R832"/>
  <c r="AC831"/>
  <c r="M608" l="1"/>
  <c r="X607"/>
  <c r="G607" i="13" s="1"/>
  <c r="S631" i="10"/>
  <c r="AD630"/>
  <c r="F630" i="13" s="1"/>
  <c r="T610" i="10"/>
  <c r="AE609"/>
  <c r="B609" i="13" s="1"/>
  <c r="O608" i="10"/>
  <c r="Z607"/>
  <c r="C607" i="13" s="1"/>
  <c r="V815" i="10"/>
  <c r="AG814"/>
  <c r="Q814"/>
  <c r="AB813"/>
  <c r="AF761"/>
  <c r="D761" i="13" s="1"/>
  <c r="U762" i="10"/>
  <c r="N754"/>
  <c r="Y753"/>
  <c r="H753" i="13" s="1"/>
  <c r="AA753" i="10"/>
  <c r="E753" i="13" s="1"/>
  <c r="P754" i="10"/>
  <c r="R833"/>
  <c r="AC832"/>
  <c r="W640"/>
  <c r="AH639"/>
  <c r="M609" l="1"/>
  <c r="X608"/>
  <c r="G608" i="13" s="1"/>
  <c r="S632" i="10"/>
  <c r="AD631"/>
  <c r="F631" i="13" s="1"/>
  <c r="T611" i="10"/>
  <c r="AE610"/>
  <c r="B610" i="13" s="1"/>
  <c r="O609" i="10"/>
  <c r="Z608"/>
  <c r="C608" i="13" s="1"/>
  <c r="V816" i="10"/>
  <c r="AG815"/>
  <c r="Q815"/>
  <c r="AB814"/>
  <c r="AF762"/>
  <c r="D762" i="13" s="1"/>
  <c r="U763" i="10"/>
  <c r="N755"/>
  <c r="Y754"/>
  <c r="H754" i="13" s="1"/>
  <c r="AA754" i="10"/>
  <c r="E754" i="13" s="1"/>
  <c r="P755" i="10"/>
  <c r="W641"/>
  <c r="AH640"/>
  <c r="R834"/>
  <c r="AC833"/>
  <c r="M610" l="1"/>
  <c r="X609"/>
  <c r="G609" i="13" s="1"/>
  <c r="S633" i="10"/>
  <c r="AD632"/>
  <c r="F632" i="13" s="1"/>
  <c r="T612" i="10"/>
  <c r="AE611"/>
  <c r="B611" i="13" s="1"/>
  <c r="O610" i="10"/>
  <c r="Z609"/>
  <c r="C609" i="13" s="1"/>
  <c r="V817" i="10"/>
  <c r="AG816"/>
  <c r="Q816"/>
  <c r="AB815"/>
  <c r="U764"/>
  <c r="AF763"/>
  <c r="D763" i="13" s="1"/>
  <c r="N756" i="10"/>
  <c r="Y755"/>
  <c r="H755" i="13" s="1"/>
  <c r="AA755" i="10"/>
  <c r="E755" i="13" s="1"/>
  <c r="P756" i="10"/>
  <c r="R835"/>
  <c r="AC834"/>
  <c r="W642"/>
  <c r="AH641"/>
  <c r="M611" l="1"/>
  <c r="X610"/>
  <c r="G610" i="13" s="1"/>
  <c r="S634" i="10"/>
  <c r="AD633"/>
  <c r="F633" i="13" s="1"/>
  <c r="T613" i="10"/>
  <c r="AE612"/>
  <c r="B612" i="13" s="1"/>
  <c r="O611" i="10"/>
  <c r="Z610"/>
  <c r="C610" i="13" s="1"/>
  <c r="V818" i="10"/>
  <c r="AG817"/>
  <c r="AF764"/>
  <c r="D764" i="13" s="1"/>
  <c r="U765" i="10"/>
  <c r="Q817"/>
  <c r="AB816"/>
  <c r="N757"/>
  <c r="Y756"/>
  <c r="H756" i="13" s="1"/>
  <c r="AA756" i="10"/>
  <c r="E756" i="13" s="1"/>
  <c r="P757" i="10"/>
  <c r="W643"/>
  <c r="AH642"/>
  <c r="R836"/>
  <c r="AC835"/>
  <c r="M612" l="1"/>
  <c r="X611"/>
  <c r="G611" i="13" s="1"/>
  <c r="S635" i="10"/>
  <c r="AD634"/>
  <c r="F634" i="13" s="1"/>
  <c r="T614" i="10"/>
  <c r="AE613"/>
  <c r="B613" i="13" s="1"/>
  <c r="O612" i="10"/>
  <c r="Z611"/>
  <c r="C611" i="13" s="1"/>
  <c r="V819" i="10"/>
  <c r="AG818"/>
  <c r="Q818"/>
  <c r="AB817"/>
  <c r="AF765"/>
  <c r="D765" i="13" s="1"/>
  <c r="U766" i="10"/>
  <c r="N758"/>
  <c r="Y757"/>
  <c r="H757" i="13" s="1"/>
  <c r="P758" i="10"/>
  <c r="AA757"/>
  <c r="E757" i="13" s="1"/>
  <c r="R837" i="10"/>
  <c r="AC836"/>
  <c r="W644"/>
  <c r="AH643"/>
  <c r="S636" l="1"/>
  <c r="AD635"/>
  <c r="F635" i="13" s="1"/>
  <c r="M613" i="10"/>
  <c r="X612"/>
  <c r="G612" i="13" s="1"/>
  <c r="T615" i="10"/>
  <c r="AE614"/>
  <c r="B614" i="13" s="1"/>
  <c r="O613" i="10"/>
  <c r="Z612"/>
  <c r="C612" i="13" s="1"/>
  <c r="V820" i="10"/>
  <c r="AG819"/>
  <c r="Q819"/>
  <c r="AB818"/>
  <c r="AF766"/>
  <c r="D766" i="13" s="1"/>
  <c r="U767" i="10"/>
  <c r="AA758"/>
  <c r="E758" i="13" s="1"/>
  <c r="P759" i="10"/>
  <c r="N759"/>
  <c r="Y758"/>
  <c r="H758" i="13" s="1"/>
  <c r="W645" i="10"/>
  <c r="AH644"/>
  <c r="R838"/>
  <c r="AC837"/>
  <c r="S637" l="1"/>
  <c r="AD636"/>
  <c r="F636" i="13" s="1"/>
  <c r="M614" i="10"/>
  <c r="X613"/>
  <c r="G613" i="13" s="1"/>
  <c r="T616" i="10"/>
  <c r="AE615"/>
  <c r="B615" i="13" s="1"/>
  <c r="O614" i="10"/>
  <c r="Z613"/>
  <c r="C613" i="13" s="1"/>
  <c r="V821" i="10"/>
  <c r="AG820"/>
  <c r="Q820"/>
  <c r="AB819"/>
  <c r="U768"/>
  <c r="AF767"/>
  <c r="D767" i="13" s="1"/>
  <c r="N760" i="10"/>
  <c r="Y759"/>
  <c r="H759" i="13" s="1"/>
  <c r="AA759" i="10"/>
  <c r="E759" i="13" s="1"/>
  <c r="P760" i="10"/>
  <c r="R839"/>
  <c r="AC838"/>
  <c r="W646"/>
  <c r="AH645"/>
  <c r="S638" l="1"/>
  <c r="AD637"/>
  <c r="F637" i="13" s="1"/>
  <c r="M615" i="10"/>
  <c r="X614"/>
  <c r="G614" i="13" s="1"/>
  <c r="T617" i="10"/>
  <c r="AE616"/>
  <c r="B616" i="13" s="1"/>
  <c r="O615" i="10"/>
  <c r="Z614"/>
  <c r="C614" i="13" s="1"/>
  <c r="V822" i="10"/>
  <c r="AG821"/>
  <c r="AF768"/>
  <c r="D768" i="13" s="1"/>
  <c r="U769" i="10"/>
  <c r="Q821"/>
  <c r="AB820"/>
  <c r="N761"/>
  <c r="Y760"/>
  <c r="H760" i="13" s="1"/>
  <c r="AA760" i="10"/>
  <c r="E760" i="13" s="1"/>
  <c r="P761" i="10"/>
  <c r="W647"/>
  <c r="AH646"/>
  <c r="R840"/>
  <c r="AC839"/>
  <c r="S639" l="1"/>
  <c r="AD638"/>
  <c r="F638" i="13" s="1"/>
  <c r="M616" i="10"/>
  <c r="X615"/>
  <c r="G615" i="13" s="1"/>
  <c r="T618" i="10"/>
  <c r="AE617"/>
  <c r="B617" i="13" s="1"/>
  <c r="O616" i="10"/>
  <c r="Z615"/>
  <c r="C615" i="13" s="1"/>
  <c r="V823" i="10"/>
  <c r="AG822"/>
  <c r="Q822"/>
  <c r="AB821"/>
  <c r="U770"/>
  <c r="AF769"/>
  <c r="D769" i="13" s="1"/>
  <c r="N762" i="10"/>
  <c r="Y761"/>
  <c r="H761" i="13" s="1"/>
  <c r="AA761" i="10"/>
  <c r="E761" i="13" s="1"/>
  <c r="P762" i="10"/>
  <c r="W648"/>
  <c r="AH647"/>
  <c r="R841"/>
  <c r="AC840"/>
  <c r="S640" l="1"/>
  <c r="AD639"/>
  <c r="F639" i="13" s="1"/>
  <c r="M617" i="10"/>
  <c r="X616"/>
  <c r="G616" i="13" s="1"/>
  <c r="T619" i="10"/>
  <c r="AE618"/>
  <c r="B618" i="13" s="1"/>
  <c r="O617" i="10"/>
  <c r="Z616"/>
  <c r="C616" i="13" s="1"/>
  <c r="V824" i="10"/>
  <c r="AG823"/>
  <c r="AF770"/>
  <c r="D770" i="13" s="1"/>
  <c r="U771" i="10"/>
  <c r="Q823"/>
  <c r="AB822"/>
  <c r="N763"/>
  <c r="Y762"/>
  <c r="H762" i="13" s="1"/>
  <c r="AA762" i="10"/>
  <c r="E762" i="13" s="1"/>
  <c r="P763" i="10"/>
  <c r="R842"/>
  <c r="AC841"/>
  <c r="W649"/>
  <c r="AH648"/>
  <c r="S641" l="1"/>
  <c r="AD640"/>
  <c r="F640" i="13" s="1"/>
  <c r="M618" i="10"/>
  <c r="X617"/>
  <c r="G617" i="13" s="1"/>
  <c r="T620" i="10"/>
  <c r="AE619"/>
  <c r="B619" i="13" s="1"/>
  <c r="O618" i="10"/>
  <c r="Z617"/>
  <c r="C617" i="13" s="1"/>
  <c r="V825" i="10"/>
  <c r="AG824"/>
  <c r="Q824"/>
  <c r="AB823"/>
  <c r="U772"/>
  <c r="AF771"/>
  <c r="D771" i="13" s="1"/>
  <c r="N764" i="10"/>
  <c r="Y763"/>
  <c r="H763" i="13" s="1"/>
  <c r="P764" i="10"/>
  <c r="AA763"/>
  <c r="E763" i="13" s="1"/>
  <c r="W650" i="10"/>
  <c r="AH649"/>
  <c r="R843"/>
  <c r="AC842"/>
  <c r="S642" l="1"/>
  <c r="AD641"/>
  <c r="F641" i="13" s="1"/>
  <c r="M619" i="10"/>
  <c r="X618"/>
  <c r="G618" i="13" s="1"/>
  <c r="T621" i="10"/>
  <c r="AE620"/>
  <c r="B620" i="13" s="1"/>
  <c r="O619" i="10"/>
  <c r="Z618"/>
  <c r="C618" i="13" s="1"/>
  <c r="V826" i="10"/>
  <c r="AG825"/>
  <c r="Q825"/>
  <c r="AB824"/>
  <c r="AF772"/>
  <c r="D772" i="13" s="1"/>
  <c r="U773" i="10"/>
  <c r="AA764"/>
  <c r="E764" i="13" s="1"/>
  <c r="P765" i="10"/>
  <c r="N765"/>
  <c r="Y764"/>
  <c r="H764" i="13" s="1"/>
  <c r="R844" i="10"/>
  <c r="AC843"/>
  <c r="W651"/>
  <c r="AH650"/>
  <c r="S643" l="1"/>
  <c r="AD642"/>
  <c r="F642" i="13" s="1"/>
  <c r="M620" i="10"/>
  <c r="X619"/>
  <c r="G619" i="13" s="1"/>
  <c r="T622" i="10"/>
  <c r="AE621"/>
  <c r="B621" i="13" s="1"/>
  <c r="O620" i="10"/>
  <c r="Z619"/>
  <c r="C619" i="13" s="1"/>
  <c r="V827" i="10"/>
  <c r="AG826"/>
  <c r="Q826"/>
  <c r="AB825"/>
  <c r="U774"/>
  <c r="AF773"/>
  <c r="D773" i="13" s="1"/>
  <c r="N766" i="10"/>
  <c r="Y765"/>
  <c r="H765" i="13" s="1"/>
  <c r="AA765" i="10"/>
  <c r="E765" i="13" s="1"/>
  <c r="P766" i="10"/>
  <c r="W652"/>
  <c r="AH651"/>
  <c r="R845"/>
  <c r="AC844"/>
  <c r="M621" l="1"/>
  <c r="X620"/>
  <c r="G620" i="13" s="1"/>
  <c r="S644" i="10"/>
  <c r="AD643"/>
  <c r="F643" i="13" s="1"/>
  <c r="O621" i="10"/>
  <c r="Z620"/>
  <c r="C620" i="13" s="1"/>
  <c r="T623" i="10"/>
  <c r="AE622"/>
  <c r="B622" i="13" s="1"/>
  <c r="V828" i="10"/>
  <c r="AG827"/>
  <c r="AF774"/>
  <c r="D774" i="13" s="1"/>
  <c r="U775" i="10"/>
  <c r="Q827"/>
  <c r="AB826"/>
  <c r="N767"/>
  <c r="Y766"/>
  <c r="H766" i="13" s="1"/>
  <c r="AA766" i="10"/>
  <c r="E766" i="13" s="1"/>
  <c r="P767" i="10"/>
  <c r="R846"/>
  <c r="AC845"/>
  <c r="W653"/>
  <c r="AH652"/>
  <c r="S645" l="1"/>
  <c r="AD644"/>
  <c r="F644" i="13" s="1"/>
  <c r="M622" i="10"/>
  <c r="X621"/>
  <c r="G621" i="13" s="1"/>
  <c r="O622" i="10"/>
  <c r="Z621"/>
  <c r="C621" i="13" s="1"/>
  <c r="T624" i="10"/>
  <c r="AE623"/>
  <c r="B623" i="13" s="1"/>
  <c r="V829" i="10"/>
  <c r="AG828"/>
  <c r="Q828"/>
  <c r="AB827"/>
  <c r="U776"/>
  <c r="AF775"/>
  <c r="D775" i="13" s="1"/>
  <c r="N768" i="10"/>
  <c r="Y767"/>
  <c r="H767" i="13" s="1"/>
  <c r="AA767" i="10"/>
  <c r="E767" i="13" s="1"/>
  <c r="P768" i="10"/>
  <c r="W654"/>
  <c r="AH653"/>
  <c r="R847"/>
  <c r="AC846"/>
  <c r="S646" l="1"/>
  <c r="AD645"/>
  <c r="F645" i="13" s="1"/>
  <c r="M623" i="10"/>
  <c r="X622"/>
  <c r="G622" i="13" s="1"/>
  <c r="O623" i="10"/>
  <c r="Z622"/>
  <c r="C622" i="13" s="1"/>
  <c r="T625" i="10"/>
  <c r="AE624"/>
  <c r="B624" i="13" s="1"/>
  <c r="V830" i="10"/>
  <c r="AG829"/>
  <c r="AF776"/>
  <c r="D776" i="13" s="1"/>
  <c r="U777" i="10"/>
  <c r="Q829"/>
  <c r="AB828"/>
  <c r="N769"/>
  <c r="Y768"/>
  <c r="H768" i="13" s="1"/>
  <c r="AA768" i="10"/>
  <c r="E768" i="13" s="1"/>
  <c r="P769" i="10"/>
  <c r="R848"/>
  <c r="AC847"/>
  <c r="W655"/>
  <c r="AH654"/>
  <c r="M624" l="1"/>
  <c r="X623"/>
  <c r="G623" i="13" s="1"/>
  <c r="S647" i="10"/>
  <c r="AD646"/>
  <c r="F646" i="13" s="1"/>
  <c r="T626" i="10"/>
  <c r="AE625"/>
  <c r="B625" i="13" s="1"/>
  <c r="O624" i="10"/>
  <c r="Z623"/>
  <c r="C623" i="13" s="1"/>
  <c r="V831" i="10"/>
  <c r="AG830"/>
  <c r="Q830"/>
  <c r="AB829"/>
  <c r="U778"/>
  <c r="AF777"/>
  <c r="D777" i="13" s="1"/>
  <c r="N770" i="10"/>
  <c r="Y769"/>
  <c r="H769" i="13" s="1"/>
  <c r="P770" i="10"/>
  <c r="AA769"/>
  <c r="E769" i="13" s="1"/>
  <c r="W656" i="10"/>
  <c r="AH655"/>
  <c r="R849"/>
  <c r="AC848"/>
  <c r="M625" l="1"/>
  <c r="X624"/>
  <c r="G624" i="13" s="1"/>
  <c r="S648" i="10"/>
  <c r="AD647"/>
  <c r="F647" i="13" s="1"/>
  <c r="T627" i="10"/>
  <c r="AE626"/>
  <c r="B626" i="13" s="1"/>
  <c r="O625" i="10"/>
  <c r="Z624"/>
  <c r="C624" i="13" s="1"/>
  <c r="V832" i="10"/>
  <c r="AG831"/>
  <c r="Q831"/>
  <c r="AB830"/>
  <c r="AF778"/>
  <c r="D778" i="13" s="1"/>
  <c r="U779" i="10"/>
  <c r="AA770"/>
  <c r="E770" i="13" s="1"/>
  <c r="P771" i="10"/>
  <c r="N771"/>
  <c r="Y770"/>
  <c r="H770" i="13" s="1"/>
  <c r="R850" i="10"/>
  <c r="AC849"/>
  <c r="W657"/>
  <c r="AH656"/>
  <c r="S649" l="1"/>
  <c r="AD648"/>
  <c r="F648" i="13" s="1"/>
  <c r="M626" i="10"/>
  <c r="X625"/>
  <c r="G625" i="13" s="1"/>
  <c r="T628" i="10"/>
  <c r="AE627"/>
  <c r="B627" i="13" s="1"/>
  <c r="O626" i="10"/>
  <c r="Z625"/>
  <c r="C625" i="13" s="1"/>
  <c r="V833" i="10"/>
  <c r="AG832"/>
  <c r="Q832"/>
  <c r="AB831"/>
  <c r="U780"/>
  <c r="AF779"/>
  <c r="D779" i="13" s="1"/>
  <c r="P772" i="10"/>
  <c r="AA771"/>
  <c r="E771" i="13" s="1"/>
  <c r="N772" i="10"/>
  <c r="Y771"/>
  <c r="H771" i="13" s="1"/>
  <c r="R851" i="10"/>
  <c r="AC850"/>
  <c r="W658"/>
  <c r="AH657"/>
  <c r="S650" l="1"/>
  <c r="AD649"/>
  <c r="F649" i="13" s="1"/>
  <c r="M627" i="10"/>
  <c r="X626"/>
  <c r="G626" i="13" s="1"/>
  <c r="T629" i="10"/>
  <c r="AE628"/>
  <c r="B628" i="13" s="1"/>
  <c r="O627" i="10"/>
  <c r="Z626"/>
  <c r="C626" i="13" s="1"/>
  <c r="V834" i="10"/>
  <c r="AG833"/>
  <c r="AF780"/>
  <c r="D780" i="13" s="1"/>
  <c r="U781" i="10"/>
  <c r="Q833"/>
  <c r="AB832"/>
  <c r="N773"/>
  <c r="Y772"/>
  <c r="H772" i="13" s="1"/>
  <c r="AA772" i="10"/>
  <c r="E772" i="13" s="1"/>
  <c r="P773" i="10"/>
  <c r="W659"/>
  <c r="AH658"/>
  <c r="R852"/>
  <c r="AC851"/>
  <c r="S651" l="1"/>
  <c r="AD650"/>
  <c r="F650" i="13" s="1"/>
  <c r="M628" i="10"/>
  <c r="X627"/>
  <c r="G627" i="13" s="1"/>
  <c r="T630" i="10"/>
  <c r="AE629"/>
  <c r="B629" i="13" s="1"/>
  <c r="O628" i="10"/>
  <c r="Z627"/>
  <c r="C627" i="13" s="1"/>
  <c r="V835" i="10"/>
  <c r="AG834"/>
  <c r="Q834"/>
  <c r="AB833"/>
  <c r="U782"/>
  <c r="AF781"/>
  <c r="D781" i="13" s="1"/>
  <c r="N774" i="10"/>
  <c r="Y773"/>
  <c r="H773" i="13" s="1"/>
  <c r="AA773" i="10"/>
  <c r="E773" i="13" s="1"/>
  <c r="P774" i="10"/>
  <c r="R853"/>
  <c r="AC852"/>
  <c r="W660"/>
  <c r="AH659"/>
  <c r="S652" l="1"/>
  <c r="AD651"/>
  <c r="F651" i="13" s="1"/>
  <c r="M629" i="10"/>
  <c r="X628"/>
  <c r="G628" i="13" s="1"/>
  <c r="T631" i="10"/>
  <c r="AE630"/>
  <c r="B630" i="13" s="1"/>
  <c r="O629" i="10"/>
  <c r="Z628"/>
  <c r="C628" i="13" s="1"/>
  <c r="V836" i="10"/>
  <c r="AG835"/>
  <c r="AF782"/>
  <c r="D782" i="13" s="1"/>
  <c r="U783" i="10"/>
  <c r="Q835"/>
  <c r="AB834"/>
  <c r="N775"/>
  <c r="Y774"/>
  <c r="H774" i="13" s="1"/>
  <c r="AA774" i="10"/>
  <c r="E774" i="13" s="1"/>
  <c r="P775" i="10"/>
  <c r="W661"/>
  <c r="AH660"/>
  <c r="R854"/>
  <c r="AC853"/>
  <c r="S653" l="1"/>
  <c r="AD652"/>
  <c r="F652" i="13" s="1"/>
  <c r="M630" i="10"/>
  <c r="X629"/>
  <c r="G629" i="13" s="1"/>
  <c r="T632" i="10"/>
  <c r="AE631"/>
  <c r="B631" i="13" s="1"/>
  <c r="O630" i="10"/>
  <c r="Z629"/>
  <c r="C629" i="13" s="1"/>
  <c r="V837" i="10"/>
  <c r="AG836"/>
  <c r="Q836"/>
  <c r="AB835"/>
  <c r="U784"/>
  <c r="AF783"/>
  <c r="D783" i="13" s="1"/>
  <c r="N776" i="10"/>
  <c r="Y775"/>
  <c r="H775" i="13" s="1"/>
  <c r="AA775" i="10"/>
  <c r="E775" i="13" s="1"/>
  <c r="P776" i="10"/>
  <c r="R855"/>
  <c r="AC854"/>
  <c r="W662"/>
  <c r="AH661"/>
  <c r="S654" l="1"/>
  <c r="AD653"/>
  <c r="F653" i="13" s="1"/>
  <c r="M631" i="10"/>
  <c r="X630"/>
  <c r="G630" i="13" s="1"/>
  <c r="T633" i="10"/>
  <c r="AE632"/>
  <c r="B632" i="13" s="1"/>
  <c r="O631" i="10"/>
  <c r="Z630"/>
  <c r="C630" i="13" s="1"/>
  <c r="V838" i="10"/>
  <c r="AG837"/>
  <c r="Q837"/>
  <c r="AB836"/>
  <c r="AF784"/>
  <c r="D784" i="13" s="1"/>
  <c r="U785" i="10"/>
  <c r="N777"/>
  <c r="Y776"/>
  <c r="H776" i="13" s="1"/>
  <c r="AA776" i="10"/>
  <c r="E776" i="13" s="1"/>
  <c r="P777" i="10"/>
  <c r="W663"/>
  <c r="AH662"/>
  <c r="R856"/>
  <c r="AC855"/>
  <c r="S655" l="1"/>
  <c r="AD654"/>
  <c r="F654" i="13" s="1"/>
  <c r="M632" i="10"/>
  <c r="X631"/>
  <c r="G631" i="13" s="1"/>
  <c r="T634" i="10"/>
  <c r="AE633"/>
  <c r="B633" i="13" s="1"/>
  <c r="O632" i="10"/>
  <c r="Z631"/>
  <c r="C631" i="13" s="1"/>
  <c r="V839" i="10"/>
  <c r="AG838"/>
  <c r="Q838"/>
  <c r="AB837"/>
  <c r="U786"/>
  <c r="AF785"/>
  <c r="D785" i="13" s="1"/>
  <c r="N778" i="10"/>
  <c r="Y777"/>
  <c r="H777" i="13" s="1"/>
  <c r="AA777" i="10"/>
  <c r="E777" i="13" s="1"/>
  <c r="P778" i="10"/>
  <c r="R857"/>
  <c r="AC856"/>
  <c r="W664"/>
  <c r="AH663"/>
  <c r="M633" l="1"/>
  <c r="X632"/>
  <c r="G632" i="13" s="1"/>
  <c r="S656" i="10"/>
  <c r="AD655"/>
  <c r="F655" i="13" s="1"/>
  <c r="T635" i="10"/>
  <c r="AE634"/>
  <c r="B634" i="13" s="1"/>
  <c r="O633" i="10"/>
  <c r="Z632"/>
  <c r="C632" i="13" s="1"/>
  <c r="V840" i="10"/>
  <c r="AG839"/>
  <c r="Q839"/>
  <c r="AB838"/>
  <c r="AF786"/>
  <c r="D786" i="13" s="1"/>
  <c r="U787" i="10"/>
  <c r="N779"/>
  <c r="Y778"/>
  <c r="H778" i="13" s="1"/>
  <c r="P779" i="10"/>
  <c r="AA778"/>
  <c r="E778" i="13" s="1"/>
  <c r="W665" i="10"/>
  <c r="AH664"/>
  <c r="R858"/>
  <c r="AC857"/>
  <c r="M634" l="1"/>
  <c r="X633"/>
  <c r="G633" i="13" s="1"/>
  <c r="S657" i="10"/>
  <c r="AD656"/>
  <c r="F656" i="13" s="1"/>
  <c r="T636" i="10"/>
  <c r="AE635"/>
  <c r="B635" i="13" s="1"/>
  <c r="O634" i="10"/>
  <c r="Z633"/>
  <c r="C633" i="13" s="1"/>
  <c r="V841" i="10"/>
  <c r="AG840"/>
  <c r="U788"/>
  <c r="AF787"/>
  <c r="D787" i="13" s="1"/>
  <c r="Q840" i="10"/>
  <c r="AB839"/>
  <c r="P780"/>
  <c r="AA779"/>
  <c r="E779" i="13" s="1"/>
  <c r="N780" i="10"/>
  <c r="Y779"/>
  <c r="H779" i="13" s="1"/>
  <c r="R859" i="10"/>
  <c r="AC858"/>
  <c r="W666"/>
  <c r="AH665"/>
  <c r="S658" l="1"/>
  <c r="AD657"/>
  <c r="F657" i="13" s="1"/>
  <c r="M635" i="10"/>
  <c r="X634"/>
  <c r="G634" i="13" s="1"/>
  <c r="T637" i="10"/>
  <c r="AE636"/>
  <c r="B636" i="13" s="1"/>
  <c r="O635" i="10"/>
  <c r="Z634"/>
  <c r="C634" i="13" s="1"/>
  <c r="Q841" i="10"/>
  <c r="AB840"/>
  <c r="V842"/>
  <c r="AG841"/>
  <c r="AF788"/>
  <c r="D788" i="13" s="1"/>
  <c r="U789" i="10"/>
  <c r="N781"/>
  <c r="Y780"/>
  <c r="H780" i="13" s="1"/>
  <c r="AA780" i="10"/>
  <c r="E780" i="13" s="1"/>
  <c r="P781" i="10"/>
  <c r="W667"/>
  <c r="AH666"/>
  <c r="R860"/>
  <c r="AC859"/>
  <c r="S659" l="1"/>
  <c r="AD658"/>
  <c r="F658" i="13" s="1"/>
  <c r="M636" i="10"/>
  <c r="X635"/>
  <c r="G635" i="13" s="1"/>
  <c r="T638" i="10"/>
  <c r="AE637"/>
  <c r="B637" i="13" s="1"/>
  <c r="O636" i="10"/>
  <c r="Z635"/>
  <c r="C635" i="13" s="1"/>
  <c r="Q842" i="10"/>
  <c r="AB841"/>
  <c r="V843"/>
  <c r="AG842"/>
  <c r="U790"/>
  <c r="AF789"/>
  <c r="D789" i="13" s="1"/>
  <c r="N782" i="10"/>
  <c r="Y781"/>
  <c r="H781" i="13" s="1"/>
  <c r="AA781" i="10"/>
  <c r="E781" i="13" s="1"/>
  <c r="P782" i="10"/>
  <c r="R861"/>
  <c r="AC860"/>
  <c r="W668"/>
  <c r="AH667"/>
  <c r="S660" l="1"/>
  <c r="AD659"/>
  <c r="F659" i="13" s="1"/>
  <c r="M637" i="10"/>
  <c r="X636"/>
  <c r="G636" i="13" s="1"/>
  <c r="T639" i="10"/>
  <c r="AE638"/>
  <c r="B638" i="13" s="1"/>
  <c r="O637" i="10"/>
  <c r="Z636"/>
  <c r="C636" i="13" s="1"/>
  <c r="AF790" i="10"/>
  <c r="D790" i="13" s="1"/>
  <c r="U791" i="10"/>
  <c r="V844"/>
  <c r="AG843"/>
  <c r="Q843"/>
  <c r="AB842"/>
  <c r="N783"/>
  <c r="Y782"/>
  <c r="H782" i="13" s="1"/>
  <c r="AA782" i="10"/>
  <c r="E782" i="13" s="1"/>
  <c r="P783" i="10"/>
  <c r="W669"/>
  <c r="AH668"/>
  <c r="R862"/>
  <c r="AC861"/>
  <c r="S661" l="1"/>
  <c r="AD660"/>
  <c r="F660" i="13" s="1"/>
  <c r="M638" i="10"/>
  <c r="X637"/>
  <c r="G637" i="13" s="1"/>
  <c r="T640" i="10"/>
  <c r="AE639"/>
  <c r="B639" i="13" s="1"/>
  <c r="O638" i="10"/>
  <c r="Z637"/>
  <c r="C637" i="13" s="1"/>
  <c r="U792" i="10"/>
  <c r="AF791"/>
  <c r="D791" i="13" s="1"/>
  <c r="V845" i="10"/>
  <c r="AG844"/>
  <c r="Q844"/>
  <c r="AB843"/>
  <c r="N784"/>
  <c r="Y783"/>
  <c r="H783" i="13" s="1"/>
  <c r="P784" i="10"/>
  <c r="AA783"/>
  <c r="E783" i="13" s="1"/>
  <c r="R863" i="10"/>
  <c r="AC862"/>
  <c r="W670"/>
  <c r="AH669"/>
  <c r="S662" l="1"/>
  <c r="AD661"/>
  <c r="F661" i="13" s="1"/>
  <c r="M639" i="10"/>
  <c r="X638"/>
  <c r="G638" i="13" s="1"/>
  <c r="T641" i="10"/>
  <c r="AE640"/>
  <c r="B640" i="13" s="1"/>
  <c r="O639" i="10"/>
  <c r="Z638"/>
  <c r="C638" i="13" s="1"/>
  <c r="AF792" i="10"/>
  <c r="D792" i="13" s="1"/>
  <c r="U793" i="10"/>
  <c r="V846"/>
  <c r="AG845"/>
  <c r="Q845"/>
  <c r="AB844"/>
  <c r="AA784"/>
  <c r="E784" i="13" s="1"/>
  <c r="P785" i="10"/>
  <c r="N785"/>
  <c r="Y784"/>
  <c r="H784" i="13" s="1"/>
  <c r="W671" i="10"/>
  <c r="AH670"/>
  <c r="R864"/>
  <c r="AC863"/>
  <c r="S663" l="1"/>
  <c r="AD662"/>
  <c r="F662" i="13" s="1"/>
  <c r="M640" i="10"/>
  <c r="X639"/>
  <c r="G639" i="13" s="1"/>
  <c r="T642" i="10"/>
  <c r="AE641"/>
  <c r="B641" i="13" s="1"/>
  <c r="O640" i="10"/>
  <c r="Z639"/>
  <c r="C639" i="13" s="1"/>
  <c r="U794" i="10"/>
  <c r="AF793"/>
  <c r="D793" i="13" s="1"/>
  <c r="V847" i="10"/>
  <c r="AG846"/>
  <c r="Q846"/>
  <c r="AB845"/>
  <c r="N786"/>
  <c r="Y785"/>
  <c r="H785" i="13" s="1"/>
  <c r="AA785" i="10"/>
  <c r="E785" i="13" s="1"/>
  <c r="P786" i="10"/>
  <c r="R865"/>
  <c r="AC864"/>
  <c r="W672"/>
  <c r="AH671"/>
  <c r="S664" l="1"/>
  <c r="AD663"/>
  <c r="F663" i="13" s="1"/>
  <c r="M641" i="10"/>
  <c r="X640"/>
  <c r="G640" i="13" s="1"/>
  <c r="T643" i="10"/>
  <c r="AE642"/>
  <c r="B642" i="13" s="1"/>
  <c r="O641" i="10"/>
  <c r="Z640"/>
  <c r="C640" i="13" s="1"/>
  <c r="AF794" i="10"/>
  <c r="D794" i="13" s="1"/>
  <c r="U795" i="10"/>
  <c r="V848"/>
  <c r="AG847"/>
  <c r="Q847"/>
  <c r="AB846"/>
  <c r="N787"/>
  <c r="Y786"/>
  <c r="H786" i="13" s="1"/>
  <c r="AA786" i="10"/>
  <c r="E786" i="13" s="1"/>
  <c r="P787" i="10"/>
  <c r="W673"/>
  <c r="AH672"/>
  <c r="R866"/>
  <c r="AC865"/>
  <c r="S665" l="1"/>
  <c r="AD664"/>
  <c r="F664" i="13" s="1"/>
  <c r="M642" i="10"/>
  <c r="X641"/>
  <c r="G641" i="13" s="1"/>
  <c r="T644" i="10"/>
  <c r="AE643"/>
  <c r="B643" i="13" s="1"/>
  <c r="O642" i="10"/>
  <c r="Z641"/>
  <c r="C641" i="13" s="1"/>
  <c r="U796" i="10"/>
  <c r="AF795"/>
  <c r="D795" i="13" s="1"/>
  <c r="V849" i="10"/>
  <c r="AG848"/>
  <c r="Q848"/>
  <c r="AB847"/>
  <c r="N788"/>
  <c r="Y787"/>
  <c r="H787" i="13" s="1"/>
  <c r="AA787" i="10"/>
  <c r="E787" i="13" s="1"/>
  <c r="P788" i="10"/>
  <c r="R867"/>
  <c r="AC866"/>
  <c r="W674"/>
  <c r="AH673"/>
  <c r="S666" l="1"/>
  <c r="AD665"/>
  <c r="F665" i="13" s="1"/>
  <c r="M643" i="10"/>
  <c r="X642"/>
  <c r="G642" i="13" s="1"/>
  <c r="T645" i="10"/>
  <c r="AE644"/>
  <c r="B644" i="13" s="1"/>
  <c r="O643" i="10"/>
  <c r="Z642"/>
  <c r="C642" i="13" s="1"/>
  <c r="AF796" i="10"/>
  <c r="D796" i="13" s="1"/>
  <c r="U797" i="10"/>
  <c r="V850"/>
  <c r="AG849"/>
  <c r="Q849"/>
  <c r="AB848"/>
  <c r="N789"/>
  <c r="Y788"/>
  <c r="H788" i="13" s="1"/>
  <c r="AA788" i="10"/>
  <c r="E788" i="13" s="1"/>
  <c r="P789" i="10"/>
  <c r="W675"/>
  <c r="AH674"/>
  <c r="R868"/>
  <c r="AC867"/>
  <c r="S667" l="1"/>
  <c r="AD666"/>
  <c r="F666" i="13" s="1"/>
  <c r="M644" i="10"/>
  <c r="X643"/>
  <c r="G643" i="13" s="1"/>
  <c r="T646" i="10"/>
  <c r="AE645"/>
  <c r="B645" i="13" s="1"/>
  <c r="O644" i="10"/>
  <c r="Z643"/>
  <c r="C643" i="13" s="1"/>
  <c r="U798" i="10"/>
  <c r="AF797"/>
  <c r="D797" i="13" s="1"/>
  <c r="V851" i="10"/>
  <c r="AG850"/>
  <c r="Q850"/>
  <c r="AB849"/>
  <c r="N790"/>
  <c r="Y789"/>
  <c r="H789" i="13" s="1"/>
  <c r="AA789" i="10"/>
  <c r="E789" i="13" s="1"/>
  <c r="P790" i="10"/>
  <c r="R869"/>
  <c r="AC868"/>
  <c r="W676"/>
  <c r="AH675"/>
  <c r="M645" l="1"/>
  <c r="X644"/>
  <c r="G644" i="13" s="1"/>
  <c r="S668" i="10"/>
  <c r="AD667"/>
  <c r="F667" i="13" s="1"/>
  <c r="T647" i="10"/>
  <c r="AE646"/>
  <c r="B646" i="13" s="1"/>
  <c r="O645" i="10"/>
  <c r="Z644"/>
  <c r="C644" i="13" s="1"/>
  <c r="AF798" i="10"/>
  <c r="D798" i="13" s="1"/>
  <c r="U799" i="10"/>
  <c r="V852"/>
  <c r="AG851"/>
  <c r="Q851"/>
  <c r="AB850"/>
  <c r="N791"/>
  <c r="Y790"/>
  <c r="H790" i="13" s="1"/>
  <c r="AA790" i="10"/>
  <c r="E790" i="13" s="1"/>
  <c r="P791" i="10"/>
  <c r="W677"/>
  <c r="AH676"/>
  <c r="R870"/>
  <c r="AC869"/>
  <c r="M646" l="1"/>
  <c r="X645"/>
  <c r="G645" i="13" s="1"/>
  <c r="S669" i="10"/>
  <c r="AD668"/>
  <c r="F668" i="13" s="1"/>
  <c r="T648" i="10"/>
  <c r="AE647"/>
  <c r="B647" i="13" s="1"/>
  <c r="O646" i="10"/>
  <c r="Z645"/>
  <c r="C645" i="13" s="1"/>
  <c r="U800" i="10"/>
  <c r="AF799"/>
  <c r="D799" i="13" s="1"/>
  <c r="V853" i="10"/>
  <c r="AG852"/>
  <c r="Q852"/>
  <c r="AB851"/>
  <c r="N792"/>
  <c r="Y791"/>
  <c r="H791" i="13" s="1"/>
  <c r="P792" i="10"/>
  <c r="AA791"/>
  <c r="E791" i="13" s="1"/>
  <c r="R871" i="10"/>
  <c r="AC870"/>
  <c r="W678"/>
  <c r="AH677"/>
  <c r="M647" l="1"/>
  <c r="X646"/>
  <c r="G646" i="13" s="1"/>
  <c r="S670" i="10"/>
  <c r="AD669"/>
  <c r="F669" i="13" s="1"/>
  <c r="T649" i="10"/>
  <c r="AE648"/>
  <c r="B648" i="13" s="1"/>
  <c r="O647" i="10"/>
  <c r="Z646"/>
  <c r="C646" i="13" s="1"/>
  <c r="AF800" i="10"/>
  <c r="D800" i="13" s="1"/>
  <c r="U801" i="10"/>
  <c r="V854"/>
  <c r="AG853"/>
  <c r="Q853"/>
  <c r="AB852"/>
  <c r="AA792"/>
  <c r="E792" i="13" s="1"/>
  <c r="P793" i="10"/>
  <c r="N793"/>
  <c r="Y792"/>
  <c r="H792" i="13" s="1"/>
  <c r="W679" i="10"/>
  <c r="AH678"/>
  <c r="R872"/>
  <c r="AC871"/>
  <c r="M648" l="1"/>
  <c r="X647"/>
  <c r="G647" i="13" s="1"/>
  <c r="S671" i="10"/>
  <c r="AD670"/>
  <c r="F670" i="13" s="1"/>
  <c r="T650" i="10"/>
  <c r="AE649"/>
  <c r="B649" i="13" s="1"/>
  <c r="O648" i="10"/>
  <c r="Z647"/>
  <c r="C647" i="13" s="1"/>
  <c r="U802" i="10"/>
  <c r="AF801"/>
  <c r="D801" i="13" s="1"/>
  <c r="V855" i="10"/>
  <c r="AG854"/>
  <c r="Q854"/>
  <c r="AB853"/>
  <c r="N794"/>
  <c r="Y793"/>
  <c r="H793" i="13" s="1"/>
  <c r="P794" i="10"/>
  <c r="AA793"/>
  <c r="E793" i="13" s="1"/>
  <c r="W680" i="10"/>
  <c r="AH679"/>
  <c r="R873"/>
  <c r="AC872"/>
  <c r="M649" l="1"/>
  <c r="X648"/>
  <c r="G648" i="13" s="1"/>
  <c r="S672" i="10"/>
  <c r="AD671"/>
  <c r="F671" i="13" s="1"/>
  <c r="T651" i="10"/>
  <c r="AE650"/>
  <c r="B650" i="13" s="1"/>
  <c r="O649" i="10"/>
  <c r="Z648"/>
  <c r="C648" i="13" s="1"/>
  <c r="AF802" i="10"/>
  <c r="D802" i="13" s="1"/>
  <c r="U803" i="10"/>
  <c r="V856"/>
  <c r="AG855"/>
  <c r="Q855"/>
  <c r="AB854"/>
  <c r="AA794"/>
  <c r="E794" i="13" s="1"/>
  <c r="P795" i="10"/>
  <c r="N795"/>
  <c r="Y794"/>
  <c r="H794" i="13" s="1"/>
  <c r="R874" i="10"/>
  <c r="AC873"/>
  <c r="AH680"/>
  <c r="W681"/>
  <c r="M650" l="1"/>
  <c r="X649"/>
  <c r="G649" i="13" s="1"/>
  <c r="S673" i="10"/>
  <c r="AD672"/>
  <c r="F672" i="13" s="1"/>
  <c r="T652" i="10"/>
  <c r="AE651"/>
  <c r="B651" i="13" s="1"/>
  <c r="O650" i="10"/>
  <c r="Z649"/>
  <c r="C649" i="13" s="1"/>
  <c r="Q856" i="10"/>
  <c r="AB855"/>
  <c r="U804"/>
  <c r="AF803"/>
  <c r="D803" i="13" s="1"/>
  <c r="V857" i="10"/>
  <c r="AG856"/>
  <c r="N796"/>
  <c r="Y795"/>
  <c r="H795" i="13" s="1"/>
  <c r="AA795" i="10"/>
  <c r="E795" i="13" s="1"/>
  <c r="P796" i="10"/>
  <c r="R875"/>
  <c r="AC874"/>
  <c r="W682"/>
  <c r="AH681"/>
  <c r="M651" l="1"/>
  <c r="X650"/>
  <c r="G650" i="13" s="1"/>
  <c r="S674" i="10"/>
  <c r="AD673"/>
  <c r="F673" i="13" s="1"/>
  <c r="T653" i="10"/>
  <c r="AE652"/>
  <c r="B652" i="13" s="1"/>
  <c r="O651" i="10"/>
  <c r="Z650"/>
  <c r="C650" i="13" s="1"/>
  <c r="Q857" i="10"/>
  <c r="AB856"/>
  <c r="AF804"/>
  <c r="D804" i="13" s="1"/>
  <c r="U805" i="10"/>
  <c r="V858"/>
  <c r="AG857"/>
  <c r="N797"/>
  <c r="Y796"/>
  <c r="H796" i="13" s="1"/>
  <c r="AA796" i="10"/>
  <c r="E796" i="13" s="1"/>
  <c r="P797" i="10"/>
  <c r="W683"/>
  <c r="AH682"/>
  <c r="R876"/>
  <c r="AC875"/>
  <c r="M652" l="1"/>
  <c r="X651"/>
  <c r="G651" i="13" s="1"/>
  <c r="S675" i="10"/>
  <c r="AD674"/>
  <c r="F674" i="13" s="1"/>
  <c r="T654" i="10"/>
  <c r="AE653"/>
  <c r="B653" i="13" s="1"/>
  <c r="O652" i="10"/>
  <c r="Z651"/>
  <c r="C651" i="13" s="1"/>
  <c r="Q858" i="10"/>
  <c r="AB857"/>
  <c r="V859"/>
  <c r="AG858"/>
  <c r="U806"/>
  <c r="AF805"/>
  <c r="D805" i="13" s="1"/>
  <c r="N798" i="10"/>
  <c r="Y797"/>
  <c r="H797" i="13" s="1"/>
  <c r="P798" i="10"/>
  <c r="AA797"/>
  <c r="E797" i="13" s="1"/>
  <c r="R877" i="10"/>
  <c r="AC876"/>
  <c r="W684"/>
  <c r="AH683"/>
  <c r="M653" l="1"/>
  <c r="X652"/>
  <c r="G652" i="13" s="1"/>
  <c r="S676" i="10"/>
  <c r="AD675"/>
  <c r="F675" i="13" s="1"/>
  <c r="T655" i="10"/>
  <c r="AE654"/>
  <c r="B654" i="13" s="1"/>
  <c r="O653" i="10"/>
  <c r="Z652"/>
  <c r="C652" i="13" s="1"/>
  <c r="Q859" i="10"/>
  <c r="AB858"/>
  <c r="V860"/>
  <c r="AG859"/>
  <c r="AF806"/>
  <c r="D806" i="13" s="1"/>
  <c r="U807" i="10"/>
  <c r="AA798"/>
  <c r="E798" i="13" s="1"/>
  <c r="P799" i="10"/>
  <c r="N799"/>
  <c r="Y798"/>
  <c r="H798" i="13" s="1"/>
  <c r="W685" i="10"/>
  <c r="AH684"/>
  <c r="R878"/>
  <c r="AC877"/>
  <c r="M654" l="1"/>
  <c r="X653"/>
  <c r="G653" i="13" s="1"/>
  <c r="S677" i="10"/>
  <c r="AD676"/>
  <c r="F676" i="13" s="1"/>
  <c r="T656" i="10"/>
  <c r="AE655"/>
  <c r="B655" i="13" s="1"/>
  <c r="O654" i="10"/>
  <c r="Z653"/>
  <c r="C653" i="13" s="1"/>
  <c r="Q860" i="10"/>
  <c r="AB859"/>
  <c r="V861"/>
  <c r="AG860"/>
  <c r="AF807"/>
  <c r="D807" i="13" s="1"/>
  <c r="U808" i="10"/>
  <c r="N800"/>
  <c r="Y799"/>
  <c r="H799" i="13" s="1"/>
  <c r="AA799" i="10"/>
  <c r="E799" i="13" s="1"/>
  <c r="P800" i="10"/>
  <c r="R879"/>
  <c r="AC878"/>
  <c r="W686"/>
  <c r="AH685"/>
  <c r="M655" l="1"/>
  <c r="X654"/>
  <c r="G654" i="13" s="1"/>
  <c r="S678" i="10"/>
  <c r="AD677"/>
  <c r="F677" i="13" s="1"/>
  <c r="T657" i="10"/>
  <c r="AE656"/>
  <c r="B656" i="13" s="1"/>
  <c r="O655" i="10"/>
  <c r="Z654"/>
  <c r="C654" i="13" s="1"/>
  <c r="Q861" i="10"/>
  <c r="AB860"/>
  <c r="V862"/>
  <c r="AG861"/>
  <c r="AF808"/>
  <c r="D808" i="13" s="1"/>
  <c r="U809" i="10"/>
  <c r="N801"/>
  <c r="Y800"/>
  <c r="H800" i="13" s="1"/>
  <c r="AA800" i="10"/>
  <c r="E800" i="13" s="1"/>
  <c r="P801" i="10"/>
  <c r="W687"/>
  <c r="AH686"/>
  <c r="R880"/>
  <c r="AC879"/>
  <c r="S679" l="1"/>
  <c r="AD678"/>
  <c r="F678" i="13" s="1"/>
  <c r="M656" i="10"/>
  <c r="X655"/>
  <c r="G655" i="13" s="1"/>
  <c r="T658" i="10"/>
  <c r="AE657"/>
  <c r="B657" i="13" s="1"/>
  <c r="O656" i="10"/>
  <c r="Z655"/>
  <c r="C655" i="13" s="1"/>
  <c r="Q862" i="10"/>
  <c r="AB861"/>
  <c r="V863"/>
  <c r="AG862"/>
  <c r="AF809"/>
  <c r="D809" i="13" s="1"/>
  <c r="U810" i="10"/>
  <c r="N802"/>
  <c r="Y801"/>
  <c r="H801" i="13" s="1"/>
  <c r="AA801" i="10"/>
  <c r="E801" i="13" s="1"/>
  <c r="P802" i="10"/>
  <c r="R881"/>
  <c r="AC880"/>
  <c r="W688"/>
  <c r="AH687"/>
  <c r="S680" l="1"/>
  <c r="AD679"/>
  <c r="F679" i="13" s="1"/>
  <c r="M657" i="10"/>
  <c r="X656"/>
  <c r="G656" i="13" s="1"/>
  <c r="O657" i="10"/>
  <c r="Z656"/>
  <c r="C656" i="13" s="1"/>
  <c r="T659" i="10"/>
  <c r="AE658"/>
  <c r="B658" i="13" s="1"/>
  <c r="Q863" i="10"/>
  <c r="AB862"/>
  <c r="V864"/>
  <c r="AG863"/>
  <c r="AF810"/>
  <c r="D810" i="13" s="1"/>
  <c r="U811" i="10"/>
  <c r="N803"/>
  <c r="Y802"/>
  <c r="H802" i="13" s="1"/>
  <c r="AA802" i="10"/>
  <c r="E802" i="13" s="1"/>
  <c r="P803" i="10"/>
  <c r="W689"/>
  <c r="AH688"/>
  <c r="R882"/>
  <c r="AC881"/>
  <c r="AD680" l="1"/>
  <c r="F680" i="13" s="1"/>
  <c r="S681" i="10"/>
  <c r="M658"/>
  <c r="X657"/>
  <c r="G657" i="13" s="1"/>
  <c r="O658" i="10"/>
  <c r="Z657"/>
  <c r="C657" i="13" s="1"/>
  <c r="T660" i="10"/>
  <c r="AE659"/>
  <c r="B659" i="13" s="1"/>
  <c r="Q864" i="10"/>
  <c r="AB863"/>
  <c r="V865"/>
  <c r="AG864"/>
  <c r="U812"/>
  <c r="AF811"/>
  <c r="D811" i="13" s="1"/>
  <c r="N804" i="10"/>
  <c r="Y803"/>
  <c r="H803" i="13" s="1"/>
  <c r="AA803" i="10"/>
  <c r="E803" i="13" s="1"/>
  <c r="P804" i="10"/>
  <c r="R883"/>
  <c r="AC882"/>
  <c r="W690"/>
  <c r="AH689"/>
  <c r="M659" l="1"/>
  <c r="X658"/>
  <c r="G658" i="13" s="1"/>
  <c r="S682" i="10"/>
  <c r="AD681"/>
  <c r="F681" i="13" s="1"/>
  <c r="O659" i="10"/>
  <c r="Z658"/>
  <c r="C658" i="13" s="1"/>
  <c r="T661" i="10"/>
  <c r="AE660"/>
  <c r="B660" i="13" s="1"/>
  <c r="Q865" i="10"/>
  <c r="AB864"/>
  <c r="V866"/>
  <c r="AG865"/>
  <c r="AF812"/>
  <c r="D812" i="13" s="1"/>
  <c r="U813" i="10"/>
  <c r="N805"/>
  <c r="Y804"/>
  <c r="H804" i="13" s="1"/>
  <c r="AA804" i="10"/>
  <c r="E804" i="13" s="1"/>
  <c r="P805" i="10"/>
  <c r="W691"/>
  <c r="AH690"/>
  <c r="R884"/>
  <c r="AC883"/>
  <c r="S683" l="1"/>
  <c r="AD682"/>
  <c r="F682" i="13" s="1"/>
  <c r="M660" i="10"/>
  <c r="X659"/>
  <c r="G659" i="13" s="1"/>
  <c r="O660" i="10"/>
  <c r="Z659"/>
  <c r="C659" i="13" s="1"/>
  <c r="T662" i="10"/>
  <c r="AE661"/>
  <c r="B661" i="13" s="1"/>
  <c r="Q866" i="10"/>
  <c r="AB865"/>
  <c r="V867"/>
  <c r="AG866"/>
  <c r="AF813"/>
  <c r="D813" i="13" s="1"/>
  <c r="U814" i="10"/>
  <c r="N806"/>
  <c r="Y805"/>
  <c r="H805" i="13" s="1"/>
  <c r="AA805" i="10"/>
  <c r="E805" i="13" s="1"/>
  <c r="P806" i="10"/>
  <c r="R885"/>
  <c r="AC884"/>
  <c r="W692"/>
  <c r="AH691"/>
  <c r="S684" l="1"/>
  <c r="AD683"/>
  <c r="F683" i="13" s="1"/>
  <c r="M661" i="10"/>
  <c r="X660"/>
  <c r="G660" i="13" s="1"/>
  <c r="O661" i="10"/>
  <c r="Z660"/>
  <c r="C660" i="13" s="1"/>
  <c r="T663" i="10"/>
  <c r="AE662"/>
  <c r="B662" i="13" s="1"/>
  <c r="Q867" i="10"/>
  <c r="AB866"/>
  <c r="V868"/>
  <c r="AG867"/>
  <c r="AF814"/>
  <c r="D814" i="13" s="1"/>
  <c r="U815" i="10"/>
  <c r="N807"/>
  <c r="Y806"/>
  <c r="H806" i="13" s="1"/>
  <c r="AA806" i="10"/>
  <c r="E806" i="13" s="1"/>
  <c r="P807" i="10"/>
  <c r="W693"/>
  <c r="AH692"/>
  <c r="R886"/>
  <c r="AC885"/>
  <c r="M662" l="1"/>
  <c r="X661"/>
  <c r="G661" i="13" s="1"/>
  <c r="S685" i="10"/>
  <c r="AD684"/>
  <c r="F684" i="13" s="1"/>
  <c r="O662" i="10"/>
  <c r="Z661"/>
  <c r="C661" i="13" s="1"/>
  <c r="T664" i="10"/>
  <c r="AE663"/>
  <c r="B663" i="13" s="1"/>
  <c r="Q868" i="10"/>
  <c r="AB867"/>
  <c r="V869"/>
  <c r="AG868"/>
  <c r="U816"/>
  <c r="AF815"/>
  <c r="D815" i="13" s="1"/>
  <c r="N808" i="10"/>
  <c r="Y807"/>
  <c r="H807" i="13" s="1"/>
  <c r="AA807" i="10"/>
  <c r="E807" i="13" s="1"/>
  <c r="P808" i="10"/>
  <c r="R887"/>
  <c r="AC886"/>
  <c r="W694"/>
  <c r="AH693"/>
  <c r="M663" l="1"/>
  <c r="X662"/>
  <c r="G662" i="13" s="1"/>
  <c r="S686" i="10"/>
  <c r="AD685"/>
  <c r="F685" i="13" s="1"/>
  <c r="O663" i="10"/>
  <c r="Z662"/>
  <c r="C662" i="13" s="1"/>
  <c r="T665" i="10"/>
  <c r="AE664"/>
  <c r="B664" i="13" s="1"/>
  <c r="Q869" i="10"/>
  <c r="AB868"/>
  <c r="V870"/>
  <c r="AG869"/>
  <c r="AF816"/>
  <c r="D816" i="13" s="1"/>
  <c r="U817" i="10"/>
  <c r="N809"/>
  <c r="Y808"/>
  <c r="H808" i="13" s="1"/>
  <c r="AA808" i="10"/>
  <c r="E808" i="13" s="1"/>
  <c r="P809" i="10"/>
  <c r="W695"/>
  <c r="AH694"/>
  <c r="R888"/>
  <c r="AC887"/>
  <c r="M664" l="1"/>
  <c r="X663"/>
  <c r="G663" i="13" s="1"/>
  <c r="S687" i="10"/>
  <c r="AD686"/>
  <c r="F686" i="13" s="1"/>
  <c r="T666" i="10"/>
  <c r="AE665"/>
  <c r="B665" i="13" s="1"/>
  <c r="O664" i="10"/>
  <c r="Z663"/>
  <c r="C663" i="13" s="1"/>
  <c r="Q870" i="10"/>
  <c r="AB869"/>
  <c r="V871"/>
  <c r="AG870"/>
  <c r="U818"/>
  <c r="AF817"/>
  <c r="D817" i="13" s="1"/>
  <c r="N810" i="10"/>
  <c r="Y809"/>
  <c r="H809" i="13" s="1"/>
  <c r="AA809" i="10"/>
  <c r="E809" i="13" s="1"/>
  <c r="P810" i="10"/>
  <c r="R889"/>
  <c r="AC888"/>
  <c r="W696"/>
  <c r="AH695"/>
  <c r="M665" l="1"/>
  <c r="X664"/>
  <c r="G664" i="13" s="1"/>
  <c r="S688" i="10"/>
  <c r="AD687"/>
  <c r="F687" i="13" s="1"/>
  <c r="T667" i="10"/>
  <c r="AE666"/>
  <c r="B666" i="13" s="1"/>
  <c r="O665" i="10"/>
  <c r="Z664"/>
  <c r="C664" i="13" s="1"/>
  <c r="Q871" i="10"/>
  <c r="AB870"/>
  <c r="AF818"/>
  <c r="D818" i="13" s="1"/>
  <c r="U819" i="10"/>
  <c r="V872"/>
  <c r="AG871"/>
  <c r="N811"/>
  <c r="Y810"/>
  <c r="H810" i="13" s="1"/>
  <c r="AA810" i="10"/>
  <c r="E810" i="13" s="1"/>
  <c r="P811" i="10"/>
  <c r="W697"/>
  <c r="AH696"/>
  <c r="R890"/>
  <c r="AC889"/>
  <c r="M666" l="1"/>
  <c r="X665"/>
  <c r="G665" i="13" s="1"/>
  <c r="S689" i="10"/>
  <c r="AD688"/>
  <c r="F688" i="13" s="1"/>
  <c r="T668" i="10"/>
  <c r="AE667"/>
  <c r="B667" i="13" s="1"/>
  <c r="O666" i="10"/>
  <c r="Z665"/>
  <c r="C665" i="13" s="1"/>
  <c r="Q872" i="10"/>
  <c r="AB871"/>
  <c r="V873"/>
  <c r="AG872"/>
  <c r="U820"/>
  <c r="AF819"/>
  <c r="D819" i="13" s="1"/>
  <c r="N812" i="10"/>
  <c r="Y811"/>
  <c r="H811" i="13" s="1"/>
  <c r="AA811" i="10"/>
  <c r="E811" i="13" s="1"/>
  <c r="P812" i="10"/>
  <c r="R891"/>
  <c r="AC890"/>
  <c r="W698"/>
  <c r="AH697"/>
  <c r="M667" l="1"/>
  <c r="X666"/>
  <c r="G666" i="13" s="1"/>
  <c r="S690" i="10"/>
  <c r="AD689"/>
  <c r="F689" i="13" s="1"/>
  <c r="O667" i="10"/>
  <c r="Z666"/>
  <c r="C666" i="13" s="1"/>
  <c r="T669" i="10"/>
  <c r="AE668"/>
  <c r="B668" i="13" s="1"/>
  <c r="Q873" i="10"/>
  <c r="AB872"/>
  <c r="V874"/>
  <c r="AG873"/>
  <c r="AF820"/>
  <c r="D820" i="13" s="1"/>
  <c r="U821" i="10"/>
  <c r="N813"/>
  <c r="Y812"/>
  <c r="H812" i="13" s="1"/>
  <c r="AA812" i="10"/>
  <c r="E812" i="13" s="1"/>
  <c r="P813" i="10"/>
  <c r="W699"/>
  <c r="AH698"/>
  <c r="R892"/>
  <c r="AC891"/>
  <c r="M668" l="1"/>
  <c r="X667"/>
  <c r="G667" i="13" s="1"/>
  <c r="S691" i="10"/>
  <c r="AD690"/>
  <c r="F690" i="13" s="1"/>
  <c r="O668" i="10"/>
  <c r="Z667"/>
  <c r="C667" i="13" s="1"/>
  <c r="T670" i="10"/>
  <c r="AE669"/>
  <c r="B669" i="13" s="1"/>
  <c r="Q874" i="10"/>
  <c r="AB873"/>
  <c r="V875"/>
  <c r="AG874"/>
  <c r="U822"/>
  <c r="AF821"/>
  <c r="D821" i="13" s="1"/>
  <c r="N814" i="10"/>
  <c r="Y813"/>
  <c r="H813" i="13" s="1"/>
  <c r="AA813" i="10"/>
  <c r="E813" i="13" s="1"/>
  <c r="P814" i="10"/>
  <c r="R893"/>
  <c r="AC892"/>
  <c r="W700"/>
  <c r="AH699"/>
  <c r="M669" l="1"/>
  <c r="X668"/>
  <c r="G668" i="13" s="1"/>
  <c r="S692" i="10"/>
  <c r="AD691"/>
  <c r="F691" i="13" s="1"/>
  <c r="O669" i="10"/>
  <c r="Z668"/>
  <c r="C668" i="13" s="1"/>
  <c r="T671" i="10"/>
  <c r="AE670"/>
  <c r="B670" i="13" s="1"/>
  <c r="Q875" i="10"/>
  <c r="AB874"/>
  <c r="V876"/>
  <c r="AG875"/>
  <c r="AF822"/>
  <c r="D822" i="13" s="1"/>
  <c r="U823" i="10"/>
  <c r="N815"/>
  <c r="Y814"/>
  <c r="H814" i="13" s="1"/>
  <c r="AA814" i="10"/>
  <c r="E814" i="13" s="1"/>
  <c r="P815" i="10"/>
  <c r="W701"/>
  <c r="AH700"/>
  <c r="R894"/>
  <c r="AC893"/>
  <c r="M670" l="1"/>
  <c r="X669"/>
  <c r="G669" i="13" s="1"/>
  <c r="S693" i="10"/>
  <c r="AD692"/>
  <c r="F692" i="13" s="1"/>
  <c r="O670" i="10"/>
  <c r="Z669"/>
  <c r="C669" i="13" s="1"/>
  <c r="T672" i="10"/>
  <c r="AE671"/>
  <c r="B671" i="13" s="1"/>
  <c r="Q876" i="10"/>
  <c r="AB875"/>
  <c r="V877"/>
  <c r="AG876"/>
  <c r="U824"/>
  <c r="AF823"/>
  <c r="D823" i="13" s="1"/>
  <c r="N816" i="10"/>
  <c r="Y815"/>
  <c r="H815" i="13" s="1"/>
  <c r="AA815" i="10"/>
  <c r="E815" i="13" s="1"/>
  <c r="P816" i="10"/>
  <c r="R895"/>
  <c r="AC894"/>
  <c r="W702"/>
  <c r="AH701"/>
  <c r="M671" l="1"/>
  <c r="X670"/>
  <c r="G670" i="13" s="1"/>
  <c r="S694" i="10"/>
  <c r="AD693"/>
  <c r="F693" i="13" s="1"/>
  <c r="O671" i="10"/>
  <c r="Z670"/>
  <c r="C670" i="13" s="1"/>
  <c r="T673" i="10"/>
  <c r="AE672"/>
  <c r="B672" i="13" s="1"/>
  <c r="Q877" i="10"/>
  <c r="AB876"/>
  <c r="V878"/>
  <c r="AG877"/>
  <c r="AF824"/>
  <c r="D824" i="13" s="1"/>
  <c r="U825" i="10"/>
  <c r="N817"/>
  <c r="Y816"/>
  <c r="H816" i="13" s="1"/>
  <c r="AA816" i="10"/>
  <c r="E816" i="13" s="1"/>
  <c r="P817" i="10"/>
  <c r="W703"/>
  <c r="AH702"/>
  <c r="R896"/>
  <c r="AC895"/>
  <c r="M672" l="1"/>
  <c r="X671"/>
  <c r="G671" i="13" s="1"/>
  <c r="S695" i="10"/>
  <c r="AD694"/>
  <c r="F694" i="13" s="1"/>
  <c r="O672" i="10"/>
  <c r="Z671"/>
  <c r="C671" i="13" s="1"/>
  <c r="T674" i="10"/>
  <c r="AE673"/>
  <c r="B673" i="13" s="1"/>
  <c r="Q878" i="10"/>
  <c r="AB877"/>
  <c r="V879"/>
  <c r="AG878"/>
  <c r="U826"/>
  <c r="AF825"/>
  <c r="D825" i="13" s="1"/>
  <c r="N818" i="10"/>
  <c r="Y817"/>
  <c r="H817" i="13" s="1"/>
  <c r="AA817" i="10"/>
  <c r="E817" i="13" s="1"/>
  <c r="P818" i="10"/>
  <c r="R897"/>
  <c r="AC896"/>
  <c r="W704"/>
  <c r="AH703"/>
  <c r="S696" l="1"/>
  <c r="AD695"/>
  <c r="F695" i="13" s="1"/>
  <c r="M673" i="10"/>
  <c r="X672"/>
  <c r="G672" i="13" s="1"/>
  <c r="O673" i="10"/>
  <c r="Z672"/>
  <c r="C672" i="13" s="1"/>
  <c r="T675" i="10"/>
  <c r="AE674"/>
  <c r="B674" i="13" s="1"/>
  <c r="Q879" i="10"/>
  <c r="AB878"/>
  <c r="V880"/>
  <c r="AG879"/>
  <c r="AF826"/>
  <c r="D826" i="13" s="1"/>
  <c r="U827" i="10"/>
  <c r="N819"/>
  <c r="Y818"/>
  <c r="H818" i="13" s="1"/>
  <c r="AA818" i="10"/>
  <c r="E818" i="13" s="1"/>
  <c r="P819" i="10"/>
  <c r="W705"/>
  <c r="AH704"/>
  <c r="R898"/>
  <c r="AC897"/>
  <c r="S697" l="1"/>
  <c r="AD696"/>
  <c r="F696" i="13" s="1"/>
  <c r="M674" i="10"/>
  <c r="X673"/>
  <c r="G673" i="13" s="1"/>
  <c r="O674" i="10"/>
  <c r="Z673"/>
  <c r="C673" i="13" s="1"/>
  <c r="T676" i="10"/>
  <c r="AE675"/>
  <c r="B675" i="13" s="1"/>
  <c r="Q880" i="10"/>
  <c r="AB879"/>
  <c r="V881"/>
  <c r="AG880"/>
  <c r="U828"/>
  <c r="AF827"/>
  <c r="D827" i="13" s="1"/>
  <c r="N820" i="10"/>
  <c r="Y819"/>
  <c r="H819" i="13" s="1"/>
  <c r="AA819" i="10"/>
  <c r="E819" i="13" s="1"/>
  <c r="P820" i="10"/>
  <c r="R899"/>
  <c r="AC898"/>
  <c r="W706"/>
  <c r="AH705"/>
  <c r="M675" l="1"/>
  <c r="X674"/>
  <c r="G674" i="13" s="1"/>
  <c r="S698" i="10"/>
  <c r="AD697"/>
  <c r="F697" i="13" s="1"/>
  <c r="O675" i="10"/>
  <c r="Z674"/>
  <c r="C674" i="13" s="1"/>
  <c r="T677" i="10"/>
  <c r="AE676"/>
  <c r="B676" i="13" s="1"/>
  <c r="Q881" i="10"/>
  <c r="AB880"/>
  <c r="AF828"/>
  <c r="D828" i="13" s="1"/>
  <c r="U829" i="10"/>
  <c r="V882"/>
  <c r="AG881"/>
  <c r="N821"/>
  <c r="Y820"/>
  <c r="H820" i="13" s="1"/>
  <c r="P821" i="10"/>
  <c r="AA820"/>
  <c r="E820" i="13" s="1"/>
  <c r="W707" i="10"/>
  <c r="AH706"/>
  <c r="R900"/>
  <c r="AC899"/>
  <c r="M676" l="1"/>
  <c r="X675"/>
  <c r="G675" i="13" s="1"/>
  <c r="S699" i="10"/>
  <c r="AD698"/>
  <c r="F698" i="13" s="1"/>
  <c r="O676" i="10"/>
  <c r="Z675"/>
  <c r="C675" i="13" s="1"/>
  <c r="T678" i="10"/>
  <c r="AE677"/>
  <c r="B677" i="13" s="1"/>
  <c r="Q882" i="10"/>
  <c r="AB881"/>
  <c r="V883"/>
  <c r="AG882"/>
  <c r="U830"/>
  <c r="AF829"/>
  <c r="D829" i="13" s="1"/>
  <c r="AA821" i="10"/>
  <c r="E821" i="13" s="1"/>
  <c r="P822" i="10"/>
  <c r="N822"/>
  <c r="Y821"/>
  <c r="H821" i="13" s="1"/>
  <c r="R901" i="10"/>
  <c r="AC900"/>
  <c r="W708"/>
  <c r="AH707"/>
  <c r="S700" l="1"/>
  <c r="AD699"/>
  <c r="F699" i="13" s="1"/>
  <c r="M677" i="10"/>
  <c r="X676"/>
  <c r="G676" i="13" s="1"/>
  <c r="O677" i="10"/>
  <c r="Z676"/>
  <c r="C676" i="13" s="1"/>
  <c r="T679" i="10"/>
  <c r="AE678"/>
  <c r="B678" i="13" s="1"/>
  <c r="Q883" i="10"/>
  <c r="AB882"/>
  <c r="V884"/>
  <c r="AG883"/>
  <c r="AF830"/>
  <c r="D830" i="13" s="1"/>
  <c r="U831" i="10"/>
  <c r="N823"/>
  <c r="Y822"/>
  <c r="H822" i="13" s="1"/>
  <c r="P823" i="10"/>
  <c r="AA822"/>
  <c r="E822" i="13" s="1"/>
  <c r="W709" i="10"/>
  <c r="AH708"/>
  <c r="R902"/>
  <c r="AC901"/>
  <c r="S701" l="1"/>
  <c r="AD700"/>
  <c r="F700" i="13" s="1"/>
  <c r="M678" i="10"/>
  <c r="X677"/>
  <c r="G677" i="13" s="1"/>
  <c r="O678" i="10"/>
  <c r="Z677"/>
  <c r="C677" i="13" s="1"/>
  <c r="T680" i="10"/>
  <c r="AE679"/>
  <c r="B679" i="13" s="1"/>
  <c r="Q884" i="10"/>
  <c r="AB883"/>
  <c r="V885"/>
  <c r="AG884"/>
  <c r="U832"/>
  <c r="AF831"/>
  <c r="D831" i="13" s="1"/>
  <c r="AA823" i="10"/>
  <c r="E823" i="13" s="1"/>
  <c r="P824" i="10"/>
  <c r="N824"/>
  <c r="Y823"/>
  <c r="H823" i="13" s="1"/>
  <c r="R903" i="10"/>
  <c r="AC902"/>
  <c r="W710"/>
  <c r="AH709"/>
  <c r="S702" l="1"/>
  <c r="AD701"/>
  <c r="F701" i="13" s="1"/>
  <c r="M679" i="10"/>
  <c r="X678"/>
  <c r="G678" i="13" s="1"/>
  <c r="O679" i="10"/>
  <c r="Z678"/>
  <c r="C678" i="13" s="1"/>
  <c r="AE680" i="10"/>
  <c r="B680" i="13" s="1"/>
  <c r="T681" i="10"/>
  <c r="Q885"/>
  <c r="AB884"/>
  <c r="V886"/>
  <c r="AG885"/>
  <c r="AF832"/>
  <c r="D832" i="13" s="1"/>
  <c r="U833" i="10"/>
  <c r="N825"/>
  <c r="Y824"/>
  <c r="H824" i="13" s="1"/>
  <c r="AA824" i="10"/>
  <c r="E824" i="13" s="1"/>
  <c r="P825" i="10"/>
  <c r="W711"/>
  <c r="AH710"/>
  <c r="R904"/>
  <c r="AC903"/>
  <c r="S703" l="1"/>
  <c r="AD702"/>
  <c r="F702" i="13" s="1"/>
  <c r="M680" i="10"/>
  <c r="X679"/>
  <c r="G679" i="13" s="1"/>
  <c r="O680" i="10"/>
  <c r="Z679"/>
  <c r="C679" i="13" s="1"/>
  <c r="T682" i="10"/>
  <c r="AE681"/>
  <c r="B681" i="13" s="1"/>
  <c r="Q886" i="10"/>
  <c r="AB885"/>
  <c r="V887"/>
  <c r="AG886"/>
  <c r="AF833"/>
  <c r="D833" i="13" s="1"/>
  <c r="U834" i="10"/>
  <c r="N826"/>
  <c r="Y825"/>
  <c r="H825" i="13" s="1"/>
  <c r="AA825" i="10"/>
  <c r="E825" i="13" s="1"/>
  <c r="P826" i="10"/>
  <c r="R905"/>
  <c r="AC904"/>
  <c r="W712"/>
  <c r="AH711"/>
  <c r="S704" l="1"/>
  <c r="AD703"/>
  <c r="F703" i="13" s="1"/>
  <c r="X680" i="10"/>
  <c r="G680" i="13" s="1"/>
  <c r="M681" i="10"/>
  <c r="Z680"/>
  <c r="C680" i="13" s="1"/>
  <c r="O681" i="10"/>
  <c r="T683"/>
  <c r="AE682"/>
  <c r="B682" i="13" s="1"/>
  <c r="Q887" i="10"/>
  <c r="AB886"/>
  <c r="V888"/>
  <c r="AG887"/>
  <c r="AF834"/>
  <c r="D834" i="13" s="1"/>
  <c r="U835" i="10"/>
  <c r="N827"/>
  <c r="Y826"/>
  <c r="H826" i="13" s="1"/>
  <c r="P827" i="10"/>
  <c r="AA826"/>
  <c r="E826" i="13" s="1"/>
  <c r="W713" i="10"/>
  <c r="AH712"/>
  <c r="R906"/>
  <c r="AC905"/>
  <c r="S705" l="1"/>
  <c r="AD704"/>
  <c r="F704" i="13" s="1"/>
  <c r="M682" i="10"/>
  <c r="X681"/>
  <c r="G681" i="13" s="1"/>
  <c r="O682" i="10"/>
  <c r="Z681"/>
  <c r="C681" i="13" s="1"/>
  <c r="T684" i="10"/>
  <c r="AE683"/>
  <c r="B683" i="13" s="1"/>
  <c r="Q888" i="10"/>
  <c r="AB887"/>
  <c r="V889"/>
  <c r="AG888"/>
  <c r="U836"/>
  <c r="AF835"/>
  <c r="D835" i="13" s="1"/>
  <c r="N828" i="10"/>
  <c r="Y827"/>
  <c r="H827" i="13" s="1"/>
  <c r="AA827" i="10"/>
  <c r="E827" i="13" s="1"/>
  <c r="P828" i="10"/>
  <c r="R907"/>
  <c r="AC906"/>
  <c r="W714"/>
  <c r="AH713"/>
  <c r="M683" l="1"/>
  <c r="X682"/>
  <c r="G682" i="13" s="1"/>
  <c r="S706" i="10"/>
  <c r="AD705"/>
  <c r="F705" i="13" s="1"/>
  <c r="O683" i="10"/>
  <c r="Z682"/>
  <c r="C682" i="13" s="1"/>
  <c r="T685" i="10"/>
  <c r="AE684"/>
  <c r="B684" i="13" s="1"/>
  <c r="Q889" i="10"/>
  <c r="AB888"/>
  <c r="V890"/>
  <c r="AG889"/>
  <c r="AF836"/>
  <c r="D836" i="13" s="1"/>
  <c r="U837" i="10"/>
  <c r="N829"/>
  <c r="Y828"/>
  <c r="H828" i="13" s="1"/>
  <c r="AA828" i="10"/>
  <c r="E828" i="13" s="1"/>
  <c r="P829" i="10"/>
  <c r="W715"/>
  <c r="AH714"/>
  <c r="R908"/>
  <c r="AC907"/>
  <c r="M684" l="1"/>
  <c r="X683"/>
  <c r="G683" i="13" s="1"/>
  <c r="S707" i="10"/>
  <c r="AD706"/>
  <c r="F706" i="13" s="1"/>
  <c r="O684" i="10"/>
  <c r="Z683"/>
  <c r="C683" i="13" s="1"/>
  <c r="T686" i="10"/>
  <c r="AE685"/>
  <c r="B685" i="13" s="1"/>
  <c r="Q890" i="10"/>
  <c r="AB889"/>
  <c r="V891"/>
  <c r="AG890"/>
  <c r="AF837"/>
  <c r="D837" i="13" s="1"/>
  <c r="U838" i="10"/>
  <c r="N830"/>
  <c r="Y829"/>
  <c r="H829" i="13" s="1"/>
  <c r="AA829" i="10"/>
  <c r="E829" i="13" s="1"/>
  <c r="P830" i="10"/>
  <c r="R909"/>
  <c r="AC908"/>
  <c r="W716"/>
  <c r="AH715"/>
  <c r="S708" l="1"/>
  <c r="AD707"/>
  <c r="F707" i="13" s="1"/>
  <c r="X684" i="10"/>
  <c r="G684" i="13" s="1"/>
  <c r="M685" i="10"/>
  <c r="O685"/>
  <c r="Z684"/>
  <c r="C684" i="13" s="1"/>
  <c r="T687" i="10"/>
  <c r="AE686"/>
  <c r="B686" i="13" s="1"/>
  <c r="Q891" i="10"/>
  <c r="AB890"/>
  <c r="V892"/>
  <c r="AG891"/>
  <c r="AF838"/>
  <c r="D838" i="13" s="1"/>
  <c r="U839" i="10"/>
  <c r="N831"/>
  <c r="Y830"/>
  <c r="H830" i="13" s="1"/>
  <c r="P831" i="10"/>
  <c r="AA830"/>
  <c r="E830" i="13" s="1"/>
  <c r="W717" i="10"/>
  <c r="AH716"/>
  <c r="R910"/>
  <c r="AC909"/>
  <c r="S709" l="1"/>
  <c r="AD708"/>
  <c r="F708" i="13" s="1"/>
  <c r="M686" i="10"/>
  <c r="X685"/>
  <c r="G685" i="13" s="1"/>
  <c r="O686" i="10"/>
  <c r="Z685"/>
  <c r="C685" i="13" s="1"/>
  <c r="T688" i="10"/>
  <c r="AE687"/>
  <c r="B687" i="13" s="1"/>
  <c r="Q892" i="10"/>
  <c r="AB891"/>
  <c r="V893"/>
  <c r="AG892"/>
  <c r="U840"/>
  <c r="AF839"/>
  <c r="D839" i="13" s="1"/>
  <c r="AA831" i="10"/>
  <c r="E831" i="13" s="1"/>
  <c r="P832" i="10"/>
  <c r="N832"/>
  <c r="Y831"/>
  <c r="H831" i="13" s="1"/>
  <c r="R911" i="10"/>
  <c r="AC910"/>
  <c r="W718"/>
  <c r="AH717"/>
  <c r="S710" l="1"/>
  <c r="AD709"/>
  <c r="F709" i="13" s="1"/>
  <c r="M687" i="10"/>
  <c r="X686"/>
  <c r="G686" i="13" s="1"/>
  <c r="O687" i="10"/>
  <c r="Z686"/>
  <c r="C686" i="13" s="1"/>
  <c r="T689" i="10"/>
  <c r="AE688"/>
  <c r="B688" i="13" s="1"/>
  <c r="Q893" i="10"/>
  <c r="AB892"/>
  <c r="V894"/>
  <c r="AG893"/>
  <c r="AF840"/>
  <c r="D840" i="13" s="1"/>
  <c r="U841" i="10"/>
  <c r="N833"/>
  <c r="Y832"/>
  <c r="H832" i="13" s="1"/>
  <c r="AA832" i="10"/>
  <c r="E832" i="13" s="1"/>
  <c r="P833" i="10"/>
  <c r="W719"/>
  <c r="AH718"/>
  <c r="R912"/>
  <c r="AC911"/>
  <c r="M688" l="1"/>
  <c r="X687"/>
  <c r="G687" i="13" s="1"/>
  <c r="S711" i="10"/>
  <c r="AD710"/>
  <c r="F710" i="13" s="1"/>
  <c r="O688" i="10"/>
  <c r="Z687"/>
  <c r="C687" i="13" s="1"/>
  <c r="T690" i="10"/>
  <c r="AE689"/>
  <c r="B689" i="13" s="1"/>
  <c r="Q894" i="10"/>
  <c r="AB893"/>
  <c r="V895"/>
  <c r="AG894"/>
  <c r="U842"/>
  <c r="AF841"/>
  <c r="D841" i="13" s="1"/>
  <c r="N834" i="10"/>
  <c r="Y833"/>
  <c r="H833" i="13" s="1"/>
  <c r="AA833" i="10"/>
  <c r="E833" i="13" s="1"/>
  <c r="P834" i="10"/>
  <c r="R913"/>
  <c r="AC912"/>
  <c r="W720"/>
  <c r="AH719"/>
  <c r="M689" l="1"/>
  <c r="X688"/>
  <c r="G688" i="13" s="1"/>
  <c r="S712" i="10"/>
  <c r="AD711"/>
  <c r="F711" i="13" s="1"/>
  <c r="O689" i="10"/>
  <c r="Z688"/>
  <c r="C688" i="13" s="1"/>
  <c r="T691" i="10"/>
  <c r="AE690"/>
  <c r="B690" i="13" s="1"/>
  <c r="Q895" i="10"/>
  <c r="AB894"/>
  <c r="V896"/>
  <c r="AG895"/>
  <c r="AF842"/>
  <c r="D842" i="13" s="1"/>
  <c r="U843" i="10"/>
  <c r="N835"/>
  <c r="Y834"/>
  <c r="H834" i="13" s="1"/>
  <c r="AA834" i="10"/>
  <c r="E834" i="13" s="1"/>
  <c r="P835" i="10"/>
  <c r="W721"/>
  <c r="AH720"/>
  <c r="R914"/>
  <c r="AC913"/>
  <c r="M690" l="1"/>
  <c r="X689"/>
  <c r="G689" i="13" s="1"/>
  <c r="S713" i="10"/>
  <c r="AD712"/>
  <c r="F712" i="13" s="1"/>
  <c r="O690" i="10"/>
  <c r="Z689"/>
  <c r="C689" i="13" s="1"/>
  <c r="T692" i="10"/>
  <c r="AE691"/>
  <c r="B691" i="13" s="1"/>
  <c r="Q896" i="10"/>
  <c r="AB895"/>
  <c r="V897"/>
  <c r="AG896"/>
  <c r="U844"/>
  <c r="AF843"/>
  <c r="D843" i="13" s="1"/>
  <c r="N836" i="10"/>
  <c r="Y835"/>
  <c r="H835" i="13" s="1"/>
  <c r="AA835" i="10"/>
  <c r="E835" i="13" s="1"/>
  <c r="P836" i="10"/>
  <c r="R915"/>
  <c r="AC914"/>
  <c r="W722"/>
  <c r="AH721"/>
  <c r="M691" l="1"/>
  <c r="X690"/>
  <c r="G690" i="13" s="1"/>
  <c r="S714" i="10"/>
  <c r="AD713"/>
  <c r="F713" i="13" s="1"/>
  <c r="T693" i="10"/>
  <c r="AE692"/>
  <c r="B692" i="13" s="1"/>
  <c r="O691" i="10"/>
  <c r="Z690"/>
  <c r="C690" i="13" s="1"/>
  <c r="Q897" i="10"/>
  <c r="AB896"/>
  <c r="V898"/>
  <c r="AG897"/>
  <c r="AF844"/>
  <c r="D844" i="13" s="1"/>
  <c r="U845" i="10"/>
  <c r="N837"/>
  <c r="Y836"/>
  <c r="H836" i="13" s="1"/>
  <c r="AA836" i="10"/>
  <c r="E836" i="13" s="1"/>
  <c r="P837" i="10"/>
  <c r="W723"/>
  <c r="AH722"/>
  <c r="R916"/>
  <c r="AC915"/>
  <c r="M692" l="1"/>
  <c r="X691"/>
  <c r="G691" i="13" s="1"/>
  <c r="S715" i="10"/>
  <c r="AD714"/>
  <c r="F714" i="13" s="1"/>
  <c r="T694" i="10"/>
  <c r="AE693"/>
  <c r="B693" i="13" s="1"/>
  <c r="O692" i="10"/>
  <c r="Z691"/>
  <c r="C691" i="13" s="1"/>
  <c r="Q898" i="10"/>
  <c r="AB897"/>
  <c r="V899"/>
  <c r="AG898"/>
  <c r="U846"/>
  <c r="AF845"/>
  <c r="D845" i="13" s="1"/>
  <c r="N838" i="10"/>
  <c r="Y837"/>
  <c r="H837" i="13" s="1"/>
  <c r="AA837" i="10"/>
  <c r="E837" i="13" s="1"/>
  <c r="P838" i="10"/>
  <c r="R917"/>
  <c r="AC916"/>
  <c r="W724"/>
  <c r="AH723"/>
  <c r="S716" l="1"/>
  <c r="AD715"/>
  <c r="F715" i="13" s="1"/>
  <c r="M693" i="10"/>
  <c r="X692"/>
  <c r="G692" i="13" s="1"/>
  <c r="T695" i="10"/>
  <c r="AE694"/>
  <c r="B694" i="13" s="1"/>
  <c r="O693" i="10"/>
  <c r="Z692"/>
  <c r="C692" i="13" s="1"/>
  <c r="Q899" i="10"/>
  <c r="AB898"/>
  <c r="V900"/>
  <c r="AG899"/>
  <c r="AF846"/>
  <c r="D846" i="13" s="1"/>
  <c r="U847" i="10"/>
  <c r="N839"/>
  <c r="Y838"/>
  <c r="H838" i="13" s="1"/>
  <c r="AA838" i="10"/>
  <c r="E838" i="13" s="1"/>
  <c r="P839" i="10"/>
  <c r="W725"/>
  <c r="AH724"/>
  <c r="R918"/>
  <c r="AC917"/>
  <c r="M694" l="1"/>
  <c r="X693"/>
  <c r="G693" i="13" s="1"/>
  <c r="S717" i="10"/>
  <c r="AD716"/>
  <c r="F716" i="13" s="1"/>
  <c r="T696" i="10"/>
  <c r="AE695"/>
  <c r="B695" i="13" s="1"/>
  <c r="O694" i="10"/>
  <c r="Z693"/>
  <c r="C693" i="13" s="1"/>
  <c r="Q900" i="10"/>
  <c r="AB899"/>
  <c r="V901"/>
  <c r="AG900"/>
  <c r="U848"/>
  <c r="AF847"/>
  <c r="D847" i="13" s="1"/>
  <c r="N840" i="10"/>
  <c r="Y839"/>
  <c r="H839" i="13" s="1"/>
  <c r="AA839" i="10"/>
  <c r="E839" i="13" s="1"/>
  <c r="P840" i="10"/>
  <c r="R919"/>
  <c r="AC918"/>
  <c r="W726"/>
  <c r="AH725"/>
  <c r="S718" l="1"/>
  <c r="AD717"/>
  <c r="F717" i="13" s="1"/>
  <c r="M695" i="10"/>
  <c r="X694"/>
  <c r="G694" i="13" s="1"/>
  <c r="T697" i="10"/>
  <c r="AE696"/>
  <c r="B696" i="13" s="1"/>
  <c r="O695" i="10"/>
  <c r="Z694"/>
  <c r="C694" i="13" s="1"/>
  <c r="Q901" i="10"/>
  <c r="AB900"/>
  <c r="V902"/>
  <c r="AG901"/>
  <c r="AF848"/>
  <c r="D848" i="13" s="1"/>
  <c r="U849" i="10"/>
  <c r="N841"/>
  <c r="Y840"/>
  <c r="H840" i="13" s="1"/>
  <c r="P841" i="10"/>
  <c r="AA840"/>
  <c r="E840" i="13" s="1"/>
  <c r="W727" i="10"/>
  <c r="AH726"/>
  <c r="R920"/>
  <c r="AC919"/>
  <c r="S719" l="1"/>
  <c r="AD718"/>
  <c r="F718" i="13" s="1"/>
  <c r="M696" i="10"/>
  <c r="X695"/>
  <c r="G695" i="13" s="1"/>
  <c r="T698" i="10"/>
  <c r="AE697"/>
  <c r="B697" i="13" s="1"/>
  <c r="O696" i="10"/>
  <c r="Z695"/>
  <c r="C695" i="13" s="1"/>
  <c r="Q902" i="10"/>
  <c r="AB901"/>
  <c r="V903"/>
  <c r="AG902"/>
  <c r="U850"/>
  <c r="AF849"/>
  <c r="D849" i="13" s="1"/>
  <c r="AA841" i="10"/>
  <c r="E841" i="13" s="1"/>
  <c r="P842" i="10"/>
  <c r="N842"/>
  <c r="Y841"/>
  <c r="H841" i="13" s="1"/>
  <c r="R921" i="10"/>
  <c r="AC920"/>
  <c r="W728"/>
  <c r="AH727"/>
  <c r="M697" l="1"/>
  <c r="X696"/>
  <c r="G696" i="13" s="1"/>
  <c r="S720" i="10"/>
  <c r="AD719"/>
  <c r="F719" i="13" s="1"/>
  <c r="T699" i="10"/>
  <c r="AE698"/>
  <c r="B698" i="13" s="1"/>
  <c r="O697" i="10"/>
  <c r="Z696"/>
  <c r="C696" i="13" s="1"/>
  <c r="Q903" i="10"/>
  <c r="AB902"/>
  <c r="V904"/>
  <c r="AG903"/>
  <c r="AF850"/>
  <c r="D850" i="13" s="1"/>
  <c r="U851" i="10"/>
  <c r="N843"/>
  <c r="Y842"/>
  <c r="H842" i="13" s="1"/>
  <c r="AA842" i="10"/>
  <c r="E842" i="13" s="1"/>
  <c r="P843" i="10"/>
  <c r="W729"/>
  <c r="AH728"/>
  <c r="R922"/>
  <c r="AC921"/>
  <c r="S721" l="1"/>
  <c r="AD720"/>
  <c r="F720" i="13" s="1"/>
  <c r="M698" i="10"/>
  <c r="X697"/>
  <c r="G697" i="13" s="1"/>
  <c r="T700" i="10"/>
  <c r="AE699"/>
  <c r="B699" i="13" s="1"/>
  <c r="O698" i="10"/>
  <c r="Z697"/>
  <c r="C697" i="13" s="1"/>
  <c r="Q904" i="10"/>
  <c r="AB903"/>
  <c r="V905"/>
  <c r="AG904"/>
  <c r="AF851"/>
  <c r="D851" i="13" s="1"/>
  <c r="U852" i="10"/>
  <c r="N844"/>
  <c r="Y843"/>
  <c r="H843" i="13" s="1"/>
  <c r="AA843" i="10"/>
  <c r="E843" i="13" s="1"/>
  <c r="P844" i="10"/>
  <c r="R923"/>
  <c r="AC922"/>
  <c r="W730"/>
  <c r="AH729"/>
  <c r="S722" l="1"/>
  <c r="AD721"/>
  <c r="F721" i="13" s="1"/>
  <c r="M699" i="10"/>
  <c r="X698"/>
  <c r="G698" i="13" s="1"/>
  <c r="T701" i="10"/>
  <c r="AE700"/>
  <c r="B700" i="13" s="1"/>
  <c r="O699" i="10"/>
  <c r="Z698"/>
  <c r="C698" i="13" s="1"/>
  <c r="Q905" i="10"/>
  <c r="AB904"/>
  <c r="V906"/>
  <c r="AG905"/>
  <c r="AF852"/>
  <c r="D852" i="13" s="1"/>
  <c r="U853" i="10"/>
  <c r="N845"/>
  <c r="Y844"/>
  <c r="H844" i="13" s="1"/>
  <c r="AA844" i="10"/>
  <c r="E844" i="13" s="1"/>
  <c r="P845" i="10"/>
  <c r="W731"/>
  <c r="AH730"/>
  <c r="R924"/>
  <c r="AC923"/>
  <c r="S723" l="1"/>
  <c r="AD722"/>
  <c r="F722" i="13" s="1"/>
  <c r="M700" i="10"/>
  <c r="X699"/>
  <c r="G699" i="13" s="1"/>
  <c r="O700" i="10"/>
  <c r="Z699"/>
  <c r="C699" i="13" s="1"/>
  <c r="T702" i="10"/>
  <c r="AE701"/>
  <c r="B701" i="13" s="1"/>
  <c r="Q906" i="10"/>
  <c r="AB905"/>
  <c r="V907"/>
  <c r="AG906"/>
  <c r="AF853"/>
  <c r="D853" i="13" s="1"/>
  <c r="U854" i="10"/>
  <c r="N846"/>
  <c r="Y845"/>
  <c r="H845" i="13" s="1"/>
  <c r="AA845" i="10"/>
  <c r="E845" i="13" s="1"/>
  <c r="P846" i="10"/>
  <c r="R925"/>
  <c r="AC924"/>
  <c r="W732"/>
  <c r="AH731"/>
  <c r="S724" l="1"/>
  <c r="AD723"/>
  <c r="F723" i="13" s="1"/>
  <c r="M701" i="10"/>
  <c r="X700"/>
  <c r="G700" i="13" s="1"/>
  <c r="O701" i="10"/>
  <c r="Z700"/>
  <c r="C700" i="13" s="1"/>
  <c r="T703" i="10"/>
  <c r="AE702"/>
  <c r="B702" i="13" s="1"/>
  <c r="Q907" i="10"/>
  <c r="AB906"/>
  <c r="V908"/>
  <c r="AG907"/>
  <c r="AF854"/>
  <c r="D854" i="13" s="1"/>
  <c r="U855" i="10"/>
  <c r="N847"/>
  <c r="Y846"/>
  <c r="H846" i="13" s="1"/>
  <c r="AA846" i="10"/>
  <c r="E846" i="13" s="1"/>
  <c r="P847" i="10"/>
  <c r="W733"/>
  <c r="AH732"/>
  <c r="R926"/>
  <c r="AC925"/>
  <c r="S725" l="1"/>
  <c r="AD724"/>
  <c r="F724" i="13" s="1"/>
  <c r="M702" i="10"/>
  <c r="X701"/>
  <c r="G701" i="13" s="1"/>
  <c r="O702" i="10"/>
  <c r="Z701"/>
  <c r="C701" i="13" s="1"/>
  <c r="T704" i="10"/>
  <c r="AE703"/>
  <c r="B703" i="13" s="1"/>
  <c r="Q908" i="10"/>
  <c r="AB907"/>
  <c r="V909"/>
  <c r="AG908"/>
  <c r="AF855"/>
  <c r="D855" i="13" s="1"/>
  <c r="U856" i="10"/>
  <c r="N848"/>
  <c r="Y847"/>
  <c r="H847" i="13" s="1"/>
  <c r="AA847" i="10"/>
  <c r="E847" i="13" s="1"/>
  <c r="P848" i="10"/>
  <c r="R927"/>
  <c r="AC926"/>
  <c r="W734"/>
  <c r="AH733"/>
  <c r="S726" l="1"/>
  <c r="AD725"/>
  <c r="F725" i="13" s="1"/>
  <c r="M703" i="10"/>
  <c r="X702"/>
  <c r="G702" i="13" s="1"/>
  <c r="T705" i="10"/>
  <c r="AE704"/>
  <c r="B704" i="13" s="1"/>
  <c r="O703" i="10"/>
  <c r="Z702"/>
  <c r="C702" i="13" s="1"/>
  <c r="Q909" i="10"/>
  <c r="AB908"/>
  <c r="V910"/>
  <c r="AG909"/>
  <c r="AF856"/>
  <c r="D856" i="13" s="1"/>
  <c r="U857" i="10"/>
  <c r="N849"/>
  <c r="Y848"/>
  <c r="H848" i="13" s="1"/>
  <c r="AA848" i="10"/>
  <c r="E848" i="13" s="1"/>
  <c r="P849" i="10"/>
  <c r="W735"/>
  <c r="AH734"/>
  <c r="R928"/>
  <c r="AC927"/>
  <c r="S727" l="1"/>
  <c r="AD726"/>
  <c r="F726" i="13" s="1"/>
  <c r="M704" i="10"/>
  <c r="X703"/>
  <c r="G703" i="13" s="1"/>
  <c r="T706" i="10"/>
  <c r="AE705"/>
  <c r="B705" i="13" s="1"/>
  <c r="O704" i="10"/>
  <c r="Z703"/>
  <c r="C703" i="13" s="1"/>
  <c r="Q910" i="10"/>
  <c r="AB909"/>
  <c r="V911"/>
  <c r="AG910"/>
  <c r="U858"/>
  <c r="AF857"/>
  <c r="D857" i="13" s="1"/>
  <c r="N850" i="10"/>
  <c r="Y849"/>
  <c r="H849" i="13" s="1"/>
  <c r="AA849" i="10"/>
  <c r="E849" i="13" s="1"/>
  <c r="P850" i="10"/>
  <c r="R929"/>
  <c r="AC928"/>
  <c r="W736"/>
  <c r="AH735"/>
  <c r="S728" l="1"/>
  <c r="AD727"/>
  <c r="F727" i="13" s="1"/>
  <c r="M705" i="10"/>
  <c r="X704"/>
  <c r="G704" i="13" s="1"/>
  <c r="T707" i="10"/>
  <c r="AE706"/>
  <c r="B706" i="13" s="1"/>
  <c r="O705" i="10"/>
  <c r="Z704"/>
  <c r="C704" i="13" s="1"/>
  <c r="Q911" i="10"/>
  <c r="AB910"/>
  <c r="V912"/>
  <c r="AG911"/>
  <c r="AF858"/>
  <c r="D858" i="13" s="1"/>
  <c r="U859" i="10"/>
  <c r="N851"/>
  <c r="Y850"/>
  <c r="H850" i="13" s="1"/>
  <c r="AA850" i="10"/>
  <c r="E850" i="13" s="1"/>
  <c r="P851" i="10"/>
  <c r="W737"/>
  <c r="AH736"/>
  <c r="R930"/>
  <c r="AC929"/>
  <c r="S729" l="1"/>
  <c r="AD728"/>
  <c r="F728" i="13" s="1"/>
  <c r="M706" i="10"/>
  <c r="X705"/>
  <c r="G705" i="13" s="1"/>
  <c r="T708" i="10"/>
  <c r="AE707"/>
  <c r="B707" i="13" s="1"/>
  <c r="O706" i="10"/>
  <c r="Z705"/>
  <c r="C705" i="13" s="1"/>
  <c r="Q912" i="10"/>
  <c r="AB911"/>
  <c r="V913"/>
  <c r="AG912"/>
  <c r="AF859"/>
  <c r="D859" i="13" s="1"/>
  <c r="U860" i="10"/>
  <c r="N852"/>
  <c r="Y851"/>
  <c r="H851" i="13" s="1"/>
  <c r="AA851" i="10"/>
  <c r="E851" i="13" s="1"/>
  <c r="P852" i="10"/>
  <c r="R931"/>
  <c r="AC930"/>
  <c r="W738"/>
  <c r="AH737"/>
  <c r="S730" l="1"/>
  <c r="AD729"/>
  <c r="F729" i="13" s="1"/>
  <c r="M707" i="10"/>
  <c r="X706"/>
  <c r="G706" i="13" s="1"/>
  <c r="T709" i="10"/>
  <c r="AE708"/>
  <c r="B708" i="13" s="1"/>
  <c r="O707" i="10"/>
  <c r="Z706"/>
  <c r="C706" i="13" s="1"/>
  <c r="Q913" i="10"/>
  <c r="AB912"/>
  <c r="V914"/>
  <c r="AG913"/>
  <c r="AF860"/>
  <c r="D860" i="13" s="1"/>
  <c r="U861" i="10"/>
  <c r="N853"/>
  <c r="Y852"/>
  <c r="H852" i="13" s="1"/>
  <c r="AA852" i="10"/>
  <c r="E852" i="13" s="1"/>
  <c r="P853" i="10"/>
  <c r="W739"/>
  <c r="AH738"/>
  <c r="R932"/>
  <c r="AC931"/>
  <c r="M708" l="1"/>
  <c r="X707"/>
  <c r="G707" i="13" s="1"/>
  <c r="S731" i="10"/>
  <c r="AD730"/>
  <c r="F730" i="13" s="1"/>
  <c r="T710" i="10"/>
  <c r="AE709"/>
  <c r="B709" i="13" s="1"/>
  <c r="O708" i="10"/>
  <c r="Z707"/>
  <c r="C707" i="13" s="1"/>
  <c r="Q914" i="10"/>
  <c r="AB913"/>
  <c r="V915"/>
  <c r="AG914"/>
  <c r="U862"/>
  <c r="AF861"/>
  <c r="D861" i="13" s="1"/>
  <c r="N854" i="10"/>
  <c r="Y853"/>
  <c r="H853" i="13" s="1"/>
  <c r="AA853" i="10"/>
  <c r="E853" i="13" s="1"/>
  <c r="P854" i="10"/>
  <c r="R933"/>
  <c r="AC932"/>
  <c r="W740"/>
  <c r="AH739"/>
  <c r="M709" l="1"/>
  <c r="X708"/>
  <c r="G708" i="13" s="1"/>
  <c r="S732" i="10"/>
  <c r="AD731"/>
  <c r="F731" i="13" s="1"/>
  <c r="T711" i="10"/>
  <c r="AE710"/>
  <c r="B710" i="13" s="1"/>
  <c r="O709" i="10"/>
  <c r="Z708"/>
  <c r="C708" i="13" s="1"/>
  <c r="Q915" i="10"/>
  <c r="AB914"/>
  <c r="V916"/>
  <c r="AG915"/>
  <c r="AF862"/>
  <c r="D862" i="13" s="1"/>
  <c r="U863" i="10"/>
  <c r="N855"/>
  <c r="Y854"/>
  <c r="H854" i="13" s="1"/>
  <c r="P855" i="10"/>
  <c r="AA854"/>
  <c r="E854" i="13" s="1"/>
  <c r="W741" i="10"/>
  <c r="AH740"/>
  <c r="R934"/>
  <c r="AC933"/>
  <c r="S733" l="1"/>
  <c r="AD732"/>
  <c r="F732" i="13" s="1"/>
  <c r="M710" i="10"/>
  <c r="X709"/>
  <c r="G709" i="13" s="1"/>
  <c r="O710" i="10"/>
  <c r="Z709"/>
  <c r="C709" i="13" s="1"/>
  <c r="T712" i="10"/>
  <c r="AE711"/>
  <c r="B711" i="13" s="1"/>
  <c r="Q916" i="10"/>
  <c r="AB915"/>
  <c r="V917"/>
  <c r="AG916"/>
  <c r="AF863"/>
  <c r="D863" i="13" s="1"/>
  <c r="U864" i="10"/>
  <c r="AA855"/>
  <c r="E855" i="13" s="1"/>
  <c r="P856" i="10"/>
  <c r="N856"/>
  <c r="Y855"/>
  <c r="H855" i="13" s="1"/>
  <c r="R935" i="10"/>
  <c r="AC934"/>
  <c r="W742"/>
  <c r="AH741"/>
  <c r="S734" l="1"/>
  <c r="AD733"/>
  <c r="F733" i="13" s="1"/>
  <c r="M711" i="10"/>
  <c r="X710"/>
  <c r="G710" i="13" s="1"/>
  <c r="O711" i="10"/>
  <c r="Z710"/>
  <c r="C710" i="13" s="1"/>
  <c r="T713" i="10"/>
  <c r="AE712"/>
  <c r="B712" i="13" s="1"/>
  <c r="Q917" i="10"/>
  <c r="AB916"/>
  <c r="AF864"/>
  <c r="D864" i="13" s="1"/>
  <c r="U865" i="10"/>
  <c r="V918"/>
  <c r="AG917"/>
  <c r="N857"/>
  <c r="Y856"/>
  <c r="H856" i="13" s="1"/>
  <c r="AA856" i="10"/>
  <c r="E856" i="13" s="1"/>
  <c r="P857" i="10"/>
  <c r="W743"/>
  <c r="AH742"/>
  <c r="R936"/>
  <c r="AC935"/>
  <c r="S735" l="1"/>
  <c r="AD734"/>
  <c r="F734" i="13" s="1"/>
  <c r="M712" i="10"/>
  <c r="X711"/>
  <c r="G711" i="13" s="1"/>
  <c r="O712" i="10"/>
  <c r="Z711"/>
  <c r="C711" i="13" s="1"/>
  <c r="T714" i="10"/>
  <c r="AE713"/>
  <c r="B713" i="13" s="1"/>
  <c r="Q918" i="10"/>
  <c r="AB917"/>
  <c r="V919"/>
  <c r="AG918"/>
  <c r="U866"/>
  <c r="AF865"/>
  <c r="D865" i="13" s="1"/>
  <c r="N858" i="10"/>
  <c r="Y857"/>
  <c r="H857" i="13" s="1"/>
  <c r="AA857" i="10"/>
  <c r="E857" i="13" s="1"/>
  <c r="P858" i="10"/>
  <c r="R937"/>
  <c r="AC936"/>
  <c r="W744"/>
  <c r="AH743"/>
  <c r="S736" l="1"/>
  <c r="AD735"/>
  <c r="F735" i="13" s="1"/>
  <c r="M713" i="10"/>
  <c r="X712"/>
  <c r="G712" i="13" s="1"/>
  <c r="O713" i="10"/>
  <c r="Z712"/>
  <c r="C712" i="13" s="1"/>
  <c r="T715" i="10"/>
  <c r="AE714"/>
  <c r="B714" i="13" s="1"/>
  <c r="Q919" i="10"/>
  <c r="AB918"/>
  <c r="V920"/>
  <c r="AG919"/>
  <c r="AF866"/>
  <c r="D866" i="13" s="1"/>
  <c r="U867" i="10"/>
  <c r="N859"/>
  <c r="Y858"/>
  <c r="H858" i="13" s="1"/>
  <c r="AA858" i="10"/>
  <c r="E858" i="13" s="1"/>
  <c r="P859" i="10"/>
  <c r="W745"/>
  <c r="AH744"/>
  <c r="R938"/>
  <c r="AC937"/>
  <c r="S737" l="1"/>
  <c r="AD736"/>
  <c r="F736" i="13" s="1"/>
  <c r="M714" i="10"/>
  <c r="X713"/>
  <c r="G713" i="13" s="1"/>
  <c r="O714" i="10"/>
  <c r="Z713"/>
  <c r="C713" i="13" s="1"/>
  <c r="T716" i="10"/>
  <c r="AE715"/>
  <c r="B715" i="13" s="1"/>
  <c r="Q920" i="10"/>
  <c r="AB919"/>
  <c r="V921"/>
  <c r="AG920"/>
  <c r="AF867"/>
  <c r="D867" i="13" s="1"/>
  <c r="U868" i="10"/>
  <c r="N860"/>
  <c r="Y859"/>
  <c r="H859" i="13" s="1"/>
  <c r="AA859" i="10"/>
  <c r="E859" i="13" s="1"/>
  <c r="P860" i="10"/>
  <c r="R939"/>
  <c r="AC938"/>
  <c r="W746"/>
  <c r="AH745"/>
  <c r="S738" l="1"/>
  <c r="AD737"/>
  <c r="F737" i="13" s="1"/>
  <c r="M715" i="10"/>
  <c r="X714"/>
  <c r="G714" i="13" s="1"/>
  <c r="O715" i="10"/>
  <c r="Z714"/>
  <c r="C714" i="13" s="1"/>
  <c r="T717" i="10"/>
  <c r="AE716"/>
  <c r="B716" i="13" s="1"/>
  <c r="Q921" i="10"/>
  <c r="AB920"/>
  <c r="V922"/>
  <c r="AG921"/>
  <c r="AF868"/>
  <c r="D868" i="13" s="1"/>
  <c r="U869" i="10"/>
  <c r="N861"/>
  <c r="Y860"/>
  <c r="H860" i="13" s="1"/>
  <c r="P861" i="10"/>
  <c r="AA860"/>
  <c r="E860" i="13" s="1"/>
  <c r="W747" i="10"/>
  <c r="AH746"/>
  <c r="R940"/>
  <c r="AC939"/>
  <c r="S739" l="1"/>
  <c r="AD738"/>
  <c r="F738" i="13" s="1"/>
  <c r="M716" i="10"/>
  <c r="X715"/>
  <c r="G715" i="13" s="1"/>
  <c r="O716" i="10"/>
  <c r="Z715"/>
  <c r="C715" i="13" s="1"/>
  <c r="T718" i="10"/>
  <c r="AE717"/>
  <c r="B717" i="13" s="1"/>
  <c r="Q922" i="10"/>
  <c r="AB921"/>
  <c r="V923"/>
  <c r="AG922"/>
  <c r="AF869"/>
  <c r="D869" i="13" s="1"/>
  <c r="U870" i="10"/>
  <c r="AA861"/>
  <c r="E861" i="13" s="1"/>
  <c r="P862" i="10"/>
  <c r="N862"/>
  <c r="Y861"/>
  <c r="H861" i="13" s="1"/>
  <c r="R941" i="10"/>
  <c r="AC940"/>
  <c r="W748"/>
  <c r="AH747"/>
  <c r="S740" l="1"/>
  <c r="AD739"/>
  <c r="F739" i="13" s="1"/>
  <c r="M717" i="10"/>
  <c r="X716"/>
  <c r="G716" i="13" s="1"/>
  <c r="O717" i="10"/>
  <c r="Z716"/>
  <c r="C716" i="13" s="1"/>
  <c r="T719" i="10"/>
  <c r="AE718"/>
  <c r="B718" i="13" s="1"/>
  <c r="Q923" i="10"/>
  <c r="AB922"/>
  <c r="V924"/>
  <c r="AG923"/>
  <c r="AF870"/>
  <c r="D870" i="13" s="1"/>
  <c r="U871" i="10"/>
  <c r="N863"/>
  <c r="Y862"/>
  <c r="H862" i="13" s="1"/>
  <c r="AA862" i="10"/>
  <c r="E862" i="13" s="1"/>
  <c r="P863" i="10"/>
  <c r="W749"/>
  <c r="AH748"/>
  <c r="R942"/>
  <c r="AC941"/>
  <c r="M718" l="1"/>
  <c r="X717"/>
  <c r="G717" i="13" s="1"/>
  <c r="S741" i="10"/>
  <c r="AD740"/>
  <c r="F740" i="13" s="1"/>
  <c r="O718" i="10"/>
  <c r="Z717"/>
  <c r="C717" i="13" s="1"/>
  <c r="T720" i="10"/>
  <c r="AE719"/>
  <c r="B719" i="13" s="1"/>
  <c r="Q924" i="10"/>
  <c r="AB923"/>
  <c r="V925"/>
  <c r="AG924"/>
  <c r="U872"/>
  <c r="AF871"/>
  <c r="D871" i="13" s="1"/>
  <c r="N864" i="10"/>
  <c r="Y863"/>
  <c r="H863" i="13" s="1"/>
  <c r="AA863" i="10"/>
  <c r="E863" i="13" s="1"/>
  <c r="P864" i="10"/>
  <c r="R943"/>
  <c r="AC942"/>
  <c r="W750"/>
  <c r="AH749"/>
  <c r="S742" l="1"/>
  <c r="AD741"/>
  <c r="F741" i="13" s="1"/>
  <c r="M719" i="10"/>
  <c r="X718"/>
  <c r="G718" i="13" s="1"/>
  <c r="O719" i="10"/>
  <c r="Z718"/>
  <c r="C718" i="13" s="1"/>
  <c r="T721" i="10"/>
  <c r="AE720"/>
  <c r="B720" i="13" s="1"/>
  <c r="Q925" i="10"/>
  <c r="AB924"/>
  <c r="V926"/>
  <c r="AG925"/>
  <c r="AF872"/>
  <c r="D872" i="13" s="1"/>
  <c r="U873" i="10"/>
  <c r="N865"/>
  <c r="Y864"/>
  <c r="H864" i="13" s="1"/>
  <c r="AA864" i="10"/>
  <c r="E864" i="13" s="1"/>
  <c r="P865" i="10"/>
  <c r="W751"/>
  <c r="AH750"/>
  <c r="R944"/>
  <c r="AC943"/>
  <c r="M720" l="1"/>
  <c r="X719"/>
  <c r="G719" i="13" s="1"/>
  <c r="S743" i="10"/>
  <c r="AD742"/>
  <c r="F742" i="13" s="1"/>
  <c r="O720" i="10"/>
  <c r="Z719"/>
  <c r="C719" i="13" s="1"/>
  <c r="T722" i="10"/>
  <c r="AE721"/>
  <c r="B721" i="13" s="1"/>
  <c r="Q926" i="10"/>
  <c r="AB925"/>
  <c r="V927"/>
  <c r="AG926"/>
  <c r="AF873"/>
  <c r="D873" i="13" s="1"/>
  <c r="U874" i="10"/>
  <c r="N866"/>
  <c r="Y865"/>
  <c r="H865" i="13" s="1"/>
  <c r="AA865" i="10"/>
  <c r="E865" i="13" s="1"/>
  <c r="P866" i="10"/>
  <c r="R945"/>
  <c r="AC944"/>
  <c r="W752"/>
  <c r="AH751"/>
  <c r="M721" l="1"/>
  <c r="X720"/>
  <c r="G720" i="13" s="1"/>
  <c r="S744" i="10"/>
  <c r="AD743"/>
  <c r="F743" i="13" s="1"/>
  <c r="O721" i="10"/>
  <c r="Z720"/>
  <c r="C720" i="13" s="1"/>
  <c r="T723" i="10"/>
  <c r="AE722"/>
  <c r="B722" i="13" s="1"/>
  <c r="Q927" i="10"/>
  <c r="AB926"/>
  <c r="V928"/>
  <c r="AG927"/>
  <c r="AF874"/>
  <c r="D874" i="13" s="1"/>
  <c r="U875" i="10"/>
  <c r="N867"/>
  <c r="Y866"/>
  <c r="H866" i="13" s="1"/>
  <c r="AA866" i="10"/>
  <c r="E866" i="13" s="1"/>
  <c r="P867" i="10"/>
  <c r="W753"/>
  <c r="AH752"/>
  <c r="R946"/>
  <c r="AC945"/>
  <c r="M722" l="1"/>
  <c r="X721"/>
  <c r="G721" i="13" s="1"/>
  <c r="S745" i="10"/>
  <c r="AD744"/>
  <c r="F744" i="13" s="1"/>
  <c r="O722" i="10"/>
  <c r="Z721"/>
  <c r="C721" i="13" s="1"/>
  <c r="T724" i="10"/>
  <c r="AE723"/>
  <c r="B723" i="13" s="1"/>
  <c r="Q928" i="10"/>
  <c r="AB927"/>
  <c r="V929"/>
  <c r="AG928"/>
  <c r="AF875"/>
  <c r="D875" i="13" s="1"/>
  <c r="U876" i="10"/>
  <c r="N868"/>
  <c r="Y867"/>
  <c r="H867" i="13" s="1"/>
  <c r="AA867" i="10"/>
  <c r="E867" i="13" s="1"/>
  <c r="P868" i="10"/>
  <c r="R947"/>
  <c r="AC946"/>
  <c r="W754"/>
  <c r="AH753"/>
  <c r="M723" l="1"/>
  <c r="X722"/>
  <c r="G722" i="13" s="1"/>
  <c r="S746" i="10"/>
  <c r="AD745"/>
  <c r="F745" i="13" s="1"/>
  <c r="O723" i="10"/>
  <c r="Z722"/>
  <c r="C722" i="13" s="1"/>
  <c r="T725" i="10"/>
  <c r="AE724"/>
  <c r="B724" i="13" s="1"/>
  <c r="Q929" i="10"/>
  <c r="AB928"/>
  <c r="V930"/>
  <c r="AG929"/>
  <c r="AF876"/>
  <c r="D876" i="13" s="1"/>
  <c r="U877" i="10"/>
  <c r="N869"/>
  <c r="Y868"/>
  <c r="H868" i="13" s="1"/>
  <c r="AA868" i="10"/>
  <c r="E868" i="13" s="1"/>
  <c r="P869" i="10"/>
  <c r="W755"/>
  <c r="AH754"/>
  <c r="R948"/>
  <c r="AC947"/>
  <c r="M724" l="1"/>
  <c r="X723"/>
  <c r="G723" i="13" s="1"/>
  <c r="S747" i="10"/>
  <c r="AD746"/>
  <c r="F746" i="13" s="1"/>
  <c r="O724" i="10"/>
  <c r="Z723"/>
  <c r="C723" i="13" s="1"/>
  <c r="T726" i="10"/>
  <c r="AE725"/>
  <c r="B725" i="13" s="1"/>
  <c r="Q930" i="10"/>
  <c r="AB929"/>
  <c r="V931"/>
  <c r="AG930"/>
  <c r="AF877"/>
  <c r="D877" i="13" s="1"/>
  <c r="U878" i="10"/>
  <c r="N870"/>
  <c r="Y869"/>
  <c r="H869" i="13" s="1"/>
  <c r="AA869" i="10"/>
  <c r="E869" i="13" s="1"/>
  <c r="P870" i="10"/>
  <c r="R949"/>
  <c r="AC948"/>
  <c r="W756"/>
  <c r="AH755"/>
  <c r="S748" l="1"/>
  <c r="AD747"/>
  <c r="F747" i="13" s="1"/>
  <c r="M725" i="10"/>
  <c r="X724"/>
  <c r="G724" i="13" s="1"/>
  <c r="O725" i="10"/>
  <c r="Z724"/>
  <c r="C724" i="13" s="1"/>
  <c r="T727" i="10"/>
  <c r="AE726"/>
  <c r="B726" i="13" s="1"/>
  <c r="Q931" i="10"/>
  <c r="AB930"/>
  <c r="V932"/>
  <c r="AG931"/>
  <c r="AF878"/>
  <c r="D878" i="13" s="1"/>
  <c r="U879" i="10"/>
  <c r="N871"/>
  <c r="Y870"/>
  <c r="H870" i="13" s="1"/>
  <c r="P871" i="10"/>
  <c r="AA870"/>
  <c r="E870" i="13" s="1"/>
  <c r="W757" i="10"/>
  <c r="AH756"/>
  <c r="R950"/>
  <c r="AC949"/>
  <c r="S749" l="1"/>
  <c r="AD748"/>
  <c r="F748" i="13" s="1"/>
  <c r="M726" i="10"/>
  <c r="X725"/>
  <c r="G725" i="13" s="1"/>
  <c r="O726" i="10"/>
  <c r="Z725"/>
  <c r="C725" i="13" s="1"/>
  <c r="T728" i="10"/>
  <c r="AE727"/>
  <c r="B727" i="13" s="1"/>
  <c r="Q932" i="10"/>
  <c r="AB931"/>
  <c r="V933"/>
  <c r="AG932"/>
  <c r="AF879"/>
  <c r="D879" i="13" s="1"/>
  <c r="U880" i="10"/>
  <c r="AA871"/>
  <c r="E871" i="13" s="1"/>
  <c r="P872" i="10"/>
  <c r="N872"/>
  <c r="Y871"/>
  <c r="H871" i="13" s="1"/>
  <c r="W758" i="10"/>
  <c r="AH757"/>
  <c r="R951"/>
  <c r="AC950"/>
  <c r="M727" l="1"/>
  <c r="X726"/>
  <c r="G726" i="13" s="1"/>
  <c r="S750" i="10"/>
  <c r="AD749"/>
  <c r="F749" i="13" s="1"/>
  <c r="O727" i="10"/>
  <c r="Z726"/>
  <c r="C726" i="13" s="1"/>
  <c r="T729" i="10"/>
  <c r="AE728"/>
  <c r="B728" i="13" s="1"/>
  <c r="Q933" i="10"/>
  <c r="AB932"/>
  <c r="V934"/>
  <c r="AG933"/>
  <c r="AF880"/>
  <c r="D880" i="13" s="1"/>
  <c r="U881" i="10"/>
  <c r="N873"/>
  <c r="Y872"/>
  <c r="H872" i="13" s="1"/>
  <c r="AA872" i="10"/>
  <c r="E872" i="13" s="1"/>
  <c r="P873" i="10"/>
  <c r="W759"/>
  <c r="AH758"/>
  <c r="R952"/>
  <c r="AC951"/>
  <c r="M728" l="1"/>
  <c r="X727"/>
  <c r="G727" i="13" s="1"/>
  <c r="S751" i="10"/>
  <c r="AD750"/>
  <c r="F750" i="13" s="1"/>
  <c r="O728" i="10"/>
  <c r="Z727"/>
  <c r="C727" i="13" s="1"/>
  <c r="T730" i="10"/>
  <c r="AE729"/>
  <c r="B729" i="13" s="1"/>
  <c r="Q934" i="10"/>
  <c r="AB933"/>
  <c r="V935"/>
  <c r="AG934"/>
  <c r="AF881"/>
  <c r="D881" i="13" s="1"/>
  <c r="U882" i="10"/>
  <c r="N874"/>
  <c r="Y873"/>
  <c r="H873" i="13" s="1"/>
  <c r="AA873" i="10"/>
  <c r="E873" i="13" s="1"/>
  <c r="P874" i="10"/>
  <c r="W760"/>
  <c r="AH759"/>
  <c r="R953"/>
  <c r="AC952"/>
  <c r="M729" l="1"/>
  <c r="X728"/>
  <c r="G728" i="13" s="1"/>
  <c r="S752" i="10"/>
  <c r="AD751"/>
  <c r="F751" i="13" s="1"/>
  <c r="O729" i="10"/>
  <c r="Z728"/>
  <c r="C728" i="13" s="1"/>
  <c r="T731" i="10"/>
  <c r="AE730"/>
  <c r="B730" i="13" s="1"/>
  <c r="Q935" i="10"/>
  <c r="AB934"/>
  <c r="V936"/>
  <c r="AG935"/>
  <c r="AF882"/>
  <c r="D882" i="13" s="1"/>
  <c r="U883" i="10"/>
  <c r="N875"/>
  <c r="Y874"/>
  <c r="H874" i="13" s="1"/>
  <c r="AA874" i="10"/>
  <c r="E874" i="13" s="1"/>
  <c r="P875" i="10"/>
  <c r="W761"/>
  <c r="AH760"/>
  <c r="R954"/>
  <c r="AC953"/>
  <c r="S753" l="1"/>
  <c r="AD752"/>
  <c r="F752" i="13" s="1"/>
  <c r="M730" i="10"/>
  <c r="X729"/>
  <c r="G729" i="13" s="1"/>
  <c r="O730" i="10"/>
  <c r="Z729"/>
  <c r="C729" i="13" s="1"/>
  <c r="T732" i="10"/>
  <c r="AE731"/>
  <c r="B731" i="13" s="1"/>
  <c r="Q936" i="10"/>
  <c r="AB935"/>
  <c r="V937"/>
  <c r="AG936"/>
  <c r="AF883"/>
  <c r="D883" i="13" s="1"/>
  <c r="U884" i="10"/>
  <c r="N876"/>
  <c r="Y875"/>
  <c r="H875" i="13" s="1"/>
  <c r="AA875" i="10"/>
  <c r="E875" i="13" s="1"/>
  <c r="P876" i="10"/>
  <c r="R955"/>
  <c r="AC954"/>
  <c r="W762"/>
  <c r="AH761"/>
  <c r="S754" l="1"/>
  <c r="AD753"/>
  <c r="F753" i="13" s="1"/>
  <c r="M731" i="10"/>
  <c r="X730"/>
  <c r="G730" i="13" s="1"/>
  <c r="T733" i="10"/>
  <c r="AE732"/>
  <c r="B732" i="13" s="1"/>
  <c r="O731" i="10"/>
  <c r="Z730"/>
  <c r="C730" i="13" s="1"/>
  <c r="Q937" i="10"/>
  <c r="AB936"/>
  <c r="V938"/>
  <c r="AG937"/>
  <c r="AF884"/>
  <c r="D884" i="13" s="1"/>
  <c r="U885" i="10"/>
  <c r="N877"/>
  <c r="Y876"/>
  <c r="H876" i="13" s="1"/>
  <c r="P877" i="10"/>
  <c r="AA876"/>
  <c r="E876" i="13" s="1"/>
  <c r="R956" i="10"/>
  <c r="AC955"/>
  <c r="W763"/>
  <c r="AH762"/>
  <c r="S755" l="1"/>
  <c r="AD754"/>
  <c r="F754" i="13" s="1"/>
  <c r="M732" i="10"/>
  <c r="X731"/>
  <c r="G731" i="13" s="1"/>
  <c r="T734" i="10"/>
  <c r="AE733"/>
  <c r="B733" i="13" s="1"/>
  <c r="O732" i="10"/>
  <c r="Z731"/>
  <c r="C731" i="13" s="1"/>
  <c r="Q938" i="10"/>
  <c r="AB937"/>
  <c r="V939"/>
  <c r="AG938"/>
  <c r="AF885"/>
  <c r="D885" i="13" s="1"/>
  <c r="U886" i="10"/>
  <c r="N878"/>
  <c r="Y877"/>
  <c r="H877" i="13" s="1"/>
  <c r="AA877" i="10"/>
  <c r="E877" i="13" s="1"/>
  <c r="P878" i="10"/>
  <c r="R957"/>
  <c r="AC956"/>
  <c r="W764"/>
  <c r="AH763"/>
  <c r="S756" l="1"/>
  <c r="AD755"/>
  <c r="F755" i="13" s="1"/>
  <c r="M733" i="10"/>
  <c r="X732"/>
  <c r="G732" i="13" s="1"/>
  <c r="T735" i="10"/>
  <c r="AE734"/>
  <c r="B734" i="13" s="1"/>
  <c r="O733" i="10"/>
  <c r="Z732"/>
  <c r="C732" i="13" s="1"/>
  <c r="Q939" i="10"/>
  <c r="AB938"/>
  <c r="V940"/>
  <c r="AG939"/>
  <c r="AF886"/>
  <c r="D886" i="13" s="1"/>
  <c r="U887" i="10"/>
  <c r="N879"/>
  <c r="Y878"/>
  <c r="H878" i="13" s="1"/>
  <c r="AA878" i="10"/>
  <c r="E878" i="13" s="1"/>
  <c r="P879" i="10"/>
  <c r="W765"/>
  <c r="AH764"/>
  <c r="R958"/>
  <c r="AC957"/>
  <c r="M734" l="1"/>
  <c r="X733"/>
  <c r="G733" i="13" s="1"/>
  <c r="S757" i="10"/>
  <c r="AD756"/>
  <c r="F756" i="13" s="1"/>
  <c r="O734" i="10"/>
  <c r="Z733"/>
  <c r="C733" i="13" s="1"/>
  <c r="T736" i="10"/>
  <c r="AE735"/>
  <c r="B735" i="13" s="1"/>
  <c r="Q940" i="10"/>
  <c r="AB939"/>
  <c r="V941"/>
  <c r="AG940"/>
  <c r="AF887"/>
  <c r="D887" i="13" s="1"/>
  <c r="U888" i="10"/>
  <c r="N880"/>
  <c r="Y879"/>
  <c r="H879" i="13" s="1"/>
  <c r="AA879" i="10"/>
  <c r="E879" i="13" s="1"/>
  <c r="P880" i="10"/>
  <c r="R959"/>
  <c r="AC958"/>
  <c r="W766"/>
  <c r="AH765"/>
  <c r="M735" l="1"/>
  <c r="X734"/>
  <c r="G734" i="13" s="1"/>
  <c r="S758" i="10"/>
  <c r="AD757"/>
  <c r="F757" i="13" s="1"/>
  <c r="O735" i="10"/>
  <c r="Z734"/>
  <c r="C734" i="13" s="1"/>
  <c r="T737" i="10"/>
  <c r="AE736"/>
  <c r="B736" i="13" s="1"/>
  <c r="Q941" i="10"/>
  <c r="AB940"/>
  <c r="V942"/>
  <c r="AG941"/>
  <c r="AF888"/>
  <c r="D888" i="13" s="1"/>
  <c r="U889" i="10"/>
  <c r="N881"/>
  <c r="Y880"/>
  <c r="H880" i="13" s="1"/>
  <c r="AA880" i="10"/>
  <c r="E880" i="13" s="1"/>
  <c r="P881" i="10"/>
  <c r="R960"/>
  <c r="AC959"/>
  <c r="W767"/>
  <c r="AH766"/>
  <c r="M736" l="1"/>
  <c r="X735"/>
  <c r="G735" i="13" s="1"/>
  <c r="S759" i="10"/>
  <c r="AD758"/>
  <c r="F758" i="13" s="1"/>
  <c r="O736" i="10"/>
  <c r="Z735"/>
  <c r="C735" i="13" s="1"/>
  <c r="T738" i="10"/>
  <c r="AE737"/>
  <c r="B737" i="13" s="1"/>
  <c r="Q942" i="10"/>
  <c r="AB941"/>
  <c r="V943"/>
  <c r="AG942"/>
  <c r="U890"/>
  <c r="AF889"/>
  <c r="D889" i="13" s="1"/>
  <c r="N882" i="10"/>
  <c r="Y881"/>
  <c r="H881" i="13" s="1"/>
  <c r="AA881" i="10"/>
  <c r="E881" i="13" s="1"/>
  <c r="P882" i="10"/>
  <c r="R961"/>
  <c r="AC960"/>
  <c r="W768"/>
  <c r="AH767"/>
  <c r="M737" l="1"/>
  <c r="X736"/>
  <c r="G736" i="13" s="1"/>
  <c r="S760" i="10"/>
  <c r="AD759"/>
  <c r="F759" i="13" s="1"/>
  <c r="O737" i="10"/>
  <c r="Z736"/>
  <c r="C736" i="13" s="1"/>
  <c r="T739" i="10"/>
  <c r="AE738"/>
  <c r="B738" i="13" s="1"/>
  <c r="Q943" i="10"/>
  <c r="AB942"/>
  <c r="V944"/>
  <c r="AG943"/>
  <c r="AF890"/>
  <c r="D890" i="13" s="1"/>
  <c r="U891" i="10"/>
  <c r="N883"/>
  <c r="Y882"/>
  <c r="H882" i="13" s="1"/>
  <c r="P883" i="10"/>
  <c r="AA882"/>
  <c r="E882" i="13" s="1"/>
  <c r="R962" i="10"/>
  <c r="AC961"/>
  <c r="W769"/>
  <c r="AH768"/>
  <c r="M738" l="1"/>
  <c r="X737"/>
  <c r="G737" i="13" s="1"/>
  <c r="S761" i="10"/>
  <c r="AD760"/>
  <c r="F760" i="13" s="1"/>
  <c r="O738" i="10"/>
  <c r="Z737"/>
  <c r="C737" i="13" s="1"/>
  <c r="T740" i="10"/>
  <c r="AE739"/>
  <c r="B739" i="13" s="1"/>
  <c r="Q944" i="10"/>
  <c r="AB943"/>
  <c r="V945"/>
  <c r="AG944"/>
  <c r="U892"/>
  <c r="AF891"/>
  <c r="D891" i="13" s="1"/>
  <c r="AA883" i="10"/>
  <c r="E883" i="13" s="1"/>
  <c r="P884" i="10"/>
  <c r="N884"/>
  <c r="Y883"/>
  <c r="H883" i="13" s="1"/>
  <c r="W770" i="10"/>
  <c r="AH769"/>
  <c r="R963"/>
  <c r="AC962"/>
  <c r="M739" l="1"/>
  <c r="X738"/>
  <c r="G738" i="13" s="1"/>
  <c r="S762" i="10"/>
  <c r="AD761"/>
  <c r="F761" i="13" s="1"/>
  <c r="O739" i="10"/>
  <c r="Z738"/>
  <c r="C738" i="13" s="1"/>
  <c r="T741" i="10"/>
  <c r="AE740"/>
  <c r="B740" i="13" s="1"/>
  <c r="Q945" i="10"/>
  <c r="AB944"/>
  <c r="V946"/>
  <c r="AG945"/>
  <c r="AF892"/>
  <c r="D892" i="13" s="1"/>
  <c r="U893" i="10"/>
  <c r="N885"/>
  <c r="Y884"/>
  <c r="H884" i="13" s="1"/>
  <c r="AA884" i="10"/>
  <c r="E884" i="13" s="1"/>
  <c r="P885" i="10"/>
  <c r="R964"/>
  <c r="AC963"/>
  <c r="W771"/>
  <c r="AH770"/>
  <c r="M740" l="1"/>
  <c r="X739"/>
  <c r="G739" i="13" s="1"/>
  <c r="S763" i="10"/>
  <c r="AD762"/>
  <c r="F762" i="13" s="1"/>
  <c r="O740" i="10"/>
  <c r="Z739"/>
  <c r="C739" i="13" s="1"/>
  <c r="T742" i="10"/>
  <c r="AE741"/>
  <c r="B741" i="13" s="1"/>
  <c r="Q946" i="10"/>
  <c r="AB945"/>
  <c r="V947"/>
  <c r="AG946"/>
  <c r="U894"/>
  <c r="AF893"/>
  <c r="D893" i="13" s="1"/>
  <c r="N886" i="10"/>
  <c r="Y885"/>
  <c r="H885" i="13" s="1"/>
  <c r="P886" i="10"/>
  <c r="AA885"/>
  <c r="E885" i="13" s="1"/>
  <c r="W772" i="10"/>
  <c r="AH771"/>
  <c r="R965"/>
  <c r="AC964"/>
  <c r="M741" l="1"/>
  <c r="X740"/>
  <c r="G740" i="13" s="1"/>
  <c r="S764" i="10"/>
  <c r="AD763"/>
  <c r="F763" i="13" s="1"/>
  <c r="O741" i="10"/>
  <c r="Z740"/>
  <c r="C740" i="13" s="1"/>
  <c r="T743" i="10"/>
  <c r="AE742"/>
  <c r="B742" i="13" s="1"/>
  <c r="Q947" i="10"/>
  <c r="AB946"/>
  <c r="V948"/>
  <c r="AG947"/>
  <c r="AF894"/>
  <c r="D894" i="13" s="1"/>
  <c r="U895" i="10"/>
  <c r="N887"/>
  <c r="Y886"/>
  <c r="H886" i="13" s="1"/>
  <c r="P887" i="10"/>
  <c r="AA886"/>
  <c r="E886" i="13" s="1"/>
  <c r="R966" i="10"/>
  <c r="AC965"/>
  <c r="W773"/>
  <c r="AH772"/>
  <c r="M742" l="1"/>
  <c r="X741"/>
  <c r="G741" i="13" s="1"/>
  <c r="S765" i="10"/>
  <c r="AD764"/>
  <c r="F764" i="13" s="1"/>
  <c r="O742" i="10"/>
  <c r="Z741"/>
  <c r="C741" i="13" s="1"/>
  <c r="T744" i="10"/>
  <c r="AE743"/>
  <c r="B743" i="13" s="1"/>
  <c r="Q948" i="10"/>
  <c r="AB947"/>
  <c r="V949"/>
  <c r="AG948"/>
  <c r="AF895"/>
  <c r="D895" i="13" s="1"/>
  <c r="U896" i="10"/>
  <c r="AA887"/>
  <c r="E887" i="13" s="1"/>
  <c r="P888" i="10"/>
  <c r="N888"/>
  <c r="Y887"/>
  <c r="H887" i="13" s="1"/>
  <c r="W774" i="10"/>
  <c r="AH773"/>
  <c r="R967"/>
  <c r="AC966"/>
  <c r="M743" l="1"/>
  <c r="X742"/>
  <c r="G742" i="13" s="1"/>
  <c r="S766" i="10"/>
  <c r="AD765"/>
  <c r="F765" i="13" s="1"/>
  <c r="O743" i="10"/>
  <c r="Z742"/>
  <c r="C742" i="13" s="1"/>
  <c r="T745" i="10"/>
  <c r="AE744"/>
  <c r="B744" i="13" s="1"/>
  <c r="Q949" i="10"/>
  <c r="AB948"/>
  <c r="V950"/>
  <c r="AG949"/>
  <c r="AF896"/>
  <c r="D896" i="13" s="1"/>
  <c r="U897" i="10"/>
  <c r="N889"/>
  <c r="Y888"/>
  <c r="H888" i="13" s="1"/>
  <c r="AA888" i="10"/>
  <c r="E888" i="13" s="1"/>
  <c r="P889" i="10"/>
  <c r="R968"/>
  <c r="AC967"/>
  <c r="W775"/>
  <c r="AH774"/>
  <c r="M744" l="1"/>
  <c r="X743"/>
  <c r="G743" i="13" s="1"/>
  <c r="S767" i="10"/>
  <c r="AD766"/>
  <c r="F766" i="13" s="1"/>
  <c r="O744" i="10"/>
  <c r="Z743"/>
  <c r="C743" i="13" s="1"/>
  <c r="T746" i="10"/>
  <c r="AE745"/>
  <c r="B745" i="13" s="1"/>
  <c r="Q950" i="10"/>
  <c r="AB949"/>
  <c r="V951"/>
  <c r="AG950"/>
  <c r="U898"/>
  <c r="AF897"/>
  <c r="D897" i="13" s="1"/>
  <c r="N890" i="10"/>
  <c r="Y889"/>
  <c r="H889" i="13" s="1"/>
  <c r="AA889" i="10"/>
  <c r="E889" i="13" s="1"/>
  <c r="P890" i="10"/>
  <c r="W776"/>
  <c r="AH775"/>
  <c r="R969"/>
  <c r="AC968"/>
  <c r="M745" l="1"/>
  <c r="X744"/>
  <c r="G744" i="13" s="1"/>
  <c r="S768" i="10"/>
  <c r="AD767"/>
  <c r="F767" i="13" s="1"/>
  <c r="O745" i="10"/>
  <c r="Z744"/>
  <c r="C744" i="13" s="1"/>
  <c r="T747" i="10"/>
  <c r="AE746"/>
  <c r="B746" i="13" s="1"/>
  <c r="Q951" i="10"/>
  <c r="AB950"/>
  <c r="V952"/>
  <c r="AG951"/>
  <c r="AF898"/>
  <c r="D898" i="13" s="1"/>
  <c r="U899" i="10"/>
  <c r="N891"/>
  <c r="Y890"/>
  <c r="H890" i="13" s="1"/>
  <c r="AA890" i="10"/>
  <c r="E890" i="13" s="1"/>
  <c r="P891" i="10"/>
  <c r="R970"/>
  <c r="AC969"/>
  <c r="W777"/>
  <c r="AH776"/>
  <c r="M746" l="1"/>
  <c r="X745"/>
  <c r="G745" i="13" s="1"/>
  <c r="S769" i="10"/>
  <c r="AD768"/>
  <c r="F768" i="13" s="1"/>
  <c r="O746" i="10"/>
  <c r="Z745"/>
  <c r="C745" i="13" s="1"/>
  <c r="T748" i="10"/>
  <c r="AE747"/>
  <c r="B747" i="13" s="1"/>
  <c r="Q952" i="10"/>
  <c r="AB951"/>
  <c r="V953"/>
  <c r="AG952"/>
  <c r="AF899"/>
  <c r="D899" i="13" s="1"/>
  <c r="U900" i="10"/>
  <c r="N892"/>
  <c r="Y891"/>
  <c r="H891" i="13" s="1"/>
  <c r="AA891" i="10"/>
  <c r="E891" i="13" s="1"/>
  <c r="P892" i="10"/>
  <c r="W778"/>
  <c r="AH777"/>
  <c r="R971"/>
  <c r="AC970"/>
  <c r="M747" l="1"/>
  <c r="X746"/>
  <c r="G746" i="13" s="1"/>
  <c r="S770" i="10"/>
  <c r="AD769"/>
  <c r="F769" i="13" s="1"/>
  <c r="O747" i="10"/>
  <c r="Z746"/>
  <c r="C746" i="13" s="1"/>
  <c r="T749" i="10"/>
  <c r="AE748"/>
  <c r="B748" i="13" s="1"/>
  <c r="Q953" i="10"/>
  <c r="AB952"/>
  <c r="V954"/>
  <c r="AG953"/>
  <c r="AF900"/>
  <c r="D900" i="13" s="1"/>
  <c r="U901" i="10"/>
  <c r="N893"/>
  <c r="Y892"/>
  <c r="H892" i="13" s="1"/>
  <c r="AA892" i="10"/>
  <c r="E892" i="13" s="1"/>
  <c r="P893" i="10"/>
  <c r="R972"/>
  <c r="AC971"/>
  <c r="W779"/>
  <c r="AH778"/>
  <c r="S771" l="1"/>
  <c r="AD770"/>
  <c r="F770" i="13" s="1"/>
  <c r="M748" i="10"/>
  <c r="X747"/>
  <c r="G747" i="13" s="1"/>
  <c r="O748" i="10"/>
  <c r="Z747"/>
  <c r="C747" i="13" s="1"/>
  <c r="T750" i="10"/>
  <c r="AE749"/>
  <c r="B749" i="13" s="1"/>
  <c r="Q954" i="10"/>
  <c r="AB953"/>
  <c r="V955"/>
  <c r="AG954"/>
  <c r="U902"/>
  <c r="AF901"/>
  <c r="D901" i="13" s="1"/>
  <c r="N894" i="10"/>
  <c r="Y893"/>
  <c r="H893" i="13" s="1"/>
  <c r="P894" i="10"/>
  <c r="AA893"/>
  <c r="E893" i="13" s="1"/>
  <c r="W780" i="10"/>
  <c r="AH779"/>
  <c r="R973"/>
  <c r="AC972"/>
  <c r="S772" l="1"/>
  <c r="AD771"/>
  <c r="F771" i="13" s="1"/>
  <c r="M749" i="10"/>
  <c r="X748"/>
  <c r="G748" i="13" s="1"/>
  <c r="O749" i="10"/>
  <c r="Z748"/>
  <c r="C748" i="13" s="1"/>
  <c r="T751" i="10"/>
  <c r="AE750"/>
  <c r="B750" i="13" s="1"/>
  <c r="Q955" i="10"/>
  <c r="AB954"/>
  <c r="V956"/>
  <c r="AG955"/>
  <c r="AF902"/>
  <c r="D902" i="13" s="1"/>
  <c r="U903" i="10"/>
  <c r="N895"/>
  <c r="Y894"/>
  <c r="H894" i="13" s="1"/>
  <c r="AA894" i="10"/>
  <c r="E894" i="13" s="1"/>
  <c r="P895" i="10"/>
  <c r="R974"/>
  <c r="AC973"/>
  <c r="W781"/>
  <c r="AH780"/>
  <c r="M750" l="1"/>
  <c r="X749"/>
  <c r="G749" i="13" s="1"/>
  <c r="S773" i="10"/>
  <c r="AD772"/>
  <c r="F772" i="13" s="1"/>
  <c r="O750" i="10"/>
  <c r="Z749"/>
  <c r="C749" i="13" s="1"/>
  <c r="T752" i="10"/>
  <c r="AE751"/>
  <c r="B751" i="13" s="1"/>
  <c r="Q956" i="10"/>
  <c r="AB955"/>
  <c r="V957"/>
  <c r="AG956"/>
  <c r="AF903"/>
  <c r="D903" i="13" s="1"/>
  <c r="U904" i="10"/>
  <c r="N896"/>
  <c r="Y895"/>
  <c r="H895" i="13" s="1"/>
  <c r="AA895" i="10"/>
  <c r="E895" i="13" s="1"/>
  <c r="P896" i="10"/>
  <c r="W782"/>
  <c r="AH781"/>
  <c r="R975"/>
  <c r="AC974"/>
  <c r="M751" l="1"/>
  <c r="X750"/>
  <c r="G750" i="13" s="1"/>
  <c r="S774" i="10"/>
  <c r="AD773"/>
  <c r="F773" i="13" s="1"/>
  <c r="O751" i="10"/>
  <c r="Z750"/>
  <c r="C750" i="13" s="1"/>
  <c r="T753" i="10"/>
  <c r="AE752"/>
  <c r="B752" i="13" s="1"/>
  <c r="Q957" i="10"/>
  <c r="AB956"/>
  <c r="V958"/>
  <c r="AG957"/>
  <c r="AF904"/>
  <c r="D904" i="13" s="1"/>
  <c r="U905" i="10"/>
  <c r="N897"/>
  <c r="Y896"/>
  <c r="H896" i="13" s="1"/>
  <c r="AA896" i="10"/>
  <c r="E896" i="13" s="1"/>
  <c r="P897" i="10"/>
  <c r="R976"/>
  <c r="AC975"/>
  <c r="W783"/>
  <c r="AH782"/>
  <c r="M752" l="1"/>
  <c r="X751"/>
  <c r="G751" i="13" s="1"/>
  <c r="S775" i="10"/>
  <c r="AD774"/>
  <c r="F774" i="13" s="1"/>
  <c r="O752" i="10"/>
  <c r="Z751"/>
  <c r="C751" i="13" s="1"/>
  <c r="T754" i="10"/>
  <c r="AE753"/>
  <c r="B753" i="13" s="1"/>
  <c r="Q958" i="10"/>
  <c r="AB957"/>
  <c r="V959"/>
  <c r="AG958"/>
  <c r="U906"/>
  <c r="AF905"/>
  <c r="D905" i="13" s="1"/>
  <c r="N898" i="10"/>
  <c r="Y897"/>
  <c r="H897" i="13" s="1"/>
  <c r="AA897" i="10"/>
  <c r="E897" i="13" s="1"/>
  <c r="P898" i="10"/>
  <c r="W784"/>
  <c r="AH783"/>
  <c r="R977"/>
  <c r="AC976"/>
  <c r="M753" l="1"/>
  <c r="X752"/>
  <c r="G752" i="13" s="1"/>
  <c r="S776" i="10"/>
  <c r="AD775"/>
  <c r="F775" i="13" s="1"/>
  <c r="O753" i="10"/>
  <c r="Z752"/>
  <c r="C752" i="13" s="1"/>
  <c r="T755" i="10"/>
  <c r="AE754"/>
  <c r="B754" i="13" s="1"/>
  <c r="Q959" i="10"/>
  <c r="AB958"/>
  <c r="V960"/>
  <c r="AG959"/>
  <c r="AF906"/>
  <c r="D906" i="13" s="1"/>
  <c r="U907" i="10"/>
  <c r="N899"/>
  <c r="Y898"/>
  <c r="H898" i="13" s="1"/>
  <c r="AA898" i="10"/>
  <c r="E898" i="13" s="1"/>
  <c r="P899" i="10"/>
  <c r="R978"/>
  <c r="AC977"/>
  <c r="W785"/>
  <c r="AH784"/>
  <c r="M754" l="1"/>
  <c r="X753"/>
  <c r="G753" i="13" s="1"/>
  <c r="S777" i="10"/>
  <c r="AD776"/>
  <c r="F776" i="13" s="1"/>
  <c r="O754" i="10"/>
  <c r="Z753"/>
  <c r="C753" i="13" s="1"/>
  <c r="T756" i="10"/>
  <c r="AE755"/>
  <c r="B755" i="13" s="1"/>
  <c r="Q960" i="10"/>
  <c r="AB959"/>
  <c r="V961"/>
  <c r="AG960"/>
  <c r="AF907"/>
  <c r="D907" i="13" s="1"/>
  <c r="U908" i="10"/>
  <c r="N900"/>
  <c r="Y899"/>
  <c r="H899" i="13" s="1"/>
  <c r="AA899" i="10"/>
  <c r="E899" i="13" s="1"/>
  <c r="P900" i="10"/>
  <c r="W786"/>
  <c r="AH785"/>
  <c r="R979"/>
  <c r="AC978"/>
  <c r="M755" l="1"/>
  <c r="X754"/>
  <c r="G754" i="13" s="1"/>
  <c r="S778" i="10"/>
  <c r="AD777"/>
  <c r="F777" i="13" s="1"/>
  <c r="T757" i="10"/>
  <c r="AE756"/>
  <c r="B756" i="13" s="1"/>
  <c r="O755" i="10"/>
  <c r="Z754"/>
  <c r="C754" i="13" s="1"/>
  <c r="Q961" i="10"/>
  <c r="AB960"/>
  <c r="V962"/>
  <c r="AG961"/>
  <c r="AF908"/>
  <c r="D908" i="13" s="1"/>
  <c r="U909" i="10"/>
  <c r="N901"/>
  <c r="Y900"/>
  <c r="H900" i="13" s="1"/>
  <c r="P901" i="10"/>
  <c r="AA900"/>
  <c r="E900" i="13" s="1"/>
  <c r="R980" i="10"/>
  <c r="AC979"/>
  <c r="W787"/>
  <c r="AH786"/>
  <c r="M756" l="1"/>
  <c r="X755"/>
  <c r="G755" i="13" s="1"/>
  <c r="S779" i="10"/>
  <c r="AD778"/>
  <c r="F778" i="13" s="1"/>
  <c r="T758" i="10"/>
  <c r="AE757"/>
  <c r="B757" i="13" s="1"/>
  <c r="O756" i="10"/>
  <c r="Z755"/>
  <c r="C755" i="13" s="1"/>
  <c r="Q962" i="10"/>
  <c r="AB961"/>
  <c r="V963"/>
  <c r="AG962"/>
  <c r="AF909"/>
  <c r="D909" i="13" s="1"/>
  <c r="U910" i="10"/>
  <c r="N902"/>
  <c r="Y901"/>
  <c r="H901" i="13" s="1"/>
  <c r="AA901" i="10"/>
  <c r="E901" i="13" s="1"/>
  <c r="P902" i="10"/>
  <c r="W788"/>
  <c r="AH787"/>
  <c r="R981"/>
  <c r="AC980"/>
  <c r="M757" l="1"/>
  <c r="X756"/>
  <c r="G756" i="13" s="1"/>
  <c r="S780" i="10"/>
  <c r="AD779"/>
  <c r="F779" i="13" s="1"/>
  <c r="T759" i="10"/>
  <c r="AE758"/>
  <c r="B758" i="13" s="1"/>
  <c r="O757" i="10"/>
  <c r="Z756"/>
  <c r="C756" i="13" s="1"/>
  <c r="Q963" i="10"/>
  <c r="AB962"/>
  <c r="V964"/>
  <c r="AG963"/>
  <c r="AF910"/>
  <c r="D910" i="13" s="1"/>
  <c r="U911" i="10"/>
  <c r="N903"/>
  <c r="Y902"/>
  <c r="H902" i="13" s="1"/>
  <c r="AA902" i="10"/>
  <c r="E902" i="13" s="1"/>
  <c r="P903" i="10"/>
  <c r="R982"/>
  <c r="AC981"/>
  <c r="W789"/>
  <c r="AH788"/>
  <c r="S781" l="1"/>
  <c r="AD780"/>
  <c r="F780" i="13" s="1"/>
  <c r="M758" i="10"/>
  <c r="X757"/>
  <c r="G757" i="13" s="1"/>
  <c r="T760" i="10"/>
  <c r="AE759"/>
  <c r="B759" i="13" s="1"/>
  <c r="O758" i="10"/>
  <c r="Z757"/>
  <c r="C757" i="13" s="1"/>
  <c r="Q964" i="10"/>
  <c r="AB963"/>
  <c r="V965"/>
  <c r="AG964"/>
  <c r="U912"/>
  <c r="AF911"/>
  <c r="D911" i="13" s="1"/>
  <c r="N904" i="10"/>
  <c r="Y903"/>
  <c r="H903" i="13" s="1"/>
  <c r="P904" i="10"/>
  <c r="AA903"/>
  <c r="E903" i="13" s="1"/>
  <c r="W790" i="10"/>
  <c r="AH789"/>
  <c r="R983"/>
  <c r="AC982"/>
  <c r="S782" l="1"/>
  <c r="AD781"/>
  <c r="F781" i="13" s="1"/>
  <c r="M759" i="10"/>
  <c r="X758"/>
  <c r="G758" i="13" s="1"/>
  <c r="T761" i="10"/>
  <c r="AE760"/>
  <c r="B760" i="13" s="1"/>
  <c r="O759" i="10"/>
  <c r="Z758"/>
  <c r="C758" i="13" s="1"/>
  <c r="Q965" i="10"/>
  <c r="AB964"/>
  <c r="V966"/>
  <c r="AG965"/>
  <c r="AF912"/>
  <c r="D912" i="13" s="1"/>
  <c r="U913" i="10"/>
  <c r="N905"/>
  <c r="Y904"/>
  <c r="H904" i="13" s="1"/>
  <c r="AA904" i="10"/>
  <c r="E904" i="13" s="1"/>
  <c r="P905" i="10"/>
  <c r="R984"/>
  <c r="AC983"/>
  <c r="W791"/>
  <c r="AH790"/>
  <c r="S783" l="1"/>
  <c r="AD782"/>
  <c r="F782" i="13" s="1"/>
  <c r="M760" i="10"/>
  <c r="X759"/>
  <c r="G759" i="13" s="1"/>
  <c r="O760" i="10"/>
  <c r="Z759"/>
  <c r="C759" i="13" s="1"/>
  <c r="T762" i="10"/>
  <c r="AE761"/>
  <c r="B761" i="13" s="1"/>
  <c r="Q966" i="10"/>
  <c r="AB965"/>
  <c r="V967"/>
  <c r="AG966"/>
  <c r="U914"/>
  <c r="AF913"/>
  <c r="D913" i="13" s="1"/>
  <c r="N906" i="10"/>
  <c r="Y905"/>
  <c r="H905" i="13" s="1"/>
  <c r="AA905" i="10"/>
  <c r="E905" i="13" s="1"/>
  <c r="P906" i="10"/>
  <c r="W792"/>
  <c r="AH791"/>
  <c r="R985"/>
  <c r="AC984"/>
  <c r="S784" l="1"/>
  <c r="AD783"/>
  <c r="F783" i="13" s="1"/>
  <c r="M761" i="10"/>
  <c r="X760"/>
  <c r="G760" i="13" s="1"/>
  <c r="O761" i="10"/>
  <c r="Z760"/>
  <c r="C760" i="13" s="1"/>
  <c r="T763" i="10"/>
  <c r="AE762"/>
  <c r="B762" i="13" s="1"/>
  <c r="Q967" i="10"/>
  <c r="AB966"/>
  <c r="V968"/>
  <c r="AG967"/>
  <c r="AF914"/>
  <c r="D914" i="13" s="1"/>
  <c r="U915" i="10"/>
  <c r="N907"/>
  <c r="Y906"/>
  <c r="H906" i="13" s="1"/>
  <c r="P907" i="10"/>
  <c r="AA906"/>
  <c r="E906" i="13" s="1"/>
  <c r="R986" i="10"/>
  <c r="AC985"/>
  <c r="W793"/>
  <c r="AH792"/>
  <c r="S785" l="1"/>
  <c r="AD784"/>
  <c r="F784" i="13" s="1"/>
  <c r="M762" i="10"/>
  <c r="X761"/>
  <c r="G761" i="13" s="1"/>
  <c r="O762" i="10"/>
  <c r="Z761"/>
  <c r="C761" i="13" s="1"/>
  <c r="T764" i="10"/>
  <c r="AE763"/>
  <c r="B763" i="13" s="1"/>
  <c r="Q968" i="10"/>
  <c r="AB967"/>
  <c r="V969"/>
  <c r="AG968"/>
  <c r="AF915"/>
  <c r="D915" i="13" s="1"/>
  <c r="U916" i="10"/>
  <c r="N908"/>
  <c r="Y907"/>
  <c r="H907" i="13" s="1"/>
  <c r="AA907" i="10"/>
  <c r="E907" i="13" s="1"/>
  <c r="P908" i="10"/>
  <c r="W794"/>
  <c r="AH793"/>
  <c r="R987"/>
  <c r="AC986"/>
  <c r="S786" l="1"/>
  <c r="AD785"/>
  <c r="F785" i="13" s="1"/>
  <c r="M763" i="10"/>
  <c r="X762"/>
  <c r="G762" i="13" s="1"/>
  <c r="T765" i="10"/>
  <c r="AE764"/>
  <c r="B764" i="13" s="1"/>
  <c r="O763" i="10"/>
  <c r="Z762"/>
  <c r="C762" i="13" s="1"/>
  <c r="Q969" i="10"/>
  <c r="AB968"/>
  <c r="V970"/>
  <c r="AG969"/>
  <c r="AF916"/>
  <c r="D916" i="13" s="1"/>
  <c r="U917" i="10"/>
  <c r="N909"/>
  <c r="Y908"/>
  <c r="H908" i="13" s="1"/>
  <c r="P909" i="10"/>
  <c r="AA908"/>
  <c r="E908" i="13" s="1"/>
  <c r="R988" i="10"/>
  <c r="AC987"/>
  <c r="W795"/>
  <c r="AH794"/>
  <c r="S787" l="1"/>
  <c r="AD786"/>
  <c r="F786" i="13" s="1"/>
  <c r="M764" i="10"/>
  <c r="X763"/>
  <c r="G763" i="13" s="1"/>
  <c r="T766" i="10"/>
  <c r="AE765"/>
  <c r="B765" i="13" s="1"/>
  <c r="O764" i="10"/>
  <c r="Z763"/>
  <c r="C763" i="13" s="1"/>
  <c r="Q970" i="10"/>
  <c r="AB969"/>
  <c r="V971"/>
  <c r="AG970"/>
  <c r="AF917"/>
  <c r="D917" i="13" s="1"/>
  <c r="U918" i="10"/>
  <c r="AA909"/>
  <c r="E909" i="13" s="1"/>
  <c r="P910" i="10"/>
  <c r="N910"/>
  <c r="Y909"/>
  <c r="H909" i="13" s="1"/>
  <c r="W796" i="10"/>
  <c r="AH795"/>
  <c r="R989"/>
  <c r="AC988"/>
  <c r="S788" l="1"/>
  <c r="AD787"/>
  <c r="F787" i="13" s="1"/>
  <c r="M765" i="10"/>
  <c r="X764"/>
  <c r="G764" i="13" s="1"/>
  <c r="T767" i="10"/>
  <c r="AE766"/>
  <c r="B766" i="13" s="1"/>
  <c r="O765" i="10"/>
  <c r="Z764"/>
  <c r="C764" i="13" s="1"/>
  <c r="Q971" i="10"/>
  <c r="AB970"/>
  <c r="V972"/>
  <c r="AG971"/>
  <c r="AF918"/>
  <c r="D918" i="13" s="1"/>
  <c r="U919" i="10"/>
  <c r="N911"/>
  <c r="Y910"/>
  <c r="H910" i="13" s="1"/>
  <c r="AA910" i="10"/>
  <c r="E910" i="13" s="1"/>
  <c r="P911" i="10"/>
  <c r="R990"/>
  <c r="AC989"/>
  <c r="W797"/>
  <c r="AH796"/>
  <c r="S789" l="1"/>
  <c r="AD788"/>
  <c r="F788" i="13" s="1"/>
  <c r="M766" i="10"/>
  <c r="X765"/>
  <c r="G765" i="13" s="1"/>
  <c r="T768" i="10"/>
  <c r="AE767"/>
  <c r="B767" i="13" s="1"/>
  <c r="O766" i="10"/>
  <c r="Z765"/>
  <c r="C765" i="13" s="1"/>
  <c r="Q972" i="10"/>
  <c r="AB971"/>
  <c r="V973"/>
  <c r="AG972"/>
  <c r="AF919"/>
  <c r="D919" i="13" s="1"/>
  <c r="U920" i="10"/>
  <c r="N912"/>
  <c r="Y911"/>
  <c r="H911" i="13" s="1"/>
  <c r="AA911" i="10"/>
  <c r="E911" i="13" s="1"/>
  <c r="P912" i="10"/>
  <c r="W798"/>
  <c r="AH797"/>
  <c r="R991"/>
  <c r="AC990"/>
  <c r="S790" l="1"/>
  <c r="AD789"/>
  <c r="F789" i="13" s="1"/>
  <c r="M767" i="10"/>
  <c r="X766"/>
  <c r="G766" i="13" s="1"/>
  <c r="T769" i="10"/>
  <c r="AE768"/>
  <c r="B768" i="13" s="1"/>
  <c r="O767" i="10"/>
  <c r="Z766"/>
  <c r="C766" i="13" s="1"/>
  <c r="Q973" i="10"/>
  <c r="AB972"/>
  <c r="V974"/>
  <c r="AG973"/>
  <c r="AF920"/>
  <c r="D920" i="13" s="1"/>
  <c r="U921" i="10"/>
  <c r="N913"/>
  <c r="Y912"/>
  <c r="H912" i="13" s="1"/>
  <c r="P913" i="10"/>
  <c r="AA912"/>
  <c r="E912" i="13" s="1"/>
  <c r="R992" i="10"/>
  <c r="AC991"/>
  <c r="W799"/>
  <c r="AH798"/>
  <c r="S791" l="1"/>
  <c r="AD790"/>
  <c r="F790" i="13" s="1"/>
  <c r="M768" i="10"/>
  <c r="X767"/>
  <c r="G767" i="13" s="1"/>
  <c r="T770" i="10"/>
  <c r="AE769"/>
  <c r="B769" i="13" s="1"/>
  <c r="O768" i="10"/>
  <c r="Z767"/>
  <c r="C767" i="13" s="1"/>
  <c r="Q974" i="10"/>
  <c r="AB973"/>
  <c r="V975"/>
  <c r="AG974"/>
  <c r="AF921"/>
  <c r="D921" i="13" s="1"/>
  <c r="U922" i="10"/>
  <c r="N914"/>
  <c r="Y913"/>
  <c r="H913" i="13" s="1"/>
  <c r="AA913" i="10"/>
  <c r="E913" i="13" s="1"/>
  <c r="P914" i="10"/>
  <c r="W800"/>
  <c r="AH799"/>
  <c r="R993"/>
  <c r="AC992"/>
  <c r="S792" l="1"/>
  <c r="AD791"/>
  <c r="F791" i="13" s="1"/>
  <c r="M769" i="10"/>
  <c r="X768"/>
  <c r="G768" i="13" s="1"/>
  <c r="T771" i="10"/>
  <c r="AE770"/>
  <c r="B770" i="13" s="1"/>
  <c r="O769" i="10"/>
  <c r="Z768"/>
  <c r="C768" i="13" s="1"/>
  <c r="Q975" i="10"/>
  <c r="AB974"/>
  <c r="V976"/>
  <c r="AG975"/>
  <c r="AF922"/>
  <c r="D922" i="13" s="1"/>
  <c r="U923" i="10"/>
  <c r="N915"/>
  <c r="Y914"/>
  <c r="H914" i="13" s="1"/>
  <c r="AA914" i="10"/>
  <c r="E914" i="13" s="1"/>
  <c r="P915" i="10"/>
  <c r="R994"/>
  <c r="AC993"/>
  <c r="W801"/>
  <c r="AH800"/>
  <c r="M770" l="1"/>
  <c r="X769"/>
  <c r="G769" i="13" s="1"/>
  <c r="S793" i="10"/>
  <c r="AD792"/>
  <c r="F792" i="13" s="1"/>
  <c r="T772" i="10"/>
  <c r="AE771"/>
  <c r="B771" i="13" s="1"/>
  <c r="O770" i="10"/>
  <c r="Z769"/>
  <c r="C769" i="13" s="1"/>
  <c r="Q976" i="10"/>
  <c r="AB975"/>
  <c r="V977"/>
  <c r="AG976"/>
  <c r="AF923"/>
  <c r="D923" i="13" s="1"/>
  <c r="U924" i="10"/>
  <c r="N916"/>
  <c r="Y915"/>
  <c r="H915" i="13" s="1"/>
  <c r="AA915" i="10"/>
  <c r="E915" i="13" s="1"/>
  <c r="P916" i="10"/>
  <c r="W802"/>
  <c r="AH801"/>
  <c r="R995"/>
  <c r="AC994"/>
  <c r="M771" l="1"/>
  <c r="X770"/>
  <c r="G770" i="13" s="1"/>
  <c r="S794" i="10"/>
  <c r="AD793"/>
  <c r="F793" i="13" s="1"/>
  <c r="T773" i="10"/>
  <c r="AE772"/>
  <c r="B772" i="13" s="1"/>
  <c r="O771" i="10"/>
  <c r="Z770"/>
  <c r="C770" i="13" s="1"/>
  <c r="Q977" i="10"/>
  <c r="AB976"/>
  <c r="V978"/>
  <c r="AG977"/>
  <c r="AF924"/>
  <c r="D924" i="13" s="1"/>
  <c r="U925" i="10"/>
  <c r="N917"/>
  <c r="Y916"/>
  <c r="H916" i="13" s="1"/>
  <c r="P917" i="10"/>
  <c r="AA916"/>
  <c r="E916" i="13" s="1"/>
  <c r="R996" i="10"/>
  <c r="AC995"/>
  <c r="W803"/>
  <c r="AH802"/>
  <c r="M772" l="1"/>
  <c r="X771"/>
  <c r="G771" i="13" s="1"/>
  <c r="S795" i="10"/>
  <c r="AD794"/>
  <c r="F794" i="13" s="1"/>
  <c r="T774" i="10"/>
  <c r="AE773"/>
  <c r="B773" i="13" s="1"/>
  <c r="O772" i="10"/>
  <c r="Z771"/>
  <c r="C771" i="13" s="1"/>
  <c r="Q978" i="10"/>
  <c r="AB977"/>
  <c r="V979"/>
  <c r="AG978"/>
  <c r="U926"/>
  <c r="AF925"/>
  <c r="D925" i="13" s="1"/>
  <c r="N918" i="10"/>
  <c r="Y917"/>
  <c r="H917" i="13" s="1"/>
  <c r="AA917" i="10"/>
  <c r="E917" i="13" s="1"/>
  <c r="P918" i="10"/>
  <c r="W804"/>
  <c r="AH803"/>
  <c r="R997"/>
  <c r="AC996"/>
  <c r="M773" l="1"/>
  <c r="X772"/>
  <c r="G772" i="13" s="1"/>
  <c r="S796" i="10"/>
  <c r="AD795"/>
  <c r="F795" i="13" s="1"/>
  <c r="T775" i="10"/>
  <c r="AE774"/>
  <c r="B774" i="13" s="1"/>
  <c r="O773" i="10"/>
  <c r="Z772"/>
  <c r="C772" i="13" s="1"/>
  <c r="Q979" i="10"/>
  <c r="AB978"/>
  <c r="V980"/>
  <c r="AG979"/>
  <c r="AF926"/>
  <c r="D926" i="13" s="1"/>
  <c r="U927" i="10"/>
  <c r="N919"/>
  <c r="Y918"/>
  <c r="H918" i="13" s="1"/>
  <c r="AA918" i="10"/>
  <c r="E918" i="13" s="1"/>
  <c r="P919" i="10"/>
  <c r="R998"/>
  <c r="AC997"/>
  <c r="W805"/>
  <c r="AH804"/>
  <c r="M774" l="1"/>
  <c r="X773"/>
  <c r="G773" i="13" s="1"/>
  <c r="S797" i="10"/>
  <c r="AD796"/>
  <c r="F796" i="13" s="1"/>
  <c r="T776" i="10"/>
  <c r="AE775"/>
  <c r="B775" i="13" s="1"/>
  <c r="O774" i="10"/>
  <c r="Z773"/>
  <c r="C773" i="13" s="1"/>
  <c r="Q980" i="10"/>
  <c r="AB979"/>
  <c r="V981"/>
  <c r="AG980"/>
  <c r="AF927"/>
  <c r="D927" i="13" s="1"/>
  <c r="U928" i="10"/>
  <c r="N920"/>
  <c r="Y919"/>
  <c r="H919" i="13" s="1"/>
  <c r="P920" i="10"/>
  <c r="AA919"/>
  <c r="E919" i="13" s="1"/>
  <c r="W806" i="10"/>
  <c r="AH805"/>
  <c r="R999"/>
  <c r="AC998"/>
  <c r="M775" l="1"/>
  <c r="X774"/>
  <c r="G774" i="13" s="1"/>
  <c r="S798" i="10"/>
  <c r="AD797"/>
  <c r="F797" i="13" s="1"/>
  <c r="T777" i="10"/>
  <c r="AE776"/>
  <c r="B776" i="13" s="1"/>
  <c r="O775" i="10"/>
  <c r="Z774"/>
  <c r="C774" i="13" s="1"/>
  <c r="Q981" i="10"/>
  <c r="AB980"/>
  <c r="V982"/>
  <c r="AG981"/>
  <c r="AF928"/>
  <c r="D928" i="13" s="1"/>
  <c r="U929" i="10"/>
  <c r="N921"/>
  <c r="Y920"/>
  <c r="H920" i="13" s="1"/>
  <c r="AA920" i="10"/>
  <c r="E920" i="13" s="1"/>
  <c r="P921" i="10"/>
  <c r="R1000"/>
  <c r="AC999"/>
  <c r="W807"/>
  <c r="AH806"/>
  <c r="M776" l="1"/>
  <c r="X775"/>
  <c r="G775" i="13" s="1"/>
  <c r="S799" i="10"/>
  <c r="AD798"/>
  <c r="F798" i="13" s="1"/>
  <c r="T778" i="10"/>
  <c r="AE777"/>
  <c r="B777" i="13" s="1"/>
  <c r="O776" i="10"/>
  <c r="Z775"/>
  <c r="C775" i="13" s="1"/>
  <c r="Q982" i="10"/>
  <c r="AB981"/>
  <c r="V983"/>
  <c r="AG982"/>
  <c r="AF929"/>
  <c r="D929" i="13" s="1"/>
  <c r="U930" i="10"/>
  <c r="N922"/>
  <c r="Y921"/>
  <c r="H921" i="13" s="1"/>
  <c r="AA921" i="10"/>
  <c r="E921" i="13" s="1"/>
  <c r="P922" i="10"/>
  <c r="W808"/>
  <c r="AH807"/>
  <c r="R1001"/>
  <c r="AC1000"/>
  <c r="M777" l="1"/>
  <c r="X776"/>
  <c r="G776" i="13" s="1"/>
  <c r="S800" i="10"/>
  <c r="AD799"/>
  <c r="F799" i="13" s="1"/>
  <c r="T779" i="10"/>
  <c r="AE778"/>
  <c r="B778" i="13" s="1"/>
  <c r="O777" i="10"/>
  <c r="Z776"/>
  <c r="C776" i="13" s="1"/>
  <c r="Q983" i="10"/>
  <c r="AB982"/>
  <c r="V984"/>
  <c r="AG983"/>
  <c r="AF930"/>
  <c r="D930" i="13" s="1"/>
  <c r="U931" i="10"/>
  <c r="N923"/>
  <c r="Y922"/>
  <c r="H922" i="13" s="1"/>
  <c r="AA922" i="10"/>
  <c r="E922" i="13" s="1"/>
  <c r="P923" i="10"/>
  <c r="R1002"/>
  <c r="AC1001"/>
  <c r="W809"/>
  <c r="AH808"/>
  <c r="S801" l="1"/>
  <c r="AD800"/>
  <c r="F800" i="13" s="1"/>
  <c r="M778" i="10"/>
  <c r="X777"/>
  <c r="G777" i="13" s="1"/>
  <c r="T780" i="10"/>
  <c r="AE779"/>
  <c r="B779" i="13" s="1"/>
  <c r="O778" i="10"/>
  <c r="Z777"/>
  <c r="C777" i="13" s="1"/>
  <c r="Q984" i="10"/>
  <c r="AB983"/>
  <c r="V985"/>
  <c r="AG984"/>
  <c r="U932"/>
  <c r="AF931"/>
  <c r="D931" i="13" s="1"/>
  <c r="N924" i="10"/>
  <c r="Y923"/>
  <c r="H923" i="13" s="1"/>
  <c r="AA923" i="10"/>
  <c r="E923" i="13" s="1"/>
  <c r="P924" i="10"/>
  <c r="W810"/>
  <c r="AH809"/>
  <c r="R1003"/>
  <c r="AC1002"/>
  <c r="S802" l="1"/>
  <c r="AD801"/>
  <c r="F801" i="13" s="1"/>
  <c r="M779" i="10"/>
  <c r="X778"/>
  <c r="G778" i="13" s="1"/>
  <c r="T781" i="10"/>
  <c r="AE780"/>
  <c r="B780" i="13" s="1"/>
  <c r="O779" i="10"/>
  <c r="Z778"/>
  <c r="C778" i="13" s="1"/>
  <c r="Q985" i="10"/>
  <c r="AB984"/>
  <c r="V986"/>
  <c r="AG985"/>
  <c r="AF932"/>
  <c r="D932" i="13" s="1"/>
  <c r="U933" i="10"/>
  <c r="N925"/>
  <c r="Y924"/>
  <c r="H924" i="13" s="1"/>
  <c r="AA924" i="10"/>
  <c r="E924" i="13" s="1"/>
  <c r="P925" i="10"/>
  <c r="R1004"/>
  <c r="AC1003"/>
  <c r="W811"/>
  <c r="AH810"/>
  <c r="M780" l="1"/>
  <c r="X779"/>
  <c r="G779" i="13" s="1"/>
  <c r="S803" i="10"/>
  <c r="AD802"/>
  <c r="F802" i="13" s="1"/>
  <c r="T782" i="10"/>
  <c r="AE781"/>
  <c r="B781" i="13" s="1"/>
  <c r="O780" i="10"/>
  <c r="Z779"/>
  <c r="C779" i="13" s="1"/>
  <c r="Q986" i="10"/>
  <c r="AB985"/>
  <c r="V987"/>
  <c r="AG986"/>
  <c r="U934"/>
  <c r="AF933"/>
  <c r="D933" i="13" s="1"/>
  <c r="N926" i="10"/>
  <c r="Y925"/>
  <c r="H925" i="13" s="1"/>
  <c r="AA925" i="10"/>
  <c r="E925" i="13" s="1"/>
  <c r="P926" i="10"/>
  <c r="W812"/>
  <c r="AH811"/>
  <c r="R1005"/>
  <c r="AC1004"/>
  <c r="M781" l="1"/>
  <c r="X780"/>
  <c r="G780" i="13" s="1"/>
  <c r="S804" i="10"/>
  <c r="AD803"/>
  <c r="F803" i="13" s="1"/>
  <c r="T783" i="10"/>
  <c r="AE782"/>
  <c r="B782" i="13" s="1"/>
  <c r="O781" i="10"/>
  <c r="Z780"/>
  <c r="C780" i="13" s="1"/>
  <c r="Q987" i="10"/>
  <c r="AB986"/>
  <c r="V988"/>
  <c r="AG987"/>
  <c r="AF934"/>
  <c r="D934" i="13" s="1"/>
  <c r="U935" i="10"/>
  <c r="N927"/>
  <c r="Y926"/>
  <c r="H926" i="13" s="1"/>
  <c r="AA926" i="10"/>
  <c r="E926" i="13" s="1"/>
  <c r="P927" i="10"/>
  <c r="R1006"/>
  <c r="AC1005"/>
  <c r="W813"/>
  <c r="AH812"/>
  <c r="S805" l="1"/>
  <c r="AD804"/>
  <c r="F804" i="13" s="1"/>
  <c r="M782" i="10"/>
  <c r="X781"/>
  <c r="G781" i="13" s="1"/>
  <c r="T784" i="10"/>
  <c r="AE783"/>
  <c r="B783" i="13" s="1"/>
  <c r="O782" i="10"/>
  <c r="Z781"/>
  <c r="C781" i="13" s="1"/>
  <c r="Q988" i="10"/>
  <c r="AB987"/>
  <c r="V989"/>
  <c r="AG988"/>
  <c r="AF935"/>
  <c r="D935" i="13" s="1"/>
  <c r="U936" i="10"/>
  <c r="N928"/>
  <c r="Y927"/>
  <c r="H927" i="13" s="1"/>
  <c r="P928" i="10"/>
  <c r="AA927"/>
  <c r="E927" i="13" s="1"/>
  <c r="W814" i="10"/>
  <c r="AH813"/>
  <c r="R1007"/>
  <c r="AC1006"/>
  <c r="S806" l="1"/>
  <c r="AD805"/>
  <c r="F805" i="13" s="1"/>
  <c r="M783" i="10"/>
  <c r="X782"/>
  <c r="G782" i="13" s="1"/>
  <c r="T785" i="10"/>
  <c r="AE784"/>
  <c r="B784" i="13" s="1"/>
  <c r="O783" i="10"/>
  <c r="Z782"/>
  <c r="C782" i="13" s="1"/>
  <c r="Q989" i="10"/>
  <c r="AB988"/>
  <c r="V990"/>
  <c r="AG989"/>
  <c r="AF936"/>
  <c r="D936" i="13" s="1"/>
  <c r="U937" i="10"/>
  <c r="AA928"/>
  <c r="E928" i="13" s="1"/>
  <c r="P929" i="10"/>
  <c r="N929"/>
  <c r="Y928"/>
  <c r="H928" i="13" s="1"/>
  <c r="R1008" i="10"/>
  <c r="AC1007"/>
  <c r="W815"/>
  <c r="AH814"/>
  <c r="S807" l="1"/>
  <c r="AD806"/>
  <c r="F806" i="13" s="1"/>
  <c r="M784" i="10"/>
  <c r="X783"/>
  <c r="G783" i="13" s="1"/>
  <c r="T786" i="10"/>
  <c r="AE785"/>
  <c r="B785" i="13" s="1"/>
  <c r="O784" i="10"/>
  <c r="Z783"/>
  <c r="C783" i="13" s="1"/>
  <c r="Q990" i="10"/>
  <c r="AB989"/>
  <c r="V991"/>
  <c r="AG990"/>
  <c r="U938"/>
  <c r="AF937"/>
  <c r="D937" i="13" s="1"/>
  <c r="N930" i="10"/>
  <c r="Y929"/>
  <c r="H929" i="13" s="1"/>
  <c r="AA929" i="10"/>
  <c r="E929" i="13" s="1"/>
  <c r="P930" i="10"/>
  <c r="W816"/>
  <c r="AH815"/>
  <c r="R1009"/>
  <c r="AC1008"/>
  <c r="S808" l="1"/>
  <c r="AD807"/>
  <c r="F807" i="13" s="1"/>
  <c r="M785" i="10"/>
  <c r="X784"/>
  <c r="G784" i="13" s="1"/>
  <c r="T787" i="10"/>
  <c r="AE786"/>
  <c r="B786" i="13" s="1"/>
  <c r="O785" i="10"/>
  <c r="Z784"/>
  <c r="C784" i="13" s="1"/>
  <c r="Q991" i="10"/>
  <c r="AB990"/>
  <c r="V992"/>
  <c r="AG991"/>
  <c r="AF938"/>
  <c r="D938" i="13" s="1"/>
  <c r="U939" i="10"/>
  <c r="N931"/>
  <c r="Y930"/>
  <c r="H930" i="13" s="1"/>
  <c r="AA930" i="10"/>
  <c r="E930" i="13" s="1"/>
  <c r="P931" i="10"/>
  <c r="R1010"/>
  <c r="AC1009"/>
  <c r="W817"/>
  <c r="AH816"/>
  <c r="S809" l="1"/>
  <c r="AD808"/>
  <c r="F808" i="13" s="1"/>
  <c r="M786" i="10"/>
  <c r="X785"/>
  <c r="G785" i="13" s="1"/>
  <c r="T788" i="10"/>
  <c r="AE787"/>
  <c r="B787" i="13" s="1"/>
  <c r="O786" i="10"/>
  <c r="Z785"/>
  <c r="C785" i="13" s="1"/>
  <c r="Q992" i="10"/>
  <c r="AB991"/>
  <c r="V993"/>
  <c r="AG992"/>
  <c r="AF939"/>
  <c r="D939" i="13" s="1"/>
  <c r="U940" i="10"/>
  <c r="N932"/>
  <c r="Y931"/>
  <c r="H931" i="13" s="1"/>
  <c r="AA931" i="10"/>
  <c r="E931" i="13" s="1"/>
  <c r="P932" i="10"/>
  <c r="W818"/>
  <c r="AH817"/>
  <c r="R1011"/>
  <c r="AC1010"/>
  <c r="S810" l="1"/>
  <c r="AD809"/>
  <c r="F809" i="13" s="1"/>
  <c r="M787" i="10"/>
  <c r="X786"/>
  <c r="G786" i="13" s="1"/>
  <c r="T789" i="10"/>
  <c r="AE788"/>
  <c r="B788" i="13" s="1"/>
  <c r="O787" i="10"/>
  <c r="Z786"/>
  <c r="C786" i="13" s="1"/>
  <c r="Q993" i="10"/>
  <c r="AB992"/>
  <c r="V994"/>
  <c r="AG993"/>
  <c r="AF940"/>
  <c r="D940" i="13" s="1"/>
  <c r="U941" i="10"/>
  <c r="N933"/>
  <c r="Y932"/>
  <c r="H932" i="13" s="1"/>
  <c r="P933" i="10"/>
  <c r="AA932"/>
  <c r="E932" i="13" s="1"/>
  <c r="R1012" i="10"/>
  <c r="AC1011"/>
  <c r="W819"/>
  <c r="AH818"/>
  <c r="S811" l="1"/>
  <c r="AD810"/>
  <c r="F810" i="13" s="1"/>
  <c r="M788" i="10"/>
  <c r="X787"/>
  <c r="G787" i="13" s="1"/>
  <c r="T790" i="10"/>
  <c r="AE789"/>
  <c r="B789" i="13" s="1"/>
  <c r="O788" i="10"/>
  <c r="Z787"/>
  <c r="C787" i="13" s="1"/>
  <c r="Q994" i="10"/>
  <c r="AB993"/>
  <c r="V995"/>
  <c r="AG994"/>
  <c r="AF941"/>
  <c r="D941" i="13" s="1"/>
  <c r="U942" i="10"/>
  <c r="N934"/>
  <c r="Y933"/>
  <c r="H933" i="13" s="1"/>
  <c r="AA933" i="10"/>
  <c r="E933" i="13" s="1"/>
  <c r="P934" i="10"/>
  <c r="W820"/>
  <c r="AH819"/>
  <c r="R1013"/>
  <c r="AC1012"/>
  <c r="S812" l="1"/>
  <c r="AD811"/>
  <c r="F811" i="13" s="1"/>
  <c r="M789" i="10"/>
  <c r="X788"/>
  <c r="G788" i="13" s="1"/>
  <c r="T791" i="10"/>
  <c r="AE790"/>
  <c r="B790" i="13" s="1"/>
  <c r="O789" i="10"/>
  <c r="Z788"/>
  <c r="C788" i="13" s="1"/>
  <c r="Q995" i="10"/>
  <c r="AB994"/>
  <c r="V996"/>
  <c r="AG995"/>
  <c r="AF942"/>
  <c r="D942" i="13" s="1"/>
  <c r="U943" i="10"/>
  <c r="N935"/>
  <c r="Y934"/>
  <c r="H934" i="13" s="1"/>
  <c r="AA934" i="10"/>
  <c r="E934" i="13" s="1"/>
  <c r="P935" i="10"/>
  <c r="R1014"/>
  <c r="AC1013"/>
  <c r="W821"/>
  <c r="AH820"/>
  <c r="S813" l="1"/>
  <c r="AD812"/>
  <c r="F812" i="13" s="1"/>
  <c r="M790" i="10"/>
  <c r="X789"/>
  <c r="G789" i="13" s="1"/>
  <c r="T792" i="10"/>
  <c r="AE791"/>
  <c r="B791" i="13" s="1"/>
  <c r="O790" i="10"/>
  <c r="Z789"/>
  <c r="C789" i="13" s="1"/>
  <c r="Q996" i="10"/>
  <c r="AB995"/>
  <c r="V997"/>
  <c r="AG996"/>
  <c r="U944"/>
  <c r="AF943"/>
  <c r="D943" i="13" s="1"/>
  <c r="N936" i="10"/>
  <c r="Y935"/>
  <c r="H935" i="13" s="1"/>
  <c r="AA935" i="10"/>
  <c r="E935" i="13" s="1"/>
  <c r="P936" i="10"/>
  <c r="W822"/>
  <c r="AH821"/>
  <c r="R1015"/>
  <c r="AC1014"/>
  <c r="M791" l="1"/>
  <c r="X790"/>
  <c r="G790" i="13" s="1"/>
  <c r="S814" i="10"/>
  <c r="AD813"/>
  <c r="F813" i="13" s="1"/>
  <c r="T793" i="10"/>
  <c r="AE792"/>
  <c r="B792" i="13" s="1"/>
  <c r="O791" i="10"/>
  <c r="Z790"/>
  <c r="C790" i="13" s="1"/>
  <c r="Q997" i="10"/>
  <c r="AB996"/>
  <c r="V998"/>
  <c r="AG997"/>
  <c r="AF944"/>
  <c r="D944" i="13" s="1"/>
  <c r="U945" i="10"/>
  <c r="N937"/>
  <c r="Y936"/>
  <c r="H936" i="13" s="1"/>
  <c r="AA936" i="10"/>
  <c r="E936" i="13" s="1"/>
  <c r="P937" i="10"/>
  <c r="R1016"/>
  <c r="AC1015"/>
  <c r="W823"/>
  <c r="AH822"/>
  <c r="S815" l="1"/>
  <c r="AD814"/>
  <c r="F814" i="13" s="1"/>
  <c r="M792" i="10"/>
  <c r="X791"/>
  <c r="G791" i="13" s="1"/>
  <c r="T794" i="10"/>
  <c r="AE793"/>
  <c r="B793" i="13" s="1"/>
  <c r="O792" i="10"/>
  <c r="Z791"/>
  <c r="C791" i="13" s="1"/>
  <c r="Q998" i="10"/>
  <c r="AB997"/>
  <c r="V999"/>
  <c r="AG998"/>
  <c r="U946"/>
  <c r="AF945"/>
  <c r="D945" i="13" s="1"/>
  <c r="N938" i="10"/>
  <c r="Y937"/>
  <c r="H937" i="13" s="1"/>
  <c r="P938" i="10"/>
  <c r="AA937"/>
  <c r="E937" i="13" s="1"/>
  <c r="W824" i="10"/>
  <c r="AH823"/>
  <c r="R1017"/>
  <c r="AC1016"/>
  <c r="S816" l="1"/>
  <c r="AD815"/>
  <c r="F815" i="13" s="1"/>
  <c r="M793" i="10"/>
  <c r="X792"/>
  <c r="G792" i="13" s="1"/>
  <c r="T795" i="10"/>
  <c r="AE794"/>
  <c r="B794" i="13" s="1"/>
  <c r="O793" i="10"/>
  <c r="Z792"/>
  <c r="C792" i="13" s="1"/>
  <c r="Q999" i="10"/>
  <c r="AB998"/>
  <c r="V1000"/>
  <c r="AG999"/>
  <c r="AF946"/>
  <c r="D946" i="13" s="1"/>
  <c r="U947" i="10"/>
  <c r="N939"/>
  <c r="Y938"/>
  <c r="H938" i="13" s="1"/>
  <c r="AA938" i="10"/>
  <c r="E938" i="13" s="1"/>
  <c r="P939" i="10"/>
  <c r="R1018"/>
  <c r="AC1017"/>
  <c r="W825"/>
  <c r="AH824"/>
  <c r="S817" l="1"/>
  <c r="AD816"/>
  <c r="F816" i="13" s="1"/>
  <c r="M794" i="10"/>
  <c r="X793"/>
  <c r="G793" i="13" s="1"/>
  <c r="O794" i="10"/>
  <c r="Z793"/>
  <c r="C793" i="13" s="1"/>
  <c r="T796" i="10"/>
  <c r="AE795"/>
  <c r="B795" i="13" s="1"/>
  <c r="Q1000" i="10"/>
  <c r="AB999"/>
  <c r="V1001"/>
  <c r="AG1000"/>
  <c r="AF947"/>
  <c r="D947" i="13" s="1"/>
  <c r="U948" i="10"/>
  <c r="N940"/>
  <c r="Y939"/>
  <c r="H939" i="13" s="1"/>
  <c r="AA939" i="10"/>
  <c r="E939" i="13" s="1"/>
  <c r="P940" i="10"/>
  <c r="W826"/>
  <c r="AH825"/>
  <c r="R1019"/>
  <c r="AC1018"/>
  <c r="S818" l="1"/>
  <c r="AD817"/>
  <c r="F817" i="13" s="1"/>
  <c r="M795" i="10"/>
  <c r="X794"/>
  <c r="G794" i="13" s="1"/>
  <c r="O795" i="10"/>
  <c r="Z794"/>
  <c r="C794" i="13" s="1"/>
  <c r="T797" i="10"/>
  <c r="AE796"/>
  <c r="B796" i="13" s="1"/>
  <c r="Q1001" i="10"/>
  <c r="AB1000"/>
  <c r="V1002"/>
  <c r="AG1001"/>
  <c r="AF948"/>
  <c r="D948" i="13" s="1"/>
  <c r="U949" i="10"/>
  <c r="N941"/>
  <c r="Y940"/>
  <c r="H940" i="13" s="1"/>
  <c r="AA940" i="10"/>
  <c r="E940" i="13" s="1"/>
  <c r="P941" i="10"/>
  <c r="R1020"/>
  <c r="AC1019"/>
  <c r="W827"/>
  <c r="AH826"/>
  <c r="S819" l="1"/>
  <c r="AD818"/>
  <c r="F818" i="13" s="1"/>
  <c r="M796" i="10"/>
  <c r="X795"/>
  <c r="G795" i="13" s="1"/>
  <c r="O796" i="10"/>
  <c r="Z795"/>
  <c r="C795" i="13" s="1"/>
  <c r="T798" i="10"/>
  <c r="AE797"/>
  <c r="B797" i="13" s="1"/>
  <c r="Q1002" i="10"/>
  <c r="AB1001"/>
  <c r="V1003"/>
  <c r="AG1002"/>
  <c r="AF949"/>
  <c r="D949" i="13" s="1"/>
  <c r="U950" i="10"/>
  <c r="N942"/>
  <c r="Y941"/>
  <c r="H941" i="13" s="1"/>
  <c r="AA941" i="10"/>
  <c r="E941" i="13" s="1"/>
  <c r="P942" i="10"/>
  <c r="W828"/>
  <c r="AH827"/>
  <c r="R1021"/>
  <c r="AC1020"/>
  <c r="S820" l="1"/>
  <c r="AD819"/>
  <c r="F819" i="13" s="1"/>
  <c r="M797" i="10"/>
  <c r="X796"/>
  <c r="G796" i="13" s="1"/>
  <c r="O797" i="10"/>
  <c r="Z796"/>
  <c r="C796" i="13" s="1"/>
  <c r="T799" i="10"/>
  <c r="AE798"/>
  <c r="B798" i="13" s="1"/>
  <c r="Q1003" i="10"/>
  <c r="AB1002"/>
  <c r="V1004"/>
  <c r="AG1003"/>
  <c r="AF950"/>
  <c r="D950" i="13" s="1"/>
  <c r="U951" i="10"/>
  <c r="N943"/>
  <c r="Y942"/>
  <c r="H942" i="13" s="1"/>
  <c r="P943" i="10"/>
  <c r="AA942"/>
  <c r="E942" i="13" s="1"/>
  <c r="R1022" i="10"/>
  <c r="AC1021"/>
  <c r="W829"/>
  <c r="AH828"/>
  <c r="S821" l="1"/>
  <c r="AD820"/>
  <c r="F820" i="13" s="1"/>
  <c r="M798" i="10"/>
  <c r="X797"/>
  <c r="G797" i="13" s="1"/>
  <c r="O798" i="10"/>
  <c r="Z797"/>
  <c r="C797" i="13" s="1"/>
  <c r="T800" i="10"/>
  <c r="AE799"/>
  <c r="B799" i="13" s="1"/>
  <c r="Q1004" i="10"/>
  <c r="AB1003"/>
  <c r="V1005"/>
  <c r="AG1004"/>
  <c r="U952"/>
  <c r="AF951"/>
  <c r="D951" i="13" s="1"/>
  <c r="AA943" i="10"/>
  <c r="E943" i="13" s="1"/>
  <c r="P944" i="10"/>
  <c r="N944"/>
  <c r="Y943"/>
  <c r="H943" i="13" s="1"/>
  <c r="W830" i="10"/>
  <c r="AH829"/>
  <c r="R1023"/>
  <c r="AC1022"/>
  <c r="M799" l="1"/>
  <c r="X798"/>
  <c r="G798" i="13" s="1"/>
  <c r="S822" i="10"/>
  <c r="AD821"/>
  <c r="F821" i="13" s="1"/>
  <c r="O799" i="10"/>
  <c r="Z798"/>
  <c r="C798" i="13" s="1"/>
  <c r="T801" i="10"/>
  <c r="AE800"/>
  <c r="B800" i="13" s="1"/>
  <c r="Q1005" i="10"/>
  <c r="AB1004"/>
  <c r="V1006"/>
  <c r="AG1005"/>
  <c r="AF952"/>
  <c r="D952" i="13" s="1"/>
  <c r="U953" i="10"/>
  <c r="N945"/>
  <c r="Y944"/>
  <c r="H944" i="13" s="1"/>
  <c r="AA944" i="10"/>
  <c r="E944" i="13" s="1"/>
  <c r="P945" i="10"/>
  <c r="R1024"/>
  <c r="AC1023"/>
  <c r="W831"/>
  <c r="AH830"/>
  <c r="M800" l="1"/>
  <c r="X799"/>
  <c r="G799" i="13" s="1"/>
  <c r="S823" i="10"/>
  <c r="AD822"/>
  <c r="F822" i="13" s="1"/>
  <c r="O800" i="10"/>
  <c r="Z799"/>
  <c r="C799" i="13" s="1"/>
  <c r="T802" i="10"/>
  <c r="AE801"/>
  <c r="B801" i="13" s="1"/>
  <c r="Q1006" i="10"/>
  <c r="AB1005"/>
  <c r="V1007"/>
  <c r="AG1006"/>
  <c r="AF953"/>
  <c r="D953" i="13" s="1"/>
  <c r="U954" i="10"/>
  <c r="N946"/>
  <c r="Y945"/>
  <c r="H945" i="13" s="1"/>
  <c r="AA945" i="10"/>
  <c r="E945" i="13" s="1"/>
  <c r="P946" i="10"/>
  <c r="W832"/>
  <c r="AH831"/>
  <c r="R1025"/>
  <c r="AC1024"/>
  <c r="S824" l="1"/>
  <c r="AD823"/>
  <c r="F823" i="13" s="1"/>
  <c r="M801" i="10"/>
  <c r="X800"/>
  <c r="G800" i="13" s="1"/>
  <c r="O801" i="10"/>
  <c r="Z800"/>
  <c r="C800" i="13" s="1"/>
  <c r="T803" i="10"/>
  <c r="AE802"/>
  <c r="B802" i="13" s="1"/>
  <c r="Q1007" i="10"/>
  <c r="AB1006"/>
  <c r="V1008"/>
  <c r="AG1007"/>
  <c r="AF954"/>
  <c r="D954" i="13" s="1"/>
  <c r="U955" i="10"/>
  <c r="N947"/>
  <c r="Y946"/>
  <c r="H946" i="13" s="1"/>
  <c r="AA946" i="10"/>
  <c r="E946" i="13" s="1"/>
  <c r="P947" i="10"/>
  <c r="R1026"/>
  <c r="AC1025"/>
  <c r="W833"/>
  <c r="AH832"/>
  <c r="S825" l="1"/>
  <c r="AD824"/>
  <c r="F824" i="13" s="1"/>
  <c r="M802" i="10"/>
  <c r="X801"/>
  <c r="G801" i="13" s="1"/>
  <c r="O802" i="10"/>
  <c r="Z801"/>
  <c r="C801" i="13" s="1"/>
  <c r="T804" i="10"/>
  <c r="AE803"/>
  <c r="B803" i="13" s="1"/>
  <c r="Q1008" i="10"/>
  <c r="AB1007"/>
  <c r="V1009"/>
  <c r="AG1008"/>
  <c r="AF955"/>
  <c r="D955" i="13" s="1"/>
  <c r="U956" i="10"/>
  <c r="N948"/>
  <c r="Y947"/>
  <c r="H947" i="13" s="1"/>
  <c r="P948" i="10"/>
  <c r="AA947"/>
  <c r="E947" i="13" s="1"/>
  <c r="W834" i="10"/>
  <c r="AH833"/>
  <c r="R1027"/>
  <c r="AC1026"/>
  <c r="S826" l="1"/>
  <c r="AD825"/>
  <c r="F825" i="13" s="1"/>
  <c r="M803" i="10"/>
  <c r="X802"/>
  <c r="G802" i="13" s="1"/>
  <c r="O803" i="10"/>
  <c r="Z802"/>
  <c r="C802" i="13" s="1"/>
  <c r="T805" i="10"/>
  <c r="AE804"/>
  <c r="B804" i="13" s="1"/>
  <c r="Q1009" i="10"/>
  <c r="AB1008"/>
  <c r="V1010"/>
  <c r="AG1009"/>
  <c r="AF956"/>
  <c r="D956" i="13" s="1"/>
  <c r="U957" i="10"/>
  <c r="AA948"/>
  <c r="E948" i="13" s="1"/>
  <c r="P949" i="10"/>
  <c r="N949"/>
  <c r="Y948"/>
  <c r="H948" i="13" s="1"/>
  <c r="R1028" i="10"/>
  <c r="AC1027"/>
  <c r="W835"/>
  <c r="AH834"/>
  <c r="M804" l="1"/>
  <c r="X803"/>
  <c r="G803" i="13" s="1"/>
  <c r="S827" i="10"/>
  <c r="AD826"/>
  <c r="F826" i="13" s="1"/>
  <c r="O804" i="10"/>
  <c r="Z803"/>
  <c r="C803" i="13" s="1"/>
  <c r="T806" i="10"/>
  <c r="AE805"/>
  <c r="B805" i="13" s="1"/>
  <c r="Q1010" i="10"/>
  <c r="AB1009"/>
  <c r="V1011"/>
  <c r="AG1010"/>
  <c r="AF957"/>
  <c r="D957" i="13" s="1"/>
  <c r="U958" i="10"/>
  <c r="N950"/>
  <c r="Y949"/>
  <c r="H949" i="13" s="1"/>
  <c r="AA949" i="10"/>
  <c r="E949" i="13" s="1"/>
  <c r="P950" i="10"/>
  <c r="W836"/>
  <c r="AH835"/>
  <c r="R1029"/>
  <c r="AC1028"/>
  <c r="S828" l="1"/>
  <c r="AD827"/>
  <c r="F827" i="13" s="1"/>
  <c r="M805" i="10"/>
  <c r="X804"/>
  <c r="G804" i="13" s="1"/>
  <c r="O805" i="10"/>
  <c r="Z804"/>
  <c r="C804" i="13" s="1"/>
  <c r="T807" i="10"/>
  <c r="AE806"/>
  <c r="B806" i="13" s="1"/>
  <c r="Q1011" i="10"/>
  <c r="AB1010"/>
  <c r="V1012"/>
  <c r="AG1011"/>
  <c r="AF958"/>
  <c r="D958" i="13" s="1"/>
  <c r="U959" i="10"/>
  <c r="N951"/>
  <c r="Y950"/>
  <c r="H950" i="13" s="1"/>
  <c r="AA950" i="10"/>
  <c r="E950" i="13" s="1"/>
  <c r="P951" i="10"/>
  <c r="R1030"/>
  <c r="AC1029"/>
  <c r="W837"/>
  <c r="AH836"/>
  <c r="S829" l="1"/>
  <c r="AD828"/>
  <c r="F828" i="13" s="1"/>
  <c r="M806" i="10"/>
  <c r="X805"/>
  <c r="G805" i="13" s="1"/>
  <c r="O806" i="10"/>
  <c r="Z805"/>
  <c r="C805" i="13" s="1"/>
  <c r="T808" i="10"/>
  <c r="AE807"/>
  <c r="B807" i="13" s="1"/>
  <c r="Q1012" i="10"/>
  <c r="AB1011"/>
  <c r="V1013"/>
  <c r="AG1012"/>
  <c r="U960"/>
  <c r="AF959"/>
  <c r="D959" i="13" s="1"/>
  <c r="N952" i="10"/>
  <c r="Y951"/>
  <c r="H951" i="13" s="1"/>
  <c r="P952" i="10"/>
  <c r="AA951"/>
  <c r="E951" i="13" s="1"/>
  <c r="W838" i="10"/>
  <c r="AH837"/>
  <c r="R1031"/>
  <c r="AC1030"/>
  <c r="S830" l="1"/>
  <c r="AD829"/>
  <c r="F829" i="13" s="1"/>
  <c r="M807" i="10"/>
  <c r="X806"/>
  <c r="G806" i="13" s="1"/>
  <c r="O807" i="10"/>
  <c r="Z806"/>
  <c r="C806" i="13" s="1"/>
  <c r="T809" i="10"/>
  <c r="AE808"/>
  <c r="B808" i="13" s="1"/>
  <c r="Q1013" i="10"/>
  <c r="AB1012"/>
  <c r="V1014"/>
  <c r="AG1013"/>
  <c r="AF960"/>
  <c r="D960" i="13" s="1"/>
  <c r="U961" i="10"/>
  <c r="AA952"/>
  <c r="E952" i="13" s="1"/>
  <c r="P953" i="10"/>
  <c r="N953"/>
  <c r="Y952"/>
  <c r="H952" i="13" s="1"/>
  <c r="R1032" i="10"/>
  <c r="AC1031"/>
  <c r="W839"/>
  <c r="AH838"/>
  <c r="S831" l="1"/>
  <c r="AD830"/>
  <c r="F830" i="13" s="1"/>
  <c r="M808" i="10"/>
  <c r="X807"/>
  <c r="G807" i="13" s="1"/>
  <c r="O808" i="10"/>
  <c r="Z807"/>
  <c r="C807" i="13" s="1"/>
  <c r="T810" i="10"/>
  <c r="AE809"/>
  <c r="B809" i="13" s="1"/>
  <c r="Q1014" i="10"/>
  <c r="AB1013"/>
  <c r="V1015"/>
  <c r="AG1014"/>
  <c r="AF961"/>
  <c r="D961" i="13" s="1"/>
  <c r="U962" i="10"/>
  <c r="N954"/>
  <c r="Y953"/>
  <c r="H953" i="13" s="1"/>
  <c r="AA953" i="10"/>
  <c r="E953" i="13" s="1"/>
  <c r="P954" i="10"/>
  <c r="R1033"/>
  <c r="AC1032"/>
  <c r="W840"/>
  <c r="AH839"/>
  <c r="S832" l="1"/>
  <c r="AD831"/>
  <c r="F831" i="13" s="1"/>
  <c r="M809" i="10"/>
  <c r="X808"/>
  <c r="G808" i="13" s="1"/>
  <c r="O809" i="10"/>
  <c r="Z808"/>
  <c r="C808" i="13" s="1"/>
  <c r="T811" i="10"/>
  <c r="AE810"/>
  <c r="B810" i="13" s="1"/>
  <c r="Q1015" i="10"/>
  <c r="AB1014"/>
  <c r="V1016"/>
  <c r="AG1015"/>
  <c r="AF962"/>
  <c r="D962" i="13" s="1"/>
  <c r="U963" i="10"/>
  <c r="N955"/>
  <c r="Y954"/>
  <c r="H954" i="13" s="1"/>
  <c r="AA954" i="10"/>
  <c r="E954" i="13" s="1"/>
  <c r="P955" i="10"/>
  <c r="W841"/>
  <c r="AH840"/>
  <c r="R1034"/>
  <c r="AC1033"/>
  <c r="S833" l="1"/>
  <c r="AD832"/>
  <c r="F832" i="13" s="1"/>
  <c r="M810" i="10"/>
  <c r="X809"/>
  <c r="G809" i="13" s="1"/>
  <c r="O810" i="10"/>
  <c r="Z809"/>
  <c r="C809" i="13" s="1"/>
  <c r="T812" i="10"/>
  <c r="AE811"/>
  <c r="B811" i="13" s="1"/>
  <c r="Q1016" i="10"/>
  <c r="AB1015"/>
  <c r="V1017"/>
  <c r="AG1016"/>
  <c r="AF963"/>
  <c r="D963" i="13" s="1"/>
  <c r="U964" i="10"/>
  <c r="N956"/>
  <c r="Y955"/>
  <c r="H955" i="13" s="1"/>
  <c r="AA955" i="10"/>
  <c r="E955" i="13" s="1"/>
  <c r="P956" i="10"/>
  <c r="R1035"/>
  <c r="AC1034"/>
  <c r="W842"/>
  <c r="AH841"/>
  <c r="M811" l="1"/>
  <c r="X810"/>
  <c r="G810" i="13" s="1"/>
  <c r="S834" i="10"/>
  <c r="AD833"/>
  <c r="F833" i="13" s="1"/>
  <c r="O811" i="10"/>
  <c r="Z810"/>
  <c r="C810" i="13" s="1"/>
  <c r="T813" i="10"/>
  <c r="AE812"/>
  <c r="B812" i="13" s="1"/>
  <c r="Q1017" i="10"/>
  <c r="AB1016"/>
  <c r="V1018"/>
  <c r="AG1017"/>
  <c r="AF964"/>
  <c r="D964" i="13" s="1"/>
  <c r="U965" i="10"/>
  <c r="N957"/>
  <c r="Y956"/>
  <c r="H956" i="13" s="1"/>
  <c r="AA956" i="10"/>
  <c r="E956" i="13" s="1"/>
  <c r="P957" i="10"/>
  <c r="W843"/>
  <c r="AH842"/>
  <c r="R1036"/>
  <c r="AC1035"/>
  <c r="M812" l="1"/>
  <c r="X811"/>
  <c r="G811" i="13" s="1"/>
  <c r="S835" i="10"/>
  <c r="AD834"/>
  <c r="F834" i="13" s="1"/>
  <c r="O812" i="10"/>
  <c r="Z811"/>
  <c r="C811" i="13" s="1"/>
  <c r="T814" i="10"/>
  <c r="AE813"/>
  <c r="B813" i="13" s="1"/>
  <c r="Q1018" i="10"/>
  <c r="AB1017"/>
  <c r="V1019"/>
  <c r="AG1018"/>
  <c r="AF965"/>
  <c r="D965" i="13" s="1"/>
  <c r="U966" i="10"/>
  <c r="N958"/>
  <c r="Y957"/>
  <c r="H957" i="13" s="1"/>
  <c r="AA957" i="10"/>
  <c r="E957" i="13" s="1"/>
  <c r="P958" i="10"/>
  <c r="R1037"/>
  <c r="AC1036"/>
  <c r="W844"/>
  <c r="AH843"/>
  <c r="M813" l="1"/>
  <c r="X812"/>
  <c r="G812" i="13" s="1"/>
  <c r="S836" i="10"/>
  <c r="AD835"/>
  <c r="F835" i="13" s="1"/>
  <c r="O813" i="10"/>
  <c r="Z812"/>
  <c r="C812" i="13" s="1"/>
  <c r="T815" i="10"/>
  <c r="AE814"/>
  <c r="B814" i="13" s="1"/>
  <c r="Q1019" i="10"/>
  <c r="AB1018"/>
  <c r="V1020"/>
  <c r="AG1019"/>
  <c r="AF966"/>
  <c r="D966" i="13" s="1"/>
  <c r="U967" i="10"/>
  <c r="N959"/>
  <c r="Y958"/>
  <c r="H958" i="13" s="1"/>
  <c r="AA958" i="10"/>
  <c r="E958" i="13" s="1"/>
  <c r="P959" i="10"/>
  <c r="W845"/>
  <c r="AH844"/>
  <c r="R1038"/>
  <c r="AC1037"/>
  <c r="M814" l="1"/>
  <c r="X813"/>
  <c r="G813" i="13" s="1"/>
  <c r="S837" i="10"/>
  <c r="AD836"/>
  <c r="F836" i="13" s="1"/>
  <c r="O814" i="10"/>
  <c r="Z813"/>
  <c r="C813" i="13" s="1"/>
  <c r="T816" i="10"/>
  <c r="AE815"/>
  <c r="B815" i="13" s="1"/>
  <c r="Q1020" i="10"/>
  <c r="AB1019"/>
  <c r="V1021"/>
  <c r="AG1020"/>
  <c r="AF967"/>
  <c r="D967" i="13" s="1"/>
  <c r="U968" i="10"/>
  <c r="N960"/>
  <c r="Y959"/>
  <c r="H959" i="13" s="1"/>
  <c r="P960" i="10"/>
  <c r="AA959"/>
  <c r="E959" i="13" s="1"/>
  <c r="R1039" i="10"/>
  <c r="AC1038"/>
  <c r="W846"/>
  <c r="AH845"/>
  <c r="M815" l="1"/>
  <c r="X814"/>
  <c r="G814" i="13" s="1"/>
  <c r="S838" i="10"/>
  <c r="AD837"/>
  <c r="F837" i="13" s="1"/>
  <c r="T817" i="10"/>
  <c r="AE816"/>
  <c r="B816" i="13" s="1"/>
  <c r="O815" i="10"/>
  <c r="Z814"/>
  <c r="C814" i="13" s="1"/>
  <c r="Q1021" i="10"/>
  <c r="AB1020"/>
  <c r="V1022"/>
  <c r="AG1021"/>
  <c r="AF968"/>
  <c r="D968" i="13" s="1"/>
  <c r="U969" i="10"/>
  <c r="AA960"/>
  <c r="E960" i="13" s="1"/>
  <c r="P961" i="10"/>
  <c r="N961"/>
  <c r="Y960"/>
  <c r="H960" i="13" s="1"/>
  <c r="W847" i="10"/>
  <c r="AH846"/>
  <c r="R1040"/>
  <c r="AC1039"/>
  <c r="M816" l="1"/>
  <c r="X815"/>
  <c r="G815" i="13" s="1"/>
  <c r="S839" i="10"/>
  <c r="AD838"/>
  <c r="F838" i="13" s="1"/>
  <c r="T818" i="10"/>
  <c r="AE817"/>
  <c r="B817" i="13" s="1"/>
  <c r="O816" i="10"/>
  <c r="Z815"/>
  <c r="C815" i="13" s="1"/>
  <c r="Q1022" i="10"/>
  <c r="AB1021"/>
  <c r="V1023"/>
  <c r="AG1022"/>
  <c r="AF969"/>
  <c r="D969" i="13" s="1"/>
  <c r="U970" i="10"/>
  <c r="N962"/>
  <c r="Y961"/>
  <c r="H961" i="13" s="1"/>
  <c r="AA961" i="10"/>
  <c r="E961" i="13" s="1"/>
  <c r="P962" i="10"/>
  <c r="R1041"/>
  <c r="AC1040"/>
  <c r="W848"/>
  <c r="AH847"/>
  <c r="M817" l="1"/>
  <c r="X816"/>
  <c r="G816" i="13" s="1"/>
  <c r="S840" i="10"/>
  <c r="AD839"/>
  <c r="F839" i="13" s="1"/>
  <c r="T819" i="10"/>
  <c r="AE818"/>
  <c r="B818" i="13" s="1"/>
  <c r="O817" i="10"/>
  <c r="Z816"/>
  <c r="C816" i="13" s="1"/>
  <c r="Q1023" i="10"/>
  <c r="AB1022"/>
  <c r="V1024"/>
  <c r="AG1023"/>
  <c r="AF970"/>
  <c r="D970" i="13" s="1"/>
  <c r="U971" i="10"/>
  <c r="N963"/>
  <c r="Y962"/>
  <c r="H962" i="13" s="1"/>
  <c r="AA962" i="10"/>
  <c r="E962" i="13" s="1"/>
  <c r="P963" i="10"/>
  <c r="W849"/>
  <c r="AH848"/>
  <c r="R1042"/>
  <c r="AC1041"/>
  <c r="M818" l="1"/>
  <c r="X817"/>
  <c r="G817" i="13" s="1"/>
  <c r="S841" i="10"/>
  <c r="AD840"/>
  <c r="F840" i="13" s="1"/>
  <c r="T820" i="10"/>
  <c r="AE819"/>
  <c r="B819" i="13" s="1"/>
  <c r="O818" i="10"/>
  <c r="Z817"/>
  <c r="C817" i="13" s="1"/>
  <c r="Q1024" i="10"/>
  <c r="AB1023"/>
  <c r="V1025"/>
  <c r="AG1024"/>
  <c r="AF971"/>
  <c r="D971" i="13" s="1"/>
  <c r="U972" i="10"/>
  <c r="N964"/>
  <c r="Y963"/>
  <c r="H963" i="13" s="1"/>
  <c r="P964" i="10"/>
  <c r="AA963"/>
  <c r="E963" i="13" s="1"/>
  <c r="R1043" i="10"/>
  <c r="AC1042"/>
  <c r="W850"/>
  <c r="AH849"/>
  <c r="S842" l="1"/>
  <c r="AD841"/>
  <c r="F841" i="13" s="1"/>
  <c r="M819" i="10"/>
  <c r="X818"/>
  <c r="G818" i="13" s="1"/>
  <c r="T821" i="10"/>
  <c r="AE820"/>
  <c r="B820" i="13" s="1"/>
  <c r="O819" i="10"/>
  <c r="Z818"/>
  <c r="C818" i="13" s="1"/>
  <c r="Q1025" i="10"/>
  <c r="AB1024"/>
  <c r="V1026"/>
  <c r="AG1025"/>
  <c r="AF972"/>
  <c r="D972" i="13" s="1"/>
  <c r="U973" i="10"/>
  <c r="N965"/>
  <c r="Y964"/>
  <c r="H964" i="13" s="1"/>
  <c r="AA964" i="10"/>
  <c r="E964" i="13" s="1"/>
  <c r="P965" i="10"/>
  <c r="W851"/>
  <c r="AH850"/>
  <c r="R1044"/>
  <c r="AC1043"/>
  <c r="S843" l="1"/>
  <c r="AD842"/>
  <c r="F842" i="13" s="1"/>
  <c r="M820" i="10"/>
  <c r="X819"/>
  <c r="G819" i="13" s="1"/>
  <c r="O820" i="10"/>
  <c r="Z819"/>
  <c r="C819" i="13" s="1"/>
  <c r="T822" i="10"/>
  <c r="AE821"/>
  <c r="B821" i="13" s="1"/>
  <c r="Q1026" i="10"/>
  <c r="AB1025"/>
  <c r="V1027"/>
  <c r="AG1026"/>
  <c r="U974"/>
  <c r="AF973"/>
  <c r="D973" i="13" s="1"/>
  <c r="N966" i="10"/>
  <c r="Y965"/>
  <c r="H965" i="13" s="1"/>
  <c r="AA965" i="10"/>
  <c r="E965" i="13" s="1"/>
  <c r="P966" i="10"/>
  <c r="R1045"/>
  <c r="AC1044"/>
  <c r="W852"/>
  <c r="AH851"/>
  <c r="S844" l="1"/>
  <c r="AD843"/>
  <c r="F843" i="13" s="1"/>
  <c r="M821" i="10"/>
  <c r="X820"/>
  <c r="G820" i="13" s="1"/>
  <c r="O821" i="10"/>
  <c r="Z820"/>
  <c r="C820" i="13" s="1"/>
  <c r="T823" i="10"/>
  <c r="AE822"/>
  <c r="B822" i="13" s="1"/>
  <c r="Q1027" i="10"/>
  <c r="AB1026"/>
  <c r="AF974"/>
  <c r="D974" i="13" s="1"/>
  <c r="U975" i="10"/>
  <c r="V1028"/>
  <c r="AG1027"/>
  <c r="N967"/>
  <c r="Y966"/>
  <c r="H966" i="13" s="1"/>
  <c r="AA966" i="10"/>
  <c r="E966" i="13" s="1"/>
  <c r="P967" i="10"/>
  <c r="W853"/>
  <c r="AH852"/>
  <c r="R1046"/>
  <c r="AC1045"/>
  <c r="S845" l="1"/>
  <c r="AD844"/>
  <c r="F844" i="13" s="1"/>
  <c r="M822" i="10"/>
  <c r="X821"/>
  <c r="G821" i="13" s="1"/>
  <c r="O822" i="10"/>
  <c r="Z821"/>
  <c r="C821" i="13" s="1"/>
  <c r="T824" i="10"/>
  <c r="AE823"/>
  <c r="B823" i="13" s="1"/>
  <c r="Q1028" i="10"/>
  <c r="AB1027"/>
  <c r="V1029"/>
  <c r="AG1028"/>
  <c r="U976"/>
  <c r="AF975"/>
  <c r="D975" i="13" s="1"/>
  <c r="N968" i="10"/>
  <c r="Y967"/>
  <c r="H967" i="13" s="1"/>
  <c r="P968" i="10"/>
  <c r="AA967"/>
  <c r="E967" i="13" s="1"/>
  <c r="R1047" i="10"/>
  <c r="AC1046"/>
  <c r="W854"/>
  <c r="AH853"/>
  <c r="S846" l="1"/>
  <c r="AD845"/>
  <c r="F845" i="13" s="1"/>
  <c r="M823" i="10"/>
  <c r="X822"/>
  <c r="G822" i="13" s="1"/>
  <c r="T825" i="10"/>
  <c r="AE824"/>
  <c r="B824" i="13" s="1"/>
  <c r="O823" i="10"/>
  <c r="Z822"/>
  <c r="C822" i="13" s="1"/>
  <c r="Q1029" i="10"/>
  <c r="AB1028"/>
  <c r="V1030"/>
  <c r="AG1029"/>
  <c r="AF976"/>
  <c r="D976" i="13" s="1"/>
  <c r="U977" i="10"/>
  <c r="P969"/>
  <c r="AA968"/>
  <c r="E968" i="13" s="1"/>
  <c r="N969" i="10"/>
  <c r="Y968"/>
  <c r="H968" i="13" s="1"/>
  <c r="W855" i="10"/>
  <c r="AH854"/>
  <c r="R1048"/>
  <c r="AC1047"/>
  <c r="S847" l="1"/>
  <c r="AD846"/>
  <c r="F846" i="13" s="1"/>
  <c r="M824" i="10"/>
  <c r="X823"/>
  <c r="G823" i="13" s="1"/>
  <c r="T826" i="10"/>
  <c r="AE825"/>
  <c r="B825" i="13" s="1"/>
  <c r="O824" i="10"/>
  <c r="Z823"/>
  <c r="C823" i="13" s="1"/>
  <c r="Q1030" i="10"/>
  <c r="AB1029"/>
  <c r="V1031"/>
  <c r="AG1030"/>
  <c r="AF977"/>
  <c r="D977" i="13" s="1"/>
  <c r="U978" i="10"/>
  <c r="N970"/>
  <c r="Y969"/>
  <c r="H969" i="13" s="1"/>
  <c r="AA969" i="10"/>
  <c r="E969" i="13" s="1"/>
  <c r="P970" i="10"/>
  <c r="W856"/>
  <c r="AH855"/>
  <c r="R1049"/>
  <c r="AC1048"/>
  <c r="S848" l="1"/>
  <c r="AD847"/>
  <c r="F847" i="13" s="1"/>
  <c r="M825" i="10"/>
  <c r="X824"/>
  <c r="G824" i="13" s="1"/>
  <c r="T827" i="10"/>
  <c r="AE826"/>
  <c r="B826" i="13" s="1"/>
  <c r="O825" i="10"/>
  <c r="Z824"/>
  <c r="C824" i="13" s="1"/>
  <c r="Q1031" i="10"/>
  <c r="AB1030"/>
  <c r="V1032"/>
  <c r="AG1031"/>
  <c r="AF978"/>
  <c r="D978" i="13" s="1"/>
  <c r="U979" i="10"/>
  <c r="N971"/>
  <c r="Y970"/>
  <c r="H970" i="13" s="1"/>
  <c r="AA970" i="10"/>
  <c r="E970" i="13" s="1"/>
  <c r="P971" i="10"/>
  <c r="R1050"/>
  <c r="AC1049"/>
  <c r="W857"/>
  <c r="AH856"/>
  <c r="S849" l="1"/>
  <c r="AD848"/>
  <c r="F848" i="13" s="1"/>
  <c r="M826" i="10"/>
  <c r="X825"/>
  <c r="G825" i="13" s="1"/>
  <c r="O826" i="10"/>
  <c r="Z825"/>
  <c r="C825" i="13" s="1"/>
  <c r="T828" i="10"/>
  <c r="AE827"/>
  <c r="B827" i="13" s="1"/>
  <c r="Q1032" i="10"/>
  <c r="AB1031"/>
  <c r="V1033"/>
  <c r="AG1032"/>
  <c r="AF979"/>
  <c r="D979" i="13" s="1"/>
  <c r="U980" i="10"/>
  <c r="N972"/>
  <c r="Y971"/>
  <c r="H971" i="13" s="1"/>
  <c r="AA971" i="10"/>
  <c r="E971" i="13" s="1"/>
  <c r="P972" i="10"/>
  <c r="W858"/>
  <c r="AH857"/>
  <c r="R1051"/>
  <c r="AC1050"/>
  <c r="S850" l="1"/>
  <c r="AD849"/>
  <c r="F849" i="13" s="1"/>
  <c r="M827" i="10"/>
  <c r="X826"/>
  <c r="G826" i="13" s="1"/>
  <c r="O827" i="10"/>
  <c r="Z826"/>
  <c r="C826" i="13" s="1"/>
  <c r="T829" i="10"/>
  <c r="AE828"/>
  <c r="B828" i="13" s="1"/>
  <c r="Q1033" i="10"/>
  <c r="AB1032"/>
  <c r="V1034"/>
  <c r="AG1033"/>
  <c r="AF980"/>
  <c r="D980" i="13" s="1"/>
  <c r="U981" i="10"/>
  <c r="N973"/>
  <c r="Y972"/>
  <c r="H972" i="13" s="1"/>
  <c r="AA972" i="10"/>
  <c r="E972" i="13" s="1"/>
  <c r="P973" i="10"/>
  <c r="R1052"/>
  <c r="AC1051"/>
  <c r="W859"/>
  <c r="AH858"/>
  <c r="S851" l="1"/>
  <c r="AD850"/>
  <c r="F850" i="13" s="1"/>
  <c r="M828" i="10"/>
  <c r="X827"/>
  <c r="G827" i="13" s="1"/>
  <c r="O828" i="10"/>
  <c r="Z827"/>
  <c r="C827" i="13" s="1"/>
  <c r="T830" i="10"/>
  <c r="AE829"/>
  <c r="B829" i="13" s="1"/>
  <c r="Q1034" i="10"/>
  <c r="AB1033"/>
  <c r="V1035"/>
  <c r="AG1034"/>
  <c r="AF981"/>
  <c r="D981" i="13" s="1"/>
  <c r="U982" i="10"/>
  <c r="N974"/>
  <c r="Y973"/>
  <c r="H973" i="13" s="1"/>
  <c r="AA973" i="10"/>
  <c r="E973" i="13" s="1"/>
  <c r="P974" i="10"/>
  <c r="W860"/>
  <c r="AH859"/>
  <c r="R1053"/>
  <c r="AC1052"/>
  <c r="S852" l="1"/>
  <c r="AD851"/>
  <c r="F851" i="13" s="1"/>
  <c r="M829" i="10"/>
  <c r="X828"/>
  <c r="G828" i="13" s="1"/>
  <c r="O829" i="10"/>
  <c r="Z828"/>
  <c r="C828" i="13" s="1"/>
  <c r="T831" i="10"/>
  <c r="AE830"/>
  <c r="B830" i="13" s="1"/>
  <c r="Q1035" i="10"/>
  <c r="AB1034"/>
  <c r="V1036"/>
  <c r="AG1035"/>
  <c r="AF982"/>
  <c r="D982" i="13" s="1"/>
  <c r="U983" i="10"/>
  <c r="N975"/>
  <c r="Y974"/>
  <c r="H974" i="13" s="1"/>
  <c r="P975" i="10"/>
  <c r="AA974"/>
  <c r="E974" i="13" s="1"/>
  <c r="R1054" i="10"/>
  <c r="AC1053"/>
  <c r="W861"/>
  <c r="AH860"/>
  <c r="M830" l="1"/>
  <c r="X829"/>
  <c r="G829" i="13" s="1"/>
  <c r="S853" i="10"/>
  <c r="AD852"/>
  <c r="F852" i="13" s="1"/>
  <c r="O830" i="10"/>
  <c r="Z829"/>
  <c r="C829" i="13" s="1"/>
  <c r="T832" i="10"/>
  <c r="AE831"/>
  <c r="B831" i="13" s="1"/>
  <c r="Q1036" i="10"/>
  <c r="AB1035"/>
  <c r="V1037"/>
  <c r="AG1036"/>
  <c r="U984"/>
  <c r="AF983"/>
  <c r="D983" i="13" s="1"/>
  <c r="N976" i="10"/>
  <c r="Y975"/>
  <c r="H975" i="13" s="1"/>
  <c r="P976" i="10"/>
  <c r="AA975"/>
  <c r="E975" i="13" s="1"/>
  <c r="W862" i="10"/>
  <c r="AH861"/>
  <c r="R1055"/>
  <c r="AC1054"/>
  <c r="M831" l="1"/>
  <c r="X830"/>
  <c r="G830" i="13" s="1"/>
  <c r="S854" i="10"/>
  <c r="AD853"/>
  <c r="F853" i="13" s="1"/>
  <c r="O831" i="10"/>
  <c r="Z830"/>
  <c r="C830" i="13" s="1"/>
  <c r="T833" i="10"/>
  <c r="AE832"/>
  <c r="B832" i="13" s="1"/>
  <c r="Q1037" i="10"/>
  <c r="AB1036"/>
  <c r="V1038"/>
  <c r="AG1037"/>
  <c r="AF984"/>
  <c r="D984" i="13" s="1"/>
  <c r="U985" i="10"/>
  <c r="AA976"/>
  <c r="E976" i="13" s="1"/>
  <c r="P977" i="10"/>
  <c r="N977"/>
  <c r="Y976"/>
  <c r="H976" i="13" s="1"/>
  <c r="R1056" i="10"/>
  <c r="AC1055"/>
  <c r="W863"/>
  <c r="AH862"/>
  <c r="M832" l="1"/>
  <c r="X831"/>
  <c r="G831" i="13" s="1"/>
  <c r="S855" i="10"/>
  <c r="AD854"/>
  <c r="F854" i="13" s="1"/>
  <c r="O832" i="10"/>
  <c r="Z831"/>
  <c r="C831" i="13" s="1"/>
  <c r="T834" i="10"/>
  <c r="AE833"/>
  <c r="B833" i="13" s="1"/>
  <c r="Q1038" i="10"/>
  <c r="AB1037"/>
  <c r="V1039"/>
  <c r="AG1038"/>
  <c r="AF985"/>
  <c r="D985" i="13" s="1"/>
  <c r="U986" i="10"/>
  <c r="N978"/>
  <c r="Y977"/>
  <c r="H977" i="13" s="1"/>
  <c r="P978" i="10"/>
  <c r="AA977"/>
  <c r="E977" i="13" s="1"/>
  <c r="W864" i="10"/>
  <c r="AH863"/>
  <c r="R1057"/>
  <c r="AC1056"/>
  <c r="S856" l="1"/>
  <c r="AD855"/>
  <c r="F855" i="13" s="1"/>
  <c r="M833" i="10"/>
  <c r="X832"/>
  <c r="G832" i="13" s="1"/>
  <c r="O833" i="10"/>
  <c r="Z832"/>
  <c r="C832" i="13" s="1"/>
  <c r="T835" i="10"/>
  <c r="AE834"/>
  <c r="B834" i="13" s="1"/>
  <c r="Q1039" i="10"/>
  <c r="AB1038"/>
  <c r="V1040"/>
  <c r="AG1039"/>
  <c r="AF986"/>
  <c r="D986" i="13" s="1"/>
  <c r="U987" i="10"/>
  <c r="P979"/>
  <c r="AA978"/>
  <c r="E978" i="13" s="1"/>
  <c r="N979" i="10"/>
  <c r="Y978"/>
  <c r="H978" i="13" s="1"/>
  <c r="R1058" i="10"/>
  <c r="AC1057"/>
  <c r="W865"/>
  <c r="AH864"/>
  <c r="S857" l="1"/>
  <c r="AD856"/>
  <c r="F856" i="13" s="1"/>
  <c r="M834" i="10"/>
  <c r="X833"/>
  <c r="G833" i="13" s="1"/>
  <c r="O834" i="10"/>
  <c r="Z833"/>
  <c r="C833" i="13" s="1"/>
  <c r="T836" i="10"/>
  <c r="AE835"/>
  <c r="B835" i="13" s="1"/>
  <c r="Q1040" i="10"/>
  <c r="AB1039"/>
  <c r="V1041"/>
  <c r="AG1040"/>
  <c r="AF987"/>
  <c r="D987" i="13" s="1"/>
  <c r="U988" i="10"/>
  <c r="N980"/>
  <c r="Y979"/>
  <c r="H979" i="13" s="1"/>
  <c r="AA979" i="10"/>
  <c r="E979" i="13" s="1"/>
  <c r="P980" i="10"/>
  <c r="W866"/>
  <c r="AH865"/>
  <c r="R1059"/>
  <c r="AC1058"/>
  <c r="M835" l="1"/>
  <c r="X834"/>
  <c r="G834" i="13" s="1"/>
  <c r="S858" i="10"/>
  <c r="AD857"/>
  <c r="F857" i="13" s="1"/>
  <c r="O835" i="10"/>
  <c r="Z834"/>
  <c r="C834" i="13" s="1"/>
  <c r="T837" i="10"/>
  <c r="AE836"/>
  <c r="B836" i="13" s="1"/>
  <c r="Q1041" i="10"/>
  <c r="AB1040"/>
  <c r="V1042"/>
  <c r="AG1041"/>
  <c r="AF988"/>
  <c r="D988" i="13" s="1"/>
  <c r="U989" i="10"/>
  <c r="N981"/>
  <c r="Y980"/>
  <c r="H980" i="13" s="1"/>
  <c r="P981" i="10"/>
  <c r="AA980"/>
  <c r="E980" i="13" s="1"/>
  <c r="R1060" i="10"/>
  <c r="AC1059"/>
  <c r="W867"/>
  <c r="AH866"/>
  <c r="M836" l="1"/>
  <c r="X835"/>
  <c r="G835" i="13" s="1"/>
  <c r="S859" i="10"/>
  <c r="AD858"/>
  <c r="F858" i="13" s="1"/>
  <c r="O836" i="10"/>
  <c r="Z835"/>
  <c r="C835" i="13" s="1"/>
  <c r="T838" i="10"/>
  <c r="AE837"/>
  <c r="B837" i="13" s="1"/>
  <c r="Q1042" i="10"/>
  <c r="AB1041"/>
  <c r="V1043"/>
  <c r="AG1042"/>
  <c r="AF989"/>
  <c r="D989" i="13" s="1"/>
  <c r="U990" i="10"/>
  <c r="P982"/>
  <c r="AA981"/>
  <c r="E981" i="13" s="1"/>
  <c r="N982" i="10"/>
  <c r="Y981"/>
  <c r="H981" i="13" s="1"/>
  <c r="W868" i="10"/>
  <c r="AH867"/>
  <c r="R1061"/>
  <c r="AC1060"/>
  <c r="M837" l="1"/>
  <c r="X836"/>
  <c r="G836" i="13" s="1"/>
  <c r="S860" i="10"/>
  <c r="AD859"/>
  <c r="F859" i="13" s="1"/>
  <c r="O837" i="10"/>
  <c r="Z836"/>
  <c r="C836" i="13" s="1"/>
  <c r="T839" i="10"/>
  <c r="AE838"/>
  <c r="B838" i="13" s="1"/>
  <c r="Q1043" i="10"/>
  <c r="AB1042"/>
  <c r="V1044"/>
  <c r="AG1043"/>
  <c r="AF990"/>
  <c r="D990" i="13" s="1"/>
  <c r="U991" i="10"/>
  <c r="N983"/>
  <c r="Y982"/>
  <c r="H982" i="13" s="1"/>
  <c r="AA982" i="10"/>
  <c r="E982" i="13" s="1"/>
  <c r="P983" i="10"/>
  <c r="R1062"/>
  <c r="AC1061"/>
  <c r="W869"/>
  <c r="AH868"/>
  <c r="M838" l="1"/>
  <c r="X837"/>
  <c r="G837" i="13" s="1"/>
  <c r="S861" i="10"/>
  <c r="AD860"/>
  <c r="F860" i="13" s="1"/>
  <c r="O838" i="10"/>
  <c r="Z837"/>
  <c r="C837" i="13" s="1"/>
  <c r="T840" i="10"/>
  <c r="AE839"/>
  <c r="B839" i="13" s="1"/>
  <c r="Q1044" i="10"/>
  <c r="AB1043"/>
  <c r="V1045"/>
  <c r="AG1044"/>
  <c r="AF991"/>
  <c r="D991" i="13" s="1"/>
  <c r="U992" i="10"/>
  <c r="N984"/>
  <c r="Y983"/>
  <c r="H983" i="13" s="1"/>
  <c r="AA983" i="10"/>
  <c r="E983" i="13" s="1"/>
  <c r="P984" i="10"/>
  <c r="W870"/>
  <c r="AH869"/>
  <c r="R1063"/>
  <c r="AC1062"/>
  <c r="M839" l="1"/>
  <c r="X838"/>
  <c r="G838" i="13" s="1"/>
  <c r="S862" i="10"/>
  <c r="AD861"/>
  <c r="F861" i="13" s="1"/>
  <c r="O839" i="10"/>
  <c r="Z838"/>
  <c r="C838" i="13" s="1"/>
  <c r="T841" i="10"/>
  <c r="AE840"/>
  <c r="B840" i="13" s="1"/>
  <c r="Q1045" i="10"/>
  <c r="AB1044"/>
  <c r="V1046"/>
  <c r="AG1045"/>
  <c r="AF992"/>
  <c r="D992" i="13" s="1"/>
  <c r="U993" i="10"/>
  <c r="N985"/>
  <c r="Y984"/>
  <c r="H984" i="13" s="1"/>
  <c r="AA984" i="10"/>
  <c r="E984" i="13" s="1"/>
  <c r="P985" i="10"/>
  <c r="R1064"/>
  <c r="AC1063"/>
  <c r="W871"/>
  <c r="AH870"/>
  <c r="M840" l="1"/>
  <c r="X839"/>
  <c r="G839" i="13" s="1"/>
  <c r="S863" i="10"/>
  <c r="AD862"/>
  <c r="F862" i="13" s="1"/>
  <c r="O840" i="10"/>
  <c r="Z839"/>
  <c r="C839" i="13" s="1"/>
  <c r="T842" i="10"/>
  <c r="AE841"/>
  <c r="B841" i="13" s="1"/>
  <c r="Q1046" i="10"/>
  <c r="AB1045"/>
  <c r="V1047"/>
  <c r="AG1046"/>
  <c r="AF993"/>
  <c r="D993" i="13" s="1"/>
  <c r="U994" i="10"/>
  <c r="N986"/>
  <c r="Y985"/>
  <c r="H985" i="13" s="1"/>
  <c r="AA985" i="10"/>
  <c r="E985" i="13" s="1"/>
  <c r="P986" i="10"/>
  <c r="W872"/>
  <c r="AH871"/>
  <c r="R1065"/>
  <c r="AC1064"/>
  <c r="M841" l="1"/>
  <c r="X840"/>
  <c r="G840" i="13" s="1"/>
  <c r="S864" i="10"/>
  <c r="AD863"/>
  <c r="F863" i="13" s="1"/>
  <c r="T843" i="10"/>
  <c r="AE842"/>
  <c r="B842" i="13" s="1"/>
  <c r="O841" i="10"/>
  <c r="Z840"/>
  <c r="C840" i="13" s="1"/>
  <c r="Q1047" i="10"/>
  <c r="AB1046"/>
  <c r="V1048"/>
  <c r="AG1047"/>
  <c r="AF994"/>
  <c r="D994" i="13" s="1"/>
  <c r="U995" i="10"/>
  <c r="N987"/>
  <c r="Y986"/>
  <c r="H986" i="13" s="1"/>
  <c r="AA986" i="10"/>
  <c r="E986" i="13" s="1"/>
  <c r="P987" i="10"/>
  <c r="R1066"/>
  <c r="AC1065"/>
  <c r="W873"/>
  <c r="AH872"/>
  <c r="S865" l="1"/>
  <c r="AD864"/>
  <c r="F864" i="13" s="1"/>
  <c r="M842" i="10"/>
  <c r="X841"/>
  <c r="G841" i="13" s="1"/>
  <c r="T844" i="10"/>
  <c r="AE843"/>
  <c r="B843" i="13" s="1"/>
  <c r="O842" i="10"/>
  <c r="Z841"/>
  <c r="C841" i="13" s="1"/>
  <c r="Q1048" i="10"/>
  <c r="AB1047"/>
  <c r="V1049"/>
  <c r="AG1048"/>
  <c r="AF995"/>
  <c r="D995" i="13" s="1"/>
  <c r="U996" i="10"/>
  <c r="N988"/>
  <c r="Y987"/>
  <c r="H987" i="13" s="1"/>
  <c r="AA987" i="10"/>
  <c r="E987" i="13" s="1"/>
  <c r="P988" i="10"/>
  <c r="W874"/>
  <c r="AH873"/>
  <c r="R1067"/>
  <c r="AC1066"/>
  <c r="S866" l="1"/>
  <c r="AD865"/>
  <c r="F865" i="13" s="1"/>
  <c r="M843" i="10"/>
  <c r="X842"/>
  <c r="G842" i="13" s="1"/>
  <c r="T845" i="10"/>
  <c r="AE844"/>
  <c r="B844" i="13" s="1"/>
  <c r="O843" i="10"/>
  <c r="Z842"/>
  <c r="C842" i="13" s="1"/>
  <c r="Q1049" i="10"/>
  <c r="AB1048"/>
  <c r="V1050"/>
  <c r="AG1049"/>
  <c r="AF996"/>
  <c r="D996" i="13" s="1"/>
  <c r="U997" i="10"/>
  <c r="N989"/>
  <c r="Y988"/>
  <c r="H988" i="13" s="1"/>
  <c r="AA988" i="10"/>
  <c r="E988" i="13" s="1"/>
  <c r="P989" i="10"/>
  <c r="R1068"/>
  <c r="AC1067"/>
  <c r="W875"/>
  <c r="AH874"/>
  <c r="S867" l="1"/>
  <c r="AD866"/>
  <c r="F866" i="13" s="1"/>
  <c r="M844" i="10"/>
  <c r="X843"/>
  <c r="G843" i="13" s="1"/>
  <c r="T846" i="10"/>
  <c r="AE845"/>
  <c r="B845" i="13" s="1"/>
  <c r="O844" i="10"/>
  <c r="Z843"/>
  <c r="C843" i="13" s="1"/>
  <c r="Q1050" i="10"/>
  <c r="AB1049"/>
  <c r="V1051"/>
  <c r="AG1050"/>
  <c r="AF997"/>
  <c r="D997" i="13" s="1"/>
  <c r="U998" i="10"/>
  <c r="N990"/>
  <c r="Y989"/>
  <c r="H989" i="13" s="1"/>
  <c r="AA989" i="10"/>
  <c r="E989" i="13" s="1"/>
  <c r="P990" i="10"/>
  <c r="W876"/>
  <c r="AH875"/>
  <c r="R1069"/>
  <c r="AC1068"/>
  <c r="S868" l="1"/>
  <c r="AD867"/>
  <c r="F867" i="13" s="1"/>
  <c r="M845" i="10"/>
  <c r="X844"/>
  <c r="G844" i="13" s="1"/>
  <c r="T847" i="10"/>
  <c r="AE846"/>
  <c r="B846" i="13" s="1"/>
  <c r="O845" i="10"/>
  <c r="Z844"/>
  <c r="C844" i="13" s="1"/>
  <c r="Q1051" i="10"/>
  <c r="AB1050"/>
  <c r="V1052"/>
  <c r="AG1051"/>
  <c r="AF998"/>
  <c r="D998" i="13" s="1"/>
  <c r="U999" i="10"/>
  <c r="N991"/>
  <c r="Y990"/>
  <c r="H990" i="13" s="1"/>
  <c r="P991" i="10"/>
  <c r="AA990"/>
  <c r="E990" i="13" s="1"/>
  <c r="R1070" i="10"/>
  <c r="AC1069"/>
  <c r="W877"/>
  <c r="AH876"/>
  <c r="S869" l="1"/>
  <c r="AD868"/>
  <c r="F868" i="13" s="1"/>
  <c r="M846" i="10"/>
  <c r="X845"/>
  <c r="G845" i="13" s="1"/>
  <c r="T848" i="10"/>
  <c r="AE847"/>
  <c r="B847" i="13" s="1"/>
  <c r="O846" i="10"/>
  <c r="Z845"/>
  <c r="C845" i="13" s="1"/>
  <c r="Q1052" i="10"/>
  <c r="AB1051"/>
  <c r="V1053"/>
  <c r="AG1052"/>
  <c r="U1000"/>
  <c r="AF999"/>
  <c r="D999" i="13" s="1"/>
  <c r="P992" i="10"/>
  <c r="AA991"/>
  <c r="E991" i="13" s="1"/>
  <c r="N992" i="10"/>
  <c r="Y991"/>
  <c r="H991" i="13" s="1"/>
  <c r="W878" i="10"/>
  <c r="AH877"/>
  <c r="R1071"/>
  <c r="AC1070"/>
  <c r="S870" l="1"/>
  <c r="AD869"/>
  <c r="F869" i="13" s="1"/>
  <c r="M847" i="10"/>
  <c r="X846"/>
  <c r="G846" i="13" s="1"/>
  <c r="T849" i="10"/>
  <c r="AE848"/>
  <c r="B848" i="13" s="1"/>
  <c r="O847" i="10"/>
  <c r="Z846"/>
  <c r="C846" i="13" s="1"/>
  <c r="Q1053" i="10"/>
  <c r="AB1052"/>
  <c r="V1054"/>
  <c r="AG1053"/>
  <c r="AF1000"/>
  <c r="D1000" i="13" s="1"/>
  <c r="U1001" i="10"/>
  <c r="N993"/>
  <c r="Y992"/>
  <c r="H992" i="13" s="1"/>
  <c r="AA992" i="10"/>
  <c r="E992" i="13" s="1"/>
  <c r="P993" i="10"/>
  <c r="R1072"/>
  <c r="AC1071"/>
  <c r="W879"/>
  <c r="AH878"/>
  <c r="S871" l="1"/>
  <c r="AD870"/>
  <c r="F870" i="13" s="1"/>
  <c r="M848" i="10"/>
  <c r="X847"/>
  <c r="G847" i="13" s="1"/>
  <c r="O848" i="10"/>
  <c r="Z847"/>
  <c r="C847" i="13" s="1"/>
  <c r="T850" i="10"/>
  <c r="AE849"/>
  <c r="B849" i="13" s="1"/>
  <c r="Q1054" i="10"/>
  <c r="AB1053"/>
  <c r="V1055"/>
  <c r="AG1054"/>
  <c r="AF1001"/>
  <c r="D1001" i="13" s="1"/>
  <c r="U1002" i="10"/>
  <c r="N994"/>
  <c r="Y993"/>
  <c r="H993" i="13" s="1"/>
  <c r="P994" i="10"/>
  <c r="AA993"/>
  <c r="E993" i="13" s="1"/>
  <c r="W880" i="10"/>
  <c r="AH879"/>
  <c r="R1073"/>
  <c r="AC1072"/>
  <c r="S872" l="1"/>
  <c r="AD871"/>
  <c r="F871" i="13" s="1"/>
  <c r="M849" i="10"/>
  <c r="X848"/>
  <c r="G848" i="13" s="1"/>
  <c r="O849" i="10"/>
  <c r="Z848"/>
  <c r="C848" i="13" s="1"/>
  <c r="T851" i="10"/>
  <c r="AE850"/>
  <c r="B850" i="13" s="1"/>
  <c r="Q1055" i="10"/>
  <c r="AB1054"/>
  <c r="V1056"/>
  <c r="AG1055"/>
  <c r="AF1002"/>
  <c r="D1002" i="13" s="1"/>
  <c r="U1003" i="10"/>
  <c r="P995"/>
  <c r="AA994"/>
  <c r="E994" i="13" s="1"/>
  <c r="N995" i="10"/>
  <c r="Y994"/>
  <c r="H994" i="13" s="1"/>
  <c r="R1074" i="10"/>
  <c r="AC1073"/>
  <c r="W881"/>
  <c r="AH880"/>
  <c r="S873" l="1"/>
  <c r="AD872"/>
  <c r="F872" i="13" s="1"/>
  <c r="M850" i="10"/>
  <c r="X849"/>
  <c r="G849" i="13" s="1"/>
  <c r="O850" i="10"/>
  <c r="Z849"/>
  <c r="C849" i="13" s="1"/>
  <c r="T852" i="10"/>
  <c r="AE851"/>
  <c r="B851" i="13" s="1"/>
  <c r="Q1056" i="10"/>
  <c r="AB1055"/>
  <c r="V1057"/>
  <c r="AG1056"/>
  <c r="AF1003"/>
  <c r="D1003" i="13" s="1"/>
  <c r="U1004" i="10"/>
  <c r="N996"/>
  <c r="Y995"/>
  <c r="H995" i="13" s="1"/>
  <c r="AA995" i="10"/>
  <c r="E995" i="13" s="1"/>
  <c r="P996" i="10"/>
  <c r="W882"/>
  <c r="AH881"/>
  <c r="R1075"/>
  <c r="AC1074"/>
  <c r="S874" l="1"/>
  <c r="AD873"/>
  <c r="F873" i="13" s="1"/>
  <c r="M851" i="10"/>
  <c r="X850"/>
  <c r="G850" i="13" s="1"/>
  <c r="T853" i="10"/>
  <c r="AE852"/>
  <c r="B852" i="13" s="1"/>
  <c r="O851" i="10"/>
  <c r="Z850"/>
  <c r="C850" i="13" s="1"/>
  <c r="Q1057" i="10"/>
  <c r="AB1056"/>
  <c r="V1058"/>
  <c r="AG1057"/>
  <c r="AF1004"/>
  <c r="D1004" i="13" s="1"/>
  <c r="U1005" i="10"/>
  <c r="N997"/>
  <c r="Y996"/>
  <c r="H996" i="13" s="1"/>
  <c r="AA996" i="10"/>
  <c r="E996" i="13" s="1"/>
  <c r="P997" i="10"/>
  <c r="R1076"/>
  <c r="AC1075"/>
  <c r="W883"/>
  <c r="AH882"/>
  <c r="S875" l="1"/>
  <c r="AD874"/>
  <c r="F874" i="13" s="1"/>
  <c r="M852" i="10"/>
  <c r="X851"/>
  <c r="G851" i="13" s="1"/>
  <c r="T854" i="10"/>
  <c r="AE853"/>
  <c r="B853" i="13" s="1"/>
  <c r="O852" i="10"/>
  <c r="Z851"/>
  <c r="C851" i="13" s="1"/>
  <c r="Q1058" i="10"/>
  <c r="AB1057"/>
  <c r="V1059"/>
  <c r="AG1058"/>
  <c r="AF1005"/>
  <c r="D1005" i="13" s="1"/>
  <c r="U1006" i="10"/>
  <c r="N998"/>
  <c r="Y997"/>
  <c r="H997" i="13" s="1"/>
  <c r="AA997" i="10"/>
  <c r="E997" i="13" s="1"/>
  <c r="P998" i="10"/>
  <c r="W884"/>
  <c r="AH883"/>
  <c r="R1077"/>
  <c r="AC1076"/>
  <c r="S876" l="1"/>
  <c r="AD875"/>
  <c r="F875" i="13" s="1"/>
  <c r="M853" i="10"/>
  <c r="X852"/>
  <c r="G852" i="13" s="1"/>
  <c r="T855" i="10"/>
  <c r="AE854"/>
  <c r="B854" i="13" s="1"/>
  <c r="O853" i="10"/>
  <c r="Z852"/>
  <c r="C852" i="13" s="1"/>
  <c r="Q1059" i="10"/>
  <c r="AB1058"/>
  <c r="V1060"/>
  <c r="AG1059"/>
  <c r="AF1006"/>
  <c r="D1006" i="13" s="1"/>
  <c r="U1007" i="10"/>
  <c r="N999"/>
  <c r="Y998"/>
  <c r="H998" i="13" s="1"/>
  <c r="P999" i="10"/>
  <c r="AA998"/>
  <c r="E998" i="13" s="1"/>
  <c r="R1078" i="10"/>
  <c r="AC1077"/>
  <c r="W885"/>
  <c r="AH884"/>
  <c r="M854" l="1"/>
  <c r="X853"/>
  <c r="G853" i="13" s="1"/>
  <c r="S877" i="10"/>
  <c r="AD876"/>
  <c r="F876" i="13" s="1"/>
  <c r="O854" i="10"/>
  <c r="Z853"/>
  <c r="C853" i="13" s="1"/>
  <c r="T856" i="10"/>
  <c r="AE855"/>
  <c r="B855" i="13" s="1"/>
  <c r="Q1060" i="10"/>
  <c r="AB1059"/>
  <c r="V1061"/>
  <c r="AG1060"/>
  <c r="AF1007"/>
  <c r="D1007" i="13" s="1"/>
  <c r="U1008" i="10"/>
  <c r="N1000"/>
  <c r="Y999"/>
  <c r="H999" i="13" s="1"/>
  <c r="AA999" i="10"/>
  <c r="E999" i="13" s="1"/>
  <c r="P1000" i="10"/>
  <c r="W886"/>
  <c r="AH885"/>
  <c r="R1079"/>
  <c r="AC1078"/>
  <c r="S878" l="1"/>
  <c r="AD877"/>
  <c r="F877" i="13" s="1"/>
  <c r="M855" i="10"/>
  <c r="X854"/>
  <c r="G854" i="13" s="1"/>
  <c r="O855" i="10"/>
  <c r="Z854"/>
  <c r="C854" i="13" s="1"/>
  <c r="T857" i="10"/>
  <c r="AE856"/>
  <c r="B856" i="13" s="1"/>
  <c r="Q1061" i="10"/>
  <c r="AB1060"/>
  <c r="V1062"/>
  <c r="AG1061"/>
  <c r="AF1008"/>
  <c r="D1008" i="13" s="1"/>
  <c r="U1009" i="10"/>
  <c r="N1001"/>
  <c r="Y1000"/>
  <c r="H1000" i="13" s="1"/>
  <c r="AA1000" i="10"/>
  <c r="E1000" i="13" s="1"/>
  <c r="P1001" i="10"/>
  <c r="R1080"/>
  <c r="AC1079"/>
  <c r="W887"/>
  <c r="AH886"/>
  <c r="S879" l="1"/>
  <c r="AD878"/>
  <c r="F878" i="13" s="1"/>
  <c r="M856" i="10"/>
  <c r="X855"/>
  <c r="G855" i="13" s="1"/>
  <c r="O856" i="10"/>
  <c r="Z855"/>
  <c r="C855" i="13" s="1"/>
  <c r="T858" i="10"/>
  <c r="AE857"/>
  <c r="B857" i="13" s="1"/>
  <c r="Q1062" i="10"/>
  <c r="AB1061"/>
  <c r="V1063"/>
  <c r="AG1062"/>
  <c r="AF1009"/>
  <c r="D1009" i="13" s="1"/>
  <c r="U1010" i="10"/>
  <c r="N1002"/>
  <c r="Y1001"/>
  <c r="H1001" i="13" s="1"/>
  <c r="AA1001" i="10"/>
  <c r="E1001" i="13" s="1"/>
  <c r="P1002" i="10"/>
  <c r="W888"/>
  <c r="AH887"/>
  <c r="R1081"/>
  <c r="AC1080"/>
  <c r="S880" l="1"/>
  <c r="AD879"/>
  <c r="F879" i="13" s="1"/>
  <c r="M857" i="10"/>
  <c r="X856"/>
  <c r="G856" i="13" s="1"/>
  <c r="O857" i="10"/>
  <c r="Z856"/>
  <c r="C856" i="13" s="1"/>
  <c r="T859" i="10"/>
  <c r="AE858"/>
  <c r="B858" i="13" s="1"/>
  <c r="Q1063" i="10"/>
  <c r="AB1062"/>
  <c r="V1064"/>
  <c r="AG1063"/>
  <c r="AF1010"/>
  <c r="D1010" i="13" s="1"/>
  <c r="U1011" i="10"/>
  <c r="N1003"/>
  <c r="Y1002"/>
  <c r="H1002" i="13" s="1"/>
  <c r="AA1002" i="10"/>
  <c r="E1002" i="13" s="1"/>
  <c r="P1003" i="10"/>
  <c r="R1082"/>
  <c r="AC1081"/>
  <c r="W889"/>
  <c r="AH888"/>
  <c r="S881" l="1"/>
  <c r="AD880"/>
  <c r="F880" i="13" s="1"/>
  <c r="M858" i="10"/>
  <c r="X857"/>
  <c r="G857" i="13" s="1"/>
  <c r="O858" i="10"/>
  <c r="Z857"/>
  <c r="C857" i="13" s="1"/>
  <c r="T860" i="10"/>
  <c r="AE859"/>
  <c r="B859" i="13" s="1"/>
  <c r="Q1064" i="10"/>
  <c r="AB1063"/>
  <c r="V1065"/>
  <c r="AG1064"/>
  <c r="U1012"/>
  <c r="AF1011"/>
  <c r="D1011" i="13" s="1"/>
  <c r="N1004" i="10"/>
  <c r="Y1003"/>
  <c r="H1003" i="13" s="1"/>
  <c r="AA1003" i="10"/>
  <c r="E1003" i="13" s="1"/>
  <c r="P1004" i="10"/>
  <c r="W890"/>
  <c r="AH889"/>
  <c r="R1083"/>
  <c r="AC1082"/>
  <c r="S882" l="1"/>
  <c r="AD881"/>
  <c r="F881" i="13" s="1"/>
  <c r="M859" i="10"/>
  <c r="X858"/>
  <c r="G858" i="13" s="1"/>
  <c r="O859" i="10"/>
  <c r="Z858"/>
  <c r="C858" i="13" s="1"/>
  <c r="T861" i="10"/>
  <c r="AE860"/>
  <c r="B860" i="13" s="1"/>
  <c r="Q1065" i="10"/>
  <c r="AB1064"/>
  <c r="V1066"/>
  <c r="AG1065"/>
  <c r="AF1012"/>
  <c r="D1012" i="13" s="1"/>
  <c r="U1013" i="10"/>
  <c r="N1005"/>
  <c r="Y1004"/>
  <c r="H1004" i="13" s="1"/>
  <c r="AA1004" i="10"/>
  <c r="E1004" i="13" s="1"/>
  <c r="P1005" i="10"/>
  <c r="R1084"/>
  <c r="AC1083"/>
  <c r="W891"/>
  <c r="AH890"/>
  <c r="S883" l="1"/>
  <c r="AD882"/>
  <c r="F882" i="13" s="1"/>
  <c r="M860" i="10"/>
  <c r="X859"/>
  <c r="G859" i="13" s="1"/>
  <c r="O860" i="10"/>
  <c r="Z859"/>
  <c r="C859" i="13" s="1"/>
  <c r="T862" i="10"/>
  <c r="AE861"/>
  <c r="B861" i="13" s="1"/>
  <c r="Q1066" i="10"/>
  <c r="AB1065"/>
  <c r="V1067"/>
  <c r="AG1066"/>
  <c r="AF1013"/>
  <c r="D1013" i="13" s="1"/>
  <c r="U1014" i="10"/>
  <c r="N1006"/>
  <c r="Y1005"/>
  <c r="H1005" i="13" s="1"/>
  <c r="AA1005" i="10"/>
  <c r="E1005" i="13" s="1"/>
  <c r="P1006" i="10"/>
  <c r="R1085"/>
  <c r="AC1084"/>
  <c r="W892"/>
  <c r="AH891"/>
  <c r="S884" l="1"/>
  <c r="AD883"/>
  <c r="F883" i="13" s="1"/>
  <c r="M861" i="10"/>
  <c r="X860"/>
  <c r="G860" i="13" s="1"/>
  <c r="O861" i="10"/>
  <c r="Z860"/>
  <c r="C860" i="13" s="1"/>
  <c r="T863" i="10"/>
  <c r="AE862"/>
  <c r="B862" i="13" s="1"/>
  <c r="Q1067" i="10"/>
  <c r="AB1066"/>
  <c r="V1068"/>
  <c r="AG1067"/>
  <c r="AF1014"/>
  <c r="D1014" i="13" s="1"/>
  <c r="U1015" i="10"/>
  <c r="N1007"/>
  <c r="Y1006"/>
  <c r="H1006" i="13" s="1"/>
  <c r="AA1006" i="10"/>
  <c r="E1006" i="13" s="1"/>
  <c r="P1007" i="10"/>
  <c r="W893"/>
  <c r="AH892"/>
  <c r="R1086"/>
  <c r="AC1085"/>
  <c r="S885" l="1"/>
  <c r="AD884"/>
  <c r="F884" i="13" s="1"/>
  <c r="M862" i="10"/>
  <c r="X861"/>
  <c r="G861" i="13" s="1"/>
  <c r="O862" i="10"/>
  <c r="Z861"/>
  <c r="C861" i="13" s="1"/>
  <c r="T864" i="10"/>
  <c r="AE863"/>
  <c r="B863" i="13" s="1"/>
  <c r="Q1068" i="10"/>
  <c r="AB1067"/>
  <c r="V1069"/>
  <c r="AG1068"/>
  <c r="AF1015"/>
  <c r="D1015" i="13" s="1"/>
  <c r="U1016" i="10"/>
  <c r="N1008"/>
  <c r="Y1007"/>
  <c r="H1007" i="13" s="1"/>
  <c r="P1008" i="10"/>
  <c r="AA1007"/>
  <c r="E1007" i="13" s="1"/>
  <c r="R1087" i="10"/>
  <c r="AC1086"/>
  <c r="W894"/>
  <c r="AH893"/>
  <c r="S886" l="1"/>
  <c r="AD885"/>
  <c r="F885" i="13" s="1"/>
  <c r="M863" i="10"/>
  <c r="X862"/>
  <c r="G862" i="13" s="1"/>
  <c r="O863" i="10"/>
  <c r="Z862"/>
  <c r="C862" i="13" s="1"/>
  <c r="T865" i="10"/>
  <c r="AE864"/>
  <c r="B864" i="13" s="1"/>
  <c r="Q1069" i="10"/>
  <c r="AB1068"/>
  <c r="V1070"/>
  <c r="AG1069"/>
  <c r="AF1016"/>
  <c r="D1016" i="13" s="1"/>
  <c r="U1017" i="10"/>
  <c r="N1009"/>
  <c r="Y1008"/>
  <c r="H1008" i="13" s="1"/>
  <c r="AA1008" i="10"/>
  <c r="E1008" i="13" s="1"/>
  <c r="P1009" i="10"/>
  <c r="W895"/>
  <c r="AH894"/>
  <c r="R1088"/>
  <c r="AC1087"/>
  <c r="S887" l="1"/>
  <c r="AD886"/>
  <c r="F886" i="13" s="1"/>
  <c r="M864" i="10"/>
  <c r="X863"/>
  <c r="G863" i="13" s="1"/>
  <c r="O864" i="10"/>
  <c r="Z863"/>
  <c r="C863" i="13" s="1"/>
  <c r="T866" i="10"/>
  <c r="AE865"/>
  <c r="B865" i="13" s="1"/>
  <c r="Q1070" i="10"/>
  <c r="AB1069"/>
  <c r="V1071"/>
  <c r="AG1070"/>
  <c r="AF1017"/>
  <c r="D1017" i="13" s="1"/>
  <c r="U1018" i="10"/>
  <c r="N1010"/>
  <c r="Y1009"/>
  <c r="H1009" i="13" s="1"/>
  <c r="P1010" i="10"/>
  <c r="AA1009"/>
  <c r="E1009" i="13" s="1"/>
  <c r="R1089" i="10"/>
  <c r="AC1088"/>
  <c r="W896"/>
  <c r="AH895"/>
  <c r="S888" l="1"/>
  <c r="AD887"/>
  <c r="F887" i="13" s="1"/>
  <c r="M865" i="10"/>
  <c r="X864"/>
  <c r="G864" i="13" s="1"/>
  <c r="O865" i="10"/>
  <c r="Z864"/>
  <c r="C864" i="13" s="1"/>
  <c r="T867" i="10"/>
  <c r="AE866"/>
  <c r="B866" i="13" s="1"/>
  <c r="Q1071" i="10"/>
  <c r="AB1070"/>
  <c r="V1072"/>
  <c r="AG1071"/>
  <c r="AF1018"/>
  <c r="D1018" i="13" s="1"/>
  <c r="U1019" i="10"/>
  <c r="N1011"/>
  <c r="Y1010"/>
  <c r="H1010" i="13" s="1"/>
  <c r="P1011" i="10"/>
  <c r="AA1010"/>
  <c r="E1010" i="13" s="1"/>
  <c r="W897" i="10"/>
  <c r="AH896"/>
  <c r="R1090"/>
  <c r="AC1089"/>
  <c r="S889" l="1"/>
  <c r="AD888"/>
  <c r="F888" i="13" s="1"/>
  <c r="M866" i="10"/>
  <c r="X865"/>
  <c r="G865" i="13" s="1"/>
  <c r="O866" i="10"/>
  <c r="Z865"/>
  <c r="C865" i="13" s="1"/>
  <c r="T868" i="10"/>
  <c r="AE867"/>
  <c r="B867" i="13" s="1"/>
  <c r="Q1072" i="10"/>
  <c r="AB1071"/>
  <c r="V1073"/>
  <c r="AG1072"/>
  <c r="AF1019"/>
  <c r="D1019" i="13" s="1"/>
  <c r="U1020" i="10"/>
  <c r="N1012"/>
  <c r="Y1011"/>
  <c r="H1011" i="13" s="1"/>
  <c r="P1012" i="10"/>
  <c r="AA1011"/>
  <c r="E1011" i="13" s="1"/>
  <c r="R1091" i="10"/>
  <c r="AC1090"/>
  <c r="W898"/>
  <c r="AH897"/>
  <c r="S890" l="1"/>
  <c r="AD889"/>
  <c r="F889" i="13" s="1"/>
  <c r="M867" i="10"/>
  <c r="X866"/>
  <c r="G866" i="13" s="1"/>
  <c r="O867" i="10"/>
  <c r="Z866"/>
  <c r="C866" i="13" s="1"/>
  <c r="T869" i="10"/>
  <c r="AE868"/>
  <c r="B868" i="13" s="1"/>
  <c r="Q1073" i="10"/>
  <c r="AB1072"/>
  <c r="V1074"/>
  <c r="AG1073"/>
  <c r="AF1020"/>
  <c r="D1020" i="13" s="1"/>
  <c r="U1021" i="10"/>
  <c r="N1013"/>
  <c r="Y1012"/>
  <c r="H1012" i="13" s="1"/>
  <c r="P1013" i="10"/>
  <c r="AA1012"/>
  <c r="E1012" i="13" s="1"/>
  <c r="W899" i="10"/>
  <c r="AH898"/>
  <c r="R1092"/>
  <c r="AC1091"/>
  <c r="S891" l="1"/>
  <c r="AD890"/>
  <c r="F890" i="13" s="1"/>
  <c r="M868" i="10"/>
  <c r="X867"/>
  <c r="G867" i="13" s="1"/>
  <c r="O868" i="10"/>
  <c r="Z867"/>
  <c r="C867" i="13" s="1"/>
  <c r="T870" i="10"/>
  <c r="AE869"/>
  <c r="B869" i="13" s="1"/>
  <c r="Q1074" i="10"/>
  <c r="AB1073"/>
  <c r="V1075"/>
  <c r="AG1074"/>
  <c r="U1022"/>
  <c r="AF1021"/>
  <c r="D1021" i="13" s="1"/>
  <c r="AA1013" i="10"/>
  <c r="E1013" i="13" s="1"/>
  <c r="P1014" i="10"/>
  <c r="N1014"/>
  <c r="Y1013"/>
  <c r="H1013" i="13" s="1"/>
  <c r="R1093" i="10"/>
  <c r="AC1092"/>
  <c r="W900"/>
  <c r="AH899"/>
  <c r="S892" l="1"/>
  <c r="AD891"/>
  <c r="F891" i="13" s="1"/>
  <c r="M869" i="10"/>
  <c r="X868"/>
  <c r="G868" i="13" s="1"/>
  <c r="O869" i="10"/>
  <c r="Z868"/>
  <c r="C868" i="13" s="1"/>
  <c r="T871" i="10"/>
  <c r="AE870"/>
  <c r="B870" i="13" s="1"/>
  <c r="Q1075" i="10"/>
  <c r="AB1074"/>
  <c r="V1076"/>
  <c r="AG1075"/>
  <c r="AF1022"/>
  <c r="D1022" i="13" s="1"/>
  <c r="U1023" i="10"/>
  <c r="N1015"/>
  <c r="Y1014"/>
  <c r="H1014" i="13" s="1"/>
  <c r="AA1014" i="10"/>
  <c r="E1014" i="13" s="1"/>
  <c r="P1015" i="10"/>
  <c r="W901"/>
  <c r="AH900"/>
  <c r="R1094"/>
  <c r="AC1093"/>
  <c r="S893" l="1"/>
  <c r="AD892"/>
  <c r="F892" i="13" s="1"/>
  <c r="M870" i="10"/>
  <c r="X869"/>
  <c r="G869" i="13" s="1"/>
  <c r="O870" i="10"/>
  <c r="Z869"/>
  <c r="C869" i="13" s="1"/>
  <c r="T872" i="10"/>
  <c r="AE871"/>
  <c r="B871" i="13" s="1"/>
  <c r="Q1076" i="10"/>
  <c r="AB1075"/>
  <c r="V1077"/>
  <c r="AG1076"/>
  <c r="AF1023"/>
  <c r="D1023" i="13" s="1"/>
  <c r="U1024" i="10"/>
  <c r="N1016"/>
  <c r="Y1015"/>
  <c r="H1015" i="13" s="1"/>
  <c r="P1016" i="10"/>
  <c r="AA1015"/>
  <c r="E1015" i="13" s="1"/>
  <c r="R1095" i="10"/>
  <c r="AC1094"/>
  <c r="W902"/>
  <c r="AH901"/>
  <c r="S894" l="1"/>
  <c r="AD893"/>
  <c r="F893" i="13" s="1"/>
  <c r="M871" i="10"/>
  <c r="X870"/>
  <c r="G870" i="13" s="1"/>
  <c r="O871" i="10"/>
  <c r="Z870"/>
  <c r="C870" i="13" s="1"/>
  <c r="T873" i="10"/>
  <c r="AE872"/>
  <c r="B872" i="13" s="1"/>
  <c r="Q1077" i="10"/>
  <c r="AB1076"/>
  <c r="V1078"/>
  <c r="AG1077"/>
  <c r="AF1024"/>
  <c r="D1024" i="13" s="1"/>
  <c r="U1025" i="10"/>
  <c r="N1017"/>
  <c r="Y1016"/>
  <c r="H1016" i="13" s="1"/>
  <c r="AA1016" i="10"/>
  <c r="E1016" i="13" s="1"/>
  <c r="P1017" i="10"/>
  <c r="W903"/>
  <c r="AH902"/>
  <c r="R1096"/>
  <c r="AC1095"/>
  <c r="S895" l="1"/>
  <c r="AD894"/>
  <c r="F894" i="13" s="1"/>
  <c r="M872" i="10"/>
  <c r="X871"/>
  <c r="G871" i="13" s="1"/>
  <c r="O872" i="10"/>
  <c r="Z871"/>
  <c r="C871" i="13" s="1"/>
  <c r="T874" i="10"/>
  <c r="AE873"/>
  <c r="B873" i="13" s="1"/>
  <c r="Q1078" i="10"/>
  <c r="AB1077"/>
  <c r="V1079"/>
  <c r="AG1078"/>
  <c r="U1026"/>
  <c r="AF1025"/>
  <c r="D1025" i="13" s="1"/>
  <c r="N1018" i="10"/>
  <c r="Y1017"/>
  <c r="H1017" i="13" s="1"/>
  <c r="AA1017" i="10"/>
  <c r="E1017" i="13" s="1"/>
  <c r="P1018" i="10"/>
  <c r="R1097"/>
  <c r="AC1096"/>
  <c r="W904"/>
  <c r="AH903"/>
  <c r="S896" l="1"/>
  <c r="AD895"/>
  <c r="F895" i="13" s="1"/>
  <c r="M873" i="10"/>
  <c r="X872"/>
  <c r="G872" i="13" s="1"/>
  <c r="O873" i="10"/>
  <c r="Z872"/>
  <c r="C872" i="13" s="1"/>
  <c r="T875" i="10"/>
  <c r="AE874"/>
  <c r="B874" i="13" s="1"/>
  <c r="Q1079" i="10"/>
  <c r="AB1078"/>
  <c r="V1080"/>
  <c r="AG1079"/>
  <c r="AF1026"/>
  <c r="D1026" i="13" s="1"/>
  <c r="U1027" i="10"/>
  <c r="N1019"/>
  <c r="Y1018"/>
  <c r="H1018" i="13" s="1"/>
  <c r="P1019" i="10"/>
  <c r="AA1018"/>
  <c r="E1018" i="13" s="1"/>
  <c r="W905" i="10"/>
  <c r="AH904"/>
  <c r="R1098"/>
  <c r="AC1097"/>
  <c r="S897" l="1"/>
  <c r="AD896"/>
  <c r="F896" i="13" s="1"/>
  <c r="M874" i="10"/>
  <c r="X873"/>
  <c r="G873" i="13" s="1"/>
  <c r="O874" i="10"/>
  <c r="Z873"/>
  <c r="C873" i="13" s="1"/>
  <c r="T876" i="10"/>
  <c r="AE875"/>
  <c r="B875" i="13" s="1"/>
  <c r="Q1080" i="10"/>
  <c r="AB1079"/>
  <c r="V1081"/>
  <c r="AG1080"/>
  <c r="AF1027"/>
  <c r="D1027" i="13" s="1"/>
  <c r="U1028" i="10"/>
  <c r="AA1019"/>
  <c r="E1019" i="13" s="1"/>
  <c r="P1020" i="10"/>
  <c r="N1020"/>
  <c r="Y1019"/>
  <c r="H1019" i="13" s="1"/>
  <c r="R1099" i="10"/>
  <c r="AC1098"/>
  <c r="W906"/>
  <c r="AH905"/>
  <c r="S898" l="1"/>
  <c r="AD897"/>
  <c r="F897" i="13" s="1"/>
  <c r="M875" i="10"/>
  <c r="X874"/>
  <c r="G874" i="13" s="1"/>
  <c r="O875" i="10"/>
  <c r="Z874"/>
  <c r="C874" i="13" s="1"/>
  <c r="T877" i="10"/>
  <c r="AE876"/>
  <c r="B876" i="13" s="1"/>
  <c r="Q1081" i="10"/>
  <c r="AB1080"/>
  <c r="V1082"/>
  <c r="AG1081"/>
  <c r="AF1028"/>
  <c r="D1028" i="13" s="1"/>
  <c r="U1029" i="10"/>
  <c r="N1021"/>
  <c r="Y1020"/>
  <c r="H1020" i="13" s="1"/>
  <c r="AA1020" i="10"/>
  <c r="E1020" i="13" s="1"/>
  <c r="P1021" i="10"/>
  <c r="W907"/>
  <c r="AH906"/>
  <c r="R1100"/>
  <c r="AC1099"/>
  <c r="M876" l="1"/>
  <c r="X875"/>
  <c r="G875" i="13" s="1"/>
  <c r="S899" i="10"/>
  <c r="AD898"/>
  <c r="F898" i="13" s="1"/>
  <c r="O876" i="10"/>
  <c r="Z875"/>
  <c r="C875" i="13" s="1"/>
  <c r="T878" i="10"/>
  <c r="AE877"/>
  <c r="B877" i="13" s="1"/>
  <c r="Q1082" i="10"/>
  <c r="AB1081"/>
  <c r="V1083"/>
  <c r="AG1082"/>
  <c r="AF1029"/>
  <c r="D1029" i="13" s="1"/>
  <c r="U1030" i="10"/>
  <c r="N1022"/>
  <c r="Y1021"/>
  <c r="H1021" i="13" s="1"/>
  <c r="AA1021" i="10"/>
  <c r="E1021" i="13" s="1"/>
  <c r="P1022" i="10"/>
  <c r="R1101"/>
  <c r="AC1100"/>
  <c r="W908"/>
  <c r="AH907"/>
  <c r="M877" l="1"/>
  <c r="X876"/>
  <c r="G876" i="13" s="1"/>
  <c r="S900" i="10"/>
  <c r="AD899"/>
  <c r="F899" i="13" s="1"/>
  <c r="O877" i="10"/>
  <c r="Z876"/>
  <c r="C876" i="13" s="1"/>
  <c r="T879" i="10"/>
  <c r="AE878"/>
  <c r="B878" i="13" s="1"/>
  <c r="Q1083" i="10"/>
  <c r="AB1082"/>
  <c r="V1084"/>
  <c r="AG1083"/>
  <c r="AF1030"/>
  <c r="D1030" i="13" s="1"/>
  <c r="U1031" i="10"/>
  <c r="N1023"/>
  <c r="Y1022"/>
  <c r="H1022" i="13" s="1"/>
  <c r="AA1022" i="10"/>
  <c r="E1022" i="13" s="1"/>
  <c r="P1023" i="10"/>
  <c r="W909"/>
  <c r="AH908"/>
  <c r="R1102"/>
  <c r="AC1101"/>
  <c r="S901" l="1"/>
  <c r="AD900"/>
  <c r="F900" i="13" s="1"/>
  <c r="M878" i="10"/>
  <c r="X877"/>
  <c r="G877" i="13" s="1"/>
  <c r="O878" i="10"/>
  <c r="Z877"/>
  <c r="C877" i="13" s="1"/>
  <c r="T880" i="10"/>
  <c r="AE879"/>
  <c r="B879" i="13" s="1"/>
  <c r="Q1084" i="10"/>
  <c r="AB1083"/>
  <c r="V1085"/>
  <c r="AG1084"/>
  <c r="U1032"/>
  <c r="AF1031"/>
  <c r="D1031" i="13" s="1"/>
  <c r="N1024" i="10"/>
  <c r="Y1023"/>
  <c r="H1023" i="13" s="1"/>
  <c r="AA1023" i="10"/>
  <c r="E1023" i="13" s="1"/>
  <c r="P1024" i="10"/>
  <c r="R1103"/>
  <c r="AC1102"/>
  <c r="W910"/>
  <c r="AH909"/>
  <c r="S902" l="1"/>
  <c r="AD901"/>
  <c r="F901" i="13" s="1"/>
  <c r="M879" i="10"/>
  <c r="X878"/>
  <c r="G878" i="13" s="1"/>
  <c r="O879" i="10"/>
  <c r="Z878"/>
  <c r="C878" i="13" s="1"/>
  <c r="T881" i="10"/>
  <c r="AE880"/>
  <c r="B880" i="13" s="1"/>
  <c r="Q1085" i="10"/>
  <c r="AB1084"/>
  <c r="V1086"/>
  <c r="AG1085"/>
  <c r="AF1032"/>
  <c r="D1032" i="13" s="1"/>
  <c r="U1033" i="10"/>
  <c r="N1025"/>
  <c r="Y1024"/>
  <c r="H1024" i="13" s="1"/>
  <c r="AA1024" i="10"/>
  <c r="E1024" i="13" s="1"/>
  <c r="P1025" i="10"/>
  <c r="W911"/>
  <c r="AH910"/>
  <c r="R1104"/>
  <c r="AC1103"/>
  <c r="S903" l="1"/>
  <c r="AD902"/>
  <c r="F902" i="13" s="1"/>
  <c r="M880" i="10"/>
  <c r="X879"/>
  <c r="G879" i="13" s="1"/>
  <c r="O880" i="10"/>
  <c r="Z879"/>
  <c r="C879" i="13" s="1"/>
  <c r="T882" i="10"/>
  <c r="AE881"/>
  <c r="B881" i="13" s="1"/>
  <c r="Q1086" i="10"/>
  <c r="AB1085"/>
  <c r="V1087"/>
  <c r="AG1086"/>
  <c r="AF1033"/>
  <c r="D1033" i="13" s="1"/>
  <c r="U1034" i="10"/>
  <c r="N1026"/>
  <c r="Y1025"/>
  <c r="H1025" i="13" s="1"/>
  <c r="AA1025" i="10"/>
  <c r="E1025" i="13" s="1"/>
  <c r="P1026" i="10"/>
  <c r="R1105"/>
  <c r="AC1104"/>
  <c r="W912"/>
  <c r="AH911"/>
  <c r="M881" l="1"/>
  <c r="X880"/>
  <c r="G880" i="13" s="1"/>
  <c r="S904" i="10"/>
  <c r="AD903"/>
  <c r="F903" i="13" s="1"/>
  <c r="O881" i="10"/>
  <c r="Z880"/>
  <c r="C880" i="13" s="1"/>
  <c r="T883" i="10"/>
  <c r="AE882"/>
  <c r="B882" i="13" s="1"/>
  <c r="Q1087" i="10"/>
  <c r="AB1086"/>
  <c r="V1088"/>
  <c r="AG1087"/>
  <c r="AF1034"/>
  <c r="D1034" i="13" s="1"/>
  <c r="U1035" i="10"/>
  <c r="N1027"/>
  <c r="Y1026"/>
  <c r="H1026" i="13" s="1"/>
  <c r="AA1026" i="10"/>
  <c r="E1026" i="13" s="1"/>
  <c r="P1027" i="10"/>
  <c r="W913"/>
  <c r="AH912"/>
  <c r="R1106"/>
  <c r="AC1105"/>
  <c r="M882" l="1"/>
  <c r="X881"/>
  <c r="G881" i="13" s="1"/>
  <c r="S905" i="10"/>
  <c r="AD904"/>
  <c r="F904" i="13" s="1"/>
  <c r="O882" i="10"/>
  <c r="Z881"/>
  <c r="C881" i="13" s="1"/>
  <c r="T884" i="10"/>
  <c r="AE883"/>
  <c r="B883" i="13" s="1"/>
  <c r="Q1088" i="10"/>
  <c r="AB1087"/>
  <c r="V1089"/>
  <c r="AG1088"/>
  <c r="U1036"/>
  <c r="AF1035"/>
  <c r="D1035" i="13" s="1"/>
  <c r="N1028" i="10"/>
  <c r="Y1027"/>
  <c r="H1027" i="13" s="1"/>
  <c r="P1028" i="10"/>
  <c r="AA1027"/>
  <c r="E1027" i="13" s="1"/>
  <c r="R1107" i="10"/>
  <c r="AC1106"/>
  <c r="W914"/>
  <c r="AH913"/>
  <c r="S906" l="1"/>
  <c r="AD905"/>
  <c r="F905" i="13" s="1"/>
  <c r="M883" i="10"/>
  <c r="X882"/>
  <c r="G882" i="13" s="1"/>
  <c r="O883" i="10"/>
  <c r="Z882"/>
  <c r="C882" i="13" s="1"/>
  <c r="T885" i="10"/>
  <c r="AE884"/>
  <c r="B884" i="13" s="1"/>
  <c r="Q1089" i="10"/>
  <c r="AB1088"/>
  <c r="V1090"/>
  <c r="AG1089"/>
  <c r="AF1036"/>
  <c r="D1036" i="13" s="1"/>
  <c r="U1037" i="10"/>
  <c r="P1029"/>
  <c r="AA1028"/>
  <c r="E1028" i="13" s="1"/>
  <c r="N1029" i="10"/>
  <c r="Y1028"/>
  <c r="H1028" i="13" s="1"/>
  <c r="W915" i="10"/>
  <c r="AH914"/>
  <c r="R1108"/>
  <c r="AC1107"/>
  <c r="S907" l="1"/>
  <c r="AD906"/>
  <c r="F906" i="13" s="1"/>
  <c r="M884" i="10"/>
  <c r="X883"/>
  <c r="G883" i="13" s="1"/>
  <c r="O884" i="10"/>
  <c r="Z883"/>
  <c r="C883" i="13" s="1"/>
  <c r="T886" i="10"/>
  <c r="AE885"/>
  <c r="B885" i="13" s="1"/>
  <c r="Q1090" i="10"/>
  <c r="AB1089"/>
  <c r="V1091"/>
  <c r="AG1090"/>
  <c r="U1038"/>
  <c r="AF1037"/>
  <c r="D1037" i="13" s="1"/>
  <c r="N1030" i="10"/>
  <c r="Y1029"/>
  <c r="H1029" i="13" s="1"/>
  <c r="AA1029" i="10"/>
  <c r="E1029" i="13" s="1"/>
  <c r="P1030" i="10"/>
  <c r="R1109"/>
  <c r="AC1108"/>
  <c r="W916"/>
  <c r="AH915"/>
  <c r="S908" l="1"/>
  <c r="AD907"/>
  <c r="F907" i="13" s="1"/>
  <c r="M885" i="10"/>
  <c r="X884"/>
  <c r="G884" i="13" s="1"/>
  <c r="O885" i="10"/>
  <c r="Z884"/>
  <c r="C884" i="13" s="1"/>
  <c r="T887" i="10"/>
  <c r="AE886"/>
  <c r="B886" i="13" s="1"/>
  <c r="Q1091" i="10"/>
  <c r="AB1090"/>
  <c r="V1092"/>
  <c r="AG1091"/>
  <c r="AF1038"/>
  <c r="D1038" i="13" s="1"/>
  <c r="U1039" i="10"/>
  <c r="N1031"/>
  <c r="Y1030"/>
  <c r="H1030" i="13" s="1"/>
  <c r="AA1030" i="10"/>
  <c r="E1030" i="13" s="1"/>
  <c r="P1031" i="10"/>
  <c r="W917"/>
  <c r="AH916"/>
  <c r="R1110"/>
  <c r="AC1109"/>
  <c r="S909" l="1"/>
  <c r="AD908"/>
  <c r="F908" i="13" s="1"/>
  <c r="M886" i="10"/>
  <c r="X885"/>
  <c r="G885" i="13" s="1"/>
  <c r="O886" i="10"/>
  <c r="Z885"/>
  <c r="C885" i="13" s="1"/>
  <c r="T888" i="10"/>
  <c r="AE887"/>
  <c r="B887" i="13" s="1"/>
  <c r="Q1092" i="10"/>
  <c r="AB1091"/>
  <c r="V1093"/>
  <c r="AG1092"/>
  <c r="U1040"/>
  <c r="AF1039"/>
  <c r="D1039" i="13" s="1"/>
  <c r="N1032" i="10"/>
  <c r="Y1031"/>
  <c r="H1031" i="13" s="1"/>
  <c r="AA1031" i="10"/>
  <c r="E1031" i="13" s="1"/>
  <c r="P1032" i="10"/>
  <c r="R1111"/>
  <c r="AC1110"/>
  <c r="W918"/>
  <c r="AH917"/>
  <c r="S910" l="1"/>
  <c r="AD909"/>
  <c r="F909" i="13" s="1"/>
  <c r="M887" i="10"/>
  <c r="X886"/>
  <c r="G886" i="13" s="1"/>
  <c r="O887" i="10"/>
  <c r="Z886"/>
  <c r="C886" i="13" s="1"/>
  <c r="T889" i="10"/>
  <c r="AE888"/>
  <c r="B888" i="13" s="1"/>
  <c r="Q1093" i="10"/>
  <c r="AB1092"/>
  <c r="V1094"/>
  <c r="AG1093"/>
  <c r="AF1040"/>
  <c r="D1040" i="13" s="1"/>
  <c r="U1041" i="10"/>
  <c r="N1033"/>
  <c r="Y1032"/>
  <c r="H1032" i="13" s="1"/>
  <c r="AA1032" i="10"/>
  <c r="E1032" i="13" s="1"/>
  <c r="P1033" i="10"/>
  <c r="W919"/>
  <c r="AH918"/>
  <c r="R1112"/>
  <c r="AC1111"/>
  <c r="S911" l="1"/>
  <c r="AD910"/>
  <c r="F910" i="13" s="1"/>
  <c r="M888" i="10"/>
  <c r="X887"/>
  <c r="G887" i="13" s="1"/>
  <c r="O888" i="10"/>
  <c r="Z887"/>
  <c r="C887" i="13" s="1"/>
  <c r="T890" i="10"/>
  <c r="AE889"/>
  <c r="B889" i="13" s="1"/>
  <c r="Q1094" i="10"/>
  <c r="AB1093"/>
  <c r="V1095"/>
  <c r="AG1094"/>
  <c r="AF1041"/>
  <c r="D1041" i="13" s="1"/>
  <c r="U1042" i="10"/>
  <c r="N1034"/>
  <c r="Y1033"/>
  <c r="H1033" i="13" s="1"/>
  <c r="AA1033" i="10"/>
  <c r="E1033" i="13" s="1"/>
  <c r="P1034" i="10"/>
  <c r="R1113"/>
  <c r="AC1112"/>
  <c r="W920"/>
  <c r="AH919"/>
  <c r="M889" l="1"/>
  <c r="X888"/>
  <c r="G888" i="13" s="1"/>
  <c r="S912" i="10"/>
  <c r="AD911"/>
  <c r="F911" i="13" s="1"/>
  <c r="O889" i="10"/>
  <c r="Z888"/>
  <c r="C888" i="13" s="1"/>
  <c r="T891" i="10"/>
  <c r="AE890"/>
  <c r="B890" i="13" s="1"/>
  <c r="Q1095" i="10"/>
  <c r="AB1094"/>
  <c r="V1096"/>
  <c r="AG1095"/>
  <c r="AF1042"/>
  <c r="D1042" i="13" s="1"/>
  <c r="U1043" i="10"/>
  <c r="N1035"/>
  <c r="Y1034"/>
  <c r="H1034" i="13" s="1"/>
  <c r="AA1034" i="10"/>
  <c r="E1034" i="13" s="1"/>
  <c r="P1035" i="10"/>
  <c r="W921"/>
  <c r="AH920"/>
  <c r="R1114"/>
  <c r="AC1113"/>
  <c r="M890" l="1"/>
  <c r="X889"/>
  <c r="G889" i="13" s="1"/>
  <c r="S913" i="10"/>
  <c r="AD912"/>
  <c r="F912" i="13" s="1"/>
  <c r="O890" i="10"/>
  <c r="Z889"/>
  <c r="C889" i="13" s="1"/>
  <c r="T892" i="10"/>
  <c r="AE891"/>
  <c r="B891" i="13" s="1"/>
  <c r="Q1096" i="10"/>
  <c r="AB1095"/>
  <c r="V1097"/>
  <c r="AG1096"/>
  <c r="U1044"/>
  <c r="AF1043"/>
  <c r="D1043" i="13" s="1"/>
  <c r="N1036" i="10"/>
  <c r="Y1035"/>
  <c r="H1035" i="13" s="1"/>
  <c r="AA1035" i="10"/>
  <c r="E1035" i="13" s="1"/>
  <c r="P1036" i="10"/>
  <c r="R1115"/>
  <c r="AC1114"/>
  <c r="W922"/>
  <c r="AH921"/>
  <c r="M891" l="1"/>
  <c r="X890"/>
  <c r="G890" i="13" s="1"/>
  <c r="S914" i="10"/>
  <c r="AD913"/>
  <c r="F913" i="13" s="1"/>
  <c r="O891" i="10"/>
  <c r="Z890"/>
  <c r="C890" i="13" s="1"/>
  <c r="T893" i="10"/>
  <c r="AE892"/>
  <c r="B892" i="13" s="1"/>
  <c r="Q1097" i="10"/>
  <c r="AB1096"/>
  <c r="V1098"/>
  <c r="AG1097"/>
  <c r="AF1044"/>
  <c r="D1044" i="13" s="1"/>
  <c r="U1045" i="10"/>
  <c r="N1037"/>
  <c r="Y1036"/>
  <c r="H1036" i="13" s="1"/>
  <c r="AA1036" i="10"/>
  <c r="E1036" i="13" s="1"/>
  <c r="P1037" i="10"/>
  <c r="W923"/>
  <c r="AH922"/>
  <c r="R1116"/>
  <c r="AC1115"/>
  <c r="M892" l="1"/>
  <c r="X891"/>
  <c r="G891" i="13" s="1"/>
  <c r="S915" i="10"/>
  <c r="AD914"/>
  <c r="F914" i="13" s="1"/>
  <c r="O892" i="10"/>
  <c r="Z891"/>
  <c r="C891" i="13" s="1"/>
  <c r="T894" i="10"/>
  <c r="AE893"/>
  <c r="B893" i="13" s="1"/>
  <c r="Q1098" i="10"/>
  <c r="AB1097"/>
  <c r="V1099"/>
  <c r="AG1098"/>
  <c r="AF1045"/>
  <c r="D1045" i="13" s="1"/>
  <c r="U1046" i="10"/>
  <c r="N1038"/>
  <c r="Y1037"/>
  <c r="H1037" i="13" s="1"/>
  <c r="AA1037" i="10"/>
  <c r="E1037" i="13" s="1"/>
  <c r="P1038" i="10"/>
  <c r="R1117"/>
  <c r="AC1116"/>
  <c r="W924"/>
  <c r="AH923"/>
  <c r="M893" l="1"/>
  <c r="X892"/>
  <c r="G892" i="13" s="1"/>
  <c r="S916" i="10"/>
  <c r="AD915"/>
  <c r="F915" i="13" s="1"/>
  <c r="O893" i="10"/>
  <c r="Z892"/>
  <c r="C892" i="13" s="1"/>
  <c r="T895" i="10"/>
  <c r="AE894"/>
  <c r="B894" i="13" s="1"/>
  <c r="Q1099" i="10"/>
  <c r="AB1098"/>
  <c r="V1100"/>
  <c r="AG1099"/>
  <c r="AF1046"/>
  <c r="D1046" i="13" s="1"/>
  <c r="U1047" i="10"/>
  <c r="N1039"/>
  <c r="Y1038"/>
  <c r="H1038" i="13" s="1"/>
  <c r="AA1038" i="10"/>
  <c r="E1038" i="13" s="1"/>
  <c r="P1039" i="10"/>
  <c r="W925"/>
  <c r="AH924"/>
  <c r="R1118"/>
  <c r="AC1117"/>
  <c r="M894" l="1"/>
  <c r="X893"/>
  <c r="G893" i="13" s="1"/>
  <c r="S917" i="10"/>
  <c r="AD916"/>
  <c r="F916" i="13" s="1"/>
  <c r="O894" i="10"/>
  <c r="Z893"/>
  <c r="C893" i="13" s="1"/>
  <c r="T896" i="10"/>
  <c r="AE895"/>
  <c r="B895" i="13" s="1"/>
  <c r="Q1100" i="10"/>
  <c r="AB1099"/>
  <c r="V1101"/>
  <c r="AG1100"/>
  <c r="AF1047"/>
  <c r="D1047" i="13" s="1"/>
  <c r="U1048" i="10"/>
  <c r="N1040"/>
  <c r="Y1039"/>
  <c r="H1039" i="13" s="1"/>
  <c r="AA1039" i="10"/>
  <c r="E1039" i="13" s="1"/>
  <c r="P1040" i="10"/>
  <c r="R1119"/>
  <c r="AC1118"/>
  <c r="W926"/>
  <c r="AH925"/>
  <c r="S918" l="1"/>
  <c r="AD917"/>
  <c r="F917" i="13" s="1"/>
  <c r="M895" i="10"/>
  <c r="X894"/>
  <c r="G894" i="13" s="1"/>
  <c r="O895" i="10"/>
  <c r="Z894"/>
  <c r="C894" i="13" s="1"/>
  <c r="T897" i="10"/>
  <c r="AE896"/>
  <c r="B896" i="13" s="1"/>
  <c r="Q1101" i="10"/>
  <c r="AB1100"/>
  <c r="V1102"/>
  <c r="AG1101"/>
  <c r="AF1048"/>
  <c r="D1048" i="13" s="1"/>
  <c r="U1049" i="10"/>
  <c r="N1041"/>
  <c r="Y1040"/>
  <c r="H1040" i="13" s="1"/>
  <c r="AA1040" i="10"/>
  <c r="E1040" i="13" s="1"/>
  <c r="P1041" i="10"/>
  <c r="W927"/>
  <c r="AH926"/>
  <c r="R1120"/>
  <c r="AC1119"/>
  <c r="S919" l="1"/>
  <c r="AD918"/>
  <c r="F918" i="13" s="1"/>
  <c r="M896" i="10"/>
  <c r="X895"/>
  <c r="G895" i="13" s="1"/>
  <c r="O896" i="10"/>
  <c r="Z895"/>
  <c r="C895" i="13" s="1"/>
  <c r="T898" i="10"/>
  <c r="AE897"/>
  <c r="B897" i="13" s="1"/>
  <c r="Q1102" i="10"/>
  <c r="AB1101"/>
  <c r="V1103"/>
  <c r="AG1102"/>
  <c r="U1050"/>
  <c r="AF1049"/>
  <c r="D1049" i="13" s="1"/>
  <c r="N1042" i="10"/>
  <c r="Y1041"/>
  <c r="H1041" i="13" s="1"/>
  <c r="AA1041" i="10"/>
  <c r="E1041" i="13" s="1"/>
  <c r="P1042" i="10"/>
  <c r="R1121"/>
  <c r="AC1120"/>
  <c r="W928"/>
  <c r="AH927"/>
  <c r="S920" l="1"/>
  <c r="AD919"/>
  <c r="F919" i="13" s="1"/>
  <c r="M897" i="10"/>
  <c r="X896"/>
  <c r="G896" i="13" s="1"/>
  <c r="O897" i="10"/>
  <c r="Z896"/>
  <c r="C896" i="13" s="1"/>
  <c r="T899" i="10"/>
  <c r="AE898"/>
  <c r="B898" i="13" s="1"/>
  <c r="Q1103" i="10"/>
  <c r="AB1102"/>
  <c r="V1104"/>
  <c r="AG1103"/>
  <c r="AF1050"/>
  <c r="D1050" i="13" s="1"/>
  <c r="U1051" i="10"/>
  <c r="N1043"/>
  <c r="Y1042"/>
  <c r="H1042" i="13" s="1"/>
  <c r="AA1042" i="10"/>
  <c r="E1042" i="13" s="1"/>
  <c r="P1043" i="10"/>
  <c r="W929"/>
  <c r="AH928"/>
  <c r="R1122"/>
  <c r="AC1121"/>
  <c r="S921" l="1"/>
  <c r="AD920"/>
  <c r="F920" i="13" s="1"/>
  <c r="M898" i="10"/>
  <c r="X897"/>
  <c r="G897" i="13" s="1"/>
  <c r="O898" i="10"/>
  <c r="Z897"/>
  <c r="C897" i="13" s="1"/>
  <c r="T900" i="10"/>
  <c r="AE899"/>
  <c r="B899" i="13" s="1"/>
  <c r="Q1104" i="10"/>
  <c r="AB1103"/>
  <c r="V1105"/>
  <c r="AG1104"/>
  <c r="AF1051"/>
  <c r="D1051" i="13" s="1"/>
  <c r="U1052" i="10"/>
  <c r="N1044"/>
  <c r="Y1043"/>
  <c r="H1043" i="13" s="1"/>
  <c r="P1044" i="10"/>
  <c r="AA1043"/>
  <c r="E1043" i="13" s="1"/>
  <c r="R1123" i="10"/>
  <c r="AC1122"/>
  <c r="W930"/>
  <c r="AH929"/>
  <c r="S922" l="1"/>
  <c r="AD921"/>
  <c r="F921" i="13" s="1"/>
  <c r="M899" i="10"/>
  <c r="X898"/>
  <c r="G898" i="13" s="1"/>
  <c r="O899" i="10"/>
  <c r="Z898"/>
  <c r="C898" i="13" s="1"/>
  <c r="T901" i="10"/>
  <c r="AE900"/>
  <c r="B900" i="13" s="1"/>
  <c r="Q1105" i="10"/>
  <c r="AB1104"/>
  <c r="V1106"/>
  <c r="AG1105"/>
  <c r="AF1052"/>
  <c r="D1052" i="13" s="1"/>
  <c r="U1053" i="10"/>
  <c r="AA1044"/>
  <c r="E1044" i="13" s="1"/>
  <c r="P1045" i="10"/>
  <c r="N1045"/>
  <c r="Y1044"/>
  <c r="H1044" i="13" s="1"/>
  <c r="W931" i="10"/>
  <c r="AH930"/>
  <c r="R1124"/>
  <c r="AC1123"/>
  <c r="S923" l="1"/>
  <c r="AD922"/>
  <c r="F922" i="13" s="1"/>
  <c r="M900" i="10"/>
  <c r="X899"/>
  <c r="G899" i="13" s="1"/>
  <c r="O900" i="10"/>
  <c r="Z899"/>
  <c r="C899" i="13" s="1"/>
  <c r="T902" i="10"/>
  <c r="AE901"/>
  <c r="B901" i="13" s="1"/>
  <c r="Q1106" i="10"/>
  <c r="AB1105"/>
  <c r="V1107"/>
  <c r="AG1106"/>
  <c r="AF1053"/>
  <c r="D1053" i="13" s="1"/>
  <c r="U1054" i="10"/>
  <c r="N1046"/>
  <c r="Y1045"/>
  <c r="H1045" i="13" s="1"/>
  <c r="AA1045" i="10"/>
  <c r="E1045" i="13" s="1"/>
  <c r="P1046" i="10"/>
  <c r="R1125"/>
  <c r="AC1124"/>
  <c r="W932"/>
  <c r="AH931"/>
  <c r="S924" l="1"/>
  <c r="AD923"/>
  <c r="F923" i="13" s="1"/>
  <c r="M901" i="10"/>
  <c r="X900"/>
  <c r="G900" i="13" s="1"/>
  <c r="O901" i="10"/>
  <c r="Z900"/>
  <c r="C900" i="13" s="1"/>
  <c r="T903" i="10"/>
  <c r="AE902"/>
  <c r="B902" i="13" s="1"/>
  <c r="Q1107" i="10"/>
  <c r="AB1106"/>
  <c r="V1108"/>
  <c r="AG1107"/>
  <c r="AF1054"/>
  <c r="D1054" i="13" s="1"/>
  <c r="U1055" i="10"/>
  <c r="N1047"/>
  <c r="Y1046"/>
  <c r="H1046" i="13" s="1"/>
  <c r="AA1046" i="10"/>
  <c r="E1046" i="13" s="1"/>
  <c r="P1047" i="10"/>
  <c r="W933"/>
  <c r="AH932"/>
  <c r="R1126"/>
  <c r="AC1125"/>
  <c r="S925" l="1"/>
  <c r="AD924"/>
  <c r="F924" i="13" s="1"/>
  <c r="M902" i="10"/>
  <c r="X901"/>
  <c r="G901" i="13" s="1"/>
  <c r="O902" i="10"/>
  <c r="Z901"/>
  <c r="C901" i="13" s="1"/>
  <c r="T904" i="10"/>
  <c r="AE903"/>
  <c r="B903" i="13" s="1"/>
  <c r="Q1108" i="10"/>
  <c r="AB1107"/>
  <c r="V1109"/>
  <c r="AG1108"/>
  <c r="AF1055"/>
  <c r="D1055" i="13" s="1"/>
  <c r="U1056" i="10"/>
  <c r="N1048"/>
  <c r="Y1047"/>
  <c r="H1047" i="13" s="1"/>
  <c r="AA1047" i="10"/>
  <c r="E1047" i="13" s="1"/>
  <c r="P1048" i="10"/>
  <c r="R1127"/>
  <c r="AC1126"/>
  <c r="W934"/>
  <c r="AH933"/>
  <c r="S926" l="1"/>
  <c r="AD925"/>
  <c r="F925" i="13" s="1"/>
  <c r="M903" i="10"/>
  <c r="X902"/>
  <c r="G902" i="13" s="1"/>
  <c r="O903" i="10"/>
  <c r="Z902"/>
  <c r="C902" i="13" s="1"/>
  <c r="T905" i="10"/>
  <c r="AE904"/>
  <c r="B904" i="13" s="1"/>
  <c r="Q1109" i="10"/>
  <c r="AB1108"/>
  <c r="V1110"/>
  <c r="AG1109"/>
  <c r="AF1056"/>
  <c r="D1056" i="13" s="1"/>
  <c r="U1057" i="10"/>
  <c r="N1049"/>
  <c r="Y1048"/>
  <c r="H1048" i="13" s="1"/>
  <c r="AA1048" i="10"/>
  <c r="E1048" i="13" s="1"/>
  <c r="P1049" i="10"/>
  <c r="W935"/>
  <c r="AH934"/>
  <c r="R1128"/>
  <c r="AC1127"/>
  <c r="S927" l="1"/>
  <c r="AD926"/>
  <c r="F926" i="13" s="1"/>
  <c r="M904" i="10"/>
  <c r="X903"/>
  <c r="G903" i="13" s="1"/>
  <c r="O904" i="10"/>
  <c r="Z903"/>
  <c r="C903" i="13" s="1"/>
  <c r="T906" i="10"/>
  <c r="AE905"/>
  <c r="B905" i="13" s="1"/>
  <c r="Q1110" i="10"/>
  <c r="AB1109"/>
  <c r="V1111"/>
  <c r="AG1110"/>
  <c r="U1058"/>
  <c r="AF1057"/>
  <c r="D1057" i="13" s="1"/>
  <c r="N1050" i="10"/>
  <c r="Y1049"/>
  <c r="H1049" i="13" s="1"/>
  <c r="AA1049" i="10"/>
  <c r="E1049" i="13" s="1"/>
  <c r="P1050" i="10"/>
  <c r="R1129"/>
  <c r="AC1128"/>
  <c r="W936"/>
  <c r="AH935"/>
  <c r="S928" l="1"/>
  <c r="AD927"/>
  <c r="F927" i="13" s="1"/>
  <c r="M905" i="10"/>
  <c r="X904"/>
  <c r="G904" i="13" s="1"/>
  <c r="O905" i="10"/>
  <c r="Z904"/>
  <c r="C904" i="13" s="1"/>
  <c r="T907" i="10"/>
  <c r="AE906"/>
  <c r="B906" i="13" s="1"/>
  <c r="Q1111" i="10"/>
  <c r="AB1110"/>
  <c r="V1112"/>
  <c r="AG1111"/>
  <c r="AF1058"/>
  <c r="D1058" i="13" s="1"/>
  <c r="U1059" i="10"/>
  <c r="N1051"/>
  <c r="Y1050"/>
  <c r="H1050" i="13" s="1"/>
  <c r="AA1050" i="10"/>
  <c r="E1050" i="13" s="1"/>
  <c r="P1051" i="10"/>
  <c r="W937"/>
  <c r="AH936"/>
  <c r="R1130"/>
  <c r="AC1129"/>
  <c r="S929" l="1"/>
  <c r="AD928"/>
  <c r="F928" i="13" s="1"/>
  <c r="M906" i="10"/>
  <c r="X905"/>
  <c r="G905" i="13" s="1"/>
  <c r="O906" i="10"/>
  <c r="Z905"/>
  <c r="C905" i="13" s="1"/>
  <c r="T908" i="10"/>
  <c r="AE907"/>
  <c r="B907" i="13" s="1"/>
  <c r="Q1112" i="10"/>
  <c r="AB1111"/>
  <c r="V1113"/>
  <c r="AG1112"/>
  <c r="AF1059"/>
  <c r="D1059" i="13" s="1"/>
  <c r="U1060" i="10"/>
  <c r="N1052"/>
  <c r="Y1051"/>
  <c r="H1051" i="13" s="1"/>
  <c r="AA1051" i="10"/>
  <c r="E1051" i="13" s="1"/>
  <c r="P1052" i="10"/>
  <c r="R1131"/>
  <c r="AC1130"/>
  <c r="W938"/>
  <c r="AH937"/>
  <c r="S930" l="1"/>
  <c r="AD929"/>
  <c r="F929" i="13" s="1"/>
  <c r="M907" i="10"/>
  <c r="X906"/>
  <c r="G906" i="13" s="1"/>
  <c r="T909" i="10"/>
  <c r="AE908"/>
  <c r="B908" i="13" s="1"/>
  <c r="O907" i="10"/>
  <c r="Z906"/>
  <c r="C906" i="13" s="1"/>
  <c r="Q1113" i="10"/>
  <c r="AB1112"/>
  <c r="V1114"/>
  <c r="AG1113"/>
  <c r="AF1060"/>
  <c r="D1060" i="13" s="1"/>
  <c r="U1061" i="10"/>
  <c r="N1053"/>
  <c r="Y1052"/>
  <c r="H1052" i="13" s="1"/>
  <c r="AA1052" i="10"/>
  <c r="E1052" i="13" s="1"/>
  <c r="P1053" i="10"/>
  <c r="W939"/>
  <c r="AH938"/>
  <c r="R1132"/>
  <c r="AC1131"/>
  <c r="S931" l="1"/>
  <c r="AD930"/>
  <c r="F930" i="13" s="1"/>
  <c r="M908" i="10"/>
  <c r="X907"/>
  <c r="G907" i="13" s="1"/>
  <c r="T910" i="10"/>
  <c r="AE909"/>
  <c r="B909" i="13" s="1"/>
  <c r="O908" i="10"/>
  <c r="Z907"/>
  <c r="C907" i="13" s="1"/>
  <c r="Q1114" i="10"/>
  <c r="AB1113"/>
  <c r="V1115"/>
  <c r="AG1114"/>
  <c r="U1062"/>
  <c r="AF1061"/>
  <c r="D1061" i="13" s="1"/>
  <c r="N1054" i="10"/>
  <c r="Y1053"/>
  <c r="H1053" i="13" s="1"/>
  <c r="P1054" i="10"/>
  <c r="AA1053"/>
  <c r="E1053" i="13" s="1"/>
  <c r="R1133" i="10"/>
  <c r="AC1132"/>
  <c r="W940"/>
  <c r="AH939"/>
  <c r="S932" l="1"/>
  <c r="AD931"/>
  <c r="F931" i="13" s="1"/>
  <c r="M909" i="10"/>
  <c r="X908"/>
  <c r="G908" i="13" s="1"/>
  <c r="T911" i="10"/>
  <c r="AE910"/>
  <c r="B910" i="13" s="1"/>
  <c r="O909" i="10"/>
  <c r="Z908"/>
  <c r="C908" i="13" s="1"/>
  <c r="Q1115" i="10"/>
  <c r="AB1114"/>
  <c r="V1116"/>
  <c r="AG1115"/>
  <c r="AF1062"/>
  <c r="D1062" i="13" s="1"/>
  <c r="U1063" i="10"/>
  <c r="AA1054"/>
  <c r="E1054" i="13" s="1"/>
  <c r="P1055" i="10"/>
  <c r="N1055"/>
  <c r="Y1054"/>
  <c r="H1054" i="13" s="1"/>
  <c r="W941" i="10"/>
  <c r="AH940"/>
  <c r="R1134"/>
  <c r="AC1133"/>
  <c r="S933" l="1"/>
  <c r="AD932"/>
  <c r="F932" i="13" s="1"/>
  <c r="M910" i="10"/>
  <c r="X909"/>
  <c r="G909" i="13" s="1"/>
  <c r="T912" i="10"/>
  <c r="AE911"/>
  <c r="B911" i="13" s="1"/>
  <c r="O910" i="10"/>
  <c r="Z909"/>
  <c r="C909" i="13" s="1"/>
  <c r="Q1116" i="10"/>
  <c r="AB1115"/>
  <c r="V1117"/>
  <c r="AG1116"/>
  <c r="U1064"/>
  <c r="AF1063"/>
  <c r="D1063" i="13" s="1"/>
  <c r="N1056" i="10"/>
  <c r="Y1055"/>
  <c r="H1055" i="13" s="1"/>
  <c r="AA1055" i="10"/>
  <c r="E1055" i="13" s="1"/>
  <c r="P1056" i="10"/>
  <c r="R1135"/>
  <c r="AC1134"/>
  <c r="W942"/>
  <c r="AH941"/>
  <c r="S934" l="1"/>
  <c r="AD933"/>
  <c r="F933" i="13" s="1"/>
  <c r="M911" i="10"/>
  <c r="X910"/>
  <c r="G910" i="13" s="1"/>
  <c r="T913" i="10"/>
  <c r="AE912"/>
  <c r="B912" i="13" s="1"/>
  <c r="O911" i="10"/>
  <c r="Z910"/>
  <c r="C910" i="13" s="1"/>
  <c r="Q1117" i="10"/>
  <c r="AB1116"/>
  <c r="V1118"/>
  <c r="AG1117"/>
  <c r="AF1064"/>
  <c r="D1064" i="13" s="1"/>
  <c r="U1065" i="10"/>
  <c r="N1057"/>
  <c r="Y1056"/>
  <c r="H1056" i="13" s="1"/>
  <c r="P1057" i="10"/>
  <c r="AA1056"/>
  <c r="E1056" i="13" s="1"/>
  <c r="W943" i="10"/>
  <c r="AH942"/>
  <c r="R1136"/>
  <c r="AC1135"/>
  <c r="S935" l="1"/>
  <c r="AD934"/>
  <c r="F934" i="13" s="1"/>
  <c r="M912" i="10"/>
  <c r="X911"/>
  <c r="G911" i="13" s="1"/>
  <c r="O912" i="10"/>
  <c r="Z911"/>
  <c r="C911" i="13" s="1"/>
  <c r="T914" i="10"/>
  <c r="AE913"/>
  <c r="B913" i="13" s="1"/>
  <c r="Q1118" i="10"/>
  <c r="AB1117"/>
  <c r="V1119"/>
  <c r="AG1118"/>
  <c r="AF1065"/>
  <c r="D1065" i="13" s="1"/>
  <c r="U1066" i="10"/>
  <c r="N1058"/>
  <c r="Y1057"/>
  <c r="H1057" i="13" s="1"/>
  <c r="AA1057" i="10"/>
  <c r="E1057" i="13" s="1"/>
  <c r="P1058" i="10"/>
  <c r="R1137"/>
  <c r="AC1136"/>
  <c r="W944"/>
  <c r="AH943"/>
  <c r="S936" l="1"/>
  <c r="AD935"/>
  <c r="F935" i="13" s="1"/>
  <c r="M913" i="10"/>
  <c r="X912"/>
  <c r="G912" i="13" s="1"/>
  <c r="O913" i="10"/>
  <c r="Z912"/>
  <c r="C912" i="13" s="1"/>
  <c r="T915" i="10"/>
  <c r="AE914"/>
  <c r="B914" i="13" s="1"/>
  <c r="Q1119" i="10"/>
  <c r="AB1118"/>
  <c r="V1120"/>
  <c r="AG1119"/>
  <c r="AF1066"/>
  <c r="D1066" i="13" s="1"/>
  <c r="U1067" i="10"/>
  <c r="N1059"/>
  <c r="Y1058"/>
  <c r="H1058" i="13" s="1"/>
  <c r="AA1058" i="10"/>
  <c r="E1058" i="13" s="1"/>
  <c r="P1059" i="10"/>
  <c r="W945"/>
  <c r="AH944"/>
  <c r="R1138"/>
  <c r="AC1137"/>
  <c r="S937" l="1"/>
  <c r="AD936"/>
  <c r="F936" i="13" s="1"/>
  <c r="M914" i="10"/>
  <c r="X913"/>
  <c r="G913" i="13" s="1"/>
  <c r="O914" i="10"/>
  <c r="Z913"/>
  <c r="C913" i="13" s="1"/>
  <c r="T916" i="10"/>
  <c r="AE915"/>
  <c r="B915" i="13" s="1"/>
  <c r="Q1120" i="10"/>
  <c r="AB1119"/>
  <c r="V1121"/>
  <c r="AG1120"/>
  <c r="U1068"/>
  <c r="AF1067"/>
  <c r="D1067" i="13" s="1"/>
  <c r="N1060" i="10"/>
  <c r="Y1059"/>
  <c r="H1059" i="13" s="1"/>
  <c r="AA1059" i="10"/>
  <c r="E1059" i="13" s="1"/>
  <c r="P1060" i="10"/>
  <c r="R1139"/>
  <c r="AC1138"/>
  <c r="W946"/>
  <c r="AH945"/>
  <c r="S938" l="1"/>
  <c r="AD937"/>
  <c r="F937" i="13" s="1"/>
  <c r="M915" i="10"/>
  <c r="X914"/>
  <c r="G914" i="13" s="1"/>
  <c r="O915" i="10"/>
  <c r="Z914"/>
  <c r="C914" i="13" s="1"/>
  <c r="T917" i="10"/>
  <c r="AE916"/>
  <c r="B916" i="13" s="1"/>
  <c r="Q1121" i="10"/>
  <c r="AB1120"/>
  <c r="V1122"/>
  <c r="AG1121"/>
  <c r="AF1068"/>
  <c r="D1068" i="13" s="1"/>
  <c r="U1069" i="10"/>
  <c r="N1061"/>
  <c r="Y1060"/>
  <c r="H1060" i="13" s="1"/>
  <c r="P1061" i="10"/>
  <c r="AA1060"/>
  <c r="E1060" i="13" s="1"/>
  <c r="W947" i="10"/>
  <c r="AH946"/>
  <c r="R1140"/>
  <c r="AC1139"/>
  <c r="S939" l="1"/>
  <c r="AD938"/>
  <c r="F938" i="13" s="1"/>
  <c r="M916" i="10"/>
  <c r="X915"/>
  <c r="G915" i="13" s="1"/>
  <c r="O916" i="10"/>
  <c r="Z915"/>
  <c r="C915" i="13" s="1"/>
  <c r="T918" i="10"/>
  <c r="AE917"/>
  <c r="B917" i="13" s="1"/>
  <c r="Q1122" i="10"/>
  <c r="AB1121"/>
  <c r="V1123"/>
  <c r="AG1122"/>
  <c r="AF1069"/>
  <c r="D1069" i="13" s="1"/>
  <c r="U1070" i="10"/>
  <c r="P1062"/>
  <c r="AA1061"/>
  <c r="E1061" i="13" s="1"/>
  <c r="N1062" i="10"/>
  <c r="Y1061"/>
  <c r="H1061" i="13" s="1"/>
  <c r="W948" i="10"/>
  <c r="AH947"/>
  <c r="R1141"/>
  <c r="AC1140"/>
  <c r="S940" l="1"/>
  <c r="AD939"/>
  <c r="F939" i="13" s="1"/>
  <c r="M917" i="10"/>
  <c r="X916"/>
  <c r="G916" i="13" s="1"/>
  <c r="O917" i="10"/>
  <c r="Z916"/>
  <c r="C916" i="13" s="1"/>
  <c r="T919" i="10"/>
  <c r="AE918"/>
  <c r="B918" i="13" s="1"/>
  <c r="Q1123" i="10"/>
  <c r="AB1122"/>
  <c r="V1124"/>
  <c r="AG1123"/>
  <c r="AF1070"/>
  <c r="D1070" i="13" s="1"/>
  <c r="U1071" i="10"/>
  <c r="N1063"/>
  <c r="Y1062"/>
  <c r="H1062" i="13" s="1"/>
  <c r="AA1062" i="10"/>
  <c r="E1062" i="13" s="1"/>
  <c r="P1063" i="10"/>
  <c r="R1142"/>
  <c r="AC1141"/>
  <c r="W949"/>
  <c r="AH948"/>
  <c r="S941" l="1"/>
  <c r="AD940"/>
  <c r="F940" i="13" s="1"/>
  <c r="M918" i="10"/>
  <c r="X917"/>
  <c r="G917" i="13" s="1"/>
  <c r="O918" i="10"/>
  <c r="Z917"/>
  <c r="C917" i="13" s="1"/>
  <c r="T920" i="10"/>
  <c r="AE919"/>
  <c r="B919" i="13" s="1"/>
  <c r="Q1124" i="10"/>
  <c r="AB1123"/>
  <c r="V1125"/>
  <c r="AG1124"/>
  <c r="AF1071"/>
  <c r="D1071" i="13" s="1"/>
  <c r="U1072" i="10"/>
  <c r="N1064"/>
  <c r="Y1063"/>
  <c r="H1063" i="13" s="1"/>
  <c r="P1064" i="10"/>
  <c r="AA1063"/>
  <c r="E1063" i="13" s="1"/>
  <c r="W950" i="10"/>
  <c r="AH949"/>
  <c r="R1143"/>
  <c r="AC1142"/>
  <c r="S942" l="1"/>
  <c r="AD941"/>
  <c r="F941" i="13" s="1"/>
  <c r="M919" i="10"/>
  <c r="X918"/>
  <c r="G918" i="13" s="1"/>
  <c r="O919" i="10"/>
  <c r="Z918"/>
  <c r="C918" i="13" s="1"/>
  <c r="T921" i="10"/>
  <c r="AE920"/>
  <c r="B920" i="13" s="1"/>
  <c r="Q1125" i="10"/>
  <c r="AB1124"/>
  <c r="V1126"/>
  <c r="AG1125"/>
  <c r="AF1072"/>
  <c r="D1072" i="13" s="1"/>
  <c r="U1073" i="10"/>
  <c r="AA1064"/>
  <c r="E1064" i="13" s="1"/>
  <c r="P1065" i="10"/>
  <c r="N1065"/>
  <c r="Y1064"/>
  <c r="H1064" i="13" s="1"/>
  <c r="R1144" i="10"/>
  <c r="AC1143"/>
  <c r="W951"/>
  <c r="AH950"/>
  <c r="S943" l="1"/>
  <c r="AD942"/>
  <c r="F942" i="13" s="1"/>
  <c r="M920" i="10"/>
  <c r="X919"/>
  <c r="G919" i="13" s="1"/>
  <c r="O920" i="10"/>
  <c r="Z919"/>
  <c r="C919" i="13" s="1"/>
  <c r="T922" i="10"/>
  <c r="AE921"/>
  <c r="B921" i="13" s="1"/>
  <c r="Q1126" i="10"/>
  <c r="AB1125"/>
  <c r="V1127"/>
  <c r="AG1126"/>
  <c r="U1074"/>
  <c r="AF1073"/>
  <c r="D1073" i="13" s="1"/>
  <c r="N1066" i="10"/>
  <c r="Y1065"/>
  <c r="H1065" i="13" s="1"/>
  <c r="AA1065" i="10"/>
  <c r="E1065" i="13" s="1"/>
  <c r="P1066" i="10"/>
  <c r="W952"/>
  <c r="AH951"/>
  <c r="R1145"/>
  <c r="AC1144"/>
  <c r="S944" l="1"/>
  <c r="AD943"/>
  <c r="F943" i="13" s="1"/>
  <c r="M921" i="10"/>
  <c r="X920"/>
  <c r="G920" i="13" s="1"/>
  <c r="O921" i="10"/>
  <c r="Z920"/>
  <c r="C920" i="13" s="1"/>
  <c r="T923" i="10"/>
  <c r="AE922"/>
  <c r="B922" i="13" s="1"/>
  <c r="Q1127" i="10"/>
  <c r="AB1126"/>
  <c r="V1128"/>
  <c r="AG1127"/>
  <c r="AF1074"/>
  <c r="D1074" i="13" s="1"/>
  <c r="U1075" i="10"/>
  <c r="N1067"/>
  <c r="Y1066"/>
  <c r="H1066" i="13" s="1"/>
  <c r="P1067" i="10"/>
  <c r="AA1066"/>
  <c r="E1066" i="13" s="1"/>
  <c r="R1146" i="10"/>
  <c r="AC1145"/>
  <c r="W953"/>
  <c r="AH952"/>
  <c r="S945" l="1"/>
  <c r="AD944"/>
  <c r="F944" i="13" s="1"/>
  <c r="M922" i="10"/>
  <c r="X921"/>
  <c r="G921" i="13" s="1"/>
  <c r="O922" i="10"/>
  <c r="Z921"/>
  <c r="C921" i="13" s="1"/>
  <c r="T924" i="10"/>
  <c r="AE923"/>
  <c r="B923" i="13" s="1"/>
  <c r="Q1128" i="10"/>
  <c r="AB1127"/>
  <c r="V1129"/>
  <c r="AG1128"/>
  <c r="AF1075"/>
  <c r="D1075" i="13" s="1"/>
  <c r="U1076" i="10"/>
  <c r="AA1067"/>
  <c r="E1067" i="13" s="1"/>
  <c r="P1068" i="10"/>
  <c r="N1068"/>
  <c r="Y1067"/>
  <c r="H1067" i="13" s="1"/>
  <c r="W954" i="10"/>
  <c r="AH953"/>
  <c r="R1147"/>
  <c r="AC1146"/>
  <c r="S946" l="1"/>
  <c r="AD945"/>
  <c r="F945" i="13" s="1"/>
  <c r="M923" i="10"/>
  <c r="X922"/>
  <c r="G922" i="13" s="1"/>
  <c r="O923" i="10"/>
  <c r="Z922"/>
  <c r="C922" i="13" s="1"/>
  <c r="T925" i="10"/>
  <c r="AE924"/>
  <c r="B924" i="13" s="1"/>
  <c r="Q1129" i="10"/>
  <c r="AB1128"/>
  <c r="V1130"/>
  <c r="AG1129"/>
  <c r="AF1076"/>
  <c r="D1076" i="13" s="1"/>
  <c r="U1077" i="10"/>
  <c r="N1069"/>
  <c r="Y1068"/>
  <c r="H1068" i="13" s="1"/>
  <c r="AA1068" i="10"/>
  <c r="E1068" i="13" s="1"/>
  <c r="P1069" i="10"/>
  <c r="R1148"/>
  <c r="AC1147"/>
  <c r="W955"/>
  <c r="AH954"/>
  <c r="S947" l="1"/>
  <c r="AD946"/>
  <c r="F946" i="13" s="1"/>
  <c r="M924" i="10"/>
  <c r="X923"/>
  <c r="G923" i="13" s="1"/>
  <c r="O924" i="10"/>
  <c r="Z923"/>
  <c r="C923" i="13" s="1"/>
  <c r="T926" i="10"/>
  <c r="AE925"/>
  <c r="B925" i="13" s="1"/>
  <c r="Q1130" i="10"/>
  <c r="AB1129"/>
  <c r="V1131"/>
  <c r="AG1130"/>
  <c r="U1078"/>
  <c r="AF1077"/>
  <c r="D1077" i="13" s="1"/>
  <c r="N1070" i="10"/>
  <c r="Y1069"/>
  <c r="H1069" i="13" s="1"/>
  <c r="P1070" i="10"/>
  <c r="AA1069"/>
  <c r="E1069" i="13" s="1"/>
  <c r="W956" i="10"/>
  <c r="AH955"/>
  <c r="R1149"/>
  <c r="AC1148"/>
  <c r="S948" l="1"/>
  <c r="AD947"/>
  <c r="F947" i="13" s="1"/>
  <c r="M925" i="10"/>
  <c r="X924"/>
  <c r="G924" i="13" s="1"/>
  <c r="O925" i="10"/>
  <c r="Z924"/>
  <c r="C924" i="13" s="1"/>
  <c r="T927" i="10"/>
  <c r="AE926"/>
  <c r="B926" i="13" s="1"/>
  <c r="Q1131" i="10"/>
  <c r="AB1130"/>
  <c r="V1132"/>
  <c r="AG1131"/>
  <c r="AF1078"/>
  <c r="D1078" i="13" s="1"/>
  <c r="U1079" i="10"/>
  <c r="N1071"/>
  <c r="Y1070"/>
  <c r="H1070" i="13" s="1"/>
  <c r="AA1070" i="10"/>
  <c r="E1070" i="13" s="1"/>
  <c r="P1071" i="10"/>
  <c r="R1150"/>
  <c r="AC1149"/>
  <c r="W957"/>
  <c r="AH956"/>
  <c r="S949" l="1"/>
  <c r="AD948"/>
  <c r="F948" i="13" s="1"/>
  <c r="M926" i="10"/>
  <c r="X925"/>
  <c r="G925" i="13" s="1"/>
  <c r="O926" i="10"/>
  <c r="Z925"/>
  <c r="C925" i="13" s="1"/>
  <c r="T928" i="10"/>
  <c r="AE927"/>
  <c r="B927" i="13" s="1"/>
  <c r="Q1132" i="10"/>
  <c r="AB1131"/>
  <c r="V1133"/>
  <c r="AG1132"/>
  <c r="U1080"/>
  <c r="AF1079"/>
  <c r="D1079" i="13" s="1"/>
  <c r="N1072" i="10"/>
  <c r="Y1071"/>
  <c r="H1071" i="13" s="1"/>
  <c r="P1072" i="10"/>
  <c r="AA1071"/>
  <c r="E1071" i="13" s="1"/>
  <c r="W958" i="10"/>
  <c r="AH957"/>
  <c r="R1151"/>
  <c r="AC1150"/>
  <c r="S950" l="1"/>
  <c r="AD949"/>
  <c r="F949" i="13" s="1"/>
  <c r="M927" i="10"/>
  <c r="X926"/>
  <c r="G926" i="13" s="1"/>
  <c r="O927" i="10"/>
  <c r="Z926"/>
  <c r="C926" i="13" s="1"/>
  <c r="T929" i="10"/>
  <c r="AE928"/>
  <c r="B928" i="13" s="1"/>
  <c r="Q1133" i="10"/>
  <c r="AB1132"/>
  <c r="V1134"/>
  <c r="AG1133"/>
  <c r="AF1080"/>
  <c r="D1080" i="13" s="1"/>
  <c r="U1081" i="10"/>
  <c r="N1073"/>
  <c r="Y1072"/>
  <c r="H1072" i="13" s="1"/>
  <c r="AA1072" i="10"/>
  <c r="E1072" i="13" s="1"/>
  <c r="P1073" i="10"/>
  <c r="R1152"/>
  <c r="AC1151"/>
  <c r="W959"/>
  <c r="AH958"/>
  <c r="S951" l="1"/>
  <c r="AD950"/>
  <c r="F950" i="13" s="1"/>
  <c r="M928" i="10"/>
  <c r="X927"/>
  <c r="G927" i="13" s="1"/>
  <c r="O928" i="10"/>
  <c r="Z927"/>
  <c r="C927" i="13" s="1"/>
  <c r="T930" i="10"/>
  <c r="AE929"/>
  <c r="B929" i="13" s="1"/>
  <c r="Q1134" i="10"/>
  <c r="AB1133"/>
  <c r="V1135"/>
  <c r="AG1134"/>
  <c r="AF1081"/>
  <c r="D1081" i="13" s="1"/>
  <c r="U1082" i="10"/>
  <c r="N1074"/>
  <c r="Y1073"/>
  <c r="H1073" i="13" s="1"/>
  <c r="P1074" i="10"/>
  <c r="AA1073"/>
  <c r="E1073" i="13" s="1"/>
  <c r="W960" i="10"/>
  <c r="AH959"/>
  <c r="R1153"/>
  <c r="AC1152"/>
  <c r="S952" l="1"/>
  <c r="AD951"/>
  <c r="F951" i="13" s="1"/>
  <c r="M929" i="10"/>
  <c r="X928"/>
  <c r="G928" i="13" s="1"/>
  <c r="O929" i="10"/>
  <c r="Z928"/>
  <c r="C928" i="13" s="1"/>
  <c r="T931" i="10"/>
  <c r="AE930"/>
  <c r="B930" i="13" s="1"/>
  <c r="Q1135" i="10"/>
  <c r="AB1134"/>
  <c r="V1136"/>
  <c r="AG1135"/>
  <c r="AF1082"/>
  <c r="D1082" i="13" s="1"/>
  <c r="U1083" i="10"/>
  <c r="AA1074"/>
  <c r="E1074" i="13" s="1"/>
  <c r="P1075" i="10"/>
  <c r="N1075"/>
  <c r="Y1074"/>
  <c r="H1074" i="13" s="1"/>
  <c r="W961" i="10"/>
  <c r="AH960"/>
  <c r="R1154"/>
  <c r="AC1153"/>
  <c r="S953" l="1"/>
  <c r="AD952"/>
  <c r="F952" i="13" s="1"/>
  <c r="M930" i="10"/>
  <c r="X929"/>
  <c r="G929" i="13" s="1"/>
  <c r="O930" i="10"/>
  <c r="Z929"/>
  <c r="C929" i="13" s="1"/>
  <c r="T932" i="10"/>
  <c r="AE931"/>
  <c r="B931" i="13" s="1"/>
  <c r="Q1136" i="10"/>
  <c r="AB1135"/>
  <c r="V1137"/>
  <c r="AG1136"/>
  <c r="AF1083"/>
  <c r="D1083" i="13" s="1"/>
  <c r="U1084" i="10"/>
  <c r="N1076"/>
  <c r="Y1075"/>
  <c r="H1075" i="13" s="1"/>
  <c r="P1076" i="10"/>
  <c r="AA1075"/>
  <c r="E1075" i="13" s="1"/>
  <c r="R1155" i="10"/>
  <c r="AC1154"/>
  <c r="W962"/>
  <c r="AH961"/>
  <c r="S954" l="1"/>
  <c r="AD953"/>
  <c r="F953" i="13" s="1"/>
  <c r="M931" i="10"/>
  <c r="X930"/>
  <c r="G930" i="13" s="1"/>
  <c r="O931" i="10"/>
  <c r="Z930"/>
  <c r="C930" i="13" s="1"/>
  <c r="T933" i="10"/>
  <c r="AE932"/>
  <c r="B932" i="13" s="1"/>
  <c r="Q1137" i="10"/>
  <c r="AB1136"/>
  <c r="V1138"/>
  <c r="AG1137"/>
  <c r="AF1084"/>
  <c r="D1084" i="13" s="1"/>
  <c r="U1085" i="10"/>
  <c r="AA1076"/>
  <c r="E1076" i="13" s="1"/>
  <c r="P1077" i="10"/>
  <c r="N1077"/>
  <c r="Y1076"/>
  <c r="H1076" i="13" s="1"/>
  <c r="W963" i="10"/>
  <c r="AH962"/>
  <c r="R1156"/>
  <c r="AC1155"/>
  <c r="S955" l="1"/>
  <c r="AD954"/>
  <c r="F954" i="13" s="1"/>
  <c r="M932" i="10"/>
  <c r="X931"/>
  <c r="G931" i="13" s="1"/>
  <c r="O932" i="10"/>
  <c r="Z931"/>
  <c r="C931" i="13" s="1"/>
  <c r="T934" i="10"/>
  <c r="AE933"/>
  <c r="B933" i="13" s="1"/>
  <c r="Q1138" i="10"/>
  <c r="AB1137"/>
  <c r="V1139"/>
  <c r="AG1138"/>
  <c r="U1086"/>
  <c r="AF1085"/>
  <c r="D1085" i="13" s="1"/>
  <c r="AA1077" i="10"/>
  <c r="E1077" i="13" s="1"/>
  <c r="P1078" i="10"/>
  <c r="N1078"/>
  <c r="Y1077"/>
  <c r="H1077" i="13" s="1"/>
  <c r="R1157" i="10"/>
  <c r="AC1156"/>
  <c r="W964"/>
  <c r="AH963"/>
  <c r="S956" l="1"/>
  <c r="AD955"/>
  <c r="F955" i="13" s="1"/>
  <c r="M933" i="10"/>
  <c r="X932"/>
  <c r="G932" i="13" s="1"/>
  <c r="O933" i="10"/>
  <c r="Z932"/>
  <c r="C932" i="13" s="1"/>
  <c r="T935" i="10"/>
  <c r="AE934"/>
  <c r="B934" i="13" s="1"/>
  <c r="Q1139" i="10"/>
  <c r="AB1138"/>
  <c r="V1140"/>
  <c r="AG1139"/>
  <c r="AF1086"/>
  <c r="D1086" i="13" s="1"/>
  <c r="U1087" i="10"/>
  <c r="N1079"/>
  <c r="Y1078"/>
  <c r="H1078" i="13" s="1"/>
  <c r="AA1078" i="10"/>
  <c r="E1078" i="13" s="1"/>
  <c r="P1079" i="10"/>
  <c r="W965"/>
  <c r="AH964"/>
  <c r="R1158"/>
  <c r="AC1157"/>
  <c r="S957" l="1"/>
  <c r="AD956"/>
  <c r="F956" i="13" s="1"/>
  <c r="M934" i="10"/>
  <c r="X933"/>
  <c r="G933" i="13" s="1"/>
  <c r="O934" i="10"/>
  <c r="Z933"/>
  <c r="C933" i="13" s="1"/>
  <c r="T936" i="10"/>
  <c r="AE935"/>
  <c r="B935" i="13" s="1"/>
  <c r="Q1140" i="10"/>
  <c r="AB1139"/>
  <c r="V1141"/>
  <c r="AG1140"/>
  <c r="AF1087"/>
  <c r="D1087" i="13" s="1"/>
  <c r="U1088" i="10"/>
  <c r="N1080"/>
  <c r="Y1079"/>
  <c r="H1079" i="13" s="1"/>
  <c r="AA1079" i="10"/>
  <c r="E1079" i="13" s="1"/>
  <c r="P1080" i="10"/>
  <c r="R1159"/>
  <c r="AC1158"/>
  <c r="W966"/>
  <c r="AH965"/>
  <c r="S958" l="1"/>
  <c r="AD957"/>
  <c r="F957" i="13" s="1"/>
  <c r="M935" i="10"/>
  <c r="X934"/>
  <c r="G934" i="13" s="1"/>
  <c r="O935" i="10"/>
  <c r="Z934"/>
  <c r="C934" i="13" s="1"/>
  <c r="T937" i="10"/>
  <c r="AE936"/>
  <c r="B936" i="13" s="1"/>
  <c r="Q1141" i="10"/>
  <c r="AB1140"/>
  <c r="V1142"/>
  <c r="AG1141"/>
  <c r="AF1088"/>
  <c r="D1088" i="13" s="1"/>
  <c r="U1089" i="10"/>
  <c r="N1081"/>
  <c r="Y1080"/>
  <c r="H1080" i="13" s="1"/>
  <c r="P1081" i="10"/>
  <c r="AA1080"/>
  <c r="E1080" i="13" s="1"/>
  <c r="W967" i="10"/>
  <c r="AH966"/>
  <c r="R1160"/>
  <c r="AC1159"/>
  <c r="S959" l="1"/>
  <c r="AD958"/>
  <c r="F958" i="13" s="1"/>
  <c r="M936" i="10"/>
  <c r="X935"/>
  <c r="G935" i="13" s="1"/>
  <c r="O936" i="10"/>
  <c r="Z935"/>
  <c r="C935" i="13" s="1"/>
  <c r="T938" i="10"/>
  <c r="AE937"/>
  <c r="B937" i="13" s="1"/>
  <c r="Q1142" i="10"/>
  <c r="AB1141"/>
  <c r="V1143"/>
  <c r="AG1142"/>
  <c r="AF1089"/>
  <c r="D1089" i="13" s="1"/>
  <c r="U1090" i="10"/>
  <c r="AA1081"/>
  <c r="E1081" i="13" s="1"/>
  <c r="P1082" i="10"/>
  <c r="N1082"/>
  <c r="Y1081"/>
  <c r="H1081" i="13" s="1"/>
  <c r="R1161" i="10"/>
  <c r="AC1160"/>
  <c r="W968"/>
  <c r="AH967"/>
  <c r="S960" l="1"/>
  <c r="AD959"/>
  <c r="F959" i="13" s="1"/>
  <c r="M937" i="10"/>
  <c r="X936"/>
  <c r="G936" i="13" s="1"/>
  <c r="O937" i="10"/>
  <c r="Z936"/>
  <c r="C936" i="13" s="1"/>
  <c r="T939" i="10"/>
  <c r="AE938"/>
  <c r="B938" i="13" s="1"/>
  <c r="Q1143" i="10"/>
  <c r="AB1142"/>
  <c r="AF1090"/>
  <c r="D1090" i="13" s="1"/>
  <c r="U1091" i="10"/>
  <c r="V1144"/>
  <c r="AG1143"/>
  <c r="N1083"/>
  <c r="Y1082"/>
  <c r="H1082" i="13" s="1"/>
  <c r="P1083" i="10"/>
  <c r="AA1082"/>
  <c r="E1082" i="13" s="1"/>
  <c r="W969" i="10"/>
  <c r="AH968"/>
  <c r="R1162"/>
  <c r="AC1161"/>
  <c r="S961" l="1"/>
  <c r="AD960"/>
  <c r="F960" i="13" s="1"/>
  <c r="M938" i="10"/>
  <c r="X937"/>
  <c r="G937" i="13" s="1"/>
  <c r="O938" i="10"/>
  <c r="Z937"/>
  <c r="C937" i="13" s="1"/>
  <c r="T940" i="10"/>
  <c r="AE939"/>
  <c r="B939" i="13" s="1"/>
  <c r="Q1144" i="10"/>
  <c r="AB1143"/>
  <c r="V1145"/>
  <c r="AG1144"/>
  <c r="U1092"/>
  <c r="AF1091"/>
  <c r="D1091" i="13" s="1"/>
  <c r="P1084" i="10"/>
  <c r="AA1083"/>
  <c r="E1083" i="13" s="1"/>
  <c r="N1084" i="10"/>
  <c r="Y1083"/>
  <c r="H1083" i="13" s="1"/>
  <c r="R1163" i="10"/>
  <c r="AC1162"/>
  <c r="W970"/>
  <c r="AH969"/>
  <c r="S962" l="1"/>
  <c r="AD961"/>
  <c r="F961" i="13" s="1"/>
  <c r="M939" i="10"/>
  <c r="X938"/>
  <c r="G938" i="13" s="1"/>
  <c r="O939" i="10"/>
  <c r="Z938"/>
  <c r="C938" i="13" s="1"/>
  <c r="T941" i="10"/>
  <c r="AE940"/>
  <c r="B940" i="13" s="1"/>
  <c r="Q1145" i="10"/>
  <c r="AB1144"/>
  <c r="V1146"/>
  <c r="AG1145"/>
  <c r="AF1092"/>
  <c r="D1092" i="13" s="1"/>
  <c r="U1093" i="10"/>
  <c r="N1085"/>
  <c r="Y1084"/>
  <c r="H1084" i="13" s="1"/>
  <c r="AA1084" i="10"/>
  <c r="E1084" i="13" s="1"/>
  <c r="P1085" i="10"/>
  <c r="W971"/>
  <c r="AH970"/>
  <c r="R1164"/>
  <c r="AC1163"/>
  <c r="S963" l="1"/>
  <c r="AD962"/>
  <c r="F962" i="13" s="1"/>
  <c r="M940" i="10"/>
  <c r="X939"/>
  <c r="G939" i="13" s="1"/>
  <c r="O940" i="10"/>
  <c r="Z939"/>
  <c r="C939" i="13" s="1"/>
  <c r="T942" i="10"/>
  <c r="AE941"/>
  <c r="B941" i="13" s="1"/>
  <c r="Q1146" i="10"/>
  <c r="AB1145"/>
  <c r="V1147"/>
  <c r="AG1146"/>
  <c r="U1094"/>
  <c r="AF1093"/>
  <c r="D1093" i="13" s="1"/>
  <c r="N1086" i="10"/>
  <c r="Y1085"/>
  <c r="H1085" i="13" s="1"/>
  <c r="AA1085" i="10"/>
  <c r="E1085" i="13" s="1"/>
  <c r="P1086" i="10"/>
  <c r="R1165"/>
  <c r="AC1164"/>
  <c r="W972"/>
  <c r="AH971"/>
  <c r="S964" l="1"/>
  <c r="AD963"/>
  <c r="F963" i="13" s="1"/>
  <c r="M941" i="10"/>
  <c r="X940"/>
  <c r="G940" i="13" s="1"/>
  <c r="O941" i="10"/>
  <c r="Z940"/>
  <c r="C940" i="13" s="1"/>
  <c r="T943" i="10"/>
  <c r="AE942"/>
  <c r="B942" i="13" s="1"/>
  <c r="Q1147" i="10"/>
  <c r="AB1146"/>
  <c r="V1148"/>
  <c r="AG1147"/>
  <c r="AF1094"/>
  <c r="D1094" i="13" s="1"/>
  <c r="U1095" i="10"/>
  <c r="N1087"/>
  <c r="Y1086"/>
  <c r="H1086" i="13" s="1"/>
  <c r="AA1086" i="10"/>
  <c r="E1086" i="13" s="1"/>
  <c r="P1087" i="10"/>
  <c r="W973"/>
  <c r="AH972"/>
  <c r="R1166"/>
  <c r="AC1165"/>
  <c r="S965" l="1"/>
  <c r="AD964"/>
  <c r="F964" i="13" s="1"/>
  <c r="M942" i="10"/>
  <c r="X941"/>
  <c r="G941" i="13" s="1"/>
  <c r="O942" i="10"/>
  <c r="Z941"/>
  <c r="C941" i="13" s="1"/>
  <c r="T944" i="10"/>
  <c r="AE943"/>
  <c r="B943" i="13" s="1"/>
  <c r="Q1148" i="10"/>
  <c r="AB1147"/>
  <c r="V1149"/>
  <c r="AG1148"/>
  <c r="U1096"/>
  <c r="AF1095"/>
  <c r="D1095" i="13" s="1"/>
  <c r="N1088" i="10"/>
  <c r="Y1087"/>
  <c r="H1087" i="13" s="1"/>
  <c r="AA1087" i="10"/>
  <c r="E1087" i="13" s="1"/>
  <c r="P1088" i="10"/>
  <c r="R1167"/>
  <c r="AC1166"/>
  <c r="W974"/>
  <c r="AH973"/>
  <c r="S966" l="1"/>
  <c r="AD965"/>
  <c r="F965" i="13" s="1"/>
  <c r="M943" i="10"/>
  <c r="X942"/>
  <c r="G942" i="13" s="1"/>
  <c r="O943" i="10"/>
  <c r="Z942"/>
  <c r="C942" i="13" s="1"/>
  <c r="T945" i="10"/>
  <c r="AE944"/>
  <c r="B944" i="13" s="1"/>
  <c r="Q1149" i="10"/>
  <c r="AB1148"/>
  <c r="V1150"/>
  <c r="AG1149"/>
  <c r="AF1096"/>
  <c r="D1096" i="13" s="1"/>
  <c r="U1097" i="10"/>
  <c r="N1089"/>
  <c r="Y1088"/>
  <c r="H1088" i="13" s="1"/>
  <c r="AA1088" i="10"/>
  <c r="E1088" i="13" s="1"/>
  <c r="P1089" i="10"/>
  <c r="W975"/>
  <c r="AH974"/>
  <c r="R1168"/>
  <c r="AC1167"/>
  <c r="S967" l="1"/>
  <c r="AD966"/>
  <c r="F966" i="13" s="1"/>
  <c r="M944" i="10"/>
  <c r="X943"/>
  <c r="G943" i="13" s="1"/>
  <c r="O944" i="10"/>
  <c r="Z943"/>
  <c r="C943" i="13" s="1"/>
  <c r="T946" i="10"/>
  <c r="AE945"/>
  <c r="B945" i="13" s="1"/>
  <c r="Q1150" i="10"/>
  <c r="AB1149"/>
  <c r="V1151"/>
  <c r="AG1150"/>
  <c r="U1098"/>
  <c r="AF1097"/>
  <c r="D1097" i="13" s="1"/>
  <c r="N1090" i="10"/>
  <c r="Y1089"/>
  <c r="H1089" i="13" s="1"/>
  <c r="AA1089" i="10"/>
  <c r="E1089" i="13" s="1"/>
  <c r="P1090" i="10"/>
  <c r="R1169"/>
  <c r="AC1168"/>
  <c r="W976"/>
  <c r="AH975"/>
  <c r="S968" l="1"/>
  <c r="AD967"/>
  <c r="F967" i="13" s="1"/>
  <c r="M945" i="10"/>
  <c r="X944"/>
  <c r="G944" i="13" s="1"/>
  <c r="O945" i="10"/>
  <c r="Z944"/>
  <c r="C944" i="13" s="1"/>
  <c r="T947" i="10"/>
  <c r="AE946"/>
  <c r="B946" i="13" s="1"/>
  <c r="Q1151" i="10"/>
  <c r="AB1150"/>
  <c r="V1152"/>
  <c r="AG1151"/>
  <c r="AF1098"/>
  <c r="D1098" i="13" s="1"/>
  <c r="U1099" i="10"/>
  <c r="N1091"/>
  <c r="Y1090"/>
  <c r="H1090" i="13" s="1"/>
  <c r="P1091" i="10"/>
  <c r="AA1090"/>
  <c r="E1090" i="13" s="1"/>
  <c r="W977" i="10"/>
  <c r="AH976"/>
  <c r="R1170"/>
  <c r="AC1169"/>
  <c r="S969" l="1"/>
  <c r="AD968"/>
  <c r="F968" i="13" s="1"/>
  <c r="M946" i="10"/>
  <c r="X945"/>
  <c r="G945" i="13" s="1"/>
  <c r="O946" i="10"/>
  <c r="Z945"/>
  <c r="C945" i="13" s="1"/>
  <c r="T948" i="10"/>
  <c r="AE947"/>
  <c r="B947" i="13" s="1"/>
  <c r="Q1152" i="10"/>
  <c r="AB1151"/>
  <c r="V1153"/>
  <c r="AG1152"/>
  <c r="U1100"/>
  <c r="AF1099"/>
  <c r="D1099" i="13" s="1"/>
  <c r="AA1091" i="10"/>
  <c r="E1091" i="13" s="1"/>
  <c r="P1092" i="10"/>
  <c r="N1092"/>
  <c r="Y1091"/>
  <c r="H1091" i="13" s="1"/>
  <c r="R1171" i="10"/>
  <c r="AC1170"/>
  <c r="W978"/>
  <c r="AH977"/>
  <c r="S970" l="1"/>
  <c r="AD969"/>
  <c r="F969" i="13" s="1"/>
  <c r="M947" i="10"/>
  <c r="X946"/>
  <c r="G946" i="13" s="1"/>
  <c r="O947" i="10"/>
  <c r="Z946"/>
  <c r="C946" i="13" s="1"/>
  <c r="T949" i="10"/>
  <c r="AE948"/>
  <c r="B948" i="13" s="1"/>
  <c r="Q1153" i="10"/>
  <c r="AB1152"/>
  <c r="V1154"/>
  <c r="AG1153"/>
  <c r="AF1100"/>
  <c r="D1100" i="13" s="1"/>
  <c r="U1101" i="10"/>
  <c r="N1093"/>
  <c r="Y1092"/>
  <c r="H1092" i="13" s="1"/>
  <c r="AA1092" i="10"/>
  <c r="E1092" i="13" s="1"/>
  <c r="P1093" i="10"/>
  <c r="W979"/>
  <c r="AH978"/>
  <c r="R1172"/>
  <c r="AC1171"/>
  <c r="S971" l="1"/>
  <c r="AD970"/>
  <c r="F970" i="13" s="1"/>
  <c r="M948" i="10"/>
  <c r="X947"/>
  <c r="G947" i="13" s="1"/>
  <c r="O948" i="10"/>
  <c r="Z947"/>
  <c r="C947" i="13" s="1"/>
  <c r="T950" i="10"/>
  <c r="AE949"/>
  <c r="B949" i="13" s="1"/>
  <c r="Q1154" i="10"/>
  <c r="AB1153"/>
  <c r="V1155"/>
  <c r="AG1154"/>
  <c r="U1102"/>
  <c r="AF1101"/>
  <c r="D1101" i="13" s="1"/>
  <c r="N1094" i="10"/>
  <c r="Y1093"/>
  <c r="H1093" i="13" s="1"/>
  <c r="AA1093" i="10"/>
  <c r="E1093" i="13" s="1"/>
  <c r="P1094" i="10"/>
  <c r="R1173"/>
  <c r="AC1172"/>
  <c r="W980"/>
  <c r="AH979"/>
  <c r="S972" l="1"/>
  <c r="AD971"/>
  <c r="F971" i="13" s="1"/>
  <c r="M949" i="10"/>
  <c r="X948"/>
  <c r="G948" i="13" s="1"/>
  <c r="O949" i="10"/>
  <c r="Z948"/>
  <c r="C948" i="13" s="1"/>
  <c r="T951" i="10"/>
  <c r="AE950"/>
  <c r="B950" i="13" s="1"/>
  <c r="Q1155" i="10"/>
  <c r="AB1154"/>
  <c r="V1156"/>
  <c r="AG1155"/>
  <c r="AF1102"/>
  <c r="D1102" i="13" s="1"/>
  <c r="U1103" i="10"/>
  <c r="N1095"/>
  <c r="Y1094"/>
  <c r="H1094" i="13" s="1"/>
  <c r="AA1094" i="10"/>
  <c r="E1094" i="13" s="1"/>
  <c r="P1095" i="10"/>
  <c r="W981"/>
  <c r="AH980"/>
  <c r="R1174"/>
  <c r="AC1173"/>
  <c r="S973" l="1"/>
  <c r="AD972"/>
  <c r="F972" i="13" s="1"/>
  <c r="M950" i="10"/>
  <c r="X949"/>
  <c r="G949" i="13" s="1"/>
  <c r="O950" i="10"/>
  <c r="Z949"/>
  <c r="C949" i="13" s="1"/>
  <c r="T952" i="10"/>
  <c r="AE951"/>
  <c r="B951" i="13" s="1"/>
  <c r="Q1156" i="10"/>
  <c r="AB1155"/>
  <c r="V1157"/>
  <c r="AG1156"/>
  <c r="U1104"/>
  <c r="AF1103"/>
  <c r="D1103" i="13" s="1"/>
  <c r="N1096" i="10"/>
  <c r="Y1095"/>
  <c r="H1095" i="13" s="1"/>
  <c r="AA1095" i="10"/>
  <c r="E1095" i="13" s="1"/>
  <c r="P1096" i="10"/>
  <c r="R1175"/>
  <c r="AC1174"/>
  <c r="W982"/>
  <c r="AH981"/>
  <c r="S974" l="1"/>
  <c r="AD973"/>
  <c r="F973" i="13" s="1"/>
  <c r="M951" i="10"/>
  <c r="X950"/>
  <c r="G950" i="13" s="1"/>
  <c r="O951" i="10"/>
  <c r="Z950"/>
  <c r="C950" i="13" s="1"/>
  <c r="T953" i="10"/>
  <c r="AE952"/>
  <c r="B952" i="13" s="1"/>
  <c r="Q1157" i="10"/>
  <c r="AB1156"/>
  <c r="V1158"/>
  <c r="AG1157"/>
  <c r="AF1104"/>
  <c r="D1104" i="13" s="1"/>
  <c r="U1105" i="10"/>
  <c r="N1097"/>
  <c r="Y1096"/>
  <c r="H1096" i="13" s="1"/>
  <c r="AA1096" i="10"/>
  <c r="E1096" i="13" s="1"/>
  <c r="P1097" i="10"/>
  <c r="W983"/>
  <c r="AH982"/>
  <c r="R1176"/>
  <c r="AC1175"/>
  <c r="S975" l="1"/>
  <c r="AD974"/>
  <c r="F974" i="13" s="1"/>
  <c r="M952" i="10"/>
  <c r="X951"/>
  <c r="G951" i="13" s="1"/>
  <c r="O952" i="10"/>
  <c r="Z951"/>
  <c r="C951" i="13" s="1"/>
  <c r="T954" i="10"/>
  <c r="AE953"/>
  <c r="B953" i="13" s="1"/>
  <c r="Q1158" i="10"/>
  <c r="AB1157"/>
  <c r="V1159"/>
  <c r="AG1158"/>
  <c r="AF1105"/>
  <c r="D1105" i="13" s="1"/>
  <c r="U1106" i="10"/>
  <c r="N1098"/>
  <c r="Y1097"/>
  <c r="H1097" i="13" s="1"/>
  <c r="AA1097" i="10"/>
  <c r="E1097" i="13" s="1"/>
  <c r="P1098" i="10"/>
  <c r="R1177"/>
  <c r="AC1176"/>
  <c r="W984"/>
  <c r="AH983"/>
  <c r="S976" l="1"/>
  <c r="AD975"/>
  <c r="F975" i="13" s="1"/>
  <c r="M953" i="10"/>
  <c r="X952"/>
  <c r="G952" i="13" s="1"/>
  <c r="T955" i="10"/>
  <c r="AE954"/>
  <c r="B954" i="13" s="1"/>
  <c r="O953" i="10"/>
  <c r="Z952"/>
  <c r="C952" i="13" s="1"/>
  <c r="Q1159" i="10"/>
  <c r="AB1158"/>
  <c r="V1160"/>
  <c r="AG1159"/>
  <c r="AF1106"/>
  <c r="D1106" i="13" s="1"/>
  <c r="U1107" i="10"/>
  <c r="N1099"/>
  <c r="Y1098"/>
  <c r="H1098" i="13" s="1"/>
  <c r="P1099" i="10"/>
  <c r="AA1098"/>
  <c r="E1098" i="13" s="1"/>
  <c r="W985" i="10"/>
  <c r="AH984"/>
  <c r="R1178"/>
  <c r="AC1177"/>
  <c r="S977" l="1"/>
  <c r="AD976"/>
  <c r="F976" i="13" s="1"/>
  <c r="M954" i="10"/>
  <c r="X953"/>
  <c r="G953" i="13" s="1"/>
  <c r="T956" i="10"/>
  <c r="AE955"/>
  <c r="B955" i="13" s="1"/>
  <c r="O954" i="10"/>
  <c r="Z953"/>
  <c r="C953" i="13" s="1"/>
  <c r="Q1160" i="10"/>
  <c r="AB1159"/>
  <c r="V1161"/>
  <c r="AG1160"/>
  <c r="AF1107"/>
  <c r="D1107" i="13" s="1"/>
  <c r="U1108" i="10"/>
  <c r="N1100"/>
  <c r="Y1099"/>
  <c r="H1099" i="13" s="1"/>
  <c r="AA1099" i="10"/>
  <c r="E1099" i="13" s="1"/>
  <c r="P1100" i="10"/>
  <c r="R1179"/>
  <c r="AC1178"/>
  <c r="W986"/>
  <c r="AH985"/>
  <c r="S978" l="1"/>
  <c r="AD977"/>
  <c r="F977" i="13" s="1"/>
  <c r="M955" i="10"/>
  <c r="X954"/>
  <c r="G954" i="13" s="1"/>
  <c r="T957" i="10"/>
  <c r="AE956"/>
  <c r="B956" i="13" s="1"/>
  <c r="O955" i="10"/>
  <c r="Z954"/>
  <c r="C954" i="13" s="1"/>
  <c r="Q1161" i="10"/>
  <c r="AB1160"/>
  <c r="V1162"/>
  <c r="AG1161"/>
  <c r="AF1108"/>
  <c r="D1108" i="13" s="1"/>
  <c r="U1109" i="10"/>
  <c r="N1101"/>
  <c r="Y1100"/>
  <c r="H1100" i="13" s="1"/>
  <c r="P1101" i="10"/>
  <c r="AA1100"/>
  <c r="E1100" i="13" s="1"/>
  <c r="W987" i="10"/>
  <c r="AH986"/>
  <c r="R1180"/>
  <c r="AC1179"/>
  <c r="S979" l="1"/>
  <c r="AD978"/>
  <c r="F978" i="13" s="1"/>
  <c r="M956" i="10"/>
  <c r="X955"/>
  <c r="G955" i="13" s="1"/>
  <c r="O956" i="10"/>
  <c r="Z955"/>
  <c r="C955" i="13" s="1"/>
  <c r="T958" i="10"/>
  <c r="AE957"/>
  <c r="B957" i="13" s="1"/>
  <c r="Q1162" i="10"/>
  <c r="AB1161"/>
  <c r="V1163"/>
  <c r="AG1162"/>
  <c r="AF1109"/>
  <c r="D1109" i="13" s="1"/>
  <c r="U1110" i="10"/>
  <c r="AA1101"/>
  <c r="E1101" i="13" s="1"/>
  <c r="P1102" i="10"/>
  <c r="N1102"/>
  <c r="Y1101"/>
  <c r="H1101" i="13" s="1"/>
  <c r="W988" i="10"/>
  <c r="AH987"/>
  <c r="R1181"/>
  <c r="AC1180"/>
  <c r="S980" l="1"/>
  <c r="AD979"/>
  <c r="F979" i="13" s="1"/>
  <c r="M957" i="10"/>
  <c r="X956"/>
  <c r="G956" i="13" s="1"/>
  <c r="O957" i="10"/>
  <c r="Z956"/>
  <c r="C956" i="13" s="1"/>
  <c r="T959" i="10"/>
  <c r="AE958"/>
  <c r="B958" i="13" s="1"/>
  <c r="Q1163" i="10"/>
  <c r="AB1162"/>
  <c r="V1164"/>
  <c r="AG1163"/>
  <c r="AF1110"/>
  <c r="D1110" i="13" s="1"/>
  <c r="U1111" i="10"/>
  <c r="N1103"/>
  <c r="Y1102"/>
  <c r="H1102" i="13" s="1"/>
  <c r="AA1102" i="10"/>
  <c r="E1102" i="13" s="1"/>
  <c r="P1103" i="10"/>
  <c r="R1182"/>
  <c r="AC1181"/>
  <c r="W989"/>
  <c r="AH988"/>
  <c r="S981" l="1"/>
  <c r="AD980"/>
  <c r="F980" i="13" s="1"/>
  <c r="M958" i="10"/>
  <c r="X957"/>
  <c r="G957" i="13" s="1"/>
  <c r="O958" i="10"/>
  <c r="Z957"/>
  <c r="C957" i="13" s="1"/>
  <c r="T960" i="10"/>
  <c r="AE959"/>
  <c r="B959" i="13" s="1"/>
  <c r="Q1164" i="10"/>
  <c r="AB1163"/>
  <c r="V1165"/>
  <c r="AG1164"/>
  <c r="U1112"/>
  <c r="AF1111"/>
  <c r="D1111" i="13" s="1"/>
  <c r="N1104" i="10"/>
  <c r="Y1103"/>
  <c r="H1103" i="13" s="1"/>
  <c r="AA1103" i="10"/>
  <c r="E1103" i="13" s="1"/>
  <c r="P1104" i="10"/>
  <c r="W990"/>
  <c r="AH989"/>
  <c r="R1183"/>
  <c r="AC1182"/>
  <c r="S982" l="1"/>
  <c r="AD981"/>
  <c r="F981" i="13" s="1"/>
  <c r="M959" i="10"/>
  <c r="X958"/>
  <c r="G958" i="13" s="1"/>
  <c r="T961" i="10"/>
  <c r="AE960"/>
  <c r="B960" i="13" s="1"/>
  <c r="O959" i="10"/>
  <c r="Z958"/>
  <c r="C958" i="13" s="1"/>
  <c r="Q1165" i="10"/>
  <c r="AB1164"/>
  <c r="AF1112"/>
  <c r="D1112" i="13" s="1"/>
  <c r="U1113" i="10"/>
  <c r="V1166"/>
  <c r="AG1165"/>
  <c r="N1105"/>
  <c r="Y1104"/>
  <c r="H1104" i="13" s="1"/>
  <c r="P1105" i="10"/>
  <c r="AA1104"/>
  <c r="E1104" i="13" s="1"/>
  <c r="R1184" i="10"/>
  <c r="AC1183"/>
  <c r="W991"/>
  <c r="AH990"/>
  <c r="S983" l="1"/>
  <c r="AD982"/>
  <c r="F982" i="13" s="1"/>
  <c r="M960" i="10"/>
  <c r="X959"/>
  <c r="G959" i="13" s="1"/>
  <c r="O960" i="10"/>
  <c r="Z959"/>
  <c r="C959" i="13" s="1"/>
  <c r="T962" i="10"/>
  <c r="AE961"/>
  <c r="B961" i="13" s="1"/>
  <c r="Q1166" i="10"/>
  <c r="AB1165"/>
  <c r="V1167"/>
  <c r="AG1166"/>
  <c r="U1114"/>
  <c r="AF1113"/>
  <c r="D1113" i="13" s="1"/>
  <c r="AA1105" i="10"/>
  <c r="E1105" i="13" s="1"/>
  <c r="P1106" i="10"/>
  <c r="N1106"/>
  <c r="Y1105"/>
  <c r="H1105" i="13" s="1"/>
  <c r="W992" i="10"/>
  <c r="AH991"/>
  <c r="R1185"/>
  <c r="AC1184"/>
  <c r="S984" l="1"/>
  <c r="AD983"/>
  <c r="F983" i="13" s="1"/>
  <c r="M961" i="10"/>
  <c r="X960"/>
  <c r="G960" i="13" s="1"/>
  <c r="T963" i="10"/>
  <c r="AE962"/>
  <c r="B962" i="13" s="1"/>
  <c r="O961" i="10"/>
  <c r="Z960"/>
  <c r="C960" i="13" s="1"/>
  <c r="Q1167" i="10"/>
  <c r="AB1166"/>
  <c r="V1168"/>
  <c r="AG1167"/>
  <c r="AF1114"/>
  <c r="D1114" i="13" s="1"/>
  <c r="U1115" i="10"/>
  <c r="N1107"/>
  <c r="Y1106"/>
  <c r="H1106" i="13" s="1"/>
  <c r="AA1106" i="10"/>
  <c r="E1106" i="13" s="1"/>
  <c r="P1107" i="10"/>
  <c r="R1186"/>
  <c r="AC1185"/>
  <c r="W993"/>
  <c r="AH992"/>
  <c r="S985" l="1"/>
  <c r="AD984"/>
  <c r="F984" i="13" s="1"/>
  <c r="M962" i="10"/>
  <c r="X961"/>
  <c r="G961" i="13" s="1"/>
  <c r="T964" i="10"/>
  <c r="AE963"/>
  <c r="B963" i="13" s="1"/>
  <c r="O962" i="10"/>
  <c r="Z961"/>
  <c r="C961" i="13" s="1"/>
  <c r="Q1168" i="10"/>
  <c r="AB1167"/>
  <c r="V1169"/>
  <c r="AG1168"/>
  <c r="AF1115"/>
  <c r="D1115" i="13" s="1"/>
  <c r="U1116" i="10"/>
  <c r="N1108"/>
  <c r="Y1107"/>
  <c r="H1107" i="13" s="1"/>
  <c r="AA1107" i="10"/>
  <c r="E1107" i="13" s="1"/>
  <c r="P1108" i="10"/>
  <c r="W994"/>
  <c r="AH993"/>
  <c r="R1187"/>
  <c r="AC1186"/>
  <c r="S986" l="1"/>
  <c r="AD985"/>
  <c r="F985" i="13" s="1"/>
  <c r="M963" i="10"/>
  <c r="X962"/>
  <c r="G962" i="13" s="1"/>
  <c r="T965" i="10"/>
  <c r="AE964"/>
  <c r="B964" i="13" s="1"/>
  <c r="O963" i="10"/>
  <c r="Z962"/>
  <c r="C962" i="13" s="1"/>
  <c r="Q1169" i="10"/>
  <c r="AB1168"/>
  <c r="V1170"/>
  <c r="AG1169"/>
  <c r="AF1116"/>
  <c r="D1116" i="13" s="1"/>
  <c r="U1117" i="10"/>
  <c r="N1109"/>
  <c r="Y1108"/>
  <c r="H1108" i="13" s="1"/>
  <c r="AA1108" i="10"/>
  <c r="E1108" i="13" s="1"/>
  <c r="P1109" i="10"/>
  <c r="R1188"/>
  <c r="AC1187"/>
  <c r="W995"/>
  <c r="AH994"/>
  <c r="S987" l="1"/>
  <c r="AD986"/>
  <c r="F986" i="13" s="1"/>
  <c r="M964" i="10"/>
  <c r="X963"/>
  <c r="G963" i="13" s="1"/>
  <c r="O964" i="10"/>
  <c r="Z963"/>
  <c r="C963" i="13" s="1"/>
  <c r="T966" i="10"/>
  <c r="AE965"/>
  <c r="B965" i="13" s="1"/>
  <c r="Q1170" i="10"/>
  <c r="AB1169"/>
  <c r="V1171"/>
  <c r="AG1170"/>
  <c r="U1118"/>
  <c r="AF1117"/>
  <c r="D1117" i="13" s="1"/>
  <c r="N1110" i="10"/>
  <c r="Y1109"/>
  <c r="H1109" i="13" s="1"/>
  <c r="AA1109" i="10"/>
  <c r="E1109" i="13" s="1"/>
  <c r="P1110" i="10"/>
  <c r="W996"/>
  <c r="AH995"/>
  <c r="R1189"/>
  <c r="AC1188"/>
  <c r="S988" l="1"/>
  <c r="AD987"/>
  <c r="F987" i="13" s="1"/>
  <c r="M965" i="10"/>
  <c r="X964"/>
  <c r="G964" i="13" s="1"/>
  <c r="T967" i="10"/>
  <c r="AE966"/>
  <c r="B966" i="13" s="1"/>
  <c r="O965" i="10"/>
  <c r="Z964"/>
  <c r="C964" i="13" s="1"/>
  <c r="Q1171" i="10"/>
  <c r="AB1170"/>
  <c r="V1172"/>
  <c r="AG1171"/>
  <c r="AF1118"/>
  <c r="D1118" i="13" s="1"/>
  <c r="U1119" i="10"/>
  <c r="N1111"/>
  <c r="Y1110"/>
  <c r="H1110" i="13" s="1"/>
  <c r="P1111" i="10"/>
  <c r="AA1110"/>
  <c r="E1110" i="13" s="1"/>
  <c r="R1190" i="10"/>
  <c r="AC1189"/>
  <c r="W997"/>
  <c r="AH996"/>
  <c r="S989" l="1"/>
  <c r="AD988"/>
  <c r="F988" i="13" s="1"/>
  <c r="M966" i="10"/>
  <c r="X965"/>
  <c r="G965" i="13" s="1"/>
  <c r="T968" i="10"/>
  <c r="AE967"/>
  <c r="B967" i="13" s="1"/>
  <c r="O966" i="10"/>
  <c r="Z965"/>
  <c r="C965" i="13" s="1"/>
  <c r="Q1172" i="10"/>
  <c r="AB1171"/>
  <c r="V1173"/>
  <c r="AG1172"/>
  <c r="AF1119"/>
  <c r="D1119" i="13" s="1"/>
  <c r="U1120" i="10"/>
  <c r="AA1111"/>
  <c r="E1111" i="13" s="1"/>
  <c r="P1112" i="10"/>
  <c r="N1112"/>
  <c r="Y1111"/>
  <c r="H1111" i="13" s="1"/>
  <c r="W998" i="10"/>
  <c r="AH997"/>
  <c r="R1191"/>
  <c r="AC1190"/>
  <c r="S990" l="1"/>
  <c r="AD989"/>
  <c r="F989" i="13" s="1"/>
  <c r="M967" i="10"/>
  <c r="X966"/>
  <c r="G966" i="13" s="1"/>
  <c r="T969" i="10"/>
  <c r="AE968"/>
  <c r="B968" i="13" s="1"/>
  <c r="O967" i="10"/>
  <c r="Z966"/>
  <c r="C966" i="13" s="1"/>
  <c r="Q1173" i="10"/>
  <c r="AB1172"/>
  <c r="V1174"/>
  <c r="AG1173"/>
  <c r="AF1120"/>
  <c r="D1120" i="13" s="1"/>
  <c r="U1121" i="10"/>
  <c r="N1113"/>
  <c r="Y1112"/>
  <c r="H1112" i="13" s="1"/>
  <c r="P1113" i="10"/>
  <c r="AA1112"/>
  <c r="E1112" i="13" s="1"/>
  <c r="R1192" i="10"/>
  <c r="AC1191"/>
  <c r="W999"/>
  <c r="AH998"/>
  <c r="S991" l="1"/>
  <c r="AD990"/>
  <c r="F990" i="13" s="1"/>
  <c r="M968" i="10"/>
  <c r="X967"/>
  <c r="G967" i="13" s="1"/>
  <c r="T970" i="10"/>
  <c r="AE969"/>
  <c r="B969" i="13" s="1"/>
  <c r="O968" i="10"/>
  <c r="Z967"/>
  <c r="C967" i="13" s="1"/>
  <c r="Q1174" i="10"/>
  <c r="AB1173"/>
  <c r="V1175"/>
  <c r="AG1174"/>
  <c r="AF1121"/>
  <c r="D1121" i="13" s="1"/>
  <c r="U1122" i="10"/>
  <c r="AA1113"/>
  <c r="E1113" i="13" s="1"/>
  <c r="P1114" i="10"/>
  <c r="N1114"/>
  <c r="Y1113"/>
  <c r="H1113" i="13" s="1"/>
  <c r="W1000" i="10"/>
  <c r="AH999"/>
  <c r="R1193"/>
  <c r="AC1192"/>
  <c r="S992" l="1"/>
  <c r="AD991"/>
  <c r="F991" i="13" s="1"/>
  <c r="M969" i="10"/>
  <c r="X968"/>
  <c r="G968" i="13" s="1"/>
  <c r="T971" i="10"/>
  <c r="AE970"/>
  <c r="B970" i="13" s="1"/>
  <c r="O969" i="10"/>
  <c r="Z968"/>
  <c r="C968" i="13" s="1"/>
  <c r="Q1175" i="10"/>
  <c r="AB1174"/>
  <c r="V1176"/>
  <c r="AG1175"/>
  <c r="AF1122"/>
  <c r="D1122" i="13" s="1"/>
  <c r="U1123" i="10"/>
  <c r="N1115"/>
  <c r="Y1114"/>
  <c r="H1114" i="13" s="1"/>
  <c r="AA1114" i="10"/>
  <c r="E1114" i="13" s="1"/>
  <c r="P1115" i="10"/>
  <c r="R1194"/>
  <c r="AC1193"/>
  <c r="W1001"/>
  <c r="AH1000"/>
  <c r="S993" l="1"/>
  <c r="AD992"/>
  <c r="F992" i="13" s="1"/>
  <c r="M970" i="10"/>
  <c r="X969"/>
  <c r="G969" i="13" s="1"/>
  <c r="T972" i="10"/>
  <c r="AE971"/>
  <c r="B971" i="13" s="1"/>
  <c r="O970" i="10"/>
  <c r="Z969"/>
  <c r="C969" i="13" s="1"/>
  <c r="Q1176" i="10"/>
  <c r="AB1175"/>
  <c r="V1177"/>
  <c r="AG1176"/>
  <c r="AF1123"/>
  <c r="D1123" i="13" s="1"/>
  <c r="U1124" i="10"/>
  <c r="N1116"/>
  <c r="Y1115"/>
  <c r="H1115" i="13" s="1"/>
  <c r="AA1115" i="10"/>
  <c r="E1115" i="13" s="1"/>
  <c r="P1116" i="10"/>
  <c r="W1002"/>
  <c r="AH1001"/>
  <c r="R1195"/>
  <c r="AC1194"/>
  <c r="S994" l="1"/>
  <c r="AD993"/>
  <c r="F993" i="13" s="1"/>
  <c r="M971" i="10"/>
  <c r="X970"/>
  <c r="G970" i="13" s="1"/>
  <c r="T973" i="10"/>
  <c r="AE972"/>
  <c r="B972" i="13" s="1"/>
  <c r="O971" i="10"/>
  <c r="Z970"/>
  <c r="C970" i="13" s="1"/>
  <c r="Q1177" i="10"/>
  <c r="AB1176"/>
  <c r="V1178"/>
  <c r="AG1177"/>
  <c r="AF1124"/>
  <c r="D1124" i="13" s="1"/>
  <c r="U1125" i="10"/>
  <c r="N1117"/>
  <c r="Y1116"/>
  <c r="H1116" i="13" s="1"/>
  <c r="P1117" i="10"/>
  <c r="AA1116"/>
  <c r="E1116" i="13" s="1"/>
  <c r="W1003" i="10"/>
  <c r="AH1002"/>
  <c r="R1196"/>
  <c r="AC1195"/>
  <c r="S995" l="1"/>
  <c r="AD994"/>
  <c r="F994" i="13" s="1"/>
  <c r="M972" i="10"/>
  <c r="X971"/>
  <c r="G971" i="13" s="1"/>
  <c r="T974" i="10"/>
  <c r="AE973"/>
  <c r="B973" i="13" s="1"/>
  <c r="O972" i="10"/>
  <c r="Z971"/>
  <c r="C971" i="13" s="1"/>
  <c r="Q1178" i="10"/>
  <c r="AB1177"/>
  <c r="V1179"/>
  <c r="AG1178"/>
  <c r="AF1125"/>
  <c r="D1125" i="13" s="1"/>
  <c r="U1126" i="10"/>
  <c r="AA1117"/>
  <c r="E1117" i="13" s="1"/>
  <c r="P1118" i="10"/>
  <c r="N1118"/>
  <c r="Y1117"/>
  <c r="H1117" i="13" s="1"/>
  <c r="R1197" i="10"/>
  <c r="AC1196"/>
  <c r="W1004"/>
  <c r="AH1003"/>
  <c r="S996" l="1"/>
  <c r="AD995"/>
  <c r="F995" i="13" s="1"/>
  <c r="M973" i="10"/>
  <c r="X972"/>
  <c r="G972" i="13" s="1"/>
  <c r="T975" i="10"/>
  <c r="AE974"/>
  <c r="B974" i="13" s="1"/>
  <c r="O973" i="10"/>
  <c r="Z972"/>
  <c r="C972" i="13" s="1"/>
  <c r="Q1179" i="10"/>
  <c r="AB1178"/>
  <c r="V1180"/>
  <c r="AG1179"/>
  <c r="AF1126"/>
  <c r="D1126" i="13" s="1"/>
  <c r="U1127" i="10"/>
  <c r="N1119"/>
  <c r="Y1118"/>
  <c r="H1118" i="13" s="1"/>
  <c r="AA1118" i="10"/>
  <c r="E1118" i="13" s="1"/>
  <c r="P1119" i="10"/>
  <c r="W1005"/>
  <c r="AH1004"/>
  <c r="R1198"/>
  <c r="AC1197"/>
  <c r="S997" l="1"/>
  <c r="AD996"/>
  <c r="F996" i="13" s="1"/>
  <c r="M974" i="10"/>
  <c r="X973"/>
  <c r="G973" i="13" s="1"/>
  <c r="T976" i="10"/>
  <c r="AE975"/>
  <c r="B975" i="13" s="1"/>
  <c r="O974" i="10"/>
  <c r="Z973"/>
  <c r="C973" i="13" s="1"/>
  <c r="Q1180" i="10"/>
  <c r="AB1179"/>
  <c r="V1181"/>
  <c r="AG1180"/>
  <c r="AF1127"/>
  <c r="D1127" i="13" s="1"/>
  <c r="U1128" i="10"/>
  <c r="N1120"/>
  <c r="Y1119"/>
  <c r="H1119" i="13" s="1"/>
  <c r="AA1119" i="10"/>
  <c r="E1119" i="13" s="1"/>
  <c r="P1120" i="10"/>
  <c r="R1199"/>
  <c r="AC1198"/>
  <c r="W1006"/>
  <c r="AH1005"/>
  <c r="S998" l="1"/>
  <c r="AD997"/>
  <c r="F997" i="13" s="1"/>
  <c r="M975" i="10"/>
  <c r="X974"/>
  <c r="G974" i="13" s="1"/>
  <c r="T977" i="10"/>
  <c r="AE976"/>
  <c r="B976" i="13" s="1"/>
  <c r="O975" i="10"/>
  <c r="Z974"/>
  <c r="C974" i="13" s="1"/>
  <c r="Q1181" i="10"/>
  <c r="AB1180"/>
  <c r="V1182"/>
  <c r="AG1181"/>
  <c r="AF1128"/>
  <c r="D1128" i="13" s="1"/>
  <c r="U1129" i="10"/>
  <c r="N1121"/>
  <c r="Y1120"/>
  <c r="H1120" i="13" s="1"/>
  <c r="AA1120" i="10"/>
  <c r="E1120" i="13" s="1"/>
  <c r="P1121" i="10"/>
  <c r="W1007"/>
  <c r="AH1006"/>
  <c r="R1200"/>
  <c r="AC1199"/>
  <c r="S999" l="1"/>
  <c r="AD998"/>
  <c r="F998" i="13" s="1"/>
  <c r="M976" i="10"/>
  <c r="X975"/>
  <c r="G975" i="13" s="1"/>
  <c r="O976" i="10"/>
  <c r="Z975"/>
  <c r="C975" i="13" s="1"/>
  <c r="T978" i="10"/>
  <c r="AE977"/>
  <c r="B977" i="13" s="1"/>
  <c r="Q1182" i="10"/>
  <c r="AB1181"/>
  <c r="V1183"/>
  <c r="AG1182"/>
  <c r="AF1129"/>
  <c r="D1129" i="13" s="1"/>
  <c r="U1130" i="10"/>
  <c r="N1122"/>
  <c r="Y1121"/>
  <c r="H1121" i="13" s="1"/>
  <c r="P1122" i="10"/>
  <c r="AA1121"/>
  <c r="E1121" i="13" s="1"/>
  <c r="R1201" i="10"/>
  <c r="AC1200"/>
  <c r="W1008"/>
  <c r="AH1007"/>
  <c r="S1000" l="1"/>
  <c r="AD999"/>
  <c r="F999" i="13" s="1"/>
  <c r="M977" i="10"/>
  <c r="X976"/>
  <c r="G976" i="13" s="1"/>
  <c r="O977" i="10"/>
  <c r="Z976"/>
  <c r="C976" i="13" s="1"/>
  <c r="T979" i="10"/>
  <c r="AE978"/>
  <c r="B978" i="13" s="1"/>
  <c r="Q1183" i="10"/>
  <c r="AB1182"/>
  <c r="V1184"/>
  <c r="AG1183"/>
  <c r="AF1130"/>
  <c r="D1130" i="13" s="1"/>
  <c r="U1131" i="10"/>
  <c r="AA1122"/>
  <c r="E1122" i="13" s="1"/>
  <c r="P1123" i="10"/>
  <c r="N1123"/>
  <c r="Y1122"/>
  <c r="H1122" i="13" s="1"/>
  <c r="W1009" i="10"/>
  <c r="AH1008"/>
  <c r="R1202"/>
  <c r="AC1201"/>
  <c r="S1001" l="1"/>
  <c r="AD1000"/>
  <c r="F1000" i="13" s="1"/>
  <c r="M978" i="10"/>
  <c r="X977"/>
  <c r="G977" i="13" s="1"/>
  <c r="O978" i="10"/>
  <c r="Z977"/>
  <c r="C977" i="13" s="1"/>
  <c r="T980" i="10"/>
  <c r="AE979"/>
  <c r="B979" i="13" s="1"/>
  <c r="Q1184" i="10"/>
  <c r="AB1183"/>
  <c r="V1185"/>
  <c r="AG1184"/>
  <c r="AF1131"/>
  <c r="D1131" i="13" s="1"/>
  <c r="U1132" i="10"/>
  <c r="N1124"/>
  <c r="Y1123"/>
  <c r="H1123" i="13" s="1"/>
  <c r="AA1123" i="10"/>
  <c r="E1123" i="13" s="1"/>
  <c r="P1124" i="10"/>
  <c r="R1203"/>
  <c r="AC1202"/>
  <c r="W1010"/>
  <c r="AH1009"/>
  <c r="S1002" l="1"/>
  <c r="AD1001"/>
  <c r="F1001" i="13" s="1"/>
  <c r="M979" i="10"/>
  <c r="X978"/>
  <c r="G978" i="13" s="1"/>
  <c r="O979" i="10"/>
  <c r="Z978"/>
  <c r="C978" i="13" s="1"/>
  <c r="T981" i="10"/>
  <c r="AE980"/>
  <c r="B980" i="13" s="1"/>
  <c r="Q1185" i="10"/>
  <c r="AB1184"/>
  <c r="V1186"/>
  <c r="AG1185"/>
  <c r="AF1132"/>
  <c r="D1132" i="13" s="1"/>
  <c r="U1133" i="10"/>
  <c r="N1125"/>
  <c r="Y1124"/>
  <c r="H1124" i="13" s="1"/>
  <c r="AA1124" i="10"/>
  <c r="E1124" i="13" s="1"/>
  <c r="P1125" i="10"/>
  <c r="W1011"/>
  <c r="AH1010"/>
  <c r="R1204"/>
  <c r="AC1203"/>
  <c r="S1003" l="1"/>
  <c r="AD1002"/>
  <c r="F1002" i="13" s="1"/>
  <c r="M980" i="10"/>
  <c r="X979"/>
  <c r="G979" i="13" s="1"/>
  <c r="O980" i="10"/>
  <c r="Z979"/>
  <c r="C979" i="13" s="1"/>
  <c r="T982" i="10"/>
  <c r="AE981"/>
  <c r="B981" i="13" s="1"/>
  <c r="Q1186" i="10"/>
  <c r="AB1185"/>
  <c r="V1187"/>
  <c r="AG1186"/>
  <c r="U1134"/>
  <c r="AF1133"/>
  <c r="D1133" i="13" s="1"/>
  <c r="N1126" i="10"/>
  <c r="Y1125"/>
  <c r="H1125" i="13" s="1"/>
  <c r="AA1125" i="10"/>
  <c r="E1125" i="13" s="1"/>
  <c r="P1126" i="10"/>
  <c r="R1205"/>
  <c r="AC1204"/>
  <c r="W1012"/>
  <c r="AH1011"/>
  <c r="S1004" l="1"/>
  <c r="AD1003"/>
  <c r="F1003" i="13" s="1"/>
  <c r="M981" i="10"/>
  <c r="X980"/>
  <c r="G980" i="13" s="1"/>
  <c r="O981" i="10"/>
  <c r="Z980"/>
  <c r="C980" i="13" s="1"/>
  <c r="T983" i="10"/>
  <c r="AE982"/>
  <c r="B982" i="13" s="1"/>
  <c r="Q1187" i="10"/>
  <c r="AB1186"/>
  <c r="V1188"/>
  <c r="AG1187"/>
  <c r="AF1134"/>
  <c r="D1134" i="13" s="1"/>
  <c r="U1135" i="10"/>
  <c r="N1127"/>
  <c r="Y1126"/>
  <c r="H1126" i="13" s="1"/>
  <c r="P1127" i="10"/>
  <c r="AA1126"/>
  <c r="E1126" i="13" s="1"/>
  <c r="W1013" i="10"/>
  <c r="AH1012"/>
  <c r="R1206"/>
  <c r="AC1205"/>
  <c r="S1005" l="1"/>
  <c r="AD1004"/>
  <c r="F1004" i="13" s="1"/>
  <c r="M982" i="10"/>
  <c r="X981"/>
  <c r="G981" i="13" s="1"/>
  <c r="O982" i="10"/>
  <c r="Z981"/>
  <c r="C981" i="13" s="1"/>
  <c r="T984" i="10"/>
  <c r="AE983"/>
  <c r="B983" i="13" s="1"/>
  <c r="Q1188" i="10"/>
  <c r="AB1187"/>
  <c r="V1189"/>
  <c r="AG1188"/>
  <c r="AF1135"/>
  <c r="D1135" i="13" s="1"/>
  <c r="U1136" i="10"/>
  <c r="AA1127"/>
  <c r="E1127" i="13" s="1"/>
  <c r="P1128" i="10"/>
  <c r="N1128"/>
  <c r="Y1127"/>
  <c r="H1127" i="13" s="1"/>
  <c r="R1207" i="10"/>
  <c r="AC1206"/>
  <c r="W1014"/>
  <c r="AH1013"/>
  <c r="S1006" l="1"/>
  <c r="AD1005"/>
  <c r="F1005" i="13" s="1"/>
  <c r="M983" i="10"/>
  <c r="X982"/>
  <c r="G982" i="13" s="1"/>
  <c r="O983" i="10"/>
  <c r="Z982"/>
  <c r="C982" i="13" s="1"/>
  <c r="T985" i="10"/>
  <c r="AE984"/>
  <c r="B984" i="13" s="1"/>
  <c r="Q1189" i="10"/>
  <c r="AB1188"/>
  <c r="V1190"/>
  <c r="AG1189"/>
  <c r="AF1136"/>
  <c r="D1136" i="13" s="1"/>
  <c r="U1137" i="10"/>
  <c r="AA1128"/>
  <c r="E1128" i="13" s="1"/>
  <c r="P1129" i="10"/>
  <c r="N1129"/>
  <c r="Y1128"/>
  <c r="H1128" i="13" s="1"/>
  <c r="W1015" i="10"/>
  <c r="AH1014"/>
  <c r="R1208"/>
  <c r="AC1207"/>
  <c r="S1007" l="1"/>
  <c r="AD1006"/>
  <c r="F1006" i="13" s="1"/>
  <c r="M984" i="10"/>
  <c r="X983"/>
  <c r="G983" i="13" s="1"/>
  <c r="O984" i="10"/>
  <c r="Z983"/>
  <c r="C983" i="13" s="1"/>
  <c r="T986" i="10"/>
  <c r="AE985"/>
  <c r="B985" i="13" s="1"/>
  <c r="Q1190" i="10"/>
  <c r="AB1189"/>
  <c r="V1191"/>
  <c r="AG1190"/>
  <c r="AF1137"/>
  <c r="D1137" i="13" s="1"/>
  <c r="U1138" i="10"/>
  <c r="N1130"/>
  <c r="Y1129"/>
  <c r="H1129" i="13" s="1"/>
  <c r="AA1129" i="10"/>
  <c r="E1129" i="13" s="1"/>
  <c r="P1130" i="10"/>
  <c r="R1209"/>
  <c r="AC1208"/>
  <c r="W1016"/>
  <c r="AH1015"/>
  <c r="S1008" l="1"/>
  <c r="AD1007"/>
  <c r="F1007" i="13" s="1"/>
  <c r="M985" i="10"/>
  <c r="X984"/>
  <c r="G984" i="13" s="1"/>
  <c r="O985" i="10"/>
  <c r="Z984"/>
  <c r="C984" i="13" s="1"/>
  <c r="T987" i="10"/>
  <c r="AE986"/>
  <c r="B986" i="13" s="1"/>
  <c r="Q1191" i="10"/>
  <c r="AB1190"/>
  <c r="V1192"/>
  <c r="AG1191"/>
  <c r="AF1138"/>
  <c r="D1138" i="13" s="1"/>
  <c r="U1139" i="10"/>
  <c r="N1131"/>
  <c r="Y1130"/>
  <c r="H1130" i="13" s="1"/>
  <c r="P1131" i="10"/>
  <c r="AA1130"/>
  <c r="E1130" i="13" s="1"/>
  <c r="W1017" i="10"/>
  <c r="AH1016"/>
  <c r="R1210"/>
  <c r="AC1209"/>
  <c r="S1009" l="1"/>
  <c r="AD1008"/>
  <c r="F1008" i="13" s="1"/>
  <c r="M986" i="10"/>
  <c r="X985"/>
  <c r="G985" i="13" s="1"/>
  <c r="O986" i="10"/>
  <c r="Z985"/>
  <c r="C985" i="13" s="1"/>
  <c r="T988" i="10"/>
  <c r="AE987"/>
  <c r="B987" i="13" s="1"/>
  <c r="Q1192" i="10"/>
  <c r="AB1191"/>
  <c r="V1193"/>
  <c r="AG1192"/>
  <c r="U1140"/>
  <c r="AF1139"/>
  <c r="D1139" i="13" s="1"/>
  <c r="N1132" i="10"/>
  <c r="Y1131"/>
  <c r="H1131" i="13" s="1"/>
  <c r="P1132" i="10"/>
  <c r="AA1131"/>
  <c r="E1131" i="13" s="1"/>
  <c r="R1211" i="10"/>
  <c r="AC1210"/>
  <c r="W1018"/>
  <c r="AH1017"/>
  <c r="S1010" l="1"/>
  <c r="AD1009"/>
  <c r="F1009" i="13" s="1"/>
  <c r="M987" i="10"/>
  <c r="X986"/>
  <c r="G986" i="13" s="1"/>
  <c r="O987" i="10"/>
  <c r="Z986"/>
  <c r="C986" i="13" s="1"/>
  <c r="T989" i="10"/>
  <c r="AE988"/>
  <c r="B988" i="13" s="1"/>
  <c r="Q1193" i="10"/>
  <c r="AB1192"/>
  <c r="V1194"/>
  <c r="AG1193"/>
  <c r="AF1140"/>
  <c r="D1140" i="13" s="1"/>
  <c r="U1141" i="10"/>
  <c r="N1133"/>
  <c r="Y1132"/>
  <c r="H1132" i="13" s="1"/>
  <c r="AA1132" i="10"/>
  <c r="E1132" i="13" s="1"/>
  <c r="P1133" i="10"/>
  <c r="R1212"/>
  <c r="AC1211"/>
  <c r="W1019"/>
  <c r="AH1018"/>
  <c r="S1011" l="1"/>
  <c r="AD1010"/>
  <c r="F1010" i="13" s="1"/>
  <c r="M988" i="10"/>
  <c r="X987"/>
  <c r="G987" i="13" s="1"/>
  <c r="O988" i="10"/>
  <c r="Z987"/>
  <c r="C987" i="13" s="1"/>
  <c r="T990" i="10"/>
  <c r="AE989"/>
  <c r="B989" i="13" s="1"/>
  <c r="Q1194" i="10"/>
  <c r="AB1193"/>
  <c r="V1195"/>
  <c r="AG1194"/>
  <c r="AF1141"/>
  <c r="D1141" i="13" s="1"/>
  <c r="U1142" i="10"/>
  <c r="N1134"/>
  <c r="Y1133"/>
  <c r="H1133" i="13" s="1"/>
  <c r="AA1133" i="10"/>
  <c r="E1133" i="13" s="1"/>
  <c r="P1134" i="10"/>
  <c r="W1020"/>
  <c r="AH1019"/>
  <c r="R1213"/>
  <c r="AC1212"/>
  <c r="S1012" l="1"/>
  <c r="AD1011"/>
  <c r="F1011" i="13" s="1"/>
  <c r="M989" i="10"/>
  <c r="X988"/>
  <c r="G988" i="13" s="1"/>
  <c r="T991" i="10"/>
  <c r="AE990"/>
  <c r="B990" i="13" s="1"/>
  <c r="O989" i="10"/>
  <c r="Z988"/>
  <c r="C988" i="13" s="1"/>
  <c r="Q1195" i="10"/>
  <c r="AB1194"/>
  <c r="V1196"/>
  <c r="AG1195"/>
  <c r="AF1142"/>
  <c r="D1142" i="13" s="1"/>
  <c r="U1143" i="10"/>
  <c r="N1135"/>
  <c r="Y1134"/>
  <c r="H1134" i="13" s="1"/>
  <c r="AA1134" i="10"/>
  <c r="E1134" i="13" s="1"/>
  <c r="P1135" i="10"/>
  <c r="R1214"/>
  <c r="AC1213"/>
  <c r="W1021"/>
  <c r="AH1020"/>
  <c r="S1013" l="1"/>
  <c r="AD1012"/>
  <c r="F1012" i="13" s="1"/>
  <c r="M990" i="10"/>
  <c r="X989"/>
  <c r="G989" i="13" s="1"/>
  <c r="T992" i="10"/>
  <c r="AE991"/>
  <c r="B991" i="13" s="1"/>
  <c r="O990" i="10"/>
  <c r="Z989"/>
  <c r="C989" i="13" s="1"/>
  <c r="Q1196" i="10"/>
  <c r="AB1195"/>
  <c r="V1197"/>
  <c r="AG1196"/>
  <c r="AF1143"/>
  <c r="D1143" i="13" s="1"/>
  <c r="U1144" i="10"/>
  <c r="N1136"/>
  <c r="Y1135"/>
  <c r="H1135" i="13" s="1"/>
  <c r="AA1135" i="10"/>
  <c r="E1135" i="13" s="1"/>
  <c r="P1136" i="10"/>
  <c r="W1022"/>
  <c r="AH1021"/>
  <c r="R1215"/>
  <c r="AC1214"/>
  <c r="S1014" l="1"/>
  <c r="AD1013"/>
  <c r="F1013" i="13" s="1"/>
  <c r="M991" i="10"/>
  <c r="X990"/>
  <c r="G990" i="13" s="1"/>
  <c r="T993" i="10"/>
  <c r="AE992"/>
  <c r="B992" i="13" s="1"/>
  <c r="O991" i="10"/>
  <c r="Z990"/>
  <c r="C990" i="13" s="1"/>
  <c r="Q1197" i="10"/>
  <c r="AB1196"/>
  <c r="V1198"/>
  <c r="AG1197"/>
  <c r="AF1144"/>
  <c r="D1144" i="13" s="1"/>
  <c r="U1145" i="10"/>
  <c r="N1137"/>
  <c r="Y1136"/>
  <c r="H1136" i="13" s="1"/>
  <c r="P1137" i="10"/>
  <c r="AA1136"/>
  <c r="E1136" i="13" s="1"/>
  <c r="R1216" i="10"/>
  <c r="AC1215"/>
  <c r="W1023"/>
  <c r="AH1022"/>
  <c r="S1015" l="1"/>
  <c r="AD1014"/>
  <c r="F1014" i="13" s="1"/>
  <c r="M992" i="10"/>
  <c r="X991"/>
  <c r="G991" i="13" s="1"/>
  <c r="O992" i="10"/>
  <c r="Z991"/>
  <c r="C991" i="13" s="1"/>
  <c r="T994" i="10"/>
  <c r="AE993"/>
  <c r="B993" i="13" s="1"/>
  <c r="Q1198" i="10"/>
  <c r="AB1197"/>
  <c r="V1199"/>
  <c r="AG1198"/>
  <c r="U1146"/>
  <c r="AF1145"/>
  <c r="D1145" i="13" s="1"/>
  <c r="N1138" i="10"/>
  <c r="Y1137"/>
  <c r="H1137" i="13" s="1"/>
  <c r="AA1137" i="10"/>
  <c r="E1137" i="13" s="1"/>
  <c r="P1138" i="10"/>
  <c r="W1024"/>
  <c r="AH1023"/>
  <c r="R1217"/>
  <c r="AC1216"/>
  <c r="S1016" l="1"/>
  <c r="AD1015"/>
  <c r="F1015" i="13" s="1"/>
  <c r="M993" i="10"/>
  <c r="X992"/>
  <c r="G992" i="13" s="1"/>
  <c r="O993" i="10"/>
  <c r="Z992"/>
  <c r="C992" i="13" s="1"/>
  <c r="T995" i="10"/>
  <c r="AE994"/>
  <c r="B994" i="13" s="1"/>
  <c r="Q1199" i="10"/>
  <c r="AB1198"/>
  <c r="V1200"/>
  <c r="AG1199"/>
  <c r="AF1146"/>
  <c r="D1146" i="13" s="1"/>
  <c r="U1147" i="10"/>
  <c r="N1139"/>
  <c r="Y1138"/>
  <c r="H1138" i="13" s="1"/>
  <c r="AA1138" i="10"/>
  <c r="E1138" i="13" s="1"/>
  <c r="P1139" i="10"/>
  <c r="R1218"/>
  <c r="AC1217"/>
  <c r="W1025"/>
  <c r="AH1024"/>
  <c r="S1017" l="1"/>
  <c r="AD1016"/>
  <c r="F1016" i="13" s="1"/>
  <c r="M994" i="10"/>
  <c r="X993"/>
  <c r="G993" i="13" s="1"/>
  <c r="O994" i="10"/>
  <c r="Z993"/>
  <c r="C993" i="13" s="1"/>
  <c r="T996" i="10"/>
  <c r="AE995"/>
  <c r="B995" i="13" s="1"/>
  <c r="Q1200" i="10"/>
  <c r="AB1199"/>
  <c r="V1201"/>
  <c r="AG1200"/>
  <c r="AF1147"/>
  <c r="D1147" i="13" s="1"/>
  <c r="U1148" i="10"/>
  <c r="N1140"/>
  <c r="Y1139"/>
  <c r="H1139" i="13" s="1"/>
  <c r="AA1139" i="10"/>
  <c r="E1139" i="13" s="1"/>
  <c r="P1140" i="10"/>
  <c r="W1026"/>
  <c r="AH1025"/>
  <c r="R1219"/>
  <c r="AC1218"/>
  <c r="S1018" l="1"/>
  <c r="AD1017"/>
  <c r="F1017" i="13" s="1"/>
  <c r="M995" i="10"/>
  <c r="X994"/>
  <c r="G994" i="13" s="1"/>
  <c r="T997" i="10"/>
  <c r="AE996"/>
  <c r="B996" i="13" s="1"/>
  <c r="O995" i="10"/>
  <c r="Z994"/>
  <c r="C994" i="13" s="1"/>
  <c r="Q1201" i="10"/>
  <c r="AB1200"/>
  <c r="V1202"/>
  <c r="AG1201"/>
  <c r="AF1148"/>
  <c r="D1148" i="13" s="1"/>
  <c r="U1149" i="10"/>
  <c r="N1141"/>
  <c r="Y1140"/>
  <c r="H1140" i="13" s="1"/>
  <c r="AA1140" i="10"/>
  <c r="E1140" i="13" s="1"/>
  <c r="P1141" i="10"/>
  <c r="R1220"/>
  <c r="AC1219"/>
  <c r="W1027"/>
  <c r="AH1026"/>
  <c r="S1019" l="1"/>
  <c r="AD1018"/>
  <c r="F1018" i="13" s="1"/>
  <c r="M996" i="10"/>
  <c r="X995"/>
  <c r="G995" i="13" s="1"/>
  <c r="T998" i="10"/>
  <c r="AE997"/>
  <c r="B997" i="13" s="1"/>
  <c r="O996" i="10"/>
  <c r="Z995"/>
  <c r="C995" i="13" s="1"/>
  <c r="Q1202" i="10"/>
  <c r="AB1201"/>
  <c r="V1203"/>
  <c r="AG1202"/>
  <c r="AF1149"/>
  <c r="D1149" i="13" s="1"/>
  <c r="U1150" i="10"/>
  <c r="N1142"/>
  <c r="Y1141"/>
  <c r="H1141" i="13" s="1"/>
  <c r="AA1141" i="10"/>
  <c r="E1141" i="13" s="1"/>
  <c r="P1142" i="10"/>
  <c r="W1028"/>
  <c r="AH1027"/>
  <c r="R1221"/>
  <c r="AC1220"/>
  <c r="S1020" l="1"/>
  <c r="AD1019"/>
  <c r="F1019" i="13" s="1"/>
  <c r="M997" i="10"/>
  <c r="X996"/>
  <c r="G996" i="13" s="1"/>
  <c r="T999" i="10"/>
  <c r="AE998"/>
  <c r="B998" i="13" s="1"/>
  <c r="O997" i="10"/>
  <c r="Z996"/>
  <c r="C996" i="13" s="1"/>
  <c r="Q1203" i="10"/>
  <c r="AB1202"/>
  <c r="V1204"/>
  <c r="AG1203"/>
  <c r="AF1150"/>
  <c r="D1150" i="13" s="1"/>
  <c r="U1151" i="10"/>
  <c r="N1143"/>
  <c r="Y1142"/>
  <c r="H1142" i="13" s="1"/>
  <c r="AA1142" i="10"/>
  <c r="E1142" i="13" s="1"/>
  <c r="P1143" i="10"/>
  <c r="R1222"/>
  <c r="AC1221"/>
  <c r="W1029"/>
  <c r="AH1028"/>
  <c r="S1021" l="1"/>
  <c r="AD1020"/>
  <c r="F1020" i="13" s="1"/>
  <c r="M998" i="10"/>
  <c r="X997"/>
  <c r="G997" i="13" s="1"/>
  <c r="T1000" i="10"/>
  <c r="AE999"/>
  <c r="B999" i="13" s="1"/>
  <c r="O998" i="10"/>
  <c r="Z997"/>
  <c r="C997" i="13" s="1"/>
  <c r="Q1204" i="10"/>
  <c r="AB1203"/>
  <c r="V1205"/>
  <c r="AG1204"/>
  <c r="AF1151"/>
  <c r="D1151" i="13" s="1"/>
  <c r="U1152" i="10"/>
  <c r="N1144"/>
  <c r="Y1143"/>
  <c r="H1143" i="13" s="1"/>
  <c r="AA1143" i="10"/>
  <c r="E1143" i="13" s="1"/>
  <c r="P1144" i="10"/>
  <c r="W1030"/>
  <c r="AH1029"/>
  <c r="R1223"/>
  <c r="AC1222"/>
  <c r="S1022" l="1"/>
  <c r="AD1021"/>
  <c r="F1021" i="13" s="1"/>
  <c r="M999" i="10"/>
  <c r="X998"/>
  <c r="G998" i="13" s="1"/>
  <c r="T1001" i="10"/>
  <c r="AE1000"/>
  <c r="B1000" i="13" s="1"/>
  <c r="O999" i="10"/>
  <c r="Z998"/>
  <c r="C998" i="13" s="1"/>
  <c r="Q1205" i="10"/>
  <c r="AB1204"/>
  <c r="V1206"/>
  <c r="AG1205"/>
  <c r="AF1152"/>
  <c r="D1152" i="13" s="1"/>
  <c r="U1153" i="10"/>
  <c r="N1145"/>
  <c r="Y1144"/>
  <c r="H1144" i="13" s="1"/>
  <c r="AA1144" i="10"/>
  <c r="E1144" i="13" s="1"/>
  <c r="P1145" i="10"/>
  <c r="R1224"/>
  <c r="AC1223"/>
  <c r="W1031"/>
  <c r="AH1030"/>
  <c r="S1023" l="1"/>
  <c r="AD1022"/>
  <c r="F1022" i="13" s="1"/>
  <c r="M1000" i="10"/>
  <c r="X999"/>
  <c r="G999" i="13" s="1"/>
  <c r="O1000" i="10"/>
  <c r="Z999"/>
  <c r="C999" i="13" s="1"/>
  <c r="T1002" i="10"/>
  <c r="AE1001"/>
  <c r="B1001" i="13" s="1"/>
  <c r="Q1206" i="10"/>
  <c r="AB1205"/>
  <c r="V1207"/>
  <c r="AG1206"/>
  <c r="AF1153"/>
  <c r="D1153" i="13" s="1"/>
  <c r="U1154" i="10"/>
  <c r="N1146"/>
  <c r="Y1145"/>
  <c r="H1145" i="13" s="1"/>
  <c r="P1146" i="10"/>
  <c r="AA1145"/>
  <c r="E1145" i="13" s="1"/>
  <c r="W1032" i="10"/>
  <c r="AH1031"/>
  <c r="R1225"/>
  <c r="AC1224"/>
  <c r="S1024" l="1"/>
  <c r="AD1023"/>
  <c r="F1023" i="13" s="1"/>
  <c r="M1001" i="10"/>
  <c r="X1000"/>
  <c r="G1000" i="13" s="1"/>
  <c r="O1001" i="10"/>
  <c r="Z1000"/>
  <c r="C1000" i="13" s="1"/>
  <c r="T1003" i="10"/>
  <c r="AE1002"/>
  <c r="B1002" i="13" s="1"/>
  <c r="Q1207" i="10"/>
  <c r="AB1206"/>
  <c r="V1208"/>
  <c r="AG1207"/>
  <c r="AF1154"/>
  <c r="D1154" i="13" s="1"/>
  <c r="U1155" i="10"/>
  <c r="P1147"/>
  <c r="AA1146"/>
  <c r="E1146" i="13" s="1"/>
  <c r="N1147" i="10"/>
  <c r="Y1146"/>
  <c r="H1146" i="13" s="1"/>
  <c r="R1226" i="10"/>
  <c r="AC1225"/>
  <c r="W1033"/>
  <c r="AH1032"/>
  <c r="M1002" l="1"/>
  <c r="X1001"/>
  <c r="G1001" i="13" s="1"/>
  <c r="S1025" i="10"/>
  <c r="AD1024"/>
  <c r="F1024" i="13" s="1"/>
  <c r="O1002" i="10"/>
  <c r="Z1001"/>
  <c r="C1001" i="13" s="1"/>
  <c r="T1004" i="10"/>
  <c r="AE1003"/>
  <c r="B1003" i="13" s="1"/>
  <c r="Q1208" i="10"/>
  <c r="AB1207"/>
  <c r="V1209"/>
  <c r="AG1208"/>
  <c r="AF1155"/>
  <c r="D1155" i="13" s="1"/>
  <c r="U1156" i="10"/>
  <c r="N1148"/>
  <c r="Y1147"/>
  <c r="H1147" i="13" s="1"/>
  <c r="AA1147" i="10"/>
  <c r="E1147" i="13" s="1"/>
  <c r="P1148" i="10"/>
  <c r="W1034"/>
  <c r="AH1033"/>
  <c r="R1227"/>
  <c r="AC1226"/>
  <c r="M1003" l="1"/>
  <c r="X1002"/>
  <c r="G1002" i="13" s="1"/>
  <c r="S1026" i="10"/>
  <c r="AD1025"/>
  <c r="F1025" i="13" s="1"/>
  <c r="O1003" i="10"/>
  <c r="Z1002"/>
  <c r="C1002" i="13" s="1"/>
  <c r="T1005" i="10"/>
  <c r="AE1004"/>
  <c r="B1004" i="13" s="1"/>
  <c r="Q1209" i="10"/>
  <c r="AB1208"/>
  <c r="V1210"/>
  <c r="AG1209"/>
  <c r="AF1156"/>
  <c r="D1156" i="13" s="1"/>
  <c r="U1157" i="10"/>
  <c r="N1149"/>
  <c r="Y1148"/>
  <c r="H1148" i="13" s="1"/>
  <c r="AA1148" i="10"/>
  <c r="E1148" i="13" s="1"/>
  <c r="P1149" i="10"/>
  <c r="R1228"/>
  <c r="AC1227"/>
  <c r="W1035"/>
  <c r="AH1034"/>
  <c r="M1004" l="1"/>
  <c r="X1003"/>
  <c r="G1003" i="13" s="1"/>
  <c r="S1027" i="10"/>
  <c r="AD1026"/>
  <c r="F1026" i="13" s="1"/>
  <c r="O1004" i="10"/>
  <c r="Z1003"/>
  <c r="C1003" i="13" s="1"/>
  <c r="T1006" i="10"/>
  <c r="AE1005"/>
  <c r="B1005" i="13" s="1"/>
  <c r="Q1210" i="10"/>
  <c r="AB1209"/>
  <c r="V1211"/>
  <c r="AG1210"/>
  <c r="AF1157"/>
  <c r="D1157" i="13" s="1"/>
  <c r="U1158" i="10"/>
  <c r="N1150"/>
  <c r="Y1149"/>
  <c r="H1149" i="13" s="1"/>
  <c r="AA1149" i="10"/>
  <c r="E1149" i="13" s="1"/>
  <c r="P1150" i="10"/>
  <c r="W1036"/>
  <c r="AH1035"/>
  <c r="R1229"/>
  <c r="AC1228"/>
  <c r="M1005" l="1"/>
  <c r="X1004"/>
  <c r="G1004" i="13" s="1"/>
  <c r="S1028" i="10"/>
  <c r="AD1027"/>
  <c r="F1027" i="13" s="1"/>
  <c r="O1005" i="10"/>
  <c r="Z1004"/>
  <c r="C1004" i="13" s="1"/>
  <c r="T1007" i="10"/>
  <c r="AE1006"/>
  <c r="B1006" i="13" s="1"/>
  <c r="Q1211" i="10"/>
  <c r="AB1210"/>
  <c r="V1212"/>
  <c r="AG1211"/>
  <c r="AF1158"/>
  <c r="D1158" i="13" s="1"/>
  <c r="U1159" i="10"/>
  <c r="N1151"/>
  <c r="Y1150"/>
  <c r="H1150" i="13" s="1"/>
  <c r="AA1150" i="10"/>
  <c r="E1150" i="13" s="1"/>
  <c r="P1151" i="10"/>
  <c r="R1230"/>
  <c r="AC1229"/>
  <c r="W1037"/>
  <c r="AH1036"/>
  <c r="M1006" l="1"/>
  <c r="X1005"/>
  <c r="G1005" i="13" s="1"/>
  <c r="S1029" i="10"/>
  <c r="AD1028"/>
  <c r="F1028" i="13" s="1"/>
  <c r="O1006" i="10"/>
  <c r="Z1005"/>
  <c r="C1005" i="13" s="1"/>
  <c r="T1008" i="10"/>
  <c r="AE1007"/>
  <c r="B1007" i="13" s="1"/>
  <c r="Q1212" i="10"/>
  <c r="AB1211"/>
  <c r="V1213"/>
  <c r="AG1212"/>
  <c r="AF1159"/>
  <c r="D1159" i="13" s="1"/>
  <c r="U1160" i="10"/>
  <c r="N1152"/>
  <c r="Y1151"/>
  <c r="H1151" i="13" s="1"/>
  <c r="AA1151" i="10"/>
  <c r="E1151" i="13" s="1"/>
  <c r="P1152" i="10"/>
  <c r="W1038"/>
  <c r="AH1037"/>
  <c r="R1231"/>
  <c r="AC1230"/>
  <c r="M1007" l="1"/>
  <c r="X1006"/>
  <c r="G1006" i="13" s="1"/>
  <c r="S1030" i="10"/>
  <c r="AD1029"/>
  <c r="F1029" i="13" s="1"/>
  <c r="O1007" i="10"/>
  <c r="Z1006"/>
  <c r="C1006" i="13" s="1"/>
  <c r="T1009" i="10"/>
  <c r="AE1008"/>
  <c r="B1008" i="13" s="1"/>
  <c r="Q1213" i="10"/>
  <c r="AB1212"/>
  <c r="V1214"/>
  <c r="AG1213"/>
  <c r="AF1160"/>
  <c r="D1160" i="13" s="1"/>
  <c r="U1161" i="10"/>
  <c r="N1153"/>
  <c r="Y1152"/>
  <c r="H1152" i="13" s="1"/>
  <c r="AA1152" i="10"/>
  <c r="E1152" i="13" s="1"/>
  <c r="P1153" i="10"/>
  <c r="R1232"/>
  <c r="AC1231"/>
  <c r="W1039"/>
  <c r="AH1038"/>
  <c r="M1008" l="1"/>
  <c r="X1007"/>
  <c r="G1007" i="13" s="1"/>
  <c r="S1031" i="10"/>
  <c r="AD1030"/>
  <c r="F1030" i="13" s="1"/>
  <c r="O1008" i="10"/>
  <c r="Z1007"/>
  <c r="C1007" i="13" s="1"/>
  <c r="T1010" i="10"/>
  <c r="AE1009"/>
  <c r="B1009" i="13" s="1"/>
  <c r="Q1214" i="10"/>
  <c r="AB1213"/>
  <c r="V1215"/>
  <c r="AG1214"/>
  <c r="AF1161"/>
  <c r="D1161" i="13" s="1"/>
  <c r="U1162" i="10"/>
  <c r="N1154"/>
  <c r="Y1153"/>
  <c r="H1153" i="13" s="1"/>
  <c r="AA1153" i="10"/>
  <c r="E1153" i="13" s="1"/>
  <c r="P1154" i="10"/>
  <c r="R1233"/>
  <c r="AC1232"/>
  <c r="W1040"/>
  <c r="AH1039"/>
  <c r="M1009" l="1"/>
  <c r="X1008"/>
  <c r="G1008" i="13" s="1"/>
  <c r="S1032" i="10"/>
  <c r="AD1031"/>
  <c r="F1031" i="13" s="1"/>
  <c r="O1009" i="10"/>
  <c r="Z1008"/>
  <c r="C1008" i="13" s="1"/>
  <c r="T1011" i="10"/>
  <c r="AE1010"/>
  <c r="B1010" i="13" s="1"/>
  <c r="Q1215" i="10"/>
  <c r="AB1214"/>
  <c r="V1216"/>
  <c r="AG1215"/>
  <c r="AF1162"/>
  <c r="D1162" i="13" s="1"/>
  <c r="U1163" i="10"/>
  <c r="N1155"/>
  <c r="Y1154"/>
  <c r="H1154" i="13" s="1"/>
  <c r="AA1154" i="10"/>
  <c r="E1154" i="13" s="1"/>
  <c r="P1155" i="10"/>
  <c r="W1041"/>
  <c r="AH1040"/>
  <c r="R1234"/>
  <c r="AC1233"/>
  <c r="M1010" l="1"/>
  <c r="X1009"/>
  <c r="G1009" i="13" s="1"/>
  <c r="S1033" i="10"/>
  <c r="AD1032"/>
  <c r="F1032" i="13" s="1"/>
  <c r="O1010" i="10"/>
  <c r="Z1009"/>
  <c r="C1009" i="13" s="1"/>
  <c r="T1012" i="10"/>
  <c r="AE1011"/>
  <c r="B1011" i="13" s="1"/>
  <c r="Q1216" i="10"/>
  <c r="AB1215"/>
  <c r="V1217"/>
  <c r="AG1216"/>
  <c r="AF1163"/>
  <c r="D1163" i="13" s="1"/>
  <c r="U1164" i="10"/>
  <c r="N1156"/>
  <c r="Y1155"/>
  <c r="H1155" i="13" s="1"/>
  <c r="AA1155" i="10"/>
  <c r="E1155" i="13" s="1"/>
  <c r="P1156" i="10"/>
  <c r="R1235"/>
  <c r="AC1234"/>
  <c r="W1042"/>
  <c r="AH1041"/>
  <c r="M1011" l="1"/>
  <c r="X1010"/>
  <c r="G1010" i="13" s="1"/>
  <c r="S1034" i="10"/>
  <c r="AD1033"/>
  <c r="F1033" i="13" s="1"/>
  <c r="O1011" i="10"/>
  <c r="Z1010"/>
  <c r="C1010" i="13" s="1"/>
  <c r="T1013" i="10"/>
  <c r="AE1012"/>
  <c r="B1012" i="13" s="1"/>
  <c r="Q1217" i="10"/>
  <c r="AB1216"/>
  <c r="V1218"/>
  <c r="AG1217"/>
  <c r="AF1164"/>
  <c r="D1164" i="13" s="1"/>
  <c r="U1165" i="10"/>
  <c r="N1157"/>
  <c r="Y1156"/>
  <c r="H1156" i="13" s="1"/>
  <c r="AA1156" i="10"/>
  <c r="E1156" i="13" s="1"/>
  <c r="P1157" i="10"/>
  <c r="W1043"/>
  <c r="AH1042"/>
  <c r="R1236"/>
  <c r="AC1235"/>
  <c r="M1012" l="1"/>
  <c r="X1011"/>
  <c r="G1011" i="13" s="1"/>
  <c r="S1035" i="10"/>
  <c r="AD1034"/>
  <c r="F1034" i="13" s="1"/>
  <c r="O1012" i="10"/>
  <c r="Z1011"/>
  <c r="C1011" i="13" s="1"/>
  <c r="T1014" i="10"/>
  <c r="AE1013"/>
  <c r="B1013" i="13" s="1"/>
  <c r="Q1218" i="10"/>
  <c r="AB1217"/>
  <c r="V1219"/>
  <c r="AG1218"/>
  <c r="AF1165"/>
  <c r="D1165" i="13" s="1"/>
  <c r="U1166" i="10"/>
  <c r="N1158"/>
  <c r="Y1157"/>
  <c r="H1157" i="13" s="1"/>
  <c r="AA1157" i="10"/>
  <c r="E1157" i="13" s="1"/>
  <c r="P1158" i="10"/>
  <c r="R1237"/>
  <c r="AC1236"/>
  <c r="W1044"/>
  <c r="AH1043"/>
  <c r="M1013" l="1"/>
  <c r="X1012"/>
  <c r="G1012" i="13" s="1"/>
  <c r="S1036" i="10"/>
  <c r="AD1035"/>
  <c r="F1035" i="13" s="1"/>
  <c r="T1015" i="10"/>
  <c r="AE1014"/>
  <c r="B1014" i="13" s="1"/>
  <c r="O1013" i="10"/>
  <c r="Z1012"/>
  <c r="C1012" i="13" s="1"/>
  <c r="Q1219" i="10"/>
  <c r="AB1218"/>
  <c r="V1220"/>
  <c r="AG1219"/>
  <c r="AF1166"/>
  <c r="D1166" i="13" s="1"/>
  <c r="U1167" i="10"/>
  <c r="N1159"/>
  <c r="Y1158"/>
  <c r="H1158" i="13" s="1"/>
  <c r="AA1158" i="10"/>
  <c r="E1158" i="13" s="1"/>
  <c r="P1159" i="10"/>
  <c r="W1045"/>
  <c r="AH1044"/>
  <c r="R1238"/>
  <c r="AC1237"/>
  <c r="M1014" l="1"/>
  <c r="X1013"/>
  <c r="G1013" i="13" s="1"/>
  <c r="S1037" i="10"/>
  <c r="AD1036"/>
  <c r="F1036" i="13" s="1"/>
  <c r="T1016" i="10"/>
  <c r="AE1015"/>
  <c r="B1015" i="13" s="1"/>
  <c r="O1014" i="10"/>
  <c r="Z1013"/>
  <c r="C1013" i="13" s="1"/>
  <c r="Q1220" i="10"/>
  <c r="AB1219"/>
  <c r="V1221"/>
  <c r="AG1220"/>
  <c r="AF1167"/>
  <c r="D1167" i="13" s="1"/>
  <c r="U1168" i="10"/>
  <c r="N1160"/>
  <c r="Y1159"/>
  <c r="H1159" i="13" s="1"/>
  <c r="AA1159" i="10"/>
  <c r="E1159" i="13" s="1"/>
  <c r="P1160" i="10"/>
  <c r="R1239"/>
  <c r="AC1238"/>
  <c r="W1046"/>
  <c r="AH1045"/>
  <c r="M1015" l="1"/>
  <c r="X1014"/>
  <c r="G1014" i="13" s="1"/>
  <c r="S1038" i="10"/>
  <c r="AD1037"/>
  <c r="F1037" i="13" s="1"/>
  <c r="T1017" i="10"/>
  <c r="AE1016"/>
  <c r="B1016" i="13" s="1"/>
  <c r="O1015" i="10"/>
  <c r="Z1014"/>
  <c r="C1014" i="13" s="1"/>
  <c r="Q1221" i="10"/>
  <c r="AB1220"/>
  <c r="V1222"/>
  <c r="AG1221"/>
  <c r="AF1168"/>
  <c r="D1168" i="13" s="1"/>
  <c r="U1169" i="10"/>
  <c r="N1161"/>
  <c r="Y1160"/>
  <c r="H1160" i="13" s="1"/>
  <c r="P1161" i="10"/>
  <c r="AA1160"/>
  <c r="E1160" i="13" s="1"/>
  <c r="W1047" i="10"/>
  <c r="AH1046"/>
  <c r="R1240"/>
  <c r="AC1239"/>
  <c r="M1016" l="1"/>
  <c r="X1015"/>
  <c r="G1015" i="13" s="1"/>
  <c r="S1039" i="10"/>
  <c r="AD1038"/>
  <c r="F1038" i="13" s="1"/>
  <c r="T1018" i="10"/>
  <c r="AE1017"/>
  <c r="B1017" i="13" s="1"/>
  <c r="O1016" i="10"/>
  <c r="Z1015"/>
  <c r="C1015" i="13" s="1"/>
  <c r="Q1222" i="10"/>
  <c r="AB1221"/>
  <c r="V1223"/>
  <c r="AG1222"/>
  <c r="U1170"/>
  <c r="AF1169"/>
  <c r="D1169" i="13" s="1"/>
  <c r="N1162" i="10"/>
  <c r="Y1161"/>
  <c r="H1161" i="13" s="1"/>
  <c r="AA1161" i="10"/>
  <c r="E1161" i="13" s="1"/>
  <c r="P1162" i="10"/>
  <c r="R1241"/>
  <c r="AC1240"/>
  <c r="W1048"/>
  <c r="AH1047"/>
  <c r="M1017" l="1"/>
  <c r="X1016"/>
  <c r="G1016" i="13" s="1"/>
  <c r="S1040" i="10"/>
  <c r="AD1039"/>
  <c r="F1039" i="13" s="1"/>
  <c r="T1019" i="10"/>
  <c r="AE1018"/>
  <c r="B1018" i="13" s="1"/>
  <c r="O1017" i="10"/>
  <c r="Z1016"/>
  <c r="C1016" i="13" s="1"/>
  <c r="Q1223" i="10"/>
  <c r="AB1222"/>
  <c r="V1224"/>
  <c r="AG1223"/>
  <c r="AF1170"/>
  <c r="D1170" i="13" s="1"/>
  <c r="U1171" i="10"/>
  <c r="N1163"/>
  <c r="Y1162"/>
  <c r="H1162" i="13" s="1"/>
  <c r="AA1162" i="10"/>
  <c r="E1162" i="13" s="1"/>
  <c r="P1163" i="10"/>
  <c r="W1049"/>
  <c r="AH1048"/>
  <c r="R1242"/>
  <c r="AC1241"/>
  <c r="M1018" l="1"/>
  <c r="X1017"/>
  <c r="G1017" i="13" s="1"/>
  <c r="S1041" i="10"/>
  <c r="AD1040"/>
  <c r="F1040" i="13" s="1"/>
  <c r="T1020" i="10"/>
  <c r="AE1019"/>
  <c r="B1019" i="13" s="1"/>
  <c r="O1018" i="10"/>
  <c r="Z1017"/>
  <c r="C1017" i="13" s="1"/>
  <c r="Q1224" i="10"/>
  <c r="AB1223"/>
  <c r="V1225"/>
  <c r="AG1224"/>
  <c r="AF1171"/>
  <c r="D1171" i="13" s="1"/>
  <c r="U1172" i="10"/>
  <c r="N1164"/>
  <c r="Y1163"/>
  <c r="H1163" i="13" s="1"/>
  <c r="AA1163" i="10"/>
  <c r="E1163" i="13" s="1"/>
  <c r="P1164" i="10"/>
  <c r="R1243"/>
  <c r="AC1242"/>
  <c r="W1050"/>
  <c r="AH1049"/>
  <c r="M1019" l="1"/>
  <c r="X1018"/>
  <c r="G1018" i="13" s="1"/>
  <c r="S1042" i="10"/>
  <c r="AD1041"/>
  <c r="F1041" i="13" s="1"/>
  <c r="T1021" i="10"/>
  <c r="AE1020"/>
  <c r="B1020" i="13" s="1"/>
  <c r="O1019" i="10"/>
  <c r="Z1018"/>
  <c r="C1018" i="13" s="1"/>
  <c r="Q1225" i="10"/>
  <c r="AB1224"/>
  <c r="V1226"/>
  <c r="AG1225"/>
  <c r="AF1172"/>
  <c r="D1172" i="13" s="1"/>
  <c r="U1173" i="10"/>
  <c r="N1165"/>
  <c r="Y1164"/>
  <c r="H1164" i="13" s="1"/>
  <c r="AA1164" i="10"/>
  <c r="E1164" i="13" s="1"/>
  <c r="P1165" i="10"/>
  <c r="W1051"/>
  <c r="AH1050"/>
  <c r="R1244"/>
  <c r="AC1243"/>
  <c r="M1020" l="1"/>
  <c r="X1019"/>
  <c r="G1019" i="13" s="1"/>
  <c r="S1043" i="10"/>
  <c r="AD1042"/>
  <c r="F1042" i="13" s="1"/>
  <c r="T1022" i="10"/>
  <c r="AE1021"/>
  <c r="B1021" i="13" s="1"/>
  <c r="O1020" i="10"/>
  <c r="Z1019"/>
  <c r="C1019" i="13" s="1"/>
  <c r="Q1226" i="10"/>
  <c r="AB1225"/>
  <c r="V1227"/>
  <c r="AG1226"/>
  <c r="AF1173"/>
  <c r="D1173" i="13" s="1"/>
  <c r="U1174" i="10"/>
  <c r="N1166"/>
  <c r="Y1165"/>
  <c r="H1165" i="13" s="1"/>
  <c r="AA1165" i="10"/>
  <c r="E1165" i="13" s="1"/>
  <c r="P1166" i="10"/>
  <c r="R1245"/>
  <c r="AC1244"/>
  <c r="W1052"/>
  <c r="AH1051"/>
  <c r="M1021" l="1"/>
  <c r="X1020"/>
  <c r="G1020" i="13" s="1"/>
  <c r="S1044" i="10"/>
  <c r="AD1043"/>
  <c r="F1043" i="13" s="1"/>
  <c r="T1023" i="10"/>
  <c r="AE1022"/>
  <c r="B1022" i="13" s="1"/>
  <c r="O1021" i="10"/>
  <c r="Z1020"/>
  <c r="C1020" i="13" s="1"/>
  <c r="Q1227" i="10"/>
  <c r="AB1226"/>
  <c r="V1228"/>
  <c r="AG1227"/>
  <c r="AF1174"/>
  <c r="D1174" i="13" s="1"/>
  <c r="U1175" i="10"/>
  <c r="N1167"/>
  <c r="Y1166"/>
  <c r="H1166" i="13" s="1"/>
  <c r="AA1166" i="10"/>
  <c r="E1166" i="13" s="1"/>
  <c r="P1167" i="10"/>
  <c r="W1053"/>
  <c r="AH1052"/>
  <c r="R1246"/>
  <c r="AC1245"/>
  <c r="M1022" l="1"/>
  <c r="X1021"/>
  <c r="G1021" i="13" s="1"/>
  <c r="S1045" i="10"/>
  <c r="AD1044"/>
  <c r="F1044" i="13" s="1"/>
  <c r="T1024" i="10"/>
  <c r="AE1023"/>
  <c r="B1023" i="13" s="1"/>
  <c r="O1022" i="10"/>
  <c r="Z1021"/>
  <c r="C1021" i="13" s="1"/>
  <c r="Q1228" i="10"/>
  <c r="AB1227"/>
  <c r="V1229"/>
  <c r="AG1228"/>
  <c r="U1176"/>
  <c r="AF1175"/>
  <c r="D1175" i="13" s="1"/>
  <c r="N1168" i="10"/>
  <c r="Y1167"/>
  <c r="H1167" i="13" s="1"/>
  <c r="AA1167" i="10"/>
  <c r="E1167" i="13" s="1"/>
  <c r="P1168" i="10"/>
  <c r="R1247"/>
  <c r="AC1246"/>
  <c r="W1054"/>
  <c r="AH1053"/>
  <c r="M1023" l="1"/>
  <c r="X1022"/>
  <c r="G1022" i="13" s="1"/>
  <c r="S1046" i="10"/>
  <c r="AD1045"/>
  <c r="F1045" i="13" s="1"/>
  <c r="T1025" i="10"/>
  <c r="AE1024"/>
  <c r="B1024" i="13" s="1"/>
  <c r="O1023" i="10"/>
  <c r="Z1022"/>
  <c r="C1022" i="13" s="1"/>
  <c r="Q1229" i="10"/>
  <c r="AB1228"/>
  <c r="V1230"/>
  <c r="AG1229"/>
  <c r="AF1176"/>
  <c r="D1176" i="13" s="1"/>
  <c r="U1177" i="10"/>
  <c r="N1169"/>
  <c r="Y1168"/>
  <c r="H1168" i="13" s="1"/>
  <c r="AA1168" i="10"/>
  <c r="E1168" i="13" s="1"/>
  <c r="P1169" i="10"/>
  <c r="W1055"/>
  <c r="AH1054"/>
  <c r="R1248"/>
  <c r="AC1247"/>
  <c r="M1024" l="1"/>
  <c r="X1023"/>
  <c r="G1023" i="13" s="1"/>
  <c r="S1047" i="10"/>
  <c r="AD1046"/>
  <c r="F1046" i="13" s="1"/>
  <c r="T1026" i="10"/>
  <c r="AE1025"/>
  <c r="B1025" i="13" s="1"/>
  <c r="O1024" i="10"/>
  <c r="Z1023"/>
  <c r="C1023" i="13" s="1"/>
  <c r="Q1230" i="10"/>
  <c r="AB1229"/>
  <c r="V1231"/>
  <c r="AG1230"/>
  <c r="AF1177"/>
  <c r="D1177" i="13" s="1"/>
  <c r="U1178" i="10"/>
  <c r="N1170"/>
  <c r="Y1169"/>
  <c r="H1169" i="13" s="1"/>
  <c r="AA1169" i="10"/>
  <c r="E1169" i="13" s="1"/>
  <c r="P1170" i="10"/>
  <c r="R1249"/>
  <c r="AC1248"/>
  <c r="W1056"/>
  <c r="AH1055"/>
  <c r="M1025" l="1"/>
  <c r="X1024"/>
  <c r="G1024" i="13" s="1"/>
  <c r="S1048" i="10"/>
  <c r="AD1047"/>
  <c r="F1047" i="13" s="1"/>
  <c r="T1027" i="10"/>
  <c r="AE1026"/>
  <c r="B1026" i="13" s="1"/>
  <c r="O1025" i="10"/>
  <c r="Z1024"/>
  <c r="C1024" i="13" s="1"/>
  <c r="Q1231" i="10"/>
  <c r="AB1230"/>
  <c r="V1232"/>
  <c r="AG1231"/>
  <c r="AF1178"/>
  <c r="D1178" i="13" s="1"/>
  <c r="U1179" i="10"/>
  <c r="N1171"/>
  <c r="Y1170"/>
  <c r="H1170" i="13" s="1"/>
  <c r="P1171" i="10"/>
  <c r="AA1170"/>
  <c r="E1170" i="13" s="1"/>
  <c r="W1057" i="10"/>
  <c r="AH1056"/>
  <c r="R1250"/>
  <c r="AC1249"/>
  <c r="M1026" l="1"/>
  <c r="X1025"/>
  <c r="G1025" i="13" s="1"/>
  <c r="S1049" i="10"/>
  <c r="AD1048"/>
  <c r="F1048" i="13" s="1"/>
  <c r="T1028" i="10"/>
  <c r="AE1027"/>
  <c r="B1027" i="13" s="1"/>
  <c r="O1026" i="10"/>
  <c r="Z1025"/>
  <c r="C1025" i="13" s="1"/>
  <c r="Q1232" i="10"/>
  <c r="AB1231"/>
  <c r="V1233"/>
  <c r="AG1232"/>
  <c r="U1180"/>
  <c r="AF1179"/>
  <c r="D1179" i="13" s="1"/>
  <c r="AA1171" i="10"/>
  <c r="E1171" i="13" s="1"/>
  <c r="P1172" i="10"/>
  <c r="N1172"/>
  <c r="Y1171"/>
  <c r="H1171" i="13" s="1"/>
  <c r="R1251" i="10"/>
  <c r="AC1250"/>
  <c r="W1058"/>
  <c r="AH1057"/>
  <c r="M1027" l="1"/>
  <c r="X1026"/>
  <c r="G1026" i="13" s="1"/>
  <c r="S1050" i="10"/>
  <c r="AD1049"/>
  <c r="F1049" i="13" s="1"/>
  <c r="T1029" i="10"/>
  <c r="AE1028"/>
  <c r="B1028" i="13" s="1"/>
  <c r="O1027" i="10"/>
  <c r="Z1026"/>
  <c r="C1026" i="13" s="1"/>
  <c r="Q1233" i="10"/>
  <c r="AB1232"/>
  <c r="V1234"/>
  <c r="AG1233"/>
  <c r="AF1180"/>
  <c r="D1180" i="13" s="1"/>
  <c r="U1181" i="10"/>
  <c r="N1173"/>
  <c r="Y1172"/>
  <c r="H1172" i="13" s="1"/>
  <c r="P1173" i="10"/>
  <c r="AA1172"/>
  <c r="E1172" i="13" s="1"/>
  <c r="R1252" i="10"/>
  <c r="AC1251"/>
  <c r="W1059"/>
  <c r="AH1058"/>
  <c r="M1028" l="1"/>
  <c r="X1027"/>
  <c r="G1027" i="13" s="1"/>
  <c r="S1051" i="10"/>
  <c r="AD1050"/>
  <c r="F1050" i="13" s="1"/>
  <c r="T1030" i="10"/>
  <c r="AE1029"/>
  <c r="B1029" i="13" s="1"/>
  <c r="O1028" i="10"/>
  <c r="Z1027"/>
  <c r="C1027" i="13" s="1"/>
  <c r="Q1234" i="10"/>
  <c r="AB1233"/>
  <c r="V1235"/>
  <c r="AG1234"/>
  <c r="AF1181"/>
  <c r="D1181" i="13" s="1"/>
  <c r="U1182" i="10"/>
  <c r="AA1173"/>
  <c r="E1173" i="13" s="1"/>
  <c r="P1174" i="10"/>
  <c r="N1174"/>
  <c r="Y1173"/>
  <c r="H1173" i="13" s="1"/>
  <c r="W1060" i="10"/>
  <c r="AH1059"/>
  <c r="R1253"/>
  <c r="AC1252"/>
  <c r="M1029" l="1"/>
  <c r="X1028"/>
  <c r="G1028" i="13" s="1"/>
  <c r="S1052" i="10"/>
  <c r="AD1051"/>
  <c r="F1051" i="13" s="1"/>
  <c r="T1031" i="10"/>
  <c r="AE1030"/>
  <c r="B1030" i="13" s="1"/>
  <c r="O1029" i="10"/>
  <c r="Z1028"/>
  <c r="C1028" i="13" s="1"/>
  <c r="Q1235" i="10"/>
  <c r="AB1234"/>
  <c r="V1236"/>
  <c r="AG1235"/>
  <c r="AF1182"/>
  <c r="D1182" i="13" s="1"/>
  <c r="U1183" i="10"/>
  <c r="N1175"/>
  <c r="Y1174"/>
  <c r="H1174" i="13" s="1"/>
  <c r="AA1174" i="10"/>
  <c r="E1174" i="13" s="1"/>
  <c r="P1175" i="10"/>
  <c r="R1254"/>
  <c r="AC1253"/>
  <c r="W1061"/>
  <c r="AH1060"/>
  <c r="M1030" l="1"/>
  <c r="X1029"/>
  <c r="G1029" i="13" s="1"/>
  <c r="S1053" i="10"/>
  <c r="AD1052"/>
  <c r="F1052" i="13" s="1"/>
  <c r="O1030" i="10"/>
  <c r="Z1029"/>
  <c r="C1029" i="13" s="1"/>
  <c r="T1032" i="10"/>
  <c r="AE1031"/>
  <c r="B1031" i="13" s="1"/>
  <c r="Q1236" i="10"/>
  <c r="AB1235"/>
  <c r="V1237"/>
  <c r="AG1236"/>
  <c r="AF1183"/>
  <c r="D1183" i="13" s="1"/>
  <c r="U1184" i="10"/>
  <c r="N1176"/>
  <c r="Y1175"/>
  <c r="H1175" i="13" s="1"/>
  <c r="AA1175" i="10"/>
  <c r="E1175" i="13" s="1"/>
  <c r="P1176" i="10"/>
  <c r="W1062"/>
  <c r="AH1061"/>
  <c r="R1255"/>
  <c r="AC1254"/>
  <c r="M1031" l="1"/>
  <c r="X1030"/>
  <c r="G1030" i="13" s="1"/>
  <c r="S1054" i="10"/>
  <c r="AD1053"/>
  <c r="F1053" i="13" s="1"/>
  <c r="O1031" i="10"/>
  <c r="Z1030"/>
  <c r="C1030" i="13" s="1"/>
  <c r="T1033" i="10"/>
  <c r="AE1032"/>
  <c r="B1032" i="13" s="1"/>
  <c r="V1238" i="10"/>
  <c r="AG1237"/>
  <c r="Q1237"/>
  <c r="AB1236"/>
  <c r="AF1184"/>
  <c r="D1184" i="13" s="1"/>
  <c r="U1185" i="10"/>
  <c r="N1177"/>
  <c r="Y1176"/>
  <c r="H1176" i="13" s="1"/>
  <c r="AA1176" i="10"/>
  <c r="E1176" i="13" s="1"/>
  <c r="P1177" i="10"/>
  <c r="R1256"/>
  <c r="AC1255"/>
  <c r="W1063"/>
  <c r="AH1062"/>
  <c r="M1032" l="1"/>
  <c r="X1031"/>
  <c r="G1031" i="13" s="1"/>
  <c r="S1055" i="10"/>
  <c r="AD1054"/>
  <c r="F1054" i="13" s="1"/>
  <c r="O1032" i="10"/>
  <c r="Z1031"/>
  <c r="C1031" i="13" s="1"/>
  <c r="T1034" i="10"/>
  <c r="AE1033"/>
  <c r="B1033" i="13" s="1"/>
  <c r="AF1185" i="10"/>
  <c r="D1185" i="13" s="1"/>
  <c r="U1186" i="10"/>
  <c r="Q1238"/>
  <c r="AB1237"/>
  <c r="V1239"/>
  <c r="AG1238"/>
  <c r="N1178"/>
  <c r="Y1177"/>
  <c r="H1177" i="13" s="1"/>
  <c r="P1178" i="10"/>
  <c r="AA1177"/>
  <c r="E1177" i="13" s="1"/>
  <c r="W1064" i="10"/>
  <c r="AH1063"/>
  <c r="R1257"/>
  <c r="AC1256"/>
  <c r="M1033" l="1"/>
  <c r="X1032"/>
  <c r="G1032" i="13" s="1"/>
  <c r="S1056" i="10"/>
  <c r="AD1055"/>
  <c r="F1055" i="13" s="1"/>
  <c r="O1033" i="10"/>
  <c r="Z1032"/>
  <c r="C1032" i="13" s="1"/>
  <c r="T1035" i="10"/>
  <c r="AE1034"/>
  <c r="B1034" i="13" s="1"/>
  <c r="V1240" i="10"/>
  <c r="AG1239"/>
  <c r="Q1239"/>
  <c r="AB1238"/>
  <c r="AF1186"/>
  <c r="D1186" i="13" s="1"/>
  <c r="U1187" i="10"/>
  <c r="AA1178"/>
  <c r="E1178" i="13" s="1"/>
  <c r="P1179" i="10"/>
  <c r="N1179"/>
  <c r="Y1178"/>
  <c r="H1178" i="13" s="1"/>
  <c r="R1258" i="10"/>
  <c r="AC1257"/>
  <c r="W1065"/>
  <c r="AH1064"/>
  <c r="M1034" l="1"/>
  <c r="X1033"/>
  <c r="G1033" i="13" s="1"/>
  <c r="S1057" i="10"/>
  <c r="AD1056"/>
  <c r="F1056" i="13" s="1"/>
  <c r="O1034" i="10"/>
  <c r="Z1033"/>
  <c r="C1033" i="13" s="1"/>
  <c r="T1036" i="10"/>
  <c r="AE1035"/>
  <c r="B1035" i="13" s="1"/>
  <c r="V1241" i="10"/>
  <c r="AG1240"/>
  <c r="AF1187"/>
  <c r="D1187" i="13" s="1"/>
  <c r="U1188" i="10"/>
  <c r="Q1240"/>
  <c r="AB1239"/>
  <c r="N1180"/>
  <c r="Y1179"/>
  <c r="H1179" i="13" s="1"/>
  <c r="AA1179" i="10"/>
  <c r="E1179" i="13" s="1"/>
  <c r="P1180" i="10"/>
  <c r="W1066"/>
  <c r="AH1065"/>
  <c r="R1259"/>
  <c r="AC1258"/>
  <c r="M1035" l="1"/>
  <c r="X1034"/>
  <c r="G1034" i="13" s="1"/>
  <c r="S1058" i="10"/>
  <c r="AD1057"/>
  <c r="F1057" i="13" s="1"/>
  <c r="O1035" i="10"/>
  <c r="Z1034"/>
  <c r="C1034" i="13" s="1"/>
  <c r="T1037" i="10"/>
  <c r="AE1036"/>
  <c r="B1036" i="13" s="1"/>
  <c r="V1242" i="10"/>
  <c r="AG1241"/>
  <c r="Q1241"/>
  <c r="AB1240"/>
  <c r="AF1188"/>
  <c r="D1188" i="13" s="1"/>
  <c r="U1189" i="10"/>
  <c r="N1181"/>
  <c r="Y1180"/>
  <c r="H1180" i="13" s="1"/>
  <c r="AA1180" i="10"/>
  <c r="E1180" i="13" s="1"/>
  <c r="P1181" i="10"/>
  <c r="R1260"/>
  <c r="AC1259"/>
  <c r="W1067"/>
  <c r="AH1066"/>
  <c r="M1036" l="1"/>
  <c r="X1035"/>
  <c r="G1035" i="13" s="1"/>
  <c r="S1059" i="10"/>
  <c r="AD1058"/>
  <c r="F1058" i="13" s="1"/>
  <c r="O1036" i="10"/>
  <c r="Z1035"/>
  <c r="C1035" i="13" s="1"/>
  <c r="T1038" i="10"/>
  <c r="AE1037"/>
  <c r="B1037" i="13" s="1"/>
  <c r="V1243" i="10"/>
  <c r="AG1242"/>
  <c r="U1190"/>
  <c r="AF1189"/>
  <c r="D1189" i="13" s="1"/>
  <c r="Q1242" i="10"/>
  <c r="AB1241"/>
  <c r="N1182"/>
  <c r="Y1181"/>
  <c r="H1181" i="13" s="1"/>
  <c r="AA1181" i="10"/>
  <c r="E1181" i="13" s="1"/>
  <c r="P1182" i="10"/>
  <c r="W1068"/>
  <c r="AH1067"/>
  <c r="R1261"/>
  <c r="AC1260"/>
  <c r="M1037" l="1"/>
  <c r="X1036"/>
  <c r="G1036" i="13" s="1"/>
  <c r="S1060" i="10"/>
  <c r="AD1059"/>
  <c r="F1059" i="13" s="1"/>
  <c r="O1037" i="10"/>
  <c r="Z1036"/>
  <c r="C1036" i="13" s="1"/>
  <c r="T1039" i="10"/>
  <c r="AE1038"/>
  <c r="B1038" i="13" s="1"/>
  <c r="V1244" i="10"/>
  <c r="AG1243"/>
  <c r="AF1190"/>
  <c r="D1190" i="13" s="1"/>
  <c r="U1191" i="10"/>
  <c r="Q1243"/>
  <c r="AB1242"/>
  <c r="N1183"/>
  <c r="Y1182"/>
  <c r="H1182" i="13" s="1"/>
  <c r="AA1182" i="10"/>
  <c r="E1182" i="13" s="1"/>
  <c r="P1183" i="10"/>
  <c r="R1262"/>
  <c r="AC1261"/>
  <c r="W1069"/>
  <c r="AH1068"/>
  <c r="M1038" l="1"/>
  <c r="X1037"/>
  <c r="G1037" i="13" s="1"/>
  <c r="S1061" i="10"/>
  <c r="AD1060"/>
  <c r="F1060" i="13" s="1"/>
  <c r="O1038" i="10"/>
  <c r="Z1037"/>
  <c r="C1037" i="13" s="1"/>
  <c r="T1040" i="10"/>
  <c r="AE1039"/>
  <c r="B1039" i="13" s="1"/>
  <c r="V1245" i="10"/>
  <c r="AG1244"/>
  <c r="Q1244"/>
  <c r="AB1243"/>
  <c r="U1192"/>
  <c r="AF1191"/>
  <c r="D1191" i="13" s="1"/>
  <c r="N1184" i="10"/>
  <c r="Y1183"/>
  <c r="H1183" i="13" s="1"/>
  <c r="AA1183" i="10"/>
  <c r="E1183" i="13" s="1"/>
  <c r="P1184" i="10"/>
  <c r="W1070"/>
  <c r="AH1069"/>
  <c r="R1263"/>
  <c r="AC1262"/>
  <c r="M1039" l="1"/>
  <c r="X1038"/>
  <c r="G1038" i="13" s="1"/>
  <c r="S1062" i="10"/>
  <c r="AD1061"/>
  <c r="F1061" i="13" s="1"/>
  <c r="T1041" i="10"/>
  <c r="AE1040"/>
  <c r="B1040" i="13" s="1"/>
  <c r="O1039" i="10"/>
  <c r="Z1038"/>
  <c r="C1038" i="13" s="1"/>
  <c r="V1246" i="10"/>
  <c r="AG1245"/>
  <c r="AF1192"/>
  <c r="D1192" i="13" s="1"/>
  <c r="U1193" i="10"/>
  <c r="Q1245"/>
  <c r="AB1244"/>
  <c r="N1185"/>
  <c r="Y1184"/>
  <c r="H1184" i="13" s="1"/>
  <c r="AA1184" i="10"/>
  <c r="E1184" i="13" s="1"/>
  <c r="P1185" i="10"/>
  <c r="R1264"/>
  <c r="AC1263"/>
  <c r="W1071"/>
  <c r="AH1070"/>
  <c r="M1040" l="1"/>
  <c r="X1039"/>
  <c r="G1039" i="13" s="1"/>
  <c r="S1063" i="10"/>
  <c r="AD1062"/>
  <c r="F1062" i="13" s="1"/>
  <c r="T1042" i="10"/>
  <c r="AE1041"/>
  <c r="B1041" i="13" s="1"/>
  <c r="O1040" i="10"/>
  <c r="Z1039"/>
  <c r="C1039" i="13" s="1"/>
  <c r="V1247" i="10"/>
  <c r="AG1246"/>
  <c r="Q1246"/>
  <c r="AB1245"/>
  <c r="AF1193"/>
  <c r="D1193" i="13" s="1"/>
  <c r="U1194" i="10"/>
  <c r="N1186"/>
  <c r="Y1185"/>
  <c r="H1185" i="13" s="1"/>
  <c r="AA1185" i="10"/>
  <c r="E1185" i="13" s="1"/>
  <c r="P1186" i="10"/>
  <c r="W1072"/>
  <c r="AH1071"/>
  <c r="R1265"/>
  <c r="AC1264"/>
  <c r="M1041" l="1"/>
  <c r="X1040"/>
  <c r="G1040" i="13" s="1"/>
  <c r="S1064" i="10"/>
  <c r="AD1063"/>
  <c r="F1063" i="13" s="1"/>
  <c r="T1043" i="10"/>
  <c r="AE1042"/>
  <c r="B1042" i="13" s="1"/>
  <c r="O1041" i="10"/>
  <c r="Z1040"/>
  <c r="C1040" i="13" s="1"/>
  <c r="V1248" i="10"/>
  <c r="AG1247"/>
  <c r="Q1247"/>
  <c r="AB1246"/>
  <c r="AF1194"/>
  <c r="D1194" i="13" s="1"/>
  <c r="U1195" i="10"/>
  <c r="N1187"/>
  <c r="Y1186"/>
  <c r="H1186" i="13" s="1"/>
  <c r="AA1186" i="10"/>
  <c r="E1186" i="13" s="1"/>
  <c r="P1187" i="10"/>
  <c r="R1266"/>
  <c r="AC1265"/>
  <c r="W1073"/>
  <c r="AH1072"/>
  <c r="M1042" l="1"/>
  <c r="X1041"/>
  <c r="G1041" i="13" s="1"/>
  <c r="S1065" i="10"/>
  <c r="AD1064"/>
  <c r="F1064" i="13" s="1"/>
  <c r="T1044" i="10"/>
  <c r="AE1043"/>
  <c r="B1043" i="13" s="1"/>
  <c r="O1042" i="10"/>
  <c r="Z1041"/>
  <c r="C1041" i="13" s="1"/>
  <c r="V1249" i="10"/>
  <c r="AG1248"/>
  <c r="Q1248"/>
  <c r="AB1247"/>
  <c r="AF1195"/>
  <c r="D1195" i="13" s="1"/>
  <c r="U1196" i="10"/>
  <c r="N1188"/>
  <c r="Y1187"/>
  <c r="H1187" i="13" s="1"/>
  <c r="AA1187" i="10"/>
  <c r="E1187" i="13" s="1"/>
  <c r="P1188" i="10"/>
  <c r="W1074"/>
  <c r="AH1073"/>
  <c r="R1267"/>
  <c r="AC1266"/>
  <c r="M1043" l="1"/>
  <c r="X1042"/>
  <c r="G1042" i="13" s="1"/>
  <c r="S1066" i="10"/>
  <c r="AD1065"/>
  <c r="F1065" i="13" s="1"/>
  <c r="T1045" i="10"/>
  <c r="AE1044"/>
  <c r="B1044" i="13" s="1"/>
  <c r="O1043" i="10"/>
  <c r="Z1042"/>
  <c r="C1042" i="13" s="1"/>
  <c r="V1250" i="10"/>
  <c r="AG1249"/>
  <c r="Q1249"/>
  <c r="AB1248"/>
  <c r="AF1196"/>
  <c r="D1196" i="13" s="1"/>
  <c r="U1197" i="10"/>
  <c r="N1189"/>
  <c r="Y1188"/>
  <c r="H1188" i="13" s="1"/>
  <c r="AA1188" i="10"/>
  <c r="E1188" i="13" s="1"/>
  <c r="P1189" i="10"/>
  <c r="R1268"/>
  <c r="AC1267"/>
  <c r="W1075"/>
  <c r="AH1074"/>
  <c r="M1044" l="1"/>
  <c r="X1043"/>
  <c r="G1043" i="13" s="1"/>
  <c r="S1067" i="10"/>
  <c r="AD1066"/>
  <c r="F1066" i="13" s="1"/>
  <c r="T1046" i="10"/>
  <c r="AE1045"/>
  <c r="B1045" i="13" s="1"/>
  <c r="O1044" i="10"/>
  <c r="Z1043"/>
  <c r="C1043" i="13" s="1"/>
  <c r="V1251" i="10"/>
  <c r="AG1250"/>
  <c r="AF1197"/>
  <c r="D1197" i="13" s="1"/>
  <c r="U1198" i="10"/>
  <c r="Q1250"/>
  <c r="AB1249"/>
  <c r="N1190"/>
  <c r="Y1189"/>
  <c r="H1189" i="13" s="1"/>
  <c r="AA1189" i="10"/>
  <c r="E1189" i="13" s="1"/>
  <c r="P1190" i="10"/>
  <c r="W1076"/>
  <c r="AH1075"/>
  <c r="R1269"/>
  <c r="AC1268"/>
  <c r="M1045" l="1"/>
  <c r="X1044"/>
  <c r="G1044" i="13" s="1"/>
  <c r="S1068" i="10"/>
  <c r="AD1067"/>
  <c r="F1067" i="13" s="1"/>
  <c r="T1047" i="10"/>
  <c r="AE1046"/>
  <c r="B1046" i="13" s="1"/>
  <c r="O1045" i="10"/>
  <c r="Z1044"/>
  <c r="C1044" i="13" s="1"/>
  <c r="V1252" i="10"/>
  <c r="AG1251"/>
  <c r="Q1251"/>
  <c r="AB1250"/>
  <c r="AF1198"/>
  <c r="D1198" i="13" s="1"/>
  <c r="U1199" i="10"/>
  <c r="N1191"/>
  <c r="Y1190"/>
  <c r="H1190" i="13" s="1"/>
  <c r="AA1190" i="10"/>
  <c r="E1190" i="13" s="1"/>
  <c r="P1191" i="10"/>
  <c r="R1270"/>
  <c r="AC1269"/>
  <c r="W1077"/>
  <c r="AH1076"/>
  <c r="M1046" l="1"/>
  <c r="X1045"/>
  <c r="G1045" i="13" s="1"/>
  <c r="S1069" i="10"/>
  <c r="AD1068"/>
  <c r="F1068" i="13" s="1"/>
  <c r="T1048" i="10"/>
  <c r="AE1047"/>
  <c r="B1047" i="13" s="1"/>
  <c r="O1046" i="10"/>
  <c r="Z1045"/>
  <c r="C1045" i="13" s="1"/>
  <c r="V1253" i="10"/>
  <c r="AG1252"/>
  <c r="Q1252"/>
  <c r="AB1251"/>
  <c r="AF1199"/>
  <c r="D1199" i="13" s="1"/>
  <c r="U1200" i="10"/>
  <c r="N1192"/>
  <c r="Y1191"/>
  <c r="H1191" i="13" s="1"/>
  <c r="AA1191" i="10"/>
  <c r="E1191" i="13" s="1"/>
  <c r="P1192" i="10"/>
  <c r="W1078"/>
  <c r="AH1077"/>
  <c r="R1271"/>
  <c r="AC1270"/>
  <c r="M1047" l="1"/>
  <c r="X1046"/>
  <c r="G1046" i="13" s="1"/>
  <c r="S1070" i="10"/>
  <c r="AD1069"/>
  <c r="F1069" i="13" s="1"/>
  <c r="T1049" i="10"/>
  <c r="AE1048"/>
  <c r="B1048" i="13" s="1"/>
  <c r="O1047" i="10"/>
  <c r="Z1046"/>
  <c r="C1046" i="13" s="1"/>
  <c r="V1254" i="10"/>
  <c r="AG1253"/>
  <c r="AF1200"/>
  <c r="D1200" i="13" s="1"/>
  <c r="U1201" i="10"/>
  <c r="Q1253"/>
  <c r="AB1252"/>
  <c r="N1193"/>
  <c r="Y1192"/>
  <c r="H1192" i="13" s="1"/>
  <c r="AA1192" i="10"/>
  <c r="E1192" i="13" s="1"/>
  <c r="P1193" i="10"/>
  <c r="R1272"/>
  <c r="AC1271"/>
  <c r="W1079"/>
  <c r="AH1078"/>
  <c r="M1048" l="1"/>
  <c r="X1047"/>
  <c r="G1047" i="13" s="1"/>
  <c r="S1071" i="10"/>
  <c r="AD1070"/>
  <c r="F1070" i="13" s="1"/>
  <c r="T1050" i="10"/>
  <c r="AE1049"/>
  <c r="B1049" i="13" s="1"/>
  <c r="O1048" i="10"/>
  <c r="Z1047"/>
  <c r="C1047" i="13" s="1"/>
  <c r="V1255" i="10"/>
  <c r="AG1254"/>
  <c r="Q1254"/>
  <c r="AB1253"/>
  <c r="AF1201"/>
  <c r="D1201" i="13" s="1"/>
  <c r="U1202" i="10"/>
  <c r="N1194"/>
  <c r="Y1193"/>
  <c r="H1193" i="13" s="1"/>
  <c r="AA1193" i="10"/>
  <c r="E1193" i="13" s="1"/>
  <c r="P1194" i="10"/>
  <c r="W1080"/>
  <c r="AH1079"/>
  <c r="R1273"/>
  <c r="AC1272"/>
  <c r="S1072" l="1"/>
  <c r="AD1071"/>
  <c r="F1071" i="13" s="1"/>
  <c r="M1049" i="10"/>
  <c r="X1048"/>
  <c r="G1048" i="13" s="1"/>
  <c r="T1051" i="10"/>
  <c r="AE1050"/>
  <c r="B1050" i="13" s="1"/>
  <c r="O1049" i="10"/>
  <c r="Z1048"/>
  <c r="C1048" i="13" s="1"/>
  <c r="V1256" i="10"/>
  <c r="AG1255"/>
  <c r="AF1202"/>
  <c r="D1202" i="13" s="1"/>
  <c r="U1203" i="10"/>
  <c r="Q1255"/>
  <c r="AB1254"/>
  <c r="N1195"/>
  <c r="Y1194"/>
  <c r="H1194" i="13" s="1"/>
  <c r="P1195" i="10"/>
  <c r="AA1194"/>
  <c r="E1194" i="13" s="1"/>
  <c r="R1274" i="10"/>
  <c r="AC1273"/>
  <c r="W1081"/>
  <c r="AH1080"/>
  <c r="S1073" l="1"/>
  <c r="AD1072"/>
  <c r="F1072" i="13" s="1"/>
  <c r="M1050" i="10"/>
  <c r="X1049"/>
  <c r="G1049" i="13" s="1"/>
  <c r="T1052" i="10"/>
  <c r="AE1051"/>
  <c r="B1051" i="13" s="1"/>
  <c r="O1050" i="10"/>
  <c r="Z1049"/>
  <c r="C1049" i="13" s="1"/>
  <c r="V1257" i="10"/>
  <c r="AG1256"/>
  <c r="Q1256"/>
  <c r="AB1255"/>
  <c r="AF1203"/>
  <c r="D1203" i="13" s="1"/>
  <c r="U1204" i="10"/>
  <c r="N1196"/>
  <c r="Y1195"/>
  <c r="H1195" i="13" s="1"/>
  <c r="AA1195" i="10"/>
  <c r="E1195" i="13" s="1"/>
  <c r="P1196" i="10"/>
  <c r="W1082"/>
  <c r="AH1081"/>
  <c r="R1275"/>
  <c r="AC1274"/>
  <c r="M1051" l="1"/>
  <c r="X1050"/>
  <c r="G1050" i="13" s="1"/>
  <c r="S1074" i="10"/>
  <c r="AD1073"/>
  <c r="F1073" i="13" s="1"/>
  <c r="T1053" i="10"/>
  <c r="AE1052"/>
  <c r="B1052" i="13" s="1"/>
  <c r="O1051" i="10"/>
  <c r="Z1050"/>
  <c r="C1050" i="13" s="1"/>
  <c r="V1258" i="10"/>
  <c r="AG1257"/>
  <c r="AF1204"/>
  <c r="D1204" i="13" s="1"/>
  <c r="U1205" i="10"/>
  <c r="Q1257"/>
  <c r="AB1256"/>
  <c r="N1197"/>
  <c r="Y1196"/>
  <c r="H1196" i="13" s="1"/>
  <c r="AA1196" i="10"/>
  <c r="E1196" i="13" s="1"/>
  <c r="P1197" i="10"/>
  <c r="R1276"/>
  <c r="AC1275"/>
  <c r="W1083"/>
  <c r="AH1082"/>
  <c r="M1052" l="1"/>
  <c r="X1051"/>
  <c r="G1051" i="13" s="1"/>
  <c r="S1075" i="10"/>
  <c r="AD1074"/>
  <c r="F1074" i="13" s="1"/>
  <c r="T1054" i="10"/>
  <c r="AE1053"/>
  <c r="B1053" i="13" s="1"/>
  <c r="O1052" i="10"/>
  <c r="Z1051"/>
  <c r="C1051" i="13" s="1"/>
  <c r="V1259" i="10"/>
  <c r="AG1258"/>
  <c r="Q1258"/>
  <c r="AB1257"/>
  <c r="AF1205"/>
  <c r="D1205" i="13" s="1"/>
  <c r="U1206" i="10"/>
  <c r="N1198"/>
  <c r="Y1197"/>
  <c r="H1197" i="13" s="1"/>
  <c r="AA1197" i="10"/>
  <c r="E1197" i="13" s="1"/>
  <c r="P1198" i="10"/>
  <c r="W1084"/>
  <c r="AH1083"/>
  <c r="R1277"/>
  <c r="AC1276"/>
  <c r="M1053" l="1"/>
  <c r="X1052"/>
  <c r="G1052" i="13" s="1"/>
  <c r="S1076" i="10"/>
  <c r="AD1075"/>
  <c r="F1075" i="13" s="1"/>
  <c r="T1055" i="10"/>
  <c r="AE1054"/>
  <c r="B1054" i="13" s="1"/>
  <c r="O1053" i="10"/>
  <c r="Z1052"/>
  <c r="C1052" i="13" s="1"/>
  <c r="V1260" i="10"/>
  <c r="AG1259"/>
  <c r="AF1206"/>
  <c r="D1206" i="13" s="1"/>
  <c r="U1207" i="10"/>
  <c r="Q1259"/>
  <c r="AB1258"/>
  <c r="N1199"/>
  <c r="Y1198"/>
  <c r="H1198" i="13" s="1"/>
  <c r="AA1198" i="10"/>
  <c r="E1198" i="13" s="1"/>
  <c r="P1199" i="10"/>
  <c r="R1278"/>
  <c r="AC1277"/>
  <c r="W1085"/>
  <c r="AH1084"/>
  <c r="M1054" l="1"/>
  <c r="X1053"/>
  <c r="G1053" i="13" s="1"/>
  <c r="S1077" i="10"/>
  <c r="AD1076"/>
  <c r="F1076" i="13" s="1"/>
  <c r="T1056" i="10"/>
  <c r="AE1055"/>
  <c r="B1055" i="13" s="1"/>
  <c r="O1054" i="10"/>
  <c r="Z1053"/>
  <c r="C1053" i="13" s="1"/>
  <c r="V1261" i="10"/>
  <c r="AG1260"/>
  <c r="Q1260"/>
  <c r="AB1259"/>
  <c r="AF1207"/>
  <c r="D1207" i="13" s="1"/>
  <c r="U1208" i="10"/>
  <c r="N1200"/>
  <c r="Y1199"/>
  <c r="H1199" i="13" s="1"/>
  <c r="AA1199" i="10"/>
  <c r="E1199" i="13" s="1"/>
  <c r="P1200" i="10"/>
  <c r="W1086"/>
  <c r="AH1085"/>
  <c r="R1279"/>
  <c r="AC1278"/>
  <c r="M1055" l="1"/>
  <c r="X1054"/>
  <c r="G1054" i="13" s="1"/>
  <c r="S1078" i="10"/>
  <c r="AD1077"/>
  <c r="F1077" i="13" s="1"/>
  <c r="T1057" i="10"/>
  <c r="AE1056"/>
  <c r="B1056" i="13" s="1"/>
  <c r="O1055" i="10"/>
  <c r="Z1054"/>
  <c r="C1054" i="13" s="1"/>
  <c r="V1262" i="10"/>
  <c r="AG1261"/>
  <c r="AF1208"/>
  <c r="D1208" i="13" s="1"/>
  <c r="U1209" i="10"/>
  <c r="Q1261"/>
  <c r="AB1260"/>
  <c r="N1201"/>
  <c r="Y1200"/>
  <c r="H1200" i="13" s="1"/>
  <c r="AA1200" i="10"/>
  <c r="E1200" i="13" s="1"/>
  <c r="P1201" i="10"/>
  <c r="R1280"/>
  <c r="AC1279"/>
  <c r="W1087"/>
  <c r="AH1086"/>
  <c r="M1056" l="1"/>
  <c r="X1055"/>
  <c r="G1055" i="13" s="1"/>
  <c r="S1079" i="10"/>
  <c r="AD1078"/>
  <c r="F1078" i="13" s="1"/>
  <c r="T1058" i="10"/>
  <c r="AE1057"/>
  <c r="B1057" i="13" s="1"/>
  <c r="O1056" i="10"/>
  <c r="Z1055"/>
  <c r="C1055" i="13" s="1"/>
  <c r="V1263" i="10"/>
  <c r="AG1262"/>
  <c r="Q1262"/>
  <c r="AB1261"/>
  <c r="AF1209"/>
  <c r="D1209" i="13" s="1"/>
  <c r="U1210" i="10"/>
  <c r="N1202"/>
  <c r="Y1201"/>
  <c r="H1201" i="13" s="1"/>
  <c r="AA1201" i="10"/>
  <c r="E1201" i="13" s="1"/>
  <c r="P1202" i="10"/>
  <c r="W1088"/>
  <c r="AH1087"/>
  <c r="R1281"/>
  <c r="AC1280"/>
  <c r="M1057" l="1"/>
  <c r="X1056"/>
  <c r="G1056" i="13" s="1"/>
  <c r="S1080" i="10"/>
  <c r="AD1079"/>
  <c r="F1079" i="13" s="1"/>
  <c r="T1059" i="10"/>
  <c r="AE1058"/>
  <c r="B1058" i="13" s="1"/>
  <c r="O1057" i="10"/>
  <c r="Z1056"/>
  <c r="C1056" i="13" s="1"/>
  <c r="V1264" i="10"/>
  <c r="AG1263"/>
  <c r="AF1210"/>
  <c r="D1210" i="13" s="1"/>
  <c r="U1211" i="10"/>
  <c r="Q1263"/>
  <c r="AB1262"/>
  <c r="N1203"/>
  <c r="Y1202"/>
  <c r="H1202" i="13" s="1"/>
  <c r="AA1202" i="10"/>
  <c r="E1202" i="13" s="1"/>
  <c r="P1203" i="10"/>
  <c r="R1282"/>
  <c r="AC1281"/>
  <c r="W1089"/>
  <c r="AH1088"/>
  <c r="M1058" l="1"/>
  <c r="X1057"/>
  <c r="G1057" i="13" s="1"/>
  <c r="S1081" i="10"/>
  <c r="AD1080"/>
  <c r="F1080" i="13" s="1"/>
  <c r="T1060" i="10"/>
  <c r="AE1059"/>
  <c r="B1059" i="13" s="1"/>
  <c r="O1058" i="10"/>
  <c r="Z1057"/>
  <c r="C1057" i="13" s="1"/>
  <c r="V1265" i="10"/>
  <c r="AG1264"/>
  <c r="Q1264"/>
  <c r="AB1263"/>
  <c r="AF1211"/>
  <c r="D1211" i="13" s="1"/>
  <c r="U1212" i="10"/>
  <c r="N1204"/>
  <c r="Y1203"/>
  <c r="H1203" i="13" s="1"/>
  <c r="AA1203" i="10"/>
  <c r="E1203" i="13" s="1"/>
  <c r="P1204" i="10"/>
  <c r="W1090"/>
  <c r="AH1089"/>
  <c r="R1283"/>
  <c r="AC1282"/>
  <c r="M1059" l="1"/>
  <c r="X1058"/>
  <c r="G1058" i="13" s="1"/>
  <c r="S1082" i="10"/>
  <c r="AD1081"/>
  <c r="F1081" i="13" s="1"/>
  <c r="T1061" i="10"/>
  <c r="AE1060"/>
  <c r="B1060" i="13" s="1"/>
  <c r="O1059" i="10"/>
  <c r="Z1058"/>
  <c r="C1058" i="13" s="1"/>
  <c r="V1266" i="10"/>
  <c r="AG1265"/>
  <c r="Q1265"/>
  <c r="AB1264"/>
  <c r="AF1212"/>
  <c r="D1212" i="13" s="1"/>
  <c r="U1213" i="10"/>
  <c r="N1205"/>
  <c r="Y1204"/>
  <c r="H1204" i="13" s="1"/>
  <c r="P1205" i="10"/>
  <c r="AA1204"/>
  <c r="E1204" i="13" s="1"/>
  <c r="R1284" i="10"/>
  <c r="AC1283"/>
  <c r="W1091"/>
  <c r="AH1090"/>
  <c r="M1060" l="1"/>
  <c r="X1059"/>
  <c r="G1059" i="13" s="1"/>
  <c r="S1083" i="10"/>
  <c r="AD1082"/>
  <c r="F1082" i="13" s="1"/>
  <c r="T1062" i="10"/>
  <c r="AE1061"/>
  <c r="B1061" i="13" s="1"/>
  <c r="O1060" i="10"/>
  <c r="Z1059"/>
  <c r="C1059" i="13" s="1"/>
  <c r="V1267" i="10"/>
  <c r="AG1266"/>
  <c r="Q1266"/>
  <c r="AB1265"/>
  <c r="AF1213"/>
  <c r="D1213" i="13" s="1"/>
  <c r="U1214" i="10"/>
  <c r="AA1205"/>
  <c r="E1205" i="13" s="1"/>
  <c r="P1206" i="10"/>
  <c r="N1206"/>
  <c r="Y1205"/>
  <c r="H1205" i="13" s="1"/>
  <c r="W1092" i="10"/>
  <c r="AH1091"/>
  <c r="R1285"/>
  <c r="AC1284"/>
  <c r="M1061" l="1"/>
  <c r="X1060"/>
  <c r="G1060" i="13" s="1"/>
  <c r="S1084" i="10"/>
  <c r="AD1083"/>
  <c r="F1083" i="13" s="1"/>
  <c r="T1063" i="10"/>
  <c r="AE1062"/>
  <c r="B1062" i="13" s="1"/>
  <c r="O1061" i="10"/>
  <c r="Z1060"/>
  <c r="C1060" i="13" s="1"/>
  <c r="V1268" i="10"/>
  <c r="AG1267"/>
  <c r="AF1214"/>
  <c r="D1214" i="13" s="1"/>
  <c r="U1215" i="10"/>
  <c r="Q1267"/>
  <c r="AB1266"/>
  <c r="N1207"/>
  <c r="Y1206"/>
  <c r="H1206" i="13" s="1"/>
  <c r="P1207" i="10"/>
  <c r="AA1206"/>
  <c r="E1206" i="13" s="1"/>
  <c r="R1286" i="10"/>
  <c r="AC1285"/>
  <c r="W1093"/>
  <c r="AH1092"/>
  <c r="S1085" l="1"/>
  <c r="AD1084"/>
  <c r="F1084" i="13" s="1"/>
  <c r="M1062" i="10"/>
  <c r="X1061"/>
  <c r="G1061" i="13" s="1"/>
  <c r="T1064" i="10"/>
  <c r="AE1063"/>
  <c r="B1063" i="13" s="1"/>
  <c r="O1062" i="10"/>
  <c r="Z1061"/>
  <c r="C1061" i="13" s="1"/>
  <c r="V1269" i="10"/>
  <c r="AG1268"/>
  <c r="Q1268"/>
  <c r="AB1267"/>
  <c r="AF1215"/>
  <c r="D1215" i="13" s="1"/>
  <c r="U1216" i="10"/>
  <c r="AA1207"/>
  <c r="E1207" i="13" s="1"/>
  <c r="P1208" i="10"/>
  <c r="N1208"/>
  <c r="Y1207"/>
  <c r="H1207" i="13" s="1"/>
  <c r="W1094" i="10"/>
  <c r="AH1093"/>
  <c r="R1287"/>
  <c r="AC1286"/>
  <c r="S1086" l="1"/>
  <c r="AD1085"/>
  <c r="F1085" i="13" s="1"/>
  <c r="M1063" i="10"/>
  <c r="X1062"/>
  <c r="G1062" i="13" s="1"/>
  <c r="T1065" i="10"/>
  <c r="AE1064"/>
  <c r="B1064" i="13" s="1"/>
  <c r="O1063" i="10"/>
  <c r="Z1062"/>
  <c r="C1062" i="13" s="1"/>
  <c r="V1270" i="10"/>
  <c r="AG1269"/>
  <c r="AF1216"/>
  <c r="D1216" i="13" s="1"/>
  <c r="U1217" i="10"/>
  <c r="Q1269"/>
  <c r="AB1268"/>
  <c r="N1209"/>
  <c r="Y1208"/>
  <c r="H1208" i="13" s="1"/>
  <c r="AA1208" i="10"/>
  <c r="E1208" i="13" s="1"/>
  <c r="P1209" i="10"/>
  <c r="R1288"/>
  <c r="AC1287"/>
  <c r="W1095"/>
  <c r="AH1094"/>
  <c r="S1087" l="1"/>
  <c r="AD1086"/>
  <c r="F1086" i="13" s="1"/>
  <c r="M1064" i="10"/>
  <c r="X1063"/>
  <c r="G1063" i="13" s="1"/>
  <c r="T1066" i="10"/>
  <c r="AE1065"/>
  <c r="B1065" i="13" s="1"/>
  <c r="O1064" i="10"/>
  <c r="Z1063"/>
  <c r="C1063" i="13" s="1"/>
  <c r="V1271" i="10"/>
  <c r="AG1270"/>
  <c r="Q1270"/>
  <c r="AB1269"/>
  <c r="AF1217"/>
  <c r="D1217" i="13" s="1"/>
  <c r="U1218" i="10"/>
  <c r="N1210"/>
  <c r="Y1209"/>
  <c r="H1209" i="13" s="1"/>
  <c r="AA1209" i="10"/>
  <c r="E1209" i="13" s="1"/>
  <c r="P1210" i="10"/>
  <c r="W1096"/>
  <c r="AH1095"/>
  <c r="R1289"/>
  <c r="AC1288"/>
  <c r="S1088" l="1"/>
  <c r="AD1087"/>
  <c r="F1087" i="13" s="1"/>
  <c r="M1065" i="10"/>
  <c r="X1064"/>
  <c r="G1064" i="13" s="1"/>
  <c r="T1067" i="10"/>
  <c r="AE1066"/>
  <c r="B1066" i="13" s="1"/>
  <c r="O1065" i="10"/>
  <c r="Z1064"/>
  <c r="C1064" i="13" s="1"/>
  <c r="V1272" i="10"/>
  <c r="AG1271"/>
  <c r="AF1218"/>
  <c r="D1218" i="13" s="1"/>
  <c r="U1219" i="10"/>
  <c r="Q1271"/>
  <c r="AB1270"/>
  <c r="N1211"/>
  <c r="Y1210"/>
  <c r="H1210" i="13" s="1"/>
  <c r="AA1210" i="10"/>
  <c r="E1210" i="13" s="1"/>
  <c r="P1211" i="10"/>
  <c r="R1290"/>
  <c r="AC1289"/>
  <c r="W1097"/>
  <c r="AH1096"/>
  <c r="S1089" l="1"/>
  <c r="AD1088"/>
  <c r="F1088" i="13" s="1"/>
  <c r="M1066" i="10"/>
  <c r="X1065"/>
  <c r="G1065" i="13" s="1"/>
  <c r="T1068" i="10"/>
  <c r="AE1067"/>
  <c r="B1067" i="13" s="1"/>
  <c r="O1066" i="10"/>
  <c r="Z1065"/>
  <c r="C1065" i="13" s="1"/>
  <c r="V1273" i="10"/>
  <c r="AG1272"/>
  <c r="Q1272"/>
  <c r="AB1271"/>
  <c r="AF1219"/>
  <c r="D1219" i="13" s="1"/>
  <c r="U1220" i="10"/>
  <c r="N1212"/>
  <c r="Y1211"/>
  <c r="H1211" i="13" s="1"/>
  <c r="P1212" i="10"/>
  <c r="AA1211"/>
  <c r="E1211" i="13" s="1"/>
  <c r="W1098" i="10"/>
  <c r="AH1097"/>
  <c r="R1291"/>
  <c r="AC1290"/>
  <c r="S1090" l="1"/>
  <c r="AD1089"/>
  <c r="F1089" i="13" s="1"/>
  <c r="M1067" i="10"/>
  <c r="X1066"/>
  <c r="G1066" i="13" s="1"/>
  <c r="T1069" i="10"/>
  <c r="AE1068"/>
  <c r="B1068" i="13" s="1"/>
  <c r="O1067" i="10"/>
  <c r="Z1066"/>
  <c r="C1066" i="13" s="1"/>
  <c r="V1274" i="10"/>
  <c r="AG1273"/>
  <c r="AF1220"/>
  <c r="D1220" i="13" s="1"/>
  <c r="U1221" i="10"/>
  <c r="Q1273"/>
  <c r="AB1272"/>
  <c r="AA1212"/>
  <c r="E1212" i="13" s="1"/>
  <c r="P1213" i="10"/>
  <c r="N1213"/>
  <c r="Y1212"/>
  <c r="H1212" i="13" s="1"/>
  <c r="R1292" i="10"/>
  <c r="AC1291"/>
  <c r="W1099"/>
  <c r="AH1098"/>
  <c r="S1091" l="1"/>
  <c r="AD1090"/>
  <c r="F1090" i="13" s="1"/>
  <c r="M1068" i="10"/>
  <c r="X1067"/>
  <c r="G1067" i="13" s="1"/>
  <c r="T1070" i="10"/>
  <c r="AE1069"/>
  <c r="B1069" i="13" s="1"/>
  <c r="O1068" i="10"/>
  <c r="Z1067"/>
  <c r="C1067" i="13" s="1"/>
  <c r="V1275" i="10"/>
  <c r="AG1274"/>
  <c r="Q1274"/>
  <c r="AB1273"/>
  <c r="AF1221"/>
  <c r="D1221" i="13" s="1"/>
  <c r="U1222" i="10"/>
  <c r="N1214"/>
  <c r="Y1213"/>
  <c r="H1213" i="13" s="1"/>
  <c r="P1214" i="10"/>
  <c r="AA1213"/>
  <c r="E1213" i="13" s="1"/>
  <c r="W1100" i="10"/>
  <c r="AH1099"/>
  <c r="R1293"/>
  <c r="AC1292"/>
  <c r="S1092" l="1"/>
  <c r="AD1091"/>
  <c r="F1091" i="13" s="1"/>
  <c r="M1069" i="10"/>
  <c r="X1068"/>
  <c r="G1068" i="13" s="1"/>
  <c r="T1071" i="10"/>
  <c r="AE1070"/>
  <c r="B1070" i="13" s="1"/>
  <c r="O1069" i="10"/>
  <c r="Z1068"/>
  <c r="C1068" i="13" s="1"/>
  <c r="V1276" i="10"/>
  <c r="AG1275"/>
  <c r="Q1275"/>
  <c r="AB1274"/>
  <c r="AF1222"/>
  <c r="D1222" i="13" s="1"/>
  <c r="U1223" i="10"/>
  <c r="AA1214"/>
  <c r="E1214" i="13" s="1"/>
  <c r="P1215" i="10"/>
  <c r="N1215"/>
  <c r="Y1214"/>
  <c r="H1214" i="13" s="1"/>
  <c r="R1294" i="10"/>
  <c r="AC1293"/>
  <c r="W1101"/>
  <c r="AH1100"/>
  <c r="S1093" l="1"/>
  <c r="AD1092"/>
  <c r="F1092" i="13" s="1"/>
  <c r="M1070" i="10"/>
  <c r="X1069"/>
  <c r="G1069" i="13" s="1"/>
  <c r="T1072" i="10"/>
  <c r="AE1071"/>
  <c r="B1071" i="13" s="1"/>
  <c r="O1070" i="10"/>
  <c r="Z1069"/>
  <c r="C1069" i="13" s="1"/>
  <c r="V1277" i="10"/>
  <c r="AG1276"/>
  <c r="AF1223"/>
  <c r="D1223" i="13" s="1"/>
  <c r="U1224" i="10"/>
  <c r="Q1276"/>
  <c r="AB1275"/>
  <c r="N1216"/>
  <c r="Y1215"/>
  <c r="H1215" i="13" s="1"/>
  <c r="P1216" i="10"/>
  <c r="AA1215"/>
  <c r="E1215" i="13" s="1"/>
  <c r="W1102" i="10"/>
  <c r="AH1101"/>
  <c r="R1295"/>
  <c r="AC1294"/>
  <c r="M1071" l="1"/>
  <c r="X1070"/>
  <c r="G1070" i="13" s="1"/>
  <c r="S1094" i="10"/>
  <c r="AD1093"/>
  <c r="F1093" i="13" s="1"/>
  <c r="T1073" i="10"/>
  <c r="AE1072"/>
  <c r="B1072" i="13" s="1"/>
  <c r="O1071" i="10"/>
  <c r="Z1070"/>
  <c r="C1070" i="13" s="1"/>
  <c r="V1278" i="10"/>
  <c r="AG1277"/>
  <c r="Q1277"/>
  <c r="AB1276"/>
  <c r="AF1224"/>
  <c r="D1224" i="13" s="1"/>
  <c r="U1225" i="10"/>
  <c r="N1217"/>
  <c r="Y1216"/>
  <c r="H1216" i="13" s="1"/>
  <c r="AA1216" i="10"/>
  <c r="E1216" i="13" s="1"/>
  <c r="P1217" i="10"/>
  <c r="R1296"/>
  <c r="AC1295"/>
  <c r="W1103"/>
  <c r="AH1102"/>
  <c r="M1072" l="1"/>
  <c r="X1071"/>
  <c r="G1071" i="13" s="1"/>
  <c r="S1095" i="10"/>
  <c r="AD1094"/>
  <c r="F1094" i="13" s="1"/>
  <c r="T1074" i="10"/>
  <c r="AE1073"/>
  <c r="B1073" i="13" s="1"/>
  <c r="O1072" i="10"/>
  <c r="Z1071"/>
  <c r="C1071" i="13" s="1"/>
  <c r="V1279" i="10"/>
  <c r="AG1278"/>
  <c r="Q1278"/>
  <c r="AB1277"/>
  <c r="AF1225"/>
  <c r="D1225" i="13" s="1"/>
  <c r="U1226" i="10"/>
  <c r="N1218"/>
  <c r="Y1217"/>
  <c r="H1217" i="13" s="1"/>
  <c r="AA1217" i="10"/>
  <c r="E1217" i="13" s="1"/>
  <c r="P1218" i="10"/>
  <c r="W1104"/>
  <c r="AH1103"/>
  <c r="R1297"/>
  <c r="AC1296"/>
  <c r="M1073" l="1"/>
  <c r="X1072"/>
  <c r="G1072" i="13" s="1"/>
  <c r="S1096" i="10"/>
  <c r="AD1095"/>
  <c r="F1095" i="13" s="1"/>
  <c r="T1075" i="10"/>
  <c r="AE1074"/>
  <c r="B1074" i="13" s="1"/>
  <c r="O1073" i="10"/>
  <c r="Z1072"/>
  <c r="C1072" i="13" s="1"/>
  <c r="V1280" i="10"/>
  <c r="AG1279"/>
  <c r="AF1226"/>
  <c r="D1226" i="13" s="1"/>
  <c r="U1227" i="10"/>
  <c r="Q1279"/>
  <c r="AB1278"/>
  <c r="N1219"/>
  <c r="Y1218"/>
  <c r="H1218" i="13" s="1"/>
  <c r="AA1218" i="10"/>
  <c r="E1218" i="13" s="1"/>
  <c r="P1219" i="10"/>
  <c r="W1105"/>
  <c r="AH1104"/>
  <c r="R1298"/>
  <c r="AC1297"/>
  <c r="M1074" l="1"/>
  <c r="X1073"/>
  <c r="G1073" i="13" s="1"/>
  <c r="S1097" i="10"/>
  <c r="AD1096"/>
  <c r="F1096" i="13" s="1"/>
  <c r="T1076" i="10"/>
  <c r="AE1075"/>
  <c r="B1075" i="13" s="1"/>
  <c r="O1074" i="10"/>
  <c r="Z1073"/>
  <c r="C1073" i="13" s="1"/>
  <c r="V1281" i="10"/>
  <c r="AG1280"/>
  <c r="Q1280"/>
  <c r="AB1279"/>
  <c r="AF1227"/>
  <c r="D1227" i="13" s="1"/>
  <c r="U1228" i="10"/>
  <c r="N1220"/>
  <c r="Y1219"/>
  <c r="H1219" i="13" s="1"/>
  <c r="AA1219" i="10"/>
  <c r="E1219" i="13" s="1"/>
  <c r="P1220" i="10"/>
  <c r="R1299"/>
  <c r="AC1298"/>
  <c r="W1106"/>
  <c r="AH1105"/>
  <c r="M1075" l="1"/>
  <c r="X1074"/>
  <c r="G1074" i="13" s="1"/>
  <c r="S1098" i="10"/>
  <c r="AD1097"/>
  <c r="F1097" i="13" s="1"/>
  <c r="T1077" i="10"/>
  <c r="AE1076"/>
  <c r="B1076" i="13" s="1"/>
  <c r="O1075" i="10"/>
  <c r="Z1074"/>
  <c r="C1074" i="13" s="1"/>
  <c r="V1282" i="10"/>
  <c r="AG1281"/>
  <c r="Q1281"/>
  <c r="AB1280"/>
  <c r="AF1228"/>
  <c r="D1228" i="13" s="1"/>
  <c r="U1229" i="10"/>
  <c r="N1221"/>
  <c r="Y1220"/>
  <c r="H1220" i="13" s="1"/>
  <c r="AA1220" i="10"/>
  <c r="E1220" i="13" s="1"/>
  <c r="P1221" i="10"/>
  <c r="W1107"/>
  <c r="AH1106"/>
  <c r="R1300"/>
  <c r="AC1299"/>
  <c r="S1099" l="1"/>
  <c r="AD1098"/>
  <c r="F1098" i="13" s="1"/>
  <c r="M1076" i="10"/>
  <c r="X1075"/>
  <c r="G1075" i="13" s="1"/>
  <c r="T1078" i="10"/>
  <c r="AE1077"/>
  <c r="B1077" i="13" s="1"/>
  <c r="O1076" i="10"/>
  <c r="Z1075"/>
  <c r="C1075" i="13" s="1"/>
  <c r="V1283" i="10"/>
  <c r="AG1282"/>
  <c r="AF1229"/>
  <c r="D1229" i="13" s="1"/>
  <c r="U1230" i="10"/>
  <c r="Q1282"/>
  <c r="AB1281"/>
  <c r="N1222"/>
  <c r="Y1221"/>
  <c r="H1221" i="13" s="1"/>
  <c r="P1222" i="10"/>
  <c r="AA1221"/>
  <c r="E1221" i="13" s="1"/>
  <c r="R1301" i="10"/>
  <c r="AC1300"/>
  <c r="W1108"/>
  <c r="AH1107"/>
  <c r="S1100" l="1"/>
  <c r="AD1099"/>
  <c r="F1099" i="13" s="1"/>
  <c r="M1077" i="10"/>
  <c r="X1076"/>
  <c r="G1076" i="13" s="1"/>
  <c r="T1079" i="10"/>
  <c r="AE1078"/>
  <c r="B1078" i="13" s="1"/>
  <c r="O1077" i="10"/>
  <c r="Z1076"/>
  <c r="C1076" i="13" s="1"/>
  <c r="V1284" i="10"/>
  <c r="AG1283"/>
  <c r="Q1283"/>
  <c r="AB1282"/>
  <c r="AF1230"/>
  <c r="D1230" i="13" s="1"/>
  <c r="U1231" i="10"/>
  <c r="AA1222"/>
  <c r="E1222" i="13" s="1"/>
  <c r="P1223" i="10"/>
  <c r="N1223"/>
  <c r="Y1222"/>
  <c r="H1222" i="13" s="1"/>
  <c r="W1109" i="10"/>
  <c r="AH1108"/>
  <c r="R1302"/>
  <c r="AC1301"/>
  <c r="S1101" l="1"/>
  <c r="AD1100"/>
  <c r="F1100" i="13" s="1"/>
  <c r="M1078" i="10"/>
  <c r="X1077"/>
  <c r="G1077" i="13" s="1"/>
  <c r="T1080" i="10"/>
  <c r="AE1079"/>
  <c r="B1079" i="13" s="1"/>
  <c r="O1078" i="10"/>
  <c r="Z1077"/>
  <c r="C1077" i="13" s="1"/>
  <c r="V1285" i="10"/>
  <c r="AG1284"/>
  <c r="AF1231"/>
  <c r="D1231" i="13" s="1"/>
  <c r="U1232" i="10"/>
  <c r="Q1284"/>
  <c r="AB1283"/>
  <c r="N1224"/>
  <c r="Y1223"/>
  <c r="H1223" i="13" s="1"/>
  <c r="P1224" i="10"/>
  <c r="AA1223"/>
  <c r="E1223" i="13" s="1"/>
  <c r="R1303" i="10"/>
  <c r="AC1302"/>
  <c r="W1110"/>
  <c r="AH1109"/>
  <c r="S1102" l="1"/>
  <c r="AD1101"/>
  <c r="F1101" i="13" s="1"/>
  <c r="M1079" i="10"/>
  <c r="X1078"/>
  <c r="G1078" i="13" s="1"/>
  <c r="T1081" i="10"/>
  <c r="AE1080"/>
  <c r="B1080" i="13" s="1"/>
  <c r="O1079" i="10"/>
  <c r="Z1078"/>
  <c r="C1078" i="13" s="1"/>
  <c r="V1286" i="10"/>
  <c r="AG1285"/>
  <c r="Q1285"/>
  <c r="AB1284"/>
  <c r="AF1232"/>
  <c r="D1232" i="13" s="1"/>
  <c r="U1233" i="10"/>
  <c r="AA1224"/>
  <c r="E1224" i="13" s="1"/>
  <c r="P1225" i="10"/>
  <c r="N1225"/>
  <c r="Y1224"/>
  <c r="H1224" i="13" s="1"/>
  <c r="W1111" i="10"/>
  <c r="AH1110"/>
  <c r="R1304"/>
  <c r="AC1303"/>
  <c r="S1103" l="1"/>
  <c r="AD1102"/>
  <c r="F1102" i="13" s="1"/>
  <c r="M1080" i="10"/>
  <c r="X1079"/>
  <c r="G1079" i="13" s="1"/>
  <c r="T1082" i="10"/>
  <c r="AE1081"/>
  <c r="B1081" i="13" s="1"/>
  <c r="O1080" i="10"/>
  <c r="Z1079"/>
  <c r="C1079" i="13" s="1"/>
  <c r="V1287" i="10"/>
  <c r="AG1286"/>
  <c r="AF1233"/>
  <c r="D1233" i="13" s="1"/>
  <c r="U1234" i="10"/>
  <c r="Q1286"/>
  <c r="AB1285"/>
  <c r="N1226"/>
  <c r="Y1225"/>
  <c r="H1225" i="13" s="1"/>
  <c r="P1226" i="10"/>
  <c r="AA1225"/>
  <c r="E1225" i="13" s="1"/>
  <c r="R1305" i="10"/>
  <c r="AC1304"/>
  <c r="W1112"/>
  <c r="AH1111"/>
  <c r="S1104" l="1"/>
  <c r="AD1103"/>
  <c r="F1103" i="13" s="1"/>
  <c r="M1081" i="10"/>
  <c r="X1080"/>
  <c r="G1080" i="13" s="1"/>
  <c r="T1083" i="10"/>
  <c r="AE1082"/>
  <c r="B1082" i="13" s="1"/>
  <c r="O1081" i="10"/>
  <c r="Z1080"/>
  <c r="C1080" i="13" s="1"/>
  <c r="V1288" i="10"/>
  <c r="AG1287"/>
  <c r="Q1287"/>
  <c r="AB1286"/>
  <c r="AF1234"/>
  <c r="D1234" i="13" s="1"/>
  <c r="U1235" i="10"/>
  <c r="AA1226"/>
  <c r="E1226" i="13" s="1"/>
  <c r="P1227" i="10"/>
  <c r="N1227"/>
  <c r="Y1226"/>
  <c r="H1226" i="13" s="1"/>
  <c r="W1113" i="10"/>
  <c r="AH1112"/>
  <c r="R1306"/>
  <c r="AC1305"/>
  <c r="S1105" l="1"/>
  <c r="AD1104"/>
  <c r="F1104" i="13" s="1"/>
  <c r="M1082" i="10"/>
  <c r="X1081"/>
  <c r="G1081" i="13" s="1"/>
  <c r="T1084" i="10"/>
  <c r="AE1083"/>
  <c r="B1083" i="13" s="1"/>
  <c r="O1082" i="10"/>
  <c r="Z1081"/>
  <c r="C1081" i="13" s="1"/>
  <c r="V1289" i="10"/>
  <c r="AG1288"/>
  <c r="AF1235"/>
  <c r="D1235" i="13" s="1"/>
  <c r="U1236" i="10"/>
  <c r="Q1288"/>
  <c r="AB1287"/>
  <c r="N1228"/>
  <c r="Y1227"/>
  <c r="H1227" i="13" s="1"/>
  <c r="AA1227" i="10"/>
  <c r="E1227" i="13" s="1"/>
  <c r="P1228" i="10"/>
  <c r="R1307"/>
  <c r="AC1306"/>
  <c r="W1114"/>
  <c r="AH1113"/>
  <c r="S1106" l="1"/>
  <c r="AD1105"/>
  <c r="F1105" i="13" s="1"/>
  <c r="M1083" i="10"/>
  <c r="X1082"/>
  <c r="G1082" i="13" s="1"/>
  <c r="T1085" i="10"/>
  <c r="AE1084"/>
  <c r="B1084" i="13" s="1"/>
  <c r="O1083" i="10"/>
  <c r="Z1082"/>
  <c r="C1082" i="13" s="1"/>
  <c r="V1290" i="10"/>
  <c r="AG1289"/>
  <c r="Q1289"/>
  <c r="AB1288"/>
  <c r="U1237"/>
  <c r="AF1236"/>
  <c r="D1236" i="13" s="1"/>
  <c r="N1229" i="10"/>
  <c r="Y1228"/>
  <c r="H1228" i="13" s="1"/>
  <c r="P1229" i="10"/>
  <c r="AA1228"/>
  <c r="E1228" i="13" s="1"/>
  <c r="W1115" i="10"/>
  <c r="AH1114"/>
  <c r="R1308"/>
  <c r="AC1307"/>
  <c r="S1107" l="1"/>
  <c r="AD1106"/>
  <c r="F1106" i="13" s="1"/>
  <c r="M1084" i="10"/>
  <c r="X1083"/>
  <c r="G1083" i="13" s="1"/>
  <c r="T1086" i="10"/>
  <c r="AE1085"/>
  <c r="B1085" i="13" s="1"/>
  <c r="O1084" i="10"/>
  <c r="Z1083"/>
  <c r="C1083" i="13" s="1"/>
  <c r="V1291" i="10"/>
  <c r="AG1290"/>
  <c r="AF1237"/>
  <c r="D1237" i="13" s="1"/>
  <c r="U1238" i="10"/>
  <c r="Q1290"/>
  <c r="AB1289"/>
  <c r="AA1229"/>
  <c r="E1229" i="13" s="1"/>
  <c r="P1230" i="10"/>
  <c r="N1230"/>
  <c r="Y1229"/>
  <c r="H1229" i="13" s="1"/>
  <c r="R1309" i="10"/>
  <c r="AC1308"/>
  <c r="W1116"/>
  <c r="AH1115"/>
  <c r="S1108" l="1"/>
  <c r="AD1107"/>
  <c r="F1107" i="13" s="1"/>
  <c r="M1085" i="10"/>
  <c r="X1084"/>
  <c r="G1084" i="13" s="1"/>
  <c r="T1087" i="10"/>
  <c r="AE1086"/>
  <c r="B1086" i="13" s="1"/>
  <c r="O1085" i="10"/>
  <c r="Z1084"/>
  <c r="C1084" i="13" s="1"/>
  <c r="V1292" i="10"/>
  <c r="AG1291"/>
  <c r="Q1291"/>
  <c r="AB1290"/>
  <c r="AF1238"/>
  <c r="D1238" i="13" s="1"/>
  <c r="U1239" i="10"/>
  <c r="N1231"/>
  <c r="Y1230"/>
  <c r="H1230" i="13" s="1"/>
  <c r="AA1230" i="10"/>
  <c r="E1230" i="13" s="1"/>
  <c r="P1231" i="10"/>
  <c r="W1117"/>
  <c r="AH1116"/>
  <c r="R1310"/>
  <c r="AC1309"/>
  <c r="S1109" l="1"/>
  <c r="AD1108"/>
  <c r="F1108" i="13" s="1"/>
  <c r="M1086" i="10"/>
  <c r="X1085"/>
  <c r="G1085" i="13" s="1"/>
  <c r="T1088" i="10"/>
  <c r="AE1087"/>
  <c r="B1087" i="13" s="1"/>
  <c r="O1086" i="10"/>
  <c r="Z1085"/>
  <c r="C1085" i="13" s="1"/>
  <c r="V1293" i="10"/>
  <c r="AG1292"/>
  <c r="AF1239"/>
  <c r="D1239" i="13" s="1"/>
  <c r="U1240" i="10"/>
  <c r="Q1292"/>
  <c r="AB1291"/>
  <c r="N1232"/>
  <c r="Y1231"/>
  <c r="H1231" i="13" s="1"/>
  <c r="AA1231" i="10"/>
  <c r="E1231" i="13" s="1"/>
  <c r="P1232" i="10"/>
  <c r="R1311"/>
  <c r="AC1310"/>
  <c r="W1118"/>
  <c r="AH1117"/>
  <c r="S1110" l="1"/>
  <c r="AD1109"/>
  <c r="F1109" i="13" s="1"/>
  <c r="M1087" i="10"/>
  <c r="X1086"/>
  <c r="G1086" i="13" s="1"/>
  <c r="O1087" i="10"/>
  <c r="Z1086"/>
  <c r="C1086" i="13" s="1"/>
  <c r="T1089" i="10"/>
  <c r="AE1088"/>
  <c r="B1088" i="13" s="1"/>
  <c r="V1294" i="10"/>
  <c r="AG1293"/>
  <c r="Q1293"/>
  <c r="AB1292"/>
  <c r="AF1240"/>
  <c r="D1240" i="13" s="1"/>
  <c r="U1241" i="10"/>
  <c r="N1233"/>
  <c r="Y1232"/>
  <c r="H1232" i="13" s="1"/>
  <c r="P1233" i="10"/>
  <c r="AA1232"/>
  <c r="E1232" i="13" s="1"/>
  <c r="W1119" i="10"/>
  <c r="AH1118"/>
  <c r="R1312"/>
  <c r="AC1311"/>
  <c r="S1111" l="1"/>
  <c r="AD1110"/>
  <c r="F1110" i="13" s="1"/>
  <c r="M1088" i="10"/>
  <c r="X1087"/>
  <c r="G1087" i="13" s="1"/>
  <c r="O1088" i="10"/>
  <c r="Z1087"/>
  <c r="C1087" i="13" s="1"/>
  <c r="T1090" i="10"/>
  <c r="AE1089"/>
  <c r="B1089" i="13" s="1"/>
  <c r="V1295" i="10"/>
  <c r="AG1294"/>
  <c r="Q1294"/>
  <c r="AB1293"/>
  <c r="AF1241"/>
  <c r="D1241" i="13" s="1"/>
  <c r="U1242" i="10"/>
  <c r="N1234"/>
  <c r="Y1233"/>
  <c r="H1233" i="13" s="1"/>
  <c r="P1234" i="10"/>
  <c r="AA1233"/>
  <c r="E1233" i="13" s="1"/>
  <c r="R1313" i="10"/>
  <c r="AC1312"/>
  <c r="W1120"/>
  <c r="AH1119"/>
  <c r="S1112" l="1"/>
  <c r="AD1111"/>
  <c r="F1111" i="13" s="1"/>
  <c r="M1089" i="10"/>
  <c r="X1088"/>
  <c r="G1088" i="13" s="1"/>
  <c r="O1089" i="10"/>
  <c r="Z1088"/>
  <c r="C1088" i="13" s="1"/>
  <c r="T1091" i="10"/>
  <c r="AE1090"/>
  <c r="B1090" i="13" s="1"/>
  <c r="V1296" i="10"/>
  <c r="AG1295"/>
  <c r="Q1295"/>
  <c r="AB1294"/>
  <c r="AF1242"/>
  <c r="D1242" i="13" s="1"/>
  <c r="U1243" i="10"/>
  <c r="AA1234"/>
  <c r="E1234" i="13" s="1"/>
  <c r="P1235" i="10"/>
  <c r="N1235"/>
  <c r="Y1234"/>
  <c r="H1234" i="13" s="1"/>
  <c r="W1121" i="10"/>
  <c r="AH1120"/>
  <c r="R1314"/>
  <c r="AC1313"/>
  <c r="S1113" l="1"/>
  <c r="AD1112"/>
  <c r="F1112" i="13" s="1"/>
  <c r="M1090" i="10"/>
  <c r="X1089"/>
  <c r="G1089" i="13" s="1"/>
  <c r="O1090" i="10"/>
  <c r="Z1089"/>
  <c r="C1089" i="13" s="1"/>
  <c r="T1092" i="10"/>
  <c r="AE1091"/>
  <c r="B1091" i="13" s="1"/>
  <c r="V1297" i="10"/>
  <c r="AG1296"/>
  <c r="AF1243"/>
  <c r="D1243" i="13" s="1"/>
  <c r="U1244" i="10"/>
  <c r="Q1296"/>
  <c r="AB1295"/>
  <c r="N1236"/>
  <c r="Y1235"/>
  <c r="H1235" i="13" s="1"/>
  <c r="AA1235" i="10"/>
  <c r="E1235" i="13" s="1"/>
  <c r="P1236" i="10"/>
  <c r="R1315"/>
  <c r="AC1314"/>
  <c r="W1122"/>
  <c r="AH1121"/>
  <c r="S1114" l="1"/>
  <c r="AD1113"/>
  <c r="F1113" i="13" s="1"/>
  <c r="M1091" i="10"/>
  <c r="X1090"/>
  <c r="G1090" i="13" s="1"/>
  <c r="O1091" i="10"/>
  <c r="Z1090"/>
  <c r="C1090" i="13" s="1"/>
  <c r="T1093" i="10"/>
  <c r="AE1092"/>
  <c r="B1092" i="13" s="1"/>
  <c r="V1298" i="10"/>
  <c r="AG1297"/>
  <c r="Q1297"/>
  <c r="AB1296"/>
  <c r="AF1244"/>
  <c r="D1244" i="13" s="1"/>
  <c r="U1245" i="10"/>
  <c r="N1237"/>
  <c r="Y1236"/>
  <c r="H1236" i="13" s="1"/>
  <c r="P1237" i="10"/>
  <c r="AA1236"/>
  <c r="E1236" i="13" s="1"/>
  <c r="W1123" i="10"/>
  <c r="AH1122"/>
  <c r="R1316"/>
  <c r="AC1315"/>
  <c r="S1115" l="1"/>
  <c r="AD1114"/>
  <c r="F1114" i="13" s="1"/>
  <c r="M1092" i="10"/>
  <c r="X1091"/>
  <c r="G1091" i="13" s="1"/>
  <c r="O1092" i="10"/>
  <c r="Z1091"/>
  <c r="C1091" i="13" s="1"/>
  <c r="T1094" i="10"/>
  <c r="AE1093"/>
  <c r="B1093" i="13" s="1"/>
  <c r="V1299" i="10"/>
  <c r="AG1298"/>
  <c r="AF1245"/>
  <c r="D1245" i="13" s="1"/>
  <c r="U1246" i="10"/>
  <c r="Q1298"/>
  <c r="AB1297"/>
  <c r="AA1237"/>
  <c r="E1237" i="13" s="1"/>
  <c r="P1238" i="10"/>
  <c r="N1238"/>
  <c r="Y1237"/>
  <c r="H1237" i="13" s="1"/>
  <c r="R1317" i="10"/>
  <c r="AC1316"/>
  <c r="W1124"/>
  <c r="AH1123"/>
  <c r="S1116" l="1"/>
  <c r="AD1115"/>
  <c r="F1115" i="13" s="1"/>
  <c r="M1093" i="10"/>
  <c r="X1092"/>
  <c r="G1092" i="13" s="1"/>
  <c r="O1093" i="10"/>
  <c r="Z1092"/>
  <c r="C1092" i="13" s="1"/>
  <c r="T1095" i="10"/>
  <c r="AE1094"/>
  <c r="B1094" i="13" s="1"/>
  <c r="V1300" i="10"/>
  <c r="AG1299"/>
  <c r="Q1299"/>
  <c r="AB1298"/>
  <c r="AF1246"/>
  <c r="D1246" i="13" s="1"/>
  <c r="U1247" i="10"/>
  <c r="N1239"/>
  <c r="Y1238"/>
  <c r="H1238" i="13" s="1"/>
  <c r="P1239" i="10"/>
  <c r="AA1238"/>
  <c r="E1238" i="13" s="1"/>
  <c r="W1125" i="10"/>
  <c r="AH1124"/>
  <c r="R1318"/>
  <c r="AC1317"/>
  <c r="M1094" l="1"/>
  <c r="X1093"/>
  <c r="G1093" i="13" s="1"/>
  <c r="S1117" i="10"/>
  <c r="AD1116"/>
  <c r="F1116" i="13" s="1"/>
  <c r="O1094" i="10"/>
  <c r="Z1093"/>
  <c r="C1093" i="13" s="1"/>
  <c r="T1096" i="10"/>
  <c r="AE1095"/>
  <c r="B1095" i="13" s="1"/>
  <c r="V1301" i="10"/>
  <c r="AG1300"/>
  <c r="AF1247"/>
  <c r="D1247" i="13" s="1"/>
  <c r="U1248" i="10"/>
  <c r="Q1300"/>
  <c r="AB1299"/>
  <c r="P1240"/>
  <c r="AA1239"/>
  <c r="E1239" i="13" s="1"/>
  <c r="N1240" i="10"/>
  <c r="Y1239"/>
  <c r="H1239" i="13" s="1"/>
  <c r="R1319" i="10"/>
  <c r="AC1318"/>
  <c r="W1126"/>
  <c r="AH1125"/>
  <c r="M1095" l="1"/>
  <c r="X1094"/>
  <c r="G1094" i="13" s="1"/>
  <c r="S1118" i="10"/>
  <c r="AD1117"/>
  <c r="F1117" i="13" s="1"/>
  <c r="O1095" i="10"/>
  <c r="Z1094"/>
  <c r="C1094" i="13" s="1"/>
  <c r="T1097" i="10"/>
  <c r="AE1096"/>
  <c r="B1096" i="13" s="1"/>
  <c r="V1302" i="10"/>
  <c r="AG1301"/>
  <c r="Q1301"/>
  <c r="AB1300"/>
  <c r="AF1248"/>
  <c r="D1248" i="13" s="1"/>
  <c r="U1249" i="10"/>
  <c r="N1241"/>
  <c r="Y1240"/>
  <c r="H1240" i="13" s="1"/>
  <c r="AA1240" i="10"/>
  <c r="E1240" i="13" s="1"/>
  <c r="P1241" i="10"/>
  <c r="W1127"/>
  <c r="AH1126"/>
  <c r="R1320"/>
  <c r="AC1319"/>
  <c r="M1096" l="1"/>
  <c r="X1095"/>
  <c r="G1095" i="13" s="1"/>
  <c r="S1119" i="10"/>
  <c r="AD1118"/>
  <c r="F1118" i="13" s="1"/>
  <c r="O1096" i="10"/>
  <c r="Z1095"/>
  <c r="C1095" i="13" s="1"/>
  <c r="T1098" i="10"/>
  <c r="AE1097"/>
  <c r="B1097" i="13" s="1"/>
  <c r="AF1249" i="10"/>
  <c r="D1249" i="13" s="1"/>
  <c r="U1250" i="10"/>
  <c r="Q1302"/>
  <c r="AB1301"/>
  <c r="V1303"/>
  <c r="AG1302"/>
  <c r="N1242"/>
  <c r="Y1241"/>
  <c r="H1241" i="13" s="1"/>
  <c r="AA1241" i="10"/>
  <c r="E1241" i="13" s="1"/>
  <c r="P1242" i="10"/>
  <c r="R1321"/>
  <c r="AC1320"/>
  <c r="W1128"/>
  <c r="AH1127"/>
  <c r="M1097" l="1"/>
  <c r="X1096"/>
  <c r="G1096" i="13" s="1"/>
  <c r="S1120" i="10"/>
  <c r="AD1119"/>
  <c r="F1119" i="13" s="1"/>
  <c r="O1097" i="10"/>
  <c r="Z1096"/>
  <c r="C1096" i="13" s="1"/>
  <c r="T1099" i="10"/>
  <c r="AE1098"/>
  <c r="B1098" i="13" s="1"/>
  <c r="V1304" i="10"/>
  <c r="AG1303"/>
  <c r="Q1303"/>
  <c r="AB1302"/>
  <c r="AF1250"/>
  <c r="D1250" i="13" s="1"/>
  <c r="U1251" i="10"/>
  <c r="N1243"/>
  <c r="Y1242"/>
  <c r="H1242" i="13" s="1"/>
  <c r="AA1242" i="10"/>
  <c r="E1242" i="13" s="1"/>
  <c r="P1243" i="10"/>
  <c r="W1129"/>
  <c r="AH1128"/>
  <c r="R1322"/>
  <c r="AC1321"/>
  <c r="M1098" l="1"/>
  <c r="X1097"/>
  <c r="G1097" i="13" s="1"/>
  <c r="S1121" i="10"/>
  <c r="AD1120"/>
  <c r="F1120" i="13" s="1"/>
  <c r="O1098" i="10"/>
  <c r="Z1097"/>
  <c r="C1097" i="13" s="1"/>
  <c r="T1100" i="10"/>
  <c r="AE1099"/>
  <c r="B1099" i="13" s="1"/>
  <c r="V1305" i="10"/>
  <c r="AG1304"/>
  <c r="AF1251"/>
  <c r="D1251" i="13" s="1"/>
  <c r="U1252" i="10"/>
  <c r="Q1304"/>
  <c r="AB1303"/>
  <c r="N1244"/>
  <c r="Y1243"/>
  <c r="H1243" i="13" s="1"/>
  <c r="AA1243" i="10"/>
  <c r="E1243" i="13" s="1"/>
  <c r="P1244" i="10"/>
  <c r="R1323"/>
  <c r="AC1322"/>
  <c r="W1130"/>
  <c r="AH1129"/>
  <c r="S1122" l="1"/>
  <c r="AD1121"/>
  <c r="F1121" i="13" s="1"/>
  <c r="M1099" i="10"/>
  <c r="X1098"/>
  <c r="G1098" i="13" s="1"/>
  <c r="O1099" i="10"/>
  <c r="Z1098"/>
  <c r="C1098" i="13" s="1"/>
  <c r="T1101" i="10"/>
  <c r="AE1100"/>
  <c r="B1100" i="13" s="1"/>
  <c r="V1306" i="10"/>
  <c r="AG1305"/>
  <c r="Q1305"/>
  <c r="AB1304"/>
  <c r="AF1252"/>
  <c r="D1252" i="13" s="1"/>
  <c r="U1253" i="10"/>
  <c r="N1245"/>
  <c r="Y1244"/>
  <c r="H1244" i="13" s="1"/>
  <c r="AA1244" i="10"/>
  <c r="E1244" i="13" s="1"/>
  <c r="P1245" i="10"/>
  <c r="W1131"/>
  <c r="AH1130"/>
  <c r="R1324"/>
  <c r="AC1323"/>
  <c r="S1123" l="1"/>
  <c r="AD1122"/>
  <c r="F1122" i="13" s="1"/>
  <c r="M1100" i="10"/>
  <c r="X1099"/>
  <c r="G1099" i="13" s="1"/>
  <c r="O1100" i="10"/>
  <c r="Z1099"/>
  <c r="C1099" i="13" s="1"/>
  <c r="T1102" i="10"/>
  <c r="AE1101"/>
  <c r="B1101" i="13" s="1"/>
  <c r="V1307" i="10"/>
  <c r="AG1306"/>
  <c r="Q1306"/>
  <c r="AB1305"/>
  <c r="U1254"/>
  <c r="AF1253"/>
  <c r="D1253" i="13" s="1"/>
  <c r="N1246" i="10"/>
  <c r="Y1245"/>
  <c r="H1245" i="13" s="1"/>
  <c r="AA1245" i="10"/>
  <c r="E1245" i="13" s="1"/>
  <c r="P1246" i="10"/>
  <c r="R1325"/>
  <c r="AC1324"/>
  <c r="W1132"/>
  <c r="AH1131"/>
  <c r="S1124" l="1"/>
  <c r="AD1123"/>
  <c r="F1123" i="13" s="1"/>
  <c r="M1101" i="10"/>
  <c r="X1100"/>
  <c r="G1100" i="13" s="1"/>
  <c r="O1101" i="10"/>
  <c r="Z1100"/>
  <c r="C1100" i="13" s="1"/>
  <c r="T1103" i="10"/>
  <c r="AE1102"/>
  <c r="B1102" i="13" s="1"/>
  <c r="V1308" i="10"/>
  <c r="AG1307"/>
  <c r="Q1307"/>
  <c r="AB1306"/>
  <c r="AF1254"/>
  <c r="D1254" i="13" s="1"/>
  <c r="U1255" i="10"/>
  <c r="N1247"/>
  <c r="Y1246"/>
  <c r="H1246" i="13" s="1"/>
  <c r="AA1246" i="10"/>
  <c r="E1246" i="13" s="1"/>
  <c r="P1247" i="10"/>
  <c r="W1133"/>
  <c r="AH1132"/>
  <c r="R1326"/>
  <c r="AC1325"/>
  <c r="S1125" l="1"/>
  <c r="AD1124"/>
  <c r="F1124" i="13" s="1"/>
  <c r="M1102" i="10"/>
  <c r="X1101"/>
  <c r="G1101" i="13" s="1"/>
  <c r="O1102" i="10"/>
  <c r="Z1101"/>
  <c r="C1101" i="13" s="1"/>
  <c r="T1104" i="10"/>
  <c r="AE1103"/>
  <c r="B1103" i="13" s="1"/>
  <c r="AF1255" i="10"/>
  <c r="D1255" i="13" s="1"/>
  <c r="U1256" i="10"/>
  <c r="Q1308"/>
  <c r="AB1307"/>
  <c r="V1309"/>
  <c r="AG1308"/>
  <c r="N1248"/>
  <c r="Y1247"/>
  <c r="H1247" i="13" s="1"/>
  <c r="AA1247" i="10"/>
  <c r="E1247" i="13" s="1"/>
  <c r="P1248" i="10"/>
  <c r="R1327"/>
  <c r="AC1326"/>
  <c r="W1134"/>
  <c r="AH1133"/>
  <c r="S1126" l="1"/>
  <c r="AD1125"/>
  <c r="F1125" i="13" s="1"/>
  <c r="M1103" i="10"/>
  <c r="X1102"/>
  <c r="G1102" i="13" s="1"/>
  <c r="O1103" i="10"/>
  <c r="Z1102"/>
  <c r="C1102" i="13" s="1"/>
  <c r="T1105" i="10"/>
  <c r="AE1104"/>
  <c r="B1104" i="13" s="1"/>
  <c r="Q1309" i="10"/>
  <c r="AB1308"/>
  <c r="V1310"/>
  <c r="AG1309"/>
  <c r="AF1256"/>
  <c r="D1256" i="13" s="1"/>
  <c r="U1257" i="10"/>
  <c r="N1249"/>
  <c r="Y1248"/>
  <c r="H1248" i="13" s="1"/>
  <c r="AA1248" i="10"/>
  <c r="E1248" i="13" s="1"/>
  <c r="P1249" i="10"/>
  <c r="W1135"/>
  <c r="AH1134"/>
  <c r="R1328"/>
  <c r="AC1327"/>
  <c r="S1127" l="1"/>
  <c r="AD1126"/>
  <c r="F1126" i="13" s="1"/>
  <c r="M1104" i="10"/>
  <c r="X1103"/>
  <c r="G1103" i="13" s="1"/>
  <c r="O1104" i="10"/>
  <c r="Z1103"/>
  <c r="C1103" i="13" s="1"/>
  <c r="T1106" i="10"/>
  <c r="AE1105"/>
  <c r="B1105" i="13" s="1"/>
  <c r="Q1310" i="10"/>
  <c r="AB1309"/>
  <c r="AF1257"/>
  <c r="D1257" i="13" s="1"/>
  <c r="U1258" i="10"/>
  <c r="V1311"/>
  <c r="AG1310"/>
  <c r="N1250"/>
  <c r="Y1249"/>
  <c r="H1249" i="13" s="1"/>
  <c r="AA1249" i="10"/>
  <c r="E1249" i="13" s="1"/>
  <c r="P1250" i="10"/>
  <c r="R1329"/>
  <c r="AC1328"/>
  <c r="W1136"/>
  <c r="AH1135"/>
  <c r="S1128" l="1"/>
  <c r="AD1127"/>
  <c r="F1127" i="13" s="1"/>
  <c r="M1105" i="10"/>
  <c r="X1104"/>
  <c r="G1104" i="13" s="1"/>
  <c r="O1105" i="10"/>
  <c r="Z1104"/>
  <c r="C1104" i="13" s="1"/>
  <c r="T1107" i="10"/>
  <c r="AE1106"/>
  <c r="B1106" i="13" s="1"/>
  <c r="Q1311" i="10"/>
  <c r="AB1310"/>
  <c r="V1312"/>
  <c r="AG1311"/>
  <c r="AF1258"/>
  <c r="D1258" i="13" s="1"/>
  <c r="U1259" i="10"/>
  <c r="N1251"/>
  <c r="Y1250"/>
  <c r="H1250" i="13" s="1"/>
  <c r="P1251" i="10"/>
  <c r="AA1250"/>
  <c r="E1250" i="13" s="1"/>
  <c r="W1137" i="10"/>
  <c r="AH1136"/>
  <c r="R1330"/>
  <c r="AC1329"/>
  <c r="S1129" l="1"/>
  <c r="AD1128"/>
  <c r="F1128" i="13" s="1"/>
  <c r="M1106" i="10"/>
  <c r="X1105"/>
  <c r="G1105" i="13" s="1"/>
  <c r="O1106" i="10"/>
  <c r="Z1105"/>
  <c r="C1105" i="13" s="1"/>
  <c r="T1108" i="10"/>
  <c r="AE1107"/>
  <c r="B1107" i="13" s="1"/>
  <c r="Q1312" i="10"/>
  <c r="AB1311"/>
  <c r="V1313"/>
  <c r="AG1312"/>
  <c r="AF1259"/>
  <c r="D1259" i="13" s="1"/>
  <c r="U1260" i="10"/>
  <c r="N1252"/>
  <c r="Y1251"/>
  <c r="H1251" i="13" s="1"/>
  <c r="AA1251" i="10"/>
  <c r="E1251" i="13" s="1"/>
  <c r="P1252" i="10"/>
  <c r="R1331"/>
  <c r="AC1330"/>
  <c r="W1138"/>
  <c r="AH1137"/>
  <c r="S1130" l="1"/>
  <c r="AD1129"/>
  <c r="F1129" i="13" s="1"/>
  <c r="M1107" i="10"/>
  <c r="X1106"/>
  <c r="G1106" i="13" s="1"/>
  <c r="O1107" i="10"/>
  <c r="Z1106"/>
  <c r="C1106" i="13" s="1"/>
  <c r="T1109" i="10"/>
  <c r="AE1108"/>
  <c r="B1108" i="13" s="1"/>
  <c r="Q1313" i="10"/>
  <c r="AB1312"/>
  <c r="AF1260"/>
  <c r="D1260" i="13" s="1"/>
  <c r="U1261" i="10"/>
  <c r="V1314"/>
  <c r="AG1313"/>
  <c r="N1253"/>
  <c r="Y1252"/>
  <c r="H1252" i="13" s="1"/>
  <c r="AA1252" i="10"/>
  <c r="E1252" i="13" s="1"/>
  <c r="P1253" i="10"/>
  <c r="W1139"/>
  <c r="AH1138"/>
  <c r="R1332"/>
  <c r="AC1331"/>
  <c r="S1131" l="1"/>
  <c r="AD1130"/>
  <c r="F1130" i="13" s="1"/>
  <c r="M1108" i="10"/>
  <c r="X1107"/>
  <c r="G1107" i="13" s="1"/>
  <c r="O1108" i="10"/>
  <c r="Z1107"/>
  <c r="C1107" i="13" s="1"/>
  <c r="T1110" i="10"/>
  <c r="AE1109"/>
  <c r="B1109" i="13" s="1"/>
  <c r="Q1314" i="10"/>
  <c r="AB1313"/>
  <c r="V1315"/>
  <c r="AG1314"/>
  <c r="AF1261"/>
  <c r="D1261" i="13" s="1"/>
  <c r="U1262" i="10"/>
  <c r="N1254"/>
  <c r="Y1253"/>
  <c r="H1253" i="13" s="1"/>
  <c r="AA1253" i="10"/>
  <c r="E1253" i="13" s="1"/>
  <c r="P1254" i="10"/>
  <c r="R1333"/>
  <c r="AC1332"/>
  <c r="W1140"/>
  <c r="AH1139"/>
  <c r="S1132" l="1"/>
  <c r="AD1131"/>
  <c r="F1131" i="13" s="1"/>
  <c r="M1109" i="10"/>
  <c r="X1108"/>
  <c r="G1108" i="13" s="1"/>
  <c r="O1109" i="10"/>
  <c r="Z1108"/>
  <c r="C1108" i="13" s="1"/>
  <c r="T1111" i="10"/>
  <c r="AE1110"/>
  <c r="B1110" i="13" s="1"/>
  <c r="Q1315" i="10"/>
  <c r="AB1314"/>
  <c r="V1316"/>
  <c r="AG1315"/>
  <c r="AF1262"/>
  <c r="D1262" i="13" s="1"/>
  <c r="U1263" i="10"/>
  <c r="N1255"/>
  <c r="Y1254"/>
  <c r="H1254" i="13" s="1"/>
  <c r="AA1254" i="10"/>
  <c r="E1254" i="13" s="1"/>
  <c r="P1255" i="10"/>
  <c r="W1141"/>
  <c r="AH1140"/>
  <c r="R1334"/>
  <c r="AC1333"/>
  <c r="S1133" l="1"/>
  <c r="AD1132"/>
  <c r="F1132" i="13" s="1"/>
  <c r="M1110" i="10"/>
  <c r="X1109"/>
  <c r="G1109" i="13" s="1"/>
  <c r="O1110" i="10"/>
  <c r="Z1109"/>
  <c r="C1109" i="13" s="1"/>
  <c r="T1112" i="10"/>
  <c r="AE1111"/>
  <c r="B1111" i="13" s="1"/>
  <c r="Q1316" i="10"/>
  <c r="AB1315"/>
  <c r="AF1263"/>
  <c r="D1263" i="13" s="1"/>
  <c r="U1264" i="10"/>
  <c r="V1317"/>
  <c r="AG1316"/>
  <c r="N1256"/>
  <c r="Y1255"/>
  <c r="H1255" i="13" s="1"/>
  <c r="AA1255" i="10"/>
  <c r="E1255" i="13" s="1"/>
  <c r="P1256" i="10"/>
  <c r="R1335"/>
  <c r="AC1334"/>
  <c r="W1142"/>
  <c r="AH1141"/>
  <c r="S1134" l="1"/>
  <c r="AD1133"/>
  <c r="F1133" i="13" s="1"/>
  <c r="M1111" i="10"/>
  <c r="X1110"/>
  <c r="G1110" i="13" s="1"/>
  <c r="O1111" i="10"/>
  <c r="Z1110"/>
  <c r="C1110" i="13" s="1"/>
  <c r="T1113" i="10"/>
  <c r="AE1112"/>
  <c r="B1112" i="13" s="1"/>
  <c r="Q1317" i="10"/>
  <c r="AB1316"/>
  <c r="V1318"/>
  <c r="AG1317"/>
  <c r="AF1264"/>
  <c r="D1264" i="13" s="1"/>
  <c r="U1265" i="10"/>
  <c r="N1257"/>
  <c r="Y1256"/>
  <c r="H1256" i="13" s="1"/>
  <c r="AA1256" i="10"/>
  <c r="E1256" i="13" s="1"/>
  <c r="P1257" i="10"/>
  <c r="W1143"/>
  <c r="AH1142"/>
  <c r="R1336"/>
  <c r="AC1335"/>
  <c r="S1135" l="1"/>
  <c r="AD1134"/>
  <c r="F1134" i="13" s="1"/>
  <c r="M1112" i="10"/>
  <c r="X1111"/>
  <c r="G1111" i="13" s="1"/>
  <c r="T1114" i="10"/>
  <c r="AE1113"/>
  <c r="B1113" i="13" s="1"/>
  <c r="O1112" i="10"/>
  <c r="Z1111"/>
  <c r="C1111" i="13" s="1"/>
  <c r="AF1265" i="10"/>
  <c r="D1265" i="13" s="1"/>
  <c r="U1266" i="10"/>
  <c r="V1319"/>
  <c r="AG1318"/>
  <c r="Q1318"/>
  <c r="AB1317"/>
  <c r="N1258"/>
  <c r="Y1257"/>
  <c r="H1257" i="13" s="1"/>
  <c r="AA1257" i="10"/>
  <c r="E1257" i="13" s="1"/>
  <c r="P1258" i="10"/>
  <c r="R1337"/>
  <c r="AC1336"/>
  <c r="W1144"/>
  <c r="AH1143"/>
  <c r="S1136" l="1"/>
  <c r="AD1135"/>
  <c r="F1135" i="13" s="1"/>
  <c r="M1113" i="10"/>
  <c r="X1112"/>
  <c r="G1112" i="13" s="1"/>
  <c r="T1115" i="10"/>
  <c r="AE1114"/>
  <c r="B1114" i="13" s="1"/>
  <c r="O1113" i="10"/>
  <c r="Z1112"/>
  <c r="C1112" i="13" s="1"/>
  <c r="AF1266" i="10"/>
  <c r="D1266" i="13" s="1"/>
  <c r="U1267" i="10"/>
  <c r="V1320"/>
  <c r="AG1319"/>
  <c r="Q1319"/>
  <c r="AB1318"/>
  <c r="N1259"/>
  <c r="Y1258"/>
  <c r="H1258" i="13" s="1"/>
  <c r="AA1258" i="10"/>
  <c r="E1258" i="13" s="1"/>
  <c r="P1259" i="10"/>
  <c r="W1145"/>
  <c r="AH1144"/>
  <c r="R1338"/>
  <c r="AC1337"/>
  <c r="S1137" l="1"/>
  <c r="AD1136"/>
  <c r="F1136" i="13" s="1"/>
  <c r="M1114" i="10"/>
  <c r="X1113"/>
  <c r="G1113" i="13" s="1"/>
  <c r="T1116" i="10"/>
  <c r="AE1115"/>
  <c r="B1115" i="13" s="1"/>
  <c r="O1114" i="10"/>
  <c r="Z1113"/>
  <c r="C1113" i="13" s="1"/>
  <c r="Q1320" i="10"/>
  <c r="AB1319"/>
  <c r="V1321"/>
  <c r="AG1320"/>
  <c r="U1268"/>
  <c r="AF1267"/>
  <c r="D1267" i="13" s="1"/>
  <c r="N1260" i="10"/>
  <c r="Y1259"/>
  <c r="H1259" i="13" s="1"/>
  <c r="AA1259" i="10"/>
  <c r="E1259" i="13" s="1"/>
  <c r="P1260" i="10"/>
  <c r="R1339"/>
  <c r="AC1338"/>
  <c r="W1146"/>
  <c r="AH1145"/>
  <c r="S1138" l="1"/>
  <c r="AD1137"/>
  <c r="F1137" i="13" s="1"/>
  <c r="M1115" i="10"/>
  <c r="X1114"/>
  <c r="G1114" i="13" s="1"/>
  <c r="T1117" i="10"/>
  <c r="AE1116"/>
  <c r="B1116" i="13" s="1"/>
  <c r="O1115" i="10"/>
  <c r="Z1114"/>
  <c r="C1114" i="13" s="1"/>
  <c r="Q1321" i="10"/>
  <c r="AB1320"/>
  <c r="AF1268"/>
  <c r="D1268" i="13" s="1"/>
  <c r="U1269" i="10"/>
  <c r="V1322"/>
  <c r="AG1321"/>
  <c r="N1261"/>
  <c r="Y1260"/>
  <c r="H1260" i="13" s="1"/>
  <c r="AA1260" i="10"/>
  <c r="E1260" i="13" s="1"/>
  <c r="P1261" i="10"/>
  <c r="R1340"/>
  <c r="AC1339"/>
  <c r="W1147"/>
  <c r="AH1146"/>
  <c r="S1139" l="1"/>
  <c r="AD1138"/>
  <c r="F1138" i="13" s="1"/>
  <c r="M1116" i="10"/>
  <c r="X1115"/>
  <c r="G1115" i="13" s="1"/>
  <c r="T1118" i="10"/>
  <c r="AE1117"/>
  <c r="B1117" i="13" s="1"/>
  <c r="O1116" i="10"/>
  <c r="Z1115"/>
  <c r="C1115" i="13" s="1"/>
  <c r="Q1322" i="10"/>
  <c r="AB1321"/>
  <c r="V1323"/>
  <c r="AG1322"/>
  <c r="AF1269"/>
  <c r="D1269" i="13" s="1"/>
  <c r="U1270" i="10"/>
  <c r="N1262"/>
  <c r="Y1261"/>
  <c r="H1261" i="13" s="1"/>
  <c r="P1262" i="10"/>
  <c r="AA1261"/>
  <c r="E1261" i="13" s="1"/>
  <c r="W1148" i="10"/>
  <c r="AH1147"/>
  <c r="R1341"/>
  <c r="AC1340"/>
  <c r="S1140" l="1"/>
  <c r="AD1139"/>
  <c r="F1139" i="13" s="1"/>
  <c r="M1117" i="10"/>
  <c r="X1116"/>
  <c r="G1116" i="13" s="1"/>
  <c r="O1117" i="10"/>
  <c r="Z1116"/>
  <c r="C1116" i="13" s="1"/>
  <c r="T1119" i="10"/>
  <c r="AE1118"/>
  <c r="B1118" i="13" s="1"/>
  <c r="Q1323" i="10"/>
  <c r="AB1322"/>
  <c r="V1324"/>
  <c r="AG1323"/>
  <c r="AF1270"/>
  <c r="D1270" i="13" s="1"/>
  <c r="U1271" i="10"/>
  <c r="AA1262"/>
  <c r="E1262" i="13" s="1"/>
  <c r="P1263" i="10"/>
  <c r="N1263"/>
  <c r="Y1262"/>
  <c r="H1262" i="13" s="1"/>
  <c r="R1342" i="10"/>
  <c r="AC1341"/>
  <c r="W1149"/>
  <c r="AH1148"/>
  <c r="S1141" l="1"/>
  <c r="AD1140"/>
  <c r="F1140" i="13" s="1"/>
  <c r="M1118" i="10"/>
  <c r="X1117"/>
  <c r="G1117" i="13" s="1"/>
  <c r="O1118" i="10"/>
  <c r="Z1117"/>
  <c r="C1117" i="13" s="1"/>
  <c r="T1120" i="10"/>
  <c r="AE1119"/>
  <c r="B1119" i="13" s="1"/>
  <c r="Q1324" i="10"/>
  <c r="AB1323"/>
  <c r="AF1271"/>
  <c r="D1271" i="13" s="1"/>
  <c r="U1272" i="10"/>
  <c r="V1325"/>
  <c r="AG1324"/>
  <c r="N1264"/>
  <c r="Y1263"/>
  <c r="H1263" i="13" s="1"/>
  <c r="AA1263" i="10"/>
  <c r="E1263" i="13" s="1"/>
  <c r="P1264" i="10"/>
  <c r="W1150"/>
  <c r="AH1149"/>
  <c r="R1343"/>
  <c r="AC1342"/>
  <c r="S1142" l="1"/>
  <c r="AD1141"/>
  <c r="F1141" i="13" s="1"/>
  <c r="M1119" i="10"/>
  <c r="X1118"/>
  <c r="G1118" i="13" s="1"/>
  <c r="O1119" i="10"/>
  <c r="Z1118"/>
  <c r="C1118" i="13" s="1"/>
  <c r="T1121" i="10"/>
  <c r="AE1120"/>
  <c r="B1120" i="13" s="1"/>
  <c r="Q1325" i="10"/>
  <c r="AB1324"/>
  <c r="V1326"/>
  <c r="AG1325"/>
  <c r="AF1272"/>
  <c r="D1272" i="13" s="1"/>
  <c r="U1273" i="10"/>
  <c r="N1265"/>
  <c r="Y1264"/>
  <c r="H1264" i="13" s="1"/>
  <c r="AA1264" i="10"/>
  <c r="E1264" i="13" s="1"/>
  <c r="P1265" i="10"/>
  <c r="R1344"/>
  <c r="AC1343"/>
  <c r="W1151"/>
  <c r="AH1150"/>
  <c r="S1143" l="1"/>
  <c r="AD1142"/>
  <c r="F1142" i="13" s="1"/>
  <c r="M1120" i="10"/>
  <c r="X1119"/>
  <c r="G1119" i="13" s="1"/>
  <c r="O1120" i="10"/>
  <c r="Z1119"/>
  <c r="C1119" i="13" s="1"/>
  <c r="T1122" i="10"/>
  <c r="AE1121"/>
  <c r="B1121" i="13" s="1"/>
  <c r="Q1326" i="10"/>
  <c r="AB1325"/>
  <c r="V1327"/>
  <c r="AG1326"/>
  <c r="AF1273"/>
  <c r="D1273" i="13" s="1"/>
  <c r="U1274" i="10"/>
  <c r="N1266"/>
  <c r="Y1265"/>
  <c r="H1265" i="13" s="1"/>
  <c r="AA1265" i="10"/>
  <c r="E1265" i="13" s="1"/>
  <c r="P1266" i="10"/>
  <c r="W1152"/>
  <c r="AH1151"/>
  <c r="R1345"/>
  <c r="AC1344"/>
  <c r="S1144" l="1"/>
  <c r="AD1143"/>
  <c r="F1143" i="13" s="1"/>
  <c r="M1121" i="10"/>
  <c r="X1120"/>
  <c r="G1120" i="13" s="1"/>
  <c r="O1121" i="10"/>
  <c r="Z1120"/>
  <c r="C1120" i="13" s="1"/>
  <c r="T1123" i="10"/>
  <c r="AE1122"/>
  <c r="B1122" i="13" s="1"/>
  <c r="Q1327" i="10"/>
  <c r="AB1326"/>
  <c r="AF1274"/>
  <c r="D1274" i="13" s="1"/>
  <c r="U1275" i="10"/>
  <c r="V1328"/>
  <c r="AG1327"/>
  <c r="N1267"/>
  <c r="Y1266"/>
  <c r="H1266" i="13" s="1"/>
  <c r="P1267" i="10"/>
  <c r="AA1266"/>
  <c r="E1266" i="13" s="1"/>
  <c r="R1346" i="10"/>
  <c r="AC1345"/>
  <c r="W1153"/>
  <c r="AH1152"/>
  <c r="S1145" l="1"/>
  <c r="AD1144"/>
  <c r="F1144" i="13" s="1"/>
  <c r="M1122" i="10"/>
  <c r="X1121"/>
  <c r="G1121" i="13" s="1"/>
  <c r="O1122" i="10"/>
  <c r="Z1121"/>
  <c r="C1121" i="13" s="1"/>
  <c r="T1124" i="10"/>
  <c r="AE1123"/>
  <c r="B1123" i="13" s="1"/>
  <c r="Q1328" i="10"/>
  <c r="AB1327"/>
  <c r="V1329"/>
  <c r="AG1328"/>
  <c r="AF1275"/>
  <c r="D1275" i="13" s="1"/>
  <c r="U1276" i="10"/>
  <c r="AA1267"/>
  <c r="E1267" i="13" s="1"/>
  <c r="P1268" i="10"/>
  <c r="N1268"/>
  <c r="Y1267"/>
  <c r="H1267" i="13" s="1"/>
  <c r="W1154" i="10"/>
  <c r="AH1153"/>
  <c r="R1347"/>
  <c r="AC1346"/>
  <c r="S1146" l="1"/>
  <c r="AD1145"/>
  <c r="F1145" i="13" s="1"/>
  <c r="M1123" i="10"/>
  <c r="X1122"/>
  <c r="G1122" i="13" s="1"/>
  <c r="O1123" i="10"/>
  <c r="Z1122"/>
  <c r="C1122" i="13" s="1"/>
  <c r="T1125" i="10"/>
  <c r="AE1124"/>
  <c r="B1124" i="13" s="1"/>
  <c r="Q1329" i="10"/>
  <c r="AB1328"/>
  <c r="AF1276"/>
  <c r="D1276" i="13" s="1"/>
  <c r="U1277" i="10"/>
  <c r="V1330"/>
  <c r="AG1329"/>
  <c r="N1269"/>
  <c r="Y1268"/>
  <c r="H1268" i="13" s="1"/>
  <c r="AA1268" i="10"/>
  <c r="E1268" i="13" s="1"/>
  <c r="P1269" i="10"/>
  <c r="R1348"/>
  <c r="AC1347"/>
  <c r="W1155"/>
  <c r="AH1154"/>
  <c r="S1147" l="1"/>
  <c r="AD1146"/>
  <c r="F1146" i="13" s="1"/>
  <c r="M1124" i="10"/>
  <c r="X1123"/>
  <c r="G1123" i="13" s="1"/>
  <c r="O1124" i="10"/>
  <c r="Z1123"/>
  <c r="C1123" i="13" s="1"/>
  <c r="T1126" i="10"/>
  <c r="AE1125"/>
  <c r="B1125" i="13" s="1"/>
  <c r="Q1330" i="10"/>
  <c r="AB1329"/>
  <c r="V1331"/>
  <c r="AG1330"/>
  <c r="AF1277"/>
  <c r="D1277" i="13" s="1"/>
  <c r="U1278" i="10"/>
  <c r="N1270"/>
  <c r="Y1269"/>
  <c r="H1269" i="13" s="1"/>
  <c r="AA1269" i="10"/>
  <c r="E1269" i="13" s="1"/>
  <c r="P1270" i="10"/>
  <c r="W1156"/>
  <c r="AH1155"/>
  <c r="R1349"/>
  <c r="AC1348"/>
  <c r="S1148" l="1"/>
  <c r="AD1147"/>
  <c r="F1147" i="13" s="1"/>
  <c r="M1125" i="10"/>
  <c r="X1124"/>
  <c r="G1124" i="13" s="1"/>
  <c r="O1125" i="10"/>
  <c r="Z1124"/>
  <c r="C1124" i="13" s="1"/>
  <c r="T1127" i="10"/>
  <c r="AE1126"/>
  <c r="B1126" i="13" s="1"/>
  <c r="Q1331" i="10"/>
  <c r="AB1330"/>
  <c r="V1332"/>
  <c r="AG1331"/>
  <c r="AF1278"/>
  <c r="D1278" i="13" s="1"/>
  <c r="U1279" i="10"/>
  <c r="N1271"/>
  <c r="Y1270"/>
  <c r="H1270" i="13" s="1"/>
  <c r="AA1270" i="10"/>
  <c r="E1270" i="13" s="1"/>
  <c r="P1271" i="10"/>
  <c r="R1350"/>
  <c r="AC1349"/>
  <c r="W1157"/>
  <c r="AH1156"/>
  <c r="S1149" l="1"/>
  <c r="AD1148"/>
  <c r="F1148" i="13" s="1"/>
  <c r="M1126" i="10"/>
  <c r="X1125"/>
  <c r="G1125" i="13" s="1"/>
  <c r="O1126" i="10"/>
  <c r="Z1125"/>
  <c r="C1125" i="13" s="1"/>
  <c r="T1128" i="10"/>
  <c r="AE1127"/>
  <c r="B1127" i="13" s="1"/>
  <c r="Q1332" i="10"/>
  <c r="AB1331"/>
  <c r="V1333"/>
  <c r="AG1332"/>
  <c r="AF1279"/>
  <c r="D1279" i="13" s="1"/>
  <c r="U1280" i="10"/>
  <c r="N1272"/>
  <c r="Y1271"/>
  <c r="H1271" i="13" s="1"/>
  <c r="AA1271" i="10"/>
  <c r="E1271" i="13" s="1"/>
  <c r="P1272" i="10"/>
  <c r="W1158"/>
  <c r="AH1157"/>
  <c r="R1351"/>
  <c r="AC1350"/>
  <c r="S1150" l="1"/>
  <c r="AD1149"/>
  <c r="F1149" i="13" s="1"/>
  <c r="M1127" i="10"/>
  <c r="X1126"/>
  <c r="G1126" i="13" s="1"/>
  <c r="O1127" i="10"/>
  <c r="Z1126"/>
  <c r="C1126" i="13" s="1"/>
  <c r="T1129" i="10"/>
  <c r="AE1128"/>
  <c r="B1128" i="13" s="1"/>
  <c r="Q1333" i="10"/>
  <c r="AB1332"/>
  <c r="V1334"/>
  <c r="AG1333"/>
  <c r="AF1280"/>
  <c r="D1280" i="13" s="1"/>
  <c r="U1281" i="10"/>
  <c r="N1273"/>
  <c r="Y1272"/>
  <c r="H1272" i="13" s="1"/>
  <c r="P1273" i="10"/>
  <c r="AA1272"/>
  <c r="E1272" i="13" s="1"/>
  <c r="R1352" i="10"/>
  <c r="AC1351"/>
  <c r="W1159"/>
  <c r="AH1158"/>
  <c r="S1151" l="1"/>
  <c r="AD1150"/>
  <c r="F1150" i="13" s="1"/>
  <c r="M1128" i="10"/>
  <c r="X1127"/>
  <c r="G1127" i="13" s="1"/>
  <c r="O1128" i="10"/>
  <c r="Z1127"/>
  <c r="C1127" i="13" s="1"/>
  <c r="T1130" i="10"/>
  <c r="AE1129"/>
  <c r="B1129" i="13" s="1"/>
  <c r="Q1334" i="10"/>
  <c r="AB1333"/>
  <c r="V1335"/>
  <c r="AG1334"/>
  <c r="AF1281"/>
  <c r="D1281" i="13" s="1"/>
  <c r="U1282" i="10"/>
  <c r="N1274"/>
  <c r="Y1273"/>
  <c r="H1273" i="13" s="1"/>
  <c r="AA1273" i="10"/>
  <c r="E1273" i="13" s="1"/>
  <c r="P1274" i="10"/>
  <c r="W1160"/>
  <c r="AH1159"/>
  <c r="R1353"/>
  <c r="AC1352"/>
  <c r="S1152" l="1"/>
  <c r="AD1151"/>
  <c r="F1151" i="13" s="1"/>
  <c r="M1129" i="10"/>
  <c r="X1128"/>
  <c r="G1128" i="13" s="1"/>
  <c r="O1129" i="10"/>
  <c r="Z1128"/>
  <c r="C1128" i="13" s="1"/>
  <c r="T1131" i="10"/>
  <c r="AE1130"/>
  <c r="B1130" i="13" s="1"/>
  <c r="Q1335" i="10"/>
  <c r="AB1334"/>
  <c r="V1336"/>
  <c r="AG1335"/>
  <c r="AF1282"/>
  <c r="D1282" i="13" s="1"/>
  <c r="U1283" i="10"/>
  <c r="N1275"/>
  <c r="Y1274"/>
  <c r="H1274" i="13" s="1"/>
  <c r="P1275" i="10"/>
  <c r="AA1274"/>
  <c r="E1274" i="13" s="1"/>
  <c r="R1354" i="10"/>
  <c r="AC1353"/>
  <c r="W1161"/>
  <c r="AH1160"/>
  <c r="S1153" l="1"/>
  <c r="AD1152"/>
  <c r="F1152" i="13" s="1"/>
  <c r="M1130" i="10"/>
  <c r="X1129"/>
  <c r="G1129" i="13" s="1"/>
  <c r="T1132" i="10"/>
  <c r="AE1131"/>
  <c r="B1131" i="13" s="1"/>
  <c r="O1130" i="10"/>
  <c r="Z1129"/>
  <c r="C1129" i="13" s="1"/>
  <c r="Q1336" i="10"/>
  <c r="AB1335"/>
  <c r="AF1283"/>
  <c r="D1283" i="13" s="1"/>
  <c r="U1284" i="10"/>
  <c r="V1337"/>
  <c r="AG1336"/>
  <c r="AA1275"/>
  <c r="E1275" i="13" s="1"/>
  <c r="P1276" i="10"/>
  <c r="N1276"/>
  <c r="Y1275"/>
  <c r="H1275" i="13" s="1"/>
  <c r="W1162" i="10"/>
  <c r="AH1161"/>
  <c r="R1355"/>
  <c r="AC1354"/>
  <c r="S1154" l="1"/>
  <c r="AD1153"/>
  <c r="F1153" i="13" s="1"/>
  <c r="M1131" i="10"/>
  <c r="X1130"/>
  <c r="G1130" i="13" s="1"/>
  <c r="T1133" i="10"/>
  <c r="AE1132"/>
  <c r="B1132" i="13" s="1"/>
  <c r="O1131" i="10"/>
  <c r="Z1130"/>
  <c r="C1130" i="13" s="1"/>
  <c r="Q1337" i="10"/>
  <c r="AB1336"/>
  <c r="V1338"/>
  <c r="AG1337"/>
  <c r="AF1284"/>
  <c r="D1284" i="13" s="1"/>
  <c r="U1285" i="10"/>
  <c r="P1277"/>
  <c r="AA1276"/>
  <c r="E1276" i="13" s="1"/>
  <c r="N1277" i="10"/>
  <c r="Y1276"/>
  <c r="H1276" i="13" s="1"/>
  <c r="R1356" i="10"/>
  <c r="AC1355"/>
  <c r="W1163"/>
  <c r="AH1162"/>
  <c r="S1155" l="1"/>
  <c r="AD1154"/>
  <c r="F1154" i="13" s="1"/>
  <c r="M1132" i="10"/>
  <c r="X1131"/>
  <c r="G1131" i="13" s="1"/>
  <c r="T1134" i="10"/>
  <c r="AE1133"/>
  <c r="B1133" i="13" s="1"/>
  <c r="O1132" i="10"/>
  <c r="Z1131"/>
  <c r="C1131" i="13" s="1"/>
  <c r="Q1338" i="10"/>
  <c r="AB1337"/>
  <c r="V1339"/>
  <c r="AG1338"/>
  <c r="AF1285"/>
  <c r="D1285" i="13" s="1"/>
  <c r="U1286" i="10"/>
  <c r="N1278"/>
  <c r="Y1277"/>
  <c r="H1277" i="13" s="1"/>
  <c r="AA1277" i="10"/>
  <c r="E1277" i="13" s="1"/>
  <c r="P1278" i="10"/>
  <c r="W1164"/>
  <c r="AH1163"/>
  <c r="R1357"/>
  <c r="AC1356"/>
  <c r="S1156" l="1"/>
  <c r="AD1155"/>
  <c r="F1155" i="13" s="1"/>
  <c r="M1133" i="10"/>
  <c r="X1132"/>
  <c r="G1132" i="13" s="1"/>
  <c r="T1135" i="10"/>
  <c r="AE1134"/>
  <c r="B1134" i="13" s="1"/>
  <c r="O1133" i="10"/>
  <c r="Z1132"/>
  <c r="C1132" i="13" s="1"/>
  <c r="Q1339" i="10"/>
  <c r="AB1338"/>
  <c r="AF1286"/>
  <c r="D1286" i="13" s="1"/>
  <c r="U1287" i="10"/>
  <c r="V1340"/>
  <c r="AG1339"/>
  <c r="N1279"/>
  <c r="Y1278"/>
  <c r="H1278" i="13" s="1"/>
  <c r="AA1278" i="10"/>
  <c r="E1278" i="13" s="1"/>
  <c r="P1279" i="10"/>
  <c r="R1358"/>
  <c r="AC1357"/>
  <c r="W1165"/>
  <c r="AH1164"/>
  <c r="S1157" l="1"/>
  <c r="AD1156"/>
  <c r="F1156" i="13" s="1"/>
  <c r="M1134" i="10"/>
  <c r="X1133"/>
  <c r="G1133" i="13" s="1"/>
  <c r="T1136" i="10"/>
  <c r="AE1135"/>
  <c r="B1135" i="13" s="1"/>
  <c r="O1134" i="10"/>
  <c r="Z1133"/>
  <c r="C1133" i="13" s="1"/>
  <c r="Q1340" i="10"/>
  <c r="AB1339"/>
  <c r="V1341"/>
  <c r="AG1340"/>
  <c r="AF1287"/>
  <c r="D1287" i="13" s="1"/>
  <c r="U1288" i="10"/>
  <c r="N1280"/>
  <c r="Y1279"/>
  <c r="H1279" i="13" s="1"/>
  <c r="AA1279" i="10"/>
  <c r="E1279" i="13" s="1"/>
  <c r="P1280" i="10"/>
  <c r="W1166"/>
  <c r="AH1165"/>
  <c r="R1359"/>
  <c r="AC1358"/>
  <c r="S1158" l="1"/>
  <c r="AD1157"/>
  <c r="F1157" i="13" s="1"/>
  <c r="M1135" i="10"/>
  <c r="X1134"/>
  <c r="G1134" i="13" s="1"/>
  <c r="O1135" i="10"/>
  <c r="Z1134"/>
  <c r="C1134" i="13" s="1"/>
  <c r="T1137" i="10"/>
  <c r="AE1136"/>
  <c r="B1136" i="13" s="1"/>
  <c r="AF1288" i="10"/>
  <c r="D1288" i="13" s="1"/>
  <c r="U1289" i="10"/>
  <c r="V1342"/>
  <c r="AG1341"/>
  <c r="Q1341"/>
  <c r="AB1340"/>
  <c r="N1281"/>
  <c r="Y1280"/>
  <c r="H1280" i="13" s="1"/>
  <c r="AA1280" i="10"/>
  <c r="E1280" i="13" s="1"/>
  <c r="P1281" i="10"/>
  <c r="R1360"/>
  <c r="AC1359"/>
  <c r="W1167"/>
  <c r="AH1166"/>
  <c r="S1159" l="1"/>
  <c r="AD1158"/>
  <c r="F1158" i="13" s="1"/>
  <c r="M1136" i="10"/>
  <c r="X1135"/>
  <c r="G1135" i="13" s="1"/>
  <c r="O1136" i="10"/>
  <c r="Z1135"/>
  <c r="C1135" i="13" s="1"/>
  <c r="T1138" i="10"/>
  <c r="AE1137"/>
  <c r="B1137" i="13" s="1"/>
  <c r="Q1342" i="10"/>
  <c r="AB1341"/>
  <c r="V1343"/>
  <c r="AG1342"/>
  <c r="AF1289"/>
  <c r="D1289" i="13" s="1"/>
  <c r="U1290" i="10"/>
  <c r="N1282"/>
  <c r="Y1281"/>
  <c r="H1281" i="13" s="1"/>
  <c r="AA1281" i="10"/>
  <c r="E1281" i="13" s="1"/>
  <c r="P1282" i="10"/>
  <c r="W1168"/>
  <c r="AH1167"/>
  <c r="R1361"/>
  <c r="AC1360"/>
  <c r="S1160" l="1"/>
  <c r="AD1159"/>
  <c r="F1159" i="13" s="1"/>
  <c r="M1137" i="10"/>
  <c r="X1136"/>
  <c r="G1136" i="13" s="1"/>
  <c r="O1137" i="10"/>
  <c r="Z1136"/>
  <c r="C1136" i="13" s="1"/>
  <c r="T1139" i="10"/>
  <c r="AE1138"/>
  <c r="B1138" i="13" s="1"/>
  <c r="Q1343" i="10"/>
  <c r="AB1342"/>
  <c r="AF1290"/>
  <c r="D1290" i="13" s="1"/>
  <c r="U1291" i="10"/>
  <c r="V1344"/>
  <c r="AG1343"/>
  <c r="N1283"/>
  <c r="Y1282"/>
  <c r="H1282" i="13" s="1"/>
  <c r="AA1282" i="10"/>
  <c r="E1282" i="13" s="1"/>
  <c r="P1283" i="10"/>
  <c r="R1362"/>
  <c r="AC1361"/>
  <c r="W1169"/>
  <c r="AH1168"/>
  <c r="S1161" l="1"/>
  <c r="AD1160"/>
  <c r="F1160" i="13" s="1"/>
  <c r="M1138" i="10"/>
  <c r="X1137"/>
  <c r="G1137" i="13" s="1"/>
  <c r="O1138" i="10"/>
  <c r="Z1137"/>
  <c r="C1137" i="13" s="1"/>
  <c r="T1140" i="10"/>
  <c r="AE1139"/>
  <c r="B1139" i="13" s="1"/>
  <c r="Q1344" i="10"/>
  <c r="AB1343"/>
  <c r="V1345"/>
  <c r="AG1344"/>
  <c r="AF1291"/>
  <c r="D1291" i="13" s="1"/>
  <c r="U1292" i="10"/>
  <c r="N1284"/>
  <c r="Y1283"/>
  <c r="H1283" i="13" s="1"/>
  <c r="AA1283" i="10"/>
  <c r="E1283" i="13" s="1"/>
  <c r="P1284" i="10"/>
  <c r="W1170"/>
  <c r="AH1169"/>
  <c r="R1363"/>
  <c r="AC1362"/>
  <c r="S1162" l="1"/>
  <c r="AD1161"/>
  <c r="F1161" i="13" s="1"/>
  <c r="M1139" i="10"/>
  <c r="X1138"/>
  <c r="G1138" i="13" s="1"/>
  <c r="O1139" i="10"/>
  <c r="Z1138"/>
  <c r="C1138" i="13" s="1"/>
  <c r="T1141" i="10"/>
  <c r="AE1140"/>
  <c r="B1140" i="13" s="1"/>
  <c r="Q1345" i="10"/>
  <c r="AB1344"/>
  <c r="V1346"/>
  <c r="AG1345"/>
  <c r="AF1292"/>
  <c r="D1292" i="13" s="1"/>
  <c r="U1293" i="10"/>
  <c r="N1285"/>
  <c r="Y1284"/>
  <c r="H1284" i="13" s="1"/>
  <c r="AA1284" i="10"/>
  <c r="E1284" i="13" s="1"/>
  <c r="P1285" i="10"/>
  <c r="R1364"/>
  <c r="AC1363"/>
  <c r="W1171"/>
  <c r="AH1170"/>
  <c r="S1163" l="1"/>
  <c r="AD1162"/>
  <c r="F1162" i="13" s="1"/>
  <c r="M1140" i="10"/>
  <c r="X1139"/>
  <c r="G1139" i="13" s="1"/>
  <c r="O1140" i="10"/>
  <c r="Z1139"/>
  <c r="C1139" i="13" s="1"/>
  <c r="T1142" i="10"/>
  <c r="AE1141"/>
  <c r="B1141" i="13" s="1"/>
  <c r="Q1346" i="10"/>
  <c r="AB1345"/>
  <c r="AF1293"/>
  <c r="D1293" i="13" s="1"/>
  <c r="U1294" i="10"/>
  <c r="V1347"/>
  <c r="AG1346"/>
  <c r="N1286"/>
  <c r="Y1285"/>
  <c r="H1285" i="13" s="1"/>
  <c r="AA1285" i="10"/>
  <c r="E1285" i="13" s="1"/>
  <c r="P1286" i="10"/>
  <c r="W1172"/>
  <c r="AH1171"/>
  <c r="R1365"/>
  <c r="AC1364"/>
  <c r="S1164" l="1"/>
  <c r="AD1163"/>
  <c r="F1163" i="13" s="1"/>
  <c r="M1141" i="10"/>
  <c r="X1140"/>
  <c r="G1140" i="13" s="1"/>
  <c r="O1141" i="10"/>
  <c r="Z1140"/>
  <c r="C1140" i="13" s="1"/>
  <c r="T1143" i="10"/>
  <c r="AE1142"/>
  <c r="B1142" i="13" s="1"/>
  <c r="Q1347" i="10"/>
  <c r="AB1346"/>
  <c r="V1348"/>
  <c r="AG1347"/>
  <c r="AF1294"/>
  <c r="D1294" i="13" s="1"/>
  <c r="U1295" i="10"/>
  <c r="N1287"/>
  <c r="Y1286"/>
  <c r="H1286" i="13" s="1"/>
  <c r="AA1286" i="10"/>
  <c r="E1286" i="13" s="1"/>
  <c r="P1287" i="10"/>
  <c r="R1366"/>
  <c r="AC1365"/>
  <c r="W1173"/>
  <c r="AH1172"/>
  <c r="S1165" l="1"/>
  <c r="AD1164"/>
  <c r="F1164" i="13" s="1"/>
  <c r="M1142" i="10"/>
  <c r="X1141"/>
  <c r="G1141" i="13" s="1"/>
  <c r="O1142" i="10"/>
  <c r="Z1141"/>
  <c r="C1141" i="13" s="1"/>
  <c r="T1144" i="10"/>
  <c r="AE1143"/>
  <c r="B1143" i="13" s="1"/>
  <c r="Q1348" i="10"/>
  <c r="AB1347"/>
  <c r="V1349"/>
  <c r="AG1348"/>
  <c r="AF1295"/>
  <c r="D1295" i="13" s="1"/>
  <c r="U1296" i="10"/>
  <c r="N1288"/>
  <c r="Y1287"/>
  <c r="H1287" i="13" s="1"/>
  <c r="AA1287" i="10"/>
  <c r="E1287" i="13" s="1"/>
  <c r="P1288" i="10"/>
  <c r="W1174"/>
  <c r="AH1173"/>
  <c r="R1367"/>
  <c r="AC1366"/>
  <c r="S1166" l="1"/>
  <c r="AD1165"/>
  <c r="F1165" i="13" s="1"/>
  <c r="M1143" i="10"/>
  <c r="X1142"/>
  <c r="G1142" i="13" s="1"/>
  <c r="O1143" i="10"/>
  <c r="Z1142"/>
  <c r="C1142" i="13" s="1"/>
  <c r="T1145" i="10"/>
  <c r="AE1144"/>
  <c r="B1144" i="13" s="1"/>
  <c r="Q1349" i="10"/>
  <c r="AB1348"/>
  <c r="AF1296"/>
  <c r="D1296" i="13" s="1"/>
  <c r="U1297" i="10"/>
  <c r="V1350"/>
  <c r="AG1349"/>
  <c r="N1289"/>
  <c r="Y1288"/>
  <c r="H1288" i="13" s="1"/>
  <c r="AA1288" i="10"/>
  <c r="E1288" i="13" s="1"/>
  <c r="P1289" i="10"/>
  <c r="R1368"/>
  <c r="AC1367"/>
  <c r="W1175"/>
  <c r="AH1174"/>
  <c r="S1167" l="1"/>
  <c r="AD1166"/>
  <c r="F1166" i="13" s="1"/>
  <c r="M1144" i="10"/>
  <c r="X1143"/>
  <c r="G1143" i="13" s="1"/>
  <c r="O1144" i="10"/>
  <c r="Z1143"/>
  <c r="C1143" i="13" s="1"/>
  <c r="T1146" i="10"/>
  <c r="AE1145"/>
  <c r="B1145" i="13" s="1"/>
  <c r="Q1350" i="10"/>
  <c r="AB1349"/>
  <c r="V1351"/>
  <c r="AG1350"/>
  <c r="AF1297"/>
  <c r="D1297" i="13" s="1"/>
  <c r="U1298" i="10"/>
  <c r="N1290"/>
  <c r="Y1289"/>
  <c r="H1289" i="13" s="1"/>
  <c r="AA1289" i="10"/>
  <c r="E1289" i="13" s="1"/>
  <c r="P1290" i="10"/>
  <c r="W1176"/>
  <c r="AH1175"/>
  <c r="R1369"/>
  <c r="AC1368"/>
  <c r="S1168" l="1"/>
  <c r="AD1167"/>
  <c r="F1167" i="13" s="1"/>
  <c r="M1145" i="10"/>
  <c r="X1144"/>
  <c r="G1144" i="13" s="1"/>
  <c r="O1145" i="10"/>
  <c r="Z1144"/>
  <c r="C1144" i="13" s="1"/>
  <c r="T1147" i="10"/>
  <c r="AE1146"/>
  <c r="B1146" i="13" s="1"/>
  <c r="Q1351" i="10"/>
  <c r="AB1350"/>
  <c r="AF1298"/>
  <c r="D1298" i="13" s="1"/>
  <c r="U1299" i="10"/>
  <c r="V1352"/>
  <c r="AG1351"/>
  <c r="N1291"/>
  <c r="Y1290"/>
  <c r="H1290" i="13" s="1"/>
  <c r="P1291" i="10"/>
  <c r="AA1290"/>
  <c r="E1290" i="13" s="1"/>
  <c r="R1370" i="10"/>
  <c r="AC1369"/>
  <c r="W1177"/>
  <c r="AH1176"/>
  <c r="S1169" l="1"/>
  <c r="AD1168"/>
  <c r="F1168" i="13" s="1"/>
  <c r="M1146" i="10"/>
  <c r="X1145"/>
  <c r="G1145" i="13" s="1"/>
  <c r="O1146" i="10"/>
  <c r="Z1145"/>
  <c r="C1145" i="13" s="1"/>
  <c r="T1148" i="10"/>
  <c r="AE1147"/>
  <c r="B1147" i="13" s="1"/>
  <c r="Q1352" i="10"/>
  <c r="AB1351"/>
  <c r="V1353"/>
  <c r="AG1352"/>
  <c r="AF1299"/>
  <c r="D1299" i="13" s="1"/>
  <c r="U1300" i="10"/>
  <c r="AA1291"/>
  <c r="E1291" i="13" s="1"/>
  <c r="P1292" i="10"/>
  <c r="N1292"/>
  <c r="Y1291"/>
  <c r="H1291" i="13" s="1"/>
  <c r="W1178" i="10"/>
  <c r="AH1177"/>
  <c r="R1371"/>
  <c r="AC1370"/>
  <c r="S1170" l="1"/>
  <c r="AD1169"/>
  <c r="F1169" i="13" s="1"/>
  <c r="M1147" i="10"/>
  <c r="X1146"/>
  <c r="G1146" i="13" s="1"/>
  <c r="O1147" i="10"/>
  <c r="Z1146"/>
  <c r="C1146" i="13" s="1"/>
  <c r="T1149" i="10"/>
  <c r="AE1148"/>
  <c r="B1148" i="13" s="1"/>
  <c r="Q1353" i="10"/>
  <c r="AB1352"/>
  <c r="AF1300"/>
  <c r="D1300" i="13" s="1"/>
  <c r="U1301" i="10"/>
  <c r="V1354"/>
  <c r="AG1353"/>
  <c r="N1293"/>
  <c r="Y1292"/>
  <c r="H1292" i="13" s="1"/>
  <c r="P1293" i="10"/>
  <c r="AA1292"/>
  <c r="E1292" i="13" s="1"/>
  <c r="R1372" i="10"/>
  <c r="AC1371"/>
  <c r="W1179"/>
  <c r="AH1178"/>
  <c r="S1171" l="1"/>
  <c r="AD1170"/>
  <c r="F1170" i="13" s="1"/>
  <c r="M1148" i="10"/>
  <c r="X1147"/>
  <c r="G1147" i="13" s="1"/>
  <c r="O1148" i="10"/>
  <c r="Z1147"/>
  <c r="C1147" i="13" s="1"/>
  <c r="T1150" i="10"/>
  <c r="AE1149"/>
  <c r="B1149" i="13" s="1"/>
  <c r="Q1354" i="10"/>
  <c r="AB1353"/>
  <c r="V1355"/>
  <c r="AG1354"/>
  <c r="AF1301"/>
  <c r="D1301" i="13" s="1"/>
  <c r="U1302" i="10"/>
  <c r="AA1293"/>
  <c r="E1293" i="13" s="1"/>
  <c r="P1294" i="10"/>
  <c r="N1294"/>
  <c r="Y1293"/>
  <c r="H1293" i="13" s="1"/>
  <c r="W1180" i="10"/>
  <c r="AH1179"/>
  <c r="R1373"/>
  <c r="AC1372"/>
  <c r="S1172" l="1"/>
  <c r="AD1171"/>
  <c r="F1171" i="13" s="1"/>
  <c r="M1149" i="10"/>
  <c r="X1148"/>
  <c r="G1148" i="13" s="1"/>
  <c r="O1149" i="10"/>
  <c r="Z1148"/>
  <c r="C1148" i="13" s="1"/>
  <c r="T1151" i="10"/>
  <c r="AE1150"/>
  <c r="B1150" i="13" s="1"/>
  <c r="Q1355" i="10"/>
  <c r="AB1354"/>
  <c r="AF1302"/>
  <c r="D1302" i="13" s="1"/>
  <c r="U1303" i="10"/>
  <c r="V1356"/>
  <c r="AG1355"/>
  <c r="N1295"/>
  <c r="Y1294"/>
  <c r="H1294" i="13" s="1"/>
  <c r="P1295" i="10"/>
  <c r="AA1294"/>
  <c r="E1294" i="13" s="1"/>
  <c r="R1374" i="10"/>
  <c r="AC1373"/>
  <c r="W1181"/>
  <c r="AH1180"/>
  <c r="S1173" l="1"/>
  <c r="AD1172"/>
  <c r="F1172" i="13" s="1"/>
  <c r="M1150" i="10"/>
  <c r="X1149"/>
  <c r="G1149" i="13" s="1"/>
  <c r="O1150" i="10"/>
  <c r="Z1149"/>
  <c r="C1149" i="13" s="1"/>
  <c r="T1152" i="10"/>
  <c r="AE1151"/>
  <c r="B1151" i="13" s="1"/>
  <c r="Q1356" i="10"/>
  <c r="AB1355"/>
  <c r="V1357"/>
  <c r="AG1356"/>
  <c r="AF1303"/>
  <c r="D1303" i="13" s="1"/>
  <c r="U1304" i="10"/>
  <c r="AA1295"/>
  <c r="E1295" i="13" s="1"/>
  <c r="P1296" i="10"/>
  <c r="N1296"/>
  <c r="Y1295"/>
  <c r="H1295" i="13" s="1"/>
  <c r="W1182" i="10"/>
  <c r="AH1181"/>
  <c r="R1375"/>
  <c r="AC1374"/>
  <c r="S1174" l="1"/>
  <c r="AD1173"/>
  <c r="F1173" i="13" s="1"/>
  <c r="M1151" i="10"/>
  <c r="X1150"/>
  <c r="G1150" i="13" s="1"/>
  <c r="O1151" i="10"/>
  <c r="Z1150"/>
  <c r="C1150" i="13" s="1"/>
  <c r="T1153" i="10"/>
  <c r="AE1152"/>
  <c r="B1152" i="13" s="1"/>
  <c r="Q1357" i="10"/>
  <c r="AB1356"/>
  <c r="AF1304"/>
  <c r="D1304" i="13" s="1"/>
  <c r="U1305" i="10"/>
  <c r="V1358"/>
  <c r="AG1357"/>
  <c r="N1297"/>
  <c r="Y1296"/>
  <c r="H1296" i="13" s="1"/>
  <c r="AA1296" i="10"/>
  <c r="E1296" i="13" s="1"/>
  <c r="P1297" i="10"/>
  <c r="R1376"/>
  <c r="AC1375"/>
  <c r="W1183"/>
  <c r="AH1182"/>
  <c r="S1175" l="1"/>
  <c r="AD1174"/>
  <c r="F1174" i="13" s="1"/>
  <c r="M1152" i="10"/>
  <c r="X1151"/>
  <c r="G1151" i="13" s="1"/>
  <c r="O1152" i="10"/>
  <c r="Z1151"/>
  <c r="C1151" i="13" s="1"/>
  <c r="T1154" i="10"/>
  <c r="AE1153"/>
  <c r="B1153" i="13" s="1"/>
  <c r="Q1358" i="10"/>
  <c r="AB1357"/>
  <c r="V1359"/>
  <c r="AG1358"/>
  <c r="AF1305"/>
  <c r="D1305" i="13" s="1"/>
  <c r="U1306" i="10"/>
  <c r="N1298"/>
  <c r="Y1297"/>
  <c r="H1297" i="13" s="1"/>
  <c r="AA1297" i="10"/>
  <c r="E1297" i="13" s="1"/>
  <c r="P1298" i="10"/>
  <c r="R1377"/>
  <c r="AC1376"/>
  <c r="W1184"/>
  <c r="AH1183"/>
  <c r="S1176" l="1"/>
  <c r="AD1175"/>
  <c r="F1175" i="13" s="1"/>
  <c r="M1153" i="10"/>
  <c r="X1152"/>
  <c r="G1152" i="13" s="1"/>
  <c r="O1153" i="10"/>
  <c r="Z1152"/>
  <c r="C1152" i="13" s="1"/>
  <c r="T1155" i="10"/>
  <c r="AE1154"/>
  <c r="B1154" i="13" s="1"/>
  <c r="Q1359" i="10"/>
  <c r="AB1358"/>
  <c r="V1360"/>
  <c r="AG1359"/>
  <c r="AF1306"/>
  <c r="D1306" i="13" s="1"/>
  <c r="U1307" i="10"/>
  <c r="N1299"/>
  <c r="Y1298"/>
  <c r="H1298" i="13" s="1"/>
  <c r="AA1298" i="10"/>
  <c r="E1298" i="13" s="1"/>
  <c r="P1299" i="10"/>
  <c r="W1185"/>
  <c r="AH1184"/>
  <c r="R1378"/>
  <c r="AC1377"/>
  <c r="S1177" l="1"/>
  <c r="AD1176"/>
  <c r="F1176" i="13" s="1"/>
  <c r="M1154" i="10"/>
  <c r="X1153"/>
  <c r="G1153" i="13" s="1"/>
  <c r="O1154" i="10"/>
  <c r="Z1153"/>
  <c r="C1153" i="13" s="1"/>
  <c r="T1156" i="10"/>
  <c r="AE1155"/>
  <c r="B1155" i="13" s="1"/>
  <c r="Q1360" i="10"/>
  <c r="AB1359"/>
  <c r="AF1307"/>
  <c r="D1307" i="13" s="1"/>
  <c r="U1308" i="10"/>
  <c r="V1361"/>
  <c r="AG1360"/>
  <c r="N1300"/>
  <c r="Y1299"/>
  <c r="H1299" i="13" s="1"/>
  <c r="AA1299" i="10"/>
  <c r="E1299" i="13" s="1"/>
  <c r="P1300" i="10"/>
  <c r="R1379"/>
  <c r="AC1378"/>
  <c r="W1186"/>
  <c r="AH1185"/>
  <c r="S1178" l="1"/>
  <c r="AD1177"/>
  <c r="F1177" i="13" s="1"/>
  <c r="M1155" i="10"/>
  <c r="X1154"/>
  <c r="G1154" i="13" s="1"/>
  <c r="O1155" i="10"/>
  <c r="Z1154"/>
  <c r="C1154" i="13" s="1"/>
  <c r="T1157" i="10"/>
  <c r="AE1156"/>
  <c r="B1156" i="13" s="1"/>
  <c r="Q1361" i="10"/>
  <c r="AB1360"/>
  <c r="V1362"/>
  <c r="AG1361"/>
  <c r="AF1308"/>
  <c r="D1308" i="13" s="1"/>
  <c r="U1309" i="10"/>
  <c r="N1301"/>
  <c r="Y1300"/>
  <c r="H1300" i="13" s="1"/>
  <c r="AA1300" i="10"/>
  <c r="E1300" i="13" s="1"/>
  <c r="P1301" i="10"/>
  <c r="W1187"/>
  <c r="AH1186"/>
  <c r="R1380"/>
  <c r="AC1379"/>
  <c r="S1179" l="1"/>
  <c r="AD1178"/>
  <c r="F1178" i="13" s="1"/>
  <c r="M1156" i="10"/>
  <c r="X1155"/>
  <c r="G1155" i="13" s="1"/>
  <c r="T1158" i="10"/>
  <c r="AE1157"/>
  <c r="B1157" i="13" s="1"/>
  <c r="O1156" i="10"/>
  <c r="Z1155"/>
  <c r="C1155" i="13" s="1"/>
  <c r="AF1309" i="10"/>
  <c r="D1309" i="13" s="1"/>
  <c r="U1310" i="10"/>
  <c r="V1363"/>
  <c r="AG1362"/>
  <c r="Q1362"/>
  <c r="AB1361"/>
  <c r="N1302"/>
  <c r="Y1301"/>
  <c r="H1301" i="13" s="1"/>
  <c r="AA1301" i="10"/>
  <c r="E1301" i="13" s="1"/>
  <c r="P1302" i="10"/>
  <c r="R1381"/>
  <c r="AC1380"/>
  <c r="W1188"/>
  <c r="AH1187"/>
  <c r="S1180" l="1"/>
  <c r="AD1179"/>
  <c r="F1179" i="13" s="1"/>
  <c r="M1157" i="10"/>
  <c r="X1156"/>
  <c r="G1156" i="13" s="1"/>
  <c r="T1159" i="10"/>
  <c r="AE1158"/>
  <c r="B1158" i="13" s="1"/>
  <c r="O1157" i="10"/>
  <c r="Z1156"/>
  <c r="C1156" i="13" s="1"/>
  <c r="V1364" i="10"/>
  <c r="AG1363"/>
  <c r="Q1363"/>
  <c r="AB1362"/>
  <c r="AF1310"/>
  <c r="D1310" i="13" s="1"/>
  <c r="U1311" i="10"/>
  <c r="N1303"/>
  <c r="Y1302"/>
  <c r="H1302" i="13" s="1"/>
  <c r="AA1302" i="10"/>
  <c r="E1302" i="13" s="1"/>
  <c r="P1303" i="10"/>
  <c r="W1189"/>
  <c r="AH1188"/>
  <c r="R1382"/>
  <c r="AC1381"/>
  <c r="S1181" l="1"/>
  <c r="AD1180"/>
  <c r="F1180" i="13" s="1"/>
  <c r="M1158" i="10"/>
  <c r="X1157"/>
  <c r="G1157" i="13" s="1"/>
  <c r="T1160" i="10"/>
  <c r="AE1159"/>
  <c r="B1159" i="13" s="1"/>
  <c r="O1158" i="10"/>
  <c r="Z1157"/>
  <c r="C1157" i="13" s="1"/>
  <c r="V1365" i="10"/>
  <c r="AG1364"/>
  <c r="AF1311"/>
  <c r="D1311" i="13" s="1"/>
  <c r="U1312" i="10"/>
  <c r="Q1364"/>
  <c r="AB1363"/>
  <c r="N1304"/>
  <c r="Y1303"/>
  <c r="H1303" i="13" s="1"/>
  <c r="AA1303" i="10"/>
  <c r="E1303" i="13" s="1"/>
  <c r="P1304" i="10"/>
  <c r="R1383"/>
  <c r="AC1382"/>
  <c r="W1190"/>
  <c r="AH1189"/>
  <c r="S1182" l="1"/>
  <c r="AD1181"/>
  <c r="F1181" i="13" s="1"/>
  <c r="M1159" i="10"/>
  <c r="X1158"/>
  <c r="G1158" i="13" s="1"/>
  <c r="T1161" i="10"/>
  <c r="AE1160"/>
  <c r="B1160" i="13" s="1"/>
  <c r="O1159" i="10"/>
  <c r="Z1158"/>
  <c r="C1158" i="13" s="1"/>
  <c r="V1366" i="10"/>
  <c r="AG1365"/>
  <c r="Q1365"/>
  <c r="AB1364"/>
  <c r="AF1312"/>
  <c r="D1312" i="13" s="1"/>
  <c r="U1313" i="10"/>
  <c r="N1305"/>
  <c r="Y1304"/>
  <c r="H1304" i="13" s="1"/>
  <c r="AA1304" i="10"/>
  <c r="E1304" i="13" s="1"/>
  <c r="P1305" i="10"/>
  <c r="W1191"/>
  <c r="AH1190"/>
  <c r="R1384"/>
  <c r="AC1383"/>
  <c r="S1183" l="1"/>
  <c r="AD1182"/>
  <c r="F1182" i="13" s="1"/>
  <c r="M1160" i="10"/>
  <c r="X1159"/>
  <c r="G1159" i="13" s="1"/>
  <c r="T1162" i="10"/>
  <c r="AE1161"/>
  <c r="B1161" i="13" s="1"/>
  <c r="O1160" i="10"/>
  <c r="Z1159"/>
  <c r="C1159" i="13" s="1"/>
  <c r="V1367" i="10"/>
  <c r="AG1366"/>
  <c r="Q1366"/>
  <c r="AB1365"/>
  <c r="AF1313"/>
  <c r="D1313" i="13" s="1"/>
  <c r="U1314" i="10"/>
  <c r="N1306"/>
  <c r="Y1305"/>
  <c r="H1305" i="13" s="1"/>
  <c r="P1306" i="10"/>
  <c r="AA1305"/>
  <c r="E1305" i="13" s="1"/>
  <c r="R1385" i="10"/>
  <c r="AC1384"/>
  <c r="W1192"/>
  <c r="AH1191"/>
  <c r="S1184" l="1"/>
  <c r="AD1183"/>
  <c r="F1183" i="13" s="1"/>
  <c r="M1161" i="10"/>
  <c r="X1160"/>
  <c r="G1160" i="13" s="1"/>
  <c r="T1163" i="10"/>
  <c r="AE1162"/>
  <c r="B1162" i="13" s="1"/>
  <c r="O1161" i="10"/>
  <c r="Z1160"/>
  <c r="C1160" i="13" s="1"/>
  <c r="V1368" i="10"/>
  <c r="AG1367"/>
  <c r="Q1367"/>
  <c r="AB1366"/>
  <c r="AF1314"/>
  <c r="D1314" i="13" s="1"/>
  <c r="U1315" i="10"/>
  <c r="P1307"/>
  <c r="AA1306"/>
  <c r="E1306" i="13" s="1"/>
  <c r="N1307" i="10"/>
  <c r="Y1306"/>
  <c r="H1306" i="13" s="1"/>
  <c r="W1193" i="10"/>
  <c r="AH1192"/>
  <c r="R1386"/>
  <c r="AC1385"/>
  <c r="S1185" l="1"/>
  <c r="AD1184"/>
  <c r="F1184" i="13" s="1"/>
  <c r="M1162" i="10"/>
  <c r="X1161"/>
  <c r="G1161" i="13" s="1"/>
  <c r="T1164" i="10"/>
  <c r="AE1163"/>
  <c r="B1163" i="13" s="1"/>
  <c r="O1162" i="10"/>
  <c r="Z1161"/>
  <c r="C1161" i="13" s="1"/>
  <c r="V1369" i="10"/>
  <c r="AG1368"/>
  <c r="Q1368"/>
  <c r="AB1367"/>
  <c r="AF1315"/>
  <c r="D1315" i="13" s="1"/>
  <c r="U1316" i="10"/>
  <c r="N1308"/>
  <c r="Y1307"/>
  <c r="H1307" i="13" s="1"/>
  <c r="AA1307" i="10"/>
  <c r="E1307" i="13" s="1"/>
  <c r="P1308" i="10"/>
  <c r="R1387"/>
  <c r="AC1386"/>
  <c r="W1194"/>
  <c r="AH1193"/>
  <c r="S1186" l="1"/>
  <c r="AD1185"/>
  <c r="F1185" i="13" s="1"/>
  <c r="M1163" i="10"/>
  <c r="X1162"/>
  <c r="G1162" i="13" s="1"/>
  <c r="O1163" i="10"/>
  <c r="Z1162"/>
  <c r="C1162" i="13" s="1"/>
  <c r="T1165" i="10"/>
  <c r="AE1164"/>
  <c r="B1164" i="13" s="1"/>
  <c r="V1370" i="10"/>
  <c r="AG1369"/>
  <c r="Q1369"/>
  <c r="AB1368"/>
  <c r="AF1316"/>
  <c r="D1316" i="13" s="1"/>
  <c r="U1317" i="10"/>
  <c r="N1309"/>
  <c r="Y1308"/>
  <c r="H1308" i="13" s="1"/>
  <c r="AA1308" i="10"/>
  <c r="E1308" i="13" s="1"/>
  <c r="P1309" i="10"/>
  <c r="W1195"/>
  <c r="AH1194"/>
  <c r="R1388"/>
  <c r="AC1387"/>
  <c r="S1187" l="1"/>
  <c r="AD1186"/>
  <c r="F1186" i="13" s="1"/>
  <c r="M1164" i="10"/>
  <c r="X1163"/>
  <c r="G1163" i="13" s="1"/>
  <c r="O1164" i="10"/>
  <c r="Z1163"/>
  <c r="C1163" i="13" s="1"/>
  <c r="T1166" i="10"/>
  <c r="AE1165"/>
  <c r="B1165" i="13" s="1"/>
  <c r="V1371" i="10"/>
  <c r="AG1370"/>
  <c r="Q1370"/>
  <c r="AB1369"/>
  <c r="AF1317"/>
  <c r="D1317" i="13" s="1"/>
  <c r="U1318" i="10"/>
  <c r="N1310"/>
  <c r="Y1309"/>
  <c r="H1309" i="13" s="1"/>
  <c r="AA1309" i="10"/>
  <c r="E1309" i="13" s="1"/>
  <c r="P1310" i="10"/>
  <c r="R1389"/>
  <c r="AC1388"/>
  <c r="W1196"/>
  <c r="AH1195"/>
  <c r="S1188" l="1"/>
  <c r="AD1187"/>
  <c r="F1187" i="13" s="1"/>
  <c r="M1165" i="10"/>
  <c r="X1164"/>
  <c r="G1164" i="13" s="1"/>
  <c r="O1165" i="10"/>
  <c r="Z1164"/>
  <c r="C1164" i="13" s="1"/>
  <c r="T1167" i="10"/>
  <c r="AE1166"/>
  <c r="B1166" i="13" s="1"/>
  <c r="V1372" i="10"/>
  <c r="AG1371"/>
  <c r="AF1318"/>
  <c r="D1318" i="13" s="1"/>
  <c r="U1319" i="10"/>
  <c r="Q1371"/>
  <c r="AB1370"/>
  <c r="N1311"/>
  <c r="Y1310"/>
  <c r="H1310" i="13" s="1"/>
  <c r="AA1310" i="10"/>
  <c r="E1310" i="13" s="1"/>
  <c r="P1311" i="10"/>
  <c r="W1197"/>
  <c r="AH1196"/>
  <c r="R1390"/>
  <c r="AC1389"/>
  <c r="S1189" l="1"/>
  <c r="AD1188"/>
  <c r="F1188" i="13" s="1"/>
  <c r="M1166" i="10"/>
  <c r="X1165"/>
  <c r="G1165" i="13" s="1"/>
  <c r="O1166" i="10"/>
  <c r="Z1165"/>
  <c r="C1165" i="13" s="1"/>
  <c r="T1168" i="10"/>
  <c r="AE1167"/>
  <c r="B1167" i="13" s="1"/>
  <c r="V1373" i="10"/>
  <c r="AG1372"/>
  <c r="Q1372"/>
  <c r="AB1371"/>
  <c r="AF1319"/>
  <c r="D1319" i="13" s="1"/>
  <c r="U1320" i="10"/>
  <c r="N1312"/>
  <c r="Y1311"/>
  <c r="H1311" i="13" s="1"/>
  <c r="AA1311" i="10"/>
  <c r="E1311" i="13" s="1"/>
  <c r="P1312" i="10"/>
  <c r="R1391"/>
  <c r="AC1390"/>
  <c r="W1198"/>
  <c r="AH1197"/>
  <c r="S1190" l="1"/>
  <c r="AD1189"/>
  <c r="F1189" i="13" s="1"/>
  <c r="M1167" i="10"/>
  <c r="X1166"/>
  <c r="G1166" i="13" s="1"/>
  <c r="O1167" i="10"/>
  <c r="Z1166"/>
  <c r="C1166" i="13" s="1"/>
  <c r="T1169" i="10"/>
  <c r="AE1168"/>
  <c r="B1168" i="13" s="1"/>
  <c r="V1374" i="10"/>
  <c r="AG1373"/>
  <c r="Q1373"/>
  <c r="AB1372"/>
  <c r="AF1320"/>
  <c r="D1320" i="13" s="1"/>
  <c r="U1321" i="10"/>
  <c r="N1313"/>
  <c r="Y1312"/>
  <c r="H1312" i="13" s="1"/>
  <c r="AA1312" i="10"/>
  <c r="E1312" i="13" s="1"/>
  <c r="P1313" i="10"/>
  <c r="W1199"/>
  <c r="AH1198"/>
  <c r="R1392"/>
  <c r="AC1391"/>
  <c r="S1191" l="1"/>
  <c r="AD1190"/>
  <c r="F1190" i="13" s="1"/>
  <c r="M1168" i="10"/>
  <c r="X1167"/>
  <c r="G1167" i="13" s="1"/>
  <c r="O1168" i="10"/>
  <c r="Z1167"/>
  <c r="C1167" i="13" s="1"/>
  <c r="T1170" i="10"/>
  <c r="AE1169"/>
  <c r="B1169" i="13" s="1"/>
  <c r="V1375" i="10"/>
  <c r="AG1374"/>
  <c r="AF1321"/>
  <c r="D1321" i="13" s="1"/>
  <c r="U1322" i="10"/>
  <c r="Q1374"/>
  <c r="AB1373"/>
  <c r="N1314"/>
  <c r="Y1313"/>
  <c r="H1313" i="13" s="1"/>
  <c r="AA1313" i="10"/>
  <c r="E1313" i="13" s="1"/>
  <c r="P1314" i="10"/>
  <c r="R1393"/>
  <c r="AC1392"/>
  <c r="W1200"/>
  <c r="AH1199"/>
  <c r="S1192" l="1"/>
  <c r="AD1191"/>
  <c r="F1191" i="13" s="1"/>
  <c r="M1169" i="10"/>
  <c r="X1168"/>
  <c r="G1168" i="13" s="1"/>
  <c r="O1169" i="10"/>
  <c r="Z1168"/>
  <c r="C1168" i="13" s="1"/>
  <c r="T1171" i="10"/>
  <c r="AE1170"/>
  <c r="B1170" i="13" s="1"/>
  <c r="V1376" i="10"/>
  <c r="AG1375"/>
  <c r="Q1375"/>
  <c r="AB1374"/>
  <c r="AF1322"/>
  <c r="D1322" i="13" s="1"/>
  <c r="U1323" i="10"/>
  <c r="N1315"/>
  <c r="Y1314"/>
  <c r="H1314" i="13" s="1"/>
  <c r="P1315" i="10"/>
  <c r="AA1314"/>
  <c r="E1314" i="13" s="1"/>
  <c r="W1201" i="10"/>
  <c r="AH1200"/>
  <c r="R1394"/>
  <c r="AC1393"/>
  <c r="S1193" l="1"/>
  <c r="AD1192"/>
  <c r="F1192" i="13" s="1"/>
  <c r="M1170" i="10"/>
  <c r="X1169"/>
  <c r="G1169" i="13" s="1"/>
  <c r="O1170" i="10"/>
  <c r="Z1169"/>
  <c r="C1169" i="13" s="1"/>
  <c r="T1172" i="10"/>
  <c r="AE1171"/>
  <c r="B1171" i="13" s="1"/>
  <c r="V1377" i="10"/>
  <c r="AG1376"/>
  <c r="Q1376"/>
  <c r="AB1375"/>
  <c r="AF1323"/>
  <c r="D1323" i="13" s="1"/>
  <c r="U1324" i="10"/>
  <c r="AA1315"/>
  <c r="E1315" i="13" s="1"/>
  <c r="P1316" i="10"/>
  <c r="N1316"/>
  <c r="Y1315"/>
  <c r="H1315" i="13" s="1"/>
  <c r="R1395" i="10"/>
  <c r="AC1394"/>
  <c r="W1202"/>
  <c r="AH1201"/>
  <c r="S1194" l="1"/>
  <c r="AD1193"/>
  <c r="F1193" i="13" s="1"/>
  <c r="M1171" i="10"/>
  <c r="X1170"/>
  <c r="G1170" i="13" s="1"/>
  <c r="O1171" i="10"/>
  <c r="Z1170"/>
  <c r="C1170" i="13" s="1"/>
  <c r="T1173" i="10"/>
  <c r="AE1172"/>
  <c r="B1172" i="13" s="1"/>
  <c r="V1378" i="10"/>
  <c r="AG1377"/>
  <c r="Q1377"/>
  <c r="AB1376"/>
  <c r="AF1324"/>
  <c r="D1324" i="13" s="1"/>
  <c r="U1325" i="10"/>
  <c r="N1317"/>
  <c r="Y1316"/>
  <c r="H1316" i="13" s="1"/>
  <c r="P1317" i="10"/>
  <c r="AA1316"/>
  <c r="E1316" i="13" s="1"/>
  <c r="W1203" i="10"/>
  <c r="AH1202"/>
  <c r="R1396"/>
  <c r="AC1395"/>
  <c r="S1195" l="1"/>
  <c r="AD1194"/>
  <c r="F1194" i="13" s="1"/>
  <c r="M1172" i="10"/>
  <c r="X1171"/>
  <c r="G1171" i="13" s="1"/>
  <c r="O1172" i="10"/>
  <c r="Z1171"/>
  <c r="C1171" i="13" s="1"/>
  <c r="T1174" i="10"/>
  <c r="AE1173"/>
  <c r="B1173" i="13" s="1"/>
  <c r="V1379" i="10"/>
  <c r="AG1378"/>
  <c r="Q1378"/>
  <c r="AB1377"/>
  <c r="AF1325"/>
  <c r="D1325" i="13" s="1"/>
  <c r="U1326" i="10"/>
  <c r="AA1317"/>
  <c r="E1317" i="13" s="1"/>
  <c r="P1318" i="10"/>
  <c r="N1318"/>
  <c r="Y1317"/>
  <c r="H1317" i="13" s="1"/>
  <c r="R1397" i="10"/>
  <c r="AC1396"/>
  <c r="W1204"/>
  <c r="AH1203"/>
  <c r="S1196" l="1"/>
  <c r="AD1195"/>
  <c r="F1195" i="13" s="1"/>
  <c r="M1173" i="10"/>
  <c r="X1172"/>
  <c r="G1172" i="13" s="1"/>
  <c r="O1173" i="10"/>
  <c r="Z1172"/>
  <c r="C1172" i="13" s="1"/>
  <c r="T1175" i="10"/>
  <c r="AE1174"/>
  <c r="B1174" i="13" s="1"/>
  <c r="V1380" i="10"/>
  <c r="AG1379"/>
  <c r="Q1379"/>
  <c r="AB1378"/>
  <c r="AF1326"/>
  <c r="D1326" i="13" s="1"/>
  <c r="U1327" i="10"/>
  <c r="N1319"/>
  <c r="Y1318"/>
  <c r="H1318" i="13" s="1"/>
  <c r="AA1318" i="10"/>
  <c r="E1318" i="13" s="1"/>
  <c r="P1319" i="10"/>
  <c r="W1205"/>
  <c r="AH1204"/>
  <c r="R1398"/>
  <c r="AC1397"/>
  <c r="S1197" l="1"/>
  <c r="AD1196"/>
  <c r="F1196" i="13" s="1"/>
  <c r="M1174" i="10"/>
  <c r="X1173"/>
  <c r="G1173" i="13" s="1"/>
  <c r="O1174" i="10"/>
  <c r="Z1173"/>
  <c r="C1173" i="13" s="1"/>
  <c r="T1176" i="10"/>
  <c r="AE1175"/>
  <c r="B1175" i="13" s="1"/>
  <c r="V1381" i="10"/>
  <c r="AG1380"/>
  <c r="AF1327"/>
  <c r="D1327" i="13" s="1"/>
  <c r="U1328" i="10"/>
  <c r="Q1380"/>
  <c r="AB1379"/>
  <c r="N1320"/>
  <c r="Y1319"/>
  <c r="H1319" i="13" s="1"/>
  <c r="AA1319" i="10"/>
  <c r="E1319" i="13" s="1"/>
  <c r="P1320" i="10"/>
  <c r="R1399"/>
  <c r="AC1398"/>
  <c r="W1206"/>
  <c r="AH1205"/>
  <c r="S1198" l="1"/>
  <c r="AD1197"/>
  <c r="F1197" i="13" s="1"/>
  <c r="M1175" i="10"/>
  <c r="X1174"/>
  <c r="G1174" i="13" s="1"/>
  <c r="O1175" i="10"/>
  <c r="Z1174"/>
  <c r="C1174" i="13" s="1"/>
  <c r="T1177" i="10"/>
  <c r="AE1176"/>
  <c r="B1176" i="13" s="1"/>
  <c r="V1382" i="10"/>
  <c r="AG1381"/>
  <c r="Q1381"/>
  <c r="AB1380"/>
  <c r="AF1328"/>
  <c r="D1328" i="13" s="1"/>
  <c r="U1329" i="10"/>
  <c r="N1321"/>
  <c r="Y1320"/>
  <c r="H1320" i="13" s="1"/>
  <c r="AA1320" i="10"/>
  <c r="E1320" i="13" s="1"/>
  <c r="P1321" i="10"/>
  <c r="W1207"/>
  <c r="AH1206"/>
  <c r="R1400"/>
  <c r="AC1399"/>
  <c r="S1199" l="1"/>
  <c r="AD1198"/>
  <c r="F1198" i="13" s="1"/>
  <c r="M1176" i="10"/>
  <c r="X1175"/>
  <c r="G1175" i="13" s="1"/>
  <c r="O1176" i="10"/>
  <c r="Z1175"/>
  <c r="C1175" i="13" s="1"/>
  <c r="T1178" i="10"/>
  <c r="AE1177"/>
  <c r="B1177" i="13" s="1"/>
  <c r="V1383" i="10"/>
  <c r="AG1382"/>
  <c r="AF1329"/>
  <c r="D1329" i="13" s="1"/>
  <c r="U1330" i="10"/>
  <c r="Q1382"/>
  <c r="AB1381"/>
  <c r="N1322"/>
  <c r="Y1321"/>
  <c r="H1321" i="13" s="1"/>
  <c r="AA1321" i="10"/>
  <c r="E1321" i="13" s="1"/>
  <c r="P1322" i="10"/>
  <c r="R1401"/>
  <c r="AC1400"/>
  <c r="W1208"/>
  <c r="AH1207"/>
  <c r="S1200" l="1"/>
  <c r="AD1199"/>
  <c r="F1199" i="13" s="1"/>
  <c r="M1177" i="10"/>
  <c r="X1176"/>
  <c r="G1176" i="13" s="1"/>
  <c r="O1177" i="10"/>
  <c r="Z1176"/>
  <c r="C1176" i="13" s="1"/>
  <c r="T1179" i="10"/>
  <c r="AE1178"/>
  <c r="B1178" i="13" s="1"/>
  <c r="V1384" i="10"/>
  <c r="AG1383"/>
  <c r="Q1383"/>
  <c r="AB1382"/>
  <c r="AF1330"/>
  <c r="D1330" i="13" s="1"/>
  <c r="U1331" i="10"/>
  <c r="N1323"/>
  <c r="Y1322"/>
  <c r="H1322" i="13" s="1"/>
  <c r="AA1322" i="10"/>
  <c r="E1322" i="13" s="1"/>
  <c r="P1323" i="10"/>
  <c r="W1209"/>
  <c r="AH1208"/>
  <c r="R1402"/>
  <c r="AC1401"/>
  <c r="S1201" l="1"/>
  <c r="AD1200"/>
  <c r="F1200" i="13" s="1"/>
  <c r="M1178" i="10"/>
  <c r="X1177"/>
  <c r="G1177" i="13" s="1"/>
  <c r="T1180" i="10"/>
  <c r="AE1179"/>
  <c r="B1179" i="13" s="1"/>
  <c r="O1178" i="10"/>
  <c r="Z1177"/>
  <c r="C1177" i="13" s="1"/>
  <c r="V1385" i="10"/>
  <c r="AG1384"/>
  <c r="AF1331"/>
  <c r="D1331" i="13" s="1"/>
  <c r="U1332" i="10"/>
  <c r="Q1384"/>
  <c r="AB1383"/>
  <c r="N1324"/>
  <c r="Y1323"/>
  <c r="H1323" i="13" s="1"/>
  <c r="P1324" i="10"/>
  <c r="AA1323"/>
  <c r="E1323" i="13" s="1"/>
  <c r="R1403" i="10"/>
  <c r="AC1402"/>
  <c r="W1210"/>
  <c r="AH1209"/>
  <c r="S1202" l="1"/>
  <c r="AD1201"/>
  <c r="F1201" i="13" s="1"/>
  <c r="M1179" i="10"/>
  <c r="X1178"/>
  <c r="G1178" i="13" s="1"/>
  <c r="T1181" i="10"/>
  <c r="AE1180"/>
  <c r="B1180" i="13" s="1"/>
  <c r="O1179" i="10"/>
  <c r="Z1178"/>
  <c r="C1178" i="13" s="1"/>
  <c r="V1386" i="10"/>
  <c r="AG1385"/>
  <c r="Q1385"/>
  <c r="AB1384"/>
  <c r="AF1332"/>
  <c r="D1332" i="13" s="1"/>
  <c r="U1333" i="10"/>
  <c r="N1325"/>
  <c r="Y1324"/>
  <c r="H1324" i="13" s="1"/>
  <c r="AA1324" i="10"/>
  <c r="E1324" i="13" s="1"/>
  <c r="P1325" i="10"/>
  <c r="W1211"/>
  <c r="AH1210"/>
  <c r="R1404"/>
  <c r="AC1403"/>
  <c r="S1203" l="1"/>
  <c r="AD1202"/>
  <c r="F1202" i="13" s="1"/>
  <c r="M1180" i="10"/>
  <c r="X1179"/>
  <c r="G1179" i="13" s="1"/>
  <c r="T1182" i="10"/>
  <c r="AE1181"/>
  <c r="B1181" i="13" s="1"/>
  <c r="O1180" i="10"/>
  <c r="Z1179"/>
  <c r="C1179" i="13" s="1"/>
  <c r="V1387" i="10"/>
  <c r="AG1386"/>
  <c r="Q1386"/>
  <c r="AB1385"/>
  <c r="AF1333"/>
  <c r="D1333" i="13" s="1"/>
  <c r="U1334" i="10"/>
  <c r="N1326"/>
  <c r="Y1325"/>
  <c r="H1325" i="13" s="1"/>
  <c r="P1326" i="10"/>
  <c r="AA1325"/>
  <c r="E1325" i="13" s="1"/>
  <c r="R1405" i="10"/>
  <c r="AC1404"/>
  <c r="W1212"/>
  <c r="AH1211"/>
  <c r="S1204" l="1"/>
  <c r="AD1203"/>
  <c r="F1203" i="13" s="1"/>
  <c r="M1181" i="10"/>
  <c r="X1180"/>
  <c r="G1180" i="13" s="1"/>
  <c r="T1183" i="10"/>
  <c r="AE1182"/>
  <c r="B1182" i="13" s="1"/>
  <c r="O1181" i="10"/>
  <c r="Z1180"/>
  <c r="C1180" i="13" s="1"/>
  <c r="V1388" i="10"/>
  <c r="AG1387"/>
  <c r="Q1387"/>
  <c r="AB1386"/>
  <c r="AF1334"/>
  <c r="D1334" i="13" s="1"/>
  <c r="U1335" i="10"/>
  <c r="P1327"/>
  <c r="AA1326"/>
  <c r="E1326" i="13" s="1"/>
  <c r="N1327" i="10"/>
  <c r="Y1326"/>
  <c r="H1326" i="13" s="1"/>
  <c r="W1213" i="10"/>
  <c r="AH1212"/>
  <c r="R1406"/>
  <c r="AC1405"/>
  <c r="S1205" l="1"/>
  <c r="AD1204"/>
  <c r="F1204" i="13" s="1"/>
  <c r="M1182" i="10"/>
  <c r="X1181"/>
  <c r="G1181" i="13" s="1"/>
  <c r="T1184" i="10"/>
  <c r="AE1183"/>
  <c r="B1183" i="13" s="1"/>
  <c r="O1182" i="10"/>
  <c r="Z1181"/>
  <c r="C1181" i="13" s="1"/>
  <c r="V1389" i="10"/>
  <c r="AG1388"/>
  <c r="AF1335"/>
  <c r="D1335" i="13" s="1"/>
  <c r="U1336" i="10"/>
  <c r="Q1388"/>
  <c r="AB1387"/>
  <c r="N1328"/>
  <c r="Y1327"/>
  <c r="H1327" i="13" s="1"/>
  <c r="AA1327" i="10"/>
  <c r="E1327" i="13" s="1"/>
  <c r="P1328" i="10"/>
  <c r="R1407"/>
  <c r="AC1406"/>
  <c r="W1214"/>
  <c r="AH1213"/>
  <c r="S1206" l="1"/>
  <c r="AD1205"/>
  <c r="F1205" i="13" s="1"/>
  <c r="M1183" i="10"/>
  <c r="X1182"/>
  <c r="G1182" i="13" s="1"/>
  <c r="T1185" i="10"/>
  <c r="AE1184"/>
  <c r="B1184" i="13" s="1"/>
  <c r="O1183" i="10"/>
  <c r="Z1182"/>
  <c r="C1182" i="13" s="1"/>
  <c r="V1390" i="10"/>
  <c r="AG1389"/>
  <c r="Q1389"/>
  <c r="AB1388"/>
  <c r="AF1336"/>
  <c r="D1336" i="13" s="1"/>
  <c r="U1337" i="10"/>
  <c r="N1329"/>
  <c r="Y1328"/>
  <c r="H1328" i="13" s="1"/>
  <c r="AA1328" i="10"/>
  <c r="E1328" i="13" s="1"/>
  <c r="P1329" i="10"/>
  <c r="W1215"/>
  <c r="AH1214"/>
  <c r="R1408"/>
  <c r="AC1407"/>
  <c r="S1207" l="1"/>
  <c r="AD1206"/>
  <c r="F1206" i="13" s="1"/>
  <c r="M1184" i="10"/>
  <c r="X1183"/>
  <c r="G1183" i="13" s="1"/>
  <c r="T1186" i="10"/>
  <c r="AE1185"/>
  <c r="B1185" i="13" s="1"/>
  <c r="O1184" i="10"/>
  <c r="Z1183"/>
  <c r="C1183" i="13" s="1"/>
  <c r="V1391" i="10"/>
  <c r="AG1390"/>
  <c r="AF1337"/>
  <c r="D1337" i="13" s="1"/>
  <c r="U1338" i="10"/>
  <c r="Q1390"/>
  <c r="AB1389"/>
  <c r="N1330"/>
  <c r="Y1329"/>
  <c r="H1329" i="13" s="1"/>
  <c r="AA1329" i="10"/>
  <c r="E1329" i="13" s="1"/>
  <c r="P1330" i="10"/>
  <c r="R1409"/>
  <c r="AC1408"/>
  <c r="W1216"/>
  <c r="AH1215"/>
  <c r="S1208" l="1"/>
  <c r="AD1207"/>
  <c r="F1207" i="13" s="1"/>
  <c r="M1185" i="10"/>
  <c r="X1184"/>
  <c r="G1184" i="13" s="1"/>
  <c r="T1187" i="10"/>
  <c r="AE1186"/>
  <c r="B1186" i="13" s="1"/>
  <c r="O1185" i="10"/>
  <c r="Z1184"/>
  <c r="C1184" i="13" s="1"/>
  <c r="V1392" i="10"/>
  <c r="AG1391"/>
  <c r="Q1391"/>
  <c r="AB1390"/>
  <c r="AF1338"/>
  <c r="D1338" i="13" s="1"/>
  <c r="U1339" i="10"/>
  <c r="N1331"/>
  <c r="Y1330"/>
  <c r="H1330" i="13" s="1"/>
  <c r="AA1330" i="10"/>
  <c r="E1330" i="13" s="1"/>
  <c r="P1331" i="10"/>
  <c r="W1217"/>
  <c r="AH1216"/>
  <c r="R1410"/>
  <c r="AC1409"/>
  <c r="S1209" l="1"/>
  <c r="AD1208"/>
  <c r="F1208" i="13" s="1"/>
  <c r="M1186" i="10"/>
  <c r="X1185"/>
  <c r="G1185" i="13" s="1"/>
  <c r="T1188" i="10"/>
  <c r="AE1187"/>
  <c r="B1187" i="13" s="1"/>
  <c r="O1186" i="10"/>
  <c r="Z1185"/>
  <c r="C1185" i="13" s="1"/>
  <c r="V1393" i="10"/>
  <c r="AG1392"/>
  <c r="Q1392"/>
  <c r="AB1391"/>
  <c r="AF1339"/>
  <c r="D1339" i="13" s="1"/>
  <c r="U1340" i="10"/>
  <c r="N1332"/>
  <c r="Y1331"/>
  <c r="H1331" i="13" s="1"/>
  <c r="P1332" i="10"/>
  <c r="AA1331"/>
  <c r="E1331" i="13" s="1"/>
  <c r="R1411" i="10"/>
  <c r="AC1410"/>
  <c r="W1218"/>
  <c r="AH1217"/>
  <c r="S1210" l="1"/>
  <c r="AD1209"/>
  <c r="F1209" i="13" s="1"/>
  <c r="M1187" i="10"/>
  <c r="X1186"/>
  <c r="G1186" i="13" s="1"/>
  <c r="T1189" i="10"/>
  <c r="AE1188"/>
  <c r="B1188" i="13" s="1"/>
  <c r="O1187" i="10"/>
  <c r="Z1186"/>
  <c r="C1186" i="13" s="1"/>
  <c r="V1394" i="10"/>
  <c r="AG1393"/>
  <c r="AF1340"/>
  <c r="D1340" i="13" s="1"/>
  <c r="U1341" i="10"/>
  <c r="Q1393"/>
  <c r="AB1392"/>
  <c r="N1333"/>
  <c r="Y1332"/>
  <c r="H1332" i="13" s="1"/>
  <c r="AA1332" i="10"/>
  <c r="E1332" i="13" s="1"/>
  <c r="P1333" i="10"/>
  <c r="W1219"/>
  <c r="AH1218"/>
  <c r="R1412"/>
  <c r="AC1411"/>
  <c r="S1211" l="1"/>
  <c r="AD1210"/>
  <c r="F1210" i="13" s="1"/>
  <c r="M1188" i="10"/>
  <c r="X1187"/>
  <c r="G1187" i="13" s="1"/>
  <c r="T1190" i="10"/>
  <c r="AE1189"/>
  <c r="B1189" i="13" s="1"/>
  <c r="O1188" i="10"/>
  <c r="Z1187"/>
  <c r="C1187" i="13" s="1"/>
  <c r="V1395" i="10"/>
  <c r="AG1394"/>
  <c r="Q1394"/>
  <c r="AB1393"/>
  <c r="AF1341"/>
  <c r="D1341" i="13" s="1"/>
  <c r="U1342" i="10"/>
  <c r="N1334"/>
  <c r="Y1333"/>
  <c r="H1333" i="13" s="1"/>
  <c r="P1334" i="10"/>
  <c r="AA1333"/>
  <c r="E1333" i="13" s="1"/>
  <c r="W1220" i="10"/>
  <c r="AH1219"/>
  <c r="R1413"/>
  <c r="AC1412"/>
  <c r="S1212" l="1"/>
  <c r="AD1211"/>
  <c r="F1211" i="13" s="1"/>
  <c r="M1189" i="10"/>
  <c r="X1188"/>
  <c r="G1188" i="13" s="1"/>
  <c r="T1191" i="10"/>
  <c r="AE1190"/>
  <c r="B1190" i="13" s="1"/>
  <c r="O1189" i="10"/>
  <c r="Z1188"/>
  <c r="C1188" i="13" s="1"/>
  <c r="V1396" i="10"/>
  <c r="AG1395"/>
  <c r="AF1342"/>
  <c r="D1342" i="13" s="1"/>
  <c r="U1343" i="10"/>
  <c r="Q1395"/>
  <c r="AB1394"/>
  <c r="P1335"/>
  <c r="AA1334"/>
  <c r="E1334" i="13" s="1"/>
  <c r="N1335" i="10"/>
  <c r="Y1334"/>
  <c r="H1334" i="13" s="1"/>
  <c r="R1414" i="10"/>
  <c r="AC1413"/>
  <c r="W1221"/>
  <c r="AH1220"/>
  <c r="S1213" l="1"/>
  <c r="AD1212"/>
  <c r="F1212" i="13" s="1"/>
  <c r="M1190" i="10"/>
  <c r="X1189"/>
  <c r="G1189" i="13" s="1"/>
  <c r="T1192" i="10"/>
  <c r="AE1191"/>
  <c r="B1191" i="13" s="1"/>
  <c r="O1190" i="10"/>
  <c r="Z1189"/>
  <c r="C1189" i="13" s="1"/>
  <c r="V1397" i="10"/>
  <c r="AG1396"/>
  <c r="Q1396"/>
  <c r="AB1395"/>
  <c r="AF1343"/>
  <c r="D1343" i="13" s="1"/>
  <c r="U1344" i="10"/>
  <c r="N1336"/>
  <c r="Y1335"/>
  <c r="H1335" i="13" s="1"/>
  <c r="AA1335" i="10"/>
  <c r="E1335" i="13" s="1"/>
  <c r="P1336" i="10"/>
  <c r="W1222"/>
  <c r="AH1221"/>
  <c r="R1415"/>
  <c r="AC1414"/>
  <c r="S1214" l="1"/>
  <c r="AD1213"/>
  <c r="F1213" i="13" s="1"/>
  <c r="M1191" i="10"/>
  <c r="X1190"/>
  <c r="G1190" i="13" s="1"/>
  <c r="T1193" i="10"/>
  <c r="AE1192"/>
  <c r="B1192" i="13" s="1"/>
  <c r="O1191" i="10"/>
  <c r="Z1190"/>
  <c r="C1190" i="13" s="1"/>
  <c r="V1398" i="10"/>
  <c r="AG1397"/>
  <c r="AF1344"/>
  <c r="D1344" i="13" s="1"/>
  <c r="U1345" i="10"/>
  <c r="Q1397"/>
  <c r="AB1396"/>
  <c r="N1337"/>
  <c r="Y1336"/>
  <c r="H1336" i="13" s="1"/>
  <c r="AA1336" i="10"/>
  <c r="E1336" i="13" s="1"/>
  <c r="P1337" i="10"/>
  <c r="R1416"/>
  <c r="AC1415"/>
  <c r="W1223"/>
  <c r="AH1222"/>
  <c r="S1215" l="1"/>
  <c r="AD1214"/>
  <c r="F1214" i="13" s="1"/>
  <c r="M1192" i="10"/>
  <c r="X1191"/>
  <c r="G1191" i="13" s="1"/>
  <c r="T1194" i="10"/>
  <c r="AE1193"/>
  <c r="B1193" i="13" s="1"/>
  <c r="O1192" i="10"/>
  <c r="Z1191"/>
  <c r="C1191" i="13" s="1"/>
  <c r="V1399" i="10"/>
  <c r="AG1398"/>
  <c r="Q1398"/>
  <c r="AB1397"/>
  <c r="AF1345"/>
  <c r="D1345" i="13" s="1"/>
  <c r="U1346" i="10"/>
  <c r="N1338"/>
  <c r="Y1337"/>
  <c r="H1337" i="13" s="1"/>
  <c r="AA1337" i="10"/>
  <c r="E1337" i="13" s="1"/>
  <c r="P1338" i="10"/>
  <c r="W1224"/>
  <c r="AH1223"/>
  <c r="R1417"/>
  <c r="AC1416"/>
  <c r="S1216" l="1"/>
  <c r="AD1215"/>
  <c r="F1215" i="13" s="1"/>
  <c r="M1193" i="10"/>
  <c r="X1192"/>
  <c r="G1192" i="13" s="1"/>
  <c r="T1195" i="10"/>
  <c r="AE1194"/>
  <c r="B1194" i="13" s="1"/>
  <c r="O1193" i="10"/>
  <c r="Z1192"/>
  <c r="C1192" i="13" s="1"/>
  <c r="V1400" i="10"/>
  <c r="AG1399"/>
  <c r="Q1399"/>
  <c r="AB1398"/>
  <c r="AF1346"/>
  <c r="D1346" i="13" s="1"/>
  <c r="U1347" i="10"/>
  <c r="N1339"/>
  <c r="Y1338"/>
  <c r="H1338" i="13" s="1"/>
  <c r="AA1338" i="10"/>
  <c r="E1338" i="13" s="1"/>
  <c r="P1339" i="10"/>
  <c r="R1418"/>
  <c r="AC1417"/>
  <c r="W1225"/>
  <c r="AH1224"/>
  <c r="S1217" l="1"/>
  <c r="AD1216"/>
  <c r="F1216" i="13" s="1"/>
  <c r="M1194" i="10"/>
  <c r="X1193"/>
  <c r="G1193" i="13" s="1"/>
  <c r="T1196" i="10"/>
  <c r="AE1195"/>
  <c r="B1195" i="13" s="1"/>
  <c r="O1194" i="10"/>
  <c r="Z1193"/>
  <c r="C1193" i="13" s="1"/>
  <c r="V1401" i="10"/>
  <c r="AG1400"/>
  <c r="Q1400"/>
  <c r="AB1399"/>
  <c r="AF1347"/>
  <c r="D1347" i="13" s="1"/>
  <c r="U1348" i="10"/>
  <c r="N1340"/>
  <c r="Y1339"/>
  <c r="H1339" i="13" s="1"/>
  <c r="AA1339" i="10"/>
  <c r="E1339" i="13" s="1"/>
  <c r="P1340" i="10"/>
  <c r="W1226"/>
  <c r="AH1225"/>
  <c r="R1419"/>
  <c r="AC1418"/>
  <c r="S1218" l="1"/>
  <c r="AD1217"/>
  <c r="F1217" i="13" s="1"/>
  <c r="M1195" i="10"/>
  <c r="X1194"/>
  <c r="G1194" i="13" s="1"/>
  <c r="O1195" i="10"/>
  <c r="Z1194"/>
  <c r="C1194" i="13" s="1"/>
  <c r="T1197" i="10"/>
  <c r="AE1196"/>
  <c r="B1196" i="13" s="1"/>
  <c r="V1402" i="10"/>
  <c r="AG1401"/>
  <c r="Q1401"/>
  <c r="AB1400"/>
  <c r="AF1348"/>
  <c r="D1348" i="13" s="1"/>
  <c r="U1349" i="10"/>
  <c r="N1341"/>
  <c r="Y1340"/>
  <c r="H1340" i="13" s="1"/>
  <c r="AA1340" i="10"/>
  <c r="E1340" i="13" s="1"/>
  <c r="P1341" i="10"/>
  <c r="R1420"/>
  <c r="AC1419"/>
  <c r="W1227"/>
  <c r="AH1226"/>
  <c r="S1219" l="1"/>
  <c r="AD1218"/>
  <c r="F1218" i="13" s="1"/>
  <c r="M1196" i="10"/>
  <c r="X1195"/>
  <c r="G1195" i="13" s="1"/>
  <c r="O1196" i="10"/>
  <c r="Z1195"/>
  <c r="C1195" i="13" s="1"/>
  <c r="T1198" i="10"/>
  <c r="AE1197"/>
  <c r="B1197" i="13" s="1"/>
  <c r="V1403" i="10"/>
  <c r="AG1402"/>
  <c r="Q1402"/>
  <c r="AB1401"/>
  <c r="AF1349"/>
  <c r="D1349" i="13" s="1"/>
  <c r="U1350" i="10"/>
  <c r="N1342"/>
  <c r="Y1341"/>
  <c r="H1341" i="13" s="1"/>
  <c r="AA1341" i="10"/>
  <c r="E1341" i="13" s="1"/>
  <c r="P1342" i="10"/>
  <c r="W1228"/>
  <c r="AH1227"/>
  <c r="R1421"/>
  <c r="AC1420"/>
  <c r="S1220" l="1"/>
  <c r="AD1219"/>
  <c r="F1219" i="13" s="1"/>
  <c r="M1197" i="10"/>
  <c r="X1196"/>
  <c r="G1196" i="13" s="1"/>
  <c r="O1197" i="10"/>
  <c r="Z1196"/>
  <c r="C1196" i="13" s="1"/>
  <c r="T1199" i="10"/>
  <c r="AE1198"/>
  <c r="B1198" i="13" s="1"/>
  <c r="V1404" i="10"/>
  <c r="AG1403"/>
  <c r="AF1350"/>
  <c r="D1350" i="13" s="1"/>
  <c r="U1351" i="10"/>
  <c r="Q1403"/>
  <c r="AB1402"/>
  <c r="N1343"/>
  <c r="Y1342"/>
  <c r="H1342" i="13" s="1"/>
  <c r="AA1342" i="10"/>
  <c r="E1342" i="13" s="1"/>
  <c r="P1343" i="10"/>
  <c r="R1422"/>
  <c r="AC1421"/>
  <c r="W1229"/>
  <c r="AH1228"/>
  <c r="S1221" l="1"/>
  <c r="AD1220"/>
  <c r="F1220" i="13" s="1"/>
  <c r="M1198" i="10"/>
  <c r="X1197"/>
  <c r="G1197" i="13" s="1"/>
  <c r="O1198" i="10"/>
  <c r="Z1197"/>
  <c r="C1197" i="13" s="1"/>
  <c r="T1200" i="10"/>
  <c r="AE1199"/>
  <c r="B1199" i="13" s="1"/>
  <c r="V1405" i="10"/>
  <c r="AG1404"/>
  <c r="Q1404"/>
  <c r="AB1403"/>
  <c r="AF1351"/>
  <c r="D1351" i="13" s="1"/>
  <c r="U1352" i="10"/>
  <c r="N1344"/>
  <c r="Y1343"/>
  <c r="H1343" i="13" s="1"/>
  <c r="P1344" i="10"/>
  <c r="AA1343"/>
  <c r="E1343" i="13" s="1"/>
  <c r="W1230" i="10"/>
  <c r="AH1229"/>
  <c r="R1423"/>
  <c r="AC1422"/>
  <c r="S1222" l="1"/>
  <c r="AD1221"/>
  <c r="F1221" i="13" s="1"/>
  <c r="M1199" i="10"/>
  <c r="X1198"/>
  <c r="G1198" i="13" s="1"/>
  <c r="O1199" i="10"/>
  <c r="Z1198"/>
  <c r="C1198" i="13" s="1"/>
  <c r="T1201" i="10"/>
  <c r="AE1200"/>
  <c r="B1200" i="13" s="1"/>
  <c r="V1406" i="10"/>
  <c r="AG1405"/>
  <c r="AF1352"/>
  <c r="D1352" i="13" s="1"/>
  <c r="U1353" i="10"/>
  <c r="Q1405"/>
  <c r="AB1404"/>
  <c r="AA1344"/>
  <c r="E1344" i="13" s="1"/>
  <c r="P1345" i="10"/>
  <c r="N1345"/>
  <c r="Y1344"/>
  <c r="H1344" i="13" s="1"/>
  <c r="R1424" i="10"/>
  <c r="AC1423"/>
  <c r="W1231"/>
  <c r="AH1230"/>
  <c r="S1223" l="1"/>
  <c r="AD1222"/>
  <c r="F1222" i="13" s="1"/>
  <c r="M1200" i="10"/>
  <c r="X1199"/>
  <c r="G1199" i="13" s="1"/>
  <c r="O1200" i="10"/>
  <c r="Z1199"/>
  <c r="C1199" i="13" s="1"/>
  <c r="T1202" i="10"/>
  <c r="AE1201"/>
  <c r="B1201" i="13" s="1"/>
  <c r="V1407" i="10"/>
  <c r="AG1406"/>
  <c r="Q1406"/>
  <c r="AB1405"/>
  <c r="AF1353"/>
  <c r="D1353" i="13" s="1"/>
  <c r="U1354" i="10"/>
  <c r="N1346"/>
  <c r="Y1345"/>
  <c r="H1345" i="13" s="1"/>
  <c r="AA1345" i="10"/>
  <c r="E1345" i="13" s="1"/>
  <c r="P1346" i="10"/>
  <c r="W1232"/>
  <c r="AH1231"/>
  <c r="R1425"/>
  <c r="AC1424"/>
  <c r="S1224" l="1"/>
  <c r="AD1223"/>
  <c r="F1223" i="13" s="1"/>
  <c r="M1201" i="10"/>
  <c r="X1200"/>
  <c r="G1200" i="13" s="1"/>
  <c r="O1201" i="10"/>
  <c r="Z1200"/>
  <c r="C1200" i="13" s="1"/>
  <c r="T1203" i="10"/>
  <c r="AE1202"/>
  <c r="B1202" i="13" s="1"/>
  <c r="V1408" i="10"/>
  <c r="AG1407"/>
  <c r="Q1407"/>
  <c r="AB1406"/>
  <c r="AF1354"/>
  <c r="D1354" i="13" s="1"/>
  <c r="U1355" i="10"/>
  <c r="N1347"/>
  <c r="Y1346"/>
  <c r="H1346" i="13" s="1"/>
  <c r="AA1346" i="10"/>
  <c r="E1346" i="13" s="1"/>
  <c r="P1347" i="10"/>
  <c r="R1426"/>
  <c r="AC1425"/>
  <c r="W1233"/>
  <c r="AH1232"/>
  <c r="S1225" l="1"/>
  <c r="AD1224"/>
  <c r="F1224" i="13" s="1"/>
  <c r="M1202" i="10"/>
  <c r="X1201"/>
  <c r="G1201" i="13" s="1"/>
  <c r="O1202" i="10"/>
  <c r="Z1201"/>
  <c r="C1201" i="13" s="1"/>
  <c r="T1204" i="10"/>
  <c r="AE1203"/>
  <c r="B1203" i="13" s="1"/>
  <c r="V1409" i="10"/>
  <c r="AG1408"/>
  <c r="AF1355"/>
  <c r="D1355" i="13" s="1"/>
  <c r="U1356" i="10"/>
  <c r="Q1408"/>
  <c r="AB1407"/>
  <c r="N1348"/>
  <c r="Y1347"/>
  <c r="H1347" i="13" s="1"/>
  <c r="P1348" i="10"/>
  <c r="AA1347"/>
  <c r="E1347" i="13" s="1"/>
  <c r="W1234" i="10"/>
  <c r="AH1233"/>
  <c r="R1427"/>
  <c r="AC1426"/>
  <c r="S1226" l="1"/>
  <c r="AD1225"/>
  <c r="F1225" i="13" s="1"/>
  <c r="M1203" i="10"/>
  <c r="X1202"/>
  <c r="G1202" i="13" s="1"/>
  <c r="O1203" i="10"/>
  <c r="Z1202"/>
  <c r="C1202" i="13" s="1"/>
  <c r="T1205" i="10"/>
  <c r="AE1204"/>
  <c r="B1204" i="13" s="1"/>
  <c r="V1410" i="10"/>
  <c r="AG1409"/>
  <c r="Q1409"/>
  <c r="AB1408"/>
  <c r="AF1356"/>
  <c r="D1356" i="13" s="1"/>
  <c r="U1357" i="10"/>
  <c r="AA1348"/>
  <c r="E1348" i="13" s="1"/>
  <c r="P1349" i="10"/>
  <c r="N1349"/>
  <c r="Y1348"/>
  <c r="H1348" i="13" s="1"/>
  <c r="R1428" i="10"/>
  <c r="AC1427"/>
  <c r="W1235"/>
  <c r="AH1234"/>
  <c r="S1227" l="1"/>
  <c r="AD1226"/>
  <c r="F1226" i="13" s="1"/>
  <c r="M1204" i="10"/>
  <c r="X1203"/>
  <c r="G1203" i="13" s="1"/>
  <c r="O1204" i="10"/>
  <c r="Z1203"/>
  <c r="C1203" i="13" s="1"/>
  <c r="T1206" i="10"/>
  <c r="AE1205"/>
  <c r="B1205" i="13" s="1"/>
  <c r="V1411" i="10"/>
  <c r="AG1410"/>
  <c r="AF1357"/>
  <c r="D1357" i="13" s="1"/>
  <c r="U1358" i="10"/>
  <c r="Q1410"/>
  <c r="AB1409"/>
  <c r="N1350"/>
  <c r="Y1349"/>
  <c r="H1349" i="13" s="1"/>
  <c r="AA1349" i="10"/>
  <c r="E1349" i="13" s="1"/>
  <c r="P1350" i="10"/>
  <c r="W1236"/>
  <c r="AH1235"/>
  <c r="R1429"/>
  <c r="AC1428"/>
  <c r="S1228" l="1"/>
  <c r="AD1227"/>
  <c r="F1227" i="13" s="1"/>
  <c r="M1205" i="10"/>
  <c r="X1204"/>
  <c r="G1204" i="13" s="1"/>
  <c r="O1205" i="10"/>
  <c r="Z1204"/>
  <c r="C1204" i="13" s="1"/>
  <c r="T1207" i="10"/>
  <c r="AE1206"/>
  <c r="B1206" i="13" s="1"/>
  <c r="V1412" i="10"/>
  <c r="AG1411"/>
  <c r="Q1411"/>
  <c r="AB1410"/>
  <c r="AF1358"/>
  <c r="D1358" i="13" s="1"/>
  <c r="U1359" i="10"/>
  <c r="N1351"/>
  <c r="Y1350"/>
  <c r="H1350" i="13" s="1"/>
  <c r="AA1350" i="10"/>
  <c r="E1350" i="13" s="1"/>
  <c r="P1351" i="10"/>
  <c r="R1430"/>
  <c r="AC1429"/>
  <c r="W1237"/>
  <c r="AH1236"/>
  <c r="S1229" l="1"/>
  <c r="AD1228"/>
  <c r="F1228" i="13" s="1"/>
  <c r="M1206" i="10"/>
  <c r="X1205"/>
  <c r="G1205" i="13" s="1"/>
  <c r="O1206" i="10"/>
  <c r="Z1205"/>
  <c r="C1205" i="13" s="1"/>
  <c r="T1208" i="10"/>
  <c r="AE1207"/>
  <c r="B1207" i="13" s="1"/>
  <c r="V1413" i="10"/>
  <c r="AG1412"/>
  <c r="Q1412"/>
  <c r="AB1411"/>
  <c r="AF1359"/>
  <c r="D1359" i="13" s="1"/>
  <c r="U1360" i="10"/>
  <c r="N1352"/>
  <c r="Y1351"/>
  <c r="H1351" i="13" s="1"/>
  <c r="P1352" i="10"/>
  <c r="AA1351"/>
  <c r="E1351" i="13" s="1"/>
  <c r="W1238" i="10"/>
  <c r="AH1237"/>
  <c r="R1431"/>
  <c r="AC1430"/>
  <c r="S1230" l="1"/>
  <c r="AD1229"/>
  <c r="F1229" i="13" s="1"/>
  <c r="M1207" i="10"/>
  <c r="X1206"/>
  <c r="G1206" i="13" s="1"/>
  <c r="O1207" i="10"/>
  <c r="Z1206"/>
  <c r="C1206" i="13" s="1"/>
  <c r="T1209" i="10"/>
  <c r="AE1208"/>
  <c r="B1208" i="13" s="1"/>
  <c r="V1414" i="10"/>
  <c r="AG1413"/>
  <c r="AF1360"/>
  <c r="D1360" i="13" s="1"/>
  <c r="U1361" i="10"/>
  <c r="Q1413"/>
  <c r="AB1412"/>
  <c r="AA1352"/>
  <c r="E1352" i="13" s="1"/>
  <c r="P1353" i="10"/>
  <c r="N1353"/>
  <c r="Y1352"/>
  <c r="H1352" i="13" s="1"/>
  <c r="R1432" i="10"/>
  <c r="AC1431"/>
  <c r="W1239"/>
  <c r="AH1238"/>
  <c r="S1231" l="1"/>
  <c r="AD1230"/>
  <c r="F1230" i="13" s="1"/>
  <c r="M1208" i="10"/>
  <c r="X1207"/>
  <c r="G1207" i="13" s="1"/>
  <c r="O1208" i="10"/>
  <c r="Z1207"/>
  <c r="C1207" i="13" s="1"/>
  <c r="T1210" i="10"/>
  <c r="AE1209"/>
  <c r="B1209" i="13" s="1"/>
  <c r="V1415" i="10"/>
  <c r="AG1414"/>
  <c r="Q1414"/>
  <c r="AB1413"/>
  <c r="AF1361"/>
  <c r="D1361" i="13" s="1"/>
  <c r="U1362" i="10"/>
  <c r="N1354"/>
  <c r="Y1353"/>
  <c r="H1353" i="13" s="1"/>
  <c r="AA1353" i="10"/>
  <c r="E1353" i="13" s="1"/>
  <c r="P1354" i="10"/>
  <c r="W1240"/>
  <c r="AH1239"/>
  <c r="R1433"/>
  <c r="AC1432"/>
  <c r="S1232" l="1"/>
  <c r="AD1231"/>
  <c r="F1231" i="13" s="1"/>
  <c r="M1209" i="10"/>
  <c r="X1208"/>
  <c r="G1208" i="13" s="1"/>
  <c r="O1209" i="10"/>
  <c r="Z1208"/>
  <c r="C1208" i="13" s="1"/>
  <c r="T1211" i="10"/>
  <c r="AE1210"/>
  <c r="B1210" i="13" s="1"/>
  <c r="V1416" i="10"/>
  <c r="AG1415"/>
  <c r="Q1415"/>
  <c r="AB1414"/>
  <c r="AF1362"/>
  <c r="D1362" i="13" s="1"/>
  <c r="U1363" i="10"/>
  <c r="N1355"/>
  <c r="Y1354"/>
  <c r="H1354" i="13" s="1"/>
  <c r="AA1354" i="10"/>
  <c r="E1354" i="13" s="1"/>
  <c r="P1355" i="10"/>
  <c r="R1434"/>
  <c r="AC1433"/>
  <c r="W1241"/>
  <c r="AH1240"/>
  <c r="S1233" l="1"/>
  <c r="AD1232"/>
  <c r="F1232" i="13" s="1"/>
  <c r="M1210" i="10"/>
  <c r="X1209"/>
  <c r="G1209" i="13" s="1"/>
  <c r="O1210" i="10"/>
  <c r="Z1209"/>
  <c r="C1209" i="13" s="1"/>
  <c r="T1212" i="10"/>
  <c r="AE1211"/>
  <c r="B1211" i="13" s="1"/>
  <c r="V1417" i="10"/>
  <c r="AG1416"/>
  <c r="AF1363"/>
  <c r="D1363" i="13" s="1"/>
  <c r="U1364" i="10"/>
  <c r="Q1416"/>
  <c r="AB1415"/>
  <c r="N1356"/>
  <c r="Y1355"/>
  <c r="H1355" i="13" s="1"/>
  <c r="P1356" i="10"/>
  <c r="AA1355"/>
  <c r="E1355" i="13" s="1"/>
  <c r="W1242" i="10"/>
  <c r="AH1241"/>
  <c r="R1435"/>
  <c r="AC1434"/>
  <c r="S1234" l="1"/>
  <c r="AD1233"/>
  <c r="F1233" i="13" s="1"/>
  <c r="M1211" i="10"/>
  <c r="X1210"/>
  <c r="G1210" i="13" s="1"/>
  <c r="O1211" i="10"/>
  <c r="Z1210"/>
  <c r="C1210" i="13" s="1"/>
  <c r="T1213" i="10"/>
  <c r="AE1212"/>
  <c r="B1212" i="13" s="1"/>
  <c r="V1418" i="10"/>
  <c r="AG1417"/>
  <c r="Q1417"/>
  <c r="AB1416"/>
  <c r="AF1364"/>
  <c r="D1364" i="13" s="1"/>
  <c r="U1365" i="10"/>
  <c r="N1357"/>
  <c r="Y1356"/>
  <c r="H1356" i="13" s="1"/>
  <c r="AA1356" i="10"/>
  <c r="E1356" i="13" s="1"/>
  <c r="P1357" i="10"/>
  <c r="R1436"/>
  <c r="AC1435"/>
  <c r="W1243"/>
  <c r="AH1242"/>
  <c r="S1235" l="1"/>
  <c r="AD1234"/>
  <c r="F1234" i="13" s="1"/>
  <c r="M1212" i="10"/>
  <c r="X1211"/>
  <c r="G1211" i="13" s="1"/>
  <c r="O1212" i="10"/>
  <c r="Z1211"/>
  <c r="C1211" i="13" s="1"/>
  <c r="T1214" i="10"/>
  <c r="AE1213"/>
  <c r="B1213" i="13" s="1"/>
  <c r="V1419" i="10"/>
  <c r="AG1418"/>
  <c r="AF1365"/>
  <c r="D1365" i="13" s="1"/>
  <c r="U1366" i="10"/>
  <c r="Q1418"/>
  <c r="AB1417"/>
  <c r="N1358"/>
  <c r="Y1357"/>
  <c r="H1357" i="13" s="1"/>
  <c r="P1358" i="10"/>
  <c r="AA1357"/>
  <c r="E1357" i="13" s="1"/>
  <c r="R1437" i="10"/>
  <c r="AC1436"/>
  <c r="W1244"/>
  <c r="AH1243"/>
  <c r="S1236" l="1"/>
  <c r="AD1235"/>
  <c r="F1235" i="13" s="1"/>
  <c r="M1213" i="10"/>
  <c r="X1212"/>
  <c r="G1212" i="13" s="1"/>
  <c r="O1213" i="10"/>
  <c r="Z1212"/>
  <c r="C1212" i="13" s="1"/>
  <c r="T1215" i="10"/>
  <c r="AE1214"/>
  <c r="B1214" i="13" s="1"/>
  <c r="V1420" i="10"/>
  <c r="AG1419"/>
  <c r="Q1419"/>
  <c r="AB1418"/>
  <c r="AF1366"/>
  <c r="D1366" i="13" s="1"/>
  <c r="U1367" i="10"/>
  <c r="AA1358"/>
  <c r="E1358" i="13" s="1"/>
  <c r="P1359" i="10"/>
  <c r="N1359"/>
  <c r="Y1358"/>
  <c r="H1358" i="13" s="1"/>
  <c r="R1438" i="10"/>
  <c r="AC1437"/>
  <c r="W1245"/>
  <c r="AH1244"/>
  <c r="S1237" l="1"/>
  <c r="AD1236"/>
  <c r="F1236" i="13" s="1"/>
  <c r="M1214" i="10"/>
  <c r="X1213"/>
  <c r="G1213" i="13" s="1"/>
  <c r="O1214" i="10"/>
  <c r="Z1213"/>
  <c r="C1213" i="13" s="1"/>
  <c r="T1216" i="10"/>
  <c r="AE1215"/>
  <c r="B1215" i="13" s="1"/>
  <c r="V1421" i="10"/>
  <c r="AG1420"/>
  <c r="AF1367"/>
  <c r="D1367" i="13" s="1"/>
  <c r="U1368" i="10"/>
  <c r="Q1420"/>
  <c r="AB1419"/>
  <c r="N1360"/>
  <c r="Y1359"/>
  <c r="H1359" i="13" s="1"/>
  <c r="P1360" i="10"/>
  <c r="AA1359"/>
  <c r="E1359" i="13" s="1"/>
  <c r="W1246" i="10"/>
  <c r="AH1245"/>
  <c r="R1439"/>
  <c r="AC1438"/>
  <c r="S1238" l="1"/>
  <c r="AD1237"/>
  <c r="F1237" i="13" s="1"/>
  <c r="M1215" i="10"/>
  <c r="X1214"/>
  <c r="G1214" i="13" s="1"/>
  <c r="O1215" i="10"/>
  <c r="Z1214"/>
  <c r="C1214" i="13" s="1"/>
  <c r="T1217" i="10"/>
  <c r="AE1216"/>
  <c r="B1216" i="13" s="1"/>
  <c r="V1422" i="10"/>
  <c r="AG1421"/>
  <c r="Q1421"/>
  <c r="AB1420"/>
  <c r="AF1368"/>
  <c r="D1368" i="13" s="1"/>
  <c r="U1369" i="10"/>
  <c r="N1361"/>
  <c r="Y1360"/>
  <c r="H1360" i="13" s="1"/>
  <c r="AA1360" i="10"/>
  <c r="E1360" i="13" s="1"/>
  <c r="P1361" i="10"/>
  <c r="R1440"/>
  <c r="AC1439"/>
  <c r="W1247"/>
  <c r="AH1246"/>
  <c r="S1239" l="1"/>
  <c r="AD1238"/>
  <c r="F1238" i="13" s="1"/>
  <c r="M1216" i="10"/>
  <c r="X1215"/>
  <c r="G1215" i="13" s="1"/>
  <c r="T1218" i="10"/>
  <c r="AE1217"/>
  <c r="B1217" i="13" s="1"/>
  <c r="O1216" i="10"/>
  <c r="Z1215"/>
  <c r="C1215" i="13" s="1"/>
  <c r="V1423" i="10"/>
  <c r="AG1422"/>
  <c r="Q1422"/>
  <c r="AB1421"/>
  <c r="AF1369"/>
  <c r="D1369" i="13" s="1"/>
  <c r="U1370" i="10"/>
  <c r="N1362"/>
  <c r="Y1361"/>
  <c r="H1361" i="13" s="1"/>
  <c r="AA1361" i="10"/>
  <c r="E1361" i="13" s="1"/>
  <c r="P1362" i="10"/>
  <c r="W1248"/>
  <c r="AH1247"/>
  <c r="R1441"/>
  <c r="AC1440"/>
  <c r="S1240" l="1"/>
  <c r="AD1239"/>
  <c r="F1239" i="13" s="1"/>
  <c r="M1217" i="10"/>
  <c r="X1216"/>
  <c r="G1216" i="13" s="1"/>
  <c r="T1219" i="10"/>
  <c r="AE1218"/>
  <c r="B1218" i="13" s="1"/>
  <c r="O1217" i="10"/>
  <c r="Z1216"/>
  <c r="C1216" i="13" s="1"/>
  <c r="V1424" i="10"/>
  <c r="AG1423"/>
  <c r="Q1423"/>
  <c r="AB1422"/>
  <c r="AF1370"/>
  <c r="D1370" i="13" s="1"/>
  <c r="U1371" i="10"/>
  <c r="N1363"/>
  <c r="Y1362"/>
  <c r="H1362" i="13" s="1"/>
  <c r="P1363" i="10"/>
  <c r="AA1362"/>
  <c r="E1362" i="13" s="1"/>
  <c r="R1442" i="10"/>
  <c r="AC1441"/>
  <c r="W1249"/>
  <c r="AH1248"/>
  <c r="S1241" l="1"/>
  <c r="AD1240"/>
  <c r="F1240" i="13" s="1"/>
  <c r="M1218" i="10"/>
  <c r="X1217"/>
  <c r="G1217" i="13" s="1"/>
  <c r="T1220" i="10"/>
  <c r="AE1219"/>
  <c r="B1219" i="13" s="1"/>
  <c r="O1218" i="10"/>
  <c r="Z1217"/>
  <c r="C1217" i="13" s="1"/>
  <c r="V1425" i="10"/>
  <c r="AG1424"/>
  <c r="Q1424"/>
  <c r="AB1423"/>
  <c r="AF1371"/>
  <c r="D1371" i="13" s="1"/>
  <c r="U1372" i="10"/>
  <c r="AA1363"/>
  <c r="E1363" i="13" s="1"/>
  <c r="P1364" i="10"/>
  <c r="N1364"/>
  <c r="Y1363"/>
  <c r="H1363" i="13" s="1"/>
  <c r="W1250" i="10"/>
  <c r="AH1249"/>
  <c r="R1443"/>
  <c r="AC1442"/>
  <c r="S1242" l="1"/>
  <c r="AD1241"/>
  <c r="F1241" i="13" s="1"/>
  <c r="M1219" i="10"/>
  <c r="X1218"/>
  <c r="G1218" i="13" s="1"/>
  <c r="O1219" i="10"/>
  <c r="Z1218"/>
  <c r="C1218" i="13" s="1"/>
  <c r="T1221" i="10"/>
  <c r="AE1220"/>
  <c r="B1220" i="13" s="1"/>
  <c r="V1426" i="10"/>
  <c r="AG1425"/>
  <c r="AF1372"/>
  <c r="D1372" i="13" s="1"/>
  <c r="U1373" i="10"/>
  <c r="Q1425"/>
  <c r="AB1424"/>
  <c r="N1365"/>
  <c r="Y1364"/>
  <c r="H1364" i="13" s="1"/>
  <c r="AA1364" i="10"/>
  <c r="E1364" i="13" s="1"/>
  <c r="P1365" i="10"/>
  <c r="R1444"/>
  <c r="AC1443"/>
  <c r="W1251"/>
  <c r="AH1250"/>
  <c r="S1243" l="1"/>
  <c r="AD1242"/>
  <c r="F1242" i="13" s="1"/>
  <c r="M1220" i="10"/>
  <c r="X1219"/>
  <c r="G1219" i="13" s="1"/>
  <c r="O1220" i="10"/>
  <c r="Z1219"/>
  <c r="C1219" i="13" s="1"/>
  <c r="T1222" i="10"/>
  <c r="AE1221"/>
  <c r="B1221" i="13" s="1"/>
  <c r="V1427" i="10"/>
  <c r="AG1426"/>
  <c r="Q1426"/>
  <c r="AB1425"/>
  <c r="AF1373"/>
  <c r="D1373" i="13" s="1"/>
  <c r="U1374" i="10"/>
  <c r="N1366"/>
  <c r="Y1365"/>
  <c r="H1365" i="13" s="1"/>
  <c r="AA1365" i="10"/>
  <c r="E1365" i="13" s="1"/>
  <c r="P1366" i="10"/>
  <c r="W1252"/>
  <c r="AH1251"/>
  <c r="R1445"/>
  <c r="AC1444"/>
  <c r="S1244" l="1"/>
  <c r="AD1243"/>
  <c r="F1243" i="13" s="1"/>
  <c r="M1221" i="10"/>
  <c r="X1220"/>
  <c r="G1220" i="13" s="1"/>
  <c r="O1221" i="10"/>
  <c r="Z1220"/>
  <c r="C1220" i="13" s="1"/>
  <c r="T1223" i="10"/>
  <c r="AE1222"/>
  <c r="B1222" i="13" s="1"/>
  <c r="V1428" i="10"/>
  <c r="AG1427"/>
  <c r="AF1374"/>
  <c r="D1374" i="13" s="1"/>
  <c r="U1375" i="10"/>
  <c r="Q1427"/>
  <c r="AB1426"/>
  <c r="N1367"/>
  <c r="Y1366"/>
  <c r="H1366" i="13" s="1"/>
  <c r="AA1366" i="10"/>
  <c r="E1366" i="13" s="1"/>
  <c r="P1367" i="10"/>
  <c r="R1446"/>
  <c r="AC1445"/>
  <c r="W1253"/>
  <c r="AH1252"/>
  <c r="S1245" l="1"/>
  <c r="AD1244"/>
  <c r="F1244" i="13" s="1"/>
  <c r="M1222" i="10"/>
  <c r="X1221"/>
  <c r="G1221" i="13" s="1"/>
  <c r="O1222" i="10"/>
  <c r="Z1221"/>
  <c r="C1221" i="13" s="1"/>
  <c r="T1224" i="10"/>
  <c r="AE1223"/>
  <c r="B1223" i="13" s="1"/>
  <c r="Q1428" i="10"/>
  <c r="AB1427"/>
  <c r="V1429"/>
  <c r="AG1428"/>
  <c r="AF1375"/>
  <c r="D1375" i="13" s="1"/>
  <c r="U1376" i="10"/>
  <c r="N1368"/>
  <c r="Y1367"/>
  <c r="H1367" i="13" s="1"/>
  <c r="AA1367" i="10"/>
  <c r="E1367" i="13" s="1"/>
  <c r="P1368" i="10"/>
  <c r="W1254"/>
  <c r="AH1253"/>
  <c r="R1447"/>
  <c r="AC1446"/>
  <c r="S1246" l="1"/>
  <c r="AD1245"/>
  <c r="F1245" i="13" s="1"/>
  <c r="M1223" i="10"/>
  <c r="X1222"/>
  <c r="G1222" i="13" s="1"/>
  <c r="O1223" i="10"/>
  <c r="Z1222"/>
  <c r="C1222" i="13" s="1"/>
  <c r="T1225" i="10"/>
  <c r="AE1224"/>
  <c r="B1224" i="13" s="1"/>
  <c r="Q1429" i="10"/>
  <c r="AB1428"/>
  <c r="V1430"/>
  <c r="AG1429"/>
  <c r="AF1376"/>
  <c r="D1376" i="13" s="1"/>
  <c r="U1377" i="10"/>
  <c r="N1369"/>
  <c r="Y1368"/>
  <c r="H1368" i="13" s="1"/>
  <c r="AA1368" i="10"/>
  <c r="E1368" i="13" s="1"/>
  <c r="P1369" i="10"/>
  <c r="R1448"/>
  <c r="AC1447"/>
  <c r="W1255"/>
  <c r="AH1254"/>
  <c r="S1247" l="1"/>
  <c r="AD1246"/>
  <c r="F1246" i="13" s="1"/>
  <c r="M1224" i="10"/>
  <c r="X1223"/>
  <c r="G1223" i="13" s="1"/>
  <c r="O1224" i="10"/>
  <c r="Z1223"/>
  <c r="C1223" i="13" s="1"/>
  <c r="T1226" i="10"/>
  <c r="AE1225"/>
  <c r="B1225" i="13" s="1"/>
  <c r="Q1430" i="10"/>
  <c r="AB1429"/>
  <c r="V1431"/>
  <c r="AG1430"/>
  <c r="AF1377"/>
  <c r="D1377" i="13" s="1"/>
  <c r="U1378" i="10"/>
  <c r="N1370"/>
  <c r="Y1369"/>
  <c r="H1369" i="13" s="1"/>
  <c r="AA1369" i="10"/>
  <c r="E1369" i="13" s="1"/>
  <c r="P1370" i="10"/>
  <c r="W1256"/>
  <c r="AH1255"/>
  <c r="R1449"/>
  <c r="AC1448"/>
  <c r="S1248" l="1"/>
  <c r="AD1247"/>
  <c r="F1247" i="13" s="1"/>
  <c r="M1225" i="10"/>
  <c r="X1224"/>
  <c r="G1224" i="13" s="1"/>
  <c r="O1225" i="10"/>
  <c r="Z1224"/>
  <c r="C1224" i="13" s="1"/>
  <c r="T1227" i="10"/>
  <c r="AE1226"/>
  <c r="B1226" i="13" s="1"/>
  <c r="Q1431" i="10"/>
  <c r="AB1430"/>
  <c r="V1432"/>
  <c r="AG1431"/>
  <c r="AF1378"/>
  <c r="D1378" i="13" s="1"/>
  <c r="U1379" i="10"/>
  <c r="N1371"/>
  <c r="Y1370"/>
  <c r="H1370" i="13" s="1"/>
  <c r="AA1370" i="10"/>
  <c r="E1370" i="13" s="1"/>
  <c r="P1371" i="10"/>
  <c r="W1257"/>
  <c r="AH1256"/>
  <c r="R1450"/>
  <c r="AC1449"/>
  <c r="S1249" l="1"/>
  <c r="AD1248"/>
  <c r="F1248" i="13" s="1"/>
  <c r="M1226" i="10"/>
  <c r="X1225"/>
  <c r="G1225" i="13" s="1"/>
  <c r="O1226" i="10"/>
  <c r="Z1225"/>
  <c r="C1225" i="13" s="1"/>
  <c r="T1228" i="10"/>
  <c r="AE1227"/>
  <c r="B1227" i="13" s="1"/>
  <c r="Q1432" i="10"/>
  <c r="AB1431"/>
  <c r="AF1379"/>
  <c r="D1379" i="13" s="1"/>
  <c r="U1380" i="10"/>
  <c r="V1433"/>
  <c r="AG1432"/>
  <c r="N1372"/>
  <c r="Y1371"/>
  <c r="H1371" i="13" s="1"/>
  <c r="AA1371" i="10"/>
  <c r="E1371" i="13" s="1"/>
  <c r="P1372" i="10"/>
  <c r="R1451"/>
  <c r="AC1450"/>
  <c r="W1258"/>
  <c r="AH1257"/>
  <c r="S1250" l="1"/>
  <c r="AD1249"/>
  <c r="F1249" i="13" s="1"/>
  <c r="M1227" i="10"/>
  <c r="X1226"/>
  <c r="G1226" i="13" s="1"/>
  <c r="O1227" i="10"/>
  <c r="Z1226"/>
  <c r="C1226" i="13" s="1"/>
  <c r="T1229" i="10"/>
  <c r="AE1228"/>
  <c r="B1228" i="13" s="1"/>
  <c r="Q1433" i="10"/>
  <c r="AB1432"/>
  <c r="V1434"/>
  <c r="AG1433"/>
  <c r="AF1380"/>
  <c r="D1380" i="13" s="1"/>
  <c r="U1381" i="10"/>
  <c r="N1373"/>
  <c r="Y1372"/>
  <c r="H1372" i="13" s="1"/>
  <c r="P1373" i="10"/>
  <c r="AA1372"/>
  <c r="E1372" i="13" s="1"/>
  <c r="W1259" i="10"/>
  <c r="AH1258"/>
  <c r="R1452"/>
  <c r="AC1451"/>
  <c r="M1228" l="1"/>
  <c r="X1227"/>
  <c r="G1227" i="13" s="1"/>
  <c r="S1251" i="10"/>
  <c r="AD1250"/>
  <c r="F1250" i="13" s="1"/>
  <c r="O1228" i="10"/>
  <c r="Z1227"/>
  <c r="C1227" i="13" s="1"/>
  <c r="T1230" i="10"/>
  <c r="AE1229"/>
  <c r="B1229" i="13" s="1"/>
  <c r="AF1381" i="10"/>
  <c r="D1381" i="13" s="1"/>
  <c r="U1382" i="10"/>
  <c r="V1435"/>
  <c r="AG1434"/>
  <c r="Q1434"/>
  <c r="AB1433"/>
  <c r="P1374"/>
  <c r="AA1373"/>
  <c r="E1373" i="13" s="1"/>
  <c r="N1374" i="10"/>
  <c r="Y1373"/>
  <c r="H1373" i="13" s="1"/>
  <c r="R1453" i="10"/>
  <c r="AC1452"/>
  <c r="W1260"/>
  <c r="AH1259"/>
  <c r="M1229" l="1"/>
  <c r="X1228"/>
  <c r="G1228" i="13" s="1"/>
  <c r="S1252" i="10"/>
  <c r="AD1251"/>
  <c r="F1251" i="13" s="1"/>
  <c r="O1229" i="10"/>
  <c r="Z1228"/>
  <c r="C1228" i="13" s="1"/>
  <c r="T1231" i="10"/>
  <c r="AE1230"/>
  <c r="B1230" i="13" s="1"/>
  <c r="V1436" i="10"/>
  <c r="AG1435"/>
  <c r="Q1435"/>
  <c r="AB1434"/>
  <c r="AF1382"/>
  <c r="D1382" i="13" s="1"/>
  <c r="U1383" i="10"/>
  <c r="N1375"/>
  <c r="Y1374"/>
  <c r="H1374" i="13" s="1"/>
  <c r="AA1374" i="10"/>
  <c r="E1374" i="13" s="1"/>
  <c r="P1375" i="10"/>
  <c r="W1261"/>
  <c r="AH1260"/>
  <c r="R1454"/>
  <c r="AC1453"/>
  <c r="M1230" l="1"/>
  <c r="X1229"/>
  <c r="G1229" i="13" s="1"/>
  <c r="S1253" i="10"/>
  <c r="AD1252"/>
  <c r="F1252" i="13" s="1"/>
  <c r="O1230" i="10"/>
  <c r="Z1229"/>
  <c r="C1229" i="13" s="1"/>
  <c r="T1232" i="10"/>
  <c r="AE1231"/>
  <c r="B1231" i="13" s="1"/>
  <c r="V1437" i="10"/>
  <c r="AG1436"/>
  <c r="AF1383"/>
  <c r="D1383" i="13" s="1"/>
  <c r="U1384" i="10"/>
  <c r="Q1436"/>
  <c r="AB1435"/>
  <c r="N1376"/>
  <c r="Y1375"/>
  <c r="H1375" i="13" s="1"/>
  <c r="AA1375" i="10"/>
  <c r="E1375" i="13" s="1"/>
  <c r="P1376" i="10"/>
  <c r="R1455"/>
  <c r="AC1454"/>
  <c r="W1262"/>
  <c r="AH1261"/>
  <c r="M1231" l="1"/>
  <c r="X1230"/>
  <c r="G1230" i="13" s="1"/>
  <c r="S1254" i="10"/>
  <c r="AD1253"/>
  <c r="F1253" i="13" s="1"/>
  <c r="O1231" i="10"/>
  <c r="Z1230"/>
  <c r="C1230" i="13" s="1"/>
  <c r="T1233" i="10"/>
  <c r="AE1232"/>
  <c r="B1232" i="13" s="1"/>
  <c r="V1438" i="10"/>
  <c r="AG1437"/>
  <c r="Q1437"/>
  <c r="AB1436"/>
  <c r="AF1384"/>
  <c r="D1384" i="13" s="1"/>
  <c r="U1385" i="10"/>
  <c r="N1377"/>
  <c r="Y1376"/>
  <c r="H1376" i="13" s="1"/>
  <c r="AA1376" i="10"/>
  <c r="E1376" i="13" s="1"/>
  <c r="P1377" i="10"/>
  <c r="W1263"/>
  <c r="AH1262"/>
  <c r="R1456"/>
  <c r="AC1455"/>
  <c r="M1232" l="1"/>
  <c r="X1231"/>
  <c r="G1231" i="13" s="1"/>
  <c r="S1255" i="10"/>
  <c r="AD1254"/>
  <c r="F1254" i="13" s="1"/>
  <c r="O1232" i="10"/>
  <c r="Z1231"/>
  <c r="C1231" i="13" s="1"/>
  <c r="T1234" i="10"/>
  <c r="AE1233"/>
  <c r="B1233" i="13" s="1"/>
  <c r="V1439" i="10"/>
  <c r="AG1438"/>
  <c r="AF1385"/>
  <c r="D1385" i="13" s="1"/>
  <c r="U1386" i="10"/>
  <c r="Q1438"/>
  <c r="AB1437"/>
  <c r="N1378"/>
  <c r="Y1377"/>
  <c r="H1377" i="13" s="1"/>
  <c r="AA1377" i="10"/>
  <c r="E1377" i="13" s="1"/>
  <c r="P1378" i="10"/>
  <c r="R1457"/>
  <c r="AC1456"/>
  <c r="W1264"/>
  <c r="AH1263"/>
  <c r="M1233" l="1"/>
  <c r="X1232"/>
  <c r="G1232" i="13" s="1"/>
  <c r="S1256" i="10"/>
  <c r="AD1255"/>
  <c r="F1255" i="13" s="1"/>
  <c r="O1233" i="10"/>
  <c r="Z1232"/>
  <c r="C1232" i="13" s="1"/>
  <c r="T1235" i="10"/>
  <c r="AE1234"/>
  <c r="B1234" i="13" s="1"/>
  <c r="V1440" i="10"/>
  <c r="AG1439"/>
  <c r="Q1439"/>
  <c r="AB1438"/>
  <c r="AF1386"/>
  <c r="D1386" i="13" s="1"/>
  <c r="U1387" i="10"/>
  <c r="N1379"/>
  <c r="Y1378"/>
  <c r="H1378" i="13" s="1"/>
  <c r="AA1378" i="10"/>
  <c r="E1378" i="13" s="1"/>
  <c r="P1379" i="10"/>
  <c r="W1265"/>
  <c r="AH1264"/>
  <c r="R1458"/>
  <c r="AC1457"/>
  <c r="M1234" l="1"/>
  <c r="X1233"/>
  <c r="G1233" i="13" s="1"/>
  <c r="S1257" i="10"/>
  <c r="AD1256"/>
  <c r="F1256" i="13" s="1"/>
  <c r="O1234" i="10"/>
  <c r="Z1233"/>
  <c r="C1233" i="13" s="1"/>
  <c r="T1236" i="10"/>
  <c r="AE1235"/>
  <c r="B1235" i="13" s="1"/>
  <c r="V1441" i="10"/>
  <c r="AG1440"/>
  <c r="Q1440"/>
  <c r="AB1439"/>
  <c r="AF1387"/>
  <c r="D1387" i="13" s="1"/>
  <c r="U1388" i="10"/>
  <c r="N1380"/>
  <c r="Y1379"/>
  <c r="H1379" i="13" s="1"/>
  <c r="AA1379" i="10"/>
  <c r="E1379" i="13" s="1"/>
  <c r="P1380" i="10"/>
  <c r="R1459"/>
  <c r="AC1458"/>
  <c r="W1266"/>
  <c r="AH1265"/>
  <c r="M1235" l="1"/>
  <c r="X1234"/>
  <c r="G1234" i="13" s="1"/>
  <c r="S1258" i="10"/>
  <c r="AD1257"/>
  <c r="F1257" i="13" s="1"/>
  <c r="O1235" i="10"/>
  <c r="Z1234"/>
  <c r="C1234" i="13" s="1"/>
  <c r="T1237" i="10"/>
  <c r="AE1236"/>
  <c r="B1236" i="13" s="1"/>
  <c r="V1442" i="10"/>
  <c r="AG1441"/>
  <c r="AF1388"/>
  <c r="D1388" i="13" s="1"/>
  <c r="U1389" i="10"/>
  <c r="Q1441"/>
  <c r="AB1440"/>
  <c r="N1381"/>
  <c r="Y1380"/>
  <c r="H1380" i="13" s="1"/>
  <c r="AA1380" i="10"/>
  <c r="E1380" i="13" s="1"/>
  <c r="P1381" i="10"/>
  <c r="W1267"/>
  <c r="AH1266"/>
  <c r="R1460"/>
  <c r="AC1459"/>
  <c r="M1236" l="1"/>
  <c r="X1235"/>
  <c r="G1235" i="13" s="1"/>
  <c r="S1259" i="10"/>
  <c r="AD1258"/>
  <c r="F1258" i="13" s="1"/>
  <c r="O1236" i="10"/>
  <c r="Z1235"/>
  <c r="C1235" i="13" s="1"/>
  <c r="T1238" i="10"/>
  <c r="AE1237"/>
  <c r="B1237" i="13" s="1"/>
  <c r="V1443" i="10"/>
  <c r="AG1442"/>
  <c r="Q1442"/>
  <c r="AB1441"/>
  <c r="AF1389"/>
  <c r="D1389" i="13" s="1"/>
  <c r="U1390" i="10"/>
  <c r="N1382"/>
  <c r="Y1381"/>
  <c r="H1381" i="13" s="1"/>
  <c r="AA1381" i="10"/>
  <c r="E1381" i="13" s="1"/>
  <c r="P1382" i="10"/>
  <c r="R1461"/>
  <c r="AC1460"/>
  <c r="W1268"/>
  <c r="AH1267"/>
  <c r="M1237" l="1"/>
  <c r="X1236"/>
  <c r="G1236" i="13" s="1"/>
  <c r="S1260" i="10"/>
  <c r="AD1259"/>
  <c r="F1259" i="13" s="1"/>
  <c r="O1237" i="10"/>
  <c r="Z1236"/>
  <c r="C1236" i="13" s="1"/>
  <c r="T1239" i="10"/>
  <c r="AE1238"/>
  <c r="B1238" i="13" s="1"/>
  <c r="V1444" i="10"/>
  <c r="AG1443"/>
  <c r="Q1443"/>
  <c r="AB1442"/>
  <c r="AF1390"/>
  <c r="D1390" i="13" s="1"/>
  <c r="U1391" i="10"/>
  <c r="N1383"/>
  <c r="Y1382"/>
  <c r="H1382" i="13" s="1"/>
  <c r="AA1382" i="10"/>
  <c r="E1382" i="13" s="1"/>
  <c r="P1383" i="10"/>
  <c r="W1269"/>
  <c r="AH1268"/>
  <c r="R1462"/>
  <c r="AC1461"/>
  <c r="M1238" l="1"/>
  <c r="X1237"/>
  <c r="G1237" i="13" s="1"/>
  <c r="S1261" i="10"/>
  <c r="AD1260"/>
  <c r="F1260" i="13" s="1"/>
  <c r="O1238" i="10"/>
  <c r="Z1237"/>
  <c r="C1237" i="13" s="1"/>
  <c r="T1240" i="10"/>
  <c r="AE1239"/>
  <c r="B1239" i="13" s="1"/>
  <c r="V1445" i="10"/>
  <c r="AG1444"/>
  <c r="Q1444"/>
  <c r="AB1443"/>
  <c r="AF1391"/>
  <c r="D1391" i="13" s="1"/>
  <c r="U1392" i="10"/>
  <c r="N1384"/>
  <c r="Y1383"/>
  <c r="H1383" i="13" s="1"/>
  <c r="AA1383" i="10"/>
  <c r="E1383" i="13" s="1"/>
  <c r="P1384" i="10"/>
  <c r="R1463"/>
  <c r="AC1462"/>
  <c r="W1270"/>
  <c r="AH1269"/>
  <c r="M1239" l="1"/>
  <c r="X1238"/>
  <c r="G1238" i="13" s="1"/>
  <c r="S1262" i="10"/>
  <c r="AD1261"/>
  <c r="F1261" i="13" s="1"/>
  <c r="O1239" i="10"/>
  <c r="Z1238"/>
  <c r="C1238" i="13" s="1"/>
  <c r="T1241" i="10"/>
  <c r="AE1240"/>
  <c r="B1240" i="13" s="1"/>
  <c r="V1446" i="10"/>
  <c r="AG1445"/>
  <c r="AF1392"/>
  <c r="D1392" i="13" s="1"/>
  <c r="U1393" i="10"/>
  <c r="Q1445"/>
  <c r="AB1444"/>
  <c r="N1385"/>
  <c r="Y1384"/>
  <c r="H1384" i="13" s="1"/>
  <c r="AA1384" i="10"/>
  <c r="E1384" i="13" s="1"/>
  <c r="P1385" i="10"/>
  <c r="W1271"/>
  <c r="AH1270"/>
  <c r="R1464"/>
  <c r="AC1463"/>
  <c r="M1240" l="1"/>
  <c r="X1239"/>
  <c r="G1239" i="13" s="1"/>
  <c r="S1263" i="10"/>
  <c r="AD1262"/>
  <c r="F1262" i="13" s="1"/>
  <c r="O1240" i="10"/>
  <c r="Z1239"/>
  <c r="C1239" i="13" s="1"/>
  <c r="T1242" i="10"/>
  <c r="AE1241"/>
  <c r="B1241" i="13" s="1"/>
  <c r="V1447" i="10"/>
  <c r="AG1446"/>
  <c r="Q1446"/>
  <c r="AB1445"/>
  <c r="AF1393"/>
  <c r="D1393" i="13" s="1"/>
  <c r="U1394" i="10"/>
  <c r="N1386"/>
  <c r="Y1385"/>
  <c r="H1385" i="13" s="1"/>
  <c r="AA1385" i="10"/>
  <c r="E1385" i="13" s="1"/>
  <c r="P1386" i="10"/>
  <c r="R1465"/>
  <c r="AC1464"/>
  <c r="W1272"/>
  <c r="AH1271"/>
  <c r="M1241" l="1"/>
  <c r="X1240"/>
  <c r="G1240" i="13" s="1"/>
  <c r="S1264" i="10"/>
  <c r="AD1263"/>
  <c r="F1263" i="13" s="1"/>
  <c r="O1241" i="10"/>
  <c r="Z1240"/>
  <c r="C1240" i="13" s="1"/>
  <c r="T1243" i="10"/>
  <c r="AE1242"/>
  <c r="B1242" i="13" s="1"/>
  <c r="V1448" i="10"/>
  <c r="AG1447"/>
  <c r="Q1447"/>
  <c r="AB1446"/>
  <c r="AF1394"/>
  <c r="D1394" i="13" s="1"/>
  <c r="U1395" i="10"/>
  <c r="N1387"/>
  <c r="Y1386"/>
  <c r="H1386" i="13" s="1"/>
  <c r="P1387" i="10"/>
  <c r="AA1386"/>
  <c r="E1386" i="13" s="1"/>
  <c r="W1273" i="10"/>
  <c r="AH1272"/>
  <c r="R1466"/>
  <c r="AC1465"/>
  <c r="M1242" l="1"/>
  <c r="X1241"/>
  <c r="G1241" i="13" s="1"/>
  <c r="S1265" i="10"/>
  <c r="AD1264"/>
  <c r="F1264" i="13" s="1"/>
  <c r="O1242" i="10"/>
  <c r="Z1241"/>
  <c r="C1241" i="13" s="1"/>
  <c r="T1244" i="10"/>
  <c r="AE1243"/>
  <c r="B1243" i="13" s="1"/>
  <c r="V1449" i="10"/>
  <c r="AG1448"/>
  <c r="AF1395"/>
  <c r="D1395" i="13" s="1"/>
  <c r="U1396" i="10"/>
  <c r="Q1448"/>
  <c r="AB1447"/>
  <c r="AA1387"/>
  <c r="E1387" i="13" s="1"/>
  <c r="P1388" i="10"/>
  <c r="N1388"/>
  <c r="Y1387"/>
  <c r="H1387" i="13" s="1"/>
  <c r="R1467" i="10"/>
  <c r="AC1466"/>
  <c r="W1274"/>
  <c r="AH1273"/>
  <c r="M1243" l="1"/>
  <c r="X1242"/>
  <c r="G1242" i="13" s="1"/>
  <c r="S1266" i="10"/>
  <c r="AD1265"/>
  <c r="F1265" i="13" s="1"/>
  <c r="O1243" i="10"/>
  <c r="Z1242"/>
  <c r="C1242" i="13" s="1"/>
  <c r="T1245" i="10"/>
  <c r="AE1244"/>
  <c r="B1244" i="13" s="1"/>
  <c r="V1450" i="10"/>
  <c r="AG1449"/>
  <c r="Q1449"/>
  <c r="AB1448"/>
  <c r="AF1396"/>
  <c r="D1396" i="13" s="1"/>
  <c r="U1397" i="10"/>
  <c r="N1389"/>
  <c r="Y1388"/>
  <c r="H1388" i="13" s="1"/>
  <c r="AA1388" i="10"/>
  <c r="E1388" i="13" s="1"/>
  <c r="P1389" i="10"/>
  <c r="W1275"/>
  <c r="AH1274"/>
  <c r="R1468"/>
  <c r="AC1467"/>
  <c r="M1244" l="1"/>
  <c r="X1243"/>
  <c r="G1243" i="13" s="1"/>
  <c r="S1267" i="10"/>
  <c r="AD1266"/>
  <c r="F1266" i="13" s="1"/>
  <c r="T1246" i="10"/>
  <c r="AE1245"/>
  <c r="B1245" i="13" s="1"/>
  <c r="O1244" i="10"/>
  <c r="Z1243"/>
  <c r="C1243" i="13" s="1"/>
  <c r="V1451" i="10"/>
  <c r="AG1450"/>
  <c r="Q1450"/>
  <c r="AB1449"/>
  <c r="AF1397"/>
  <c r="D1397" i="13" s="1"/>
  <c r="U1398" i="10"/>
  <c r="N1390"/>
  <c r="Y1389"/>
  <c r="H1389" i="13" s="1"/>
  <c r="AA1389" i="10"/>
  <c r="E1389" i="13" s="1"/>
  <c r="P1390" i="10"/>
  <c r="R1469"/>
  <c r="AC1468"/>
  <c r="W1276"/>
  <c r="AH1275"/>
  <c r="M1245" l="1"/>
  <c r="X1244"/>
  <c r="G1244" i="13" s="1"/>
  <c r="S1268" i="10"/>
  <c r="AD1267"/>
  <c r="F1267" i="13" s="1"/>
  <c r="T1247" i="10"/>
  <c r="AE1246"/>
  <c r="B1246" i="13" s="1"/>
  <c r="O1245" i="10"/>
  <c r="Z1244"/>
  <c r="C1244" i="13" s="1"/>
  <c r="V1452" i="10"/>
  <c r="AG1451"/>
  <c r="AF1398"/>
  <c r="D1398" i="13" s="1"/>
  <c r="U1399" i="10"/>
  <c r="Q1451"/>
  <c r="AB1450"/>
  <c r="N1391"/>
  <c r="Y1390"/>
  <c r="H1390" i="13" s="1"/>
  <c r="AA1390" i="10"/>
  <c r="E1390" i="13" s="1"/>
  <c r="P1391" i="10"/>
  <c r="W1277"/>
  <c r="AH1276"/>
  <c r="R1470"/>
  <c r="AC1469"/>
  <c r="M1246" l="1"/>
  <c r="X1245"/>
  <c r="G1245" i="13" s="1"/>
  <c r="S1269" i="10"/>
  <c r="AD1268"/>
  <c r="F1268" i="13" s="1"/>
  <c r="T1248" i="10"/>
  <c r="AE1247"/>
  <c r="B1247" i="13" s="1"/>
  <c r="O1246" i="10"/>
  <c r="Z1245"/>
  <c r="C1245" i="13" s="1"/>
  <c r="V1453" i="10"/>
  <c r="AG1452"/>
  <c r="Q1452"/>
  <c r="AB1451"/>
  <c r="AF1399"/>
  <c r="D1399" i="13" s="1"/>
  <c r="U1400" i="10"/>
  <c r="N1392"/>
  <c r="Y1391"/>
  <c r="H1391" i="13" s="1"/>
  <c r="AA1391" i="10"/>
  <c r="E1391" i="13" s="1"/>
  <c r="P1392" i="10"/>
  <c r="R1471"/>
  <c r="AC1470"/>
  <c r="W1278"/>
  <c r="AH1277"/>
  <c r="M1247" l="1"/>
  <c r="X1246"/>
  <c r="G1246" i="13" s="1"/>
  <c r="S1270" i="10"/>
  <c r="AD1269"/>
  <c r="F1269" i="13" s="1"/>
  <c r="T1249" i="10"/>
  <c r="AE1248"/>
  <c r="B1248" i="13" s="1"/>
  <c r="O1247" i="10"/>
  <c r="Z1246"/>
  <c r="C1246" i="13" s="1"/>
  <c r="V1454" i="10"/>
  <c r="AG1453"/>
  <c r="Q1453"/>
  <c r="AB1452"/>
  <c r="AF1400"/>
  <c r="D1400" i="13" s="1"/>
  <c r="U1401" i="10"/>
  <c r="N1393"/>
  <c r="Y1392"/>
  <c r="H1392" i="13" s="1"/>
  <c r="AA1392" i="10"/>
  <c r="E1392" i="13" s="1"/>
  <c r="P1393" i="10"/>
  <c r="W1279"/>
  <c r="AH1278"/>
  <c r="R1472"/>
  <c r="AC1471"/>
  <c r="M1248" l="1"/>
  <c r="X1247"/>
  <c r="G1247" i="13" s="1"/>
  <c r="S1271" i="10"/>
  <c r="AD1270"/>
  <c r="F1270" i="13" s="1"/>
  <c r="T1250" i="10"/>
  <c r="AE1249"/>
  <c r="B1249" i="13" s="1"/>
  <c r="O1248" i="10"/>
  <c r="Z1247"/>
  <c r="C1247" i="13" s="1"/>
  <c r="AF1401" i="10"/>
  <c r="D1401" i="13" s="1"/>
  <c r="U1402" i="10"/>
  <c r="Q1454"/>
  <c r="AB1453"/>
  <c r="V1455"/>
  <c r="AG1454"/>
  <c r="N1394"/>
  <c r="Y1393"/>
  <c r="H1393" i="13" s="1"/>
  <c r="AA1393" i="10"/>
  <c r="E1393" i="13" s="1"/>
  <c r="P1394" i="10"/>
  <c r="R1473"/>
  <c r="AC1472"/>
  <c r="W1280"/>
  <c r="AH1279"/>
  <c r="M1249" l="1"/>
  <c r="X1248"/>
  <c r="G1248" i="13" s="1"/>
  <c r="S1272" i="10"/>
  <c r="AD1271"/>
  <c r="F1271" i="13" s="1"/>
  <c r="T1251" i="10"/>
  <c r="AE1250"/>
  <c r="B1250" i="13" s="1"/>
  <c r="O1249" i="10"/>
  <c r="Z1248"/>
  <c r="C1248" i="13" s="1"/>
  <c r="Q1455" i="10"/>
  <c r="AB1454"/>
  <c r="V1456"/>
  <c r="AG1455"/>
  <c r="AF1402"/>
  <c r="D1402" i="13" s="1"/>
  <c r="U1403" i="10"/>
  <c r="N1395"/>
  <c r="Y1394"/>
  <c r="H1394" i="13" s="1"/>
  <c r="P1395" i="10"/>
  <c r="AA1394"/>
  <c r="E1394" i="13" s="1"/>
  <c r="W1281" i="10"/>
  <c r="AH1280"/>
  <c r="R1474"/>
  <c r="AC1473"/>
  <c r="S1273" l="1"/>
  <c r="AD1272"/>
  <c r="F1272" i="13" s="1"/>
  <c r="M1250" i="10"/>
  <c r="X1249"/>
  <c r="G1249" i="13" s="1"/>
  <c r="T1252" i="10"/>
  <c r="AE1251"/>
  <c r="B1251" i="13" s="1"/>
  <c r="O1250" i="10"/>
  <c r="Z1249"/>
  <c r="C1249" i="13" s="1"/>
  <c r="Q1456" i="10"/>
  <c r="AB1455"/>
  <c r="AF1403"/>
  <c r="D1403" i="13" s="1"/>
  <c r="U1404" i="10"/>
  <c r="V1457"/>
  <c r="AG1456"/>
  <c r="AA1395"/>
  <c r="E1395" i="13" s="1"/>
  <c r="P1396" i="10"/>
  <c r="N1396"/>
  <c r="Y1395"/>
  <c r="H1395" i="13" s="1"/>
  <c r="R1475" i="10"/>
  <c r="AC1474"/>
  <c r="W1282"/>
  <c r="AH1281"/>
  <c r="S1274" l="1"/>
  <c r="AD1273"/>
  <c r="F1273" i="13" s="1"/>
  <c r="M1251" i="10"/>
  <c r="X1250"/>
  <c r="G1250" i="13" s="1"/>
  <c r="T1253" i="10"/>
  <c r="AE1252"/>
  <c r="B1252" i="13" s="1"/>
  <c r="O1251" i="10"/>
  <c r="Z1250"/>
  <c r="C1250" i="13" s="1"/>
  <c r="Q1457" i="10"/>
  <c r="AB1456"/>
  <c r="V1458"/>
  <c r="AG1457"/>
  <c r="AF1404"/>
  <c r="D1404" i="13" s="1"/>
  <c r="U1405" i="10"/>
  <c r="N1397"/>
  <c r="Y1396"/>
  <c r="H1396" i="13" s="1"/>
  <c r="AA1396" i="10"/>
  <c r="E1396" i="13" s="1"/>
  <c r="P1397" i="10"/>
  <c r="W1283"/>
  <c r="AH1282"/>
  <c r="R1476"/>
  <c r="AC1475"/>
  <c r="M1252" l="1"/>
  <c r="X1251"/>
  <c r="G1251" i="13" s="1"/>
  <c r="S1275" i="10"/>
  <c r="AD1274"/>
  <c r="F1274" i="13" s="1"/>
  <c r="T1254" i="10"/>
  <c r="AE1253"/>
  <c r="B1253" i="13" s="1"/>
  <c r="O1252" i="10"/>
  <c r="Z1251"/>
  <c r="C1251" i="13" s="1"/>
  <c r="Q1458" i="10"/>
  <c r="AB1457"/>
  <c r="AF1405"/>
  <c r="D1405" i="13" s="1"/>
  <c r="U1406" i="10"/>
  <c r="V1459"/>
  <c r="AG1458"/>
  <c r="N1398"/>
  <c r="Y1397"/>
  <c r="H1397" i="13" s="1"/>
  <c r="AA1397" i="10"/>
  <c r="E1397" i="13" s="1"/>
  <c r="P1398" i="10"/>
  <c r="R1477"/>
  <c r="AC1476"/>
  <c r="W1284"/>
  <c r="AH1283"/>
  <c r="M1253" l="1"/>
  <c r="X1252"/>
  <c r="G1252" i="13" s="1"/>
  <c r="S1276" i="10"/>
  <c r="AD1275"/>
  <c r="F1275" i="13" s="1"/>
  <c r="T1255" i="10"/>
  <c r="AE1254"/>
  <c r="B1254" i="13" s="1"/>
  <c r="O1253" i="10"/>
  <c r="Z1252"/>
  <c r="C1252" i="13" s="1"/>
  <c r="Q1459" i="10"/>
  <c r="AB1458"/>
  <c r="V1460"/>
  <c r="AG1459"/>
  <c r="AF1406"/>
  <c r="D1406" i="13" s="1"/>
  <c r="U1407" i="10"/>
  <c r="N1399"/>
  <c r="Y1398"/>
  <c r="H1398" i="13" s="1"/>
  <c r="P1399" i="10"/>
  <c r="AA1398"/>
  <c r="E1398" i="13" s="1"/>
  <c r="W1285" i="10"/>
  <c r="AH1284"/>
  <c r="R1478"/>
  <c r="AC1477"/>
  <c r="S1277" l="1"/>
  <c r="AD1276"/>
  <c r="F1276" i="13" s="1"/>
  <c r="M1254" i="10"/>
  <c r="X1253"/>
  <c r="G1253" i="13" s="1"/>
  <c r="T1256" i="10"/>
  <c r="AE1255"/>
  <c r="B1255" i="13" s="1"/>
  <c r="O1254" i="10"/>
  <c r="Z1253"/>
  <c r="C1253" i="13" s="1"/>
  <c r="Q1460" i="10"/>
  <c r="AB1459"/>
  <c r="V1461"/>
  <c r="AG1460"/>
  <c r="AF1407"/>
  <c r="D1407" i="13" s="1"/>
  <c r="U1408" i="10"/>
  <c r="AA1399"/>
  <c r="E1399" i="13" s="1"/>
  <c r="P1400" i="10"/>
  <c r="N1400"/>
  <c r="Y1399"/>
  <c r="H1399" i="13" s="1"/>
  <c r="R1479" i="10"/>
  <c r="AC1478"/>
  <c r="W1286"/>
  <c r="AH1285"/>
  <c r="S1278" l="1"/>
  <c r="AD1277"/>
  <c r="F1277" i="13" s="1"/>
  <c r="M1255" i="10"/>
  <c r="X1254"/>
  <c r="G1254" i="13" s="1"/>
  <c r="T1257" i="10"/>
  <c r="AE1256"/>
  <c r="B1256" i="13" s="1"/>
  <c r="O1255" i="10"/>
  <c r="Z1254"/>
  <c r="C1254" i="13" s="1"/>
  <c r="Q1461" i="10"/>
  <c r="AB1460"/>
  <c r="AF1408"/>
  <c r="D1408" i="13" s="1"/>
  <c r="U1409" i="10"/>
  <c r="V1462"/>
  <c r="AG1461"/>
  <c r="N1401"/>
  <c r="Y1400"/>
  <c r="H1400" i="13" s="1"/>
  <c r="AA1400" i="10"/>
  <c r="E1400" i="13" s="1"/>
  <c r="P1401" i="10"/>
  <c r="W1287"/>
  <c r="AH1286"/>
  <c r="R1480"/>
  <c r="AC1479"/>
  <c r="M1256" l="1"/>
  <c r="X1255"/>
  <c r="G1255" i="13" s="1"/>
  <c r="S1279" i="10"/>
  <c r="AD1278"/>
  <c r="F1278" i="13" s="1"/>
  <c r="T1258" i="10"/>
  <c r="AE1257"/>
  <c r="B1257" i="13" s="1"/>
  <c r="O1256" i="10"/>
  <c r="Z1255"/>
  <c r="C1255" i="13" s="1"/>
  <c r="Q1462" i="10"/>
  <c r="AB1461"/>
  <c r="V1463"/>
  <c r="AG1462"/>
  <c r="AF1409"/>
  <c r="D1409" i="13" s="1"/>
  <c r="U1410" i="10"/>
  <c r="N1402"/>
  <c r="Y1401"/>
  <c r="H1401" i="13" s="1"/>
  <c r="AA1401" i="10"/>
  <c r="E1401" i="13" s="1"/>
  <c r="P1402" i="10"/>
  <c r="W1288"/>
  <c r="AH1287"/>
  <c r="R1481"/>
  <c r="AC1480"/>
  <c r="M1257" l="1"/>
  <c r="X1256"/>
  <c r="G1256" i="13" s="1"/>
  <c r="S1280" i="10"/>
  <c r="AD1279"/>
  <c r="F1279" i="13" s="1"/>
  <c r="T1259" i="10"/>
  <c r="AE1258"/>
  <c r="B1258" i="13" s="1"/>
  <c r="O1257" i="10"/>
  <c r="Z1256"/>
  <c r="C1256" i="13" s="1"/>
  <c r="Q1463" i="10"/>
  <c r="AB1462"/>
  <c r="V1464"/>
  <c r="AG1463"/>
  <c r="AF1410"/>
  <c r="D1410" i="13" s="1"/>
  <c r="U1411" i="10"/>
  <c r="N1403"/>
  <c r="Y1402"/>
  <c r="H1402" i="13" s="1"/>
  <c r="P1403" i="10"/>
  <c r="AA1402"/>
  <c r="E1402" i="13" s="1"/>
  <c r="R1482" i="10"/>
  <c r="AC1481"/>
  <c r="W1289"/>
  <c r="AH1288"/>
  <c r="M1258" l="1"/>
  <c r="X1257"/>
  <c r="G1257" i="13" s="1"/>
  <c r="S1281" i="10"/>
  <c r="AD1280"/>
  <c r="F1280" i="13" s="1"/>
  <c r="T1260" i="10"/>
  <c r="AE1259"/>
  <c r="B1259" i="13" s="1"/>
  <c r="O1258" i="10"/>
  <c r="Z1257"/>
  <c r="C1257" i="13" s="1"/>
  <c r="Q1464" i="10"/>
  <c r="AB1463"/>
  <c r="AF1411"/>
  <c r="D1411" i="13" s="1"/>
  <c r="U1412" i="10"/>
  <c r="V1465"/>
  <c r="AG1464"/>
  <c r="AA1403"/>
  <c r="E1403" i="13" s="1"/>
  <c r="P1404" i="10"/>
  <c r="N1404"/>
  <c r="Y1403"/>
  <c r="H1403" i="13" s="1"/>
  <c r="W1290" i="10"/>
  <c r="AH1289"/>
  <c r="R1483"/>
  <c r="AC1482"/>
  <c r="M1259" l="1"/>
  <c r="X1258"/>
  <c r="G1258" i="13" s="1"/>
  <c r="S1282" i="10"/>
  <c r="AD1281"/>
  <c r="F1281" i="13" s="1"/>
  <c r="T1261" i="10"/>
  <c r="AE1260"/>
  <c r="B1260" i="13" s="1"/>
  <c r="O1259" i="10"/>
  <c r="Z1258"/>
  <c r="C1258" i="13" s="1"/>
  <c r="Q1465" i="10"/>
  <c r="AB1464"/>
  <c r="V1466"/>
  <c r="AG1465"/>
  <c r="AF1412"/>
  <c r="D1412" i="13" s="1"/>
  <c r="U1413" i="10"/>
  <c r="N1405"/>
  <c r="Y1404"/>
  <c r="H1404" i="13" s="1"/>
  <c r="P1405" i="10"/>
  <c r="AA1404"/>
  <c r="E1404" i="13" s="1"/>
  <c r="W1291" i="10"/>
  <c r="AH1290"/>
  <c r="R1484"/>
  <c r="AC1483"/>
  <c r="M1260" l="1"/>
  <c r="X1259"/>
  <c r="G1259" i="13" s="1"/>
  <c r="S1283" i="10"/>
  <c r="AD1282"/>
  <c r="F1282" i="13" s="1"/>
  <c r="T1262" i="10"/>
  <c r="AE1261"/>
  <c r="B1261" i="13" s="1"/>
  <c r="O1260" i="10"/>
  <c r="Z1259"/>
  <c r="C1259" i="13" s="1"/>
  <c r="Q1466" i="10"/>
  <c r="AB1465"/>
  <c r="AF1413"/>
  <c r="D1413" i="13" s="1"/>
  <c r="U1414" i="10"/>
  <c r="V1467"/>
  <c r="AG1466"/>
  <c r="P1406"/>
  <c r="AA1405"/>
  <c r="E1405" i="13" s="1"/>
  <c r="N1406" i="10"/>
  <c r="Y1405"/>
  <c r="H1405" i="13" s="1"/>
  <c r="R1485" i="10"/>
  <c r="AC1484"/>
  <c r="W1292"/>
  <c r="AH1291"/>
  <c r="M1261" l="1"/>
  <c r="X1260"/>
  <c r="G1260" i="13" s="1"/>
  <c r="S1284" i="10"/>
  <c r="AD1283"/>
  <c r="F1283" i="13" s="1"/>
  <c r="T1263" i="10"/>
  <c r="AE1262"/>
  <c r="B1262" i="13" s="1"/>
  <c r="O1261" i="10"/>
  <c r="Z1260"/>
  <c r="C1260" i="13" s="1"/>
  <c r="Q1467" i="10"/>
  <c r="AB1466"/>
  <c r="V1468"/>
  <c r="AG1467"/>
  <c r="AF1414"/>
  <c r="D1414" i="13" s="1"/>
  <c r="U1415" i="10"/>
  <c r="N1407"/>
  <c r="Y1406"/>
  <c r="H1406" i="13" s="1"/>
  <c r="P1407" i="10"/>
  <c r="AA1406"/>
  <c r="E1406" i="13" s="1"/>
  <c r="W1293" i="10"/>
  <c r="AH1292"/>
  <c r="R1486"/>
  <c r="AC1485"/>
  <c r="M1262" l="1"/>
  <c r="X1261"/>
  <c r="G1261" i="13" s="1"/>
  <c r="S1285" i="10"/>
  <c r="AD1284"/>
  <c r="F1284" i="13" s="1"/>
  <c r="O1262" i="10"/>
  <c r="Z1261"/>
  <c r="C1261" i="13" s="1"/>
  <c r="T1264" i="10"/>
  <c r="AE1263"/>
  <c r="B1263" i="13" s="1"/>
  <c r="Q1468" i="10"/>
  <c r="AB1467"/>
  <c r="AF1415"/>
  <c r="D1415" i="13" s="1"/>
  <c r="U1416" i="10"/>
  <c r="V1469"/>
  <c r="AG1468"/>
  <c r="AA1407"/>
  <c r="E1407" i="13" s="1"/>
  <c r="P1408" i="10"/>
  <c r="N1408"/>
  <c r="Y1407"/>
  <c r="H1407" i="13" s="1"/>
  <c r="R1487" i="10"/>
  <c r="AC1486"/>
  <c r="W1294"/>
  <c r="AH1293"/>
  <c r="M1263" l="1"/>
  <c r="X1262"/>
  <c r="G1262" i="13" s="1"/>
  <c r="S1286" i="10"/>
  <c r="AD1285"/>
  <c r="F1285" i="13" s="1"/>
  <c r="O1263" i="10"/>
  <c r="Z1262"/>
  <c r="C1262" i="13" s="1"/>
  <c r="T1265" i="10"/>
  <c r="AE1264"/>
  <c r="B1264" i="13" s="1"/>
  <c r="Q1469" i="10"/>
  <c r="AB1468"/>
  <c r="V1470"/>
  <c r="AG1469"/>
  <c r="AF1416"/>
  <c r="D1416" i="13" s="1"/>
  <c r="U1417" i="10"/>
  <c r="N1409"/>
  <c r="Y1408"/>
  <c r="H1408" i="13" s="1"/>
  <c r="AA1408" i="10"/>
  <c r="E1408" i="13" s="1"/>
  <c r="P1409" i="10"/>
  <c r="W1295"/>
  <c r="AH1294"/>
  <c r="R1488"/>
  <c r="AC1487"/>
  <c r="M1264" l="1"/>
  <c r="X1263"/>
  <c r="G1263" i="13" s="1"/>
  <c r="S1287" i="10"/>
  <c r="AD1286"/>
  <c r="F1286" i="13" s="1"/>
  <c r="O1264" i="10"/>
  <c r="Z1263"/>
  <c r="C1263" i="13" s="1"/>
  <c r="T1266" i="10"/>
  <c r="AE1265"/>
  <c r="B1265" i="13" s="1"/>
  <c r="Q1470" i="10"/>
  <c r="AB1469"/>
  <c r="V1471"/>
  <c r="AG1470"/>
  <c r="AF1417"/>
  <c r="D1417" i="13" s="1"/>
  <c r="U1418" i="10"/>
  <c r="N1410"/>
  <c r="Y1409"/>
  <c r="H1409" i="13" s="1"/>
  <c r="P1410" i="10"/>
  <c r="AA1409"/>
  <c r="E1409" i="13" s="1"/>
  <c r="R1489" i="10"/>
  <c r="AC1488"/>
  <c r="W1296"/>
  <c r="AH1295"/>
  <c r="M1265" l="1"/>
  <c r="X1264"/>
  <c r="G1264" i="13" s="1"/>
  <c r="S1288" i="10"/>
  <c r="AD1287"/>
  <c r="F1287" i="13" s="1"/>
  <c r="O1265" i="10"/>
  <c r="Z1264"/>
  <c r="C1264" i="13" s="1"/>
  <c r="T1267" i="10"/>
  <c r="AE1266"/>
  <c r="B1266" i="13" s="1"/>
  <c r="Q1471" i="10"/>
  <c r="AB1470"/>
  <c r="AF1418"/>
  <c r="D1418" i="13" s="1"/>
  <c r="U1419" i="10"/>
  <c r="V1472"/>
  <c r="AG1471"/>
  <c r="N1411"/>
  <c r="Y1410"/>
  <c r="H1410" i="13" s="1"/>
  <c r="AA1410" i="10"/>
  <c r="E1410" i="13" s="1"/>
  <c r="P1411" i="10"/>
  <c r="W1297"/>
  <c r="AH1296"/>
  <c r="R1490"/>
  <c r="AC1489"/>
  <c r="M1266" l="1"/>
  <c r="X1265"/>
  <c r="G1265" i="13" s="1"/>
  <c r="S1289" i="10"/>
  <c r="AD1288"/>
  <c r="F1288" i="13" s="1"/>
  <c r="O1266" i="10"/>
  <c r="Z1265"/>
  <c r="C1265" i="13" s="1"/>
  <c r="T1268" i="10"/>
  <c r="AE1267"/>
  <c r="B1267" i="13" s="1"/>
  <c r="Q1472" i="10"/>
  <c r="AB1471"/>
  <c r="V1473"/>
  <c r="AG1472"/>
  <c r="AF1419"/>
  <c r="D1419" i="13" s="1"/>
  <c r="U1420" i="10"/>
  <c r="N1412"/>
  <c r="Y1411"/>
  <c r="H1411" i="13" s="1"/>
  <c r="AA1411" i="10"/>
  <c r="E1411" i="13" s="1"/>
  <c r="P1412" i="10"/>
  <c r="R1491"/>
  <c r="AC1490"/>
  <c r="W1298"/>
  <c r="AH1297"/>
  <c r="M1267" l="1"/>
  <c r="X1266"/>
  <c r="G1266" i="13" s="1"/>
  <c r="S1290" i="10"/>
  <c r="AD1289"/>
  <c r="F1289" i="13" s="1"/>
  <c r="O1267" i="10"/>
  <c r="Z1266"/>
  <c r="C1266" i="13" s="1"/>
  <c r="T1269" i="10"/>
  <c r="AE1268"/>
  <c r="B1268" i="13" s="1"/>
  <c r="Q1473" i="10"/>
  <c r="AB1472"/>
  <c r="V1474"/>
  <c r="AG1473"/>
  <c r="AF1420"/>
  <c r="D1420" i="13" s="1"/>
  <c r="U1421" i="10"/>
  <c r="N1413"/>
  <c r="Y1412"/>
  <c r="H1412" i="13" s="1"/>
  <c r="P1413" i="10"/>
  <c r="AA1412"/>
  <c r="E1412" i="13" s="1"/>
  <c r="W1299" i="10"/>
  <c r="AH1298"/>
  <c r="R1492"/>
  <c r="AC1491"/>
  <c r="M1268" l="1"/>
  <c r="X1267"/>
  <c r="G1267" i="13" s="1"/>
  <c r="S1291" i="10"/>
  <c r="AD1290"/>
  <c r="F1290" i="13" s="1"/>
  <c r="O1268" i="10"/>
  <c r="Z1267"/>
  <c r="C1267" i="13" s="1"/>
  <c r="T1270" i="10"/>
  <c r="AE1269"/>
  <c r="B1269" i="13" s="1"/>
  <c r="Q1474" i="10"/>
  <c r="AB1473"/>
  <c r="AF1421"/>
  <c r="D1421" i="13" s="1"/>
  <c r="U1422" i="10"/>
  <c r="V1475"/>
  <c r="AG1474"/>
  <c r="AA1413"/>
  <c r="E1413" i="13" s="1"/>
  <c r="P1414" i="10"/>
  <c r="N1414"/>
  <c r="Y1413"/>
  <c r="H1413" i="13" s="1"/>
  <c r="R1493" i="10"/>
  <c r="AC1492"/>
  <c r="W1300"/>
  <c r="AH1299"/>
  <c r="M1269" l="1"/>
  <c r="X1268"/>
  <c r="G1268" i="13" s="1"/>
  <c r="S1292" i="10"/>
  <c r="AD1291"/>
  <c r="F1291" i="13" s="1"/>
  <c r="O1269" i="10"/>
  <c r="Z1268"/>
  <c r="C1268" i="13" s="1"/>
  <c r="T1271" i="10"/>
  <c r="AE1270"/>
  <c r="B1270" i="13" s="1"/>
  <c r="Q1475" i="10"/>
  <c r="AB1474"/>
  <c r="V1476"/>
  <c r="AG1475"/>
  <c r="AF1422"/>
  <c r="D1422" i="13" s="1"/>
  <c r="U1423" i="10"/>
  <c r="N1415"/>
  <c r="Y1414"/>
  <c r="H1414" i="13" s="1"/>
  <c r="AA1414" i="10"/>
  <c r="E1414" i="13" s="1"/>
  <c r="P1415" i="10"/>
  <c r="W1301"/>
  <c r="AH1300"/>
  <c r="R1494"/>
  <c r="AC1493"/>
  <c r="S1293" l="1"/>
  <c r="AD1292"/>
  <c r="F1292" i="13" s="1"/>
  <c r="M1270" i="10"/>
  <c r="X1269"/>
  <c r="G1269" i="13" s="1"/>
  <c r="O1270" i="10"/>
  <c r="Z1269"/>
  <c r="C1269" i="13" s="1"/>
  <c r="T1272" i="10"/>
  <c r="AE1271"/>
  <c r="B1271" i="13" s="1"/>
  <c r="AF1423" i="10"/>
  <c r="D1423" i="13" s="1"/>
  <c r="U1424" i="10"/>
  <c r="V1477"/>
  <c r="AG1476"/>
  <c r="Q1476"/>
  <c r="AB1475"/>
  <c r="N1416"/>
  <c r="Y1415"/>
  <c r="H1415" i="13" s="1"/>
  <c r="P1416" i="10"/>
  <c r="AA1415"/>
  <c r="E1415" i="13" s="1"/>
  <c r="R1495" i="10"/>
  <c r="AC1494"/>
  <c r="W1302"/>
  <c r="AH1301"/>
  <c r="M1271" l="1"/>
  <c r="X1270"/>
  <c r="G1270" i="13" s="1"/>
  <c r="S1294" i="10"/>
  <c r="AD1293"/>
  <c r="F1293" i="13" s="1"/>
  <c r="O1271" i="10"/>
  <c r="Z1270"/>
  <c r="C1270" i="13" s="1"/>
  <c r="T1273" i="10"/>
  <c r="AE1272"/>
  <c r="B1272" i="13" s="1"/>
  <c r="Q1477" i="10"/>
  <c r="AB1476"/>
  <c r="V1478"/>
  <c r="AG1477"/>
  <c r="AF1424"/>
  <c r="D1424" i="13" s="1"/>
  <c r="U1425" i="10"/>
  <c r="N1417"/>
  <c r="Y1416"/>
  <c r="H1416" i="13" s="1"/>
  <c r="AA1416" i="10"/>
  <c r="E1416" i="13" s="1"/>
  <c r="P1417" i="10"/>
  <c r="W1303"/>
  <c r="AH1302"/>
  <c r="R1496"/>
  <c r="AC1495"/>
  <c r="M1272" l="1"/>
  <c r="X1271"/>
  <c r="G1271" i="13" s="1"/>
  <c r="S1295" i="10"/>
  <c r="AD1294"/>
  <c r="F1294" i="13" s="1"/>
  <c r="O1272" i="10"/>
  <c r="Z1271"/>
  <c r="C1271" i="13" s="1"/>
  <c r="T1274" i="10"/>
  <c r="AE1273"/>
  <c r="B1273" i="13" s="1"/>
  <c r="Q1478" i="10"/>
  <c r="AB1477"/>
  <c r="V1479"/>
  <c r="AG1478"/>
  <c r="AF1425"/>
  <c r="D1425" i="13" s="1"/>
  <c r="U1426" i="10"/>
  <c r="N1418"/>
  <c r="Y1417"/>
  <c r="H1417" i="13" s="1"/>
  <c r="AA1417" i="10"/>
  <c r="E1417" i="13" s="1"/>
  <c r="P1418" i="10"/>
  <c r="R1497"/>
  <c r="AC1496"/>
  <c r="W1304"/>
  <c r="AH1303"/>
  <c r="S1296" l="1"/>
  <c r="AD1295"/>
  <c r="F1295" i="13" s="1"/>
  <c r="M1273" i="10"/>
  <c r="X1272"/>
  <c r="G1272" i="13" s="1"/>
  <c r="O1273" i="10"/>
  <c r="Z1272"/>
  <c r="C1272" i="13" s="1"/>
  <c r="T1275" i="10"/>
  <c r="AE1274"/>
  <c r="B1274" i="13" s="1"/>
  <c r="AF1426" i="10"/>
  <c r="D1426" i="13" s="1"/>
  <c r="U1427" i="10"/>
  <c r="V1480"/>
  <c r="AG1479"/>
  <c r="Q1479"/>
  <c r="AB1478"/>
  <c r="N1419"/>
  <c r="Y1418"/>
  <c r="H1418" i="13" s="1"/>
  <c r="AA1418" i="10"/>
  <c r="E1418" i="13" s="1"/>
  <c r="P1419" i="10"/>
  <c r="W1305"/>
  <c r="AH1304"/>
  <c r="R1498"/>
  <c r="AC1497"/>
  <c r="M1274" l="1"/>
  <c r="X1273"/>
  <c r="G1273" i="13" s="1"/>
  <c r="S1297" i="10"/>
  <c r="AD1296"/>
  <c r="F1296" i="13" s="1"/>
  <c r="O1274" i="10"/>
  <c r="Z1273"/>
  <c r="C1273" i="13" s="1"/>
  <c r="T1276" i="10"/>
  <c r="AE1275"/>
  <c r="B1275" i="13" s="1"/>
  <c r="Q1480" i="10"/>
  <c r="AB1479"/>
  <c r="V1481"/>
  <c r="AG1480"/>
  <c r="AF1427"/>
  <c r="D1427" i="13" s="1"/>
  <c r="U1428" i="10"/>
  <c r="N1420"/>
  <c r="Y1419"/>
  <c r="H1419" i="13" s="1"/>
  <c r="AA1419" i="10"/>
  <c r="E1419" i="13" s="1"/>
  <c r="P1420" i="10"/>
  <c r="R1499"/>
  <c r="AC1498"/>
  <c r="W1306"/>
  <c r="AH1305"/>
  <c r="M1275" l="1"/>
  <c r="X1274"/>
  <c r="G1274" i="13" s="1"/>
  <c r="S1298" i="10"/>
  <c r="AD1297"/>
  <c r="F1297" i="13" s="1"/>
  <c r="O1275" i="10"/>
  <c r="Z1274"/>
  <c r="C1274" i="13" s="1"/>
  <c r="T1277" i="10"/>
  <c r="AE1276"/>
  <c r="B1276" i="13" s="1"/>
  <c r="Q1481" i="10"/>
  <c r="AB1480"/>
  <c r="AF1428"/>
  <c r="D1428" i="13" s="1"/>
  <c r="U1429" i="10"/>
  <c r="V1482"/>
  <c r="AG1481"/>
  <c r="N1421"/>
  <c r="Y1420"/>
  <c r="H1420" i="13" s="1"/>
  <c r="AA1420" i="10"/>
  <c r="E1420" i="13" s="1"/>
  <c r="P1421" i="10"/>
  <c r="W1307"/>
  <c r="AH1306"/>
  <c r="R1500"/>
  <c r="AC1499"/>
  <c r="S1299" l="1"/>
  <c r="AD1298"/>
  <c r="F1298" i="13" s="1"/>
  <c r="M1276" i="10"/>
  <c r="X1275"/>
  <c r="G1275" i="13" s="1"/>
  <c r="O1276" i="10"/>
  <c r="Z1275"/>
  <c r="C1275" i="13" s="1"/>
  <c r="T1278" i="10"/>
  <c r="AE1277"/>
  <c r="B1277" i="13" s="1"/>
  <c r="Q1482" i="10"/>
  <c r="AB1481"/>
  <c r="V1483"/>
  <c r="AG1482"/>
  <c r="AF1429"/>
  <c r="D1429" i="13" s="1"/>
  <c r="U1430" i="10"/>
  <c r="N1422"/>
  <c r="Y1421"/>
  <c r="H1421" i="13" s="1"/>
  <c r="AA1421" i="10"/>
  <c r="E1421" i="13" s="1"/>
  <c r="P1422" i="10"/>
  <c r="R1501"/>
  <c r="AC1500"/>
  <c r="W1308"/>
  <c r="AH1307"/>
  <c r="S1300" l="1"/>
  <c r="AD1299"/>
  <c r="F1299" i="13" s="1"/>
  <c r="M1277" i="10"/>
  <c r="X1276"/>
  <c r="G1276" i="13" s="1"/>
  <c r="O1277" i="10"/>
  <c r="Z1276"/>
  <c r="C1276" i="13" s="1"/>
  <c r="T1279" i="10"/>
  <c r="AE1278"/>
  <c r="B1278" i="13" s="1"/>
  <c r="Q1483" i="10"/>
  <c r="AB1482"/>
  <c r="AF1430"/>
  <c r="D1430" i="13" s="1"/>
  <c r="U1431" i="10"/>
  <c r="V1484"/>
  <c r="AG1483"/>
  <c r="N1423"/>
  <c r="Y1422"/>
  <c r="H1422" i="13" s="1"/>
  <c r="AA1422" i="10"/>
  <c r="E1422" i="13" s="1"/>
  <c r="P1423" i="10"/>
  <c r="W1309"/>
  <c r="AH1308"/>
  <c r="R1502"/>
  <c r="AC1501"/>
  <c r="M1278" l="1"/>
  <c r="X1277"/>
  <c r="G1277" i="13" s="1"/>
  <c r="S1301" i="10"/>
  <c r="AD1300"/>
  <c r="F1300" i="13" s="1"/>
  <c r="O1278" i="10"/>
  <c r="Z1277"/>
  <c r="C1277" i="13" s="1"/>
  <c r="T1280" i="10"/>
  <c r="AE1279"/>
  <c r="B1279" i="13" s="1"/>
  <c r="Q1484" i="10"/>
  <c r="AB1483"/>
  <c r="V1485"/>
  <c r="AG1484"/>
  <c r="AF1431"/>
  <c r="D1431" i="13" s="1"/>
  <c r="U1432" i="10"/>
  <c r="N1424"/>
  <c r="Y1423"/>
  <c r="H1423" i="13" s="1"/>
  <c r="AA1423" i="10"/>
  <c r="E1423" i="13" s="1"/>
  <c r="P1424" i="10"/>
  <c r="R1503"/>
  <c r="AC1502"/>
  <c r="W1310"/>
  <c r="AH1309"/>
  <c r="M1279" l="1"/>
  <c r="X1278"/>
  <c r="G1278" i="13" s="1"/>
  <c r="S1302" i="10"/>
  <c r="AD1301"/>
  <c r="F1301" i="13" s="1"/>
  <c r="O1279" i="10"/>
  <c r="Z1278"/>
  <c r="C1278" i="13" s="1"/>
  <c r="T1281" i="10"/>
  <c r="AE1280"/>
  <c r="B1280" i="13" s="1"/>
  <c r="Q1485" i="10"/>
  <c r="AB1484"/>
  <c r="AF1432"/>
  <c r="D1432" i="13" s="1"/>
  <c r="U1433" i="10"/>
  <c r="V1486"/>
  <c r="AG1485"/>
  <c r="N1425"/>
  <c r="Y1424"/>
  <c r="H1424" i="13" s="1"/>
  <c r="AA1424" i="10"/>
  <c r="E1424" i="13" s="1"/>
  <c r="P1425" i="10"/>
  <c r="W1311"/>
  <c r="AH1310"/>
  <c r="R1504"/>
  <c r="AC1503"/>
  <c r="S1303" l="1"/>
  <c r="AD1302"/>
  <c r="F1302" i="13" s="1"/>
  <c r="M1280" i="10"/>
  <c r="X1279"/>
  <c r="G1279" i="13" s="1"/>
  <c r="O1280" i="10"/>
  <c r="Z1279"/>
  <c r="C1279" i="13" s="1"/>
  <c r="T1282" i="10"/>
  <c r="AE1281"/>
  <c r="B1281" i="13" s="1"/>
  <c r="Q1486" i="10"/>
  <c r="AB1485"/>
  <c r="V1487"/>
  <c r="AG1486"/>
  <c r="AF1433"/>
  <c r="D1433" i="13" s="1"/>
  <c r="U1434" i="10"/>
  <c r="N1426"/>
  <c r="Y1425"/>
  <c r="H1425" i="13" s="1"/>
  <c r="AA1425" i="10"/>
  <c r="E1425" i="13" s="1"/>
  <c r="P1426" i="10"/>
  <c r="R1505"/>
  <c r="AC1504"/>
  <c r="W1312"/>
  <c r="AH1311"/>
  <c r="S1304" l="1"/>
  <c r="AD1303"/>
  <c r="F1303" i="13" s="1"/>
  <c r="M1281" i="10"/>
  <c r="X1280"/>
  <c r="G1280" i="13" s="1"/>
  <c r="O1281" i="10"/>
  <c r="Z1280"/>
  <c r="C1280" i="13" s="1"/>
  <c r="T1283" i="10"/>
  <c r="AE1282"/>
  <c r="B1282" i="13" s="1"/>
  <c r="Q1487" i="10"/>
  <c r="AB1486"/>
  <c r="V1488"/>
  <c r="AG1487"/>
  <c r="AF1434"/>
  <c r="D1434" i="13" s="1"/>
  <c r="U1435" i="10"/>
  <c r="N1427"/>
  <c r="Y1426"/>
  <c r="H1426" i="13" s="1"/>
  <c r="AA1426" i="10"/>
  <c r="E1426" i="13" s="1"/>
  <c r="P1427" i="10"/>
  <c r="W1313"/>
  <c r="AH1312"/>
  <c r="R1506"/>
  <c r="AC1505"/>
  <c r="M1282" l="1"/>
  <c r="X1281"/>
  <c r="G1281" i="13" s="1"/>
  <c r="S1305" i="10"/>
  <c r="AD1304"/>
  <c r="F1304" i="13" s="1"/>
  <c r="O1282" i="10"/>
  <c r="Z1281"/>
  <c r="C1281" i="13" s="1"/>
  <c r="T1284" i="10"/>
  <c r="AE1283"/>
  <c r="B1283" i="13" s="1"/>
  <c r="Q1488" i="10"/>
  <c r="AB1487"/>
  <c r="V1489"/>
  <c r="AG1488"/>
  <c r="AF1435"/>
  <c r="D1435" i="13" s="1"/>
  <c r="U1436" i="10"/>
  <c r="N1428"/>
  <c r="Y1427"/>
  <c r="H1427" i="13" s="1"/>
  <c r="AA1427" i="10"/>
  <c r="E1427" i="13" s="1"/>
  <c r="P1428" i="10"/>
  <c r="R1507"/>
  <c r="AC1506"/>
  <c r="W1314"/>
  <c r="AH1313"/>
  <c r="S1306" l="1"/>
  <c r="AD1305"/>
  <c r="F1305" i="13" s="1"/>
  <c r="M1283" i="10"/>
  <c r="X1282"/>
  <c r="G1282" i="13" s="1"/>
  <c r="O1283" i="10"/>
  <c r="Z1282"/>
  <c r="C1282" i="13" s="1"/>
  <c r="T1285" i="10"/>
  <c r="AE1284"/>
  <c r="B1284" i="13" s="1"/>
  <c r="Q1489" i="10"/>
  <c r="AB1488"/>
  <c r="V1490"/>
  <c r="AG1489"/>
  <c r="AF1436"/>
  <c r="D1436" i="13" s="1"/>
  <c r="U1437" i="10"/>
  <c r="N1429"/>
  <c r="Y1428"/>
  <c r="H1428" i="13" s="1"/>
  <c r="AA1428" i="10"/>
  <c r="E1428" i="13" s="1"/>
  <c r="P1429" i="10"/>
  <c r="W1315"/>
  <c r="AH1314"/>
  <c r="R1508"/>
  <c r="AC1507"/>
  <c r="S1307" l="1"/>
  <c r="AD1306"/>
  <c r="F1306" i="13" s="1"/>
  <c r="M1284" i="10"/>
  <c r="X1283"/>
  <c r="G1283" i="13" s="1"/>
  <c r="O1284" i="10"/>
  <c r="Z1283"/>
  <c r="C1283" i="13" s="1"/>
  <c r="T1286" i="10"/>
  <c r="AE1285"/>
  <c r="B1285" i="13" s="1"/>
  <c r="Q1490" i="10"/>
  <c r="AB1489"/>
  <c r="AF1437"/>
  <c r="D1437" i="13" s="1"/>
  <c r="U1438" i="10"/>
  <c r="V1491"/>
  <c r="AG1490"/>
  <c r="N1430"/>
  <c r="Y1429"/>
  <c r="H1429" i="13" s="1"/>
  <c r="AA1429" i="10"/>
  <c r="E1429" i="13" s="1"/>
  <c r="P1430" i="10"/>
  <c r="R1509"/>
  <c r="AC1508"/>
  <c r="W1316"/>
  <c r="AH1315"/>
  <c r="M1285" l="1"/>
  <c r="X1284"/>
  <c r="G1284" i="13" s="1"/>
  <c r="S1308" i="10"/>
  <c r="AD1307"/>
  <c r="F1307" i="13" s="1"/>
  <c r="O1285" i="10"/>
  <c r="Z1284"/>
  <c r="C1284" i="13" s="1"/>
  <c r="T1287" i="10"/>
  <c r="AE1286"/>
  <c r="B1286" i="13" s="1"/>
  <c r="Q1491" i="10"/>
  <c r="AB1490"/>
  <c r="V1492"/>
  <c r="AG1491"/>
  <c r="AF1438"/>
  <c r="D1438" i="13" s="1"/>
  <c r="U1439" i="10"/>
  <c r="N1431"/>
  <c r="Y1430"/>
  <c r="H1430" i="13" s="1"/>
  <c r="P1431" i="10"/>
  <c r="AA1430"/>
  <c r="E1430" i="13" s="1"/>
  <c r="W1317" i="10"/>
  <c r="AH1316"/>
  <c r="R1510"/>
  <c r="AC1509"/>
  <c r="M1286" l="1"/>
  <c r="X1285"/>
  <c r="G1285" i="13" s="1"/>
  <c r="S1309" i="10"/>
  <c r="AD1308"/>
  <c r="F1308" i="13" s="1"/>
  <c r="O1286" i="10"/>
  <c r="Z1285"/>
  <c r="C1285" i="13" s="1"/>
  <c r="T1288" i="10"/>
  <c r="AE1287"/>
  <c r="B1287" i="13" s="1"/>
  <c r="Q1492" i="10"/>
  <c r="AB1491"/>
  <c r="V1493"/>
  <c r="AG1492"/>
  <c r="AF1439"/>
  <c r="D1439" i="13" s="1"/>
  <c r="U1440" i="10"/>
  <c r="N1432"/>
  <c r="Y1431"/>
  <c r="H1431" i="13" s="1"/>
  <c r="AA1431" i="10"/>
  <c r="E1431" i="13" s="1"/>
  <c r="P1432" i="10"/>
  <c r="R1511"/>
  <c r="AC1510"/>
  <c r="W1318"/>
  <c r="AH1317"/>
  <c r="S1310" l="1"/>
  <c r="AD1309"/>
  <c r="F1309" i="13" s="1"/>
  <c r="M1287" i="10"/>
  <c r="X1286"/>
  <c r="G1286" i="13" s="1"/>
  <c r="O1287" i="10"/>
  <c r="Z1286"/>
  <c r="C1286" i="13" s="1"/>
  <c r="T1289" i="10"/>
  <c r="AE1288"/>
  <c r="B1288" i="13" s="1"/>
  <c r="Q1493" i="10"/>
  <c r="AB1492"/>
  <c r="V1494"/>
  <c r="AG1493"/>
  <c r="AF1440"/>
  <c r="D1440" i="13" s="1"/>
  <c r="U1441" i="10"/>
  <c r="N1433"/>
  <c r="Y1432"/>
  <c r="H1432" i="13" s="1"/>
  <c r="AA1432" i="10"/>
  <c r="E1432" i="13" s="1"/>
  <c r="P1433" i="10"/>
  <c r="W1319"/>
  <c r="AH1318"/>
  <c r="R1512"/>
  <c r="AC1511"/>
  <c r="S1311" l="1"/>
  <c r="AD1310"/>
  <c r="F1310" i="13" s="1"/>
  <c r="M1288" i="10"/>
  <c r="X1287"/>
  <c r="G1287" i="13" s="1"/>
  <c r="O1288" i="10"/>
  <c r="Z1287"/>
  <c r="C1287" i="13" s="1"/>
  <c r="T1290" i="10"/>
  <c r="AE1289"/>
  <c r="B1289" i="13" s="1"/>
  <c r="Q1494" i="10"/>
  <c r="AB1493"/>
  <c r="V1495"/>
  <c r="AG1494"/>
  <c r="AF1441"/>
  <c r="D1441" i="13" s="1"/>
  <c r="U1442" i="10"/>
  <c r="N1434"/>
  <c r="Y1433"/>
  <c r="H1433" i="13" s="1"/>
  <c r="AA1433" i="10"/>
  <c r="E1433" i="13" s="1"/>
  <c r="P1434" i="10"/>
  <c r="R1513"/>
  <c r="AC1512"/>
  <c r="W1320"/>
  <c r="AH1319"/>
  <c r="M1289" l="1"/>
  <c r="X1288"/>
  <c r="G1288" i="13" s="1"/>
  <c r="S1312" i="10"/>
  <c r="AD1311"/>
  <c r="F1311" i="13" s="1"/>
  <c r="T1291" i="10"/>
  <c r="AE1290"/>
  <c r="B1290" i="13" s="1"/>
  <c r="O1289" i="10"/>
  <c r="Z1288"/>
  <c r="C1288" i="13" s="1"/>
  <c r="Q1495" i="10"/>
  <c r="AB1494"/>
  <c r="V1496"/>
  <c r="AG1495"/>
  <c r="AF1442"/>
  <c r="D1442" i="13" s="1"/>
  <c r="U1443" i="10"/>
  <c r="N1435"/>
  <c r="Y1434"/>
  <c r="H1434" i="13" s="1"/>
  <c r="AA1434" i="10"/>
  <c r="E1434" i="13" s="1"/>
  <c r="P1435" i="10"/>
  <c r="W1321"/>
  <c r="AH1320"/>
  <c r="R1514"/>
  <c r="AC1513"/>
  <c r="M1290" l="1"/>
  <c r="X1289"/>
  <c r="G1289" i="13" s="1"/>
  <c r="S1313" i="10"/>
  <c r="AD1312"/>
  <c r="F1312" i="13" s="1"/>
  <c r="T1292" i="10"/>
  <c r="AE1291"/>
  <c r="B1291" i="13" s="1"/>
  <c r="O1290" i="10"/>
  <c r="Z1289"/>
  <c r="C1289" i="13" s="1"/>
  <c r="AF1443" i="10"/>
  <c r="D1443" i="13" s="1"/>
  <c r="U1444" i="10"/>
  <c r="V1497"/>
  <c r="AG1496"/>
  <c r="Q1496"/>
  <c r="AB1495"/>
  <c r="N1436"/>
  <c r="Y1435"/>
  <c r="H1435" i="13" s="1"/>
  <c r="AA1435" i="10"/>
  <c r="E1435" i="13" s="1"/>
  <c r="P1436" i="10"/>
  <c r="R1515"/>
  <c r="AC1514"/>
  <c r="W1322"/>
  <c r="AH1321"/>
  <c r="S1314" l="1"/>
  <c r="AD1313"/>
  <c r="F1313" i="13" s="1"/>
  <c r="M1291" i="10"/>
  <c r="X1290"/>
  <c r="G1290" i="13" s="1"/>
  <c r="T1293" i="10"/>
  <c r="AE1292"/>
  <c r="B1292" i="13" s="1"/>
  <c r="O1291" i="10"/>
  <c r="Z1290"/>
  <c r="C1290" i="13" s="1"/>
  <c r="Q1497" i="10"/>
  <c r="AB1496"/>
  <c r="V1498"/>
  <c r="AG1497"/>
  <c r="AF1444"/>
  <c r="D1444" i="13" s="1"/>
  <c r="U1445" i="10"/>
  <c r="N1437"/>
  <c r="Y1436"/>
  <c r="H1436" i="13" s="1"/>
  <c r="AA1436" i="10"/>
  <c r="E1436" i="13" s="1"/>
  <c r="P1437" i="10"/>
  <c r="W1323"/>
  <c r="AH1322"/>
  <c r="R1516"/>
  <c r="AC1515"/>
  <c r="M1292" l="1"/>
  <c r="X1291"/>
  <c r="G1291" i="13" s="1"/>
  <c r="S1315" i="10"/>
  <c r="AD1314"/>
  <c r="F1314" i="13" s="1"/>
  <c r="O1292" i="10"/>
  <c r="Z1291"/>
  <c r="C1291" i="13" s="1"/>
  <c r="T1294" i="10"/>
  <c r="AE1293"/>
  <c r="B1293" i="13" s="1"/>
  <c r="Q1498" i="10"/>
  <c r="AB1497"/>
  <c r="AF1445"/>
  <c r="D1445" i="13" s="1"/>
  <c r="U1446" i="10"/>
  <c r="V1499"/>
  <c r="AG1498"/>
  <c r="N1438"/>
  <c r="Y1437"/>
  <c r="H1437" i="13" s="1"/>
  <c r="AA1437" i="10"/>
  <c r="E1437" i="13" s="1"/>
  <c r="P1438" i="10"/>
  <c r="R1517"/>
  <c r="AC1516"/>
  <c r="W1324"/>
  <c r="AH1323"/>
  <c r="S1316" l="1"/>
  <c r="AD1315"/>
  <c r="F1315" i="13" s="1"/>
  <c r="M1293" i="10"/>
  <c r="X1292"/>
  <c r="G1292" i="13" s="1"/>
  <c r="O1293" i="10"/>
  <c r="Z1292"/>
  <c r="C1292" i="13" s="1"/>
  <c r="T1295" i="10"/>
  <c r="AE1294"/>
  <c r="B1294" i="13" s="1"/>
  <c r="Q1499" i="10"/>
  <c r="AB1498"/>
  <c r="V1500"/>
  <c r="AG1499"/>
  <c r="AF1446"/>
  <c r="D1446" i="13" s="1"/>
  <c r="U1447" i="10"/>
  <c r="N1439"/>
  <c r="Y1438"/>
  <c r="H1438" i="13" s="1"/>
  <c r="AA1438" i="10"/>
  <c r="E1438" i="13" s="1"/>
  <c r="P1439" i="10"/>
  <c r="W1325"/>
  <c r="AH1324"/>
  <c r="R1518"/>
  <c r="AC1517"/>
  <c r="S1317" l="1"/>
  <c r="AD1316"/>
  <c r="F1316" i="13" s="1"/>
  <c r="M1294" i="10"/>
  <c r="X1293"/>
  <c r="G1293" i="13" s="1"/>
  <c r="O1294" i="10"/>
  <c r="Z1293"/>
  <c r="C1293" i="13" s="1"/>
  <c r="T1296" i="10"/>
  <c r="AE1295"/>
  <c r="B1295" i="13" s="1"/>
  <c r="Q1500" i="10"/>
  <c r="AB1499"/>
  <c r="V1501"/>
  <c r="AG1500"/>
  <c r="AF1447"/>
  <c r="D1447" i="13" s="1"/>
  <c r="U1448" i="10"/>
  <c r="N1440"/>
  <c r="Y1439"/>
  <c r="H1439" i="13" s="1"/>
  <c r="P1440" i="10"/>
  <c r="AA1439"/>
  <c r="E1439" i="13" s="1"/>
  <c r="R1519" i="10"/>
  <c r="AC1518"/>
  <c r="W1326"/>
  <c r="AH1325"/>
  <c r="M1295" l="1"/>
  <c r="X1294"/>
  <c r="G1294" i="13" s="1"/>
  <c r="S1318" i="10"/>
  <c r="AD1317"/>
  <c r="F1317" i="13" s="1"/>
  <c r="T1297" i="10"/>
  <c r="AE1296"/>
  <c r="B1296" i="13" s="1"/>
  <c r="O1295" i="10"/>
  <c r="Z1294"/>
  <c r="C1294" i="13" s="1"/>
  <c r="Q1501" i="10"/>
  <c r="AB1500"/>
  <c r="AF1448"/>
  <c r="D1448" i="13" s="1"/>
  <c r="U1449" i="10"/>
  <c r="V1502"/>
  <c r="AG1501"/>
  <c r="N1441"/>
  <c r="Y1440"/>
  <c r="H1440" i="13" s="1"/>
  <c r="AA1440" i="10"/>
  <c r="E1440" i="13" s="1"/>
  <c r="P1441" i="10"/>
  <c r="W1327"/>
  <c r="AH1326"/>
  <c r="R1520"/>
  <c r="AC1519"/>
  <c r="S1319" l="1"/>
  <c r="AD1318"/>
  <c r="F1318" i="13" s="1"/>
  <c r="M1296" i="10"/>
  <c r="X1295"/>
  <c r="G1295" i="13" s="1"/>
  <c r="T1298" i="10"/>
  <c r="AE1297"/>
  <c r="B1297" i="13" s="1"/>
  <c r="O1296" i="10"/>
  <c r="Z1295"/>
  <c r="C1295" i="13" s="1"/>
  <c r="Q1502" i="10"/>
  <c r="AB1501"/>
  <c r="V1503"/>
  <c r="AG1502"/>
  <c r="AF1449"/>
  <c r="D1449" i="13" s="1"/>
  <c r="U1450" i="10"/>
  <c r="N1442"/>
  <c r="Y1441"/>
  <c r="H1441" i="13" s="1"/>
  <c r="P1442" i="10"/>
  <c r="AA1441"/>
  <c r="E1441" i="13" s="1"/>
  <c r="R1521" i="10"/>
  <c r="AC1520"/>
  <c r="W1328"/>
  <c r="AH1327"/>
  <c r="S1320" l="1"/>
  <c r="AD1319"/>
  <c r="F1319" i="13" s="1"/>
  <c r="M1297" i="10"/>
  <c r="X1296"/>
  <c r="G1296" i="13" s="1"/>
  <c r="T1299" i="10"/>
  <c r="AE1298"/>
  <c r="B1298" i="13" s="1"/>
  <c r="O1297" i="10"/>
  <c r="Z1296"/>
  <c r="C1296" i="13" s="1"/>
  <c r="Q1503" i="10"/>
  <c r="AB1502"/>
  <c r="V1504"/>
  <c r="AG1503"/>
  <c r="AF1450"/>
  <c r="D1450" i="13" s="1"/>
  <c r="U1451" i="10"/>
  <c r="N1443"/>
  <c r="Y1442"/>
  <c r="H1442" i="13" s="1"/>
  <c r="AA1442" i="10"/>
  <c r="E1442" i="13" s="1"/>
  <c r="P1443" i="10"/>
  <c r="W1329"/>
  <c r="AH1328"/>
  <c r="R1522"/>
  <c r="AC1521"/>
  <c r="M1298" l="1"/>
  <c r="X1297"/>
  <c r="G1297" i="13" s="1"/>
  <c r="S1321" i="10"/>
  <c r="AD1320"/>
  <c r="F1320" i="13" s="1"/>
  <c r="O1298" i="10"/>
  <c r="Z1297"/>
  <c r="C1297" i="13" s="1"/>
  <c r="T1300" i="10"/>
  <c r="AE1299"/>
  <c r="B1299" i="13" s="1"/>
  <c r="Q1504" i="10"/>
  <c r="AB1503"/>
  <c r="AF1451"/>
  <c r="D1451" i="13" s="1"/>
  <c r="U1452" i="10"/>
  <c r="V1505"/>
  <c r="AG1504"/>
  <c r="N1444"/>
  <c r="Y1443"/>
  <c r="H1443" i="13" s="1"/>
  <c r="P1444" i="10"/>
  <c r="AA1443"/>
  <c r="E1443" i="13" s="1"/>
  <c r="R1523" i="10"/>
  <c r="AC1522"/>
  <c r="W1330"/>
  <c r="AH1329"/>
  <c r="M1299" l="1"/>
  <c r="X1298"/>
  <c r="G1298" i="13" s="1"/>
  <c r="S1322" i="10"/>
  <c r="AD1321"/>
  <c r="F1321" i="13" s="1"/>
  <c r="O1299" i="10"/>
  <c r="Z1298"/>
  <c r="C1298" i="13" s="1"/>
  <c r="T1301" i="10"/>
  <c r="AE1300"/>
  <c r="B1300" i="13" s="1"/>
  <c r="Q1505" i="10"/>
  <c r="AB1504"/>
  <c r="V1506"/>
  <c r="AG1505"/>
  <c r="AF1452"/>
  <c r="D1452" i="13" s="1"/>
  <c r="U1453" i="10"/>
  <c r="P1445"/>
  <c r="AA1444"/>
  <c r="E1444" i="13" s="1"/>
  <c r="N1445" i="10"/>
  <c r="Y1444"/>
  <c r="H1444" i="13" s="1"/>
  <c r="W1331" i="10"/>
  <c r="AH1330"/>
  <c r="R1524"/>
  <c r="AC1523"/>
  <c r="S1323" l="1"/>
  <c r="AD1322"/>
  <c r="F1322" i="13" s="1"/>
  <c r="M1300" i="10"/>
  <c r="X1299"/>
  <c r="G1299" i="13" s="1"/>
  <c r="O1300" i="10"/>
  <c r="Z1299"/>
  <c r="C1299" i="13" s="1"/>
  <c r="T1302" i="10"/>
  <c r="AE1301"/>
  <c r="B1301" i="13" s="1"/>
  <c r="Q1506" i="10"/>
  <c r="AB1505"/>
  <c r="AF1453"/>
  <c r="D1453" i="13" s="1"/>
  <c r="U1454" i="10"/>
  <c r="V1507"/>
  <c r="AG1506"/>
  <c r="N1446"/>
  <c r="Y1445"/>
  <c r="H1445" i="13" s="1"/>
  <c r="AA1445" i="10"/>
  <c r="E1445" i="13" s="1"/>
  <c r="P1446" i="10"/>
  <c r="R1525"/>
  <c r="AC1524"/>
  <c r="W1332"/>
  <c r="AH1331"/>
  <c r="S1324" l="1"/>
  <c r="AD1323"/>
  <c r="F1323" i="13" s="1"/>
  <c r="M1301" i="10"/>
  <c r="X1300"/>
  <c r="G1300" i="13" s="1"/>
  <c r="O1301" i="10"/>
  <c r="Z1300"/>
  <c r="C1300" i="13" s="1"/>
  <c r="T1303" i="10"/>
  <c r="AE1302"/>
  <c r="B1302" i="13" s="1"/>
  <c r="Q1507" i="10"/>
  <c r="AB1506"/>
  <c r="V1508"/>
  <c r="AG1507"/>
  <c r="AF1454"/>
  <c r="D1454" i="13" s="1"/>
  <c r="U1455" i="10"/>
  <c r="N1447"/>
  <c r="Y1446"/>
  <c r="H1446" i="13" s="1"/>
  <c r="AA1446" i="10"/>
  <c r="E1446" i="13" s="1"/>
  <c r="P1447" i="10"/>
  <c r="W1333"/>
  <c r="AH1332"/>
  <c r="R1526"/>
  <c r="AC1525"/>
  <c r="M1302" l="1"/>
  <c r="X1301"/>
  <c r="G1301" i="13" s="1"/>
  <c r="S1325" i="10"/>
  <c r="AD1324"/>
  <c r="F1324" i="13" s="1"/>
  <c r="O1302" i="10"/>
  <c r="Z1301"/>
  <c r="C1301" i="13" s="1"/>
  <c r="T1304" i="10"/>
  <c r="AE1303"/>
  <c r="B1303" i="13" s="1"/>
  <c r="Q1508" i="10"/>
  <c r="AB1507"/>
  <c r="AF1455"/>
  <c r="D1455" i="13" s="1"/>
  <c r="U1456" i="10"/>
  <c r="V1509"/>
  <c r="AG1508"/>
  <c r="N1448"/>
  <c r="Y1447"/>
  <c r="H1447" i="13" s="1"/>
  <c r="AA1447" i="10"/>
  <c r="E1447" i="13" s="1"/>
  <c r="P1448" i="10"/>
  <c r="R1527"/>
  <c r="AC1526"/>
  <c r="W1334"/>
  <c r="AH1333"/>
  <c r="S1326" l="1"/>
  <c r="AD1325"/>
  <c r="F1325" i="13" s="1"/>
  <c r="M1303" i="10"/>
  <c r="X1302"/>
  <c r="G1302" i="13" s="1"/>
  <c r="O1303" i="10"/>
  <c r="Z1302"/>
  <c r="C1302" i="13" s="1"/>
  <c r="T1305" i="10"/>
  <c r="AE1304"/>
  <c r="B1304" i="13" s="1"/>
  <c r="Q1509" i="10"/>
  <c r="AB1508"/>
  <c r="V1510"/>
  <c r="AG1509"/>
  <c r="AF1456"/>
  <c r="D1456" i="13" s="1"/>
  <c r="U1457" i="10"/>
  <c r="N1449"/>
  <c r="Y1448"/>
  <c r="H1448" i="13" s="1"/>
  <c r="AA1448" i="10"/>
  <c r="E1448" i="13" s="1"/>
  <c r="P1449" i="10"/>
  <c r="W1335"/>
  <c r="AH1334"/>
  <c r="R1528"/>
  <c r="AC1527"/>
  <c r="S1327" l="1"/>
  <c r="AD1326"/>
  <c r="F1326" i="13" s="1"/>
  <c r="M1304" i="10"/>
  <c r="X1303"/>
  <c r="G1303" i="13" s="1"/>
  <c r="O1304" i="10"/>
  <c r="Z1303"/>
  <c r="C1303" i="13" s="1"/>
  <c r="T1306" i="10"/>
  <c r="AE1305"/>
  <c r="B1305" i="13" s="1"/>
  <c r="Q1510" i="10"/>
  <c r="AB1509"/>
  <c r="V1511"/>
  <c r="AG1510"/>
  <c r="AF1457"/>
  <c r="D1457" i="13" s="1"/>
  <c r="U1458" i="10"/>
  <c r="N1450"/>
  <c r="Y1449"/>
  <c r="H1449" i="13" s="1"/>
  <c r="AA1449" i="10"/>
  <c r="E1449" i="13" s="1"/>
  <c r="P1450" i="10"/>
  <c r="R1529"/>
  <c r="AC1528"/>
  <c r="W1336"/>
  <c r="AH1335"/>
  <c r="M1305" l="1"/>
  <c r="X1304"/>
  <c r="G1304" i="13" s="1"/>
  <c r="S1328" i="10"/>
  <c r="AD1327"/>
  <c r="F1327" i="13" s="1"/>
  <c r="O1305" i="10"/>
  <c r="Z1304"/>
  <c r="C1304" i="13" s="1"/>
  <c r="T1307" i="10"/>
  <c r="AE1306"/>
  <c r="B1306" i="13" s="1"/>
  <c r="Q1511" i="10"/>
  <c r="AB1510"/>
  <c r="V1512"/>
  <c r="AG1511"/>
  <c r="AF1458"/>
  <c r="D1458" i="13" s="1"/>
  <c r="U1459" i="10"/>
  <c r="N1451"/>
  <c r="Y1450"/>
  <c r="H1450" i="13" s="1"/>
  <c r="AA1450" i="10"/>
  <c r="E1450" i="13" s="1"/>
  <c r="P1451" i="10"/>
  <c r="W1337"/>
  <c r="AH1336"/>
  <c r="R1530"/>
  <c r="AC1529"/>
  <c r="M1306" l="1"/>
  <c r="X1305"/>
  <c r="G1305" i="13" s="1"/>
  <c r="S1329" i="10"/>
  <c r="AD1328"/>
  <c r="F1328" i="13" s="1"/>
  <c r="O1306" i="10"/>
  <c r="Z1305"/>
  <c r="C1305" i="13" s="1"/>
  <c r="T1308" i="10"/>
  <c r="AE1307"/>
  <c r="B1307" i="13" s="1"/>
  <c r="Q1512" i="10"/>
  <c r="AB1511"/>
  <c r="V1513"/>
  <c r="AG1512"/>
  <c r="AF1459"/>
  <c r="D1459" i="13" s="1"/>
  <c r="U1460" i="10"/>
  <c r="N1452"/>
  <c r="Y1451"/>
  <c r="H1451" i="13" s="1"/>
  <c r="P1452" i="10"/>
  <c r="AA1451"/>
  <c r="E1451" i="13" s="1"/>
  <c r="R1531" i="10"/>
  <c r="AC1530"/>
  <c r="W1338"/>
  <c r="AH1337"/>
  <c r="S1330" l="1"/>
  <c r="AD1329"/>
  <c r="F1329" i="13" s="1"/>
  <c r="M1307" i="10"/>
  <c r="X1306"/>
  <c r="G1306" i="13" s="1"/>
  <c r="O1307" i="10"/>
  <c r="Z1306"/>
  <c r="C1306" i="13" s="1"/>
  <c r="T1309" i="10"/>
  <c r="AE1308"/>
  <c r="B1308" i="13" s="1"/>
  <c r="Q1513" i="10"/>
  <c r="AB1512"/>
  <c r="AF1460"/>
  <c r="D1460" i="13" s="1"/>
  <c r="U1461" i="10"/>
  <c r="V1514"/>
  <c r="AG1513"/>
  <c r="AA1452"/>
  <c r="E1452" i="13" s="1"/>
  <c r="P1453" i="10"/>
  <c r="N1453"/>
  <c r="Y1452"/>
  <c r="H1452" i="13" s="1"/>
  <c r="W1339" i="10"/>
  <c r="AH1338"/>
  <c r="R1532"/>
  <c r="AC1531"/>
  <c r="S1331" l="1"/>
  <c r="AD1330"/>
  <c r="F1330" i="13" s="1"/>
  <c r="M1308" i="10"/>
  <c r="X1307"/>
  <c r="G1307" i="13" s="1"/>
  <c r="O1308" i="10"/>
  <c r="Z1307"/>
  <c r="C1307" i="13" s="1"/>
  <c r="T1310" i="10"/>
  <c r="AE1309"/>
  <c r="B1309" i="13" s="1"/>
  <c r="V1515" i="10"/>
  <c r="AG1514"/>
  <c r="Q1514"/>
  <c r="AB1513"/>
  <c r="AF1461"/>
  <c r="D1461" i="13" s="1"/>
  <c r="U1462" i="10"/>
  <c r="N1454"/>
  <c r="Y1453"/>
  <c r="H1453" i="13" s="1"/>
  <c r="AA1453" i="10"/>
  <c r="E1453" i="13" s="1"/>
  <c r="P1454" i="10"/>
  <c r="W1340"/>
  <c r="AH1339"/>
  <c r="R1533"/>
  <c r="AC1532"/>
  <c r="M1309" l="1"/>
  <c r="X1308"/>
  <c r="G1308" i="13" s="1"/>
  <c r="S1332" i="10"/>
  <c r="AD1331"/>
  <c r="F1331" i="13" s="1"/>
  <c r="O1309" i="10"/>
  <c r="Z1308"/>
  <c r="C1308" i="13" s="1"/>
  <c r="T1311" i="10"/>
  <c r="AE1310"/>
  <c r="B1310" i="13" s="1"/>
  <c r="AF1462" i="10"/>
  <c r="D1462" i="13" s="1"/>
  <c r="U1463" i="10"/>
  <c r="V1516"/>
  <c r="AG1515"/>
  <c r="Q1515"/>
  <c r="AB1514"/>
  <c r="N1455"/>
  <c r="Y1454"/>
  <c r="H1454" i="13" s="1"/>
  <c r="AA1454" i="10"/>
  <c r="E1454" i="13" s="1"/>
  <c r="P1455" i="10"/>
  <c r="R1534"/>
  <c r="AC1533"/>
  <c r="W1341"/>
  <c r="AH1340"/>
  <c r="S1333" l="1"/>
  <c r="AD1332"/>
  <c r="F1332" i="13" s="1"/>
  <c r="M1310" i="10"/>
  <c r="X1309"/>
  <c r="G1309" i="13" s="1"/>
  <c r="O1310" i="10"/>
  <c r="Z1309"/>
  <c r="C1309" i="13" s="1"/>
  <c r="T1312" i="10"/>
  <c r="AE1311"/>
  <c r="B1311" i="13" s="1"/>
  <c r="Q1516" i="10"/>
  <c r="AB1515"/>
  <c r="V1517"/>
  <c r="AG1516"/>
  <c r="AF1463"/>
  <c r="D1463" i="13" s="1"/>
  <c r="U1464" i="10"/>
  <c r="N1456"/>
  <c r="Y1455"/>
  <c r="H1455" i="13" s="1"/>
  <c r="AA1455" i="10"/>
  <c r="E1455" i="13" s="1"/>
  <c r="P1456" i="10"/>
  <c r="W1342"/>
  <c r="AH1341"/>
  <c r="R1535"/>
  <c r="AC1534"/>
  <c r="S1334" l="1"/>
  <c r="AD1333"/>
  <c r="F1333" i="13" s="1"/>
  <c r="M1311" i="10"/>
  <c r="X1310"/>
  <c r="G1310" i="13" s="1"/>
  <c r="O1311" i="10"/>
  <c r="Z1310"/>
  <c r="C1310" i="13" s="1"/>
  <c r="T1313" i="10"/>
  <c r="AE1312"/>
  <c r="B1312" i="13" s="1"/>
  <c r="Q1517" i="10"/>
  <c r="AB1516"/>
  <c r="V1518"/>
  <c r="AG1517"/>
  <c r="AF1464"/>
  <c r="D1464" i="13" s="1"/>
  <c r="U1465" i="10"/>
  <c r="N1457"/>
  <c r="Y1456"/>
  <c r="H1456" i="13" s="1"/>
  <c r="AA1456" i="10"/>
  <c r="E1456" i="13" s="1"/>
  <c r="P1457" i="10"/>
  <c r="R1536"/>
  <c r="AC1535"/>
  <c r="W1343"/>
  <c r="AH1342"/>
  <c r="M1312" l="1"/>
  <c r="X1311"/>
  <c r="G1311" i="13" s="1"/>
  <c r="S1335" i="10"/>
  <c r="AD1334"/>
  <c r="F1334" i="13" s="1"/>
  <c r="O1312" i="10"/>
  <c r="Z1311"/>
  <c r="C1311" i="13" s="1"/>
  <c r="T1314" i="10"/>
  <c r="AE1313"/>
  <c r="B1313" i="13" s="1"/>
  <c r="Q1518" i="10"/>
  <c r="AB1517"/>
  <c r="V1519"/>
  <c r="AG1518"/>
  <c r="AF1465"/>
  <c r="D1465" i="13" s="1"/>
  <c r="U1466" i="10"/>
  <c r="N1458"/>
  <c r="Y1457"/>
  <c r="H1457" i="13" s="1"/>
  <c r="AA1457" i="10"/>
  <c r="E1457" i="13" s="1"/>
  <c r="P1458" i="10"/>
  <c r="W1344"/>
  <c r="AH1343"/>
  <c r="R1537"/>
  <c r="AC1536"/>
  <c r="M1313" l="1"/>
  <c r="X1312"/>
  <c r="G1312" i="13" s="1"/>
  <c r="S1336" i="10"/>
  <c r="AD1335"/>
  <c r="F1335" i="13" s="1"/>
  <c r="O1313" i="10"/>
  <c r="Z1312"/>
  <c r="C1312" i="13" s="1"/>
  <c r="T1315" i="10"/>
  <c r="AE1314"/>
  <c r="B1314" i="13" s="1"/>
  <c r="Q1519" i="10"/>
  <c r="AB1518"/>
  <c r="V1520"/>
  <c r="AG1519"/>
  <c r="AF1466"/>
  <c r="D1466" i="13" s="1"/>
  <c r="U1467" i="10"/>
  <c r="N1459"/>
  <c r="Y1458"/>
  <c r="H1458" i="13" s="1"/>
  <c r="AA1458" i="10"/>
  <c r="E1458" i="13" s="1"/>
  <c r="P1459" i="10"/>
  <c r="R1538"/>
  <c r="AC1537"/>
  <c r="W1345"/>
  <c r="AH1344"/>
  <c r="S1337" l="1"/>
  <c r="AD1336"/>
  <c r="F1336" i="13" s="1"/>
  <c r="M1314" i="10"/>
  <c r="X1313"/>
  <c r="G1313" i="13" s="1"/>
  <c r="O1314" i="10"/>
  <c r="Z1313"/>
  <c r="C1313" i="13" s="1"/>
  <c r="T1316" i="10"/>
  <c r="AE1315"/>
  <c r="B1315" i="13" s="1"/>
  <c r="AF1467" i="10"/>
  <c r="D1467" i="13" s="1"/>
  <c r="U1468" i="10"/>
  <c r="V1521"/>
  <c r="AG1520"/>
  <c r="Q1520"/>
  <c r="AB1519"/>
  <c r="N1460"/>
  <c r="Y1459"/>
  <c r="H1459" i="13" s="1"/>
  <c r="AA1459" i="10"/>
  <c r="E1459" i="13" s="1"/>
  <c r="P1460" i="10"/>
  <c r="W1346"/>
  <c r="AH1345"/>
  <c r="R1539"/>
  <c r="AC1538"/>
  <c r="S1338" l="1"/>
  <c r="AD1337"/>
  <c r="F1337" i="13" s="1"/>
  <c r="M1315" i="10"/>
  <c r="X1314"/>
  <c r="G1314" i="13" s="1"/>
  <c r="O1315" i="10"/>
  <c r="Z1314"/>
  <c r="C1314" i="13" s="1"/>
  <c r="T1317" i="10"/>
  <c r="AE1316"/>
  <c r="B1316" i="13" s="1"/>
  <c r="V1522" i="10"/>
  <c r="AG1521"/>
  <c r="Q1521"/>
  <c r="AB1520"/>
  <c r="AF1468"/>
  <c r="D1468" i="13" s="1"/>
  <c r="U1469" i="10"/>
  <c r="N1461"/>
  <c r="Y1460"/>
  <c r="H1460" i="13" s="1"/>
  <c r="AA1460" i="10"/>
  <c r="E1460" i="13" s="1"/>
  <c r="P1461" i="10"/>
  <c r="R1540"/>
  <c r="AC1539"/>
  <c r="W1347"/>
  <c r="AH1346"/>
  <c r="M1316" l="1"/>
  <c r="X1315"/>
  <c r="G1315" i="13" s="1"/>
  <c r="S1339" i="10"/>
  <c r="AD1338"/>
  <c r="F1338" i="13" s="1"/>
  <c r="O1316" i="10"/>
  <c r="Z1315"/>
  <c r="C1315" i="13" s="1"/>
  <c r="T1318" i="10"/>
  <c r="AE1317"/>
  <c r="B1317" i="13" s="1"/>
  <c r="AF1469" i="10"/>
  <c r="D1469" i="13" s="1"/>
  <c r="U1470" i="10"/>
  <c r="Q1522"/>
  <c r="AB1521"/>
  <c r="V1523"/>
  <c r="AG1522"/>
  <c r="N1462"/>
  <c r="Y1461"/>
  <c r="H1461" i="13" s="1"/>
  <c r="AA1461" i="10"/>
  <c r="E1461" i="13" s="1"/>
  <c r="P1462" i="10"/>
  <c r="W1348"/>
  <c r="AH1347"/>
  <c r="R1541"/>
  <c r="AC1540"/>
  <c r="S1340" l="1"/>
  <c r="AD1339"/>
  <c r="F1339" i="13" s="1"/>
  <c r="M1317" i="10"/>
  <c r="X1316"/>
  <c r="G1316" i="13" s="1"/>
  <c r="O1317" i="10"/>
  <c r="Z1316"/>
  <c r="C1316" i="13" s="1"/>
  <c r="T1319" i="10"/>
  <c r="AE1318"/>
  <c r="B1318" i="13" s="1"/>
  <c r="AF1470" i="10"/>
  <c r="D1470" i="13" s="1"/>
  <c r="U1471" i="10"/>
  <c r="Q1523"/>
  <c r="AB1522"/>
  <c r="V1524"/>
  <c r="AG1523"/>
  <c r="N1463"/>
  <c r="Y1462"/>
  <c r="H1462" i="13" s="1"/>
  <c r="AA1462" i="10"/>
  <c r="E1462" i="13" s="1"/>
  <c r="P1463" i="10"/>
  <c r="R1542"/>
  <c r="AC1541"/>
  <c r="W1349"/>
  <c r="AH1348"/>
  <c r="S1341" l="1"/>
  <c r="AD1340"/>
  <c r="F1340" i="13" s="1"/>
  <c r="M1318" i="10"/>
  <c r="X1317"/>
  <c r="G1317" i="13" s="1"/>
  <c r="O1318" i="10"/>
  <c r="Z1317"/>
  <c r="C1317" i="13" s="1"/>
  <c r="T1320" i="10"/>
  <c r="AE1319"/>
  <c r="B1319" i="13" s="1"/>
  <c r="Q1524" i="10"/>
  <c r="AB1523"/>
  <c r="V1525"/>
  <c r="AG1524"/>
  <c r="AF1471"/>
  <c r="D1471" i="13" s="1"/>
  <c r="U1472" i="10"/>
  <c r="N1464"/>
  <c r="Y1463"/>
  <c r="H1463" i="13" s="1"/>
  <c r="AA1463" i="10"/>
  <c r="E1463" i="13" s="1"/>
  <c r="P1464" i="10"/>
  <c r="W1350"/>
  <c r="AH1349"/>
  <c r="R1543"/>
  <c r="AC1542"/>
  <c r="M1319" l="1"/>
  <c r="X1318"/>
  <c r="G1318" i="13" s="1"/>
  <c r="S1342" i="10"/>
  <c r="AD1341"/>
  <c r="F1341" i="13" s="1"/>
  <c r="O1319" i="10"/>
  <c r="Z1318"/>
  <c r="C1318" i="13" s="1"/>
  <c r="T1321" i="10"/>
  <c r="AE1320"/>
  <c r="B1320" i="13" s="1"/>
  <c r="Q1525" i="10"/>
  <c r="AB1524"/>
  <c r="V1526"/>
  <c r="AG1525"/>
  <c r="AF1472"/>
  <c r="D1472" i="13" s="1"/>
  <c r="U1473" i="10"/>
  <c r="N1465"/>
  <c r="Y1464"/>
  <c r="H1464" i="13" s="1"/>
  <c r="AA1464" i="10"/>
  <c r="E1464" i="13" s="1"/>
  <c r="P1465" i="10"/>
  <c r="R1544"/>
  <c r="AC1543"/>
  <c r="W1351"/>
  <c r="AH1350"/>
  <c r="S1343" l="1"/>
  <c r="AD1342"/>
  <c r="F1342" i="13" s="1"/>
  <c r="M1320" i="10"/>
  <c r="X1319"/>
  <c r="G1319" i="13" s="1"/>
  <c r="O1320" i="10"/>
  <c r="Z1319"/>
  <c r="C1319" i="13" s="1"/>
  <c r="T1322" i="10"/>
  <c r="AE1321"/>
  <c r="B1321" i="13" s="1"/>
  <c r="AF1473" i="10"/>
  <c r="D1473" i="13" s="1"/>
  <c r="U1474" i="10"/>
  <c r="V1527"/>
  <c r="AG1526"/>
  <c r="Q1526"/>
  <c r="AB1525"/>
  <c r="N1466"/>
  <c r="Y1465"/>
  <c r="H1465" i="13" s="1"/>
  <c r="AA1465" i="10"/>
  <c r="E1465" i="13" s="1"/>
  <c r="P1466" i="10"/>
  <c r="W1352"/>
  <c r="AH1351"/>
  <c r="R1545"/>
  <c r="AC1544"/>
  <c r="S1344" l="1"/>
  <c r="AD1343"/>
  <c r="F1343" i="13" s="1"/>
  <c r="M1321" i="10"/>
  <c r="X1320"/>
  <c r="G1320" i="13" s="1"/>
  <c r="O1321" i="10"/>
  <c r="Z1320"/>
  <c r="C1320" i="13" s="1"/>
  <c r="T1323" i="10"/>
  <c r="AE1322"/>
  <c r="B1322" i="13" s="1"/>
  <c r="Q1527" i="10"/>
  <c r="AB1526"/>
  <c r="V1528"/>
  <c r="AG1527"/>
  <c r="AF1474"/>
  <c r="D1474" i="13" s="1"/>
  <c r="U1475" i="10"/>
  <c r="N1467"/>
  <c r="Y1466"/>
  <c r="H1466" i="13" s="1"/>
  <c r="AA1466" i="10"/>
  <c r="E1466" i="13" s="1"/>
  <c r="P1467" i="10"/>
  <c r="R1546"/>
  <c r="AC1545"/>
  <c r="W1353"/>
  <c r="AH1352"/>
  <c r="M1322" l="1"/>
  <c r="X1321"/>
  <c r="G1321" i="13" s="1"/>
  <c r="S1345" i="10"/>
  <c r="AD1344"/>
  <c r="F1344" i="13" s="1"/>
  <c r="O1322" i="10"/>
  <c r="Z1321"/>
  <c r="C1321" i="13" s="1"/>
  <c r="T1324" i="10"/>
  <c r="AE1323"/>
  <c r="B1323" i="13" s="1"/>
  <c r="Q1528" i="10"/>
  <c r="AB1527"/>
  <c r="AF1475"/>
  <c r="D1475" i="13" s="1"/>
  <c r="U1476" i="10"/>
  <c r="V1529"/>
  <c r="AG1528"/>
  <c r="N1468"/>
  <c r="Y1467"/>
  <c r="H1467" i="13" s="1"/>
  <c r="AA1467" i="10"/>
  <c r="E1467" i="13" s="1"/>
  <c r="P1468" i="10"/>
  <c r="W1354"/>
  <c r="AH1353"/>
  <c r="R1547"/>
  <c r="AC1546"/>
  <c r="S1346" l="1"/>
  <c r="AD1345"/>
  <c r="F1345" i="13" s="1"/>
  <c r="M1323" i="10"/>
  <c r="X1322"/>
  <c r="G1322" i="13" s="1"/>
  <c r="O1323" i="10"/>
  <c r="Z1322"/>
  <c r="C1322" i="13" s="1"/>
  <c r="T1325" i="10"/>
  <c r="AE1324"/>
  <c r="B1324" i="13" s="1"/>
  <c r="Q1529" i="10"/>
  <c r="AB1528"/>
  <c r="V1530"/>
  <c r="AG1529"/>
  <c r="AF1476"/>
  <c r="D1476" i="13" s="1"/>
  <c r="U1477" i="10"/>
  <c r="N1469"/>
  <c r="Y1468"/>
  <c r="H1468" i="13" s="1"/>
  <c r="AA1468" i="10"/>
  <c r="E1468" i="13" s="1"/>
  <c r="P1469" i="10"/>
  <c r="R1548"/>
  <c r="AC1547"/>
  <c r="W1355"/>
  <c r="AH1354"/>
  <c r="S1347" l="1"/>
  <c r="AD1346"/>
  <c r="F1346" i="13" s="1"/>
  <c r="M1324" i="10"/>
  <c r="X1323"/>
  <c r="G1323" i="13" s="1"/>
  <c r="O1324" i="10"/>
  <c r="Z1323"/>
  <c r="C1323" i="13" s="1"/>
  <c r="T1326" i="10"/>
  <c r="AE1325"/>
  <c r="B1325" i="13" s="1"/>
  <c r="AF1477" i="10"/>
  <c r="D1477" i="13" s="1"/>
  <c r="U1478" i="10"/>
  <c r="Q1530"/>
  <c r="AB1529"/>
  <c r="V1531"/>
  <c r="AG1530"/>
  <c r="N1470"/>
  <c r="Y1469"/>
  <c r="H1469" i="13" s="1"/>
  <c r="AA1469" i="10"/>
  <c r="E1469" i="13" s="1"/>
  <c r="P1470" i="10"/>
  <c r="W1356"/>
  <c r="AH1355"/>
  <c r="R1549"/>
  <c r="AC1548"/>
  <c r="M1325" l="1"/>
  <c r="X1324"/>
  <c r="G1324" i="13" s="1"/>
  <c r="S1348" i="10"/>
  <c r="AD1347"/>
  <c r="F1347" i="13" s="1"/>
  <c r="O1325" i="10"/>
  <c r="Z1324"/>
  <c r="C1324" i="13" s="1"/>
  <c r="T1327" i="10"/>
  <c r="AE1326"/>
  <c r="B1326" i="13" s="1"/>
  <c r="Q1531" i="10"/>
  <c r="AB1530"/>
  <c r="V1532"/>
  <c r="AG1531"/>
  <c r="AF1478"/>
  <c r="D1478" i="13" s="1"/>
  <c r="U1479" i="10"/>
  <c r="N1471"/>
  <c r="Y1470"/>
  <c r="H1470" i="13" s="1"/>
  <c r="AA1470" i="10"/>
  <c r="E1470" i="13" s="1"/>
  <c r="P1471" i="10"/>
  <c r="R1550"/>
  <c r="AC1549"/>
  <c r="W1357"/>
  <c r="AH1356"/>
  <c r="S1349" l="1"/>
  <c r="AD1348"/>
  <c r="F1348" i="13" s="1"/>
  <c r="M1326" i="10"/>
  <c r="X1325"/>
  <c r="G1325" i="13" s="1"/>
  <c r="O1326" i="10"/>
  <c r="Z1325"/>
  <c r="C1325" i="13" s="1"/>
  <c r="T1328" i="10"/>
  <c r="AE1327"/>
  <c r="B1327" i="13" s="1"/>
  <c r="Q1532" i="10"/>
  <c r="AB1531"/>
  <c r="V1533"/>
  <c r="AG1532"/>
  <c r="AF1479"/>
  <c r="D1479" i="13" s="1"/>
  <c r="U1480" i="10"/>
  <c r="N1472"/>
  <c r="Y1471"/>
  <c r="H1471" i="13" s="1"/>
  <c r="AA1471" i="10"/>
  <c r="E1471" i="13" s="1"/>
  <c r="P1472" i="10"/>
  <c r="W1358"/>
  <c r="AH1357"/>
  <c r="R1551"/>
  <c r="AC1550"/>
  <c r="S1350" l="1"/>
  <c r="AD1349"/>
  <c r="F1349" i="13" s="1"/>
  <c r="M1327" i="10"/>
  <c r="X1326"/>
  <c r="G1326" i="13" s="1"/>
  <c r="O1327" i="10"/>
  <c r="Z1326"/>
  <c r="C1326" i="13" s="1"/>
  <c r="T1329" i="10"/>
  <c r="AE1328"/>
  <c r="B1328" i="13" s="1"/>
  <c r="AF1480" i="10"/>
  <c r="D1480" i="13" s="1"/>
  <c r="U1481" i="10"/>
  <c r="V1534"/>
  <c r="AG1533"/>
  <c r="Q1533"/>
  <c r="AB1532"/>
  <c r="N1473"/>
  <c r="Y1472"/>
  <c r="H1472" i="13" s="1"/>
  <c r="AA1472" i="10"/>
  <c r="E1472" i="13" s="1"/>
  <c r="P1473" i="10"/>
  <c r="R1552"/>
  <c r="AC1551"/>
  <c r="W1359"/>
  <c r="AH1358"/>
  <c r="S1351" l="1"/>
  <c r="AD1350"/>
  <c r="F1350" i="13" s="1"/>
  <c r="M1328" i="10"/>
  <c r="X1327"/>
  <c r="G1327" i="13" s="1"/>
  <c r="O1328" i="10"/>
  <c r="Z1327"/>
  <c r="C1327" i="13" s="1"/>
  <c r="T1330" i="10"/>
  <c r="AE1329"/>
  <c r="B1329" i="13" s="1"/>
  <c r="V1535" i="10"/>
  <c r="AG1534"/>
  <c r="Q1534"/>
  <c r="AB1533"/>
  <c r="AF1481"/>
  <c r="D1481" i="13" s="1"/>
  <c r="U1482" i="10"/>
  <c r="N1474"/>
  <c r="Y1473"/>
  <c r="H1473" i="13" s="1"/>
  <c r="AA1473" i="10"/>
  <c r="E1473" i="13" s="1"/>
  <c r="P1474" i="10"/>
  <c r="W1360"/>
  <c r="AH1359"/>
  <c r="R1553"/>
  <c r="AC1552"/>
  <c r="M1329" l="1"/>
  <c r="X1328"/>
  <c r="G1328" i="13" s="1"/>
  <c r="S1352" i="10"/>
  <c r="AD1351"/>
  <c r="F1351" i="13" s="1"/>
  <c r="O1329" i="10"/>
  <c r="Z1328"/>
  <c r="C1328" i="13" s="1"/>
  <c r="T1331" i="10"/>
  <c r="AE1330"/>
  <c r="B1330" i="13" s="1"/>
  <c r="AF1482" i="10"/>
  <c r="D1482" i="13" s="1"/>
  <c r="U1483" i="10"/>
  <c r="V1536"/>
  <c r="AG1535"/>
  <c r="Q1535"/>
  <c r="AB1534"/>
  <c r="N1475"/>
  <c r="Y1474"/>
  <c r="H1474" i="13" s="1"/>
  <c r="AA1474" i="10"/>
  <c r="E1474" i="13" s="1"/>
  <c r="P1475" i="10"/>
  <c r="R1554"/>
  <c r="AC1553"/>
  <c r="W1361"/>
  <c r="AH1360"/>
  <c r="M1330" l="1"/>
  <c r="X1329"/>
  <c r="G1329" i="13" s="1"/>
  <c r="S1353" i="10"/>
  <c r="AD1352"/>
  <c r="F1352" i="13" s="1"/>
  <c r="O1330" i="10"/>
  <c r="Z1329"/>
  <c r="C1329" i="13" s="1"/>
  <c r="T1332" i="10"/>
  <c r="AE1331"/>
  <c r="B1331" i="13" s="1"/>
  <c r="Q1536" i="10"/>
  <c r="AB1535"/>
  <c r="AF1483"/>
  <c r="D1483" i="13" s="1"/>
  <c r="U1484" i="10"/>
  <c r="V1537"/>
  <c r="AG1536"/>
  <c r="N1476"/>
  <c r="Y1475"/>
  <c r="H1475" i="13" s="1"/>
  <c r="P1476" i="10"/>
  <c r="AA1475"/>
  <c r="E1475" i="13" s="1"/>
  <c r="W1362" i="10"/>
  <c r="AH1361"/>
  <c r="R1555"/>
  <c r="AC1554"/>
  <c r="S1354" l="1"/>
  <c r="AD1353"/>
  <c r="F1353" i="13" s="1"/>
  <c r="M1331" i="10"/>
  <c r="X1330"/>
  <c r="G1330" i="13" s="1"/>
  <c r="O1331" i="10"/>
  <c r="Z1330"/>
  <c r="C1330" i="13" s="1"/>
  <c r="T1333" i="10"/>
  <c r="AE1332"/>
  <c r="B1332" i="13" s="1"/>
  <c r="V1538" i="10"/>
  <c r="AG1537"/>
  <c r="Q1537"/>
  <c r="AB1536"/>
  <c r="AF1484"/>
  <c r="D1484" i="13" s="1"/>
  <c r="U1485" i="10"/>
  <c r="AA1476"/>
  <c r="E1476" i="13" s="1"/>
  <c r="P1477" i="10"/>
  <c r="N1477"/>
  <c r="Y1476"/>
  <c r="H1476" i="13" s="1"/>
  <c r="R1556" i="10"/>
  <c r="AC1555"/>
  <c r="W1363"/>
  <c r="AH1362"/>
  <c r="M1332" l="1"/>
  <c r="X1331"/>
  <c r="G1331" i="13" s="1"/>
  <c r="S1355" i="10"/>
  <c r="AD1354"/>
  <c r="F1354" i="13" s="1"/>
  <c r="O1332" i="10"/>
  <c r="Z1331"/>
  <c r="C1331" i="13" s="1"/>
  <c r="T1334" i="10"/>
  <c r="AE1333"/>
  <c r="B1333" i="13" s="1"/>
  <c r="Q1538" i="10"/>
  <c r="AB1537"/>
  <c r="V1539"/>
  <c r="AG1538"/>
  <c r="AF1485"/>
  <c r="D1485" i="13" s="1"/>
  <c r="U1486" i="10"/>
  <c r="N1478"/>
  <c r="Y1477"/>
  <c r="H1477" i="13" s="1"/>
  <c r="AA1477" i="10"/>
  <c r="E1477" i="13" s="1"/>
  <c r="P1478" i="10"/>
  <c r="R1557"/>
  <c r="AC1556"/>
  <c r="W1364"/>
  <c r="AH1363"/>
  <c r="S1356" l="1"/>
  <c r="AD1355"/>
  <c r="F1355" i="13" s="1"/>
  <c r="M1333" i="10"/>
  <c r="X1332"/>
  <c r="G1332" i="13" s="1"/>
  <c r="O1333" i="10"/>
  <c r="Z1332"/>
  <c r="C1332" i="13" s="1"/>
  <c r="T1335" i="10"/>
  <c r="AE1334"/>
  <c r="B1334" i="13" s="1"/>
  <c r="AF1486" i="10"/>
  <c r="D1486" i="13" s="1"/>
  <c r="U1487" i="10"/>
  <c r="Q1539"/>
  <c r="AB1538"/>
  <c r="V1540"/>
  <c r="AG1539"/>
  <c r="N1479"/>
  <c r="Y1478"/>
  <c r="H1478" i="13" s="1"/>
  <c r="AA1478" i="10"/>
  <c r="E1478" i="13" s="1"/>
  <c r="P1479" i="10"/>
  <c r="W1365"/>
  <c r="AH1364"/>
  <c r="R1558"/>
  <c r="AC1557"/>
  <c r="S1357" l="1"/>
  <c r="AD1356"/>
  <c r="F1356" i="13" s="1"/>
  <c r="M1334" i="10"/>
  <c r="X1333"/>
  <c r="G1333" i="13" s="1"/>
  <c r="O1334" i="10"/>
  <c r="Z1333"/>
  <c r="C1333" i="13" s="1"/>
  <c r="T1336" i="10"/>
  <c r="AE1335"/>
  <c r="B1335" i="13" s="1"/>
  <c r="V1541" i="10"/>
  <c r="AG1540"/>
  <c r="AF1487"/>
  <c r="D1487" i="13" s="1"/>
  <c r="U1488" i="10"/>
  <c r="Q1540"/>
  <c r="AB1539"/>
  <c r="N1480"/>
  <c r="Y1479"/>
  <c r="H1479" i="13" s="1"/>
  <c r="AA1479" i="10"/>
  <c r="E1479" i="13" s="1"/>
  <c r="P1480" i="10"/>
  <c r="R1559"/>
  <c r="AC1558"/>
  <c r="W1366"/>
  <c r="AH1365"/>
  <c r="M1335" l="1"/>
  <c r="X1334"/>
  <c r="G1334" i="13" s="1"/>
  <c r="S1358" i="10"/>
  <c r="AD1357"/>
  <c r="F1357" i="13" s="1"/>
  <c r="O1335" i="10"/>
  <c r="Z1334"/>
  <c r="C1334" i="13" s="1"/>
  <c r="T1337" i="10"/>
  <c r="AE1336"/>
  <c r="B1336" i="13" s="1"/>
  <c r="Q1541" i="10"/>
  <c r="AB1540"/>
  <c r="V1542"/>
  <c r="AG1541"/>
  <c r="AF1488"/>
  <c r="D1488" i="13" s="1"/>
  <c r="U1489" i="10"/>
  <c r="N1481"/>
  <c r="Y1480"/>
  <c r="H1480" i="13" s="1"/>
  <c r="AA1480" i="10"/>
  <c r="E1480" i="13" s="1"/>
  <c r="P1481" i="10"/>
  <c r="W1367"/>
  <c r="AH1366"/>
  <c r="R1560"/>
  <c r="AC1559"/>
  <c r="M1336" l="1"/>
  <c r="X1335"/>
  <c r="G1335" i="13" s="1"/>
  <c r="S1359" i="10"/>
  <c r="AD1358"/>
  <c r="F1358" i="13" s="1"/>
  <c r="O1336" i="10"/>
  <c r="Z1335"/>
  <c r="C1335" i="13" s="1"/>
  <c r="T1338" i="10"/>
  <c r="AE1337"/>
  <c r="B1337" i="13" s="1"/>
  <c r="AF1489" i="10"/>
  <c r="D1489" i="13" s="1"/>
  <c r="U1490" i="10"/>
  <c r="Q1542"/>
  <c r="AB1541"/>
  <c r="V1543"/>
  <c r="AG1542"/>
  <c r="N1482"/>
  <c r="Y1481"/>
  <c r="H1481" i="13" s="1"/>
  <c r="AA1481" i="10"/>
  <c r="E1481" i="13" s="1"/>
  <c r="P1482" i="10"/>
  <c r="R1561"/>
  <c r="AC1560"/>
  <c r="W1368"/>
  <c r="AH1367"/>
  <c r="S1360" l="1"/>
  <c r="AD1359"/>
  <c r="F1359" i="13" s="1"/>
  <c r="M1337" i="10"/>
  <c r="X1336"/>
  <c r="G1336" i="13" s="1"/>
  <c r="O1337" i="10"/>
  <c r="Z1336"/>
  <c r="C1336" i="13" s="1"/>
  <c r="T1339" i="10"/>
  <c r="AE1338"/>
  <c r="B1338" i="13" s="1"/>
  <c r="V1544" i="10"/>
  <c r="AG1543"/>
  <c r="AF1490"/>
  <c r="D1490" i="13" s="1"/>
  <c r="U1491" i="10"/>
  <c r="Q1543"/>
  <c r="AB1542"/>
  <c r="N1483"/>
  <c r="Y1482"/>
  <c r="H1482" i="13" s="1"/>
  <c r="AA1482" i="10"/>
  <c r="E1482" i="13" s="1"/>
  <c r="P1483" i="10"/>
  <c r="W1369"/>
  <c r="AH1368"/>
  <c r="R1562"/>
  <c r="AC1561"/>
  <c r="M1338" l="1"/>
  <c r="X1337"/>
  <c r="G1337" i="13" s="1"/>
  <c r="S1361" i="10"/>
  <c r="AD1360"/>
  <c r="F1360" i="13" s="1"/>
  <c r="O1338" i="10"/>
  <c r="Z1337"/>
  <c r="C1337" i="13" s="1"/>
  <c r="T1340" i="10"/>
  <c r="AE1339"/>
  <c r="B1339" i="13" s="1"/>
  <c r="Q1544" i="10"/>
  <c r="AB1543"/>
  <c r="V1545"/>
  <c r="AG1544"/>
  <c r="AF1491"/>
  <c r="D1491" i="13" s="1"/>
  <c r="U1492" i="10"/>
  <c r="N1484"/>
  <c r="Y1483"/>
  <c r="H1483" i="13" s="1"/>
  <c r="AA1483" i="10"/>
  <c r="E1483" i="13" s="1"/>
  <c r="P1484" i="10"/>
  <c r="R1563"/>
  <c r="AC1562"/>
  <c r="W1370"/>
  <c r="AH1369"/>
  <c r="M1339" l="1"/>
  <c r="X1338"/>
  <c r="G1338" i="13" s="1"/>
  <c r="S1362" i="10"/>
  <c r="AD1361"/>
  <c r="F1361" i="13" s="1"/>
  <c r="O1339" i="10"/>
  <c r="Z1338"/>
  <c r="C1338" i="13" s="1"/>
  <c r="T1341" i="10"/>
  <c r="AE1340"/>
  <c r="B1340" i="13" s="1"/>
  <c r="AF1492" i="10"/>
  <c r="D1492" i="13" s="1"/>
  <c r="U1493" i="10"/>
  <c r="Q1545"/>
  <c r="AB1544"/>
  <c r="V1546"/>
  <c r="AG1545"/>
  <c r="N1485"/>
  <c r="Y1484"/>
  <c r="H1484" i="13" s="1"/>
  <c r="P1485" i="10"/>
  <c r="AA1484"/>
  <c r="E1484" i="13" s="1"/>
  <c r="W1371" i="10"/>
  <c r="AH1370"/>
  <c r="R1564"/>
  <c r="AC1563"/>
  <c r="S1363" l="1"/>
  <c r="AD1362"/>
  <c r="F1362" i="13" s="1"/>
  <c r="M1340" i="10"/>
  <c r="X1339"/>
  <c r="G1339" i="13" s="1"/>
  <c r="O1340" i="10"/>
  <c r="Z1339"/>
  <c r="C1339" i="13" s="1"/>
  <c r="T1342" i="10"/>
  <c r="AE1341"/>
  <c r="B1341" i="13" s="1"/>
  <c r="V1547" i="10"/>
  <c r="AG1546"/>
  <c r="AF1493"/>
  <c r="D1493" i="13" s="1"/>
  <c r="U1494" i="10"/>
  <c r="Q1546"/>
  <c r="AB1545"/>
  <c r="AA1485"/>
  <c r="E1485" i="13" s="1"/>
  <c r="P1486" i="10"/>
  <c r="N1486"/>
  <c r="Y1485"/>
  <c r="H1485" i="13" s="1"/>
  <c r="R1565" i="10"/>
  <c r="AC1564"/>
  <c r="W1372"/>
  <c r="AH1371"/>
  <c r="S1364" l="1"/>
  <c r="AD1363"/>
  <c r="F1363" i="13" s="1"/>
  <c r="M1341" i="10"/>
  <c r="X1340"/>
  <c r="G1340" i="13" s="1"/>
  <c r="O1341" i="10"/>
  <c r="Z1340"/>
  <c r="C1340" i="13" s="1"/>
  <c r="T1343" i="10"/>
  <c r="AE1342"/>
  <c r="B1342" i="13" s="1"/>
  <c r="Q1547" i="10"/>
  <c r="AB1546"/>
  <c r="V1548"/>
  <c r="AG1547"/>
  <c r="AF1494"/>
  <c r="D1494" i="13" s="1"/>
  <c r="U1495" i="10"/>
  <c r="N1487"/>
  <c r="Y1486"/>
  <c r="H1486" i="13" s="1"/>
  <c r="AA1486" i="10"/>
  <c r="E1486" i="13" s="1"/>
  <c r="P1487" i="10"/>
  <c r="W1373"/>
  <c r="AH1372"/>
  <c r="R1566"/>
  <c r="AC1565"/>
  <c r="M1342" l="1"/>
  <c r="X1341"/>
  <c r="G1341" i="13" s="1"/>
  <c r="S1365" i="10"/>
  <c r="AD1364"/>
  <c r="F1364" i="13" s="1"/>
  <c r="O1342" i="10"/>
  <c r="Z1341"/>
  <c r="C1341" i="13" s="1"/>
  <c r="T1344" i="10"/>
  <c r="AE1343"/>
  <c r="B1343" i="13" s="1"/>
  <c r="Q1548" i="10"/>
  <c r="AB1547"/>
  <c r="AF1495"/>
  <c r="D1495" i="13" s="1"/>
  <c r="U1496" i="10"/>
  <c r="V1549"/>
  <c r="AG1548"/>
  <c r="N1488"/>
  <c r="Y1487"/>
  <c r="H1487" i="13" s="1"/>
  <c r="AA1487" i="10"/>
  <c r="E1487" i="13" s="1"/>
  <c r="P1488" i="10"/>
  <c r="R1567"/>
  <c r="AC1566"/>
  <c r="W1374"/>
  <c r="AH1373"/>
  <c r="M1343" l="1"/>
  <c r="X1342"/>
  <c r="G1342" i="13" s="1"/>
  <c r="S1366" i="10"/>
  <c r="AD1365"/>
  <c r="F1365" i="13" s="1"/>
  <c r="O1343" i="10"/>
  <c r="Z1342"/>
  <c r="C1342" i="13" s="1"/>
  <c r="T1345" i="10"/>
  <c r="AE1344"/>
  <c r="B1344" i="13" s="1"/>
  <c r="Q1549" i="10"/>
  <c r="AB1548"/>
  <c r="V1550"/>
  <c r="AG1549"/>
  <c r="AF1496"/>
  <c r="D1496" i="13" s="1"/>
  <c r="U1497" i="10"/>
  <c r="N1489"/>
  <c r="Y1488"/>
  <c r="H1488" i="13" s="1"/>
  <c r="AA1488" i="10"/>
  <c r="E1488" i="13" s="1"/>
  <c r="P1489" i="10"/>
  <c r="W1375"/>
  <c r="AH1374"/>
  <c r="R1568"/>
  <c r="AC1567"/>
  <c r="S1367" l="1"/>
  <c r="AD1366"/>
  <c r="F1366" i="13" s="1"/>
  <c r="M1344" i="10"/>
  <c r="X1343"/>
  <c r="G1343" i="13" s="1"/>
  <c r="O1344" i="10"/>
  <c r="Z1343"/>
  <c r="C1343" i="13" s="1"/>
  <c r="T1346" i="10"/>
  <c r="AE1345"/>
  <c r="B1345" i="13" s="1"/>
  <c r="AF1497" i="10"/>
  <c r="D1497" i="13" s="1"/>
  <c r="U1498" i="10"/>
  <c r="Q1550"/>
  <c r="AB1549"/>
  <c r="V1551"/>
  <c r="AG1550"/>
  <c r="N1490"/>
  <c r="Y1489"/>
  <c r="H1489" i="13" s="1"/>
  <c r="P1490" i="10"/>
  <c r="AA1489"/>
  <c r="E1489" i="13" s="1"/>
  <c r="R1569" i="10"/>
  <c r="AC1568"/>
  <c r="W1376"/>
  <c r="AH1375"/>
  <c r="S1368" l="1"/>
  <c r="AD1367"/>
  <c r="F1367" i="13" s="1"/>
  <c r="M1345" i="10"/>
  <c r="X1344"/>
  <c r="G1344" i="13" s="1"/>
  <c r="O1345" i="10"/>
  <c r="Z1344"/>
  <c r="C1344" i="13" s="1"/>
  <c r="T1347" i="10"/>
  <c r="AE1346"/>
  <c r="B1346" i="13" s="1"/>
  <c r="Q1551" i="10"/>
  <c r="AB1550"/>
  <c r="V1552"/>
  <c r="AG1551"/>
  <c r="AF1498"/>
  <c r="D1498" i="13" s="1"/>
  <c r="U1499" i="10"/>
  <c r="P1491"/>
  <c r="AA1490"/>
  <c r="E1490" i="13" s="1"/>
  <c r="N1491" i="10"/>
  <c r="Y1490"/>
  <c r="H1490" i="13" s="1"/>
  <c r="W1377" i="10"/>
  <c r="AH1376"/>
  <c r="R1570"/>
  <c r="AC1569"/>
  <c r="M1346" l="1"/>
  <c r="X1345"/>
  <c r="G1345" i="13" s="1"/>
  <c r="S1369" i="10"/>
  <c r="AD1368"/>
  <c r="F1368" i="13" s="1"/>
  <c r="O1346" i="10"/>
  <c r="Z1345"/>
  <c r="C1345" i="13" s="1"/>
  <c r="T1348" i="10"/>
  <c r="AE1347"/>
  <c r="B1347" i="13" s="1"/>
  <c r="V1553" i="10"/>
  <c r="AG1552"/>
  <c r="Q1552"/>
  <c r="AB1551"/>
  <c r="AF1499"/>
  <c r="D1499" i="13" s="1"/>
  <c r="U1500" i="10"/>
  <c r="N1492"/>
  <c r="Y1491"/>
  <c r="H1491" i="13" s="1"/>
  <c r="AA1491" i="10"/>
  <c r="E1491" i="13" s="1"/>
  <c r="P1492" i="10"/>
  <c r="W1378"/>
  <c r="AH1377"/>
  <c r="R1571"/>
  <c r="AC1570"/>
  <c r="M1347" l="1"/>
  <c r="X1346"/>
  <c r="G1346" i="13" s="1"/>
  <c r="S1370" i="10"/>
  <c r="AD1369"/>
  <c r="F1369" i="13" s="1"/>
  <c r="O1347" i="10"/>
  <c r="Z1346"/>
  <c r="C1346" i="13" s="1"/>
  <c r="T1349" i="10"/>
  <c r="AE1348"/>
  <c r="B1348" i="13" s="1"/>
  <c r="Q1553" i="10"/>
  <c r="AB1552"/>
  <c r="V1554"/>
  <c r="AG1553"/>
  <c r="AF1500"/>
  <c r="D1500" i="13" s="1"/>
  <c r="U1501" i="10"/>
  <c r="N1493"/>
  <c r="Y1492"/>
  <c r="H1492" i="13" s="1"/>
  <c r="AA1492" i="10"/>
  <c r="E1492" i="13" s="1"/>
  <c r="P1493" i="10"/>
  <c r="W1379"/>
  <c r="AH1378"/>
  <c r="R1572"/>
  <c r="AC1571"/>
  <c r="S1371" l="1"/>
  <c r="AD1370"/>
  <c r="F1370" i="13" s="1"/>
  <c r="M1348" i="10"/>
  <c r="X1347"/>
  <c r="G1347" i="13" s="1"/>
  <c r="O1348" i="10"/>
  <c r="Z1347"/>
  <c r="C1347" i="13" s="1"/>
  <c r="T1350" i="10"/>
  <c r="AE1349"/>
  <c r="B1349" i="13" s="1"/>
  <c r="V1555" i="10"/>
  <c r="AG1554"/>
  <c r="Q1554"/>
  <c r="AB1553"/>
  <c r="AF1501"/>
  <c r="D1501" i="13" s="1"/>
  <c r="U1502" i="10"/>
  <c r="N1494"/>
  <c r="Y1493"/>
  <c r="H1493" i="13" s="1"/>
  <c r="AA1493" i="10"/>
  <c r="E1493" i="13" s="1"/>
  <c r="P1494" i="10"/>
  <c r="R1573"/>
  <c r="AC1572"/>
  <c r="W1380"/>
  <c r="AH1379"/>
  <c r="M1349" l="1"/>
  <c r="X1348"/>
  <c r="G1348" i="13" s="1"/>
  <c r="S1372" i="10"/>
  <c r="AD1371"/>
  <c r="F1371" i="13" s="1"/>
  <c r="O1349" i="10"/>
  <c r="Z1348"/>
  <c r="C1348" i="13" s="1"/>
  <c r="T1351" i="10"/>
  <c r="AE1350"/>
  <c r="B1350" i="13" s="1"/>
  <c r="AF1502" i="10"/>
  <c r="D1502" i="13" s="1"/>
  <c r="U1503" i="10"/>
  <c r="Q1555"/>
  <c r="AB1554"/>
  <c r="V1556"/>
  <c r="AG1555"/>
  <c r="N1495"/>
  <c r="Y1494"/>
  <c r="H1494" i="13" s="1"/>
  <c r="AA1494" i="10"/>
  <c r="E1494" i="13" s="1"/>
  <c r="P1495" i="10"/>
  <c r="W1381"/>
  <c r="AH1380"/>
  <c r="R1574"/>
  <c r="AC1573"/>
  <c r="M1350" l="1"/>
  <c r="X1349"/>
  <c r="G1349" i="13" s="1"/>
  <c r="S1373" i="10"/>
  <c r="AD1372"/>
  <c r="F1372" i="13" s="1"/>
  <c r="O1350" i="10"/>
  <c r="Z1349"/>
  <c r="C1349" i="13" s="1"/>
  <c r="T1352" i="10"/>
  <c r="AE1351"/>
  <c r="B1351" i="13" s="1"/>
  <c r="V1557" i="10"/>
  <c r="AG1556"/>
  <c r="Q1556"/>
  <c r="AB1555"/>
  <c r="AF1503"/>
  <c r="D1503" i="13" s="1"/>
  <c r="U1504" i="10"/>
  <c r="N1496"/>
  <c r="Y1495"/>
  <c r="H1495" i="13" s="1"/>
  <c r="AA1495" i="10"/>
  <c r="E1495" i="13" s="1"/>
  <c r="P1496" i="10"/>
  <c r="R1575"/>
  <c r="AC1574"/>
  <c r="W1382"/>
  <c r="AH1381"/>
  <c r="S1374" l="1"/>
  <c r="AD1373"/>
  <c r="F1373" i="13" s="1"/>
  <c r="M1351" i="10"/>
  <c r="X1350"/>
  <c r="G1350" i="13" s="1"/>
  <c r="T1353" i="10"/>
  <c r="AE1352"/>
  <c r="B1352" i="13" s="1"/>
  <c r="O1351" i="10"/>
  <c r="Z1350"/>
  <c r="C1350" i="13" s="1"/>
  <c r="V1558" i="10"/>
  <c r="AG1557"/>
  <c r="Q1557"/>
  <c r="AB1556"/>
  <c r="AF1504"/>
  <c r="D1504" i="13" s="1"/>
  <c r="U1505" i="10"/>
  <c r="N1497"/>
  <c r="Y1496"/>
  <c r="H1496" i="13" s="1"/>
  <c r="P1497" i="10"/>
  <c r="AA1496"/>
  <c r="E1496" i="13" s="1"/>
  <c r="W1383" i="10"/>
  <c r="AH1382"/>
  <c r="R1576"/>
  <c r="AC1575"/>
  <c r="S1375" l="1"/>
  <c r="AD1374"/>
  <c r="F1374" i="13" s="1"/>
  <c r="M1352" i="10"/>
  <c r="X1351"/>
  <c r="G1351" i="13" s="1"/>
  <c r="T1354" i="10"/>
  <c r="AE1353"/>
  <c r="B1353" i="13" s="1"/>
  <c r="O1352" i="10"/>
  <c r="Z1351"/>
  <c r="C1351" i="13" s="1"/>
  <c r="V1559" i="10"/>
  <c r="AG1558"/>
  <c r="AF1505"/>
  <c r="D1505" i="13" s="1"/>
  <c r="U1506" i="10"/>
  <c r="Q1558"/>
  <c r="AB1557"/>
  <c r="AA1497"/>
  <c r="E1497" i="13" s="1"/>
  <c r="P1498" i="10"/>
  <c r="N1498"/>
  <c r="Y1497"/>
  <c r="H1497" i="13" s="1"/>
  <c r="R1577" i="10"/>
  <c r="AC1576"/>
  <c r="W1384"/>
  <c r="AH1383"/>
  <c r="M1353" l="1"/>
  <c r="X1352"/>
  <c r="G1352" i="13" s="1"/>
  <c r="S1376" i="10"/>
  <c r="AD1375"/>
  <c r="F1375" i="13" s="1"/>
  <c r="T1355" i="10"/>
  <c r="AE1354"/>
  <c r="B1354" i="13" s="1"/>
  <c r="O1353" i="10"/>
  <c r="Z1352"/>
  <c r="C1352" i="13" s="1"/>
  <c r="V1560" i="10"/>
  <c r="AG1559"/>
  <c r="Q1559"/>
  <c r="AB1558"/>
  <c r="AF1506"/>
  <c r="D1506" i="13" s="1"/>
  <c r="U1507" i="10"/>
  <c r="N1499"/>
  <c r="Y1498"/>
  <c r="H1498" i="13" s="1"/>
  <c r="P1499" i="10"/>
  <c r="AA1498"/>
  <c r="E1498" i="13" s="1"/>
  <c r="W1385" i="10"/>
  <c r="AH1384"/>
  <c r="R1578"/>
  <c r="AC1577"/>
  <c r="M1354" l="1"/>
  <c r="X1353"/>
  <c r="G1353" i="13" s="1"/>
  <c r="S1377" i="10"/>
  <c r="AD1376"/>
  <c r="F1376" i="13" s="1"/>
  <c r="T1356" i="10"/>
  <c r="AE1355"/>
  <c r="B1355" i="13" s="1"/>
  <c r="O1354" i="10"/>
  <c r="Z1353"/>
  <c r="C1353" i="13" s="1"/>
  <c r="V1561" i="10"/>
  <c r="AG1560"/>
  <c r="AF1507"/>
  <c r="D1507" i="13" s="1"/>
  <c r="U1508" i="10"/>
  <c r="Q1560"/>
  <c r="AB1559"/>
  <c r="N1500"/>
  <c r="Y1499"/>
  <c r="H1499" i="13" s="1"/>
  <c r="AA1499" i="10"/>
  <c r="E1499" i="13" s="1"/>
  <c r="P1500" i="10"/>
  <c r="R1579"/>
  <c r="AC1578"/>
  <c r="W1386"/>
  <c r="AH1385"/>
  <c r="S1378" l="1"/>
  <c r="AD1377"/>
  <c r="F1377" i="13" s="1"/>
  <c r="M1355" i="10"/>
  <c r="X1354"/>
  <c r="G1354" i="13" s="1"/>
  <c r="T1357" i="10"/>
  <c r="AE1356"/>
  <c r="B1356" i="13" s="1"/>
  <c r="O1355" i="10"/>
  <c r="Z1354"/>
  <c r="C1354" i="13" s="1"/>
  <c r="Q1561" i="10"/>
  <c r="AB1560"/>
  <c r="V1562"/>
  <c r="AG1561"/>
  <c r="AF1508"/>
  <c r="D1508" i="13" s="1"/>
  <c r="U1509" i="10"/>
  <c r="N1501"/>
  <c r="Y1500"/>
  <c r="H1500" i="13" s="1"/>
  <c r="AA1500" i="10"/>
  <c r="E1500" i="13" s="1"/>
  <c r="P1501" i="10"/>
  <c r="W1387"/>
  <c r="AH1386"/>
  <c r="R1580"/>
  <c r="AC1579"/>
  <c r="S1379" l="1"/>
  <c r="AD1378"/>
  <c r="F1378" i="13" s="1"/>
  <c r="M1356" i="10"/>
  <c r="X1355"/>
  <c r="G1355" i="13" s="1"/>
  <c r="T1358" i="10"/>
  <c r="AE1357"/>
  <c r="B1357" i="13" s="1"/>
  <c r="O1356" i="10"/>
  <c r="Z1355"/>
  <c r="C1355" i="13" s="1"/>
  <c r="V1563" i="10"/>
  <c r="AG1562"/>
  <c r="Q1562"/>
  <c r="AB1561"/>
  <c r="AF1509"/>
  <c r="D1509" i="13" s="1"/>
  <c r="U1510" i="10"/>
  <c r="N1502"/>
  <c r="Y1501"/>
  <c r="H1501" i="13" s="1"/>
  <c r="P1502" i="10"/>
  <c r="AA1501"/>
  <c r="E1501" i="13" s="1"/>
  <c r="R1581" i="10"/>
  <c r="AC1580"/>
  <c r="W1388"/>
  <c r="AH1387"/>
  <c r="M1357" l="1"/>
  <c r="X1356"/>
  <c r="G1356" i="13" s="1"/>
  <c r="S1380" i="10"/>
  <c r="AD1379"/>
  <c r="F1379" i="13" s="1"/>
  <c r="T1359" i="10"/>
  <c r="AE1358"/>
  <c r="B1358" i="13" s="1"/>
  <c r="O1357" i="10"/>
  <c r="Z1356"/>
  <c r="C1356" i="13" s="1"/>
  <c r="AF1510" i="10"/>
  <c r="D1510" i="13" s="1"/>
  <c r="U1511" i="10"/>
  <c r="V1564"/>
  <c r="AG1563"/>
  <c r="Q1563"/>
  <c r="AB1562"/>
  <c r="N1503"/>
  <c r="Y1502"/>
  <c r="H1502" i="13" s="1"/>
  <c r="AA1502" i="10"/>
  <c r="E1502" i="13" s="1"/>
  <c r="P1503" i="10"/>
  <c r="W1389"/>
  <c r="AH1388"/>
  <c r="R1582"/>
  <c r="AC1581"/>
  <c r="M1358" l="1"/>
  <c r="X1357"/>
  <c r="G1357" i="13" s="1"/>
  <c r="S1381" i="10"/>
  <c r="AD1380"/>
  <c r="F1380" i="13" s="1"/>
  <c r="T1360" i="10"/>
  <c r="AE1359"/>
  <c r="B1359" i="13" s="1"/>
  <c r="O1358" i="10"/>
  <c r="Z1357"/>
  <c r="C1357" i="13" s="1"/>
  <c r="Q1564" i="10"/>
  <c r="AB1563"/>
  <c r="V1565"/>
  <c r="AG1564"/>
  <c r="AF1511"/>
  <c r="D1511" i="13" s="1"/>
  <c r="U1512" i="10"/>
  <c r="N1504"/>
  <c r="Y1503"/>
  <c r="H1503" i="13" s="1"/>
  <c r="AA1503" i="10"/>
  <c r="E1503" i="13" s="1"/>
  <c r="P1504" i="10"/>
  <c r="R1583"/>
  <c r="AC1582"/>
  <c r="W1390"/>
  <c r="AH1389"/>
  <c r="S1382" l="1"/>
  <c r="AD1381"/>
  <c r="F1381" i="13" s="1"/>
  <c r="M1359" i="10"/>
  <c r="X1358"/>
  <c r="G1358" i="13" s="1"/>
  <c r="T1361" i="10"/>
  <c r="AE1360"/>
  <c r="B1360" i="13" s="1"/>
  <c r="O1359" i="10"/>
  <c r="Z1358"/>
  <c r="C1358" i="13" s="1"/>
  <c r="Q1565" i="10"/>
  <c r="AB1564"/>
  <c r="AF1512"/>
  <c r="D1512" i="13" s="1"/>
  <c r="U1513" i="10"/>
  <c r="V1566"/>
  <c r="AG1565"/>
  <c r="N1505"/>
  <c r="Y1504"/>
  <c r="H1504" i="13" s="1"/>
  <c r="P1505" i="10"/>
  <c r="AA1504"/>
  <c r="E1504" i="13" s="1"/>
  <c r="W1391" i="10"/>
  <c r="AH1390"/>
  <c r="R1584"/>
  <c r="AC1583"/>
  <c r="M1360" l="1"/>
  <c r="X1359"/>
  <c r="G1359" i="13" s="1"/>
  <c r="S1383" i="10"/>
  <c r="AD1382"/>
  <c r="F1382" i="13" s="1"/>
  <c r="T1362" i="10"/>
  <c r="AE1361"/>
  <c r="B1361" i="13" s="1"/>
  <c r="O1360" i="10"/>
  <c r="Z1359"/>
  <c r="C1359" i="13" s="1"/>
  <c r="V1567" i="10"/>
  <c r="AG1566"/>
  <c r="Q1566"/>
  <c r="AB1565"/>
  <c r="AF1513"/>
  <c r="D1513" i="13" s="1"/>
  <c r="U1514" i="10"/>
  <c r="AA1505"/>
  <c r="E1505" i="13" s="1"/>
  <c r="P1506" i="10"/>
  <c r="N1506"/>
  <c r="Y1505"/>
  <c r="H1505" i="13" s="1"/>
  <c r="R1585" i="10"/>
  <c r="AC1584"/>
  <c r="W1392"/>
  <c r="AH1391"/>
  <c r="M1361" l="1"/>
  <c r="X1360"/>
  <c r="G1360" i="13" s="1"/>
  <c r="S1384" i="10"/>
  <c r="AD1383"/>
  <c r="F1383" i="13" s="1"/>
  <c r="T1363" i="10"/>
  <c r="AE1362"/>
  <c r="B1362" i="13" s="1"/>
  <c r="O1361" i="10"/>
  <c r="Z1360"/>
  <c r="C1360" i="13" s="1"/>
  <c r="V1568" i="10"/>
  <c r="AG1567"/>
  <c r="Q1567"/>
  <c r="AB1566"/>
  <c r="AF1514"/>
  <c r="D1514" i="13" s="1"/>
  <c r="U1515" i="10"/>
  <c r="N1507"/>
  <c r="Y1506"/>
  <c r="H1506" i="13" s="1"/>
  <c r="AA1506" i="10"/>
  <c r="E1506" i="13" s="1"/>
  <c r="P1507" i="10"/>
  <c r="W1393"/>
  <c r="AH1392"/>
  <c r="R1586"/>
  <c r="AC1585"/>
  <c r="S1385" l="1"/>
  <c r="AD1384"/>
  <c r="F1384" i="13" s="1"/>
  <c r="M1362" i="10"/>
  <c r="X1361"/>
  <c r="G1361" i="13" s="1"/>
  <c r="T1364" i="10"/>
  <c r="AE1363"/>
  <c r="B1363" i="13" s="1"/>
  <c r="O1362" i="10"/>
  <c r="Z1361"/>
  <c r="C1361" i="13" s="1"/>
  <c r="AF1515" i="10"/>
  <c r="D1515" i="13" s="1"/>
  <c r="U1516" i="10"/>
  <c r="Q1568"/>
  <c r="AB1567"/>
  <c r="V1569"/>
  <c r="AG1568"/>
  <c r="N1508"/>
  <c r="Y1507"/>
  <c r="H1507" i="13" s="1"/>
  <c r="AA1507" i="10"/>
  <c r="E1507" i="13" s="1"/>
  <c r="P1508" i="10"/>
  <c r="R1587"/>
  <c r="AC1586"/>
  <c r="W1394"/>
  <c r="AH1393"/>
  <c r="S1386" l="1"/>
  <c r="AD1385"/>
  <c r="F1385" i="13" s="1"/>
  <c r="M1363" i="10"/>
  <c r="X1362"/>
  <c r="G1362" i="13" s="1"/>
  <c r="T1365" i="10"/>
  <c r="AE1364"/>
  <c r="B1364" i="13" s="1"/>
  <c r="O1363" i="10"/>
  <c r="Z1362"/>
  <c r="C1362" i="13" s="1"/>
  <c r="V1570" i="10"/>
  <c r="AG1569"/>
  <c r="AF1516"/>
  <c r="D1516" i="13" s="1"/>
  <c r="U1517" i="10"/>
  <c r="Q1569"/>
  <c r="AB1568"/>
  <c r="N1509"/>
  <c r="Y1508"/>
  <c r="H1508" i="13" s="1"/>
  <c r="AA1508" i="10"/>
  <c r="E1508" i="13" s="1"/>
  <c r="P1509" i="10"/>
  <c r="W1395"/>
  <c r="AH1394"/>
  <c r="R1588"/>
  <c r="AC1587"/>
  <c r="M1364" l="1"/>
  <c r="X1363"/>
  <c r="G1363" i="13" s="1"/>
  <c r="S1387" i="10"/>
  <c r="AD1386"/>
  <c r="F1386" i="13" s="1"/>
  <c r="O1364" i="10"/>
  <c r="Z1363"/>
  <c r="C1363" i="13" s="1"/>
  <c r="T1366" i="10"/>
  <c r="AE1365"/>
  <c r="B1365" i="13" s="1"/>
  <c r="Q1570" i="10"/>
  <c r="AB1569"/>
  <c r="V1571"/>
  <c r="AG1570"/>
  <c r="AF1517"/>
  <c r="D1517" i="13" s="1"/>
  <c r="U1518" i="10"/>
  <c r="N1510"/>
  <c r="Y1509"/>
  <c r="H1509" i="13" s="1"/>
  <c r="P1510" i="10"/>
  <c r="AA1509"/>
  <c r="E1509" i="13" s="1"/>
  <c r="R1589" i="10"/>
  <c r="AC1588"/>
  <c r="W1396"/>
  <c r="AH1395"/>
  <c r="M1365" l="1"/>
  <c r="X1364"/>
  <c r="G1364" i="13" s="1"/>
  <c r="S1388" i="10"/>
  <c r="AD1387"/>
  <c r="F1387" i="13" s="1"/>
  <c r="O1365" i="10"/>
  <c r="Z1364"/>
  <c r="C1364" i="13" s="1"/>
  <c r="T1367" i="10"/>
  <c r="AE1366"/>
  <c r="B1366" i="13" s="1"/>
  <c r="Q1571" i="10"/>
  <c r="AB1570"/>
  <c r="V1572"/>
  <c r="AG1571"/>
  <c r="AF1518"/>
  <c r="D1518" i="13" s="1"/>
  <c r="U1519" i="10"/>
  <c r="AA1510"/>
  <c r="E1510" i="13" s="1"/>
  <c r="P1511" i="10"/>
  <c r="N1511"/>
  <c r="Y1510"/>
  <c r="H1510" i="13" s="1"/>
  <c r="W1397" i="10"/>
  <c r="AH1396"/>
  <c r="R1590"/>
  <c r="AC1589"/>
  <c r="S1389" l="1"/>
  <c r="AD1388"/>
  <c r="F1388" i="13" s="1"/>
  <c r="M1366" i="10"/>
  <c r="X1365"/>
  <c r="G1365" i="13" s="1"/>
  <c r="O1366" i="10"/>
  <c r="Z1365"/>
  <c r="C1365" i="13" s="1"/>
  <c r="T1368" i="10"/>
  <c r="AE1367"/>
  <c r="B1367" i="13" s="1"/>
  <c r="Q1572" i="10"/>
  <c r="AB1571"/>
  <c r="V1573"/>
  <c r="AG1572"/>
  <c r="AF1519"/>
  <c r="D1519" i="13" s="1"/>
  <c r="U1520" i="10"/>
  <c r="N1512"/>
  <c r="Y1511"/>
  <c r="H1511" i="13" s="1"/>
  <c r="AA1511" i="10"/>
  <c r="E1511" i="13" s="1"/>
  <c r="P1512" i="10"/>
  <c r="R1591"/>
  <c r="AC1590"/>
  <c r="W1398"/>
  <c r="AH1397"/>
  <c r="S1390" l="1"/>
  <c r="AD1389"/>
  <c r="F1389" i="13" s="1"/>
  <c r="M1367" i="10"/>
  <c r="X1366"/>
  <c r="G1366" i="13" s="1"/>
  <c r="O1367" i="10"/>
  <c r="Z1366"/>
  <c r="C1366" i="13" s="1"/>
  <c r="T1369" i="10"/>
  <c r="AE1368"/>
  <c r="B1368" i="13" s="1"/>
  <c r="AF1520" i="10"/>
  <c r="D1520" i="13" s="1"/>
  <c r="U1521" i="10"/>
  <c r="V1574"/>
  <c r="AG1573"/>
  <c r="Q1573"/>
  <c r="AB1572"/>
  <c r="N1513"/>
  <c r="Y1512"/>
  <c r="H1512" i="13" s="1"/>
  <c r="AA1512" i="10"/>
  <c r="E1512" i="13" s="1"/>
  <c r="P1513" i="10"/>
  <c r="R1592"/>
  <c r="AC1591"/>
  <c r="W1399"/>
  <c r="AH1398"/>
  <c r="S1391" l="1"/>
  <c r="AD1390"/>
  <c r="F1390" i="13" s="1"/>
  <c r="M1368" i="10"/>
  <c r="X1367"/>
  <c r="G1367" i="13" s="1"/>
  <c r="O1368" i="10"/>
  <c r="Z1367"/>
  <c r="C1367" i="13" s="1"/>
  <c r="T1370" i="10"/>
  <c r="AE1369"/>
  <c r="B1369" i="13" s="1"/>
  <c r="Q1574" i="10"/>
  <c r="AB1573"/>
  <c r="V1575"/>
  <c r="AG1574"/>
  <c r="AF1521"/>
  <c r="D1521" i="13" s="1"/>
  <c r="U1522" i="10"/>
  <c r="N1514"/>
  <c r="Y1513"/>
  <c r="H1513" i="13" s="1"/>
  <c r="AA1513" i="10"/>
  <c r="E1513" i="13" s="1"/>
  <c r="P1514" i="10"/>
  <c r="W1400"/>
  <c r="AH1399"/>
  <c r="R1593"/>
  <c r="AC1592"/>
  <c r="S1392" l="1"/>
  <c r="AD1391"/>
  <c r="F1391" i="13" s="1"/>
  <c r="M1369" i="10"/>
  <c r="X1368"/>
  <c r="G1368" i="13" s="1"/>
  <c r="T1371" i="10"/>
  <c r="AE1370"/>
  <c r="B1370" i="13" s="1"/>
  <c r="O1369" i="10"/>
  <c r="Z1368"/>
  <c r="C1368" i="13" s="1"/>
  <c r="Q1575" i="10"/>
  <c r="AB1574"/>
  <c r="V1576"/>
  <c r="AG1575"/>
  <c r="AF1522"/>
  <c r="D1522" i="13" s="1"/>
  <c r="U1523" i="10"/>
  <c r="N1515"/>
  <c r="Y1514"/>
  <c r="H1514" i="13" s="1"/>
  <c r="P1515" i="10"/>
  <c r="AA1514"/>
  <c r="E1514" i="13" s="1"/>
  <c r="R1594" i="10"/>
  <c r="AC1593"/>
  <c r="W1401"/>
  <c r="AH1400"/>
  <c r="S1393" l="1"/>
  <c r="AD1392"/>
  <c r="F1392" i="13" s="1"/>
  <c r="M1370" i="10"/>
  <c r="X1369"/>
  <c r="G1369" i="13" s="1"/>
  <c r="T1372" i="10"/>
  <c r="AE1371"/>
  <c r="B1371" i="13" s="1"/>
  <c r="O1370" i="10"/>
  <c r="Z1369"/>
  <c r="C1369" i="13" s="1"/>
  <c r="Q1576" i="10"/>
  <c r="AB1575"/>
  <c r="V1577"/>
  <c r="AG1576"/>
  <c r="AF1523"/>
  <c r="D1523" i="13" s="1"/>
  <c r="U1524" i="10"/>
  <c r="N1516"/>
  <c r="Y1515"/>
  <c r="H1515" i="13" s="1"/>
  <c r="P1516" i="10"/>
  <c r="AA1515"/>
  <c r="E1515" i="13" s="1"/>
  <c r="W1402" i="10"/>
  <c r="AH1401"/>
  <c r="R1595"/>
  <c r="AC1594"/>
  <c r="S1394" l="1"/>
  <c r="AD1393"/>
  <c r="F1393" i="13" s="1"/>
  <c r="M1371" i="10"/>
  <c r="X1370"/>
  <c r="G1370" i="13" s="1"/>
  <c r="T1373" i="10"/>
  <c r="AE1372"/>
  <c r="B1372" i="13" s="1"/>
  <c r="O1371" i="10"/>
  <c r="Z1370"/>
  <c r="C1370" i="13" s="1"/>
  <c r="Q1577" i="10"/>
  <c r="AB1576"/>
  <c r="V1578"/>
  <c r="AG1577"/>
  <c r="AF1524"/>
  <c r="D1524" i="13" s="1"/>
  <c r="U1525" i="10"/>
  <c r="N1517"/>
  <c r="Y1516"/>
  <c r="H1516" i="13" s="1"/>
  <c r="P1517" i="10"/>
  <c r="AA1516"/>
  <c r="E1516" i="13" s="1"/>
  <c r="R1596" i="10"/>
  <c r="AC1595"/>
  <c r="W1403"/>
  <c r="AH1402"/>
  <c r="S1395" l="1"/>
  <c r="AD1394"/>
  <c r="F1394" i="13" s="1"/>
  <c r="M1372" i="10"/>
  <c r="X1371"/>
  <c r="G1371" i="13" s="1"/>
  <c r="O1372" i="10"/>
  <c r="Z1371"/>
  <c r="C1371" i="13" s="1"/>
  <c r="T1374" i="10"/>
  <c r="AE1373"/>
  <c r="B1373" i="13" s="1"/>
  <c r="AF1525" i="10"/>
  <c r="D1525" i="13" s="1"/>
  <c r="U1526" i="10"/>
  <c r="V1579"/>
  <c r="AG1578"/>
  <c r="Q1578"/>
  <c r="AB1577"/>
  <c r="AA1517"/>
  <c r="E1517" i="13" s="1"/>
  <c r="P1518" i="10"/>
  <c r="N1518"/>
  <c r="Y1517"/>
  <c r="H1517" i="13" s="1"/>
  <c r="R1597" i="10"/>
  <c r="AC1596"/>
  <c r="W1404"/>
  <c r="AH1403"/>
  <c r="S1396" l="1"/>
  <c r="AD1395"/>
  <c r="F1395" i="13" s="1"/>
  <c r="M1373" i="10"/>
  <c r="X1372"/>
  <c r="G1372" i="13" s="1"/>
  <c r="O1373" i="10"/>
  <c r="Z1372"/>
  <c r="C1372" i="13" s="1"/>
  <c r="T1375" i="10"/>
  <c r="AE1374"/>
  <c r="B1374" i="13" s="1"/>
  <c r="AF1526" i="10"/>
  <c r="D1526" i="13" s="1"/>
  <c r="U1527" i="10"/>
  <c r="V1580"/>
  <c r="AG1579"/>
  <c r="Q1579"/>
  <c r="AB1578"/>
  <c r="N1519"/>
  <c r="Y1518"/>
  <c r="H1518" i="13" s="1"/>
  <c r="AA1518" i="10"/>
  <c r="E1518" i="13" s="1"/>
  <c r="P1519" i="10"/>
  <c r="W1405"/>
  <c r="AH1404"/>
  <c r="R1598"/>
  <c r="AC1597"/>
  <c r="S1397" l="1"/>
  <c r="AD1396"/>
  <c r="F1396" i="13" s="1"/>
  <c r="M1374" i="10"/>
  <c r="X1373"/>
  <c r="G1373" i="13" s="1"/>
  <c r="O1374" i="10"/>
  <c r="Z1373"/>
  <c r="C1373" i="13" s="1"/>
  <c r="T1376" i="10"/>
  <c r="AE1375"/>
  <c r="B1375" i="13" s="1"/>
  <c r="V1581" i="10"/>
  <c r="AG1580"/>
  <c r="Q1580"/>
  <c r="AB1579"/>
  <c r="AF1527"/>
  <c r="D1527" i="13" s="1"/>
  <c r="U1528" i="10"/>
  <c r="N1520"/>
  <c r="Y1519"/>
  <c r="H1519" i="13" s="1"/>
  <c r="P1520" i="10"/>
  <c r="AA1519"/>
  <c r="E1519" i="13" s="1"/>
  <c r="R1599" i="10"/>
  <c r="AC1598"/>
  <c r="W1406"/>
  <c r="AH1405"/>
  <c r="S1398" l="1"/>
  <c r="AD1397"/>
  <c r="F1397" i="13" s="1"/>
  <c r="M1375" i="10"/>
  <c r="X1374"/>
  <c r="G1374" i="13" s="1"/>
  <c r="O1375" i="10"/>
  <c r="Z1374"/>
  <c r="C1374" i="13" s="1"/>
  <c r="T1377" i="10"/>
  <c r="AE1376"/>
  <c r="B1376" i="13" s="1"/>
  <c r="AF1528" i="10"/>
  <c r="D1528" i="13" s="1"/>
  <c r="U1529" i="10"/>
  <c r="Q1581"/>
  <c r="AB1580"/>
  <c r="V1582"/>
  <c r="AG1581"/>
  <c r="N1521"/>
  <c r="Y1520"/>
  <c r="H1520" i="13" s="1"/>
  <c r="AA1520" i="10"/>
  <c r="E1520" i="13" s="1"/>
  <c r="P1521" i="10"/>
  <c r="W1407"/>
  <c r="AH1406"/>
  <c r="R1600"/>
  <c r="AC1599"/>
  <c r="M1376" l="1"/>
  <c r="X1375"/>
  <c r="G1375" i="13" s="1"/>
  <c r="S1399" i="10"/>
  <c r="AD1398"/>
  <c r="F1398" i="13" s="1"/>
  <c r="O1376" i="10"/>
  <c r="Z1375"/>
  <c r="C1375" i="13" s="1"/>
  <c r="T1378" i="10"/>
  <c r="AE1377"/>
  <c r="B1377" i="13" s="1"/>
  <c r="Q1582" i="10"/>
  <c r="AB1581"/>
  <c r="V1583"/>
  <c r="AG1582"/>
  <c r="AF1529"/>
  <c r="D1529" i="13" s="1"/>
  <c r="U1530" i="10"/>
  <c r="N1522"/>
  <c r="Y1521"/>
  <c r="H1521" i="13" s="1"/>
  <c r="AA1521" i="10"/>
  <c r="E1521" i="13" s="1"/>
  <c r="P1522" i="10"/>
  <c r="R1601"/>
  <c r="AC1600"/>
  <c r="W1408"/>
  <c r="AH1407"/>
  <c r="S1400" l="1"/>
  <c r="AD1399"/>
  <c r="F1399" i="13" s="1"/>
  <c r="M1377" i="10"/>
  <c r="X1376"/>
  <c r="G1376" i="13" s="1"/>
  <c r="O1377" i="10"/>
  <c r="Z1376"/>
  <c r="C1376" i="13" s="1"/>
  <c r="T1379" i="10"/>
  <c r="AE1378"/>
  <c r="B1378" i="13" s="1"/>
  <c r="AF1530" i="10"/>
  <c r="D1530" i="13" s="1"/>
  <c r="U1531" i="10"/>
  <c r="V1584"/>
  <c r="AG1583"/>
  <c r="Q1583"/>
  <c r="AB1582"/>
  <c r="N1523"/>
  <c r="Y1522"/>
  <c r="H1522" i="13" s="1"/>
  <c r="AA1522" i="10"/>
  <c r="E1522" i="13" s="1"/>
  <c r="P1523" i="10"/>
  <c r="W1409"/>
  <c r="AH1408"/>
  <c r="R1602"/>
  <c r="AC1601"/>
  <c r="S1401" l="1"/>
  <c r="AD1400"/>
  <c r="F1400" i="13" s="1"/>
  <c r="M1378" i="10"/>
  <c r="X1377"/>
  <c r="G1377" i="13" s="1"/>
  <c r="O1378" i="10"/>
  <c r="Z1377"/>
  <c r="C1377" i="13" s="1"/>
  <c r="T1380" i="10"/>
  <c r="AE1379"/>
  <c r="B1379" i="13" s="1"/>
  <c r="Q1584" i="10"/>
  <c r="AB1583"/>
  <c r="AF1531"/>
  <c r="D1531" i="13" s="1"/>
  <c r="U1532" i="10"/>
  <c r="V1585"/>
  <c r="AG1584"/>
  <c r="N1524"/>
  <c r="Y1523"/>
  <c r="H1523" i="13" s="1"/>
  <c r="AA1523" i="10"/>
  <c r="E1523" i="13" s="1"/>
  <c r="P1524" i="10"/>
  <c r="R1603"/>
  <c r="AC1602"/>
  <c r="W1410"/>
  <c r="AH1409"/>
  <c r="M1379" l="1"/>
  <c r="X1378"/>
  <c r="G1378" i="13" s="1"/>
  <c r="S1402" i="10"/>
  <c r="AD1401"/>
  <c r="F1401" i="13" s="1"/>
  <c r="O1379" i="10"/>
  <c r="Z1378"/>
  <c r="C1378" i="13" s="1"/>
  <c r="T1381" i="10"/>
  <c r="AE1380"/>
  <c r="B1380" i="13" s="1"/>
  <c r="V1586" i="10"/>
  <c r="AG1585"/>
  <c r="Q1585"/>
  <c r="AB1584"/>
  <c r="AF1532"/>
  <c r="D1532" i="13" s="1"/>
  <c r="U1533" i="10"/>
  <c r="N1525"/>
  <c r="Y1524"/>
  <c r="H1524" i="13" s="1"/>
  <c r="AA1524" i="10"/>
  <c r="E1524" i="13" s="1"/>
  <c r="P1525" i="10"/>
  <c r="W1411"/>
  <c r="AH1410"/>
  <c r="R1604"/>
  <c r="AC1603"/>
  <c r="M1380" l="1"/>
  <c r="X1379"/>
  <c r="G1379" i="13" s="1"/>
  <c r="S1403" i="10"/>
  <c r="AD1402"/>
  <c r="F1402" i="13" s="1"/>
  <c r="O1380" i="10"/>
  <c r="Z1379"/>
  <c r="C1379" i="13" s="1"/>
  <c r="T1382" i="10"/>
  <c r="AE1381"/>
  <c r="B1381" i="13" s="1"/>
  <c r="V1587" i="10"/>
  <c r="AG1586"/>
  <c r="AF1533"/>
  <c r="D1533" i="13" s="1"/>
  <c r="U1534" i="10"/>
  <c r="Q1586"/>
  <c r="AB1585"/>
  <c r="N1526"/>
  <c r="Y1525"/>
  <c r="H1525" i="13" s="1"/>
  <c r="AA1525" i="10"/>
  <c r="E1525" i="13" s="1"/>
  <c r="P1526" i="10"/>
  <c r="R1605"/>
  <c r="AC1604"/>
  <c r="W1412"/>
  <c r="AH1411"/>
  <c r="S1404" l="1"/>
  <c r="AD1403"/>
  <c r="F1403" i="13" s="1"/>
  <c r="M1381" i="10"/>
  <c r="X1380"/>
  <c r="G1380" i="13" s="1"/>
  <c r="O1381" i="10"/>
  <c r="Z1380"/>
  <c r="C1380" i="13" s="1"/>
  <c r="T1383" i="10"/>
  <c r="AE1382"/>
  <c r="B1382" i="13" s="1"/>
  <c r="V1588" i="10"/>
  <c r="AG1587"/>
  <c r="Q1587"/>
  <c r="AB1586"/>
  <c r="AF1534"/>
  <c r="D1534" i="13" s="1"/>
  <c r="U1535" i="10"/>
  <c r="N1527"/>
  <c r="Y1526"/>
  <c r="H1526" i="13" s="1"/>
  <c r="AA1526" i="10"/>
  <c r="E1526" i="13" s="1"/>
  <c r="P1527" i="10"/>
  <c r="W1413"/>
  <c r="AH1412"/>
  <c r="R1606"/>
  <c r="AC1605"/>
  <c r="S1405" l="1"/>
  <c r="AD1404"/>
  <c r="F1404" i="13" s="1"/>
  <c r="M1382" i="10"/>
  <c r="X1381"/>
  <c r="G1381" i="13" s="1"/>
  <c r="O1382" i="10"/>
  <c r="Z1381"/>
  <c r="C1381" i="13" s="1"/>
  <c r="T1384" i="10"/>
  <c r="AE1383"/>
  <c r="B1383" i="13" s="1"/>
  <c r="V1589" i="10"/>
  <c r="AG1588"/>
  <c r="AF1535"/>
  <c r="D1535" i="13" s="1"/>
  <c r="U1536" i="10"/>
  <c r="Q1588"/>
  <c r="AB1587"/>
  <c r="N1528"/>
  <c r="Y1527"/>
  <c r="H1527" i="13" s="1"/>
  <c r="AA1527" i="10"/>
  <c r="E1527" i="13" s="1"/>
  <c r="P1528" i="10"/>
  <c r="R1607"/>
  <c r="AC1606"/>
  <c r="W1414"/>
  <c r="AH1413"/>
  <c r="M1383" l="1"/>
  <c r="X1382"/>
  <c r="G1382" i="13" s="1"/>
  <c r="S1406" i="10"/>
  <c r="AD1405"/>
  <c r="F1405" i="13" s="1"/>
  <c r="O1383" i="10"/>
  <c r="Z1382"/>
  <c r="C1382" i="13" s="1"/>
  <c r="T1385" i="10"/>
  <c r="AE1384"/>
  <c r="B1384" i="13" s="1"/>
  <c r="Q1589" i="10"/>
  <c r="AB1588"/>
  <c r="V1590"/>
  <c r="AG1589"/>
  <c r="AF1536"/>
  <c r="D1536" i="13" s="1"/>
  <c r="U1537" i="10"/>
  <c r="N1529"/>
  <c r="Y1528"/>
  <c r="H1528" i="13" s="1"/>
  <c r="AA1528" i="10"/>
  <c r="E1528" i="13" s="1"/>
  <c r="P1529" i="10"/>
  <c r="W1415"/>
  <c r="AH1414"/>
  <c r="R1608"/>
  <c r="AC1607"/>
  <c r="M1384" l="1"/>
  <c r="X1383"/>
  <c r="G1383" i="13" s="1"/>
  <c r="S1407" i="10"/>
  <c r="AD1406"/>
  <c r="F1406" i="13" s="1"/>
  <c r="O1384" i="10"/>
  <c r="Z1383"/>
  <c r="C1383" i="13" s="1"/>
  <c r="T1386" i="10"/>
  <c r="AE1385"/>
  <c r="B1385" i="13" s="1"/>
  <c r="AF1537" i="10"/>
  <c r="D1537" i="13" s="1"/>
  <c r="U1538" i="10"/>
  <c r="Q1590"/>
  <c r="AB1589"/>
  <c r="V1591"/>
  <c r="AG1590"/>
  <c r="N1530"/>
  <c r="Y1529"/>
  <c r="H1529" i="13" s="1"/>
  <c r="AA1529" i="10"/>
  <c r="E1529" i="13" s="1"/>
  <c r="P1530" i="10"/>
  <c r="R1609"/>
  <c r="AC1608"/>
  <c r="W1416"/>
  <c r="AH1415"/>
  <c r="S1408" l="1"/>
  <c r="AD1407"/>
  <c r="F1407" i="13" s="1"/>
  <c r="M1385" i="10"/>
  <c r="X1384"/>
  <c r="G1384" i="13" s="1"/>
  <c r="O1385" i="10"/>
  <c r="Z1384"/>
  <c r="C1384" i="13" s="1"/>
  <c r="T1387" i="10"/>
  <c r="AE1386"/>
  <c r="B1386" i="13" s="1"/>
  <c r="Q1591" i="10"/>
  <c r="AB1590"/>
  <c r="V1592"/>
  <c r="AG1591"/>
  <c r="AF1538"/>
  <c r="D1538" i="13" s="1"/>
  <c r="U1539" i="10"/>
  <c r="N1531"/>
  <c r="Y1530"/>
  <c r="H1530" i="13" s="1"/>
  <c r="AA1530" i="10"/>
  <c r="E1530" i="13" s="1"/>
  <c r="P1531" i="10"/>
  <c r="W1417"/>
  <c r="AH1416"/>
  <c r="R1610"/>
  <c r="AC1609"/>
  <c r="S1409" l="1"/>
  <c r="AD1408"/>
  <c r="F1408" i="13" s="1"/>
  <c r="M1386" i="10"/>
  <c r="X1385"/>
  <c r="G1385" i="13" s="1"/>
  <c r="O1386" i="10"/>
  <c r="Z1385"/>
  <c r="C1385" i="13" s="1"/>
  <c r="T1388" i="10"/>
  <c r="AE1387"/>
  <c r="B1387" i="13" s="1"/>
  <c r="Q1592" i="10"/>
  <c r="AB1591"/>
  <c r="AF1539"/>
  <c r="D1539" i="13" s="1"/>
  <c r="U1540" i="10"/>
  <c r="V1593"/>
  <c r="AG1592"/>
  <c r="N1532"/>
  <c r="Y1531"/>
  <c r="H1531" i="13" s="1"/>
  <c r="AA1531" i="10"/>
  <c r="E1531" i="13" s="1"/>
  <c r="P1532" i="10"/>
  <c r="R1611"/>
  <c r="AC1610"/>
  <c r="W1418"/>
  <c r="AH1417"/>
  <c r="M1387" l="1"/>
  <c r="X1386"/>
  <c r="G1386" i="13" s="1"/>
  <c r="S1410" i="10"/>
  <c r="AD1409"/>
  <c r="F1409" i="13" s="1"/>
  <c r="O1387" i="10"/>
  <c r="Z1386"/>
  <c r="C1386" i="13" s="1"/>
  <c r="T1389" i="10"/>
  <c r="AE1388"/>
  <c r="B1388" i="13" s="1"/>
  <c r="Q1593" i="10"/>
  <c r="AB1592"/>
  <c r="V1594"/>
  <c r="AG1593"/>
  <c r="AF1540"/>
  <c r="D1540" i="13" s="1"/>
  <c r="U1541" i="10"/>
  <c r="N1533"/>
  <c r="Y1532"/>
  <c r="H1532" i="13" s="1"/>
  <c r="P1533" i="10"/>
  <c r="AA1532"/>
  <c r="E1532" i="13" s="1"/>
  <c r="R1612" i="10"/>
  <c r="AC1611"/>
  <c r="W1419"/>
  <c r="AH1418"/>
  <c r="M1388" l="1"/>
  <c r="X1387"/>
  <c r="G1387" i="13" s="1"/>
  <c r="S1411" i="10"/>
  <c r="AD1410"/>
  <c r="F1410" i="13" s="1"/>
  <c r="O1388" i="10"/>
  <c r="Z1387"/>
  <c r="C1387" i="13" s="1"/>
  <c r="T1390" i="10"/>
  <c r="AE1389"/>
  <c r="B1389" i="13" s="1"/>
  <c r="V1595" i="10"/>
  <c r="AG1594"/>
  <c r="Q1594"/>
  <c r="AB1593"/>
  <c r="AF1541"/>
  <c r="D1541" i="13" s="1"/>
  <c r="U1542" i="10"/>
  <c r="N1534"/>
  <c r="Y1533"/>
  <c r="H1533" i="13" s="1"/>
  <c r="AA1533" i="10"/>
  <c r="E1533" i="13" s="1"/>
  <c r="P1534" i="10"/>
  <c r="W1420"/>
  <c r="AH1419"/>
  <c r="R1613"/>
  <c r="AC1612"/>
  <c r="S1412" l="1"/>
  <c r="AD1411"/>
  <c r="F1411" i="13" s="1"/>
  <c r="M1389" i="10"/>
  <c r="X1388"/>
  <c r="G1388" i="13" s="1"/>
  <c r="O1389" i="10"/>
  <c r="Z1388"/>
  <c r="C1388" i="13" s="1"/>
  <c r="T1391" i="10"/>
  <c r="AE1390"/>
  <c r="B1390" i="13" s="1"/>
  <c r="V1596" i="10"/>
  <c r="AG1595"/>
  <c r="AF1542"/>
  <c r="D1542" i="13" s="1"/>
  <c r="U1543" i="10"/>
  <c r="Q1595"/>
  <c r="AB1594"/>
  <c r="N1535"/>
  <c r="Y1534"/>
  <c r="H1534" i="13" s="1"/>
  <c r="AA1534" i="10"/>
  <c r="E1534" i="13" s="1"/>
  <c r="P1535" i="10"/>
  <c r="R1614"/>
  <c r="AC1613"/>
  <c r="W1421"/>
  <c r="AH1420"/>
  <c r="M1390" l="1"/>
  <c r="X1389"/>
  <c r="G1389" i="13" s="1"/>
  <c r="S1413" i="10"/>
  <c r="AD1412"/>
  <c r="F1412" i="13" s="1"/>
  <c r="O1390" i="10"/>
  <c r="Z1389"/>
  <c r="C1389" i="13" s="1"/>
  <c r="T1392" i="10"/>
  <c r="AE1391"/>
  <c r="B1391" i="13" s="1"/>
  <c r="Q1596" i="10"/>
  <c r="AB1595"/>
  <c r="V1597"/>
  <c r="AG1596"/>
  <c r="AF1543"/>
  <c r="D1543" i="13" s="1"/>
  <c r="U1544" i="10"/>
  <c r="N1536"/>
  <c r="Y1535"/>
  <c r="H1535" i="13" s="1"/>
  <c r="AA1535" i="10"/>
  <c r="E1535" i="13" s="1"/>
  <c r="P1536" i="10"/>
  <c r="W1422"/>
  <c r="AH1421"/>
  <c r="R1615"/>
  <c r="AC1614"/>
  <c r="M1391" l="1"/>
  <c r="X1390"/>
  <c r="G1390" i="13" s="1"/>
  <c r="S1414" i="10"/>
  <c r="AD1413"/>
  <c r="F1413" i="13" s="1"/>
  <c r="O1391" i="10"/>
  <c r="Z1390"/>
  <c r="C1390" i="13" s="1"/>
  <c r="T1393" i="10"/>
  <c r="AE1392"/>
  <c r="B1392" i="13" s="1"/>
  <c r="AF1544" i="10"/>
  <c r="D1544" i="13" s="1"/>
  <c r="U1545" i="10"/>
  <c r="Q1597"/>
  <c r="AB1596"/>
  <c r="V1598"/>
  <c r="AG1597"/>
  <c r="N1537"/>
  <c r="Y1536"/>
  <c r="H1536" i="13" s="1"/>
  <c r="AA1536" i="10"/>
  <c r="E1536" i="13" s="1"/>
  <c r="P1537" i="10"/>
  <c r="R1616"/>
  <c r="AC1615"/>
  <c r="W1423"/>
  <c r="AH1422"/>
  <c r="S1415" l="1"/>
  <c r="AD1414"/>
  <c r="F1414" i="13" s="1"/>
  <c r="M1392" i="10"/>
  <c r="X1391"/>
  <c r="G1391" i="13" s="1"/>
  <c r="O1392" i="10"/>
  <c r="Z1391"/>
  <c r="C1391" i="13" s="1"/>
  <c r="T1394" i="10"/>
  <c r="AE1393"/>
  <c r="B1393" i="13" s="1"/>
  <c r="V1599" i="10"/>
  <c r="AG1598"/>
  <c r="AF1545"/>
  <c r="D1545" i="13" s="1"/>
  <c r="U1546" i="10"/>
  <c r="Q1598"/>
  <c r="AB1597"/>
  <c r="N1538"/>
  <c r="Y1537"/>
  <c r="H1537" i="13" s="1"/>
  <c r="AA1537" i="10"/>
  <c r="E1537" i="13" s="1"/>
  <c r="P1538" i="10"/>
  <c r="W1424"/>
  <c r="AH1423"/>
  <c r="R1617"/>
  <c r="AC1616"/>
  <c r="M1393" l="1"/>
  <c r="X1392"/>
  <c r="G1392" i="13" s="1"/>
  <c r="S1416" i="10"/>
  <c r="AD1415"/>
  <c r="F1415" i="13" s="1"/>
  <c r="O1393" i="10"/>
  <c r="Z1392"/>
  <c r="C1392" i="13" s="1"/>
  <c r="T1395" i="10"/>
  <c r="AE1394"/>
  <c r="B1394" i="13" s="1"/>
  <c r="Q1599" i="10"/>
  <c r="AB1598"/>
  <c r="V1600"/>
  <c r="AG1599"/>
  <c r="AF1546"/>
  <c r="D1546" i="13" s="1"/>
  <c r="U1547" i="10"/>
  <c r="N1539"/>
  <c r="Y1538"/>
  <c r="H1538" i="13" s="1"/>
  <c r="P1539" i="10"/>
  <c r="AA1538"/>
  <c r="E1538" i="13" s="1"/>
  <c r="W1425" i="10"/>
  <c r="AH1424"/>
  <c r="R1618"/>
  <c r="AC1617"/>
  <c r="M1394" l="1"/>
  <c r="X1393"/>
  <c r="G1393" i="13" s="1"/>
  <c r="S1417" i="10"/>
  <c r="AD1416"/>
  <c r="F1416" i="13" s="1"/>
  <c r="O1394" i="10"/>
  <c r="Z1393"/>
  <c r="C1393" i="13" s="1"/>
  <c r="T1396" i="10"/>
  <c r="AE1395"/>
  <c r="B1395" i="13" s="1"/>
  <c r="Q1600" i="10"/>
  <c r="AB1599"/>
  <c r="AF1547"/>
  <c r="D1547" i="13" s="1"/>
  <c r="U1548" i="10"/>
  <c r="V1601"/>
  <c r="AG1600"/>
  <c r="AA1539"/>
  <c r="E1539" i="13" s="1"/>
  <c r="P1540" i="10"/>
  <c r="N1540"/>
  <c r="Y1539"/>
  <c r="H1539" i="13" s="1"/>
  <c r="R1619" i="10"/>
  <c r="AC1618"/>
  <c r="W1426"/>
  <c r="AH1425"/>
  <c r="S1418" l="1"/>
  <c r="AD1417"/>
  <c r="F1417" i="13" s="1"/>
  <c r="M1395" i="10"/>
  <c r="X1394"/>
  <c r="G1394" i="13" s="1"/>
  <c r="O1395" i="10"/>
  <c r="Z1394"/>
  <c r="C1394" i="13" s="1"/>
  <c r="T1397" i="10"/>
  <c r="AE1396"/>
  <c r="B1396" i="13" s="1"/>
  <c r="V1602" i="10"/>
  <c r="AG1601"/>
  <c r="Q1601"/>
  <c r="AB1600"/>
  <c r="AF1548"/>
  <c r="D1548" i="13" s="1"/>
  <c r="U1549" i="10"/>
  <c r="N1541"/>
  <c r="Y1540"/>
  <c r="H1540" i="13" s="1"/>
  <c r="P1541" i="10"/>
  <c r="AA1540"/>
  <c r="E1540" i="13" s="1"/>
  <c r="W1427" i="10"/>
  <c r="AH1426"/>
  <c r="R1620"/>
  <c r="AC1619"/>
  <c r="M1396" l="1"/>
  <c r="X1395"/>
  <c r="G1395" i="13" s="1"/>
  <c r="S1419" i="10"/>
  <c r="AD1418"/>
  <c r="F1418" i="13" s="1"/>
  <c r="O1396" i="10"/>
  <c r="Z1395"/>
  <c r="C1395" i="13" s="1"/>
  <c r="T1398" i="10"/>
  <c r="AE1397"/>
  <c r="B1397" i="13" s="1"/>
  <c r="V1603" i="10"/>
  <c r="AG1602"/>
  <c r="AF1549"/>
  <c r="D1549" i="13" s="1"/>
  <c r="U1550" i="10"/>
  <c r="Q1602"/>
  <c r="AB1601"/>
  <c r="AA1541"/>
  <c r="E1541" i="13" s="1"/>
  <c r="P1542" i="10"/>
  <c r="N1542"/>
  <c r="Y1541"/>
  <c r="H1541" i="13" s="1"/>
  <c r="R1621" i="10"/>
  <c r="AC1620"/>
  <c r="W1428"/>
  <c r="AH1427"/>
  <c r="M1397" l="1"/>
  <c r="X1396"/>
  <c r="G1396" i="13" s="1"/>
  <c r="S1420" i="10"/>
  <c r="AD1419"/>
  <c r="F1419" i="13" s="1"/>
  <c r="O1397" i="10"/>
  <c r="Z1396"/>
  <c r="C1396" i="13" s="1"/>
  <c r="T1399" i="10"/>
  <c r="AE1398"/>
  <c r="B1398" i="13" s="1"/>
  <c r="Q1603" i="10"/>
  <c r="AB1602"/>
  <c r="V1604"/>
  <c r="AG1603"/>
  <c r="AF1550"/>
  <c r="D1550" i="13" s="1"/>
  <c r="U1551" i="10"/>
  <c r="N1543"/>
  <c r="Y1542"/>
  <c r="H1542" i="13" s="1"/>
  <c r="AA1542" i="10"/>
  <c r="E1542" i="13" s="1"/>
  <c r="P1543" i="10"/>
  <c r="W1429"/>
  <c r="AH1428"/>
  <c r="R1622"/>
  <c r="AC1621"/>
  <c r="S1421" l="1"/>
  <c r="AD1420"/>
  <c r="F1420" i="13" s="1"/>
  <c r="M1398" i="10"/>
  <c r="X1397"/>
  <c r="G1397" i="13" s="1"/>
  <c r="O1398" i="10"/>
  <c r="Z1397"/>
  <c r="C1397" i="13" s="1"/>
  <c r="T1400" i="10"/>
  <c r="AE1399"/>
  <c r="B1399" i="13" s="1"/>
  <c r="Q1604" i="10"/>
  <c r="AB1603"/>
  <c r="V1605"/>
  <c r="AG1604"/>
  <c r="AF1551"/>
  <c r="D1551" i="13" s="1"/>
  <c r="U1552" i="10"/>
  <c r="N1544"/>
  <c r="Y1543"/>
  <c r="H1543" i="13" s="1"/>
  <c r="P1544" i="10"/>
  <c r="AA1543"/>
  <c r="E1543" i="13" s="1"/>
  <c r="R1623" i="10"/>
  <c r="AC1622"/>
  <c r="W1430"/>
  <c r="AH1429"/>
  <c r="S1422" l="1"/>
  <c r="AD1421"/>
  <c r="F1421" i="13" s="1"/>
  <c r="M1399" i="10"/>
  <c r="X1398"/>
  <c r="G1398" i="13" s="1"/>
  <c r="O1399" i="10"/>
  <c r="Z1398"/>
  <c r="C1398" i="13" s="1"/>
  <c r="T1401" i="10"/>
  <c r="AE1400"/>
  <c r="B1400" i="13" s="1"/>
  <c r="Q1605" i="10"/>
  <c r="AB1604"/>
  <c r="V1606"/>
  <c r="AG1605"/>
  <c r="AF1552"/>
  <c r="D1552" i="13" s="1"/>
  <c r="U1553" i="10"/>
  <c r="N1545"/>
  <c r="Y1544"/>
  <c r="H1544" i="13" s="1"/>
  <c r="AA1544" i="10"/>
  <c r="E1544" i="13" s="1"/>
  <c r="P1545" i="10"/>
  <c r="W1431"/>
  <c r="AH1430"/>
  <c r="R1624"/>
  <c r="AC1623"/>
  <c r="M1400" l="1"/>
  <c r="X1399"/>
  <c r="G1399" i="13" s="1"/>
  <c r="S1423" i="10"/>
  <c r="AD1422"/>
  <c r="F1422" i="13" s="1"/>
  <c r="O1400" i="10"/>
  <c r="Z1399"/>
  <c r="C1399" i="13" s="1"/>
  <c r="T1402" i="10"/>
  <c r="AE1401"/>
  <c r="B1401" i="13" s="1"/>
  <c r="Q1606" i="10"/>
  <c r="AB1605"/>
  <c r="V1607"/>
  <c r="AG1606"/>
  <c r="AF1553"/>
  <c r="D1553" i="13" s="1"/>
  <c r="U1554" i="10"/>
  <c r="N1546"/>
  <c r="Y1545"/>
  <c r="H1545" i="13" s="1"/>
  <c r="AA1545" i="10"/>
  <c r="E1545" i="13" s="1"/>
  <c r="P1546" i="10"/>
  <c r="R1625"/>
  <c r="AC1624"/>
  <c r="W1432"/>
  <c r="AH1431"/>
  <c r="S1424" l="1"/>
  <c r="AD1423"/>
  <c r="F1423" i="13" s="1"/>
  <c r="M1401" i="10"/>
  <c r="X1400"/>
  <c r="G1400" i="13" s="1"/>
  <c r="O1401" i="10"/>
  <c r="Z1400"/>
  <c r="C1400" i="13" s="1"/>
  <c r="T1403" i="10"/>
  <c r="AE1402"/>
  <c r="B1402" i="13" s="1"/>
  <c r="AF1554" i="10"/>
  <c r="D1554" i="13" s="1"/>
  <c r="U1555" i="10"/>
  <c r="V1608"/>
  <c r="AG1607"/>
  <c r="Q1607"/>
  <c r="AB1606"/>
  <c r="N1547"/>
  <c r="Y1546"/>
  <c r="H1546" i="13" s="1"/>
  <c r="AA1546" i="10"/>
  <c r="E1546" i="13" s="1"/>
  <c r="P1547" i="10"/>
  <c r="W1433"/>
  <c r="AH1432"/>
  <c r="R1626"/>
  <c r="AC1625"/>
  <c r="S1425" l="1"/>
  <c r="AD1424"/>
  <c r="F1424" i="13" s="1"/>
  <c r="M1402" i="10"/>
  <c r="X1401"/>
  <c r="G1401" i="13" s="1"/>
  <c r="O1402" i="10"/>
  <c r="Z1401"/>
  <c r="C1401" i="13" s="1"/>
  <c r="T1404" i="10"/>
  <c r="AE1403"/>
  <c r="B1403" i="13" s="1"/>
  <c r="V1609" i="10"/>
  <c r="AG1608"/>
  <c r="Q1608"/>
  <c r="AB1607"/>
  <c r="AF1555"/>
  <c r="D1555" i="13" s="1"/>
  <c r="U1556" i="10"/>
  <c r="N1548"/>
  <c r="Y1547"/>
  <c r="H1547" i="13" s="1"/>
  <c r="P1548" i="10"/>
  <c r="AA1547"/>
  <c r="E1547" i="13" s="1"/>
  <c r="R1627" i="10"/>
  <c r="AC1626"/>
  <c r="W1434"/>
  <c r="AH1433"/>
  <c r="M1403" l="1"/>
  <c r="X1402"/>
  <c r="G1402" i="13" s="1"/>
  <c r="S1426" i="10"/>
  <c r="AD1425"/>
  <c r="F1425" i="13" s="1"/>
  <c r="O1403" i="10"/>
  <c r="Z1402"/>
  <c r="C1402" i="13" s="1"/>
  <c r="T1405" i="10"/>
  <c r="AE1404"/>
  <c r="B1404" i="13" s="1"/>
  <c r="V1610" i="10"/>
  <c r="AG1609"/>
  <c r="Q1609"/>
  <c r="AB1608"/>
  <c r="AF1556"/>
  <c r="D1556" i="13" s="1"/>
  <c r="U1557" i="10"/>
  <c r="AA1548"/>
  <c r="E1548" i="13" s="1"/>
  <c r="P1549" i="10"/>
  <c r="N1549"/>
  <c r="Y1548"/>
  <c r="H1548" i="13" s="1"/>
  <c r="W1435" i="10"/>
  <c r="AH1434"/>
  <c r="R1628"/>
  <c r="AC1627"/>
  <c r="M1404" l="1"/>
  <c r="X1403"/>
  <c r="G1403" i="13" s="1"/>
  <c r="S1427" i="10"/>
  <c r="AD1426"/>
  <c r="F1426" i="13" s="1"/>
  <c r="O1404" i="10"/>
  <c r="Z1403"/>
  <c r="C1403" i="13" s="1"/>
  <c r="T1406" i="10"/>
  <c r="AE1405"/>
  <c r="B1405" i="13" s="1"/>
  <c r="V1611" i="10"/>
  <c r="AG1610"/>
  <c r="Q1610"/>
  <c r="AB1609"/>
  <c r="AF1557"/>
  <c r="D1557" i="13" s="1"/>
  <c r="U1558" i="10"/>
  <c r="N1550"/>
  <c r="Y1549"/>
  <c r="H1549" i="13" s="1"/>
  <c r="AA1549" i="10"/>
  <c r="E1549" i="13" s="1"/>
  <c r="P1550" i="10"/>
  <c r="R1629"/>
  <c r="AC1628"/>
  <c r="W1436"/>
  <c r="AH1435"/>
  <c r="S1428" l="1"/>
  <c r="AD1427"/>
  <c r="F1427" i="13" s="1"/>
  <c r="M1405" i="10"/>
  <c r="X1404"/>
  <c r="G1404" i="13" s="1"/>
  <c r="O1405" i="10"/>
  <c r="Z1404"/>
  <c r="C1404" i="13" s="1"/>
  <c r="T1407" i="10"/>
  <c r="AE1406"/>
  <c r="B1406" i="13" s="1"/>
  <c r="V1612" i="10"/>
  <c r="AG1611"/>
  <c r="Q1611"/>
  <c r="AB1610"/>
  <c r="AF1558"/>
  <c r="D1558" i="13" s="1"/>
  <c r="U1559" i="10"/>
  <c r="N1551"/>
  <c r="Y1550"/>
  <c r="H1550" i="13" s="1"/>
  <c r="AA1550" i="10"/>
  <c r="E1550" i="13" s="1"/>
  <c r="P1551" i="10"/>
  <c r="W1437"/>
  <c r="AH1436"/>
  <c r="R1630"/>
  <c r="AC1629"/>
  <c r="M1406" l="1"/>
  <c r="X1405"/>
  <c r="G1405" i="13" s="1"/>
  <c r="S1429" i="10"/>
  <c r="AD1428"/>
  <c r="F1428" i="13" s="1"/>
  <c r="O1406" i="10"/>
  <c r="Z1405"/>
  <c r="C1405" i="13" s="1"/>
  <c r="T1408" i="10"/>
  <c r="AE1407"/>
  <c r="B1407" i="13" s="1"/>
  <c r="V1613" i="10"/>
  <c r="AG1612"/>
  <c r="Q1612"/>
  <c r="AB1611"/>
  <c r="AF1559"/>
  <c r="D1559" i="13" s="1"/>
  <c r="U1560" i="10"/>
  <c r="N1552"/>
  <c r="Y1551"/>
  <c r="H1551" i="13" s="1"/>
  <c r="P1552" i="10"/>
  <c r="AA1551"/>
  <c r="E1551" i="13" s="1"/>
  <c r="R1631" i="10"/>
  <c r="AC1630"/>
  <c r="W1438"/>
  <c r="AH1437"/>
  <c r="M1407" l="1"/>
  <c r="X1406"/>
  <c r="G1406" i="13" s="1"/>
  <c r="S1430" i="10"/>
  <c r="AD1429"/>
  <c r="F1429" i="13" s="1"/>
  <c r="O1407" i="10"/>
  <c r="Z1406"/>
  <c r="C1406" i="13" s="1"/>
  <c r="T1409" i="10"/>
  <c r="AE1408"/>
  <c r="B1408" i="13" s="1"/>
  <c r="V1614" i="10"/>
  <c r="AG1613"/>
  <c r="Q1613"/>
  <c r="AB1612"/>
  <c r="AF1560"/>
  <c r="D1560" i="13" s="1"/>
  <c r="U1561" i="10"/>
  <c r="AA1552"/>
  <c r="E1552" i="13" s="1"/>
  <c r="P1553" i="10"/>
  <c r="N1553"/>
  <c r="Y1552"/>
  <c r="H1552" i="13" s="1"/>
  <c r="W1439" i="10"/>
  <c r="AH1438"/>
  <c r="R1632"/>
  <c r="AC1631"/>
  <c r="S1431" l="1"/>
  <c r="AD1430"/>
  <c r="F1430" i="13" s="1"/>
  <c r="M1408" i="10"/>
  <c r="X1407"/>
  <c r="G1407" i="13" s="1"/>
  <c r="O1408" i="10"/>
  <c r="Z1407"/>
  <c r="C1407" i="13" s="1"/>
  <c r="T1410" i="10"/>
  <c r="AE1409"/>
  <c r="B1409" i="13" s="1"/>
  <c r="V1615" i="10"/>
  <c r="AG1614"/>
  <c r="Q1614"/>
  <c r="AB1613"/>
  <c r="AF1561"/>
  <c r="D1561" i="13" s="1"/>
  <c r="U1562" i="10"/>
  <c r="AA1553"/>
  <c r="E1553" i="13" s="1"/>
  <c r="P1554" i="10"/>
  <c r="N1554"/>
  <c r="Y1553"/>
  <c r="H1553" i="13" s="1"/>
  <c r="R1633" i="10"/>
  <c r="AC1632"/>
  <c r="W1440"/>
  <c r="AH1439"/>
  <c r="S1432" l="1"/>
  <c r="AD1431"/>
  <c r="F1431" i="13" s="1"/>
  <c r="M1409" i="10"/>
  <c r="X1408"/>
  <c r="G1408" i="13" s="1"/>
  <c r="O1409" i="10"/>
  <c r="Z1408"/>
  <c r="C1408" i="13" s="1"/>
  <c r="T1411" i="10"/>
  <c r="AE1410"/>
  <c r="B1410" i="13" s="1"/>
  <c r="V1616" i="10"/>
  <c r="AG1615"/>
  <c r="Q1615"/>
  <c r="AB1614"/>
  <c r="AF1562"/>
  <c r="D1562" i="13" s="1"/>
  <c r="U1563" i="10"/>
  <c r="N1555"/>
  <c r="Y1554"/>
  <c r="H1554" i="13" s="1"/>
  <c r="AA1554" i="10"/>
  <c r="E1554" i="13" s="1"/>
  <c r="P1555" i="10"/>
  <c r="W1441"/>
  <c r="AH1440"/>
  <c r="R1634"/>
  <c r="AC1633"/>
  <c r="M1410" l="1"/>
  <c r="X1409"/>
  <c r="G1409" i="13" s="1"/>
  <c r="S1433" i="10"/>
  <c r="AD1432"/>
  <c r="F1432" i="13" s="1"/>
  <c r="O1410" i="10"/>
  <c r="Z1409"/>
  <c r="C1409" i="13" s="1"/>
  <c r="T1412" i="10"/>
  <c r="AE1411"/>
  <c r="B1411" i="13" s="1"/>
  <c r="V1617" i="10"/>
  <c r="AG1616"/>
  <c r="Q1616"/>
  <c r="AB1615"/>
  <c r="AF1563"/>
  <c r="D1563" i="13" s="1"/>
  <c r="U1564" i="10"/>
  <c r="N1556"/>
  <c r="Y1555"/>
  <c r="H1555" i="13" s="1"/>
  <c r="AA1555" i="10"/>
  <c r="E1555" i="13" s="1"/>
  <c r="P1556" i="10"/>
  <c r="R1635"/>
  <c r="AC1634"/>
  <c r="W1442"/>
  <c r="AH1441"/>
  <c r="S1434" l="1"/>
  <c r="AD1433"/>
  <c r="F1433" i="13" s="1"/>
  <c r="M1411" i="10"/>
  <c r="X1410"/>
  <c r="G1410" i="13" s="1"/>
  <c r="O1411" i="10"/>
  <c r="Z1410"/>
  <c r="C1410" i="13" s="1"/>
  <c r="T1413" i="10"/>
  <c r="AE1412"/>
  <c r="B1412" i="13" s="1"/>
  <c r="AF1564" i="10"/>
  <c r="D1564" i="13" s="1"/>
  <c r="U1565" i="10"/>
  <c r="Q1617"/>
  <c r="AB1616"/>
  <c r="V1618"/>
  <c r="AG1617"/>
  <c r="N1557"/>
  <c r="Y1556"/>
  <c r="H1556" i="13" s="1"/>
  <c r="AA1556" i="10"/>
  <c r="E1556" i="13" s="1"/>
  <c r="P1557" i="10"/>
  <c r="W1443"/>
  <c r="AH1442"/>
  <c r="R1636"/>
  <c r="AC1635"/>
  <c r="S1435" l="1"/>
  <c r="AD1434"/>
  <c r="F1434" i="13" s="1"/>
  <c r="M1412" i="10"/>
  <c r="X1411"/>
  <c r="G1411" i="13" s="1"/>
  <c r="O1412" i="10"/>
  <c r="Z1411"/>
  <c r="C1411" i="13" s="1"/>
  <c r="T1414" i="10"/>
  <c r="AE1413"/>
  <c r="B1413" i="13" s="1"/>
  <c r="AF1565" i="10"/>
  <c r="D1565" i="13" s="1"/>
  <c r="U1566" i="10"/>
  <c r="Q1618"/>
  <c r="AB1617"/>
  <c r="V1619"/>
  <c r="AG1618"/>
  <c r="N1558"/>
  <c r="Y1557"/>
  <c r="H1557" i="13" s="1"/>
  <c r="P1558" i="10"/>
  <c r="AA1557"/>
  <c r="E1557" i="13" s="1"/>
  <c r="R1637" i="10"/>
  <c r="AC1636"/>
  <c r="W1444"/>
  <c r="AH1443"/>
  <c r="M1413" l="1"/>
  <c r="X1412"/>
  <c r="G1412" i="13" s="1"/>
  <c r="S1436" i="10"/>
  <c r="AD1435"/>
  <c r="F1435" i="13" s="1"/>
  <c r="O1413" i="10"/>
  <c r="Z1412"/>
  <c r="C1412" i="13" s="1"/>
  <c r="T1415" i="10"/>
  <c r="AE1414"/>
  <c r="B1414" i="13" s="1"/>
  <c r="V1620" i="10"/>
  <c r="AG1619"/>
  <c r="Q1619"/>
  <c r="AB1618"/>
  <c r="AF1566"/>
  <c r="D1566" i="13" s="1"/>
  <c r="U1567" i="10"/>
  <c r="AA1558"/>
  <c r="E1558" i="13" s="1"/>
  <c r="P1559" i="10"/>
  <c r="N1559"/>
  <c r="Y1558"/>
  <c r="H1558" i="13" s="1"/>
  <c r="W1445" i="10"/>
  <c r="AH1444"/>
  <c r="R1638"/>
  <c r="AC1637"/>
  <c r="S1437" l="1"/>
  <c r="AD1436"/>
  <c r="F1436" i="13" s="1"/>
  <c r="M1414" i="10"/>
  <c r="X1413"/>
  <c r="G1413" i="13" s="1"/>
  <c r="O1414" i="10"/>
  <c r="Z1413"/>
  <c r="C1413" i="13" s="1"/>
  <c r="T1416" i="10"/>
  <c r="AE1415"/>
  <c r="B1415" i="13" s="1"/>
  <c r="V1621" i="10"/>
  <c r="AG1620"/>
  <c r="AF1567"/>
  <c r="D1567" i="13" s="1"/>
  <c r="U1568" i="10"/>
  <c r="Q1620"/>
  <c r="AB1619"/>
  <c r="N1560"/>
  <c r="Y1559"/>
  <c r="H1559" i="13" s="1"/>
  <c r="AA1559" i="10"/>
  <c r="E1559" i="13" s="1"/>
  <c r="P1560" i="10"/>
  <c r="R1639"/>
  <c r="AC1638"/>
  <c r="W1446"/>
  <c r="AH1445"/>
  <c r="S1438" l="1"/>
  <c r="AD1437"/>
  <c r="F1437" i="13" s="1"/>
  <c r="M1415" i="10"/>
  <c r="X1414"/>
  <c r="G1414" i="13" s="1"/>
  <c r="O1415" i="10"/>
  <c r="Z1414"/>
  <c r="C1414" i="13" s="1"/>
  <c r="T1417" i="10"/>
  <c r="AE1416"/>
  <c r="B1416" i="13" s="1"/>
  <c r="Q1621" i="10"/>
  <c r="AB1620"/>
  <c r="V1622"/>
  <c r="AG1621"/>
  <c r="AF1568"/>
  <c r="D1568" i="13" s="1"/>
  <c r="U1569" i="10"/>
  <c r="N1561"/>
  <c r="Y1560"/>
  <c r="H1560" i="13" s="1"/>
  <c r="AA1560" i="10"/>
  <c r="E1560" i="13" s="1"/>
  <c r="P1561" i="10"/>
  <c r="W1447"/>
  <c r="AH1446"/>
  <c r="R1640"/>
  <c r="AC1639"/>
  <c r="M1416" l="1"/>
  <c r="X1415"/>
  <c r="G1415" i="13" s="1"/>
  <c r="S1439" i="10"/>
  <c r="AD1438"/>
  <c r="F1438" i="13" s="1"/>
  <c r="O1416" i="10"/>
  <c r="Z1415"/>
  <c r="C1415" i="13" s="1"/>
  <c r="T1418" i="10"/>
  <c r="AE1417"/>
  <c r="B1417" i="13" s="1"/>
  <c r="V1623" i="10"/>
  <c r="AG1622"/>
  <c r="Q1622"/>
  <c r="AB1621"/>
  <c r="AF1569"/>
  <c r="D1569" i="13" s="1"/>
  <c r="U1570" i="10"/>
  <c r="N1562"/>
  <c r="Y1561"/>
  <c r="H1561" i="13" s="1"/>
  <c r="AA1561" i="10"/>
  <c r="E1561" i="13" s="1"/>
  <c r="P1562" i="10"/>
  <c r="R1641"/>
  <c r="AC1640"/>
  <c r="W1448"/>
  <c r="AH1447"/>
  <c r="S1440" l="1"/>
  <c r="AD1439"/>
  <c r="F1439" i="13" s="1"/>
  <c r="M1417" i="10"/>
  <c r="X1416"/>
  <c r="G1416" i="13" s="1"/>
  <c r="O1417" i="10"/>
  <c r="Z1416"/>
  <c r="C1416" i="13" s="1"/>
  <c r="T1419" i="10"/>
  <c r="AE1418"/>
  <c r="B1418" i="13" s="1"/>
  <c r="V1624" i="10"/>
  <c r="AG1623"/>
  <c r="AF1570"/>
  <c r="D1570" i="13" s="1"/>
  <c r="U1571" i="10"/>
  <c r="Q1623"/>
  <c r="AB1622"/>
  <c r="N1563"/>
  <c r="Y1562"/>
  <c r="H1562" i="13" s="1"/>
  <c r="P1563" i="10"/>
  <c r="AA1562"/>
  <c r="E1562" i="13" s="1"/>
  <c r="W1449" i="10"/>
  <c r="AH1448"/>
  <c r="R1642"/>
  <c r="AC1641"/>
  <c r="S1441" l="1"/>
  <c r="AD1440"/>
  <c r="F1440" i="13" s="1"/>
  <c r="M1418" i="10"/>
  <c r="X1417"/>
  <c r="G1417" i="13" s="1"/>
  <c r="O1418" i="10"/>
  <c r="Z1417"/>
  <c r="C1417" i="13" s="1"/>
  <c r="T1420" i="10"/>
  <c r="AE1419"/>
  <c r="B1419" i="13" s="1"/>
  <c r="Q1624" i="10"/>
  <c r="AB1623"/>
  <c r="V1625"/>
  <c r="AG1624"/>
  <c r="AF1571"/>
  <c r="D1571" i="13" s="1"/>
  <c r="U1572" i="10"/>
  <c r="AA1563"/>
  <c r="E1563" i="13" s="1"/>
  <c r="P1564" i="10"/>
  <c r="N1564"/>
  <c r="Y1563"/>
  <c r="H1563" i="13" s="1"/>
  <c r="R1643" i="10"/>
  <c r="AC1642"/>
  <c r="W1450"/>
  <c r="AH1449"/>
  <c r="M1419" l="1"/>
  <c r="X1418"/>
  <c r="G1418" i="13" s="1"/>
  <c r="S1442" i="10"/>
  <c r="AD1441"/>
  <c r="F1441" i="13" s="1"/>
  <c r="O1419" i="10"/>
  <c r="Z1418"/>
  <c r="C1418" i="13" s="1"/>
  <c r="T1421" i="10"/>
  <c r="AE1420"/>
  <c r="B1420" i="13" s="1"/>
  <c r="AF1572" i="10"/>
  <c r="D1572" i="13" s="1"/>
  <c r="U1573" i="10"/>
  <c r="V1626"/>
  <c r="AG1625"/>
  <c r="Q1625"/>
  <c r="AB1624"/>
  <c r="N1565"/>
  <c r="Y1564"/>
  <c r="H1564" i="13" s="1"/>
  <c r="AA1564" i="10"/>
  <c r="E1564" i="13" s="1"/>
  <c r="P1565" i="10"/>
  <c r="W1451"/>
  <c r="AH1450"/>
  <c r="R1644"/>
  <c r="AC1643"/>
  <c r="M1420" l="1"/>
  <c r="X1419"/>
  <c r="G1419" i="13" s="1"/>
  <c r="S1443" i="10"/>
  <c r="AD1442"/>
  <c r="F1442" i="13" s="1"/>
  <c r="O1420" i="10"/>
  <c r="Z1419"/>
  <c r="C1419" i="13" s="1"/>
  <c r="T1422" i="10"/>
  <c r="AE1421"/>
  <c r="B1421" i="13" s="1"/>
  <c r="AF1573" i="10"/>
  <c r="D1573" i="13" s="1"/>
  <c r="U1574" i="10"/>
  <c r="Q1626"/>
  <c r="AB1625"/>
  <c r="V1627"/>
  <c r="AG1626"/>
  <c r="N1566"/>
  <c r="Y1565"/>
  <c r="H1565" i="13" s="1"/>
  <c r="P1566" i="10"/>
  <c r="AA1565"/>
  <c r="E1565" i="13" s="1"/>
  <c r="R1645" i="10"/>
  <c r="AC1644"/>
  <c r="W1452"/>
  <c r="AH1451"/>
  <c r="S1444" l="1"/>
  <c r="AD1443"/>
  <c r="F1443" i="13" s="1"/>
  <c r="M1421" i="10"/>
  <c r="X1420"/>
  <c r="G1420" i="13" s="1"/>
  <c r="O1421" i="10"/>
  <c r="Z1420"/>
  <c r="C1420" i="13" s="1"/>
  <c r="T1423" i="10"/>
  <c r="AE1422"/>
  <c r="B1422" i="13" s="1"/>
  <c r="AF1574" i="10"/>
  <c r="D1574" i="13" s="1"/>
  <c r="U1575" i="10"/>
  <c r="V1628"/>
  <c r="AG1627"/>
  <c r="Q1627"/>
  <c r="AB1626"/>
  <c r="N1567"/>
  <c r="Y1566"/>
  <c r="H1566" i="13" s="1"/>
  <c r="AA1566" i="10"/>
  <c r="E1566" i="13" s="1"/>
  <c r="P1567" i="10"/>
  <c r="W1453"/>
  <c r="AH1452"/>
  <c r="R1646"/>
  <c r="AC1645"/>
  <c r="M1422" l="1"/>
  <c r="X1421"/>
  <c r="G1421" i="13" s="1"/>
  <c r="S1445" i="10"/>
  <c r="AD1444"/>
  <c r="F1444" i="13" s="1"/>
  <c r="O1422" i="10"/>
  <c r="Z1421"/>
  <c r="C1421" i="13" s="1"/>
  <c r="T1424" i="10"/>
  <c r="AE1423"/>
  <c r="B1423" i="13" s="1"/>
  <c r="V1629" i="10"/>
  <c r="AG1628"/>
  <c r="Q1628"/>
  <c r="AB1627"/>
  <c r="AF1575"/>
  <c r="D1575" i="13" s="1"/>
  <c r="U1576" i="10"/>
  <c r="N1568"/>
  <c r="Y1567"/>
  <c r="H1567" i="13" s="1"/>
  <c r="P1568" i="10"/>
  <c r="AA1567"/>
  <c r="E1567" i="13" s="1"/>
  <c r="R1647" i="10"/>
  <c r="AC1646"/>
  <c r="W1454"/>
  <c r="AH1453"/>
  <c r="M1423" l="1"/>
  <c r="X1422"/>
  <c r="G1422" i="13" s="1"/>
  <c r="S1446" i="10"/>
  <c r="AD1445"/>
  <c r="F1445" i="13" s="1"/>
  <c r="O1423" i="10"/>
  <c r="Z1422"/>
  <c r="C1422" i="13" s="1"/>
  <c r="T1425" i="10"/>
  <c r="AE1424"/>
  <c r="B1424" i="13" s="1"/>
  <c r="V1630" i="10"/>
  <c r="AG1629"/>
  <c r="Q1629"/>
  <c r="AB1628"/>
  <c r="AF1576"/>
  <c r="D1576" i="13" s="1"/>
  <c r="U1577" i="10"/>
  <c r="AA1568"/>
  <c r="E1568" i="13" s="1"/>
  <c r="P1569" i="10"/>
  <c r="N1569"/>
  <c r="Y1568"/>
  <c r="H1568" i="13" s="1"/>
  <c r="W1455" i="10"/>
  <c r="AH1454"/>
  <c r="R1648"/>
  <c r="AC1647"/>
  <c r="S1447" l="1"/>
  <c r="AD1446"/>
  <c r="F1446" i="13" s="1"/>
  <c r="M1424" i="10"/>
  <c r="X1423"/>
  <c r="G1423" i="13" s="1"/>
  <c r="O1424" i="10"/>
  <c r="Z1423"/>
  <c r="C1423" i="13" s="1"/>
  <c r="T1426" i="10"/>
  <c r="AE1425"/>
  <c r="B1425" i="13" s="1"/>
  <c r="AF1577" i="10"/>
  <c r="D1577" i="13" s="1"/>
  <c r="U1578" i="10"/>
  <c r="Q1630"/>
  <c r="AB1629"/>
  <c r="V1631"/>
  <c r="AG1630"/>
  <c r="N1570"/>
  <c r="Y1569"/>
  <c r="H1569" i="13" s="1"/>
  <c r="AA1569" i="10"/>
  <c r="E1569" i="13" s="1"/>
  <c r="P1570" i="10"/>
  <c r="R1649"/>
  <c r="AC1648"/>
  <c r="W1456"/>
  <c r="AH1455"/>
  <c r="S1448" l="1"/>
  <c r="AD1447"/>
  <c r="F1447" i="13" s="1"/>
  <c r="M1425" i="10"/>
  <c r="X1424"/>
  <c r="G1424" i="13" s="1"/>
  <c r="O1425" i="10"/>
  <c r="Z1424"/>
  <c r="C1424" i="13" s="1"/>
  <c r="T1427" i="10"/>
  <c r="AE1426"/>
  <c r="B1426" i="13" s="1"/>
  <c r="V1632" i="10"/>
  <c r="AG1631"/>
  <c r="AF1578"/>
  <c r="D1578" i="13" s="1"/>
  <c r="U1579" i="10"/>
  <c r="Q1631"/>
  <c r="AB1630"/>
  <c r="N1571"/>
  <c r="Y1570"/>
  <c r="H1570" i="13" s="1"/>
  <c r="AA1570" i="10"/>
  <c r="E1570" i="13" s="1"/>
  <c r="P1571" i="10"/>
  <c r="W1457"/>
  <c r="AH1456"/>
  <c r="R1650"/>
  <c r="AC1649"/>
  <c r="M1426" l="1"/>
  <c r="X1425"/>
  <c r="G1425" i="13" s="1"/>
  <c r="S1449" i="10"/>
  <c r="AD1448"/>
  <c r="F1448" i="13" s="1"/>
  <c r="O1426" i="10"/>
  <c r="Z1425"/>
  <c r="C1425" i="13" s="1"/>
  <c r="T1428" i="10"/>
  <c r="AE1427"/>
  <c r="B1427" i="13" s="1"/>
  <c r="AF1579" i="10"/>
  <c r="D1579" i="13" s="1"/>
  <c r="U1580" i="10"/>
  <c r="Q1632"/>
  <c r="AB1631"/>
  <c r="V1633"/>
  <c r="AG1632"/>
  <c r="N1572"/>
  <c r="Y1571"/>
  <c r="H1571" i="13" s="1"/>
  <c r="AA1571" i="10"/>
  <c r="E1571" i="13" s="1"/>
  <c r="P1572" i="10"/>
  <c r="R1651"/>
  <c r="AC1650"/>
  <c r="W1458"/>
  <c r="AH1457"/>
  <c r="M1427" l="1"/>
  <c r="X1426"/>
  <c r="G1426" i="13" s="1"/>
  <c r="S1450" i="10"/>
  <c r="AD1449"/>
  <c r="F1449" i="13" s="1"/>
  <c r="O1427" i="10"/>
  <c r="Z1426"/>
  <c r="C1426" i="13" s="1"/>
  <c r="T1429" i="10"/>
  <c r="AE1428"/>
  <c r="B1428" i="13" s="1"/>
  <c r="V1634" i="10"/>
  <c r="AG1633"/>
  <c r="AF1580"/>
  <c r="D1580" i="13" s="1"/>
  <c r="U1581" i="10"/>
  <c r="Q1633"/>
  <c r="AB1632"/>
  <c r="N1573"/>
  <c r="Y1572"/>
  <c r="H1572" i="13" s="1"/>
  <c r="AA1572" i="10"/>
  <c r="E1572" i="13" s="1"/>
  <c r="P1573" i="10"/>
  <c r="W1459"/>
  <c r="AH1458"/>
  <c r="R1652"/>
  <c r="AC1651"/>
  <c r="S1451" l="1"/>
  <c r="AD1450"/>
  <c r="F1450" i="13" s="1"/>
  <c r="M1428" i="10"/>
  <c r="X1427"/>
  <c r="G1427" i="13" s="1"/>
  <c r="O1428" i="10"/>
  <c r="Z1427"/>
  <c r="C1427" i="13" s="1"/>
  <c r="T1430" i="10"/>
  <c r="AE1429"/>
  <c r="B1429" i="13" s="1"/>
  <c r="V1635" i="10"/>
  <c r="AG1634"/>
  <c r="AF1581"/>
  <c r="D1581" i="13" s="1"/>
  <c r="U1582" i="10"/>
  <c r="Q1634"/>
  <c r="AB1633"/>
  <c r="N1574"/>
  <c r="Y1573"/>
  <c r="H1573" i="13" s="1"/>
  <c r="P1574" i="10"/>
  <c r="AA1573"/>
  <c r="E1573" i="13" s="1"/>
  <c r="R1653" i="10"/>
  <c r="AC1652"/>
  <c r="W1460"/>
  <c r="AH1459"/>
  <c r="M1429" l="1"/>
  <c r="X1428"/>
  <c r="G1428" i="13" s="1"/>
  <c r="S1452" i="10"/>
  <c r="AD1451"/>
  <c r="F1451" i="13" s="1"/>
  <c r="O1429" i="10"/>
  <c r="Z1428"/>
  <c r="C1428" i="13" s="1"/>
  <c r="T1431" i="10"/>
  <c r="AE1430"/>
  <c r="B1430" i="13" s="1"/>
  <c r="Q1635" i="10"/>
  <c r="AB1634"/>
  <c r="V1636"/>
  <c r="AG1635"/>
  <c r="AF1582"/>
  <c r="D1582" i="13" s="1"/>
  <c r="U1583" i="10"/>
  <c r="AA1574"/>
  <c r="E1574" i="13" s="1"/>
  <c r="P1575" i="10"/>
  <c r="N1575"/>
  <c r="Y1574"/>
  <c r="H1574" i="13" s="1"/>
  <c r="W1461" i="10"/>
  <c r="AH1460"/>
  <c r="R1654"/>
  <c r="AC1653"/>
  <c r="M1430" l="1"/>
  <c r="X1429"/>
  <c r="G1429" i="13" s="1"/>
  <c r="S1453" i="10"/>
  <c r="AD1452"/>
  <c r="F1452" i="13" s="1"/>
  <c r="O1430" i="10"/>
  <c r="Z1429"/>
  <c r="C1429" i="13" s="1"/>
  <c r="T1432" i="10"/>
  <c r="AE1431"/>
  <c r="B1431" i="13" s="1"/>
  <c r="Q1636" i="10"/>
  <c r="AB1635"/>
  <c r="V1637"/>
  <c r="AG1636"/>
  <c r="AF1583"/>
  <c r="D1583" i="13" s="1"/>
  <c r="U1584" i="10"/>
  <c r="N1576"/>
  <c r="Y1575"/>
  <c r="H1575" i="13" s="1"/>
  <c r="AA1575" i="10"/>
  <c r="E1575" i="13" s="1"/>
  <c r="P1576" i="10"/>
  <c r="R1655"/>
  <c r="AC1654"/>
  <c r="W1462"/>
  <c r="AH1461"/>
  <c r="S1454" l="1"/>
  <c r="AD1453"/>
  <c r="F1453" i="13" s="1"/>
  <c r="M1431" i="10"/>
  <c r="X1430"/>
  <c r="G1430" i="13" s="1"/>
  <c r="O1431" i="10"/>
  <c r="Z1430"/>
  <c r="C1430" i="13" s="1"/>
  <c r="T1433" i="10"/>
  <c r="AE1432"/>
  <c r="B1432" i="13" s="1"/>
  <c r="Q1637" i="10"/>
  <c r="AB1636"/>
  <c r="AF1584"/>
  <c r="D1584" i="13" s="1"/>
  <c r="U1585" i="10"/>
  <c r="V1638"/>
  <c r="AG1637"/>
  <c r="N1577"/>
  <c r="Y1576"/>
  <c r="H1576" i="13" s="1"/>
  <c r="AA1576" i="10"/>
  <c r="E1576" i="13" s="1"/>
  <c r="P1577" i="10"/>
  <c r="W1463"/>
  <c r="AH1462"/>
  <c r="R1656"/>
  <c r="AC1655"/>
  <c r="M1432" l="1"/>
  <c r="X1431"/>
  <c r="G1431" i="13" s="1"/>
  <c r="S1455" i="10"/>
  <c r="AD1454"/>
  <c r="F1454" i="13" s="1"/>
  <c r="O1432" i="10"/>
  <c r="Z1431"/>
  <c r="C1431" i="13" s="1"/>
  <c r="T1434" i="10"/>
  <c r="AE1433"/>
  <c r="B1433" i="13" s="1"/>
  <c r="Q1638" i="10"/>
  <c r="AB1637"/>
  <c r="V1639"/>
  <c r="AG1638"/>
  <c r="AF1585"/>
  <c r="D1585" i="13" s="1"/>
  <c r="U1586" i="10"/>
  <c r="N1578"/>
  <c r="Y1577"/>
  <c r="H1577" i="13" s="1"/>
  <c r="AA1577" i="10"/>
  <c r="E1577" i="13" s="1"/>
  <c r="P1578" i="10"/>
  <c r="R1657"/>
  <c r="AC1656"/>
  <c r="W1464"/>
  <c r="AH1463"/>
  <c r="M1433" l="1"/>
  <c r="X1432"/>
  <c r="G1432" i="13" s="1"/>
  <c r="S1456" i="10"/>
  <c r="AD1455"/>
  <c r="F1455" i="13" s="1"/>
  <c r="O1433" i="10"/>
  <c r="Z1432"/>
  <c r="C1432" i="13" s="1"/>
  <c r="T1435" i="10"/>
  <c r="AE1434"/>
  <c r="B1434" i="13" s="1"/>
  <c r="Q1639" i="10"/>
  <c r="AB1638"/>
  <c r="V1640"/>
  <c r="AG1639"/>
  <c r="AF1586"/>
  <c r="D1586" i="13" s="1"/>
  <c r="U1587" i="10"/>
  <c r="N1579"/>
  <c r="Y1578"/>
  <c r="H1578" i="13" s="1"/>
  <c r="AA1578" i="10"/>
  <c r="E1578" i="13" s="1"/>
  <c r="P1579" i="10"/>
  <c r="W1465"/>
  <c r="AH1464"/>
  <c r="R1658"/>
  <c r="AC1657"/>
  <c r="S1457" l="1"/>
  <c r="AD1456"/>
  <c r="F1456" i="13" s="1"/>
  <c r="M1434" i="10"/>
  <c r="X1433"/>
  <c r="G1433" i="13" s="1"/>
  <c r="O1434" i="10"/>
  <c r="Z1433"/>
  <c r="C1433" i="13" s="1"/>
  <c r="T1436" i="10"/>
  <c r="AE1435"/>
  <c r="B1435" i="13" s="1"/>
  <c r="Q1640" i="10"/>
  <c r="AB1639"/>
  <c r="V1641"/>
  <c r="AG1640"/>
  <c r="AF1587"/>
  <c r="D1587" i="13" s="1"/>
  <c r="U1588" i="10"/>
  <c r="N1580"/>
  <c r="Y1579"/>
  <c r="H1579" i="13" s="1"/>
  <c r="AA1579" i="10"/>
  <c r="E1579" i="13" s="1"/>
  <c r="P1580" i="10"/>
  <c r="R1659"/>
  <c r="AC1658"/>
  <c r="W1466"/>
  <c r="AH1465"/>
  <c r="M1435" l="1"/>
  <c r="X1434"/>
  <c r="G1434" i="13" s="1"/>
  <c r="S1458" i="10"/>
  <c r="AD1457"/>
  <c r="F1457" i="13" s="1"/>
  <c r="T1437" i="10"/>
  <c r="AE1436"/>
  <c r="B1436" i="13" s="1"/>
  <c r="O1435" i="10"/>
  <c r="Z1434"/>
  <c r="C1434" i="13" s="1"/>
  <c r="Q1641" i="10"/>
  <c r="AB1640"/>
  <c r="V1642"/>
  <c r="AG1641"/>
  <c r="AF1588"/>
  <c r="D1588" i="13" s="1"/>
  <c r="U1589" i="10"/>
  <c r="N1581"/>
  <c r="Y1580"/>
  <c r="H1580" i="13" s="1"/>
  <c r="AA1580" i="10"/>
  <c r="E1580" i="13" s="1"/>
  <c r="P1581" i="10"/>
  <c r="W1467"/>
  <c r="AH1466"/>
  <c r="R1660"/>
  <c r="AC1659"/>
  <c r="M1436" l="1"/>
  <c r="X1435"/>
  <c r="G1435" i="13" s="1"/>
  <c r="S1459" i="10"/>
  <c r="AD1458"/>
  <c r="F1458" i="13" s="1"/>
  <c r="T1438" i="10"/>
  <c r="AE1437"/>
  <c r="B1437" i="13" s="1"/>
  <c r="O1436" i="10"/>
  <c r="Z1435"/>
  <c r="C1435" i="13" s="1"/>
  <c r="Q1642" i="10"/>
  <c r="AB1641"/>
  <c r="V1643"/>
  <c r="AG1642"/>
  <c r="AF1589"/>
  <c r="D1589" i="13" s="1"/>
  <c r="U1590" i="10"/>
  <c r="N1582"/>
  <c r="Y1581"/>
  <c r="H1581" i="13" s="1"/>
  <c r="P1582" i="10"/>
  <c r="AA1581"/>
  <c r="E1581" i="13" s="1"/>
  <c r="R1661" i="10"/>
  <c r="AC1660"/>
  <c r="W1468"/>
  <c r="AH1467"/>
  <c r="S1460" l="1"/>
  <c r="AD1459"/>
  <c r="F1459" i="13" s="1"/>
  <c r="M1437" i="10"/>
  <c r="X1436"/>
  <c r="G1436" i="13" s="1"/>
  <c r="T1439" i="10"/>
  <c r="AE1438"/>
  <c r="B1438" i="13" s="1"/>
  <c r="O1437" i="10"/>
  <c r="Z1436"/>
  <c r="C1436" i="13" s="1"/>
  <c r="AF1590" i="10"/>
  <c r="D1590" i="13" s="1"/>
  <c r="U1591" i="10"/>
  <c r="V1644"/>
  <c r="AG1643"/>
  <c r="Q1643"/>
  <c r="AB1642"/>
  <c r="N1583"/>
  <c r="Y1582"/>
  <c r="H1582" i="13" s="1"/>
  <c r="AA1582" i="10"/>
  <c r="E1582" i="13" s="1"/>
  <c r="P1583" i="10"/>
  <c r="W1469"/>
  <c r="AH1468"/>
  <c r="R1662"/>
  <c r="AC1661"/>
  <c r="M1438" l="1"/>
  <c r="X1437"/>
  <c r="G1437" i="13" s="1"/>
  <c r="S1461" i="10"/>
  <c r="AD1460"/>
  <c r="F1460" i="13" s="1"/>
  <c r="O1438" i="10"/>
  <c r="Z1437"/>
  <c r="C1437" i="13" s="1"/>
  <c r="T1440" i="10"/>
  <c r="AE1439"/>
  <c r="B1439" i="13" s="1"/>
  <c r="Q1644" i="10"/>
  <c r="AB1643"/>
  <c r="V1645"/>
  <c r="AG1644"/>
  <c r="AF1591"/>
  <c r="D1591" i="13" s="1"/>
  <c r="U1592" i="10"/>
  <c r="N1584"/>
  <c r="Y1583"/>
  <c r="H1583" i="13" s="1"/>
  <c r="AA1583" i="10"/>
  <c r="E1583" i="13" s="1"/>
  <c r="P1584" i="10"/>
  <c r="R1663"/>
  <c r="AC1662"/>
  <c r="W1470"/>
  <c r="AH1469"/>
  <c r="M1439" l="1"/>
  <c r="X1438"/>
  <c r="G1438" i="13" s="1"/>
  <c r="S1462" i="10"/>
  <c r="AD1461"/>
  <c r="F1461" i="13" s="1"/>
  <c r="O1439" i="10"/>
  <c r="Z1438"/>
  <c r="C1438" i="13" s="1"/>
  <c r="T1441" i="10"/>
  <c r="AE1440"/>
  <c r="B1440" i="13" s="1"/>
  <c r="AF1592" i="10"/>
  <c r="D1592" i="13" s="1"/>
  <c r="U1593" i="10"/>
  <c r="V1646"/>
  <c r="AG1645"/>
  <c r="Q1645"/>
  <c r="AB1644"/>
  <c r="N1585"/>
  <c r="Y1584"/>
  <c r="H1584" i="13" s="1"/>
  <c r="AA1584" i="10"/>
  <c r="E1584" i="13" s="1"/>
  <c r="P1585" i="10"/>
  <c r="W1471"/>
  <c r="AH1470"/>
  <c r="R1664"/>
  <c r="AC1663"/>
  <c r="S1463" l="1"/>
  <c r="AD1462"/>
  <c r="F1462" i="13" s="1"/>
  <c r="M1440" i="10"/>
  <c r="X1439"/>
  <c r="G1439" i="13" s="1"/>
  <c r="O1440" i="10"/>
  <c r="Z1439"/>
  <c r="C1439" i="13" s="1"/>
  <c r="T1442" i="10"/>
  <c r="AE1441"/>
  <c r="B1441" i="13" s="1"/>
  <c r="Q1646" i="10"/>
  <c r="AB1645"/>
  <c r="V1647"/>
  <c r="AG1646"/>
  <c r="AF1593"/>
  <c r="D1593" i="13" s="1"/>
  <c r="U1594" i="10"/>
  <c r="N1586"/>
  <c r="Y1585"/>
  <c r="H1585" i="13" s="1"/>
  <c r="AA1585" i="10"/>
  <c r="E1585" i="13" s="1"/>
  <c r="P1586" i="10"/>
  <c r="R1665"/>
  <c r="AC1664"/>
  <c r="W1472"/>
  <c r="AH1471"/>
  <c r="S1464" l="1"/>
  <c r="AD1463"/>
  <c r="F1463" i="13" s="1"/>
  <c r="M1441" i="10"/>
  <c r="X1440"/>
  <c r="G1440" i="13" s="1"/>
  <c r="T1443" i="10"/>
  <c r="AE1442"/>
  <c r="B1442" i="13" s="1"/>
  <c r="O1441" i="10"/>
  <c r="Z1440"/>
  <c r="C1440" i="13" s="1"/>
  <c r="AF1594" i="10"/>
  <c r="D1594" i="13" s="1"/>
  <c r="U1595" i="10"/>
  <c r="V1648"/>
  <c r="AG1647"/>
  <c r="Q1647"/>
  <c r="AB1646"/>
  <c r="N1587"/>
  <c r="Y1586"/>
  <c r="H1586" i="13" s="1"/>
  <c r="AA1586" i="10"/>
  <c r="E1586" i="13" s="1"/>
  <c r="P1587" i="10"/>
  <c r="W1473"/>
  <c r="AH1472"/>
  <c r="R1666"/>
  <c r="AC1665"/>
  <c r="M1442" l="1"/>
  <c r="X1441"/>
  <c r="G1441" i="13" s="1"/>
  <c r="S1465" i="10"/>
  <c r="AD1464"/>
  <c r="F1464" i="13" s="1"/>
  <c r="T1444" i="10"/>
  <c r="AE1443"/>
  <c r="B1443" i="13" s="1"/>
  <c r="O1442" i="10"/>
  <c r="Z1441"/>
  <c r="C1441" i="13" s="1"/>
  <c r="V1649" i="10"/>
  <c r="AG1648"/>
  <c r="Q1648"/>
  <c r="AB1647"/>
  <c r="AF1595"/>
  <c r="D1595" i="13" s="1"/>
  <c r="U1596" i="10"/>
  <c r="N1588"/>
  <c r="Y1587"/>
  <c r="H1587" i="13" s="1"/>
  <c r="AA1587" i="10"/>
  <c r="E1587" i="13" s="1"/>
  <c r="P1588" i="10"/>
  <c r="R1667"/>
  <c r="AC1666"/>
  <c r="W1474"/>
  <c r="AH1473"/>
  <c r="M1443" l="1"/>
  <c r="X1442"/>
  <c r="G1442" i="13" s="1"/>
  <c r="S1466" i="10"/>
  <c r="AD1465"/>
  <c r="F1465" i="13" s="1"/>
  <c r="T1445" i="10"/>
  <c r="AE1444"/>
  <c r="B1444" i="13" s="1"/>
  <c r="O1443" i="10"/>
  <c r="Z1442"/>
  <c r="C1442" i="13" s="1"/>
  <c r="V1650" i="10"/>
  <c r="AG1649"/>
  <c r="Q1649"/>
  <c r="AB1648"/>
  <c r="AF1596"/>
  <c r="D1596" i="13" s="1"/>
  <c r="U1597" i="10"/>
  <c r="N1589"/>
  <c r="Y1588"/>
  <c r="H1588" i="13" s="1"/>
  <c r="P1589" i="10"/>
  <c r="AA1588"/>
  <c r="E1588" i="13" s="1"/>
  <c r="W1475" i="10"/>
  <c r="AH1474"/>
  <c r="R1668"/>
  <c r="AC1667"/>
  <c r="S1467" l="1"/>
  <c r="AD1466"/>
  <c r="F1466" i="13" s="1"/>
  <c r="M1444" i="10"/>
  <c r="X1443"/>
  <c r="G1443" i="13" s="1"/>
  <c r="T1446" i="10"/>
  <c r="AE1445"/>
  <c r="B1445" i="13" s="1"/>
  <c r="O1444" i="10"/>
  <c r="Z1443"/>
  <c r="C1443" i="13" s="1"/>
  <c r="AF1597" i="10"/>
  <c r="D1597" i="13" s="1"/>
  <c r="U1598" i="10"/>
  <c r="Q1650"/>
  <c r="AB1649"/>
  <c r="V1651"/>
  <c r="AG1650"/>
  <c r="N1590"/>
  <c r="Y1589"/>
  <c r="H1589" i="13" s="1"/>
  <c r="P1590" i="10"/>
  <c r="AA1589"/>
  <c r="E1589" i="13" s="1"/>
  <c r="R1669" i="10"/>
  <c r="AC1668"/>
  <c r="W1476"/>
  <c r="AH1475"/>
  <c r="S1468" l="1"/>
  <c r="AD1467"/>
  <c r="F1467" i="13" s="1"/>
  <c r="M1445" i="10"/>
  <c r="X1444"/>
  <c r="G1444" i="13" s="1"/>
  <c r="T1447" i="10"/>
  <c r="AE1446"/>
  <c r="B1446" i="13" s="1"/>
  <c r="O1445" i="10"/>
  <c r="Z1444"/>
  <c r="C1444" i="13" s="1"/>
  <c r="Q1651" i="10"/>
  <c r="AB1650"/>
  <c r="V1652"/>
  <c r="AG1651"/>
  <c r="AF1598"/>
  <c r="D1598" i="13" s="1"/>
  <c r="U1599" i="10"/>
  <c r="N1591"/>
  <c r="Y1590"/>
  <c r="H1590" i="13" s="1"/>
  <c r="AA1590" i="10"/>
  <c r="E1590" i="13" s="1"/>
  <c r="P1591" i="10"/>
  <c r="W1477"/>
  <c r="AH1476"/>
  <c r="R1670"/>
  <c r="AC1669"/>
  <c r="M1446" l="1"/>
  <c r="X1445"/>
  <c r="G1445" i="13" s="1"/>
  <c r="S1469" i="10"/>
  <c r="AD1468"/>
  <c r="F1468" i="13" s="1"/>
  <c r="T1448" i="10"/>
  <c r="AE1447"/>
  <c r="B1447" i="13" s="1"/>
  <c r="O1446" i="10"/>
  <c r="Z1445"/>
  <c r="C1445" i="13" s="1"/>
  <c r="AF1599" i="10"/>
  <c r="D1599" i="13" s="1"/>
  <c r="U1600" i="10"/>
  <c r="V1653"/>
  <c r="AG1652"/>
  <c r="Q1652"/>
  <c r="AB1651"/>
  <c r="N1592"/>
  <c r="Y1591"/>
  <c r="H1591" i="13" s="1"/>
  <c r="AA1591" i="10"/>
  <c r="E1591" i="13" s="1"/>
  <c r="P1592" i="10"/>
  <c r="R1671"/>
  <c r="AC1670"/>
  <c r="W1478"/>
  <c r="AH1477"/>
  <c r="S1470" l="1"/>
  <c r="AD1469"/>
  <c r="F1469" i="13" s="1"/>
  <c r="M1447" i="10"/>
  <c r="X1446"/>
  <c r="G1446" i="13" s="1"/>
  <c r="T1449" i="10"/>
  <c r="AE1448"/>
  <c r="B1448" i="13" s="1"/>
  <c r="O1447" i="10"/>
  <c r="Z1446"/>
  <c r="C1446" i="13" s="1"/>
  <c r="AF1600" i="10"/>
  <c r="D1600" i="13" s="1"/>
  <c r="U1601" i="10"/>
  <c r="V1654"/>
  <c r="AG1653"/>
  <c r="Q1653"/>
  <c r="AB1652"/>
  <c r="N1593"/>
  <c r="Y1592"/>
  <c r="H1592" i="13" s="1"/>
  <c r="AA1592" i="10"/>
  <c r="E1592" i="13" s="1"/>
  <c r="P1593" i="10"/>
  <c r="W1479"/>
  <c r="AH1478"/>
  <c r="R1672"/>
  <c r="AC1671"/>
  <c r="M1448" l="1"/>
  <c r="X1447"/>
  <c r="G1447" i="13" s="1"/>
  <c r="S1471" i="10"/>
  <c r="AD1470"/>
  <c r="F1470" i="13" s="1"/>
  <c r="O1448" i="10"/>
  <c r="Z1447"/>
  <c r="C1447" i="13" s="1"/>
  <c r="T1450" i="10"/>
  <c r="AE1449"/>
  <c r="B1449" i="13" s="1"/>
  <c r="AF1601" i="10"/>
  <c r="D1601" i="13" s="1"/>
  <c r="U1602" i="10"/>
  <c r="V1655"/>
  <c r="AG1654"/>
  <c r="Q1654"/>
  <c r="AB1653"/>
  <c r="N1594"/>
  <c r="Y1593"/>
  <c r="H1593" i="13" s="1"/>
  <c r="AA1593" i="10"/>
  <c r="E1593" i="13" s="1"/>
  <c r="P1594" i="10"/>
  <c r="R1673"/>
  <c r="AC1672"/>
  <c r="W1480"/>
  <c r="AH1479"/>
  <c r="M1449" l="1"/>
  <c r="X1448"/>
  <c r="G1448" i="13" s="1"/>
  <c r="S1472" i="10"/>
  <c r="AD1471"/>
  <c r="F1471" i="13" s="1"/>
  <c r="O1449" i="10"/>
  <c r="Z1448"/>
  <c r="C1448" i="13" s="1"/>
  <c r="T1451" i="10"/>
  <c r="AE1450"/>
  <c r="B1450" i="13" s="1"/>
  <c r="AF1602" i="10"/>
  <c r="D1602" i="13" s="1"/>
  <c r="U1603" i="10"/>
  <c r="V1656"/>
  <c r="AG1655"/>
  <c r="Q1655"/>
  <c r="AB1654"/>
  <c r="N1595"/>
  <c r="Y1594"/>
  <c r="H1594" i="13" s="1"/>
  <c r="P1595" i="10"/>
  <c r="AA1594"/>
  <c r="E1594" i="13" s="1"/>
  <c r="W1481" i="10"/>
  <c r="AH1480"/>
  <c r="R1674"/>
  <c r="AC1673"/>
  <c r="S1473" l="1"/>
  <c r="AD1472"/>
  <c r="F1472" i="13" s="1"/>
  <c r="M1450" i="10"/>
  <c r="X1449"/>
  <c r="G1449" i="13" s="1"/>
  <c r="O1450" i="10"/>
  <c r="Z1449"/>
  <c r="C1449" i="13" s="1"/>
  <c r="T1452" i="10"/>
  <c r="AE1451"/>
  <c r="B1451" i="13" s="1"/>
  <c r="V1657" i="10"/>
  <c r="AG1656"/>
  <c r="Q1656"/>
  <c r="AB1655"/>
  <c r="AF1603"/>
  <c r="D1603" i="13" s="1"/>
  <c r="U1604" i="10"/>
  <c r="AA1595"/>
  <c r="E1595" i="13" s="1"/>
  <c r="P1596" i="10"/>
  <c r="N1596"/>
  <c r="Y1595"/>
  <c r="H1595" i="13" s="1"/>
  <c r="R1675" i="10"/>
  <c r="AC1674"/>
  <c r="W1482"/>
  <c r="AH1481"/>
  <c r="M1451" l="1"/>
  <c r="X1450"/>
  <c r="G1450" i="13" s="1"/>
  <c r="S1474" i="10"/>
  <c r="AD1473"/>
  <c r="F1473" i="13" s="1"/>
  <c r="O1451" i="10"/>
  <c r="Z1450"/>
  <c r="C1450" i="13" s="1"/>
  <c r="T1453" i="10"/>
  <c r="AE1452"/>
  <c r="B1452" i="13" s="1"/>
  <c r="V1658" i="10"/>
  <c r="AG1657"/>
  <c r="Q1657"/>
  <c r="AB1656"/>
  <c r="AF1604"/>
  <c r="D1604" i="13" s="1"/>
  <c r="U1605" i="10"/>
  <c r="N1597"/>
  <c r="Y1596"/>
  <c r="H1596" i="13" s="1"/>
  <c r="AA1596" i="10"/>
  <c r="E1596" i="13" s="1"/>
  <c r="P1597" i="10"/>
  <c r="W1483"/>
  <c r="AH1482"/>
  <c r="R1676"/>
  <c r="AC1675"/>
  <c r="M1452" l="1"/>
  <c r="X1451"/>
  <c r="G1451" i="13" s="1"/>
  <c r="S1475" i="10"/>
  <c r="AD1474"/>
  <c r="F1474" i="13" s="1"/>
  <c r="O1452" i="10"/>
  <c r="Z1451"/>
  <c r="C1451" i="13" s="1"/>
  <c r="T1454" i="10"/>
  <c r="AE1453"/>
  <c r="B1453" i="13" s="1"/>
  <c r="V1659" i="10"/>
  <c r="AG1658"/>
  <c r="Q1658"/>
  <c r="AB1657"/>
  <c r="AF1605"/>
  <c r="D1605" i="13" s="1"/>
  <c r="U1606" i="10"/>
  <c r="N1598"/>
  <c r="Y1597"/>
  <c r="H1597" i="13" s="1"/>
  <c r="AA1597" i="10"/>
  <c r="E1597" i="13" s="1"/>
  <c r="P1598" i="10"/>
  <c r="W1484"/>
  <c r="AH1483"/>
  <c r="R1677"/>
  <c r="AC1676"/>
  <c r="S1476" l="1"/>
  <c r="AD1475"/>
  <c r="F1475" i="13" s="1"/>
  <c r="M1453" i="10"/>
  <c r="X1452"/>
  <c r="G1452" i="13" s="1"/>
  <c r="T1455" i="10"/>
  <c r="AE1454"/>
  <c r="B1454" i="13" s="1"/>
  <c r="O1453" i="10"/>
  <c r="Z1452"/>
  <c r="C1452" i="13" s="1"/>
  <c r="V1660" i="10"/>
  <c r="AG1659"/>
  <c r="Q1659"/>
  <c r="AB1658"/>
  <c r="AF1606"/>
  <c r="D1606" i="13" s="1"/>
  <c r="U1607" i="10"/>
  <c r="N1599"/>
  <c r="Y1598"/>
  <c r="H1598" i="13" s="1"/>
  <c r="AA1598" i="10"/>
  <c r="E1598" i="13" s="1"/>
  <c r="P1599" i="10"/>
  <c r="R1678"/>
  <c r="AC1677"/>
  <c r="W1485"/>
  <c r="AH1484"/>
  <c r="M1454" l="1"/>
  <c r="X1453"/>
  <c r="G1453" i="13" s="1"/>
  <c r="S1477" i="10"/>
  <c r="AD1476"/>
  <c r="F1476" i="13" s="1"/>
  <c r="T1456" i="10"/>
  <c r="AE1455"/>
  <c r="B1455" i="13" s="1"/>
  <c r="O1454" i="10"/>
  <c r="Z1453"/>
  <c r="C1453" i="13" s="1"/>
  <c r="V1661" i="10"/>
  <c r="AG1660"/>
  <c r="Q1660"/>
  <c r="AB1659"/>
  <c r="AF1607"/>
  <c r="D1607" i="13" s="1"/>
  <c r="U1608" i="10"/>
  <c r="N1600"/>
  <c r="Y1599"/>
  <c r="H1599" i="13" s="1"/>
  <c r="AA1599" i="10"/>
  <c r="E1599" i="13" s="1"/>
  <c r="P1600" i="10"/>
  <c r="W1486"/>
  <c r="AH1485"/>
  <c r="R1679"/>
  <c r="AC1678"/>
  <c r="M1455" l="1"/>
  <c r="X1454"/>
  <c r="G1454" i="13" s="1"/>
  <c r="S1478" i="10"/>
  <c r="AD1477"/>
  <c r="F1477" i="13" s="1"/>
  <c r="T1457" i="10"/>
  <c r="AE1456"/>
  <c r="B1456" i="13" s="1"/>
  <c r="O1455" i="10"/>
  <c r="Z1454"/>
  <c r="C1454" i="13" s="1"/>
  <c r="V1662" i="10"/>
  <c r="AG1661"/>
  <c r="Q1661"/>
  <c r="AB1660"/>
  <c r="AF1608"/>
  <c r="D1608" i="13" s="1"/>
  <c r="U1609" i="10"/>
  <c r="N1601"/>
  <c r="Y1600"/>
  <c r="H1600" i="13" s="1"/>
  <c r="P1601" i="10"/>
  <c r="AA1600"/>
  <c r="E1600" i="13" s="1"/>
  <c r="R1680" i="10"/>
  <c r="AC1679"/>
  <c r="W1487"/>
  <c r="AH1486"/>
  <c r="S1479" l="1"/>
  <c r="AD1478"/>
  <c r="F1478" i="13" s="1"/>
  <c r="M1456" i="10"/>
  <c r="X1455"/>
  <c r="G1455" i="13" s="1"/>
  <c r="T1458" i="10"/>
  <c r="AE1457"/>
  <c r="B1457" i="13" s="1"/>
  <c r="O1456" i="10"/>
  <c r="Z1455"/>
  <c r="C1455" i="13" s="1"/>
  <c r="V1663" i="10"/>
  <c r="AG1662"/>
  <c r="Q1662"/>
  <c r="AB1661"/>
  <c r="AF1609"/>
  <c r="D1609" i="13" s="1"/>
  <c r="U1610" i="10"/>
  <c r="N1602"/>
  <c r="Y1601"/>
  <c r="H1601" i="13" s="1"/>
  <c r="AA1601" i="10"/>
  <c r="E1601" i="13" s="1"/>
  <c r="P1602" i="10"/>
  <c r="W1488"/>
  <c r="AH1487"/>
  <c r="R1681"/>
  <c r="AC1680"/>
  <c r="S1480" l="1"/>
  <c r="AD1479"/>
  <c r="F1479" i="13" s="1"/>
  <c r="M1457" i="10"/>
  <c r="X1456"/>
  <c r="G1456" i="13" s="1"/>
  <c r="T1459" i="10"/>
  <c r="AE1458"/>
  <c r="B1458" i="13" s="1"/>
  <c r="O1457" i="10"/>
  <c r="Z1456"/>
  <c r="C1456" i="13" s="1"/>
  <c r="V1664" i="10"/>
  <c r="AG1663"/>
  <c r="Q1663"/>
  <c r="AB1662"/>
  <c r="AF1610"/>
  <c r="D1610" i="13" s="1"/>
  <c r="U1611" i="10"/>
  <c r="N1603"/>
  <c r="Y1602"/>
  <c r="H1602" i="13" s="1"/>
  <c r="AA1602" i="10"/>
  <c r="E1602" i="13" s="1"/>
  <c r="P1603" i="10"/>
  <c r="R1682"/>
  <c r="AC1681"/>
  <c r="W1489"/>
  <c r="AH1488"/>
  <c r="M1458" l="1"/>
  <c r="X1457"/>
  <c r="G1457" i="13" s="1"/>
  <c r="S1481" i="10"/>
  <c r="AD1480"/>
  <c r="F1480" i="13" s="1"/>
  <c r="T1460" i="10"/>
  <c r="AE1459"/>
  <c r="B1459" i="13" s="1"/>
  <c r="O1458" i="10"/>
  <c r="Z1457"/>
  <c r="C1457" i="13" s="1"/>
  <c r="AF1611" i="10"/>
  <c r="D1611" i="13" s="1"/>
  <c r="U1612" i="10"/>
  <c r="Q1664"/>
  <c r="AB1663"/>
  <c r="V1665"/>
  <c r="AG1664"/>
  <c r="N1604"/>
  <c r="Y1603"/>
  <c r="H1603" i="13" s="1"/>
  <c r="AA1603" i="10"/>
  <c r="E1603" i="13" s="1"/>
  <c r="P1604" i="10"/>
  <c r="W1490"/>
  <c r="AH1489"/>
  <c r="R1683"/>
  <c r="AC1682"/>
  <c r="M1459" l="1"/>
  <c r="X1458"/>
  <c r="G1458" i="13" s="1"/>
  <c r="S1482" i="10"/>
  <c r="AD1481"/>
  <c r="F1481" i="13" s="1"/>
  <c r="T1461" i="10"/>
  <c r="AE1460"/>
  <c r="B1460" i="13" s="1"/>
  <c r="O1459" i="10"/>
  <c r="Z1458"/>
  <c r="C1458" i="13" s="1"/>
  <c r="Q1665" i="10"/>
  <c r="AB1664"/>
  <c r="V1666"/>
  <c r="AG1665"/>
  <c r="AF1612"/>
  <c r="D1612" i="13" s="1"/>
  <c r="U1613" i="10"/>
  <c r="N1605"/>
  <c r="Y1604"/>
  <c r="H1604" i="13" s="1"/>
  <c r="AA1604" i="10"/>
  <c r="E1604" i="13" s="1"/>
  <c r="P1605" i="10"/>
  <c r="R1684"/>
  <c r="AC1683"/>
  <c r="W1491"/>
  <c r="AH1490"/>
  <c r="S1483" l="1"/>
  <c r="AD1482"/>
  <c r="F1482" i="13" s="1"/>
  <c r="M1460" i="10"/>
  <c r="X1459"/>
  <c r="G1459" i="13" s="1"/>
  <c r="T1462" i="10"/>
  <c r="AE1461"/>
  <c r="B1461" i="13" s="1"/>
  <c r="O1460" i="10"/>
  <c r="Z1459"/>
  <c r="C1459" i="13" s="1"/>
  <c r="AF1613" i="10"/>
  <c r="D1613" i="13" s="1"/>
  <c r="U1614" i="10"/>
  <c r="V1667"/>
  <c r="AG1666"/>
  <c r="Q1666"/>
  <c r="AB1665"/>
  <c r="N1606"/>
  <c r="Y1605"/>
  <c r="H1605" i="13" s="1"/>
  <c r="AA1605" i="10"/>
  <c r="E1605" i="13" s="1"/>
  <c r="P1606" i="10"/>
  <c r="W1492"/>
  <c r="AH1491"/>
  <c r="R1685"/>
  <c r="AC1684"/>
  <c r="S1484" l="1"/>
  <c r="AD1483"/>
  <c r="F1483" i="13" s="1"/>
  <c r="M1461" i="10"/>
  <c r="X1460"/>
  <c r="G1460" i="13" s="1"/>
  <c r="T1463" i="10"/>
  <c r="AE1462"/>
  <c r="B1462" i="13" s="1"/>
  <c r="O1461" i="10"/>
  <c r="Z1460"/>
  <c r="C1460" i="13" s="1"/>
  <c r="AF1614" i="10"/>
  <c r="D1614" i="13" s="1"/>
  <c r="U1615" i="10"/>
  <c r="V1668"/>
  <c r="AG1667"/>
  <c r="Q1667"/>
  <c r="AB1666"/>
  <c r="N1607"/>
  <c r="Y1606"/>
  <c r="H1606" i="13" s="1"/>
  <c r="AA1606" i="10"/>
  <c r="E1606" i="13" s="1"/>
  <c r="P1607" i="10"/>
  <c r="R1686"/>
  <c r="AC1685"/>
  <c r="W1493"/>
  <c r="AH1492"/>
  <c r="M1462" l="1"/>
  <c r="X1461"/>
  <c r="G1461" i="13" s="1"/>
  <c r="S1485" i="10"/>
  <c r="AD1484"/>
  <c r="F1484" i="13" s="1"/>
  <c r="T1464" i="10"/>
  <c r="AE1463"/>
  <c r="B1463" i="13" s="1"/>
  <c r="O1462" i="10"/>
  <c r="Z1461"/>
  <c r="C1461" i="13" s="1"/>
  <c r="V1669" i="10"/>
  <c r="AG1668"/>
  <c r="Q1668"/>
  <c r="AB1667"/>
  <c r="AF1615"/>
  <c r="D1615" i="13" s="1"/>
  <c r="U1616" i="10"/>
  <c r="N1608"/>
  <c r="Y1607"/>
  <c r="H1607" i="13" s="1"/>
  <c r="AA1607" i="10"/>
  <c r="E1607" i="13" s="1"/>
  <c r="P1608" i="10"/>
  <c r="W1494"/>
  <c r="AH1493"/>
  <c r="R1687"/>
  <c r="AC1686"/>
  <c r="S1486" l="1"/>
  <c r="AD1485"/>
  <c r="F1485" i="13" s="1"/>
  <c r="M1463" i="10"/>
  <c r="X1462"/>
  <c r="G1462" i="13" s="1"/>
  <c r="T1465" i="10"/>
  <c r="AE1464"/>
  <c r="B1464" i="13" s="1"/>
  <c r="O1463" i="10"/>
  <c r="Z1462"/>
  <c r="C1462" i="13" s="1"/>
  <c r="V1670" i="10"/>
  <c r="AG1669"/>
  <c r="Q1669"/>
  <c r="AB1668"/>
  <c r="AF1616"/>
  <c r="D1616" i="13" s="1"/>
  <c r="U1617" i="10"/>
  <c r="N1609"/>
  <c r="Y1608"/>
  <c r="H1608" i="13" s="1"/>
  <c r="AA1608" i="10"/>
  <c r="E1608" i="13" s="1"/>
  <c r="P1609" i="10"/>
  <c r="R1688"/>
  <c r="AC1687"/>
  <c r="W1495"/>
  <c r="AH1494"/>
  <c r="S1487" l="1"/>
  <c r="AD1486"/>
  <c r="F1486" i="13" s="1"/>
  <c r="M1464" i="10"/>
  <c r="X1463"/>
  <c r="G1463" i="13" s="1"/>
  <c r="T1466" i="10"/>
  <c r="AE1465"/>
  <c r="B1465" i="13" s="1"/>
  <c r="O1464" i="10"/>
  <c r="Z1463"/>
  <c r="C1463" i="13" s="1"/>
  <c r="V1671" i="10"/>
  <c r="AG1670"/>
  <c r="Q1670"/>
  <c r="AB1669"/>
  <c r="AF1617"/>
  <c r="D1617" i="13" s="1"/>
  <c r="U1618" i="10"/>
  <c r="N1610"/>
  <c r="Y1609"/>
  <c r="H1609" i="13" s="1"/>
  <c r="AA1609" i="10"/>
  <c r="E1609" i="13" s="1"/>
  <c r="P1610" i="10"/>
  <c r="W1496"/>
  <c r="AH1495"/>
  <c r="R1689"/>
  <c r="AC1688"/>
  <c r="M1465" l="1"/>
  <c r="X1464"/>
  <c r="G1464" i="13" s="1"/>
  <c r="S1488" i="10"/>
  <c r="AD1487"/>
  <c r="F1487" i="13" s="1"/>
  <c r="T1467" i="10"/>
  <c r="AE1466"/>
  <c r="B1466" i="13" s="1"/>
  <c r="O1465" i="10"/>
  <c r="Z1464"/>
  <c r="C1464" i="13" s="1"/>
  <c r="AF1618" i="10"/>
  <c r="D1618" i="13" s="1"/>
  <c r="U1619" i="10"/>
  <c r="Q1671"/>
  <c r="AB1670"/>
  <c r="V1672"/>
  <c r="AG1671"/>
  <c r="N1611"/>
  <c r="Y1610"/>
  <c r="H1610" i="13" s="1"/>
  <c r="P1611" i="10"/>
  <c r="AA1610"/>
  <c r="E1610" i="13" s="1"/>
  <c r="R1690" i="10"/>
  <c r="AC1689"/>
  <c r="W1497"/>
  <c r="AH1496"/>
  <c r="M1466" l="1"/>
  <c r="X1465"/>
  <c r="G1465" i="13" s="1"/>
  <c r="S1489" i="10"/>
  <c r="AD1488"/>
  <c r="F1488" i="13" s="1"/>
  <c r="T1468" i="10"/>
  <c r="AE1467"/>
  <c r="B1467" i="13" s="1"/>
  <c r="O1466" i="10"/>
  <c r="Z1465"/>
  <c r="C1465" i="13" s="1"/>
  <c r="Q1672" i="10"/>
  <c r="AB1671"/>
  <c r="V1673"/>
  <c r="AG1672"/>
  <c r="AF1619"/>
  <c r="D1619" i="13" s="1"/>
  <c r="U1620" i="10"/>
  <c r="P1612"/>
  <c r="AA1611"/>
  <c r="E1611" i="13" s="1"/>
  <c r="N1612" i="10"/>
  <c r="Y1611"/>
  <c r="H1611" i="13" s="1"/>
  <c r="R1691" i="10"/>
  <c r="AC1690"/>
  <c r="W1498"/>
  <c r="AH1497"/>
  <c r="M1467" l="1"/>
  <c r="X1466"/>
  <c r="G1466" i="13" s="1"/>
  <c r="S1490" i="10"/>
  <c r="AD1489"/>
  <c r="F1489" i="13" s="1"/>
  <c r="T1469" i="10"/>
  <c r="AE1468"/>
  <c r="B1468" i="13" s="1"/>
  <c r="O1467" i="10"/>
  <c r="Z1466"/>
  <c r="C1466" i="13" s="1"/>
  <c r="Q1673" i="10"/>
  <c r="AB1672"/>
  <c r="V1674"/>
  <c r="AG1673"/>
  <c r="AF1620"/>
  <c r="D1620" i="13" s="1"/>
  <c r="U1621" i="10"/>
  <c r="N1613"/>
  <c r="Y1612"/>
  <c r="H1612" i="13" s="1"/>
  <c r="AA1612" i="10"/>
  <c r="E1612" i="13" s="1"/>
  <c r="P1613" i="10"/>
  <c r="W1499"/>
  <c r="AH1498"/>
  <c r="R1692"/>
  <c r="AC1691"/>
  <c r="M1468" l="1"/>
  <c r="X1467"/>
  <c r="G1467" i="13" s="1"/>
  <c r="S1491" i="10"/>
  <c r="AD1490"/>
  <c r="F1490" i="13" s="1"/>
  <c r="T1470" i="10"/>
  <c r="AE1469"/>
  <c r="B1469" i="13" s="1"/>
  <c r="O1468" i="10"/>
  <c r="Z1467"/>
  <c r="C1467" i="13" s="1"/>
  <c r="AF1621" i="10"/>
  <c r="D1621" i="13" s="1"/>
  <c r="U1622" i="10"/>
  <c r="V1675"/>
  <c r="AG1674"/>
  <c r="Q1674"/>
  <c r="AB1673"/>
  <c r="N1614"/>
  <c r="Y1613"/>
  <c r="H1613" i="13" s="1"/>
  <c r="AA1613" i="10"/>
  <c r="E1613" i="13" s="1"/>
  <c r="P1614" i="10"/>
  <c r="R1693"/>
  <c r="AC1692"/>
  <c r="W1500"/>
  <c r="AH1499"/>
  <c r="M1469" l="1"/>
  <c r="X1468"/>
  <c r="G1468" i="13" s="1"/>
  <c r="S1492" i="10"/>
  <c r="AD1491"/>
  <c r="F1491" i="13" s="1"/>
  <c r="T1471" i="10"/>
  <c r="AE1470"/>
  <c r="B1470" i="13" s="1"/>
  <c r="O1469" i="10"/>
  <c r="Z1468"/>
  <c r="C1468" i="13" s="1"/>
  <c r="Q1675" i="10"/>
  <c r="AB1674"/>
  <c r="V1676"/>
  <c r="AG1675"/>
  <c r="AF1622"/>
  <c r="D1622" i="13" s="1"/>
  <c r="U1623" i="10"/>
  <c r="N1615"/>
  <c r="Y1614"/>
  <c r="H1614" i="13" s="1"/>
  <c r="AA1614" i="10"/>
  <c r="E1614" i="13" s="1"/>
  <c r="P1615" i="10"/>
  <c r="W1501"/>
  <c r="AH1500"/>
  <c r="R1694"/>
  <c r="AC1693"/>
  <c r="M1470" l="1"/>
  <c r="X1469"/>
  <c r="G1469" i="13" s="1"/>
  <c r="S1493" i="10"/>
  <c r="AD1492"/>
  <c r="F1492" i="13" s="1"/>
  <c r="T1472" i="10"/>
  <c r="AE1471"/>
  <c r="B1471" i="13" s="1"/>
  <c r="O1470" i="10"/>
  <c r="Z1469"/>
  <c r="C1469" i="13" s="1"/>
  <c r="AF1623" i="10"/>
  <c r="D1623" i="13" s="1"/>
  <c r="U1624" i="10"/>
  <c r="V1677"/>
  <c r="AG1676"/>
  <c r="Q1676"/>
  <c r="AB1675"/>
  <c r="N1616"/>
  <c r="Y1615"/>
  <c r="H1615" i="13" s="1"/>
  <c r="AA1615" i="10"/>
  <c r="E1615" i="13" s="1"/>
  <c r="P1616" i="10"/>
  <c r="R1695"/>
  <c r="AC1694"/>
  <c r="W1502"/>
  <c r="AH1501"/>
  <c r="S1494" l="1"/>
  <c r="AD1493"/>
  <c r="F1493" i="13" s="1"/>
  <c r="M1471" i="10"/>
  <c r="X1470"/>
  <c r="G1470" i="13" s="1"/>
  <c r="T1473" i="10"/>
  <c r="AE1472"/>
  <c r="B1472" i="13" s="1"/>
  <c r="O1471" i="10"/>
  <c r="Z1470"/>
  <c r="C1470" i="13" s="1"/>
  <c r="V1678" i="10"/>
  <c r="AG1677"/>
  <c r="Q1677"/>
  <c r="AB1676"/>
  <c r="AF1624"/>
  <c r="D1624" i="13" s="1"/>
  <c r="U1625" i="10"/>
  <c r="N1617"/>
  <c r="Y1616"/>
  <c r="H1616" i="13" s="1"/>
  <c r="AA1616" i="10"/>
  <c r="E1616" i="13" s="1"/>
  <c r="P1617" i="10"/>
  <c r="W1503"/>
  <c r="AH1502"/>
  <c r="R1696"/>
  <c r="AC1696" s="1"/>
  <c r="AC1695"/>
  <c r="S1495" l="1"/>
  <c r="AD1494"/>
  <c r="F1494" i="13" s="1"/>
  <c r="M1472" i="10"/>
  <c r="X1471"/>
  <c r="G1471" i="13" s="1"/>
  <c r="T1474" i="10"/>
  <c r="AE1473"/>
  <c r="B1473" i="13" s="1"/>
  <c r="O1472" i="10"/>
  <c r="Z1471"/>
  <c r="C1471" i="13" s="1"/>
  <c r="AF1625" i="10"/>
  <c r="D1625" i="13" s="1"/>
  <c r="U1626" i="10"/>
  <c r="Q1678"/>
  <c r="AB1677"/>
  <c r="V1679"/>
  <c r="AG1678"/>
  <c r="N1618"/>
  <c r="Y1617"/>
  <c r="H1617" i="13" s="1"/>
  <c r="P1618" i="10"/>
  <c r="AA1617"/>
  <c r="E1617" i="13" s="1"/>
  <c r="W1504" i="10"/>
  <c r="AH1503"/>
  <c r="M1473" l="1"/>
  <c r="X1472"/>
  <c r="G1472" i="13" s="1"/>
  <c r="S1496" i="10"/>
  <c r="AD1495"/>
  <c r="F1495" i="13" s="1"/>
  <c r="T1475" i="10"/>
  <c r="AE1474"/>
  <c r="B1474" i="13" s="1"/>
  <c r="O1473" i="10"/>
  <c r="Z1472"/>
  <c r="C1472" i="13" s="1"/>
  <c r="Q1679" i="10"/>
  <c r="AB1678"/>
  <c r="V1680"/>
  <c r="AG1679"/>
  <c r="AF1626"/>
  <c r="D1626" i="13" s="1"/>
  <c r="U1627" i="10"/>
  <c r="N1619"/>
  <c r="Y1618"/>
  <c r="H1618" i="13" s="1"/>
  <c r="P1619" i="10"/>
  <c r="AA1618"/>
  <c r="E1618" i="13" s="1"/>
  <c r="W1505" i="10"/>
  <c r="AH1504"/>
  <c r="S1497" l="1"/>
  <c r="AD1496"/>
  <c r="F1496" i="13" s="1"/>
  <c r="M1474" i="10"/>
  <c r="X1473"/>
  <c r="G1473" i="13" s="1"/>
  <c r="T1476" i="10"/>
  <c r="AE1475"/>
  <c r="B1475" i="13" s="1"/>
  <c r="O1474" i="10"/>
  <c r="Z1473"/>
  <c r="C1473" i="13" s="1"/>
  <c r="Q1680" i="10"/>
  <c r="AB1679"/>
  <c r="V1681"/>
  <c r="AG1680"/>
  <c r="AF1627"/>
  <c r="D1627" i="13" s="1"/>
  <c r="U1628" i="10"/>
  <c r="N1620"/>
  <c r="Y1619"/>
  <c r="H1619" i="13" s="1"/>
  <c r="P1620" i="10"/>
  <c r="AA1619"/>
  <c r="E1619" i="13" s="1"/>
  <c r="W1506" i="10"/>
  <c r="AH1505"/>
  <c r="S1498" l="1"/>
  <c r="AD1497"/>
  <c r="F1497" i="13" s="1"/>
  <c r="M1475" i="10"/>
  <c r="X1474"/>
  <c r="G1474" i="13" s="1"/>
  <c r="T1477" i="10"/>
  <c r="AE1476"/>
  <c r="B1476" i="13" s="1"/>
  <c r="O1475" i="10"/>
  <c r="Z1474"/>
  <c r="C1474" i="13" s="1"/>
  <c r="Q1681" i="10"/>
  <c r="AB1680"/>
  <c r="V1682"/>
  <c r="AG1681"/>
  <c r="AF1628"/>
  <c r="D1628" i="13" s="1"/>
  <c r="U1629" i="10"/>
  <c r="P1621"/>
  <c r="AA1620"/>
  <c r="E1620" i="13" s="1"/>
  <c r="N1621" i="10"/>
  <c r="Y1620"/>
  <c r="H1620" i="13" s="1"/>
  <c r="W1507" i="10"/>
  <c r="AH1506"/>
  <c r="S1499" l="1"/>
  <c r="AD1498"/>
  <c r="F1498" i="13" s="1"/>
  <c r="M1476" i="10"/>
  <c r="X1475"/>
  <c r="G1475" i="13" s="1"/>
  <c r="T1478" i="10"/>
  <c r="AE1477"/>
  <c r="B1477" i="13" s="1"/>
  <c r="O1476" i="10"/>
  <c r="Z1475"/>
  <c r="C1475" i="13" s="1"/>
  <c r="AF1629" i="10"/>
  <c r="D1629" i="13" s="1"/>
  <c r="U1630" i="10"/>
  <c r="V1683"/>
  <c r="AG1682"/>
  <c r="Q1682"/>
  <c r="AB1681"/>
  <c r="N1622"/>
  <c r="Y1621"/>
  <c r="H1621" i="13" s="1"/>
  <c r="AA1621" i="10"/>
  <c r="E1621" i="13" s="1"/>
  <c r="P1622" i="10"/>
  <c r="W1508"/>
  <c r="AH1507"/>
  <c r="S1500" l="1"/>
  <c r="AD1499"/>
  <c r="F1499" i="13" s="1"/>
  <c r="M1477" i="10"/>
  <c r="X1476"/>
  <c r="G1476" i="13" s="1"/>
  <c r="T1479" i="10"/>
  <c r="AE1478"/>
  <c r="B1478" i="13" s="1"/>
  <c r="O1477" i="10"/>
  <c r="Z1476"/>
  <c r="C1476" i="13" s="1"/>
  <c r="V1684" i="10"/>
  <c r="AG1683"/>
  <c r="Q1683"/>
  <c r="AB1682"/>
  <c r="AF1630"/>
  <c r="D1630" i="13" s="1"/>
  <c r="U1631" i="10"/>
  <c r="N1623"/>
  <c r="Y1622"/>
  <c r="H1622" i="13" s="1"/>
  <c r="AA1622" i="10"/>
  <c r="E1622" i="13" s="1"/>
  <c r="P1623" i="10"/>
  <c r="W1509"/>
  <c r="AH1508"/>
  <c r="S1501" l="1"/>
  <c r="AD1500"/>
  <c r="F1500" i="13" s="1"/>
  <c r="M1478" i="10"/>
  <c r="X1477"/>
  <c r="G1477" i="13" s="1"/>
  <c r="T1480" i="10"/>
  <c r="AE1479"/>
  <c r="B1479" i="13" s="1"/>
  <c r="O1478" i="10"/>
  <c r="Z1477"/>
  <c r="C1477" i="13" s="1"/>
  <c r="V1685" i="10"/>
  <c r="AG1684"/>
  <c r="Q1684"/>
  <c r="AB1683"/>
  <c r="AF1631"/>
  <c r="D1631" i="13" s="1"/>
  <c r="U1632" i="10"/>
  <c r="N1624"/>
  <c r="Y1623"/>
  <c r="H1623" i="13" s="1"/>
  <c r="AA1623" i="10"/>
  <c r="E1623" i="13" s="1"/>
  <c r="P1624" i="10"/>
  <c r="W1510"/>
  <c r="AH1509"/>
  <c r="S1502" l="1"/>
  <c r="AD1501"/>
  <c r="F1501" i="13" s="1"/>
  <c r="M1479" i="10"/>
  <c r="X1478"/>
  <c r="G1478" i="13" s="1"/>
  <c r="T1481" i="10"/>
  <c r="AE1480"/>
  <c r="B1480" i="13" s="1"/>
  <c r="O1479" i="10"/>
  <c r="Z1478"/>
  <c r="C1478" i="13" s="1"/>
  <c r="AF1632" i="10"/>
  <c r="D1632" i="13" s="1"/>
  <c r="U1633" i="10"/>
  <c r="Q1685"/>
  <c r="AB1684"/>
  <c r="V1686"/>
  <c r="AG1685"/>
  <c r="N1625"/>
  <c r="Y1624"/>
  <c r="H1624" i="13" s="1"/>
  <c r="AA1624" i="10"/>
  <c r="E1624" i="13" s="1"/>
  <c r="P1625" i="10"/>
  <c r="W1511"/>
  <c r="AH1510"/>
  <c r="S1503" l="1"/>
  <c r="AD1502"/>
  <c r="F1502" i="13" s="1"/>
  <c r="M1480" i="10"/>
  <c r="X1479"/>
  <c r="G1479" i="13" s="1"/>
  <c r="T1482" i="10"/>
  <c r="AE1481"/>
  <c r="B1481" i="13" s="1"/>
  <c r="O1480" i="10"/>
  <c r="Z1479"/>
  <c r="C1479" i="13" s="1"/>
  <c r="Q1686" i="10"/>
  <c r="AB1685"/>
  <c r="V1687"/>
  <c r="AG1686"/>
  <c r="AF1633"/>
  <c r="D1633" i="13" s="1"/>
  <c r="U1634" i="10"/>
  <c r="N1626"/>
  <c r="Y1625"/>
  <c r="H1625" i="13" s="1"/>
  <c r="AA1625" i="10"/>
  <c r="E1625" i="13" s="1"/>
  <c r="P1626" i="10"/>
  <c r="W1512"/>
  <c r="AH1511"/>
  <c r="S1504" l="1"/>
  <c r="AD1503"/>
  <c r="F1503" i="13" s="1"/>
  <c r="M1481" i="10"/>
  <c r="X1480"/>
  <c r="G1480" i="13" s="1"/>
  <c r="T1483" i="10"/>
  <c r="AE1482"/>
  <c r="B1482" i="13" s="1"/>
  <c r="O1481" i="10"/>
  <c r="Z1480"/>
  <c r="C1480" i="13" s="1"/>
  <c r="Q1687" i="10"/>
  <c r="AB1686"/>
  <c r="V1688"/>
  <c r="AG1687"/>
  <c r="AF1634"/>
  <c r="D1634" i="13" s="1"/>
  <c r="U1635" i="10"/>
  <c r="N1627"/>
  <c r="Y1626"/>
  <c r="H1626" i="13" s="1"/>
  <c r="AA1626" i="10"/>
  <c r="E1626" i="13" s="1"/>
  <c r="P1627" i="10"/>
  <c r="W1513"/>
  <c r="AH1512"/>
  <c r="S1505" l="1"/>
  <c r="AD1504"/>
  <c r="F1504" i="13" s="1"/>
  <c r="M1482" i="10"/>
  <c r="X1481"/>
  <c r="G1481" i="13" s="1"/>
  <c r="T1484" i="10"/>
  <c r="AE1483"/>
  <c r="B1483" i="13" s="1"/>
  <c r="O1482" i="10"/>
  <c r="Z1481"/>
  <c r="C1481" i="13" s="1"/>
  <c r="AF1635" i="10"/>
  <c r="D1635" i="13" s="1"/>
  <c r="U1636" i="10"/>
  <c r="V1689"/>
  <c r="AG1688"/>
  <c r="Q1688"/>
  <c r="AB1687"/>
  <c r="N1628"/>
  <c r="Y1627"/>
  <c r="H1627" i="13" s="1"/>
  <c r="AA1627" i="10"/>
  <c r="E1627" i="13" s="1"/>
  <c r="P1628" i="10"/>
  <c r="W1514"/>
  <c r="AH1513"/>
  <c r="S1506" l="1"/>
  <c r="AD1505"/>
  <c r="F1505" i="13" s="1"/>
  <c r="M1483" i="10"/>
  <c r="X1482"/>
  <c r="G1482" i="13" s="1"/>
  <c r="O1483" i="10"/>
  <c r="Z1482"/>
  <c r="C1482" i="13" s="1"/>
  <c r="T1485" i="10"/>
  <c r="AE1484"/>
  <c r="B1484" i="13" s="1"/>
  <c r="V1690" i="10"/>
  <c r="AG1689"/>
  <c r="Q1689"/>
  <c r="AB1688"/>
  <c r="AF1636"/>
  <c r="D1636" i="13" s="1"/>
  <c r="U1637" i="10"/>
  <c r="N1629"/>
  <c r="Y1628"/>
  <c r="H1628" i="13" s="1"/>
  <c r="AA1628" i="10"/>
  <c r="E1628" i="13" s="1"/>
  <c r="P1629" i="10"/>
  <c r="W1515"/>
  <c r="AH1514"/>
  <c r="S1507" l="1"/>
  <c r="AD1506"/>
  <c r="F1506" i="13" s="1"/>
  <c r="M1484" i="10"/>
  <c r="X1483"/>
  <c r="G1483" i="13" s="1"/>
  <c r="O1484" i="10"/>
  <c r="Z1483"/>
  <c r="C1483" i="13" s="1"/>
  <c r="T1486" i="10"/>
  <c r="AE1485"/>
  <c r="B1485" i="13" s="1"/>
  <c r="V1691" i="10"/>
  <c r="AG1690"/>
  <c r="Q1690"/>
  <c r="AB1689"/>
  <c r="AF1637"/>
  <c r="D1637" i="13" s="1"/>
  <c r="U1638" i="10"/>
  <c r="N1630"/>
  <c r="Y1629"/>
  <c r="H1629" i="13" s="1"/>
  <c r="AA1629" i="10"/>
  <c r="E1629" i="13" s="1"/>
  <c r="P1630" i="10"/>
  <c r="W1516"/>
  <c r="AH1515"/>
  <c r="S1508" l="1"/>
  <c r="AD1507"/>
  <c r="F1507" i="13" s="1"/>
  <c r="M1485" i="10"/>
  <c r="X1484"/>
  <c r="G1484" i="13" s="1"/>
  <c r="O1485" i="10"/>
  <c r="Z1484"/>
  <c r="C1484" i="13" s="1"/>
  <c r="T1487" i="10"/>
  <c r="AE1486"/>
  <c r="B1486" i="13" s="1"/>
  <c r="V1692" i="10"/>
  <c r="AG1691"/>
  <c r="Q1691"/>
  <c r="AB1690"/>
  <c r="AF1638"/>
  <c r="D1638" i="13" s="1"/>
  <c r="U1639" i="10"/>
  <c r="N1631"/>
  <c r="Y1630"/>
  <c r="H1630" i="13" s="1"/>
  <c r="AA1630" i="10"/>
  <c r="E1630" i="13" s="1"/>
  <c r="P1631" i="10"/>
  <c r="W1517"/>
  <c r="AH1516"/>
  <c r="S1509" l="1"/>
  <c r="AD1508"/>
  <c r="F1508" i="13" s="1"/>
  <c r="M1486" i="10"/>
  <c r="X1485"/>
  <c r="G1485" i="13" s="1"/>
  <c r="O1486" i="10"/>
  <c r="Z1485"/>
  <c r="C1485" i="13" s="1"/>
  <c r="T1488" i="10"/>
  <c r="AE1487"/>
  <c r="B1487" i="13" s="1"/>
  <c r="AF1639" i="10"/>
  <c r="D1639" i="13" s="1"/>
  <c r="U1640" i="10"/>
  <c r="Q1692"/>
  <c r="AB1691"/>
  <c r="V1693"/>
  <c r="AG1692"/>
  <c r="N1632"/>
  <c r="Y1631"/>
  <c r="H1631" i="13" s="1"/>
  <c r="AA1631" i="10"/>
  <c r="E1631" i="13" s="1"/>
  <c r="P1632" i="10"/>
  <c r="W1518"/>
  <c r="AH1517"/>
  <c r="S1510" l="1"/>
  <c r="AD1509"/>
  <c r="F1509" i="13" s="1"/>
  <c r="M1487" i="10"/>
  <c r="X1486"/>
  <c r="G1486" i="13" s="1"/>
  <c r="O1487" i="10"/>
  <c r="Z1486"/>
  <c r="C1486" i="13" s="1"/>
  <c r="T1489" i="10"/>
  <c r="AE1488"/>
  <c r="B1488" i="13" s="1"/>
  <c r="Q1693" i="10"/>
  <c r="AB1692"/>
  <c r="V1694"/>
  <c r="AG1693"/>
  <c r="AF1640"/>
  <c r="D1640" i="13" s="1"/>
  <c r="U1641" i="10"/>
  <c r="N1633"/>
  <c r="Y1632"/>
  <c r="H1632" i="13" s="1"/>
  <c r="AA1632" i="10"/>
  <c r="E1632" i="13" s="1"/>
  <c r="P1633" i="10"/>
  <c r="W1519"/>
  <c r="AH1518"/>
  <c r="S1511" l="1"/>
  <c r="AD1510"/>
  <c r="F1510" i="13" s="1"/>
  <c r="M1488" i="10"/>
  <c r="X1487"/>
  <c r="G1487" i="13" s="1"/>
  <c r="O1488" i="10"/>
  <c r="Z1487"/>
  <c r="C1487" i="13" s="1"/>
  <c r="T1490" i="10"/>
  <c r="AE1489"/>
  <c r="B1489" i="13" s="1"/>
  <c r="Q1694" i="10"/>
  <c r="AB1693"/>
  <c r="V1695"/>
  <c r="AG1694"/>
  <c r="AF1641"/>
  <c r="D1641" i="13" s="1"/>
  <c r="U1642" i="10"/>
  <c r="N1634"/>
  <c r="Y1633"/>
  <c r="H1633" i="13" s="1"/>
  <c r="AA1633" i="10"/>
  <c r="E1633" i="13" s="1"/>
  <c r="P1634" i="10"/>
  <c r="W1520"/>
  <c r="AH1519"/>
  <c r="S1512" l="1"/>
  <c r="AD1511"/>
  <c r="F1511" i="13" s="1"/>
  <c r="M1489" i="10"/>
  <c r="X1488"/>
  <c r="G1488" i="13" s="1"/>
  <c r="O1489" i="10"/>
  <c r="Z1488"/>
  <c r="C1488" i="13" s="1"/>
  <c r="T1491" i="10"/>
  <c r="AE1490"/>
  <c r="B1490" i="13" s="1"/>
  <c r="AF1642" i="10"/>
  <c r="D1642" i="13" s="1"/>
  <c r="U1643" i="10"/>
  <c r="V1696"/>
  <c r="AG1696" s="1"/>
  <c r="AG1695"/>
  <c r="Q1695"/>
  <c r="AB1694"/>
  <c r="N1635"/>
  <c r="Y1634"/>
  <c r="H1634" i="13" s="1"/>
  <c r="AA1634" i="10"/>
  <c r="E1634" i="13" s="1"/>
  <c r="P1635" i="10"/>
  <c r="W1521"/>
  <c r="AH1520"/>
  <c r="M1490" l="1"/>
  <c r="X1489"/>
  <c r="G1489" i="13" s="1"/>
  <c r="S1513" i="10"/>
  <c r="AD1512"/>
  <c r="F1512" i="13" s="1"/>
  <c r="T1492" i="10"/>
  <c r="AE1491"/>
  <c r="B1491" i="13" s="1"/>
  <c r="O1490" i="10"/>
  <c r="Z1489"/>
  <c r="C1489" i="13" s="1"/>
  <c r="Q1696" i="10"/>
  <c r="AB1696" s="1"/>
  <c r="AB1695"/>
  <c r="AF1643"/>
  <c r="D1643" i="13" s="1"/>
  <c r="U1644" i="10"/>
  <c r="N1636"/>
  <c r="Y1635"/>
  <c r="H1635" i="13" s="1"/>
  <c r="AA1635" i="10"/>
  <c r="E1635" i="13" s="1"/>
  <c r="P1636" i="10"/>
  <c r="W1522"/>
  <c r="AH1521"/>
  <c r="M1491" l="1"/>
  <c r="X1490"/>
  <c r="G1490" i="13" s="1"/>
  <c r="S1514" i="10"/>
  <c r="AD1513"/>
  <c r="F1513" i="13" s="1"/>
  <c r="T1493" i="10"/>
  <c r="AE1492"/>
  <c r="B1492" i="13" s="1"/>
  <c r="O1491" i="10"/>
  <c r="Z1490"/>
  <c r="C1490" i="13" s="1"/>
  <c r="AF1644" i="10"/>
  <c r="D1644" i="13" s="1"/>
  <c r="U1645" i="10"/>
  <c r="N1637"/>
  <c r="Y1636"/>
  <c r="H1636" i="13" s="1"/>
  <c r="AA1636" i="10"/>
  <c r="E1636" i="13" s="1"/>
  <c r="P1637" i="10"/>
  <c r="W1523"/>
  <c r="AH1522"/>
  <c r="S1515" l="1"/>
  <c r="AD1514"/>
  <c r="F1514" i="13" s="1"/>
  <c r="M1492" i="10"/>
  <c r="X1491"/>
  <c r="G1491" i="13" s="1"/>
  <c r="T1494" i="10"/>
  <c r="AE1493"/>
  <c r="B1493" i="13" s="1"/>
  <c r="O1492" i="10"/>
  <c r="Z1491"/>
  <c r="C1491" i="13" s="1"/>
  <c r="AF1645" i="10"/>
  <c r="D1645" i="13" s="1"/>
  <c r="U1646" i="10"/>
  <c r="N1638"/>
  <c r="Y1637"/>
  <c r="H1637" i="13" s="1"/>
  <c r="AA1637" i="10"/>
  <c r="E1637" i="13" s="1"/>
  <c r="P1638" i="10"/>
  <c r="W1524"/>
  <c r="AH1523"/>
  <c r="S1516" l="1"/>
  <c r="AD1515"/>
  <c r="F1515" i="13" s="1"/>
  <c r="M1493" i="10"/>
  <c r="X1492"/>
  <c r="G1492" i="13" s="1"/>
  <c r="T1495" i="10"/>
  <c r="AE1494"/>
  <c r="B1494" i="13" s="1"/>
  <c r="O1493" i="10"/>
  <c r="Z1492"/>
  <c r="C1492" i="13" s="1"/>
  <c r="AF1646" i="10"/>
  <c r="D1646" i="13" s="1"/>
  <c r="U1647" i="10"/>
  <c r="N1639"/>
  <c r="Y1638"/>
  <c r="H1638" i="13" s="1"/>
  <c r="AA1638" i="10"/>
  <c r="E1638" i="13" s="1"/>
  <c r="P1639" i="10"/>
  <c r="W1525"/>
  <c r="AH1524"/>
  <c r="S1517" l="1"/>
  <c r="AD1516"/>
  <c r="F1516" i="13" s="1"/>
  <c r="M1494" i="10"/>
  <c r="X1493"/>
  <c r="G1493" i="13" s="1"/>
  <c r="T1496" i="10"/>
  <c r="AE1495"/>
  <c r="B1495" i="13" s="1"/>
  <c r="O1494" i="10"/>
  <c r="Z1493"/>
  <c r="C1493" i="13" s="1"/>
  <c r="AF1647" i="10"/>
  <c r="D1647" i="13" s="1"/>
  <c r="U1648" i="10"/>
  <c r="N1640"/>
  <c r="Y1639"/>
  <c r="H1639" i="13" s="1"/>
  <c r="AA1639" i="10"/>
  <c r="E1639" i="13" s="1"/>
  <c r="P1640" i="10"/>
  <c r="W1526"/>
  <c r="AH1525"/>
  <c r="S1518" l="1"/>
  <c r="AD1517"/>
  <c r="F1517" i="13" s="1"/>
  <c r="M1495" i="10"/>
  <c r="X1494"/>
  <c r="G1494" i="13" s="1"/>
  <c r="T1497" i="10"/>
  <c r="AE1496"/>
  <c r="B1496" i="13" s="1"/>
  <c r="O1495" i="10"/>
  <c r="Z1494"/>
  <c r="C1494" i="13" s="1"/>
  <c r="AF1648" i="10"/>
  <c r="D1648" i="13" s="1"/>
  <c r="U1649" i="10"/>
  <c r="N1641"/>
  <c r="Y1640"/>
  <c r="H1640" i="13" s="1"/>
  <c r="P1641" i="10"/>
  <c r="AA1640"/>
  <c r="E1640" i="13" s="1"/>
  <c r="W1527" i="10"/>
  <c r="AH1526"/>
  <c r="S1519" l="1"/>
  <c r="AD1518"/>
  <c r="F1518" i="13" s="1"/>
  <c r="M1496" i="10"/>
  <c r="X1495"/>
  <c r="G1495" i="13" s="1"/>
  <c r="T1498" i="10"/>
  <c r="AE1497"/>
  <c r="B1497" i="13" s="1"/>
  <c r="O1496" i="10"/>
  <c r="Z1495"/>
  <c r="C1495" i="13" s="1"/>
  <c r="AF1649" i="10"/>
  <c r="D1649" i="13" s="1"/>
  <c r="U1650" i="10"/>
  <c r="N1642"/>
  <c r="Y1641"/>
  <c r="H1641" i="13" s="1"/>
  <c r="AA1641" i="10"/>
  <c r="E1641" i="13" s="1"/>
  <c r="P1642" i="10"/>
  <c r="W1528"/>
  <c r="AH1527"/>
  <c r="S1520" l="1"/>
  <c r="AD1519"/>
  <c r="F1519" i="13" s="1"/>
  <c r="M1497" i="10"/>
  <c r="X1496"/>
  <c r="G1496" i="13" s="1"/>
  <c r="T1499" i="10"/>
  <c r="AE1498"/>
  <c r="B1498" i="13" s="1"/>
  <c r="O1497" i="10"/>
  <c r="Z1496"/>
  <c r="C1496" i="13" s="1"/>
  <c r="AF1650" i="10"/>
  <c r="D1650" i="13" s="1"/>
  <c r="U1651" i="10"/>
  <c r="N1643"/>
  <c r="Y1642"/>
  <c r="H1642" i="13" s="1"/>
  <c r="AA1642" i="10"/>
  <c r="E1642" i="13" s="1"/>
  <c r="P1643" i="10"/>
  <c r="W1529"/>
  <c r="AH1528"/>
  <c r="S1521" l="1"/>
  <c r="AD1520"/>
  <c r="F1520" i="13" s="1"/>
  <c r="M1498" i="10"/>
  <c r="X1497"/>
  <c r="G1497" i="13" s="1"/>
  <c r="T1500" i="10"/>
  <c r="AE1499"/>
  <c r="B1499" i="13" s="1"/>
  <c r="O1498" i="10"/>
  <c r="Z1497"/>
  <c r="C1497" i="13" s="1"/>
  <c r="AF1651" i="10"/>
  <c r="D1651" i="13" s="1"/>
  <c r="U1652" i="10"/>
  <c r="N1644"/>
  <c r="Y1643"/>
  <c r="H1643" i="13" s="1"/>
  <c r="AA1643" i="10"/>
  <c r="E1643" i="13" s="1"/>
  <c r="P1644" i="10"/>
  <c r="W1530"/>
  <c r="AH1529"/>
  <c r="S1522" l="1"/>
  <c r="AD1521"/>
  <c r="F1521" i="13" s="1"/>
  <c r="M1499" i="10"/>
  <c r="X1498"/>
  <c r="G1498" i="13" s="1"/>
  <c r="T1501" i="10"/>
  <c r="AE1500"/>
  <c r="B1500" i="13" s="1"/>
  <c r="O1499" i="10"/>
  <c r="Z1498"/>
  <c r="C1498" i="13" s="1"/>
  <c r="AF1652" i="10"/>
  <c r="D1652" i="13" s="1"/>
  <c r="U1653" i="10"/>
  <c r="N1645"/>
  <c r="Y1644"/>
  <c r="H1644" i="13" s="1"/>
  <c r="P1645" i="10"/>
  <c r="AA1644"/>
  <c r="E1644" i="13" s="1"/>
  <c r="W1531" i="10"/>
  <c r="AH1530"/>
  <c r="S1523" l="1"/>
  <c r="AD1522"/>
  <c r="F1522" i="13" s="1"/>
  <c r="M1500" i="10"/>
  <c r="X1499"/>
  <c r="G1499" i="13" s="1"/>
  <c r="T1502" i="10"/>
  <c r="AE1501"/>
  <c r="B1501" i="13" s="1"/>
  <c r="O1500" i="10"/>
  <c r="Z1499"/>
  <c r="C1499" i="13" s="1"/>
  <c r="AF1653" i="10"/>
  <c r="D1653" i="13" s="1"/>
  <c r="U1654" i="10"/>
  <c r="N1646"/>
  <c r="Y1645"/>
  <c r="H1645" i="13" s="1"/>
  <c r="AA1645" i="10"/>
  <c r="E1645" i="13" s="1"/>
  <c r="P1646" i="10"/>
  <c r="W1532"/>
  <c r="AH1531"/>
  <c r="S1524" l="1"/>
  <c r="AD1523"/>
  <c r="F1523" i="13" s="1"/>
  <c r="M1501" i="10"/>
  <c r="X1500"/>
  <c r="G1500" i="13" s="1"/>
  <c r="T1503" i="10"/>
  <c r="AE1502"/>
  <c r="B1502" i="13" s="1"/>
  <c r="O1501" i="10"/>
  <c r="Z1500"/>
  <c r="C1500" i="13" s="1"/>
  <c r="AF1654" i="10"/>
  <c r="D1654" i="13" s="1"/>
  <c r="U1655" i="10"/>
  <c r="N1647"/>
  <c r="Y1646"/>
  <c r="H1646" i="13" s="1"/>
  <c r="AA1646" i="10"/>
  <c r="E1646" i="13" s="1"/>
  <c r="P1647" i="10"/>
  <c r="W1533"/>
  <c r="AH1532"/>
  <c r="S1525" l="1"/>
  <c r="AD1524"/>
  <c r="F1524" i="13" s="1"/>
  <c r="M1502" i="10"/>
  <c r="X1501"/>
  <c r="G1501" i="13" s="1"/>
  <c r="T1504" i="10"/>
  <c r="AE1503"/>
  <c r="B1503" i="13" s="1"/>
  <c r="O1502" i="10"/>
  <c r="Z1501"/>
  <c r="C1501" i="13" s="1"/>
  <c r="AF1655" i="10"/>
  <c r="D1655" i="13" s="1"/>
  <c r="U1656" i="10"/>
  <c r="N1648"/>
  <c r="Y1647"/>
  <c r="H1647" i="13" s="1"/>
  <c r="AA1647" i="10"/>
  <c r="E1647" i="13" s="1"/>
  <c r="P1648" i="10"/>
  <c r="W1534"/>
  <c r="AH1533"/>
  <c r="S1526" l="1"/>
  <c r="AD1525"/>
  <c r="F1525" i="13" s="1"/>
  <c r="M1503" i="10"/>
  <c r="X1502"/>
  <c r="G1502" i="13" s="1"/>
  <c r="T1505" i="10"/>
  <c r="AE1504"/>
  <c r="B1504" i="13" s="1"/>
  <c r="O1503" i="10"/>
  <c r="Z1502"/>
  <c r="C1502" i="13" s="1"/>
  <c r="AF1656" i="10"/>
  <c r="D1656" i="13" s="1"/>
  <c r="U1657" i="10"/>
  <c r="N1649"/>
  <c r="Y1648"/>
  <c r="H1648" i="13" s="1"/>
  <c r="AA1648" i="10"/>
  <c r="E1648" i="13" s="1"/>
  <c r="P1649" i="10"/>
  <c r="W1535"/>
  <c r="AH1534"/>
  <c r="S1527" l="1"/>
  <c r="AD1526"/>
  <c r="F1526" i="13" s="1"/>
  <c r="M1504" i="10"/>
  <c r="X1503"/>
  <c r="G1503" i="13" s="1"/>
  <c r="T1506" i="10"/>
  <c r="AE1505"/>
  <c r="B1505" i="13" s="1"/>
  <c r="O1504" i="10"/>
  <c r="Z1503"/>
  <c r="C1503" i="13" s="1"/>
  <c r="AF1657" i="10"/>
  <c r="D1657" i="13" s="1"/>
  <c r="U1658" i="10"/>
  <c r="N1650"/>
  <c r="Y1649"/>
  <c r="H1649" i="13" s="1"/>
  <c r="AA1649" i="10"/>
  <c r="E1649" i="13" s="1"/>
  <c r="P1650" i="10"/>
  <c r="W1536"/>
  <c r="AH1535"/>
  <c r="S1528" l="1"/>
  <c r="AD1527"/>
  <c r="F1527" i="13" s="1"/>
  <c r="M1505" i="10"/>
  <c r="X1504"/>
  <c r="G1504" i="13" s="1"/>
  <c r="T1507" i="10"/>
  <c r="AE1506"/>
  <c r="B1506" i="13" s="1"/>
  <c r="O1505" i="10"/>
  <c r="Z1504"/>
  <c r="C1504" i="13" s="1"/>
  <c r="AF1658" i="10"/>
  <c r="D1658" i="13" s="1"/>
  <c r="U1659" i="10"/>
  <c r="N1651"/>
  <c r="Y1650"/>
  <c r="H1650" i="13" s="1"/>
  <c r="P1651" i="10"/>
  <c r="AA1650"/>
  <c r="E1650" i="13" s="1"/>
  <c r="W1537" i="10"/>
  <c r="AH1536"/>
  <c r="S1529" l="1"/>
  <c r="AD1528"/>
  <c r="F1528" i="13" s="1"/>
  <c r="M1506" i="10"/>
  <c r="X1505"/>
  <c r="G1505" i="13" s="1"/>
  <c r="T1508" i="10"/>
  <c r="AE1507"/>
  <c r="B1507" i="13" s="1"/>
  <c r="O1506" i="10"/>
  <c r="Z1505"/>
  <c r="C1505" i="13" s="1"/>
  <c r="AF1659" i="10"/>
  <c r="D1659" i="13" s="1"/>
  <c r="U1660" i="10"/>
  <c r="AA1651"/>
  <c r="E1651" i="13" s="1"/>
  <c r="P1652" i="10"/>
  <c r="N1652"/>
  <c r="Y1651"/>
  <c r="H1651" i="13" s="1"/>
  <c r="W1538" i="10"/>
  <c r="AH1537"/>
  <c r="S1530" l="1"/>
  <c r="AD1529"/>
  <c r="F1529" i="13" s="1"/>
  <c r="M1507" i="10"/>
  <c r="X1506"/>
  <c r="G1506" i="13" s="1"/>
  <c r="T1509" i="10"/>
  <c r="AE1508"/>
  <c r="B1508" i="13" s="1"/>
  <c r="O1507" i="10"/>
  <c r="Z1506"/>
  <c r="C1506" i="13" s="1"/>
  <c r="AF1660" i="10"/>
  <c r="D1660" i="13" s="1"/>
  <c r="U1661" i="10"/>
  <c r="N1653"/>
  <c r="Y1652"/>
  <c r="H1652" i="13" s="1"/>
  <c r="AA1652" i="10"/>
  <c r="E1652" i="13" s="1"/>
  <c r="P1653" i="10"/>
  <c r="W1539"/>
  <c r="AH1538"/>
  <c r="S1531" l="1"/>
  <c r="AD1530"/>
  <c r="F1530" i="13" s="1"/>
  <c r="M1508" i="10"/>
  <c r="X1507"/>
  <c r="G1507" i="13" s="1"/>
  <c r="T1510" i="10"/>
  <c r="AE1509"/>
  <c r="B1509" i="13" s="1"/>
  <c r="O1508" i="10"/>
  <c r="Z1507"/>
  <c r="C1507" i="13" s="1"/>
  <c r="AF1661" i="10"/>
  <c r="D1661" i="13" s="1"/>
  <c r="U1662" i="10"/>
  <c r="N1654"/>
  <c r="Y1653"/>
  <c r="H1653" i="13" s="1"/>
  <c r="AA1653" i="10"/>
  <c r="E1653" i="13" s="1"/>
  <c r="P1654" i="10"/>
  <c r="W1540"/>
  <c r="AH1539"/>
  <c r="S1532" l="1"/>
  <c r="AD1531"/>
  <c r="F1531" i="13" s="1"/>
  <c r="M1509" i="10"/>
  <c r="X1508"/>
  <c r="G1508" i="13" s="1"/>
  <c r="T1511" i="10"/>
  <c r="AE1510"/>
  <c r="B1510" i="13" s="1"/>
  <c r="O1509" i="10"/>
  <c r="Z1508"/>
  <c r="C1508" i="13" s="1"/>
  <c r="AF1662" i="10"/>
  <c r="D1662" i="13" s="1"/>
  <c r="U1663" i="10"/>
  <c r="N1655"/>
  <c r="Y1654"/>
  <c r="H1654" i="13" s="1"/>
  <c r="AA1654" i="10"/>
  <c r="E1654" i="13" s="1"/>
  <c r="P1655" i="10"/>
  <c r="W1541"/>
  <c r="AH1540"/>
  <c r="S1533" l="1"/>
  <c r="AD1532"/>
  <c r="F1532" i="13" s="1"/>
  <c r="M1510" i="10"/>
  <c r="X1509"/>
  <c r="G1509" i="13" s="1"/>
  <c r="T1512" i="10"/>
  <c r="AE1511"/>
  <c r="B1511" i="13" s="1"/>
  <c r="O1510" i="10"/>
  <c r="Z1509"/>
  <c r="C1509" i="13" s="1"/>
  <c r="AF1663" i="10"/>
  <c r="D1663" i="13" s="1"/>
  <c r="U1664" i="10"/>
  <c r="N1656"/>
  <c r="Y1655"/>
  <c r="H1655" i="13" s="1"/>
  <c r="AA1655" i="10"/>
  <c r="E1655" i="13" s="1"/>
  <c r="P1656" i="10"/>
  <c r="W1542"/>
  <c r="AH1541"/>
  <c r="S1534" l="1"/>
  <c r="AD1533"/>
  <c r="F1533" i="13" s="1"/>
  <c r="M1511" i="10"/>
  <c r="X1510"/>
  <c r="G1510" i="13" s="1"/>
  <c r="T1513" i="10"/>
  <c r="AE1512"/>
  <c r="B1512" i="13" s="1"/>
  <c r="O1511" i="10"/>
  <c r="Z1510"/>
  <c r="C1510" i="13" s="1"/>
  <c r="AF1664" i="10"/>
  <c r="D1664" i="13" s="1"/>
  <c r="U1665" i="10"/>
  <c r="N1657"/>
  <c r="Y1656"/>
  <c r="H1656" i="13" s="1"/>
  <c r="AA1656" i="10"/>
  <c r="E1656" i="13" s="1"/>
  <c r="P1657" i="10"/>
  <c r="W1543"/>
  <c r="AH1542"/>
  <c r="S1535" l="1"/>
  <c r="AD1534"/>
  <c r="F1534" i="13" s="1"/>
  <c r="M1512" i="10"/>
  <c r="X1511"/>
  <c r="G1511" i="13" s="1"/>
  <c r="T1514" i="10"/>
  <c r="AE1513"/>
  <c r="B1513" i="13" s="1"/>
  <c r="O1512" i="10"/>
  <c r="Z1511"/>
  <c r="C1511" i="13" s="1"/>
  <c r="AF1665" i="10"/>
  <c r="D1665" i="13" s="1"/>
  <c r="U1666" i="10"/>
  <c r="N1658"/>
  <c r="Y1657"/>
  <c r="H1657" i="13" s="1"/>
  <c r="AA1657" i="10"/>
  <c r="E1657" i="13" s="1"/>
  <c r="P1658" i="10"/>
  <c r="W1544"/>
  <c r="AH1543"/>
  <c r="S1536" l="1"/>
  <c r="AD1535"/>
  <c r="F1535" i="13" s="1"/>
  <c r="M1513" i="10"/>
  <c r="X1512"/>
  <c r="G1512" i="13" s="1"/>
  <c r="T1515" i="10"/>
  <c r="AE1514"/>
  <c r="B1514" i="13" s="1"/>
  <c r="O1513" i="10"/>
  <c r="Z1512"/>
  <c r="C1512" i="13" s="1"/>
  <c r="AF1666" i="10"/>
  <c r="D1666" i="13" s="1"/>
  <c r="U1667" i="10"/>
  <c r="N1659"/>
  <c r="Y1658"/>
  <c r="H1658" i="13" s="1"/>
  <c r="AA1658" i="10"/>
  <c r="E1658" i="13" s="1"/>
  <c r="P1659" i="10"/>
  <c r="W1545"/>
  <c r="AH1544"/>
  <c r="S1537" l="1"/>
  <c r="AD1536"/>
  <c r="F1536" i="13" s="1"/>
  <c r="M1514" i="10"/>
  <c r="X1513"/>
  <c r="G1513" i="13" s="1"/>
  <c r="T1516" i="10"/>
  <c r="AE1515"/>
  <c r="B1515" i="13" s="1"/>
  <c r="O1514" i="10"/>
  <c r="Z1513"/>
  <c r="C1513" i="13" s="1"/>
  <c r="AF1667" i="10"/>
  <c r="D1667" i="13" s="1"/>
  <c r="U1668" i="10"/>
  <c r="N1660"/>
  <c r="Y1659"/>
  <c r="H1659" i="13" s="1"/>
  <c r="AA1659" i="10"/>
  <c r="E1659" i="13" s="1"/>
  <c r="P1660" i="10"/>
  <c r="W1546"/>
  <c r="AH1545"/>
  <c r="S1538" l="1"/>
  <c r="AD1537"/>
  <c r="F1537" i="13" s="1"/>
  <c r="M1515" i="10"/>
  <c r="X1514"/>
  <c r="G1514" i="13" s="1"/>
  <c r="T1517" i="10"/>
  <c r="AE1516"/>
  <c r="B1516" i="13" s="1"/>
  <c r="O1515" i="10"/>
  <c r="Z1514"/>
  <c r="C1514" i="13" s="1"/>
  <c r="AF1668" i="10"/>
  <c r="D1668" i="13" s="1"/>
  <c r="U1669" i="10"/>
  <c r="N1661"/>
  <c r="Y1660"/>
  <c r="H1660" i="13" s="1"/>
  <c r="P1661" i="10"/>
  <c r="AA1660"/>
  <c r="E1660" i="13" s="1"/>
  <c r="W1547" i="10"/>
  <c r="AH1546"/>
  <c r="S1539" l="1"/>
  <c r="AD1538"/>
  <c r="F1538" i="13" s="1"/>
  <c r="M1516" i="10"/>
  <c r="X1515"/>
  <c r="G1515" i="13" s="1"/>
  <c r="T1518" i="10"/>
  <c r="AE1517"/>
  <c r="B1517" i="13" s="1"/>
  <c r="O1516" i="10"/>
  <c r="Z1515"/>
  <c r="C1515" i="13" s="1"/>
  <c r="AF1669" i="10"/>
  <c r="D1669" i="13" s="1"/>
  <c r="U1670" i="10"/>
  <c r="N1662"/>
  <c r="Y1661"/>
  <c r="H1661" i="13" s="1"/>
  <c r="AA1661" i="10"/>
  <c r="E1661" i="13" s="1"/>
  <c r="P1662" i="10"/>
  <c r="W1548"/>
  <c r="AH1547"/>
  <c r="S1540" l="1"/>
  <c r="AD1539"/>
  <c r="F1539" i="13" s="1"/>
  <c r="M1517" i="10"/>
  <c r="X1516"/>
  <c r="G1516" i="13" s="1"/>
  <c r="T1519" i="10"/>
  <c r="AE1518"/>
  <c r="B1518" i="13" s="1"/>
  <c r="O1517" i="10"/>
  <c r="Z1516"/>
  <c r="C1516" i="13" s="1"/>
  <c r="AF1670" i="10"/>
  <c r="D1670" i="13" s="1"/>
  <c r="U1671" i="10"/>
  <c r="N1663"/>
  <c r="Y1662"/>
  <c r="H1662" i="13" s="1"/>
  <c r="P1663" i="10"/>
  <c r="AA1662"/>
  <c r="E1662" i="13" s="1"/>
  <c r="W1549" i="10"/>
  <c r="AH1548"/>
  <c r="S1541" l="1"/>
  <c r="AD1540"/>
  <c r="F1540" i="13" s="1"/>
  <c r="M1518" i="10"/>
  <c r="X1517"/>
  <c r="G1517" i="13" s="1"/>
  <c r="T1520" i="10"/>
  <c r="AE1519"/>
  <c r="B1519" i="13" s="1"/>
  <c r="O1518" i="10"/>
  <c r="Z1517"/>
  <c r="C1517" i="13" s="1"/>
  <c r="AF1671" i="10"/>
  <c r="D1671" i="13" s="1"/>
  <c r="U1672" i="10"/>
  <c r="N1664"/>
  <c r="Y1663"/>
  <c r="H1663" i="13" s="1"/>
  <c r="P1664" i="10"/>
  <c r="AA1663"/>
  <c r="E1663" i="13" s="1"/>
  <c r="W1550" i="10"/>
  <c r="AH1549"/>
  <c r="S1542" l="1"/>
  <c r="AD1541"/>
  <c r="F1541" i="13" s="1"/>
  <c r="M1519" i="10"/>
  <c r="X1518"/>
  <c r="G1518" i="13" s="1"/>
  <c r="T1521" i="10"/>
  <c r="AE1520"/>
  <c r="B1520" i="13" s="1"/>
  <c r="O1519" i="10"/>
  <c r="Z1518"/>
  <c r="C1518" i="13" s="1"/>
  <c r="AF1672" i="10"/>
  <c r="D1672" i="13" s="1"/>
  <c r="U1673" i="10"/>
  <c r="N1665"/>
  <c r="Y1664"/>
  <c r="H1664" i="13" s="1"/>
  <c r="AA1664" i="10"/>
  <c r="E1664" i="13" s="1"/>
  <c r="P1665" i="10"/>
  <c r="W1551"/>
  <c r="AH1550"/>
  <c r="S1543" l="1"/>
  <c r="AD1542"/>
  <c r="F1542" i="13" s="1"/>
  <c r="M1520" i="10"/>
  <c r="X1519"/>
  <c r="G1519" i="13" s="1"/>
  <c r="T1522" i="10"/>
  <c r="AE1521"/>
  <c r="B1521" i="13" s="1"/>
  <c r="O1520" i="10"/>
  <c r="Z1519"/>
  <c r="C1519" i="13" s="1"/>
  <c r="AF1673" i="10"/>
  <c r="D1673" i="13" s="1"/>
  <c r="U1674" i="10"/>
  <c r="N1666"/>
  <c r="Y1665"/>
  <c r="H1665" i="13" s="1"/>
  <c r="AA1665" i="10"/>
  <c r="E1665" i="13" s="1"/>
  <c r="P1666" i="10"/>
  <c r="W1552"/>
  <c r="AH1551"/>
  <c r="S1544" l="1"/>
  <c r="AD1543"/>
  <c r="F1543" i="13" s="1"/>
  <c r="M1521" i="10"/>
  <c r="X1520"/>
  <c r="G1520" i="13" s="1"/>
  <c r="T1523" i="10"/>
  <c r="AE1522"/>
  <c r="B1522" i="13" s="1"/>
  <c r="O1521" i="10"/>
  <c r="Z1520"/>
  <c r="C1520" i="13" s="1"/>
  <c r="AF1674" i="10"/>
  <c r="D1674" i="13" s="1"/>
  <c r="U1675" i="10"/>
  <c r="N1667"/>
  <c r="Y1666"/>
  <c r="H1666" i="13" s="1"/>
  <c r="AA1666" i="10"/>
  <c r="E1666" i="13" s="1"/>
  <c r="P1667" i="10"/>
  <c r="W1553"/>
  <c r="AH1552"/>
  <c r="S1545" l="1"/>
  <c r="AD1544"/>
  <c r="F1544" i="13" s="1"/>
  <c r="M1522" i="10"/>
  <c r="X1521"/>
  <c r="G1521" i="13" s="1"/>
  <c r="T1524" i="10"/>
  <c r="AE1523"/>
  <c r="B1523" i="13" s="1"/>
  <c r="O1522" i="10"/>
  <c r="Z1521"/>
  <c r="C1521" i="13" s="1"/>
  <c r="AF1675" i="10"/>
  <c r="D1675" i="13" s="1"/>
  <c r="U1676" i="10"/>
  <c r="N1668"/>
  <c r="Y1667"/>
  <c r="H1667" i="13" s="1"/>
  <c r="AA1667" i="10"/>
  <c r="E1667" i="13" s="1"/>
  <c r="P1668" i="10"/>
  <c r="W1554"/>
  <c r="AH1553"/>
  <c r="S1546" l="1"/>
  <c r="AD1545"/>
  <c r="F1545" i="13" s="1"/>
  <c r="M1523" i="10"/>
  <c r="X1522"/>
  <c r="G1522" i="13" s="1"/>
  <c r="T1525" i="10"/>
  <c r="AE1524"/>
  <c r="B1524" i="13" s="1"/>
  <c r="O1523" i="10"/>
  <c r="Z1522"/>
  <c r="C1522" i="13" s="1"/>
  <c r="AF1676" i="10"/>
  <c r="D1676" i="13" s="1"/>
  <c r="U1677" i="10"/>
  <c r="N1669"/>
  <c r="Y1668"/>
  <c r="H1668" i="13" s="1"/>
  <c r="AA1668" i="10"/>
  <c r="E1668" i="13" s="1"/>
  <c r="P1669" i="10"/>
  <c r="W1555"/>
  <c r="AH1554"/>
  <c r="S1547" l="1"/>
  <c r="AD1546"/>
  <c r="F1546" i="13" s="1"/>
  <c r="M1524" i="10"/>
  <c r="X1523"/>
  <c r="G1523" i="13" s="1"/>
  <c r="T1526" i="10"/>
  <c r="AE1525"/>
  <c r="B1525" i="13" s="1"/>
  <c r="O1524" i="10"/>
  <c r="Z1523"/>
  <c r="C1523" i="13" s="1"/>
  <c r="AF1677" i="10"/>
  <c r="D1677" i="13" s="1"/>
  <c r="U1678" i="10"/>
  <c r="N1670"/>
  <c r="Y1669"/>
  <c r="H1669" i="13" s="1"/>
  <c r="AA1669" i="10"/>
  <c r="E1669" i="13" s="1"/>
  <c r="P1670" i="10"/>
  <c r="W1556"/>
  <c r="AH1555"/>
  <c r="S1548" l="1"/>
  <c r="AD1547"/>
  <c r="F1547" i="13" s="1"/>
  <c r="M1525" i="10"/>
  <c r="X1524"/>
  <c r="G1524" i="13" s="1"/>
  <c r="T1527" i="10"/>
  <c r="AE1526"/>
  <c r="B1526" i="13" s="1"/>
  <c r="O1525" i="10"/>
  <c r="Z1524"/>
  <c r="C1524" i="13" s="1"/>
  <c r="AF1678" i="10"/>
  <c r="D1678" i="13" s="1"/>
  <c r="U1679" i="10"/>
  <c r="N1671"/>
  <c r="Y1670"/>
  <c r="H1670" i="13" s="1"/>
  <c r="AA1670" i="10"/>
  <c r="E1670" i="13" s="1"/>
  <c r="P1671" i="10"/>
  <c r="W1557"/>
  <c r="AH1556"/>
  <c r="S1549" l="1"/>
  <c r="AD1548"/>
  <c r="F1548" i="13" s="1"/>
  <c r="M1526" i="10"/>
  <c r="X1525"/>
  <c r="G1525" i="13" s="1"/>
  <c r="T1528" i="10"/>
  <c r="AE1527"/>
  <c r="B1527" i="13" s="1"/>
  <c r="O1526" i="10"/>
  <c r="Z1525"/>
  <c r="C1525" i="13" s="1"/>
  <c r="AF1679" i="10"/>
  <c r="D1679" i="13" s="1"/>
  <c r="U1680" i="10"/>
  <c r="N1672"/>
  <c r="Y1671"/>
  <c r="H1671" i="13" s="1"/>
  <c r="P1672" i="10"/>
  <c r="AA1671"/>
  <c r="E1671" i="13" s="1"/>
  <c r="W1558" i="10"/>
  <c r="AH1557"/>
  <c r="S1550" l="1"/>
  <c r="AD1549"/>
  <c r="F1549" i="13" s="1"/>
  <c r="M1527" i="10"/>
  <c r="X1526"/>
  <c r="G1526" i="13" s="1"/>
  <c r="T1529" i="10"/>
  <c r="AE1528"/>
  <c r="B1528" i="13" s="1"/>
  <c r="O1527" i="10"/>
  <c r="Z1526"/>
  <c r="C1526" i="13" s="1"/>
  <c r="AF1680" i="10"/>
  <c r="D1680" i="13" s="1"/>
  <c r="U1681" i="10"/>
  <c r="N1673"/>
  <c r="Y1672"/>
  <c r="H1672" i="13" s="1"/>
  <c r="AA1672" i="10"/>
  <c r="E1672" i="13" s="1"/>
  <c r="P1673" i="10"/>
  <c r="W1559"/>
  <c r="AH1558"/>
  <c r="S1551" l="1"/>
  <c r="AD1550"/>
  <c r="F1550" i="13" s="1"/>
  <c r="M1528" i="10"/>
  <c r="X1527"/>
  <c r="G1527" i="13" s="1"/>
  <c r="T1530" i="10"/>
  <c r="AE1529"/>
  <c r="B1529" i="13" s="1"/>
  <c r="O1528" i="10"/>
  <c r="Z1527"/>
  <c r="C1527" i="13" s="1"/>
  <c r="AF1681" i="10"/>
  <c r="D1681" i="13" s="1"/>
  <c r="U1682" i="10"/>
  <c r="N1674"/>
  <c r="Y1673"/>
  <c r="H1673" i="13" s="1"/>
  <c r="P1674" i="10"/>
  <c r="AA1673"/>
  <c r="E1673" i="13" s="1"/>
  <c r="W1560" i="10"/>
  <c r="AH1559"/>
  <c r="S1552" l="1"/>
  <c r="AD1551"/>
  <c r="F1551" i="13" s="1"/>
  <c r="M1529" i="10"/>
  <c r="X1528"/>
  <c r="G1528" i="13" s="1"/>
  <c r="T1531" i="10"/>
  <c r="AE1530"/>
  <c r="B1530" i="13" s="1"/>
  <c r="O1529" i="10"/>
  <c r="Z1528"/>
  <c r="C1528" i="13" s="1"/>
  <c r="AF1682" i="10"/>
  <c r="D1682" i="13" s="1"/>
  <c r="U1683" i="10"/>
  <c r="N1675"/>
  <c r="Y1674"/>
  <c r="H1674" i="13" s="1"/>
  <c r="AA1674" i="10"/>
  <c r="E1674" i="13" s="1"/>
  <c r="P1675" i="10"/>
  <c r="W1561"/>
  <c r="AH1560"/>
  <c r="S1553" l="1"/>
  <c r="AD1552"/>
  <c r="F1552" i="13" s="1"/>
  <c r="M1530" i="10"/>
  <c r="X1529"/>
  <c r="G1529" i="13" s="1"/>
  <c r="T1532" i="10"/>
  <c r="AE1531"/>
  <c r="B1531" i="13" s="1"/>
  <c r="O1530" i="10"/>
  <c r="Z1529"/>
  <c r="C1529" i="13" s="1"/>
  <c r="AF1683" i="10"/>
  <c r="D1683" i="13" s="1"/>
  <c r="U1684" i="10"/>
  <c r="N1676"/>
  <c r="Y1675"/>
  <c r="H1675" i="13" s="1"/>
  <c r="P1676" i="10"/>
  <c r="AA1675"/>
  <c r="E1675" i="13" s="1"/>
  <c r="W1562" i="10"/>
  <c r="AH1561"/>
  <c r="S1554" l="1"/>
  <c r="AD1553"/>
  <c r="F1553" i="13" s="1"/>
  <c r="M1531" i="10"/>
  <c r="X1530"/>
  <c r="G1530" i="13" s="1"/>
  <c r="T1533" i="10"/>
  <c r="AE1532"/>
  <c r="B1532" i="13" s="1"/>
  <c r="O1531" i="10"/>
  <c r="Z1530"/>
  <c r="C1530" i="13" s="1"/>
  <c r="AF1684" i="10"/>
  <c r="D1684" i="13" s="1"/>
  <c r="U1685" i="10"/>
  <c r="AA1676"/>
  <c r="E1676" i="13" s="1"/>
  <c r="P1677" i="10"/>
  <c r="N1677"/>
  <c r="Y1676"/>
  <c r="H1676" i="13" s="1"/>
  <c r="W1563" i="10"/>
  <c r="AH1562"/>
  <c r="S1555" l="1"/>
  <c r="AD1554"/>
  <c r="F1554" i="13" s="1"/>
  <c r="M1532" i="10"/>
  <c r="X1531"/>
  <c r="G1531" i="13" s="1"/>
  <c r="T1534" i="10"/>
  <c r="AE1533"/>
  <c r="B1533" i="13" s="1"/>
  <c r="O1532" i="10"/>
  <c r="Z1531"/>
  <c r="C1531" i="13" s="1"/>
  <c r="AF1685" i="10"/>
  <c r="D1685" i="13" s="1"/>
  <c r="U1686" i="10"/>
  <c r="N1678"/>
  <c r="Y1677"/>
  <c r="H1677" i="13" s="1"/>
  <c r="P1678" i="10"/>
  <c r="AA1677"/>
  <c r="E1677" i="13" s="1"/>
  <c r="W1564" i="10"/>
  <c r="AH1563"/>
  <c r="S1556" l="1"/>
  <c r="AD1555"/>
  <c r="F1555" i="13" s="1"/>
  <c r="M1533" i="10"/>
  <c r="X1532"/>
  <c r="G1532" i="13" s="1"/>
  <c r="T1535" i="10"/>
  <c r="AE1534"/>
  <c r="B1534" i="13" s="1"/>
  <c r="O1533" i="10"/>
  <c r="Z1532"/>
  <c r="C1532" i="13" s="1"/>
  <c r="AF1686" i="10"/>
  <c r="D1686" i="13" s="1"/>
  <c r="U1687" i="10"/>
  <c r="N1679"/>
  <c r="Y1678"/>
  <c r="H1678" i="13" s="1"/>
  <c r="AA1678" i="10"/>
  <c r="E1678" i="13" s="1"/>
  <c r="P1679" i="10"/>
  <c r="W1565"/>
  <c r="AH1564"/>
  <c r="S1557" l="1"/>
  <c r="AD1556"/>
  <c r="F1556" i="13" s="1"/>
  <c r="M1534" i="10"/>
  <c r="X1533"/>
  <c r="G1533" i="13" s="1"/>
  <c r="T1536" i="10"/>
  <c r="AE1535"/>
  <c r="B1535" i="13" s="1"/>
  <c r="O1534" i="10"/>
  <c r="Z1533"/>
  <c r="C1533" i="13" s="1"/>
  <c r="AF1687" i="10"/>
  <c r="D1687" i="13" s="1"/>
  <c r="U1688" i="10"/>
  <c r="N1680"/>
  <c r="Y1679"/>
  <c r="H1679" i="13" s="1"/>
  <c r="AA1679" i="10"/>
  <c r="E1679" i="13" s="1"/>
  <c r="P1680" i="10"/>
  <c r="W1566"/>
  <c r="AH1565"/>
  <c r="S1558" l="1"/>
  <c r="AD1557"/>
  <c r="F1557" i="13" s="1"/>
  <c r="M1535" i="10"/>
  <c r="X1534"/>
  <c r="G1534" i="13" s="1"/>
  <c r="T1537" i="10"/>
  <c r="AE1536"/>
  <c r="B1536" i="13" s="1"/>
  <c r="O1535" i="10"/>
  <c r="Z1534"/>
  <c r="C1534" i="13" s="1"/>
  <c r="AF1688" i="10"/>
  <c r="D1688" i="13" s="1"/>
  <c r="U1689" i="10"/>
  <c r="N1681"/>
  <c r="Y1680"/>
  <c r="H1680" i="13" s="1"/>
  <c r="AA1680" i="10"/>
  <c r="E1680" i="13" s="1"/>
  <c r="P1681" i="10"/>
  <c r="W1567"/>
  <c r="AH1566"/>
  <c r="S1559" l="1"/>
  <c r="AD1558"/>
  <c r="F1558" i="13" s="1"/>
  <c r="M1536" i="10"/>
  <c r="X1535"/>
  <c r="G1535" i="13" s="1"/>
  <c r="T1538" i="10"/>
  <c r="AE1537"/>
  <c r="B1537" i="13" s="1"/>
  <c r="O1536" i="10"/>
  <c r="Z1535"/>
  <c r="C1535" i="13" s="1"/>
  <c r="AF1689" i="10"/>
  <c r="D1689" i="13" s="1"/>
  <c r="U1690" i="10"/>
  <c r="N1682"/>
  <c r="Y1681"/>
  <c r="H1681" i="13" s="1"/>
  <c r="AA1681" i="10"/>
  <c r="E1681" i="13" s="1"/>
  <c r="P1682" i="10"/>
  <c r="W1568"/>
  <c r="AH1567"/>
  <c r="S1560" l="1"/>
  <c r="AD1559"/>
  <c r="F1559" i="13" s="1"/>
  <c r="M1537" i="10"/>
  <c r="X1536"/>
  <c r="G1536" i="13" s="1"/>
  <c r="T1539" i="10"/>
  <c r="AE1538"/>
  <c r="B1538" i="13" s="1"/>
  <c r="O1537" i="10"/>
  <c r="Z1536"/>
  <c r="C1536" i="13" s="1"/>
  <c r="AF1690" i="10"/>
  <c r="D1690" i="13" s="1"/>
  <c r="U1691" i="10"/>
  <c r="N1683"/>
  <c r="Y1682"/>
  <c r="H1682" i="13" s="1"/>
  <c r="P1683" i="10"/>
  <c r="AA1682"/>
  <c r="E1682" i="13" s="1"/>
  <c r="W1569" i="10"/>
  <c r="AH1568"/>
  <c r="S1561" l="1"/>
  <c r="AD1560"/>
  <c r="F1560" i="13" s="1"/>
  <c r="M1538" i="10"/>
  <c r="X1537"/>
  <c r="G1537" i="13" s="1"/>
  <c r="T1540" i="10"/>
  <c r="AE1539"/>
  <c r="B1539" i="13" s="1"/>
  <c r="O1538" i="10"/>
  <c r="Z1537"/>
  <c r="C1537" i="13" s="1"/>
  <c r="AF1691" i="10"/>
  <c r="D1691" i="13" s="1"/>
  <c r="U1692" i="10"/>
  <c r="N1684"/>
  <c r="Y1683"/>
  <c r="H1683" i="13" s="1"/>
  <c r="AA1683" i="10"/>
  <c r="E1683" i="13" s="1"/>
  <c r="P1684" i="10"/>
  <c r="W1570"/>
  <c r="AH1569"/>
  <c r="S1562" l="1"/>
  <c r="AD1561"/>
  <c r="F1561" i="13" s="1"/>
  <c r="M1539" i="10"/>
  <c r="X1538"/>
  <c r="G1538" i="13" s="1"/>
  <c r="T1541" i="10"/>
  <c r="AE1540"/>
  <c r="B1540" i="13" s="1"/>
  <c r="O1539" i="10"/>
  <c r="Z1538"/>
  <c r="C1538" i="13" s="1"/>
  <c r="AF1692" i="10"/>
  <c r="D1692" i="13" s="1"/>
  <c r="U1693" i="10"/>
  <c r="N1685"/>
  <c r="Y1684"/>
  <c r="H1684" i="13" s="1"/>
  <c r="AA1684" i="10"/>
  <c r="E1684" i="13" s="1"/>
  <c r="P1685" i="10"/>
  <c r="W1571"/>
  <c r="AH1570"/>
  <c r="S1563" l="1"/>
  <c r="AD1562"/>
  <c r="F1562" i="13" s="1"/>
  <c r="M1540" i="10"/>
  <c r="X1539"/>
  <c r="G1539" i="13" s="1"/>
  <c r="T1542" i="10"/>
  <c r="AE1541"/>
  <c r="B1541" i="13" s="1"/>
  <c r="O1540" i="10"/>
  <c r="Z1539"/>
  <c r="C1539" i="13" s="1"/>
  <c r="AF1693" i="10"/>
  <c r="D1693" i="13" s="1"/>
  <c r="U1694" i="10"/>
  <c r="N1686"/>
  <c r="Y1685"/>
  <c r="H1685" i="13" s="1"/>
  <c r="AA1685" i="10"/>
  <c r="E1685" i="13" s="1"/>
  <c r="P1686" i="10"/>
  <c r="W1572"/>
  <c r="AH1571"/>
  <c r="S1564" l="1"/>
  <c r="AD1563"/>
  <c r="F1563" i="13" s="1"/>
  <c r="M1541" i="10"/>
  <c r="X1540"/>
  <c r="G1540" i="13" s="1"/>
  <c r="T1543" i="10"/>
  <c r="AE1542"/>
  <c r="B1542" i="13" s="1"/>
  <c r="O1541" i="10"/>
  <c r="Z1540"/>
  <c r="C1540" i="13" s="1"/>
  <c r="AF1694" i="10"/>
  <c r="D1694" i="13" s="1"/>
  <c r="U1695" i="10"/>
  <c r="N1687"/>
  <c r="Y1686"/>
  <c r="H1686" i="13" s="1"/>
  <c r="P1687" i="10"/>
  <c r="AA1686"/>
  <c r="E1686" i="13" s="1"/>
  <c r="W1573" i="10"/>
  <c r="AH1572"/>
  <c r="S1565" l="1"/>
  <c r="AD1564"/>
  <c r="F1564" i="13" s="1"/>
  <c r="M1542" i="10"/>
  <c r="X1541"/>
  <c r="G1541" i="13" s="1"/>
  <c r="T1544" i="10"/>
  <c r="AE1543"/>
  <c r="B1543" i="13" s="1"/>
  <c r="O1542" i="10"/>
  <c r="Z1541"/>
  <c r="C1541" i="13" s="1"/>
  <c r="AF1695" i="10"/>
  <c r="D1695" i="13" s="1"/>
  <c r="U1696" i="10"/>
  <c r="AF1696" s="1"/>
  <c r="D1696" i="13" s="1"/>
  <c r="AA1687" i="10"/>
  <c r="E1687" i="13" s="1"/>
  <c r="P1688" i="10"/>
  <c r="N1688"/>
  <c r="Y1687"/>
  <c r="H1687" i="13" s="1"/>
  <c r="W1574" i="10"/>
  <c r="AH1573"/>
  <c r="S1566" l="1"/>
  <c r="AD1565"/>
  <c r="F1565" i="13" s="1"/>
  <c r="M1543" i="10"/>
  <c r="X1542"/>
  <c r="G1542" i="13" s="1"/>
  <c r="T1545" i="10"/>
  <c r="AE1544"/>
  <c r="B1544" i="13" s="1"/>
  <c r="O1543" i="10"/>
  <c r="Z1542"/>
  <c r="C1542" i="13" s="1"/>
  <c r="N1689" i="10"/>
  <c r="Y1688"/>
  <c r="H1688" i="13" s="1"/>
  <c r="AA1688" i="10"/>
  <c r="E1688" i="13" s="1"/>
  <c r="P1689" i="10"/>
  <c r="W1575"/>
  <c r="AH1574"/>
  <c r="S1567" l="1"/>
  <c r="AD1566"/>
  <c r="F1566" i="13" s="1"/>
  <c r="M1544" i="10"/>
  <c r="X1543"/>
  <c r="G1543" i="13" s="1"/>
  <c r="T1546" i="10"/>
  <c r="AE1545"/>
  <c r="B1545" i="13" s="1"/>
  <c r="O1544" i="10"/>
  <c r="Z1543"/>
  <c r="C1543" i="13" s="1"/>
  <c r="N1690" i="10"/>
  <c r="Y1689"/>
  <c r="H1689" i="13" s="1"/>
  <c r="AA1689" i="10"/>
  <c r="E1689" i="13" s="1"/>
  <c r="P1690" i="10"/>
  <c r="W1576"/>
  <c r="AH1575"/>
  <c r="S1568" l="1"/>
  <c r="AD1567"/>
  <c r="F1567" i="13" s="1"/>
  <c r="M1545" i="10"/>
  <c r="X1544"/>
  <c r="G1544" i="13" s="1"/>
  <c r="T1547" i="10"/>
  <c r="AE1546"/>
  <c r="B1546" i="13" s="1"/>
  <c r="O1545" i="10"/>
  <c r="Z1544"/>
  <c r="C1544" i="13" s="1"/>
  <c r="N1691" i="10"/>
  <c r="Y1690"/>
  <c r="H1690" i="13" s="1"/>
  <c r="AA1690" i="10"/>
  <c r="E1690" i="13" s="1"/>
  <c r="P1691" i="10"/>
  <c r="W1577"/>
  <c r="AH1576"/>
  <c r="S1569" l="1"/>
  <c r="AD1568"/>
  <c r="F1568" i="13" s="1"/>
  <c r="M1546" i="10"/>
  <c r="X1545"/>
  <c r="G1545" i="13" s="1"/>
  <c r="T1548" i="10"/>
  <c r="AE1547"/>
  <c r="B1547" i="13" s="1"/>
  <c r="O1546" i="10"/>
  <c r="Z1545"/>
  <c r="C1545" i="13" s="1"/>
  <c r="N1692" i="10"/>
  <c r="Y1691"/>
  <c r="H1691" i="13" s="1"/>
  <c r="AA1691" i="10"/>
  <c r="E1691" i="13" s="1"/>
  <c r="P1692" i="10"/>
  <c r="W1578"/>
  <c r="AH1577"/>
  <c r="S1570" l="1"/>
  <c r="AD1569"/>
  <c r="F1569" i="13" s="1"/>
  <c r="M1547" i="10"/>
  <c r="X1546"/>
  <c r="G1546" i="13" s="1"/>
  <c r="T1549" i="10"/>
  <c r="AE1548"/>
  <c r="B1548" i="13" s="1"/>
  <c r="O1547" i="10"/>
  <c r="Z1546"/>
  <c r="C1546" i="13" s="1"/>
  <c r="N1693" i="10"/>
  <c r="Y1692"/>
  <c r="H1692" i="13" s="1"/>
  <c r="AA1692" i="10"/>
  <c r="E1692" i="13" s="1"/>
  <c r="P1693" i="10"/>
  <c r="W1579"/>
  <c r="AH1578"/>
  <c r="S1571" l="1"/>
  <c r="AD1570"/>
  <c r="F1570" i="13" s="1"/>
  <c r="M1548" i="10"/>
  <c r="X1547"/>
  <c r="G1547" i="13" s="1"/>
  <c r="T1550" i="10"/>
  <c r="AE1549"/>
  <c r="B1549" i="13" s="1"/>
  <c r="O1548" i="10"/>
  <c r="Z1547"/>
  <c r="C1547" i="13" s="1"/>
  <c r="N1694" i="10"/>
  <c r="Y1693"/>
  <c r="H1693" i="13" s="1"/>
  <c r="AA1693" i="10"/>
  <c r="E1693" i="13" s="1"/>
  <c r="P1694" i="10"/>
  <c r="W1580"/>
  <c r="AH1579"/>
  <c r="S1572" l="1"/>
  <c r="AD1571"/>
  <c r="F1571" i="13" s="1"/>
  <c r="M1549" i="10"/>
  <c r="X1548"/>
  <c r="G1548" i="13" s="1"/>
  <c r="T1551" i="10"/>
  <c r="AE1550"/>
  <c r="B1550" i="13" s="1"/>
  <c r="O1549" i="10"/>
  <c r="Z1548"/>
  <c r="C1548" i="13" s="1"/>
  <c r="N1695" i="10"/>
  <c r="Y1694"/>
  <c r="H1694" i="13" s="1"/>
  <c r="AA1694" i="10"/>
  <c r="E1694" i="13" s="1"/>
  <c r="P1695" i="10"/>
  <c r="W1581"/>
  <c r="AH1580"/>
  <c r="S1573" l="1"/>
  <c r="AD1572"/>
  <c r="F1572" i="13" s="1"/>
  <c r="M1550" i="10"/>
  <c r="X1549"/>
  <c r="G1549" i="13" s="1"/>
  <c r="T1552" i="10"/>
  <c r="AE1551"/>
  <c r="B1551" i="13" s="1"/>
  <c r="O1550" i="10"/>
  <c r="Z1549"/>
  <c r="C1549" i="13" s="1"/>
  <c r="N1696" i="10"/>
  <c r="Y1696" s="1"/>
  <c r="H1696" i="13" s="1"/>
  <c r="Y1695" i="10"/>
  <c r="H1695" i="13" s="1"/>
  <c r="AA1695" i="10"/>
  <c r="E1695" i="13" s="1"/>
  <c r="P1696" i="10"/>
  <c r="AA1696" s="1"/>
  <c r="E1696" i="13" s="1"/>
  <c r="W1582" i="10"/>
  <c r="AH1581"/>
  <c r="S1574" l="1"/>
  <c r="AD1573"/>
  <c r="F1573" i="13" s="1"/>
  <c r="M1551" i="10"/>
  <c r="X1550"/>
  <c r="G1550" i="13" s="1"/>
  <c r="T1553" i="10"/>
  <c r="AE1552"/>
  <c r="B1552" i="13" s="1"/>
  <c r="O1551" i="10"/>
  <c r="Z1550"/>
  <c r="C1550" i="13" s="1"/>
  <c r="W1583" i="10"/>
  <c r="AH1582"/>
  <c r="S1575" l="1"/>
  <c r="AD1574"/>
  <c r="F1574" i="13" s="1"/>
  <c r="M1552" i="10"/>
  <c r="X1551"/>
  <c r="G1551" i="13" s="1"/>
  <c r="T1554" i="10"/>
  <c r="AE1553"/>
  <c r="B1553" i="13" s="1"/>
  <c r="O1552" i="10"/>
  <c r="Z1551"/>
  <c r="C1551" i="13" s="1"/>
  <c r="W1584" i="10"/>
  <c r="AH1583"/>
  <c r="S1576" l="1"/>
  <c r="AD1575"/>
  <c r="F1575" i="13" s="1"/>
  <c r="M1553" i="10"/>
  <c r="X1552"/>
  <c r="G1552" i="13" s="1"/>
  <c r="O1553" i="10"/>
  <c r="Z1552"/>
  <c r="C1552" i="13" s="1"/>
  <c r="T1555" i="10"/>
  <c r="AE1554"/>
  <c r="B1554" i="13" s="1"/>
  <c r="W1585" i="10"/>
  <c r="AH1584"/>
  <c r="S1577" l="1"/>
  <c r="AD1576"/>
  <c r="F1576" i="13" s="1"/>
  <c r="M1554" i="10"/>
  <c r="X1553"/>
  <c r="G1553" i="13" s="1"/>
  <c r="O1554" i="10"/>
  <c r="Z1553"/>
  <c r="C1553" i="13" s="1"/>
  <c r="T1556" i="10"/>
  <c r="AE1555"/>
  <c r="B1555" i="13" s="1"/>
  <c r="W1586" i="10"/>
  <c r="AH1585"/>
  <c r="M1555" l="1"/>
  <c r="X1554"/>
  <c r="G1554" i="13" s="1"/>
  <c r="S1578" i="10"/>
  <c r="AD1577"/>
  <c r="F1577" i="13" s="1"/>
  <c r="T1557" i="10"/>
  <c r="AE1556"/>
  <c r="B1556" i="13" s="1"/>
  <c r="O1555" i="10"/>
  <c r="Z1554"/>
  <c r="C1554" i="13" s="1"/>
  <c r="W1587" i="10"/>
  <c r="AH1586"/>
  <c r="M1556" l="1"/>
  <c r="X1555"/>
  <c r="G1555" i="13" s="1"/>
  <c r="S1579" i="10"/>
  <c r="AD1578"/>
  <c r="F1578" i="13" s="1"/>
  <c r="O1556" i="10"/>
  <c r="Z1555"/>
  <c r="C1555" i="13" s="1"/>
  <c r="T1558" i="10"/>
  <c r="AE1557"/>
  <c r="B1557" i="13" s="1"/>
  <c r="W1588" i="10"/>
  <c r="AH1587"/>
  <c r="S1580" l="1"/>
  <c r="AD1579"/>
  <c r="F1579" i="13" s="1"/>
  <c r="M1557" i="10"/>
  <c r="X1556"/>
  <c r="G1556" i="13" s="1"/>
  <c r="O1557" i="10"/>
  <c r="Z1556"/>
  <c r="C1556" i="13" s="1"/>
  <c r="T1559" i="10"/>
  <c r="AE1558"/>
  <c r="B1558" i="13" s="1"/>
  <c r="W1589" i="10"/>
  <c r="AH1588"/>
  <c r="S1581" l="1"/>
  <c r="AD1580"/>
  <c r="F1580" i="13" s="1"/>
  <c r="M1558" i="10"/>
  <c r="X1557"/>
  <c r="G1557" i="13" s="1"/>
  <c r="T1560" i="10"/>
  <c r="AE1559"/>
  <c r="B1559" i="13" s="1"/>
  <c r="O1558" i="10"/>
  <c r="Z1557"/>
  <c r="C1557" i="13" s="1"/>
  <c r="W1590" i="10"/>
  <c r="AH1589"/>
  <c r="S1582" l="1"/>
  <c r="AD1581"/>
  <c r="F1581" i="13" s="1"/>
  <c r="M1559" i="10"/>
  <c r="X1558"/>
  <c r="G1558" i="13" s="1"/>
  <c r="O1559" i="10"/>
  <c r="Z1558"/>
  <c r="C1558" i="13" s="1"/>
  <c r="T1561" i="10"/>
  <c r="AE1560"/>
  <c r="B1560" i="13" s="1"/>
  <c r="W1591" i="10"/>
  <c r="AH1590"/>
  <c r="M1560" l="1"/>
  <c r="X1559"/>
  <c r="G1559" i="13" s="1"/>
  <c r="S1583" i="10"/>
  <c r="AD1582"/>
  <c r="F1582" i="13" s="1"/>
  <c r="O1560" i="10"/>
  <c r="Z1559"/>
  <c r="C1559" i="13" s="1"/>
  <c r="T1562" i="10"/>
  <c r="AE1561"/>
  <c r="B1561" i="13" s="1"/>
  <c r="W1592" i="10"/>
  <c r="AH1591"/>
  <c r="M1561" l="1"/>
  <c r="X1560"/>
  <c r="G1560" i="13" s="1"/>
  <c r="S1584" i="10"/>
  <c r="AD1583"/>
  <c r="F1583" i="13" s="1"/>
  <c r="O1561" i="10"/>
  <c r="Z1560"/>
  <c r="C1560" i="13" s="1"/>
  <c r="T1563" i="10"/>
  <c r="AE1562"/>
  <c r="B1562" i="13" s="1"/>
  <c r="W1593" i="10"/>
  <c r="AH1592"/>
  <c r="S1585" l="1"/>
  <c r="AD1584"/>
  <c r="F1584" i="13" s="1"/>
  <c r="M1562" i="10"/>
  <c r="X1561"/>
  <c r="G1561" i="13" s="1"/>
  <c r="T1564" i="10"/>
  <c r="AE1563"/>
  <c r="B1563" i="13" s="1"/>
  <c r="O1562" i="10"/>
  <c r="Z1561"/>
  <c r="C1561" i="13" s="1"/>
  <c r="W1594" i="10"/>
  <c r="AH1593"/>
  <c r="S1586" l="1"/>
  <c r="AD1585"/>
  <c r="F1585" i="13" s="1"/>
  <c r="M1563" i="10"/>
  <c r="X1562"/>
  <c r="G1562" i="13" s="1"/>
  <c r="T1565" i="10"/>
  <c r="AE1564"/>
  <c r="B1564" i="13" s="1"/>
  <c r="O1563" i="10"/>
  <c r="Z1562"/>
  <c r="C1562" i="13" s="1"/>
  <c r="W1595" i="10"/>
  <c r="AH1594"/>
  <c r="M1564" l="1"/>
  <c r="X1563"/>
  <c r="G1563" i="13" s="1"/>
  <c r="S1587" i="10"/>
  <c r="AD1586"/>
  <c r="F1586" i="13" s="1"/>
  <c r="O1564" i="10"/>
  <c r="Z1563"/>
  <c r="C1563" i="13" s="1"/>
  <c r="T1566" i="10"/>
  <c r="AE1565"/>
  <c r="B1565" i="13" s="1"/>
  <c r="W1596" i="10"/>
  <c r="AH1595"/>
  <c r="M1565" l="1"/>
  <c r="X1564"/>
  <c r="G1564" i="13" s="1"/>
  <c r="S1588" i="10"/>
  <c r="AD1587"/>
  <c r="F1587" i="13" s="1"/>
  <c r="T1567" i="10"/>
  <c r="AE1566"/>
  <c r="B1566" i="13" s="1"/>
  <c r="O1565" i="10"/>
  <c r="Z1564"/>
  <c r="C1564" i="13" s="1"/>
  <c r="W1597" i="10"/>
  <c r="AH1596"/>
  <c r="S1589" l="1"/>
  <c r="AD1588"/>
  <c r="F1588" i="13" s="1"/>
  <c r="M1566" i="10"/>
  <c r="X1565"/>
  <c r="G1565" i="13" s="1"/>
  <c r="T1568" i="10"/>
  <c r="AE1567"/>
  <c r="B1567" i="13" s="1"/>
  <c r="O1566" i="10"/>
  <c r="Z1565"/>
  <c r="C1565" i="13" s="1"/>
  <c r="W1598" i="10"/>
  <c r="AH1597"/>
  <c r="S1590" l="1"/>
  <c r="AD1589"/>
  <c r="F1589" i="13" s="1"/>
  <c r="M1567" i="10"/>
  <c r="X1566"/>
  <c r="G1566" i="13" s="1"/>
  <c r="O1567" i="10"/>
  <c r="Z1566"/>
  <c r="C1566" i="13" s="1"/>
  <c r="T1569" i="10"/>
  <c r="AE1568"/>
  <c r="B1568" i="13" s="1"/>
  <c r="W1599" i="10"/>
  <c r="AH1598"/>
  <c r="M1568" l="1"/>
  <c r="X1567"/>
  <c r="G1567" i="13" s="1"/>
  <c r="S1591" i="10"/>
  <c r="AD1590"/>
  <c r="F1590" i="13" s="1"/>
  <c r="T1570" i="10"/>
  <c r="AE1569"/>
  <c r="B1569" i="13" s="1"/>
  <c r="O1568" i="10"/>
  <c r="Z1567"/>
  <c r="C1567" i="13" s="1"/>
  <c r="W1600" i="10"/>
  <c r="AH1599"/>
  <c r="M1569" l="1"/>
  <c r="X1568"/>
  <c r="G1568" i="13" s="1"/>
  <c r="S1592" i="10"/>
  <c r="AD1591"/>
  <c r="F1591" i="13" s="1"/>
  <c r="O1569" i="10"/>
  <c r="Z1568"/>
  <c r="C1568" i="13" s="1"/>
  <c r="T1571" i="10"/>
  <c r="AE1570"/>
  <c r="B1570" i="13" s="1"/>
  <c r="W1601" i="10"/>
  <c r="AH1600"/>
  <c r="S1593" l="1"/>
  <c r="AD1592"/>
  <c r="F1592" i="13" s="1"/>
  <c r="M1570" i="10"/>
  <c r="X1569"/>
  <c r="G1569" i="13" s="1"/>
  <c r="T1572" i="10"/>
  <c r="AE1571"/>
  <c r="B1571" i="13" s="1"/>
  <c r="O1570" i="10"/>
  <c r="Z1569"/>
  <c r="C1569" i="13" s="1"/>
  <c r="W1602" i="10"/>
  <c r="AH1601"/>
  <c r="S1594" l="1"/>
  <c r="AD1593"/>
  <c r="F1593" i="13" s="1"/>
  <c r="M1571" i="10"/>
  <c r="X1570"/>
  <c r="G1570" i="13" s="1"/>
  <c r="O1571" i="10"/>
  <c r="Z1570"/>
  <c r="C1570" i="13" s="1"/>
  <c r="T1573" i="10"/>
  <c r="AE1572"/>
  <c r="B1572" i="13" s="1"/>
  <c r="W1603" i="10"/>
  <c r="AH1602"/>
  <c r="M1572" l="1"/>
  <c r="X1571"/>
  <c r="G1571" i="13" s="1"/>
  <c r="S1595" i="10"/>
  <c r="AD1594"/>
  <c r="F1594" i="13" s="1"/>
  <c r="O1572" i="10"/>
  <c r="Z1571"/>
  <c r="C1571" i="13" s="1"/>
  <c r="T1574" i="10"/>
  <c r="AE1573"/>
  <c r="B1573" i="13" s="1"/>
  <c r="W1604" i="10"/>
  <c r="AH1603"/>
  <c r="S1596" l="1"/>
  <c r="AD1595"/>
  <c r="F1595" i="13" s="1"/>
  <c r="M1573" i="10"/>
  <c r="X1572"/>
  <c r="G1572" i="13" s="1"/>
  <c r="T1575" i="10"/>
  <c r="AE1574"/>
  <c r="B1574" i="13" s="1"/>
  <c r="O1573" i="10"/>
  <c r="Z1572"/>
  <c r="C1572" i="13" s="1"/>
  <c r="W1605" i="10"/>
  <c r="AH1604"/>
  <c r="S1597" l="1"/>
  <c r="AD1596"/>
  <c r="F1596" i="13" s="1"/>
  <c r="M1574" i="10"/>
  <c r="X1573"/>
  <c r="G1573" i="13" s="1"/>
  <c r="O1574" i="10"/>
  <c r="Z1573"/>
  <c r="C1573" i="13" s="1"/>
  <c r="T1576" i="10"/>
  <c r="AE1575"/>
  <c r="B1575" i="13" s="1"/>
  <c r="W1606" i="10"/>
  <c r="AH1605"/>
  <c r="S1598" l="1"/>
  <c r="AD1597"/>
  <c r="F1597" i="13" s="1"/>
  <c r="M1575" i="10"/>
  <c r="X1574"/>
  <c r="G1574" i="13" s="1"/>
  <c r="T1577" i="10"/>
  <c r="AE1576"/>
  <c r="B1576" i="13" s="1"/>
  <c r="O1575" i="10"/>
  <c r="Z1574"/>
  <c r="C1574" i="13" s="1"/>
  <c r="W1607" i="10"/>
  <c r="AH1606"/>
  <c r="M1576" l="1"/>
  <c r="X1575"/>
  <c r="G1575" i="13" s="1"/>
  <c r="S1599" i="10"/>
  <c r="AD1598"/>
  <c r="F1598" i="13" s="1"/>
  <c r="T1578" i="10"/>
  <c r="AE1577"/>
  <c r="B1577" i="13" s="1"/>
  <c r="O1576" i="10"/>
  <c r="Z1575"/>
  <c r="C1575" i="13" s="1"/>
  <c r="W1608" i="10"/>
  <c r="AH1607"/>
  <c r="M1577" l="1"/>
  <c r="X1576"/>
  <c r="G1576" i="13" s="1"/>
  <c r="S1600" i="10"/>
  <c r="AD1599"/>
  <c r="F1599" i="13" s="1"/>
  <c r="O1577" i="10"/>
  <c r="Z1576"/>
  <c r="C1576" i="13" s="1"/>
  <c r="T1579" i="10"/>
  <c r="AE1578"/>
  <c r="B1578" i="13" s="1"/>
  <c r="W1609" i="10"/>
  <c r="AH1608"/>
  <c r="S1601" l="1"/>
  <c r="AD1600"/>
  <c r="F1600" i="13" s="1"/>
  <c r="M1578" i="10"/>
  <c r="X1577"/>
  <c r="G1577" i="13" s="1"/>
  <c r="T1580" i="10"/>
  <c r="AE1579"/>
  <c r="B1579" i="13" s="1"/>
  <c r="O1578" i="10"/>
  <c r="Z1577"/>
  <c r="C1577" i="13" s="1"/>
  <c r="W1610" i="10"/>
  <c r="AH1609"/>
  <c r="S1602" l="1"/>
  <c r="AD1601"/>
  <c r="F1601" i="13" s="1"/>
  <c r="M1579" i="10"/>
  <c r="X1578"/>
  <c r="G1578" i="13" s="1"/>
  <c r="T1581" i="10"/>
  <c r="AE1580"/>
  <c r="B1580" i="13" s="1"/>
  <c r="O1579" i="10"/>
  <c r="Z1578"/>
  <c r="C1578" i="13" s="1"/>
  <c r="W1611" i="10"/>
  <c r="AH1610"/>
  <c r="M1580" l="1"/>
  <c r="X1579"/>
  <c r="G1579" i="13" s="1"/>
  <c r="S1603" i="10"/>
  <c r="AD1602"/>
  <c r="F1602" i="13" s="1"/>
  <c r="O1580" i="10"/>
  <c r="Z1579"/>
  <c r="C1579" i="13" s="1"/>
  <c r="T1582" i="10"/>
  <c r="AE1581"/>
  <c r="B1581" i="13" s="1"/>
  <c r="W1612" i="10"/>
  <c r="AH1611"/>
  <c r="M1581" l="1"/>
  <c r="X1580"/>
  <c r="G1580" i="13" s="1"/>
  <c r="S1604" i="10"/>
  <c r="AD1603"/>
  <c r="F1603" i="13" s="1"/>
  <c r="T1583" i="10"/>
  <c r="AE1582"/>
  <c r="B1582" i="13" s="1"/>
  <c r="O1581" i="10"/>
  <c r="Z1580"/>
  <c r="C1580" i="13" s="1"/>
  <c r="W1613" i="10"/>
  <c r="AH1612"/>
  <c r="M1582" l="1"/>
  <c r="X1581"/>
  <c r="G1581" i="13" s="1"/>
  <c r="S1605" i="10"/>
  <c r="AD1604"/>
  <c r="F1604" i="13" s="1"/>
  <c r="T1584" i="10"/>
  <c r="AE1583"/>
  <c r="B1583" i="13" s="1"/>
  <c r="O1582" i="10"/>
  <c r="Z1581"/>
  <c r="C1581" i="13" s="1"/>
  <c r="W1614" i="10"/>
  <c r="AH1613"/>
  <c r="S1606" l="1"/>
  <c r="AD1605"/>
  <c r="F1605" i="13" s="1"/>
  <c r="M1583" i="10"/>
  <c r="X1582"/>
  <c r="G1582" i="13" s="1"/>
  <c r="T1585" i="10"/>
  <c r="AE1584"/>
  <c r="B1584" i="13" s="1"/>
  <c r="O1583" i="10"/>
  <c r="Z1582"/>
  <c r="C1582" i="13" s="1"/>
  <c r="W1615" i="10"/>
  <c r="AH1614"/>
  <c r="S1607" l="1"/>
  <c r="AD1606"/>
  <c r="F1606" i="13" s="1"/>
  <c r="M1584" i="10"/>
  <c r="X1583"/>
  <c r="G1583" i="13" s="1"/>
  <c r="O1584" i="10"/>
  <c r="Z1583"/>
  <c r="C1583" i="13" s="1"/>
  <c r="T1586" i="10"/>
  <c r="AE1585"/>
  <c r="B1585" i="13" s="1"/>
  <c r="W1616" i="10"/>
  <c r="AH1615"/>
  <c r="M1585" l="1"/>
  <c r="X1584"/>
  <c r="G1584" i="13" s="1"/>
  <c r="S1608" i="10"/>
  <c r="AD1607"/>
  <c r="F1607" i="13" s="1"/>
  <c r="T1587" i="10"/>
  <c r="AE1586"/>
  <c r="B1586" i="13" s="1"/>
  <c r="O1585" i="10"/>
  <c r="Z1584"/>
  <c r="C1584" i="13" s="1"/>
  <c r="W1617" i="10"/>
  <c r="AH1616"/>
  <c r="S1609" l="1"/>
  <c r="AD1608"/>
  <c r="F1608" i="13" s="1"/>
  <c r="M1586" i="10"/>
  <c r="X1585"/>
  <c r="G1585" i="13" s="1"/>
  <c r="O1586" i="10"/>
  <c r="Z1585"/>
  <c r="C1585" i="13" s="1"/>
  <c r="T1588" i="10"/>
  <c r="AE1587"/>
  <c r="B1587" i="13" s="1"/>
  <c r="W1618" i="10"/>
  <c r="AH1617"/>
  <c r="S1610" l="1"/>
  <c r="AD1609"/>
  <c r="F1609" i="13" s="1"/>
  <c r="M1587" i="10"/>
  <c r="X1586"/>
  <c r="G1586" i="13" s="1"/>
  <c r="T1589" i="10"/>
  <c r="AE1588"/>
  <c r="B1588" i="13" s="1"/>
  <c r="O1587" i="10"/>
  <c r="Z1586"/>
  <c r="C1586" i="13" s="1"/>
  <c r="W1619" i="10"/>
  <c r="AH1618"/>
  <c r="S1611" l="1"/>
  <c r="AD1610"/>
  <c r="F1610" i="13" s="1"/>
  <c r="M1588" i="10"/>
  <c r="X1587"/>
  <c r="G1587" i="13" s="1"/>
  <c r="O1588" i="10"/>
  <c r="Z1587"/>
  <c r="C1587" i="13" s="1"/>
  <c r="T1590" i="10"/>
  <c r="AE1589"/>
  <c r="B1589" i="13" s="1"/>
  <c r="W1620" i="10"/>
  <c r="AH1619"/>
  <c r="M1589" l="1"/>
  <c r="X1588"/>
  <c r="G1588" i="13" s="1"/>
  <c r="S1612" i="10"/>
  <c r="AD1611"/>
  <c r="F1611" i="13" s="1"/>
  <c r="T1591" i="10"/>
  <c r="AE1590"/>
  <c r="B1590" i="13" s="1"/>
  <c r="O1589" i="10"/>
  <c r="Z1588"/>
  <c r="C1588" i="13" s="1"/>
  <c r="W1621" i="10"/>
  <c r="AH1620"/>
  <c r="M1590" l="1"/>
  <c r="X1589"/>
  <c r="G1589" i="13" s="1"/>
  <c r="S1613" i="10"/>
  <c r="AD1612"/>
  <c r="F1612" i="13" s="1"/>
  <c r="T1592" i="10"/>
  <c r="AE1591"/>
  <c r="B1591" i="13" s="1"/>
  <c r="O1590" i="10"/>
  <c r="Z1589"/>
  <c r="C1589" i="13" s="1"/>
  <c r="W1622" i="10"/>
  <c r="AH1621"/>
  <c r="S1614" l="1"/>
  <c r="AD1613"/>
  <c r="F1613" i="13" s="1"/>
  <c r="M1591" i="10"/>
  <c r="X1590"/>
  <c r="G1590" i="13" s="1"/>
  <c r="O1591" i="10"/>
  <c r="Z1590"/>
  <c r="C1590" i="13" s="1"/>
  <c r="T1593" i="10"/>
  <c r="AE1592"/>
  <c r="B1592" i="13" s="1"/>
  <c r="W1623" i="10"/>
  <c r="AH1622"/>
  <c r="S1615" l="1"/>
  <c r="AD1614"/>
  <c r="F1614" i="13" s="1"/>
  <c r="M1592" i="10"/>
  <c r="X1591"/>
  <c r="G1591" i="13" s="1"/>
  <c r="T1594" i="10"/>
  <c r="AE1593"/>
  <c r="B1593" i="13" s="1"/>
  <c r="O1592" i="10"/>
  <c r="Z1591"/>
  <c r="C1591" i="13" s="1"/>
  <c r="W1624" i="10"/>
  <c r="AH1623"/>
  <c r="M1593" l="1"/>
  <c r="X1592"/>
  <c r="G1592" i="13" s="1"/>
  <c r="S1616" i="10"/>
  <c r="AD1615"/>
  <c r="F1615" i="13" s="1"/>
  <c r="O1593" i="10"/>
  <c r="Z1592"/>
  <c r="C1592" i="13" s="1"/>
  <c r="T1595" i="10"/>
  <c r="AE1594"/>
  <c r="B1594" i="13" s="1"/>
  <c r="W1625" i="10"/>
  <c r="AH1624"/>
  <c r="M1594" l="1"/>
  <c r="X1593"/>
  <c r="G1593" i="13" s="1"/>
  <c r="S1617" i="10"/>
  <c r="AD1616"/>
  <c r="F1616" i="13" s="1"/>
  <c r="T1596" i="10"/>
  <c r="AE1595"/>
  <c r="B1595" i="13" s="1"/>
  <c r="O1594" i="10"/>
  <c r="Z1593"/>
  <c r="C1593" i="13" s="1"/>
  <c r="W1626" i="10"/>
  <c r="AH1625"/>
  <c r="S1618" l="1"/>
  <c r="AD1617"/>
  <c r="F1617" i="13" s="1"/>
  <c r="M1595" i="10"/>
  <c r="X1594"/>
  <c r="G1594" i="13" s="1"/>
  <c r="T1597" i="10"/>
  <c r="AE1596"/>
  <c r="B1596" i="13" s="1"/>
  <c r="O1595" i="10"/>
  <c r="Z1594"/>
  <c r="C1594" i="13" s="1"/>
  <c r="W1627" i="10"/>
  <c r="AH1626"/>
  <c r="S1619" l="1"/>
  <c r="AD1618"/>
  <c r="F1618" i="13" s="1"/>
  <c r="M1596" i="10"/>
  <c r="X1595"/>
  <c r="G1595" i="13" s="1"/>
  <c r="T1598" i="10"/>
  <c r="AE1597"/>
  <c r="B1597" i="13" s="1"/>
  <c r="O1596" i="10"/>
  <c r="Z1595"/>
  <c r="C1595" i="13" s="1"/>
  <c r="W1628" i="10"/>
  <c r="AH1627"/>
  <c r="S1620" l="1"/>
  <c r="AD1619"/>
  <c r="F1619" i="13" s="1"/>
  <c r="M1597" i="10"/>
  <c r="X1596"/>
  <c r="G1596" i="13" s="1"/>
  <c r="O1597" i="10"/>
  <c r="Z1596"/>
  <c r="C1596" i="13" s="1"/>
  <c r="T1599" i="10"/>
  <c r="AE1598"/>
  <c r="B1598" i="13" s="1"/>
  <c r="W1629" i="10"/>
  <c r="AH1628"/>
  <c r="M1598" l="1"/>
  <c r="X1597"/>
  <c r="G1597" i="13" s="1"/>
  <c r="S1621" i="10"/>
  <c r="AD1620"/>
  <c r="F1620" i="13" s="1"/>
  <c r="O1598" i="10"/>
  <c r="Z1597"/>
  <c r="C1597" i="13" s="1"/>
  <c r="T1600" i="10"/>
  <c r="AE1599"/>
  <c r="B1599" i="13" s="1"/>
  <c r="W1630" i="10"/>
  <c r="AH1629"/>
  <c r="M1599" l="1"/>
  <c r="X1598"/>
  <c r="G1598" i="13" s="1"/>
  <c r="S1622" i="10"/>
  <c r="AD1621"/>
  <c r="F1621" i="13" s="1"/>
  <c r="T1601" i="10"/>
  <c r="AE1600"/>
  <c r="B1600" i="13" s="1"/>
  <c r="O1599" i="10"/>
  <c r="Z1598"/>
  <c r="C1598" i="13" s="1"/>
  <c r="W1631" i="10"/>
  <c r="AH1630"/>
  <c r="S1623" l="1"/>
  <c r="AD1622"/>
  <c r="F1622" i="13" s="1"/>
  <c r="M1600" i="10"/>
  <c r="X1599"/>
  <c r="G1599" i="13" s="1"/>
  <c r="O1600" i="10"/>
  <c r="Z1599"/>
  <c r="C1599" i="13" s="1"/>
  <c r="T1602" i="10"/>
  <c r="AE1601"/>
  <c r="B1601" i="13" s="1"/>
  <c r="W1632" i="10"/>
  <c r="AH1631"/>
  <c r="S1624" l="1"/>
  <c r="AD1623"/>
  <c r="F1623" i="13" s="1"/>
  <c r="M1601" i="10"/>
  <c r="X1600"/>
  <c r="G1600" i="13" s="1"/>
  <c r="O1601" i="10"/>
  <c r="Z1600"/>
  <c r="C1600" i="13" s="1"/>
  <c r="T1603" i="10"/>
  <c r="AE1602"/>
  <c r="B1602" i="13" s="1"/>
  <c r="W1633" i="10"/>
  <c r="AH1632"/>
  <c r="M1602" l="1"/>
  <c r="X1601"/>
  <c r="G1601" i="13" s="1"/>
  <c r="S1625" i="10"/>
  <c r="AD1624"/>
  <c r="F1624" i="13" s="1"/>
  <c r="O1602" i="10"/>
  <c r="Z1601"/>
  <c r="C1601" i="13" s="1"/>
  <c r="T1604" i="10"/>
  <c r="AE1603"/>
  <c r="B1603" i="13" s="1"/>
  <c r="W1634" i="10"/>
  <c r="AH1633"/>
  <c r="S1626" l="1"/>
  <c r="AD1625"/>
  <c r="F1625" i="13" s="1"/>
  <c r="M1603" i="10"/>
  <c r="X1602"/>
  <c r="G1602" i="13" s="1"/>
  <c r="T1605" i="10"/>
  <c r="AE1604"/>
  <c r="B1604" i="13" s="1"/>
  <c r="O1603" i="10"/>
  <c r="Z1602"/>
  <c r="C1602" i="13" s="1"/>
  <c r="W1635" i="10"/>
  <c r="AH1634"/>
  <c r="S1627" l="1"/>
  <c r="AD1626"/>
  <c r="F1626" i="13" s="1"/>
  <c r="M1604" i="10"/>
  <c r="X1603"/>
  <c r="G1603" i="13" s="1"/>
  <c r="T1606" i="10"/>
  <c r="AE1605"/>
  <c r="B1605" i="13" s="1"/>
  <c r="O1604" i="10"/>
  <c r="Z1603"/>
  <c r="C1603" i="13" s="1"/>
  <c r="W1636" i="10"/>
  <c r="AH1635"/>
  <c r="S1628" l="1"/>
  <c r="AD1627"/>
  <c r="F1627" i="13" s="1"/>
  <c r="M1605" i="10"/>
  <c r="X1604"/>
  <c r="G1604" i="13" s="1"/>
  <c r="T1607" i="10"/>
  <c r="AE1606"/>
  <c r="B1606" i="13" s="1"/>
  <c r="O1605" i="10"/>
  <c r="Z1604"/>
  <c r="C1604" i="13" s="1"/>
  <c r="W1637" i="10"/>
  <c r="AH1636"/>
  <c r="S1629" l="1"/>
  <c r="AD1628"/>
  <c r="F1628" i="13" s="1"/>
  <c r="M1606" i="10"/>
  <c r="X1605"/>
  <c r="G1605" i="13" s="1"/>
  <c r="O1606" i="10"/>
  <c r="Z1605"/>
  <c r="C1605" i="13" s="1"/>
  <c r="T1608" i="10"/>
  <c r="AE1607"/>
  <c r="B1607" i="13" s="1"/>
  <c r="W1638" i="10"/>
  <c r="AH1637"/>
  <c r="M1607" l="1"/>
  <c r="X1606"/>
  <c r="G1606" i="13" s="1"/>
  <c r="S1630" i="10"/>
  <c r="AD1629"/>
  <c r="F1629" i="13" s="1"/>
  <c r="O1607" i="10"/>
  <c r="Z1606"/>
  <c r="C1606" i="13" s="1"/>
  <c r="T1609" i="10"/>
  <c r="AE1608"/>
  <c r="B1608" i="13" s="1"/>
  <c r="W1639" i="10"/>
  <c r="AH1638"/>
  <c r="M1608" l="1"/>
  <c r="X1607"/>
  <c r="G1607" i="13" s="1"/>
  <c r="S1631" i="10"/>
  <c r="AD1630"/>
  <c r="F1630" i="13" s="1"/>
  <c r="T1610" i="10"/>
  <c r="AE1609"/>
  <c r="B1609" i="13" s="1"/>
  <c r="O1608" i="10"/>
  <c r="Z1607"/>
  <c r="C1607" i="13" s="1"/>
  <c r="W1640" i="10"/>
  <c r="AH1639"/>
  <c r="S1632" l="1"/>
  <c r="AD1631"/>
  <c r="F1631" i="13" s="1"/>
  <c r="M1609" i="10"/>
  <c r="X1608"/>
  <c r="G1608" i="13" s="1"/>
  <c r="O1609" i="10"/>
  <c r="Z1608"/>
  <c r="C1608" i="13" s="1"/>
  <c r="T1611" i="10"/>
  <c r="AE1610"/>
  <c r="B1610" i="13" s="1"/>
  <c r="W1641" i="10"/>
  <c r="AH1640"/>
  <c r="S1633" l="1"/>
  <c r="AD1632"/>
  <c r="F1632" i="13" s="1"/>
  <c r="M1610" i="10"/>
  <c r="X1609"/>
  <c r="G1609" i="13" s="1"/>
  <c r="T1612" i="10"/>
  <c r="AE1611"/>
  <c r="B1611" i="13" s="1"/>
  <c r="O1610" i="10"/>
  <c r="Z1609"/>
  <c r="C1609" i="13" s="1"/>
  <c r="W1642" i="10"/>
  <c r="AH1641"/>
  <c r="M1611" l="1"/>
  <c r="X1610"/>
  <c r="G1610" i="13" s="1"/>
  <c r="S1634" i="10"/>
  <c r="AD1633"/>
  <c r="F1633" i="13" s="1"/>
  <c r="T1613" i="10"/>
  <c r="AE1612"/>
  <c r="B1612" i="13" s="1"/>
  <c r="O1611" i="10"/>
  <c r="Z1610"/>
  <c r="C1610" i="13" s="1"/>
  <c r="W1643" i="10"/>
  <c r="AH1642"/>
  <c r="M1612" l="1"/>
  <c r="X1611"/>
  <c r="G1611" i="13" s="1"/>
  <c r="S1635" i="10"/>
  <c r="AD1634"/>
  <c r="F1634" i="13" s="1"/>
  <c r="O1612" i="10"/>
  <c r="Z1611"/>
  <c r="C1611" i="13" s="1"/>
  <c r="T1614" i="10"/>
  <c r="AE1613"/>
  <c r="B1613" i="13" s="1"/>
  <c r="W1644" i="10"/>
  <c r="AH1643"/>
  <c r="M1613" l="1"/>
  <c r="X1612"/>
  <c r="G1612" i="13" s="1"/>
  <c r="S1636" i="10"/>
  <c r="AD1635"/>
  <c r="F1635" i="13" s="1"/>
  <c r="T1615" i="10"/>
  <c r="AE1614"/>
  <c r="B1614" i="13" s="1"/>
  <c r="O1613" i="10"/>
  <c r="Z1612"/>
  <c r="C1612" i="13" s="1"/>
  <c r="W1645" i="10"/>
  <c r="AH1644"/>
  <c r="S1637" l="1"/>
  <c r="AD1636"/>
  <c r="F1636" i="13" s="1"/>
  <c r="M1614" i="10"/>
  <c r="X1613"/>
  <c r="G1613" i="13" s="1"/>
  <c r="O1614" i="10"/>
  <c r="Z1613"/>
  <c r="C1613" i="13" s="1"/>
  <c r="T1616" i="10"/>
  <c r="AE1615"/>
  <c r="B1615" i="13" s="1"/>
  <c r="W1646" i="10"/>
  <c r="AH1645"/>
  <c r="S1638" l="1"/>
  <c r="AD1637"/>
  <c r="F1637" i="13" s="1"/>
  <c r="M1615" i="10"/>
  <c r="X1614"/>
  <c r="G1614" i="13" s="1"/>
  <c r="T1617" i="10"/>
  <c r="AE1616"/>
  <c r="B1616" i="13" s="1"/>
  <c r="O1615" i="10"/>
  <c r="Z1614"/>
  <c r="C1614" i="13" s="1"/>
  <c r="W1647" i="10"/>
  <c r="AH1646"/>
  <c r="M1616" l="1"/>
  <c r="X1615"/>
  <c r="G1615" i="13" s="1"/>
  <c r="S1639" i="10"/>
  <c r="AD1638"/>
  <c r="F1638" i="13" s="1"/>
  <c r="O1616" i="10"/>
  <c r="Z1615"/>
  <c r="C1615" i="13" s="1"/>
  <c r="T1618" i="10"/>
  <c r="AE1617"/>
  <c r="B1617" i="13" s="1"/>
  <c r="W1648" i="10"/>
  <c r="AH1647"/>
  <c r="M1617" l="1"/>
  <c r="X1616"/>
  <c r="G1616" i="13" s="1"/>
  <c r="S1640" i="10"/>
  <c r="AD1639"/>
  <c r="F1639" i="13" s="1"/>
  <c r="O1617" i="10"/>
  <c r="Z1616"/>
  <c r="C1616" i="13" s="1"/>
  <c r="T1619" i="10"/>
  <c r="AE1618"/>
  <c r="B1618" i="13" s="1"/>
  <c r="W1649" i="10"/>
  <c r="AH1648"/>
  <c r="S1641" l="1"/>
  <c r="AD1640"/>
  <c r="F1640" i="13" s="1"/>
  <c r="M1618" i="10"/>
  <c r="X1617"/>
  <c r="G1617" i="13" s="1"/>
  <c r="O1618" i="10"/>
  <c r="Z1617"/>
  <c r="C1617" i="13" s="1"/>
  <c r="T1620" i="10"/>
  <c r="AE1619"/>
  <c r="B1619" i="13" s="1"/>
  <c r="W1650" i="10"/>
  <c r="AH1649"/>
  <c r="S1642" l="1"/>
  <c r="AD1641"/>
  <c r="F1641" i="13" s="1"/>
  <c r="M1619" i="10"/>
  <c r="X1618"/>
  <c r="G1618" i="13" s="1"/>
  <c r="T1621" i="10"/>
  <c r="AE1620"/>
  <c r="B1620" i="13" s="1"/>
  <c r="O1619" i="10"/>
  <c r="Z1618"/>
  <c r="C1618" i="13" s="1"/>
  <c r="W1651" i="10"/>
  <c r="AH1650"/>
  <c r="M1620" l="1"/>
  <c r="X1619"/>
  <c r="G1619" i="13" s="1"/>
  <c r="S1643" i="10"/>
  <c r="AD1642"/>
  <c r="F1642" i="13" s="1"/>
  <c r="O1620" i="10"/>
  <c r="Z1619"/>
  <c r="C1619" i="13" s="1"/>
  <c r="T1622" i="10"/>
  <c r="AE1621"/>
  <c r="B1621" i="13" s="1"/>
  <c r="W1652" i="10"/>
  <c r="AH1651"/>
  <c r="M1621" l="1"/>
  <c r="X1620"/>
  <c r="G1620" i="13" s="1"/>
  <c r="S1644" i="10"/>
  <c r="AD1643"/>
  <c r="F1643" i="13" s="1"/>
  <c r="O1621" i="10"/>
  <c r="Z1620"/>
  <c r="C1620" i="13" s="1"/>
  <c r="T1623" i="10"/>
  <c r="AE1622"/>
  <c r="B1622" i="13" s="1"/>
  <c r="W1653" i="10"/>
  <c r="AH1652"/>
  <c r="S1645" l="1"/>
  <c r="AD1644"/>
  <c r="F1644" i="13" s="1"/>
  <c r="M1622" i="10"/>
  <c r="X1621"/>
  <c r="G1621" i="13" s="1"/>
  <c r="T1624" i="10"/>
  <c r="AE1623"/>
  <c r="B1623" i="13" s="1"/>
  <c r="O1622" i="10"/>
  <c r="Z1621"/>
  <c r="C1621" i="13" s="1"/>
  <c r="W1654" i="10"/>
  <c r="AH1653"/>
  <c r="M1623" l="1"/>
  <c r="X1622"/>
  <c r="G1622" i="13" s="1"/>
  <c r="S1646" i="10"/>
  <c r="AD1645"/>
  <c r="F1645" i="13" s="1"/>
  <c r="O1623" i="10"/>
  <c r="Z1622"/>
  <c r="C1622" i="13" s="1"/>
  <c r="T1625" i="10"/>
  <c r="AE1624"/>
  <c r="B1624" i="13" s="1"/>
  <c r="W1655" i="10"/>
  <c r="AH1654"/>
  <c r="S1647" l="1"/>
  <c r="AD1646"/>
  <c r="F1646" i="13" s="1"/>
  <c r="M1624" i="10"/>
  <c r="X1623"/>
  <c r="G1623" i="13" s="1"/>
  <c r="O1624" i="10"/>
  <c r="Z1623"/>
  <c r="C1623" i="13" s="1"/>
  <c r="T1626" i="10"/>
  <c r="AE1625"/>
  <c r="B1625" i="13" s="1"/>
  <c r="W1656" i="10"/>
  <c r="AH1655"/>
  <c r="M1625" l="1"/>
  <c r="X1624"/>
  <c r="G1624" i="13" s="1"/>
  <c r="S1648" i="10"/>
  <c r="AD1647"/>
  <c r="F1647" i="13" s="1"/>
  <c r="T1627" i="10"/>
  <c r="AE1626"/>
  <c r="B1626" i="13" s="1"/>
  <c r="O1625" i="10"/>
  <c r="Z1624"/>
  <c r="C1624" i="13" s="1"/>
  <c r="W1657" i="10"/>
  <c r="AH1656"/>
  <c r="S1649" l="1"/>
  <c r="AD1648"/>
  <c r="F1648" i="13" s="1"/>
  <c r="M1626" i="10"/>
  <c r="X1625"/>
  <c r="G1625" i="13" s="1"/>
  <c r="O1626" i="10"/>
  <c r="Z1625"/>
  <c r="C1625" i="13" s="1"/>
  <c r="T1628" i="10"/>
  <c r="AE1627"/>
  <c r="B1627" i="13" s="1"/>
  <c r="W1658" i="10"/>
  <c r="AH1657"/>
  <c r="S1650" l="1"/>
  <c r="AD1649"/>
  <c r="F1649" i="13" s="1"/>
  <c r="M1627" i="10"/>
  <c r="X1626"/>
  <c r="G1626" i="13" s="1"/>
  <c r="T1629" i="10"/>
  <c r="AE1628"/>
  <c r="B1628" i="13" s="1"/>
  <c r="O1627" i="10"/>
  <c r="Z1626"/>
  <c r="C1626" i="13" s="1"/>
  <c r="W1659" i="10"/>
  <c r="AH1658"/>
  <c r="M1628" l="1"/>
  <c r="X1627"/>
  <c r="G1627" i="13" s="1"/>
  <c r="S1651" i="10"/>
  <c r="AD1650"/>
  <c r="F1650" i="13" s="1"/>
  <c r="O1628" i="10"/>
  <c r="Z1627"/>
  <c r="C1627" i="13" s="1"/>
  <c r="T1630" i="10"/>
  <c r="AE1629"/>
  <c r="B1629" i="13" s="1"/>
  <c r="W1660" i="10"/>
  <c r="AH1659"/>
  <c r="M1629" l="1"/>
  <c r="X1628"/>
  <c r="G1628" i="13" s="1"/>
  <c r="S1652" i="10"/>
  <c r="AD1651"/>
  <c r="F1651" i="13" s="1"/>
  <c r="T1631" i="10"/>
  <c r="AE1630"/>
  <c r="B1630" i="13" s="1"/>
  <c r="O1629" i="10"/>
  <c r="Z1628"/>
  <c r="C1628" i="13" s="1"/>
  <c r="W1661" i="10"/>
  <c r="AH1660"/>
  <c r="S1653" l="1"/>
  <c r="AD1652"/>
  <c r="F1652" i="13" s="1"/>
  <c r="M1630" i="10"/>
  <c r="X1629"/>
  <c r="G1629" i="13" s="1"/>
  <c r="T1632" i="10"/>
  <c r="AE1631"/>
  <c r="B1631" i="13" s="1"/>
  <c r="O1630" i="10"/>
  <c r="Z1629"/>
  <c r="C1629" i="13" s="1"/>
  <c r="W1662" i="10"/>
  <c r="AH1661"/>
  <c r="S1654" l="1"/>
  <c r="AD1653"/>
  <c r="F1653" i="13" s="1"/>
  <c r="M1631" i="10"/>
  <c r="X1630"/>
  <c r="G1630" i="13" s="1"/>
  <c r="O1631" i="10"/>
  <c r="Z1630"/>
  <c r="C1630" i="13" s="1"/>
  <c r="T1633" i="10"/>
  <c r="AE1632"/>
  <c r="B1632" i="13" s="1"/>
  <c r="W1663" i="10"/>
  <c r="AH1662"/>
  <c r="M1632" l="1"/>
  <c r="X1631"/>
  <c r="G1631" i="13" s="1"/>
  <c r="S1655" i="10"/>
  <c r="AD1654"/>
  <c r="F1654" i="13" s="1"/>
  <c r="T1634" i="10"/>
  <c r="AE1633"/>
  <c r="B1633" i="13" s="1"/>
  <c r="O1632" i="10"/>
  <c r="Z1631"/>
  <c r="C1631" i="13" s="1"/>
  <c r="W1664" i="10"/>
  <c r="AH1663"/>
  <c r="M1633" l="1"/>
  <c r="X1632"/>
  <c r="G1632" i="13" s="1"/>
  <c r="S1656" i="10"/>
  <c r="AD1655"/>
  <c r="F1655" i="13" s="1"/>
  <c r="O1633" i="10"/>
  <c r="Z1632"/>
  <c r="C1632" i="13" s="1"/>
  <c r="T1635" i="10"/>
  <c r="AE1634"/>
  <c r="B1634" i="13" s="1"/>
  <c r="W1665" i="10"/>
  <c r="AH1664"/>
  <c r="S1657" l="1"/>
  <c r="AD1656"/>
  <c r="F1656" i="13" s="1"/>
  <c r="M1634" i="10"/>
  <c r="X1633"/>
  <c r="G1633" i="13" s="1"/>
  <c r="T1636" i="10"/>
  <c r="AE1635"/>
  <c r="B1635" i="13" s="1"/>
  <c r="O1634" i="10"/>
  <c r="Z1633"/>
  <c r="C1633" i="13" s="1"/>
  <c r="W1666" i="10"/>
  <c r="AH1665"/>
  <c r="S1658" l="1"/>
  <c r="AD1657"/>
  <c r="F1657" i="13" s="1"/>
  <c r="M1635" i="10"/>
  <c r="X1634"/>
  <c r="G1634" i="13" s="1"/>
  <c r="T1637" i="10"/>
  <c r="AE1636"/>
  <c r="B1636" i="13" s="1"/>
  <c r="O1635" i="10"/>
  <c r="Z1634"/>
  <c r="C1634" i="13" s="1"/>
  <c r="W1667" i="10"/>
  <c r="AH1666"/>
  <c r="M1636" l="1"/>
  <c r="X1635"/>
  <c r="G1635" i="13" s="1"/>
  <c r="S1659" i="10"/>
  <c r="AD1658"/>
  <c r="F1658" i="13" s="1"/>
  <c r="O1636" i="10"/>
  <c r="Z1635"/>
  <c r="C1635" i="13" s="1"/>
  <c r="T1638" i="10"/>
  <c r="AE1637"/>
  <c r="B1637" i="13" s="1"/>
  <c r="W1668" i="10"/>
  <c r="AH1667"/>
  <c r="S1660" l="1"/>
  <c r="AD1659"/>
  <c r="F1659" i="13" s="1"/>
  <c r="M1637" i="10"/>
  <c r="X1636"/>
  <c r="G1636" i="13" s="1"/>
  <c r="T1639" i="10"/>
  <c r="AE1638"/>
  <c r="B1638" i="13" s="1"/>
  <c r="O1637" i="10"/>
  <c r="Z1636"/>
  <c r="C1636" i="13" s="1"/>
  <c r="W1669" i="10"/>
  <c r="AH1668"/>
  <c r="S1661" l="1"/>
  <c r="AD1660"/>
  <c r="F1660" i="13" s="1"/>
  <c r="M1638" i="10"/>
  <c r="X1637"/>
  <c r="G1637" i="13" s="1"/>
  <c r="O1638" i="10"/>
  <c r="Z1637"/>
  <c r="C1637" i="13" s="1"/>
  <c r="T1640" i="10"/>
  <c r="AE1639"/>
  <c r="B1639" i="13" s="1"/>
  <c r="W1670" i="10"/>
  <c r="AH1669"/>
  <c r="M1639" l="1"/>
  <c r="X1638"/>
  <c r="G1638" i="13" s="1"/>
  <c r="S1662" i="10"/>
  <c r="AD1661"/>
  <c r="F1661" i="13" s="1"/>
  <c r="T1641" i="10"/>
  <c r="AE1640"/>
  <c r="B1640" i="13" s="1"/>
  <c r="O1639" i="10"/>
  <c r="Z1638"/>
  <c r="C1638" i="13" s="1"/>
  <c r="W1671" i="10"/>
  <c r="AH1670"/>
  <c r="S1663" l="1"/>
  <c r="AD1662"/>
  <c r="F1662" i="13" s="1"/>
  <c r="M1640" i="10"/>
  <c r="X1639"/>
  <c r="G1639" i="13" s="1"/>
  <c r="O1640" i="10"/>
  <c r="Z1639"/>
  <c r="C1639" i="13" s="1"/>
  <c r="T1642" i="10"/>
  <c r="AE1641"/>
  <c r="B1641" i="13" s="1"/>
  <c r="W1672" i="10"/>
  <c r="AH1671"/>
  <c r="M1641" l="1"/>
  <c r="X1640"/>
  <c r="G1640" i="13" s="1"/>
  <c r="S1664" i="10"/>
  <c r="AD1663"/>
  <c r="F1663" i="13" s="1"/>
  <c r="T1643" i="10"/>
  <c r="AE1642"/>
  <c r="B1642" i="13" s="1"/>
  <c r="O1641" i="10"/>
  <c r="Z1640"/>
  <c r="C1640" i="13" s="1"/>
  <c r="W1673" i="10"/>
  <c r="AH1672"/>
  <c r="S1665" l="1"/>
  <c r="AD1664"/>
  <c r="F1664" i="13" s="1"/>
  <c r="M1642" i="10"/>
  <c r="X1641"/>
  <c r="G1641" i="13" s="1"/>
  <c r="O1642" i="10"/>
  <c r="Z1641"/>
  <c r="C1641" i="13" s="1"/>
  <c r="T1644" i="10"/>
  <c r="AE1643"/>
  <c r="B1643" i="13" s="1"/>
  <c r="W1674" i="10"/>
  <c r="AH1673"/>
  <c r="M1643" l="1"/>
  <c r="X1642"/>
  <c r="G1642" i="13" s="1"/>
  <c r="S1666" i="10"/>
  <c r="AD1665"/>
  <c r="F1665" i="13" s="1"/>
  <c r="T1645" i="10"/>
  <c r="AE1644"/>
  <c r="B1644" i="13" s="1"/>
  <c r="O1643" i="10"/>
  <c r="Z1642"/>
  <c r="C1642" i="13" s="1"/>
  <c r="W1675" i="10"/>
  <c r="AH1674"/>
  <c r="S1667" l="1"/>
  <c r="AD1666"/>
  <c r="F1666" i="13" s="1"/>
  <c r="M1644" i="10"/>
  <c r="X1643"/>
  <c r="G1643" i="13" s="1"/>
  <c r="T1646" i="10"/>
  <c r="AE1645"/>
  <c r="B1645" i="13" s="1"/>
  <c r="O1644" i="10"/>
  <c r="Z1643"/>
  <c r="C1643" i="13" s="1"/>
  <c r="W1676" i="10"/>
  <c r="AH1675"/>
  <c r="S1668" l="1"/>
  <c r="AD1667"/>
  <c r="F1667" i="13" s="1"/>
  <c r="M1645" i="10"/>
  <c r="X1644"/>
  <c r="G1644" i="13" s="1"/>
  <c r="O1645" i="10"/>
  <c r="Z1644"/>
  <c r="C1644" i="13" s="1"/>
  <c r="T1647" i="10"/>
  <c r="AE1646"/>
  <c r="B1646" i="13" s="1"/>
  <c r="W1677" i="10"/>
  <c r="AH1676"/>
  <c r="S1669" l="1"/>
  <c r="AD1668"/>
  <c r="F1668" i="13" s="1"/>
  <c r="M1646" i="10"/>
  <c r="X1645"/>
  <c r="G1645" i="13" s="1"/>
  <c r="T1648" i="10"/>
  <c r="AE1647"/>
  <c r="B1647" i="13" s="1"/>
  <c r="O1646" i="10"/>
  <c r="Z1645"/>
  <c r="C1645" i="13" s="1"/>
  <c r="W1678" i="10"/>
  <c r="AH1677"/>
  <c r="S1670" l="1"/>
  <c r="AD1669"/>
  <c r="F1669" i="13" s="1"/>
  <c r="M1647" i="10"/>
  <c r="X1646"/>
  <c r="G1646" i="13" s="1"/>
  <c r="T1649" i="10"/>
  <c r="AE1648"/>
  <c r="B1648" i="13" s="1"/>
  <c r="O1647" i="10"/>
  <c r="Z1646"/>
  <c r="C1646" i="13" s="1"/>
  <c r="W1679" i="10"/>
  <c r="AH1678"/>
  <c r="S1671" l="1"/>
  <c r="AD1670"/>
  <c r="F1670" i="13" s="1"/>
  <c r="M1648" i="10"/>
  <c r="X1647"/>
  <c r="G1647" i="13" s="1"/>
  <c r="O1648" i="10"/>
  <c r="Z1647"/>
  <c r="C1647" i="13" s="1"/>
  <c r="T1650" i="10"/>
  <c r="AE1649"/>
  <c r="B1649" i="13" s="1"/>
  <c r="W1680" i="10"/>
  <c r="AH1679"/>
  <c r="M1649" l="1"/>
  <c r="X1648"/>
  <c r="G1648" i="13" s="1"/>
  <c r="S1672" i="10"/>
  <c r="AD1671"/>
  <c r="F1671" i="13" s="1"/>
  <c r="T1651" i="10"/>
  <c r="AE1650"/>
  <c r="B1650" i="13" s="1"/>
  <c r="O1649" i="10"/>
  <c r="Z1648"/>
  <c r="C1648" i="13" s="1"/>
  <c r="W1681" i="10"/>
  <c r="AH1680"/>
  <c r="M1650" l="1"/>
  <c r="X1649"/>
  <c r="G1649" i="13" s="1"/>
  <c r="S1673" i="10"/>
  <c r="AD1672"/>
  <c r="F1672" i="13" s="1"/>
  <c r="T1652" i="10"/>
  <c r="AE1651"/>
  <c r="B1651" i="13" s="1"/>
  <c r="O1650" i="10"/>
  <c r="Z1649"/>
  <c r="C1649" i="13" s="1"/>
  <c r="W1682" i="10"/>
  <c r="AH1681"/>
  <c r="M1651" l="1"/>
  <c r="X1650"/>
  <c r="G1650" i="13" s="1"/>
  <c r="S1674" i="10"/>
  <c r="AD1673"/>
  <c r="F1673" i="13" s="1"/>
  <c r="O1651" i="10"/>
  <c r="Z1650"/>
  <c r="C1650" i="13" s="1"/>
  <c r="T1653" i="10"/>
  <c r="AE1652"/>
  <c r="B1652" i="13" s="1"/>
  <c r="W1683" i="10"/>
  <c r="AH1682"/>
  <c r="S1675" l="1"/>
  <c r="AD1674"/>
  <c r="F1674" i="13" s="1"/>
  <c r="M1652" i="10"/>
  <c r="X1651"/>
  <c r="G1651" i="13" s="1"/>
  <c r="T1654" i="10"/>
  <c r="AE1653"/>
  <c r="B1653" i="13" s="1"/>
  <c r="O1652" i="10"/>
  <c r="Z1651"/>
  <c r="C1651" i="13" s="1"/>
  <c r="W1684" i="10"/>
  <c r="AH1683"/>
  <c r="S1676" l="1"/>
  <c r="AD1675"/>
  <c r="F1675" i="13" s="1"/>
  <c r="M1653" i="10"/>
  <c r="X1652"/>
  <c r="G1652" i="13" s="1"/>
  <c r="T1655" i="10"/>
  <c r="AE1654"/>
  <c r="B1654" i="13" s="1"/>
  <c r="O1653" i="10"/>
  <c r="Z1652"/>
  <c r="C1652" i="13" s="1"/>
  <c r="W1685" i="10"/>
  <c r="AH1684"/>
  <c r="M1654" l="1"/>
  <c r="X1653"/>
  <c r="G1653" i="13" s="1"/>
  <c r="S1677" i="10"/>
  <c r="AD1676"/>
  <c r="F1676" i="13" s="1"/>
  <c r="O1654" i="10"/>
  <c r="Z1653"/>
  <c r="C1653" i="13" s="1"/>
  <c r="T1656" i="10"/>
  <c r="AE1655"/>
  <c r="B1655" i="13" s="1"/>
  <c r="W1686" i="10"/>
  <c r="AH1685"/>
  <c r="M1655" l="1"/>
  <c r="X1654"/>
  <c r="G1654" i="13" s="1"/>
  <c r="S1678" i="10"/>
  <c r="AD1677"/>
  <c r="F1677" i="13" s="1"/>
  <c r="T1657" i="10"/>
  <c r="AE1656"/>
  <c r="B1656" i="13" s="1"/>
  <c r="O1655" i="10"/>
  <c r="Z1654"/>
  <c r="C1654" i="13" s="1"/>
  <c r="W1687" i="10"/>
  <c r="AH1686"/>
  <c r="M1656" l="1"/>
  <c r="X1655"/>
  <c r="G1655" i="13" s="1"/>
  <c r="S1679" i="10"/>
  <c r="AD1678"/>
  <c r="F1678" i="13" s="1"/>
  <c r="T1658" i="10"/>
  <c r="AE1657"/>
  <c r="B1657" i="13" s="1"/>
  <c r="O1656" i="10"/>
  <c r="Z1655"/>
  <c r="C1655" i="13" s="1"/>
  <c r="W1688" i="10"/>
  <c r="AH1687"/>
  <c r="M1657" l="1"/>
  <c r="X1656"/>
  <c r="G1656" i="13" s="1"/>
  <c r="S1680" i="10"/>
  <c r="AD1679"/>
  <c r="F1679" i="13" s="1"/>
  <c r="O1657" i="10"/>
  <c r="Z1656"/>
  <c r="C1656" i="13" s="1"/>
  <c r="T1659" i="10"/>
  <c r="AE1658"/>
  <c r="B1658" i="13" s="1"/>
  <c r="W1689" i="10"/>
  <c r="AH1688"/>
  <c r="S1681" l="1"/>
  <c r="AD1680"/>
  <c r="F1680" i="13" s="1"/>
  <c r="M1658" i="10"/>
  <c r="X1657"/>
  <c r="G1657" i="13" s="1"/>
  <c r="T1660" i="10"/>
  <c r="AE1659"/>
  <c r="B1659" i="13" s="1"/>
  <c r="O1658" i="10"/>
  <c r="Z1657"/>
  <c r="C1657" i="13" s="1"/>
  <c r="W1690" i="10"/>
  <c r="AH1689"/>
  <c r="S1682" l="1"/>
  <c r="AD1681"/>
  <c r="F1681" i="13" s="1"/>
  <c r="M1659" i="10"/>
  <c r="X1658"/>
  <c r="G1658" i="13" s="1"/>
  <c r="T1661" i="10"/>
  <c r="AE1660"/>
  <c r="B1660" i="13" s="1"/>
  <c r="O1659" i="10"/>
  <c r="Z1658"/>
  <c r="C1658" i="13" s="1"/>
  <c r="W1691" i="10"/>
  <c r="AH1690"/>
  <c r="M1660" l="1"/>
  <c r="X1659"/>
  <c r="G1659" i="13" s="1"/>
  <c r="S1683" i="10"/>
  <c r="AD1682"/>
  <c r="F1682" i="13" s="1"/>
  <c r="O1660" i="10"/>
  <c r="Z1659"/>
  <c r="C1659" i="13" s="1"/>
  <c r="T1662" i="10"/>
  <c r="AE1661"/>
  <c r="B1661" i="13" s="1"/>
  <c r="W1692" i="10"/>
  <c r="AH1691"/>
  <c r="M1661" l="1"/>
  <c r="X1660"/>
  <c r="G1660" i="13" s="1"/>
  <c r="S1684" i="10"/>
  <c r="AD1683"/>
  <c r="F1683" i="13" s="1"/>
  <c r="T1663" i="10"/>
  <c r="AE1662"/>
  <c r="B1662" i="13" s="1"/>
  <c r="O1661" i="10"/>
  <c r="Z1660"/>
  <c r="C1660" i="13" s="1"/>
  <c r="W1693" i="10"/>
  <c r="AH1692"/>
  <c r="S1685" l="1"/>
  <c r="AD1684"/>
  <c r="F1684" i="13" s="1"/>
  <c r="M1662" i="10"/>
  <c r="X1661"/>
  <c r="G1661" i="13" s="1"/>
  <c r="T1664" i="10"/>
  <c r="AE1663"/>
  <c r="B1663" i="13" s="1"/>
  <c r="O1662" i="10"/>
  <c r="Z1661"/>
  <c r="C1661" i="13" s="1"/>
  <c r="W1694" i="10"/>
  <c r="AH1693"/>
  <c r="S1686" l="1"/>
  <c r="AD1685"/>
  <c r="F1685" i="13" s="1"/>
  <c r="M1663" i="10"/>
  <c r="X1662"/>
  <c r="G1662" i="13" s="1"/>
  <c r="T1665" i="10"/>
  <c r="AE1664"/>
  <c r="B1664" i="13" s="1"/>
  <c r="O1663" i="10"/>
  <c r="Z1662"/>
  <c r="C1662" i="13" s="1"/>
  <c r="W1695" i="10"/>
  <c r="AH1694"/>
  <c r="M1664" l="1"/>
  <c r="X1663"/>
  <c r="G1663" i="13" s="1"/>
  <c r="S1687" i="10"/>
  <c r="AD1686"/>
  <c r="F1686" i="13" s="1"/>
  <c r="O1664" i="10"/>
  <c r="Z1663"/>
  <c r="C1663" i="13" s="1"/>
  <c r="T1666" i="10"/>
  <c r="AE1665"/>
  <c r="B1665" i="13" s="1"/>
  <c r="W1696" i="10"/>
  <c r="AH1696" s="1"/>
  <c r="AH1695"/>
  <c r="M1665" l="1"/>
  <c r="X1664"/>
  <c r="G1664" i="13" s="1"/>
  <c r="S1688" i="10"/>
  <c r="AD1687"/>
  <c r="F1687" i="13" s="1"/>
  <c r="T1667" i="10"/>
  <c r="AE1666"/>
  <c r="B1666" i="13" s="1"/>
  <c r="O1665" i="10"/>
  <c r="Z1664"/>
  <c r="C1664" i="13" s="1"/>
  <c r="S1689" i="10" l="1"/>
  <c r="AD1688"/>
  <c r="F1688" i="13" s="1"/>
  <c r="M1666" i="10"/>
  <c r="X1665"/>
  <c r="G1665" i="13" s="1"/>
  <c r="O1666" i="10"/>
  <c r="Z1665"/>
  <c r="C1665" i="13" s="1"/>
  <c r="T1668" i="10"/>
  <c r="AE1667"/>
  <c r="B1667" i="13" s="1"/>
  <c r="S1690" i="10" l="1"/>
  <c r="AD1689"/>
  <c r="F1689" i="13" s="1"/>
  <c r="M1667" i="10"/>
  <c r="X1666"/>
  <c r="G1666" i="13" s="1"/>
  <c r="T1669" i="10"/>
  <c r="AE1668"/>
  <c r="B1668" i="13" s="1"/>
  <c r="O1667" i="10"/>
  <c r="Z1666"/>
  <c r="C1666" i="13" s="1"/>
  <c r="M1668" i="10" l="1"/>
  <c r="X1667"/>
  <c r="G1667" i="13" s="1"/>
  <c r="S1691" i="10"/>
  <c r="AD1690"/>
  <c r="F1690" i="13" s="1"/>
  <c r="T1670" i="10"/>
  <c r="AE1669"/>
  <c r="B1669" i="13" s="1"/>
  <c r="O1668" i="10"/>
  <c r="Z1667"/>
  <c r="C1667" i="13" s="1"/>
  <c r="M1669" i="10" l="1"/>
  <c r="X1668"/>
  <c r="G1668" i="13" s="1"/>
  <c r="S1692" i="10"/>
  <c r="AD1691"/>
  <c r="F1691" i="13" s="1"/>
  <c r="O1669" i="10"/>
  <c r="Z1668"/>
  <c r="C1668" i="13" s="1"/>
  <c r="T1671" i="10"/>
  <c r="AE1670"/>
  <c r="B1670" i="13" s="1"/>
  <c r="S1693" i="10" l="1"/>
  <c r="AD1692"/>
  <c r="F1692" i="13" s="1"/>
  <c r="M1670" i="10"/>
  <c r="X1669"/>
  <c r="G1669" i="13" s="1"/>
  <c r="T1672" i="10"/>
  <c r="AE1671"/>
  <c r="B1671" i="13" s="1"/>
  <c r="O1670" i="10"/>
  <c r="Z1669"/>
  <c r="C1669" i="13" s="1"/>
  <c r="S1694" i="10" l="1"/>
  <c r="AD1693"/>
  <c r="F1693" i="13" s="1"/>
  <c r="M1671" i="10"/>
  <c r="X1670"/>
  <c r="G1670" i="13" s="1"/>
  <c r="O1671" i="10"/>
  <c r="Z1670"/>
  <c r="C1670" i="13" s="1"/>
  <c r="T1673" i="10"/>
  <c r="AE1672"/>
  <c r="B1672" i="13" s="1"/>
  <c r="M1672" i="10" l="1"/>
  <c r="X1671"/>
  <c r="G1671" i="13" s="1"/>
  <c r="S1695" i="10"/>
  <c r="AD1694"/>
  <c r="F1694" i="13" s="1"/>
  <c r="T1674" i="10"/>
  <c r="AE1673"/>
  <c r="B1673" i="13" s="1"/>
  <c r="O1672" i="10"/>
  <c r="Z1671"/>
  <c r="C1671" i="13" s="1"/>
  <c r="S1696" i="10" l="1"/>
  <c r="AD1696" s="1"/>
  <c r="F1696" i="13" s="1"/>
  <c r="AD1695" i="10"/>
  <c r="F1695" i="13" s="1"/>
  <c r="M1673" i="10"/>
  <c r="X1672"/>
  <c r="G1672" i="13" s="1"/>
  <c r="O1673" i="10"/>
  <c r="Z1672"/>
  <c r="C1672" i="13" s="1"/>
  <c r="T1675" i="10"/>
  <c r="AE1674"/>
  <c r="B1674" i="13" s="1"/>
  <c r="M1674" i="10" l="1"/>
  <c r="X1673"/>
  <c r="G1673" i="13" s="1"/>
  <c r="T1676" i="10"/>
  <c r="AE1675"/>
  <c r="B1675" i="13" s="1"/>
  <c r="O1674" i="10"/>
  <c r="Z1673"/>
  <c r="C1673" i="13" s="1"/>
  <c r="M1675" i="10" l="1"/>
  <c r="X1674"/>
  <c r="G1674" i="13" s="1"/>
  <c r="O1675" i="10"/>
  <c r="Z1674"/>
  <c r="C1674" i="13" s="1"/>
  <c r="T1677" i="10"/>
  <c r="AE1676"/>
  <c r="B1676" i="13" s="1"/>
  <c r="M1676" i="10" l="1"/>
  <c r="X1675"/>
  <c r="G1675" i="13" s="1"/>
  <c r="T1678" i="10"/>
  <c r="AE1677"/>
  <c r="B1677" i="13" s="1"/>
  <c r="O1676" i="10"/>
  <c r="Z1675"/>
  <c r="C1675" i="13" s="1"/>
  <c r="M1677" i="10" l="1"/>
  <c r="X1676"/>
  <c r="G1676" i="13" s="1"/>
  <c r="O1677" i="10"/>
  <c r="Z1676"/>
  <c r="C1676" i="13" s="1"/>
  <c r="T1679" i="10"/>
  <c r="AE1678"/>
  <c r="B1678" i="13" s="1"/>
  <c r="M1678" i="10" l="1"/>
  <c r="X1677"/>
  <c r="G1677" i="13" s="1"/>
  <c r="T1680" i="10"/>
  <c r="AE1679"/>
  <c r="B1679" i="13" s="1"/>
  <c r="O1678" i="10"/>
  <c r="Z1677"/>
  <c r="C1677" i="13" s="1"/>
  <c r="M1679" i="10" l="1"/>
  <c r="X1678"/>
  <c r="G1678" i="13" s="1"/>
  <c r="O1679" i="10"/>
  <c r="Z1678"/>
  <c r="C1678" i="13" s="1"/>
  <c r="T1681" i="10"/>
  <c r="AE1680"/>
  <c r="B1680" i="13" s="1"/>
  <c r="M1680" i="10" l="1"/>
  <c r="X1679"/>
  <c r="G1679" i="13" s="1"/>
  <c r="T1682" i="10"/>
  <c r="AE1681"/>
  <c r="B1681" i="13" s="1"/>
  <c r="O1680" i="10"/>
  <c r="Z1679"/>
  <c r="C1679" i="13" s="1"/>
  <c r="M1681" i="10" l="1"/>
  <c r="X1680"/>
  <c r="G1680" i="13" s="1"/>
  <c r="T1683" i="10"/>
  <c r="AE1682"/>
  <c r="B1682" i="13" s="1"/>
  <c r="O1681" i="10"/>
  <c r="Z1680"/>
  <c r="C1680" i="13" s="1"/>
  <c r="M1682" i="10" l="1"/>
  <c r="X1681"/>
  <c r="G1681" i="13" s="1"/>
  <c r="O1682" i="10"/>
  <c r="Z1681"/>
  <c r="C1681" i="13" s="1"/>
  <c r="T1684" i="10"/>
  <c r="AE1683"/>
  <c r="B1683" i="13" s="1"/>
  <c r="M1683" i="10" l="1"/>
  <c r="X1682"/>
  <c r="G1682" i="13" s="1"/>
  <c r="T1685" i="10"/>
  <c r="AE1684"/>
  <c r="B1684" i="13" s="1"/>
  <c r="O1683" i="10"/>
  <c r="Z1682"/>
  <c r="C1682" i="13" s="1"/>
  <c r="M1684" i="10" l="1"/>
  <c r="X1683"/>
  <c r="G1683" i="13" s="1"/>
  <c r="O1684" i="10"/>
  <c r="Z1683"/>
  <c r="C1683" i="13" s="1"/>
  <c r="T1686" i="10"/>
  <c r="AE1685"/>
  <c r="B1685" i="13" s="1"/>
  <c r="M1685" i="10" l="1"/>
  <c r="X1684"/>
  <c r="G1684" i="13" s="1"/>
  <c r="T1687" i="10"/>
  <c r="AE1686"/>
  <c r="B1686" i="13" s="1"/>
  <c r="O1685" i="10"/>
  <c r="Z1684"/>
  <c r="C1684" i="13" s="1"/>
  <c r="M1686" i="10" l="1"/>
  <c r="X1685"/>
  <c r="G1685" i="13" s="1"/>
  <c r="O1686" i="10"/>
  <c r="Z1685"/>
  <c r="C1685" i="13" s="1"/>
  <c r="T1688" i="10"/>
  <c r="AE1687"/>
  <c r="B1687" i="13" s="1"/>
  <c r="M1687" i="10" l="1"/>
  <c r="X1686"/>
  <c r="G1686" i="13" s="1"/>
  <c r="T1689" i="10"/>
  <c r="AE1688"/>
  <c r="B1688" i="13" s="1"/>
  <c r="O1687" i="10"/>
  <c r="Z1686"/>
  <c r="C1686" i="13" s="1"/>
  <c r="M1688" i="10" l="1"/>
  <c r="X1687"/>
  <c r="G1687" i="13" s="1"/>
  <c r="O1688" i="10"/>
  <c r="Z1687"/>
  <c r="C1687" i="13" s="1"/>
  <c r="T1690" i="10"/>
  <c r="AE1689"/>
  <c r="B1689" i="13" s="1"/>
  <c r="M1689" i="10" l="1"/>
  <c r="X1688"/>
  <c r="G1688" i="13" s="1"/>
  <c r="T1691" i="10"/>
  <c r="AE1690"/>
  <c r="B1690" i="13" s="1"/>
  <c r="O1689" i="10"/>
  <c r="Z1688"/>
  <c r="C1688" i="13" s="1"/>
  <c r="M1690" i="10" l="1"/>
  <c r="X1689"/>
  <c r="G1689" i="13" s="1"/>
  <c r="O1690" i="10"/>
  <c r="Z1689"/>
  <c r="C1689" i="13" s="1"/>
  <c r="T1692" i="10"/>
  <c r="AE1691"/>
  <c r="B1691" i="13" s="1"/>
  <c r="M1691" i="10" l="1"/>
  <c r="X1690"/>
  <c r="G1690" i="13" s="1"/>
  <c r="T1693" i="10"/>
  <c r="AE1692"/>
  <c r="B1692" i="13" s="1"/>
  <c r="O1691" i="10"/>
  <c r="Z1690"/>
  <c r="C1690" i="13" s="1"/>
  <c r="M1692" i="10" l="1"/>
  <c r="X1691"/>
  <c r="G1691" i="13" s="1"/>
  <c r="T1694" i="10"/>
  <c r="AE1693"/>
  <c r="B1693" i="13" s="1"/>
  <c r="O1692" i="10"/>
  <c r="Z1691"/>
  <c r="C1691" i="13" s="1"/>
  <c r="M1693" i="10" l="1"/>
  <c r="X1692"/>
  <c r="G1692" i="13" s="1"/>
  <c r="O1693" i="10"/>
  <c r="Z1692"/>
  <c r="C1692" i="13" s="1"/>
  <c r="T1695" i="10"/>
  <c r="AE1694"/>
  <c r="B1694" i="13" s="1"/>
  <c r="M1694" i="10" l="1"/>
  <c r="X1693"/>
  <c r="G1693" i="13" s="1"/>
  <c r="T1696" i="10"/>
  <c r="AE1696" s="1"/>
  <c r="B1696" i="13" s="1"/>
  <c r="AE1695" i="10"/>
  <c r="B1695" i="13" s="1"/>
  <c r="O1694" i="10"/>
  <c r="Z1693"/>
  <c r="C1693" i="13" s="1"/>
  <c r="M1695" i="10" l="1"/>
  <c r="X1694"/>
  <c r="G1694" i="13" s="1"/>
  <c r="O1695" i="10"/>
  <c r="Z1694"/>
  <c r="C1694" i="13" s="1"/>
  <c r="M1696" i="10" l="1"/>
  <c r="X1696" s="1"/>
  <c r="G1696" i="13" s="1"/>
  <c r="X1695" i="10"/>
  <c r="G1695" i="13" s="1"/>
  <c r="O1696" i="10"/>
  <c r="Z1696" s="1"/>
  <c r="C1696" i="13" s="1"/>
  <c r="Z1695" i="10"/>
  <c r="C1695" i="13" s="1"/>
</calcChain>
</file>

<file path=xl/comments1.xml><?xml version="1.0" encoding="utf-8"?>
<comments xmlns="http://schemas.openxmlformats.org/spreadsheetml/2006/main">
  <authors>
    <author>vitor.oliveira</author>
  </authors>
  <commentList>
    <comment ref="K2" authorId="0">
      <text>
        <r>
          <rPr>
            <b/>
            <sz val="9"/>
            <color indexed="81"/>
            <rFont val="Tahoma"/>
            <family val="2"/>
          </rPr>
          <t>FIPEZAP Ampliado</t>
        </r>
      </text>
    </comment>
  </commentList>
</comments>
</file>

<file path=xl/comments2.xml><?xml version="1.0" encoding="utf-8"?>
<comments xmlns="http://schemas.openxmlformats.org/spreadsheetml/2006/main">
  <authors>
    <author>vitor.oliveira</author>
  </authors>
  <commentList>
    <comment ref="A229" authorId="0">
      <text>
        <r>
          <rPr>
            <b/>
            <sz val="9"/>
            <color indexed="81"/>
            <rFont val="Tahoma"/>
            <family val="2"/>
          </rPr>
          <t xml:space="preserve">A partir de Maio de 2013 os dados SINAPI estão com desoneração da folha de pagamentos.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5" authorId="0">
      <text>
        <r>
          <rPr>
            <b/>
            <sz val="9"/>
            <color indexed="81"/>
            <rFont val="Tahoma"/>
            <family val="2"/>
          </rPr>
          <t>A partir desse mês o dado se refere ao CUB-ES com desoneração da folha de pagamentos.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<sst xmlns="http://schemas.openxmlformats.org/spreadsheetml/2006/main" count="32366" uniqueCount="104">
  <si>
    <t>MESES</t>
  </si>
  <si>
    <t>IPCA_ES</t>
  </si>
  <si>
    <t>IPCA_BR</t>
  </si>
  <si>
    <t>Índice Acumulado</t>
  </si>
  <si>
    <t>FipeZAP-ES</t>
  </si>
  <si>
    <t>CUB-BR</t>
  </si>
  <si>
    <t>FipeZAP-BR</t>
  </si>
  <si>
    <t>Variação (%) Mensal *Sem desoneração</t>
  </si>
  <si>
    <t>SINAPI-ES* (Sem Desoneração)</t>
  </si>
  <si>
    <t>CUB-ES* (Sem Desoneração)</t>
  </si>
  <si>
    <t>SINAPI-ES (Com Desoneração)</t>
  </si>
  <si>
    <t>CUB-ES (Com Desoneração)</t>
  </si>
  <si>
    <t>SINAPI-BR* (Sem_Desoneração)</t>
  </si>
  <si>
    <t>SINAPI-BR (Com_Desoneração)</t>
  </si>
  <si>
    <t>Variação (%) Mensal</t>
  </si>
  <si>
    <t>SINAPI-ES</t>
  </si>
  <si>
    <t>CUB-ES</t>
  </si>
  <si>
    <t>Fonte: IBGE- SINAPI, IBGE -  IPCA, Sinduscon-ES e Índice FIPE-ZAP.</t>
  </si>
  <si>
    <t>Elaboração: Coordenação de Estudos Econômicos - CEE/IJSN</t>
  </si>
  <si>
    <t>Mês:</t>
  </si>
  <si>
    <t>SINAPI-ES*</t>
  </si>
  <si>
    <t>CUB-ES**</t>
  </si>
  <si>
    <t>IPCA-ES</t>
  </si>
  <si>
    <t>FIPEZAP-ES</t>
  </si>
  <si>
    <t>IPCA-BR</t>
  </si>
  <si>
    <t>Componentes</t>
  </si>
  <si>
    <t>12 Meses</t>
  </si>
  <si>
    <t>Materiais</t>
  </si>
  <si>
    <t>Mao de Obra</t>
  </si>
  <si>
    <t>Material</t>
  </si>
  <si>
    <t>Mão-de-obra</t>
  </si>
  <si>
    <t>Desp. Administ.</t>
  </si>
  <si>
    <t>Equipamento</t>
  </si>
  <si>
    <t>Fonte: Sinduscon-ES - CUB; IBGE - SINAPI.</t>
  </si>
  <si>
    <t>Custo em R$</t>
  </si>
  <si>
    <t>Mensal (%)</t>
  </si>
  <si>
    <t>12 Meses (%)</t>
  </si>
  <si>
    <t>Acumulado no Ano (%)</t>
  </si>
  <si>
    <t>Participação no Total (%)</t>
  </si>
  <si>
    <t>Mês</t>
  </si>
  <si>
    <t>Custos R$</t>
  </si>
  <si>
    <t>Variação Mensal (%)</t>
  </si>
  <si>
    <t>Geral</t>
  </si>
  <si>
    <t>Índice</t>
  </si>
  <si>
    <t>SINAPI-ES (Com desoneração)</t>
  </si>
  <si>
    <t>CUB-ES** (desonerado a partir de nov/2013)</t>
  </si>
  <si>
    <t>-</t>
  </si>
  <si>
    <t>**(Com Desoneração da Folha de Pagamentos a partir de novembro de 2013)</t>
  </si>
  <si>
    <t>*(Com Desoneração da Folha de Pagamentos a partir de maio de 2013)</t>
  </si>
  <si>
    <t>Custo Médio - Série Mensal do Custo por m² em R$</t>
  </si>
  <si>
    <t>SINAPI -BR</t>
  </si>
  <si>
    <t>CUB - BR</t>
  </si>
  <si>
    <t>CUB - ES</t>
  </si>
  <si>
    <t>Meses</t>
  </si>
  <si>
    <t>Série Mensal do Custo por m² em R$</t>
  </si>
  <si>
    <t>Fonte: IBGE - SINAPI; CBIC (Câmara Brasileira da Indústria da Construção); Sinduscon - ES</t>
  </si>
  <si>
    <t>Custo Médio - Variação contra o mesmo período do ano anterior</t>
  </si>
  <si>
    <t>SINAPI- ES</t>
  </si>
  <si>
    <t>Variação em relação ao mesmo mês do ano anterior</t>
  </si>
  <si>
    <t>Fonte: IBGE - SINAPI; Camara brasileira da Industria da Construção (CBIC); Sinduscon - ES</t>
  </si>
  <si>
    <r>
      <t xml:space="preserve">Gráfico 2 </t>
    </r>
    <r>
      <rPr>
        <sz val="10"/>
        <rFont val="Arial"/>
        <family val="2"/>
      </rPr>
      <t>- Custo do Metro quadrado da construção civil - Brasil e Espírito Santo</t>
    </r>
  </si>
  <si>
    <t>Sumário</t>
  </si>
  <si>
    <t>Tabelas</t>
  </si>
  <si>
    <t>Tabela 1</t>
  </si>
  <si>
    <t>Variação percentual mensal e Índices acumulado 12 meses</t>
  </si>
  <si>
    <t xml:space="preserve">Tabela 2 </t>
  </si>
  <si>
    <t xml:space="preserve">Gráfico 1 </t>
  </si>
  <si>
    <t xml:space="preserve">Gráfico 2 </t>
  </si>
  <si>
    <t>Gráfico 3</t>
  </si>
  <si>
    <t>Índice de Custos e de Valorização Imobiliária, acumulado em 12 meses – ES</t>
  </si>
  <si>
    <t>Gráficos</t>
  </si>
  <si>
    <t>Custos e Variações dos Componentes da Construção Civil no Espírito Santo</t>
  </si>
  <si>
    <t>Custo do Metro quadrado da Construção Civil, em R$ - Brasil e Espírito Santo</t>
  </si>
  <si>
    <t>Custo do Metro quadrado da Construção Civil, variação contra mesmo período do ano anterior (%) - Brasil e Espírito Santo</t>
  </si>
  <si>
    <t>Título</t>
  </si>
  <si>
    <t>SEM desoneração da folha de pagamentos</t>
  </si>
  <si>
    <t>COM desoneração da folha de pagamentos</t>
  </si>
  <si>
    <t>SINAPI-ES**</t>
  </si>
  <si>
    <t>**(Com Desoneração da Folha de Pagamentos a partir de maio de 2013)</t>
  </si>
  <si>
    <t>***(Com Desoneração da Folha de Pagamentos a partir de novembro de 2013)</t>
  </si>
  <si>
    <t>Obs.: A desoneração da folha de pagamentos só beneficia os contratos de construção vigentes a partir do momento em que houve a desoneração, para os contratos anteriores não há qualquer incidencia.</t>
  </si>
  <si>
    <t>*Dados sem desoneração da folha de pagamentos utilizado para contratos anteriores a 01/04/2013.</t>
  </si>
  <si>
    <t>Valores SINAPI</t>
  </si>
  <si>
    <t>SINAPI - ES**</t>
  </si>
  <si>
    <t>CUB - ES***</t>
  </si>
  <si>
    <t>SINAPI - ES (Sem desoneração)</t>
  </si>
  <si>
    <t>CUB - ES (Sem desoneração)</t>
  </si>
  <si>
    <r>
      <t xml:space="preserve">Gráfico 1 - </t>
    </r>
    <r>
      <rPr>
        <sz val="12"/>
        <rFont val="Arial"/>
        <family val="2"/>
      </rPr>
      <t>Custo do Metro quadrado da construção civil - Brasil e Espírito Santo</t>
    </r>
  </si>
  <si>
    <t>SINAPI -BR*</t>
  </si>
  <si>
    <t>SINAPI-BR</t>
  </si>
  <si>
    <t>Variação Mensal</t>
  </si>
  <si>
    <t>Participação</t>
  </si>
  <si>
    <t>Valor</t>
  </si>
  <si>
    <t>sinapi-BR (Sem desoneração)</t>
  </si>
  <si>
    <t>SINAPI- ES**</t>
  </si>
  <si>
    <t>Sem desoneração</t>
  </si>
  <si>
    <t>Variação 12 Meses</t>
  </si>
  <si>
    <t>ìndice</t>
  </si>
  <si>
    <t>*Nas Planilhas é possível a análise dos dados com desoneração da folha de pagamentos a partir de maio de 2013 para o SINAPI-ES e SINAPI-BR e quanto ao CUB-ES os dados estão desonerados a partir de novembro de 2013. Ainda é possível a análise dos dados sem desoneração que abrangem os contratos de construção anteriores a abril de 2013 e portanto seguem com custos sem desoneração.</t>
  </si>
  <si>
    <t>Indicadores de Custos da Construção Civil*</t>
  </si>
  <si>
    <t xml:space="preserve">*Dados com desoneração da folha de pagamentos para o SINAPI-ES e CUB-ES a partir do período em que foram disponibilizados nas respectivas bases de dados.  A partir de 1° de abril de 2013 entrou em vigor a medida provisória n° 601 de 28/12/2012 que retira 20% do cálculo dos encargos sociais relativos a contribuição previdenciária. No entanto, em 03 de junho de 2013, a medida provisória perde sua validade por decurso de prazo (a medida não foi votada a tempo pelo congresso). No entanto, em 19 de julho de 2013 foi sancionada a lei N°. 12.844, que estabelece, entre outras disposições, a retirada do cálculo dos encargos sociais de 20% relativos à contribuição previdenciária incidente na folha de pagamento. Dessa forma, a desoneração da folha de pagamentos passa a vigorar novamente agora pautado na lei 12.844 de 19 de julho de 2013. </t>
  </si>
  <si>
    <t xml:space="preserve">Para maiores detalhes acesse: </t>
  </si>
  <si>
    <t>http://www.planalto.gov.br/ccivil_03/_ato2011-2014/2013/lei/l12844.htm</t>
  </si>
  <si>
    <t/>
  </si>
</sst>
</file>

<file path=xl/styles.xml><?xml version="1.0" encoding="utf-8"?>
<styleSheet xmlns="http://schemas.openxmlformats.org/spreadsheetml/2006/main">
  <numFmts count="1">
    <numFmt numFmtId="164" formatCode="&quot;R$&quot;\ #,##0.00"/>
  </numFmts>
  <fonts count="38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name val="Arial"/>
      <family val="2"/>
    </font>
    <font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indexed="81"/>
      <name val="Tahoma"/>
      <family val="2"/>
    </font>
    <font>
      <sz val="11"/>
      <name val="Arial"/>
      <family val="2"/>
    </font>
    <font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20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u/>
      <sz val="18"/>
      <color theme="10"/>
      <name val="Calibri"/>
      <family val="2"/>
    </font>
    <font>
      <u/>
      <sz val="14"/>
      <color theme="10"/>
      <name val="Calibri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3"/>
      <name val="Arial"/>
      <family val="2"/>
    </font>
    <font>
      <sz val="8"/>
      <color rgb="FF000000"/>
      <name val="Verdana"/>
      <family val="2"/>
    </font>
    <font>
      <b/>
      <sz val="11"/>
      <color rgb="FF000000"/>
      <name val="Calibri"/>
      <family val="2"/>
      <scheme val="minor"/>
    </font>
    <font>
      <b/>
      <sz val="10"/>
      <color rgb="FFFF0000"/>
      <name val="Arial"/>
      <family val="2"/>
    </font>
    <font>
      <b/>
      <sz val="8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i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</cellStyleXfs>
  <cellXfs count="183">
    <xf numFmtId="0" fontId="0" fillId="0" borderId="0" xfId="0"/>
    <xf numFmtId="0" fontId="1" fillId="0" borderId="0" xfId="0" applyFont="1" applyBorder="1" applyAlignment="1">
      <alignment horizontal="center" vertical="center" wrapText="1"/>
    </xf>
    <xf numFmtId="0" fontId="0" fillId="0" borderId="1" xfId="0" applyBorder="1"/>
    <xf numFmtId="17" fontId="0" fillId="0" borderId="0" xfId="0" applyNumberFormat="1"/>
    <xf numFmtId="10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10" fontId="0" fillId="0" borderId="0" xfId="1" applyNumberFormat="1" applyFont="1" applyAlignment="1">
      <alignment horizontal="center" vertical="center"/>
    </xf>
    <xf numFmtId="10" fontId="0" fillId="0" borderId="0" xfId="1" applyNumberFormat="1" applyFont="1"/>
    <xf numFmtId="10" fontId="0" fillId="0" borderId="0" xfId="1" applyNumberFormat="1" applyFont="1" applyAlignment="1">
      <alignment horizontal="center"/>
    </xf>
    <xf numFmtId="17" fontId="0" fillId="0" borderId="0" xfId="0" applyNumberFormat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17" fontId="0" fillId="0" borderId="0" xfId="0" applyNumberFormat="1" applyBorder="1" applyAlignment="1">
      <alignment horizontal="center" vertical="center"/>
    </xf>
    <xf numFmtId="17" fontId="0" fillId="2" borderId="0" xfId="0" applyNumberFormat="1" applyFill="1" applyAlignment="1">
      <alignment horizontal="center" vertical="center"/>
    </xf>
    <xf numFmtId="0" fontId="4" fillId="0" borderId="0" xfId="0" applyFont="1" applyAlignment="1">
      <alignment vertical="center"/>
    </xf>
    <xf numFmtId="17" fontId="0" fillId="0" borderId="5" xfId="0" applyNumberFormat="1" applyBorder="1" applyAlignment="1">
      <alignment horizontal="center" vertical="center"/>
    </xf>
    <xf numFmtId="10" fontId="0" fillId="0" borderId="0" xfId="1" applyNumberFormat="1" applyFont="1" applyBorder="1" applyAlignment="1">
      <alignment horizontal="center" vertical="center"/>
    </xf>
    <xf numFmtId="10" fontId="0" fillId="0" borderId="5" xfId="1" applyNumberFormat="1" applyFon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10" fontId="0" fillId="0" borderId="7" xfId="1" applyNumberFormat="1" applyFont="1" applyBorder="1" applyAlignment="1">
      <alignment horizontal="center" vertical="center"/>
    </xf>
    <xf numFmtId="0" fontId="0" fillId="0" borderId="0" xfId="0" applyBorder="1"/>
    <xf numFmtId="0" fontId="5" fillId="0" borderId="0" xfId="0" applyFont="1" applyFill="1" applyBorder="1"/>
    <xf numFmtId="0" fontId="0" fillId="0" borderId="0" xfId="0" applyAlignment="1">
      <alignment horizontal="center"/>
    </xf>
    <xf numFmtId="0" fontId="0" fillId="0" borderId="8" xfId="0" applyBorder="1"/>
    <xf numFmtId="0" fontId="1" fillId="0" borderId="15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1" fillId="0" borderId="25" xfId="0" applyFont="1" applyFill="1" applyBorder="1" applyAlignment="1">
      <alignment horizontal="center" vertical="center" wrapText="1"/>
    </xf>
    <xf numFmtId="164" fontId="0" fillId="0" borderId="0" xfId="0" applyNumberFormat="1" applyBorder="1"/>
    <xf numFmtId="164" fontId="0" fillId="0" borderId="8" xfId="0" applyNumberFormat="1" applyBorder="1"/>
    <xf numFmtId="9" fontId="0" fillId="0" borderId="0" xfId="1" applyFont="1" applyBorder="1"/>
    <xf numFmtId="10" fontId="0" fillId="0" borderId="0" xfId="1" applyNumberFormat="1" applyFont="1" applyBorder="1"/>
    <xf numFmtId="10" fontId="0" fillId="0" borderId="0" xfId="1" applyNumberFormat="1" applyFon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0" fontId="0" fillId="0" borderId="8" xfId="1" applyNumberFormat="1" applyFont="1" applyBorder="1"/>
    <xf numFmtId="10" fontId="0" fillId="0" borderId="1" xfId="1" applyNumberFormat="1" applyFont="1" applyBorder="1" applyAlignment="1">
      <alignment horizontal="center"/>
    </xf>
    <xf numFmtId="0" fontId="0" fillId="0" borderId="0" xfId="0" applyAlignment="1">
      <alignment horizontal="center"/>
    </xf>
    <xf numFmtId="17" fontId="8" fillId="0" borderId="0" xfId="0" applyNumberFormat="1" applyFont="1" applyAlignment="1">
      <alignment horizontal="center" vertical="center"/>
    </xf>
    <xf numFmtId="164" fontId="8" fillId="0" borderId="0" xfId="0" applyNumberFormat="1" applyFont="1" applyBorder="1"/>
    <xf numFmtId="164" fontId="8" fillId="0" borderId="8" xfId="0" applyNumberFormat="1" applyFont="1" applyBorder="1"/>
    <xf numFmtId="164" fontId="8" fillId="0" borderId="0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7" fillId="0" borderId="0" xfId="0" applyFont="1"/>
    <xf numFmtId="0" fontId="11" fillId="0" borderId="0" xfId="0" applyFont="1"/>
    <xf numFmtId="0" fontId="5" fillId="0" borderId="0" xfId="0" applyFont="1"/>
    <xf numFmtId="0" fontId="6" fillId="0" borderId="0" xfId="0" applyFont="1" applyFill="1" applyBorder="1"/>
    <xf numFmtId="0" fontId="0" fillId="0" borderId="0" xfId="0" applyAlignment="1">
      <alignment horizontal="center"/>
    </xf>
    <xf numFmtId="0" fontId="12" fillId="0" borderId="0" xfId="0" applyFont="1" applyFill="1" applyBorder="1"/>
    <xf numFmtId="0" fontId="14" fillId="0" borderId="0" xfId="0" applyFont="1" applyFill="1" applyBorder="1"/>
    <xf numFmtId="0" fontId="15" fillId="0" borderId="0" xfId="0" applyFont="1"/>
    <xf numFmtId="0" fontId="16" fillId="0" borderId="0" xfId="0" applyFont="1" applyFill="1" applyBorder="1"/>
    <xf numFmtId="0" fontId="1" fillId="0" borderId="0" xfId="0" applyFont="1" applyFill="1" applyBorder="1" applyAlignment="1">
      <alignment vertical="center"/>
    </xf>
    <xf numFmtId="0" fontId="1" fillId="0" borderId="0" xfId="0" applyFont="1"/>
    <xf numFmtId="17" fontId="8" fillId="0" borderId="0" xfId="0" applyNumberFormat="1" applyFont="1"/>
    <xf numFmtId="10" fontId="1" fillId="0" borderId="0" xfId="1" applyNumberFormat="1" applyFont="1"/>
    <xf numFmtId="10" fontId="1" fillId="0" borderId="0" xfId="1" applyNumberFormat="1" applyFont="1" applyAlignment="1">
      <alignment horizontal="center"/>
    </xf>
    <xf numFmtId="0" fontId="10" fillId="0" borderId="0" xfId="0" applyFont="1" applyFill="1" applyBorder="1" applyAlignment="1">
      <alignment vertical="center"/>
    </xf>
    <xf numFmtId="0" fontId="21" fillId="0" borderId="0" xfId="0" applyFont="1"/>
    <xf numFmtId="0" fontId="0" fillId="0" borderId="26" xfId="0" applyBorder="1"/>
    <xf numFmtId="0" fontId="0" fillId="0" borderId="13" xfId="0" applyBorder="1"/>
    <xf numFmtId="0" fontId="22" fillId="0" borderId="0" xfId="0" applyFont="1" applyBorder="1"/>
    <xf numFmtId="0" fontId="24" fillId="0" borderId="0" xfId="0" applyFont="1" applyBorder="1" applyAlignment="1">
      <alignment vertical="center"/>
    </xf>
    <xf numFmtId="17" fontId="22" fillId="0" borderId="0" xfId="0" applyNumberFormat="1" applyFont="1" applyFill="1" applyBorder="1" applyAlignment="1">
      <alignment horizontal="center" vertical="center"/>
    </xf>
    <xf numFmtId="0" fontId="21" fillId="0" borderId="0" xfId="0" applyFont="1" applyBorder="1"/>
    <xf numFmtId="0" fontId="0" fillId="0" borderId="15" xfId="0" applyBorder="1"/>
    <xf numFmtId="0" fontId="24" fillId="0" borderId="0" xfId="0" applyFont="1" applyBorder="1"/>
    <xf numFmtId="0" fontId="19" fillId="0" borderId="0" xfId="0" applyFont="1" applyBorder="1"/>
    <xf numFmtId="0" fontId="26" fillId="0" borderId="0" xfId="2" applyFont="1" applyBorder="1" applyAlignment="1" applyProtection="1"/>
    <xf numFmtId="0" fontId="22" fillId="0" borderId="14" xfId="0" applyFont="1" applyBorder="1"/>
    <xf numFmtId="0" fontId="19" fillId="0" borderId="16" xfId="0" applyFont="1" applyBorder="1"/>
    <xf numFmtId="0" fontId="19" fillId="0" borderId="17" xfId="0" applyFont="1" applyBorder="1"/>
    <xf numFmtId="0" fontId="27" fillId="0" borderId="14" xfId="2" applyFont="1" applyBorder="1" applyAlignment="1" applyProtection="1"/>
    <xf numFmtId="0" fontId="20" fillId="0" borderId="14" xfId="0" applyFont="1" applyBorder="1"/>
    <xf numFmtId="0" fontId="28" fillId="0" borderId="14" xfId="0" applyFont="1" applyBorder="1"/>
    <xf numFmtId="0" fontId="29" fillId="0" borderId="14" xfId="0" applyFont="1" applyBorder="1"/>
    <xf numFmtId="0" fontId="23" fillId="0" borderId="0" xfId="2" applyAlignment="1" applyProtection="1">
      <alignment vertical="top"/>
    </xf>
    <xf numFmtId="0" fontId="7" fillId="3" borderId="27" xfId="0" applyFont="1" applyFill="1" applyBorder="1" applyAlignment="1">
      <alignment horizontal="center" vertical="center" wrapText="1"/>
    </xf>
    <xf numFmtId="0" fontId="7" fillId="3" borderId="28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" fillId="4" borderId="0" xfId="0" applyFont="1" applyFill="1" applyAlignment="1">
      <alignment horizontal="center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Font="1"/>
    <xf numFmtId="0" fontId="31" fillId="0" borderId="0" xfId="0" applyFont="1"/>
    <xf numFmtId="0" fontId="1" fillId="0" borderId="0" xfId="0" applyFont="1" applyFill="1" applyBorder="1" applyAlignment="1">
      <alignment horizontal="center" vertical="center" wrapText="1"/>
    </xf>
    <xf numFmtId="17" fontId="9" fillId="0" borderId="0" xfId="0" applyNumberFormat="1" applyFont="1" applyAlignment="1">
      <alignment horizontal="center" vertical="center"/>
    </xf>
    <xf numFmtId="0" fontId="4" fillId="0" borderId="0" xfId="0" applyFont="1" applyBorder="1" applyAlignment="1"/>
    <xf numFmtId="0" fontId="0" fillId="0" borderId="0" xfId="0" applyAlignment="1">
      <alignment vertical="center"/>
    </xf>
    <xf numFmtId="0" fontId="5" fillId="0" borderId="0" xfId="0" applyFont="1" applyFill="1" applyBorder="1" applyAlignment="1">
      <alignment vertical="center"/>
    </xf>
    <xf numFmtId="164" fontId="5" fillId="0" borderId="0" xfId="0" applyNumberFormat="1" applyFont="1" applyFill="1" applyBorder="1" applyAlignment="1">
      <alignment horizontal="center" vertical="center"/>
    </xf>
    <xf numFmtId="10" fontId="5" fillId="0" borderId="0" xfId="1" applyNumberFormat="1" applyFont="1" applyFill="1" applyBorder="1" applyAlignment="1">
      <alignment horizontal="center" vertical="center"/>
    </xf>
    <xf numFmtId="10" fontId="5" fillId="0" borderId="14" xfId="1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1" fillId="0" borderId="16" xfId="0" applyFont="1" applyFill="1" applyBorder="1" applyAlignment="1">
      <alignment vertical="center"/>
    </xf>
    <xf numFmtId="164" fontId="1" fillId="0" borderId="16" xfId="0" applyNumberFormat="1" applyFont="1" applyFill="1" applyBorder="1" applyAlignment="1">
      <alignment horizontal="center" vertical="center"/>
    </xf>
    <xf numFmtId="10" fontId="1" fillId="0" borderId="16" xfId="1" applyNumberFormat="1" applyFont="1" applyFill="1" applyBorder="1" applyAlignment="1">
      <alignment horizontal="center" vertical="center"/>
    </xf>
    <xf numFmtId="10" fontId="1" fillId="0" borderId="17" xfId="1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vertical="center"/>
    </xf>
    <xf numFmtId="164" fontId="1" fillId="0" borderId="5" xfId="0" applyNumberFormat="1" applyFont="1" applyFill="1" applyBorder="1" applyAlignment="1">
      <alignment horizontal="center" vertical="center"/>
    </xf>
    <xf numFmtId="10" fontId="1" fillId="0" borderId="5" xfId="1" applyNumberFormat="1" applyFont="1" applyFill="1" applyBorder="1" applyAlignment="1">
      <alignment horizontal="center" vertical="center"/>
    </xf>
    <xf numFmtId="10" fontId="1" fillId="0" borderId="30" xfId="1" applyNumberFormat="1" applyFont="1" applyFill="1" applyBorder="1" applyAlignment="1">
      <alignment horizontal="center" vertical="center"/>
    </xf>
    <xf numFmtId="0" fontId="15" fillId="0" borderId="0" xfId="0" applyFont="1" applyAlignment="1">
      <alignment vertical="top" wrapText="1"/>
    </xf>
    <xf numFmtId="0" fontId="15" fillId="0" borderId="0" xfId="0" applyFont="1" applyAlignment="1">
      <alignment vertical="center" wrapText="1"/>
    </xf>
    <xf numFmtId="0" fontId="8" fillId="0" borderId="0" xfId="0" applyFont="1"/>
    <xf numFmtId="0" fontId="4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33" fillId="0" borderId="0" xfId="0" applyFont="1" applyAlignment="1">
      <alignment horizontal="center" wrapText="1"/>
    </xf>
    <xf numFmtId="4" fontId="8" fillId="0" borderId="0" xfId="0" applyNumberFormat="1" applyFont="1"/>
    <xf numFmtId="0" fontId="34" fillId="0" borderId="0" xfId="0" applyFont="1"/>
    <xf numFmtId="0" fontId="4" fillId="0" borderId="0" xfId="0" applyFont="1"/>
    <xf numFmtId="0" fontId="35" fillId="4" borderId="0" xfId="0" applyFont="1" applyFill="1" applyAlignment="1">
      <alignment horizontal="center"/>
    </xf>
    <xf numFmtId="17" fontId="36" fillId="4" borderId="0" xfId="0" applyNumberFormat="1" applyFont="1" applyFill="1" applyAlignment="1">
      <alignment horizontal="center" vertical="center"/>
    </xf>
    <xf numFmtId="164" fontId="12" fillId="4" borderId="0" xfId="0" applyNumberFormat="1" applyFont="1" applyFill="1" applyAlignment="1">
      <alignment horizontal="center" vertical="center"/>
    </xf>
    <xf numFmtId="0" fontId="12" fillId="0" borderId="0" xfId="0" applyFont="1"/>
    <xf numFmtId="0" fontId="1" fillId="0" borderId="0" xfId="0" applyFont="1" applyFill="1" applyBorder="1" applyAlignment="1"/>
    <xf numFmtId="0" fontId="1" fillId="0" borderId="17" xfId="0" applyFont="1" applyFill="1" applyBorder="1" applyAlignment="1">
      <alignment horizontal="center" vertical="center" wrapText="1"/>
    </xf>
    <xf numFmtId="10" fontId="33" fillId="0" borderId="0" xfId="1" applyNumberFormat="1" applyFont="1" applyAlignment="1">
      <alignment horizontal="center"/>
    </xf>
    <xf numFmtId="0" fontId="37" fillId="0" borderId="0" xfId="0" applyFont="1" applyBorder="1"/>
    <xf numFmtId="0" fontId="15" fillId="0" borderId="0" xfId="0" applyFont="1" applyAlignment="1">
      <alignment horizontal="justify" vertical="top" wrapText="1"/>
    </xf>
    <xf numFmtId="0" fontId="0" fillId="0" borderId="0" xfId="0" applyAlignment="1">
      <alignment horizontal="left"/>
    </xf>
    <xf numFmtId="0" fontId="23" fillId="0" borderId="0" xfId="2" applyAlignment="1" applyProtection="1">
      <alignment vertical="center" wrapText="1"/>
    </xf>
    <xf numFmtId="0" fontId="34" fillId="0" borderId="0" xfId="0" applyFont="1" applyAlignment="1">
      <alignment vertical="top"/>
    </xf>
    <xf numFmtId="0" fontId="25" fillId="0" borderId="27" xfId="0" applyFont="1" applyBorder="1" applyAlignment="1">
      <alignment horizontal="left"/>
    </xf>
    <xf numFmtId="0" fontId="25" fillId="0" borderId="28" xfId="0" applyFont="1" applyBorder="1" applyAlignment="1">
      <alignment horizontal="left"/>
    </xf>
    <xf numFmtId="0" fontId="0" fillId="0" borderId="0" xfId="0" applyAlignment="1">
      <alignment horizontal="justify" vertical="center"/>
    </xf>
    <xf numFmtId="0" fontId="4" fillId="2" borderId="0" xfId="0" applyFont="1" applyFill="1" applyAlignment="1">
      <alignment horizontal="center"/>
    </xf>
    <xf numFmtId="0" fontId="15" fillId="0" borderId="0" xfId="0" applyFont="1" applyAlignment="1">
      <alignment horizontal="justify" vertical="top" wrapText="1"/>
    </xf>
    <xf numFmtId="0" fontId="15" fillId="0" borderId="0" xfId="0" applyFont="1" applyAlignment="1">
      <alignment horizontal="justify" vertical="center" wrapText="1"/>
    </xf>
    <xf numFmtId="0" fontId="30" fillId="0" borderId="0" xfId="0" applyFont="1" applyFill="1" applyBorder="1" applyAlignment="1">
      <alignment horizontal="left" vertical="center" wrapText="1"/>
    </xf>
    <xf numFmtId="0" fontId="4" fillId="0" borderId="5" xfId="0" applyFont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1" fillId="3" borderId="2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23" fillId="0" borderId="0" xfId="2" applyAlignment="1" applyProtection="1">
      <alignment horizontal="left" vertical="center" wrapText="1"/>
    </xf>
    <xf numFmtId="0" fontId="18" fillId="0" borderId="0" xfId="0" applyFont="1" applyFill="1" applyBorder="1" applyAlignment="1">
      <alignment horizontal="left"/>
    </xf>
    <xf numFmtId="0" fontId="4" fillId="0" borderId="16" xfId="0" applyFont="1" applyBorder="1" applyAlignment="1">
      <alignment horizontal="left" vertical="center"/>
    </xf>
    <xf numFmtId="0" fontId="15" fillId="0" borderId="0" xfId="0" applyFont="1" applyAlignment="1">
      <alignment horizontal="left" vertical="center" wrapText="1"/>
    </xf>
    <xf numFmtId="0" fontId="7" fillId="3" borderId="26" xfId="0" applyFont="1" applyFill="1" applyBorder="1" applyAlignment="1">
      <alignment horizontal="center" vertical="center"/>
    </xf>
    <xf numFmtId="0" fontId="7" fillId="3" borderId="27" xfId="0" applyFont="1" applyFill="1" applyBorder="1" applyAlignment="1">
      <alignment horizontal="center" vertical="center"/>
    </xf>
    <xf numFmtId="0" fontId="1" fillId="0" borderId="13" xfId="0" applyFont="1" applyBorder="1" applyAlignment="1">
      <alignment horizontal="center" vertical="center" textRotation="90"/>
    </xf>
    <xf numFmtId="0" fontId="1" fillId="0" borderId="29" xfId="0" applyFont="1" applyBorder="1" applyAlignment="1">
      <alignment horizontal="center" vertical="center" textRotation="90"/>
    </xf>
    <xf numFmtId="0" fontId="1" fillId="0" borderId="15" xfId="0" applyFont="1" applyBorder="1" applyAlignment="1">
      <alignment horizontal="center" vertical="center" textRotation="90"/>
    </xf>
    <xf numFmtId="0" fontId="35" fillId="4" borderId="0" xfId="0" applyFont="1" applyFill="1" applyAlignment="1">
      <alignment horizontal="center"/>
    </xf>
    <xf numFmtId="0" fontId="23" fillId="0" borderId="0" xfId="2" applyAlignment="1" applyProtection="1">
      <alignment horizontal="left" vertical="top"/>
    </xf>
    <xf numFmtId="0" fontId="4" fillId="2" borderId="0" xfId="0" applyFont="1" applyFill="1" applyAlignment="1">
      <alignment horizontal="center" vertical="center"/>
    </xf>
    <xf numFmtId="0" fontId="13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9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12" xfId="0" applyFont="1" applyFill="1" applyBorder="1" applyAlignment="1">
      <alignment horizontal="center"/>
    </xf>
    <xf numFmtId="0" fontId="4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10" fontId="1" fillId="0" borderId="0" xfId="1" applyNumberFormat="1" applyFont="1" applyAlignment="1">
      <alignment horizontal="center"/>
    </xf>
    <xf numFmtId="10" fontId="0" fillId="0" borderId="0" xfId="1" applyNumberFormat="1" applyFont="1" applyAlignment="1">
      <alignment horizontal="center"/>
    </xf>
    <xf numFmtId="0" fontId="1" fillId="0" borderId="26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1" fillId="0" borderId="28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</cellXfs>
  <cellStyles count="3">
    <cellStyle name="Hyperlink" xfId="2" builtinId="8"/>
    <cellStyle name="Normal" xfId="0" builtinId="0"/>
    <cellStyle name="Porcentagem" xfId="1" builtinId="5"/>
  </cellStyles>
  <dxfs count="0"/>
  <tableStyles count="0" defaultTableStyle="TableStyleMedium9" defaultPivotStyle="PivotStyleLight16"/>
  <colors>
    <mruColors>
      <color rgb="FFFF7C80"/>
      <color rgb="FFCC3300"/>
      <color rgb="FFF03A1C"/>
      <color rgb="FFFF9900"/>
      <color rgb="FFFF0066"/>
      <color rgb="FFFF5050"/>
      <color rgb="FFF57A65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plotArea>
      <c:layout/>
      <c:barChart>
        <c:barDir val="col"/>
        <c:grouping val="clustered"/>
        <c:ser>
          <c:idx val="0"/>
          <c:order val="0"/>
          <c:tx>
            <c:strRef>
              <c:f>'G1'!$Z$2</c:f>
              <c:strCache>
                <c:ptCount val="1"/>
                <c:pt idx="0">
                  <c:v>SINAPI-BR*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dLbls>
            <c:dLbl>
              <c:idx val="10"/>
              <c:layout>
                <c:manualLayout>
                  <c:x val="9.5001838632291686E-4"/>
                  <c:y val="1.9001278686318224E-2"/>
                </c:manualLayout>
              </c:layout>
              <c:showVal val="1"/>
            </c:dLbl>
            <c:dLbl>
              <c:idx val="11"/>
              <c:layout>
                <c:manualLayout>
                  <c:x val="-5.4820426912907813E-4"/>
                  <c:y val="9.3005361509299854E-3"/>
                </c:manualLayout>
              </c:layout>
              <c:showVal val="1"/>
            </c:dLbl>
            <c:txPr>
              <a:bodyPr rot="-5400000" vert="horz"/>
              <a:lstStyle/>
              <a:p>
                <a:pPr>
                  <a:defRPr b="0"/>
                </a:pPr>
                <a:endParaRPr lang="pt-BR"/>
              </a:p>
            </c:txPr>
            <c:showVal val="1"/>
          </c:dLbls>
          <c:cat>
            <c:numRef>
              <c:f>'G1'!$Y$3:$Y$15</c:f>
              <c:numCache>
                <c:formatCode>mmm/yy</c:formatCode>
                <c:ptCount val="13"/>
                <c:pt idx="0">
                  <c:v>41449</c:v>
                </c:pt>
                <c:pt idx="1">
                  <c:v>41480</c:v>
                </c:pt>
                <c:pt idx="2">
                  <c:v>41511</c:v>
                </c:pt>
                <c:pt idx="3">
                  <c:v>41542</c:v>
                </c:pt>
                <c:pt idx="4">
                  <c:v>41573</c:v>
                </c:pt>
                <c:pt idx="5">
                  <c:v>41604</c:v>
                </c:pt>
                <c:pt idx="6">
                  <c:v>41635</c:v>
                </c:pt>
                <c:pt idx="7">
                  <c:v>41666</c:v>
                </c:pt>
                <c:pt idx="8">
                  <c:v>41697</c:v>
                </c:pt>
                <c:pt idx="9">
                  <c:v>41728</c:v>
                </c:pt>
                <c:pt idx="10">
                  <c:v>41759</c:v>
                </c:pt>
                <c:pt idx="11">
                  <c:v>41790</c:v>
                </c:pt>
                <c:pt idx="12">
                  <c:v>41791</c:v>
                </c:pt>
              </c:numCache>
            </c:numRef>
          </c:cat>
          <c:val>
            <c:numRef>
              <c:f>'G1'!$Z$3:$Z$15</c:f>
              <c:numCache>
                <c:formatCode>"R$"\ #,##0.00</c:formatCode>
                <c:ptCount val="13"/>
                <c:pt idx="0">
                  <c:v>890.76</c:v>
                </c:pt>
                <c:pt idx="1">
                  <c:v>835.95</c:v>
                </c:pt>
                <c:pt idx="2">
                  <c:v>840.76</c:v>
                </c:pt>
                <c:pt idx="3">
                  <c:v>845.31</c:v>
                </c:pt>
                <c:pt idx="4">
                  <c:v>849.07</c:v>
                </c:pt>
                <c:pt idx="5">
                  <c:v>852.62</c:v>
                </c:pt>
                <c:pt idx="6">
                  <c:v>860.1</c:v>
                </c:pt>
                <c:pt idx="7">
                  <c:v>864.01</c:v>
                </c:pt>
                <c:pt idx="8">
                  <c:v>867.83</c:v>
                </c:pt>
                <c:pt idx="9">
                  <c:v>873.2</c:v>
                </c:pt>
                <c:pt idx="10">
                  <c:v>877.19</c:v>
                </c:pt>
                <c:pt idx="11">
                  <c:v>886.51</c:v>
                </c:pt>
                <c:pt idx="12">
                  <c:v>891.73</c:v>
                </c:pt>
              </c:numCache>
            </c:numRef>
          </c:val>
        </c:ser>
        <c:ser>
          <c:idx val="1"/>
          <c:order val="1"/>
          <c:tx>
            <c:strRef>
              <c:f>'G1'!$AA$2</c:f>
              <c:strCache>
                <c:ptCount val="1"/>
                <c:pt idx="0">
                  <c:v>SINAPI-ES**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dLbl>
              <c:idx val="10"/>
              <c:layout>
                <c:manualLayout>
                  <c:x val="5.4081082711214101E-4"/>
                  <c:y val="1.3397267649236161E-2"/>
                </c:manualLayout>
              </c:layout>
              <c:showVal val="1"/>
            </c:dLbl>
            <c:dLbl>
              <c:idx val="11"/>
              <c:layout>
                <c:manualLayout>
                  <c:x val="-3.088902248968361E-4"/>
                  <c:y val="3.4140924692105793E-3"/>
                </c:manualLayout>
              </c:layout>
              <c:showVal val="1"/>
            </c:dLbl>
            <c:txPr>
              <a:bodyPr rot="-5400000" vert="horz"/>
              <a:lstStyle/>
              <a:p>
                <a:pPr>
                  <a:defRPr b="0"/>
                </a:pPr>
                <a:endParaRPr lang="pt-BR"/>
              </a:p>
            </c:txPr>
            <c:showVal val="1"/>
          </c:dLbls>
          <c:cat>
            <c:numRef>
              <c:f>'G1'!$Y$3:$Y$15</c:f>
              <c:numCache>
                <c:formatCode>mmm/yy</c:formatCode>
                <c:ptCount val="13"/>
                <c:pt idx="0">
                  <c:v>41449</c:v>
                </c:pt>
                <c:pt idx="1">
                  <c:v>41480</c:v>
                </c:pt>
                <c:pt idx="2">
                  <c:v>41511</c:v>
                </c:pt>
                <c:pt idx="3">
                  <c:v>41542</c:v>
                </c:pt>
                <c:pt idx="4">
                  <c:v>41573</c:v>
                </c:pt>
                <c:pt idx="5">
                  <c:v>41604</c:v>
                </c:pt>
                <c:pt idx="6">
                  <c:v>41635</c:v>
                </c:pt>
                <c:pt idx="7">
                  <c:v>41666</c:v>
                </c:pt>
                <c:pt idx="8">
                  <c:v>41697</c:v>
                </c:pt>
                <c:pt idx="9">
                  <c:v>41728</c:v>
                </c:pt>
                <c:pt idx="10">
                  <c:v>41759</c:v>
                </c:pt>
                <c:pt idx="11">
                  <c:v>41790</c:v>
                </c:pt>
                <c:pt idx="12">
                  <c:v>41791</c:v>
                </c:pt>
              </c:numCache>
            </c:numRef>
          </c:cat>
          <c:val>
            <c:numRef>
              <c:f>'G1'!$AA$3:$AA$15</c:f>
              <c:numCache>
                <c:formatCode>"R$"\ #,##0.00</c:formatCode>
                <c:ptCount val="13"/>
                <c:pt idx="0">
                  <c:v>806.57</c:v>
                </c:pt>
                <c:pt idx="1">
                  <c:v>767.44</c:v>
                </c:pt>
                <c:pt idx="2">
                  <c:v>765.46</c:v>
                </c:pt>
                <c:pt idx="3">
                  <c:v>767.85</c:v>
                </c:pt>
                <c:pt idx="4">
                  <c:v>772.15</c:v>
                </c:pt>
                <c:pt idx="5">
                  <c:v>770.73</c:v>
                </c:pt>
                <c:pt idx="6">
                  <c:v>771.93</c:v>
                </c:pt>
                <c:pt idx="7">
                  <c:v>774.83</c:v>
                </c:pt>
                <c:pt idx="8">
                  <c:v>779.75</c:v>
                </c:pt>
                <c:pt idx="9">
                  <c:v>788.55</c:v>
                </c:pt>
                <c:pt idx="10">
                  <c:v>793.61</c:v>
                </c:pt>
                <c:pt idx="11">
                  <c:v>794.97</c:v>
                </c:pt>
                <c:pt idx="12">
                  <c:v>825.36</c:v>
                </c:pt>
              </c:numCache>
            </c:numRef>
          </c:val>
        </c:ser>
        <c:ser>
          <c:idx val="2"/>
          <c:order val="2"/>
          <c:tx>
            <c:strRef>
              <c:f>'G1'!$AB$2</c:f>
              <c:strCache>
                <c:ptCount val="1"/>
                <c:pt idx="0">
                  <c:v>CUB - BR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dLbl>
              <c:idx val="0"/>
              <c:layout>
                <c:manualLayout>
                  <c:x val="-2.7952483858816185E-3"/>
                  <c:y val="1.1019283746556479E-2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3.3057851239669422E-2"/>
                </c:manualLayout>
              </c:layout>
              <c:showVal val="1"/>
            </c:dLbl>
            <c:dLbl>
              <c:idx val="2"/>
              <c:layout>
                <c:manualLayout>
                  <c:x val="-4.1928725788224278E-3"/>
                  <c:y val="2.7548209366391211E-3"/>
                </c:manualLayout>
              </c:layout>
              <c:showVal val="1"/>
            </c:dLbl>
            <c:dLbl>
              <c:idx val="10"/>
              <c:layout>
                <c:manualLayout>
                  <c:x val="6.1023135636585082E-4"/>
                  <c:y val="1.3491486641092941E-2"/>
                </c:manualLayout>
              </c:layout>
              <c:showVal val="1"/>
            </c:dLbl>
            <c:dLbl>
              <c:idx val="11"/>
              <c:layout>
                <c:manualLayout>
                  <c:x val="-3.7815510273966289E-4"/>
                  <c:y val="1.4835004598784127E-2"/>
                </c:manualLayout>
              </c:layout>
              <c:showVal val="1"/>
            </c:dLbl>
            <c:txPr>
              <a:bodyPr rot="-5400000" vert="horz"/>
              <a:lstStyle/>
              <a:p>
                <a:pPr>
                  <a:defRPr b="0"/>
                </a:pPr>
                <a:endParaRPr lang="pt-BR"/>
              </a:p>
            </c:txPr>
            <c:showVal val="1"/>
          </c:dLbls>
          <c:cat>
            <c:numRef>
              <c:f>'G1'!$Y$3:$Y$15</c:f>
              <c:numCache>
                <c:formatCode>mmm/yy</c:formatCode>
                <c:ptCount val="13"/>
                <c:pt idx="0">
                  <c:v>41449</c:v>
                </c:pt>
                <c:pt idx="1">
                  <c:v>41480</c:v>
                </c:pt>
                <c:pt idx="2">
                  <c:v>41511</c:v>
                </c:pt>
                <c:pt idx="3">
                  <c:v>41542</c:v>
                </c:pt>
                <c:pt idx="4">
                  <c:v>41573</c:v>
                </c:pt>
                <c:pt idx="5">
                  <c:v>41604</c:v>
                </c:pt>
                <c:pt idx="6">
                  <c:v>41635</c:v>
                </c:pt>
                <c:pt idx="7">
                  <c:v>41666</c:v>
                </c:pt>
                <c:pt idx="8">
                  <c:v>41697</c:v>
                </c:pt>
                <c:pt idx="9">
                  <c:v>41728</c:v>
                </c:pt>
                <c:pt idx="10">
                  <c:v>41759</c:v>
                </c:pt>
                <c:pt idx="11">
                  <c:v>41790</c:v>
                </c:pt>
                <c:pt idx="12">
                  <c:v>41791</c:v>
                </c:pt>
              </c:numCache>
            </c:numRef>
          </c:cat>
          <c:val>
            <c:numRef>
              <c:f>'G1'!$AB$3:$AB$15</c:f>
              <c:numCache>
                <c:formatCode>"R$"\ #,##0.00</c:formatCode>
                <c:ptCount val="13"/>
                <c:pt idx="0">
                  <c:v>1057.25</c:v>
                </c:pt>
                <c:pt idx="1">
                  <c:v>1064.08</c:v>
                </c:pt>
                <c:pt idx="2">
                  <c:v>1067.9100000000001</c:v>
                </c:pt>
                <c:pt idx="3">
                  <c:v>1070.1500000000001</c:v>
                </c:pt>
                <c:pt idx="4">
                  <c:v>1074.5</c:v>
                </c:pt>
                <c:pt idx="5">
                  <c:v>1078.31</c:v>
                </c:pt>
                <c:pt idx="6">
                  <c:v>1080.43</c:v>
                </c:pt>
                <c:pt idx="7">
                  <c:v>1089</c:v>
                </c:pt>
                <c:pt idx="8">
                  <c:v>1092.3499999999999</c:v>
                </c:pt>
                <c:pt idx="9">
                  <c:v>1098.3</c:v>
                </c:pt>
                <c:pt idx="10">
                  <c:v>1103.24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ser>
          <c:idx val="3"/>
          <c:order val="3"/>
          <c:tx>
            <c:strRef>
              <c:f>'G1'!$AC$2</c:f>
              <c:strCache>
                <c:ptCount val="1"/>
                <c:pt idx="0">
                  <c:v>CUB-ES***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dLbl>
              <c:idx val="10"/>
              <c:layout>
                <c:manualLayout>
                  <c:x val="4.4033784138732744E-4"/>
                  <c:y val="1.3209053996455581E-2"/>
                </c:manualLayout>
              </c:layout>
              <c:showVal val="1"/>
            </c:dLbl>
            <c:dLbl>
              <c:idx val="11"/>
              <c:layout>
                <c:manualLayout>
                  <c:x val="5.0960271923015357E-4"/>
                  <c:y val="1.2055320008075913E-2"/>
                </c:manualLayout>
              </c:layout>
              <c:showVal val="1"/>
            </c:dLbl>
            <c:txPr>
              <a:bodyPr rot="-5400000" vert="horz"/>
              <a:lstStyle/>
              <a:p>
                <a:pPr>
                  <a:defRPr b="0"/>
                </a:pPr>
                <a:endParaRPr lang="pt-BR"/>
              </a:p>
            </c:txPr>
            <c:showVal val="1"/>
          </c:dLbls>
          <c:cat>
            <c:numRef>
              <c:f>'G1'!$Y$3:$Y$15</c:f>
              <c:numCache>
                <c:formatCode>mmm/yy</c:formatCode>
                <c:ptCount val="13"/>
                <c:pt idx="0">
                  <c:v>41449</c:v>
                </c:pt>
                <c:pt idx="1">
                  <c:v>41480</c:v>
                </c:pt>
                <c:pt idx="2">
                  <c:v>41511</c:v>
                </c:pt>
                <c:pt idx="3">
                  <c:v>41542</c:v>
                </c:pt>
                <c:pt idx="4">
                  <c:v>41573</c:v>
                </c:pt>
                <c:pt idx="5">
                  <c:v>41604</c:v>
                </c:pt>
                <c:pt idx="6">
                  <c:v>41635</c:v>
                </c:pt>
                <c:pt idx="7">
                  <c:v>41666</c:v>
                </c:pt>
                <c:pt idx="8">
                  <c:v>41697</c:v>
                </c:pt>
                <c:pt idx="9">
                  <c:v>41728</c:v>
                </c:pt>
                <c:pt idx="10">
                  <c:v>41759</c:v>
                </c:pt>
                <c:pt idx="11">
                  <c:v>41790</c:v>
                </c:pt>
                <c:pt idx="12">
                  <c:v>41791</c:v>
                </c:pt>
              </c:numCache>
            </c:numRef>
          </c:cat>
          <c:val>
            <c:numRef>
              <c:f>'G1'!$AC$3:$AC$15</c:f>
              <c:numCache>
                <c:formatCode>"R$"\ #,##0.00</c:formatCode>
                <c:ptCount val="13"/>
                <c:pt idx="0">
                  <c:v>1090.1818181818182</c:v>
                </c:pt>
                <c:pt idx="1">
                  <c:v>1096.6354545454544</c:v>
                </c:pt>
                <c:pt idx="2">
                  <c:v>1102.8718181818183</c:v>
                </c:pt>
                <c:pt idx="3">
                  <c:v>1109.2081818181821</c:v>
                </c:pt>
                <c:pt idx="4">
                  <c:v>1115.3436363636365</c:v>
                </c:pt>
                <c:pt idx="5">
                  <c:v>1051.5309090909088</c:v>
                </c:pt>
                <c:pt idx="6">
                  <c:v>1058.7427272727273</c:v>
                </c:pt>
                <c:pt idx="7">
                  <c:v>1067.6809090909089</c:v>
                </c:pt>
                <c:pt idx="8">
                  <c:v>1074.5281818181818</c:v>
                </c:pt>
                <c:pt idx="9">
                  <c:v>1082.070909090909</c:v>
                </c:pt>
                <c:pt idx="10">
                  <c:v>1088.4381818181819</c:v>
                </c:pt>
                <c:pt idx="11">
                  <c:v>1143.5172727272727</c:v>
                </c:pt>
                <c:pt idx="12">
                  <c:v>1143.9645454545455</c:v>
                </c:pt>
              </c:numCache>
            </c:numRef>
          </c:val>
        </c:ser>
        <c:axId val="91712128"/>
        <c:axId val="82456960"/>
      </c:barChart>
      <c:catAx>
        <c:axId val="91712128"/>
        <c:scaling>
          <c:orientation val="minMax"/>
        </c:scaling>
        <c:axPos val="b"/>
        <c:numFmt formatCode="mmm/yy" sourceLinked="1"/>
        <c:tickLblPos val="nextTo"/>
        <c:crossAx val="82456960"/>
        <c:crosses val="autoZero"/>
        <c:lblAlgn val="ctr"/>
        <c:lblOffset val="100"/>
        <c:tickLblSkip val="1"/>
      </c:catAx>
      <c:valAx>
        <c:axId val="82456960"/>
        <c:scaling>
          <c:orientation val="minMax"/>
          <c:min val="600"/>
        </c:scaling>
        <c:axPos val="l"/>
        <c:majorGridlines/>
        <c:numFmt formatCode="&quot;R$&quot;\ #,##0.00" sourceLinked="1"/>
        <c:tickLblPos val="nextTo"/>
        <c:crossAx val="91712128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plotArea>
      <c:layout/>
      <c:barChart>
        <c:barDir val="col"/>
        <c:grouping val="clustered"/>
        <c:ser>
          <c:idx val="0"/>
          <c:order val="0"/>
          <c:tx>
            <c:strRef>
              <c:f>BD_Graf2!$M$3</c:f>
              <c:strCache>
                <c:ptCount val="1"/>
                <c:pt idx="0">
                  <c:v>SINAPI-BR*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dLbls>
            <c:dLbl>
              <c:idx val="0"/>
              <c:layout>
                <c:manualLayout>
                  <c:x val="0"/>
                  <c:y val="0.11823897028891858"/>
                </c:manualLayout>
              </c:layout>
              <c:showVal val="1"/>
            </c:dLbl>
            <c:dLbl>
              <c:idx val="2"/>
              <c:layout>
                <c:manualLayout>
                  <c:x val="0"/>
                  <c:y val="0.10566035642839502"/>
                </c:manualLayout>
              </c:layout>
              <c:showVal val="1"/>
            </c:dLbl>
            <c:dLbl>
              <c:idx val="3"/>
              <c:layout>
                <c:manualLayout>
                  <c:x val="3.8646893335479117E-17"/>
                  <c:y val="0.11572324751681409"/>
                </c:manualLayout>
              </c:layout>
              <c:showVal val="1"/>
            </c:dLbl>
            <c:dLbl>
              <c:idx val="4"/>
              <c:layout>
                <c:manualLayout>
                  <c:x val="-1.0540183578460435E-3"/>
                  <c:y val="0.10314463365629054"/>
                </c:manualLayout>
              </c:layout>
              <c:showVal val="1"/>
            </c:dLbl>
            <c:dLbl>
              <c:idx val="5"/>
              <c:layout>
                <c:manualLayout>
                  <c:x val="0"/>
                  <c:y val="9.8113188112080793E-2"/>
                </c:manualLayout>
              </c:layout>
              <c:showVal val="1"/>
            </c:dLbl>
            <c:txPr>
              <a:bodyPr rot="-5400000" vert="horz" anchor="ctr" anchorCtr="0"/>
              <a:lstStyle/>
              <a:p>
                <a:pPr>
                  <a:defRPr/>
                </a:pPr>
                <a:endParaRPr lang="pt-BR"/>
              </a:p>
            </c:txPr>
            <c:showVal val="1"/>
          </c:dLbls>
          <c:cat>
            <c:numRef>
              <c:f>BD_Graf2!$L$4:$L$16</c:f>
              <c:numCache>
                <c:formatCode>mmm/yy</c:formatCode>
                <c:ptCount val="13"/>
                <c:pt idx="0">
                  <c:v>41449</c:v>
                </c:pt>
                <c:pt idx="1">
                  <c:v>41480</c:v>
                </c:pt>
                <c:pt idx="2">
                  <c:v>41511</c:v>
                </c:pt>
                <c:pt idx="3">
                  <c:v>41542</c:v>
                </c:pt>
                <c:pt idx="4">
                  <c:v>41573</c:v>
                </c:pt>
                <c:pt idx="5">
                  <c:v>41604</c:v>
                </c:pt>
                <c:pt idx="6">
                  <c:v>41635</c:v>
                </c:pt>
                <c:pt idx="7">
                  <c:v>41666</c:v>
                </c:pt>
                <c:pt idx="8">
                  <c:v>41697</c:v>
                </c:pt>
                <c:pt idx="9">
                  <c:v>41728</c:v>
                </c:pt>
                <c:pt idx="10">
                  <c:v>41759</c:v>
                </c:pt>
                <c:pt idx="11">
                  <c:v>41790</c:v>
                </c:pt>
                <c:pt idx="12">
                  <c:v>41791</c:v>
                </c:pt>
              </c:numCache>
            </c:numRef>
          </c:cat>
          <c:val>
            <c:numRef>
              <c:f>BD_Graf2!$M$4:$M$16</c:f>
              <c:numCache>
                <c:formatCode>0.00%</c:formatCode>
                <c:ptCount val="13"/>
                <c:pt idx="0">
                  <c:v>6.5496633769303703E-2</c:v>
                </c:pt>
                <c:pt idx="1">
                  <c:v>-2.9229327026706331E-3</c:v>
                </c:pt>
                <c:pt idx="2">
                  <c:v>-5.0003826891023007E-3</c:v>
                </c:pt>
                <c:pt idx="3">
                  <c:v>-2.1220795567316042E-3</c:v>
                </c:pt>
                <c:pt idx="4">
                  <c:v>-1.1275829248369451E-3</c:v>
                </c:pt>
                <c:pt idx="5">
                  <c:v>8.6577651853803061E-4</c:v>
                </c:pt>
                <c:pt idx="6">
                  <c:v>5.3503886805745804E-3</c:v>
                </c:pt>
                <c:pt idx="7">
                  <c:v>8.0599575061259809E-3</c:v>
                </c:pt>
                <c:pt idx="8">
                  <c:v>5.1577696010649543E-3</c:v>
                </c:pt>
                <c:pt idx="9">
                  <c:v>9.5725172415568327E-3</c:v>
                </c:pt>
                <c:pt idx="10">
                  <c:v>7.266412574106873E-3</c:v>
                </c:pt>
                <c:pt idx="11">
                  <c:v>7.2874616934435421E-2</c:v>
                </c:pt>
                <c:pt idx="12">
                  <c:v>1.1174185290803162E-3</c:v>
                </c:pt>
              </c:numCache>
            </c:numRef>
          </c:val>
        </c:ser>
        <c:ser>
          <c:idx val="1"/>
          <c:order val="1"/>
          <c:tx>
            <c:strRef>
              <c:f>BD_Graf2!$N$3</c:f>
              <c:strCache>
                <c:ptCount val="1"/>
                <c:pt idx="0">
                  <c:v>SINAPI-ES**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>
                  <a:defRPr/>
                </a:pPr>
                <a:endParaRPr lang="pt-BR"/>
              </a:p>
            </c:txPr>
            <c:showVal val="1"/>
          </c:dLbls>
          <c:cat>
            <c:numRef>
              <c:f>BD_Graf2!$L$4:$L$16</c:f>
              <c:numCache>
                <c:formatCode>mmm/yy</c:formatCode>
                <c:ptCount val="13"/>
                <c:pt idx="0">
                  <c:v>41449</c:v>
                </c:pt>
                <c:pt idx="1">
                  <c:v>41480</c:v>
                </c:pt>
                <c:pt idx="2">
                  <c:v>41511</c:v>
                </c:pt>
                <c:pt idx="3">
                  <c:v>41542</c:v>
                </c:pt>
                <c:pt idx="4">
                  <c:v>41573</c:v>
                </c:pt>
                <c:pt idx="5">
                  <c:v>41604</c:v>
                </c:pt>
                <c:pt idx="6">
                  <c:v>41635</c:v>
                </c:pt>
                <c:pt idx="7">
                  <c:v>41666</c:v>
                </c:pt>
                <c:pt idx="8">
                  <c:v>41697</c:v>
                </c:pt>
                <c:pt idx="9">
                  <c:v>41728</c:v>
                </c:pt>
                <c:pt idx="10">
                  <c:v>41759</c:v>
                </c:pt>
                <c:pt idx="11">
                  <c:v>41790</c:v>
                </c:pt>
                <c:pt idx="12">
                  <c:v>41791</c:v>
                </c:pt>
              </c:numCache>
            </c:numRef>
          </c:cat>
          <c:val>
            <c:numRef>
              <c:f>BD_Graf2!$N$4:$N$16</c:f>
              <c:numCache>
                <c:formatCode>0.00%</c:formatCode>
                <c:ptCount val="13"/>
                <c:pt idx="0">
                  <c:v>0.10085346627855607</c:v>
                </c:pt>
                <c:pt idx="1">
                  <c:v>4.6102140381550027E-2</c:v>
                </c:pt>
                <c:pt idx="2">
                  <c:v>3.8088025884546628E-2</c:v>
                </c:pt>
                <c:pt idx="3">
                  <c:v>4.1514401645117882E-2</c:v>
                </c:pt>
                <c:pt idx="4">
                  <c:v>2.1702158125383342E-2</c:v>
                </c:pt>
                <c:pt idx="5">
                  <c:v>5.8813435652014245E-3</c:v>
                </c:pt>
                <c:pt idx="6">
                  <c:v>5.3794568555094457E-3</c:v>
                </c:pt>
                <c:pt idx="7">
                  <c:v>3.7794895480010027E-3</c:v>
                </c:pt>
                <c:pt idx="8">
                  <c:v>8.791870899983234E-3</c:v>
                </c:pt>
                <c:pt idx="9">
                  <c:v>2.1928497486880971E-2</c:v>
                </c:pt>
                <c:pt idx="10">
                  <c:v>2.7133566234691875E-2</c:v>
                </c:pt>
                <c:pt idx="11">
                  <c:v>6.5092850204234942E-2</c:v>
                </c:pt>
                <c:pt idx="12">
                  <c:v>2.3301311384450019E-2</c:v>
                </c:pt>
              </c:numCache>
            </c:numRef>
          </c:val>
        </c:ser>
        <c:ser>
          <c:idx val="2"/>
          <c:order val="2"/>
          <c:tx>
            <c:strRef>
              <c:f>BD_Graf2!$O$3</c:f>
              <c:strCache>
                <c:ptCount val="1"/>
                <c:pt idx="0">
                  <c:v>CUB - BR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dLbl>
              <c:idx val="11"/>
              <c:delete val="1"/>
            </c:dLbl>
            <c:dLbl>
              <c:idx val="12"/>
              <c:delete val="1"/>
            </c:dLbl>
            <c:txPr>
              <a:bodyPr rot="-5400000" vert="horz"/>
              <a:lstStyle/>
              <a:p>
                <a:pPr>
                  <a:defRPr/>
                </a:pPr>
                <a:endParaRPr lang="pt-BR"/>
              </a:p>
            </c:txPr>
            <c:showVal val="1"/>
          </c:dLbls>
          <c:cat>
            <c:numRef>
              <c:f>BD_Graf2!$L$4:$L$16</c:f>
              <c:numCache>
                <c:formatCode>mmm/yy</c:formatCode>
                <c:ptCount val="13"/>
                <c:pt idx="0">
                  <c:v>41449</c:v>
                </c:pt>
                <c:pt idx="1">
                  <c:v>41480</c:v>
                </c:pt>
                <c:pt idx="2">
                  <c:v>41511</c:v>
                </c:pt>
                <c:pt idx="3">
                  <c:v>41542</c:v>
                </c:pt>
                <c:pt idx="4">
                  <c:v>41573</c:v>
                </c:pt>
                <c:pt idx="5">
                  <c:v>41604</c:v>
                </c:pt>
                <c:pt idx="6">
                  <c:v>41635</c:v>
                </c:pt>
                <c:pt idx="7">
                  <c:v>41666</c:v>
                </c:pt>
                <c:pt idx="8">
                  <c:v>41697</c:v>
                </c:pt>
                <c:pt idx="9">
                  <c:v>41728</c:v>
                </c:pt>
                <c:pt idx="10">
                  <c:v>41759</c:v>
                </c:pt>
                <c:pt idx="11">
                  <c:v>41790</c:v>
                </c:pt>
                <c:pt idx="12">
                  <c:v>41791</c:v>
                </c:pt>
              </c:numCache>
            </c:numRef>
          </c:cat>
          <c:val>
            <c:numRef>
              <c:f>BD_Graf2!$O$4:$O$16</c:f>
              <c:numCache>
                <c:formatCode>0.00%</c:formatCode>
                <c:ptCount val="13"/>
                <c:pt idx="0">
                  <c:v>7.7644400624290677E-2</c:v>
                </c:pt>
                <c:pt idx="1">
                  <c:v>7.0201370723580014E-2</c:v>
                </c:pt>
                <c:pt idx="2">
                  <c:v>7.1375656516892816E-2</c:v>
                </c:pt>
                <c:pt idx="3">
                  <c:v>7.2017519116902795E-2</c:v>
                </c:pt>
                <c:pt idx="4">
                  <c:v>7.3086223651960935E-2</c:v>
                </c:pt>
                <c:pt idx="5">
                  <c:v>7.2872397563756852E-2</c:v>
                </c:pt>
                <c:pt idx="6">
                  <c:v>7.394419816072384E-2</c:v>
                </c:pt>
                <c:pt idx="7">
                  <c:v>7.7364743033934147E-2</c:v>
                </c:pt>
                <c:pt idx="8">
                  <c:v>7.7902028463334938E-2</c:v>
                </c:pt>
                <c:pt idx="9">
                  <c:v>7.6189373800434224E-2</c:v>
                </c:pt>
                <c:pt idx="10">
                  <c:v>7.8336385019986299E-2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ser>
          <c:idx val="3"/>
          <c:order val="3"/>
          <c:tx>
            <c:strRef>
              <c:f>BD_Graf2!$P$3</c:f>
              <c:strCache>
                <c:ptCount val="1"/>
                <c:pt idx="0">
                  <c:v>CUB-ES***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>
                  <a:defRPr/>
                </a:pPr>
                <a:endParaRPr lang="pt-BR"/>
              </a:p>
            </c:txPr>
            <c:showVal val="1"/>
          </c:dLbls>
          <c:cat>
            <c:numRef>
              <c:f>BD_Graf2!$L$4:$L$16</c:f>
              <c:numCache>
                <c:formatCode>mmm/yy</c:formatCode>
                <c:ptCount val="13"/>
                <c:pt idx="0">
                  <c:v>41449</c:v>
                </c:pt>
                <c:pt idx="1">
                  <c:v>41480</c:v>
                </c:pt>
                <c:pt idx="2">
                  <c:v>41511</c:v>
                </c:pt>
                <c:pt idx="3">
                  <c:v>41542</c:v>
                </c:pt>
                <c:pt idx="4">
                  <c:v>41573</c:v>
                </c:pt>
                <c:pt idx="5">
                  <c:v>41604</c:v>
                </c:pt>
                <c:pt idx="6">
                  <c:v>41635</c:v>
                </c:pt>
                <c:pt idx="7">
                  <c:v>41666</c:v>
                </c:pt>
                <c:pt idx="8">
                  <c:v>41697</c:v>
                </c:pt>
                <c:pt idx="9">
                  <c:v>41728</c:v>
                </c:pt>
                <c:pt idx="10">
                  <c:v>41759</c:v>
                </c:pt>
                <c:pt idx="11">
                  <c:v>41790</c:v>
                </c:pt>
                <c:pt idx="12">
                  <c:v>41791</c:v>
                </c:pt>
              </c:numCache>
            </c:numRef>
          </c:cat>
          <c:val>
            <c:numRef>
              <c:f>BD_Graf2!$P$4:$P$16</c:f>
              <c:numCache>
                <c:formatCode>0.00%</c:formatCode>
                <c:ptCount val="13"/>
                <c:pt idx="0">
                  <c:v>0.14824655894673833</c:v>
                </c:pt>
                <c:pt idx="1">
                  <c:v>0.14717366909485152</c:v>
                </c:pt>
                <c:pt idx="2">
                  <c:v>0.12282440791038596</c:v>
                </c:pt>
                <c:pt idx="3">
                  <c:v>0.12823535830168642</c:v>
                </c:pt>
                <c:pt idx="4">
                  <c:v>0.13289631998315743</c:v>
                </c:pt>
                <c:pt idx="5">
                  <c:v>5.6442405876045543E-2</c:v>
                </c:pt>
                <c:pt idx="6">
                  <c:v>6.1367198891805197E-2</c:v>
                </c:pt>
                <c:pt idx="7">
                  <c:v>6.9628605542638056E-2</c:v>
                </c:pt>
                <c:pt idx="8">
                  <c:v>7.37716608752923E-2</c:v>
                </c:pt>
                <c:pt idx="9">
                  <c:v>7.8790405539518549E-2</c:v>
                </c:pt>
                <c:pt idx="10">
                  <c:v>8.2327948581192079E-2</c:v>
                </c:pt>
                <c:pt idx="11">
                  <c:v>8.1672174482089632E-2</c:v>
                </c:pt>
                <c:pt idx="12">
                  <c:v>4.9333722481655018E-2</c:v>
                </c:pt>
              </c:numCache>
            </c:numRef>
          </c:val>
        </c:ser>
        <c:axId val="92471296"/>
        <c:axId val="92472832"/>
      </c:barChart>
      <c:catAx>
        <c:axId val="92471296"/>
        <c:scaling>
          <c:orientation val="minMax"/>
        </c:scaling>
        <c:axPos val="b"/>
        <c:numFmt formatCode="mmm/yy" sourceLinked="1"/>
        <c:tickLblPos val="nextTo"/>
        <c:crossAx val="92472832"/>
        <c:crosses val="autoZero"/>
        <c:lblAlgn val="ctr"/>
        <c:lblOffset val="100"/>
      </c:catAx>
      <c:valAx>
        <c:axId val="92472832"/>
        <c:scaling>
          <c:orientation val="minMax"/>
        </c:scaling>
        <c:axPos val="l"/>
        <c:majorGridlines/>
        <c:numFmt formatCode="0.00%" sourceLinked="1"/>
        <c:tickLblPos val="nextTo"/>
        <c:crossAx val="92471296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plotArea>
      <c:layout/>
      <c:lineChart>
        <c:grouping val="standard"/>
        <c:ser>
          <c:idx val="0"/>
          <c:order val="0"/>
          <c:tx>
            <c:strRef>
              <c:f>BD_Graf3!$G$5</c:f>
              <c:strCache>
                <c:ptCount val="1"/>
                <c:pt idx="0">
                  <c:v>SINAPI-ES**</c:v>
                </c:pt>
              </c:strCache>
            </c:strRef>
          </c:tx>
          <c:marker>
            <c:symbol val="none"/>
          </c:marker>
          <c:dLbls>
            <c:dLbl>
              <c:idx val="12"/>
              <c:layout/>
              <c:showVal val="1"/>
            </c:dLbl>
            <c:delete val="1"/>
          </c:dLbls>
          <c:cat>
            <c:numRef>
              <c:f>BD_Graf3!$B$6:$B$18</c:f>
              <c:numCache>
                <c:formatCode>mmm/yy</c:formatCode>
                <c:ptCount val="13"/>
                <c:pt idx="0">
                  <c:v>41449</c:v>
                </c:pt>
                <c:pt idx="1">
                  <c:v>41480</c:v>
                </c:pt>
                <c:pt idx="2">
                  <c:v>41511</c:v>
                </c:pt>
                <c:pt idx="3">
                  <c:v>41542</c:v>
                </c:pt>
                <c:pt idx="4">
                  <c:v>41573</c:v>
                </c:pt>
                <c:pt idx="5">
                  <c:v>41604</c:v>
                </c:pt>
                <c:pt idx="6">
                  <c:v>41635</c:v>
                </c:pt>
                <c:pt idx="7">
                  <c:v>41666</c:v>
                </c:pt>
                <c:pt idx="8">
                  <c:v>41697</c:v>
                </c:pt>
                <c:pt idx="9">
                  <c:v>41728</c:v>
                </c:pt>
                <c:pt idx="10">
                  <c:v>41759</c:v>
                </c:pt>
                <c:pt idx="11">
                  <c:v>41790</c:v>
                </c:pt>
                <c:pt idx="12">
                  <c:v>41791</c:v>
                </c:pt>
              </c:numCache>
            </c:numRef>
          </c:cat>
          <c:val>
            <c:numRef>
              <c:f>BD_Graf3!$G$6:$G$18</c:f>
              <c:numCache>
                <c:formatCode>0.00</c:formatCode>
                <c:ptCount val="13"/>
                <c:pt idx="0">
                  <c:v>100</c:v>
                </c:pt>
                <c:pt idx="1">
                  <c:v>95.15</c:v>
                </c:pt>
                <c:pt idx="2">
                  <c:v>94.902609999999996</c:v>
                </c:pt>
                <c:pt idx="3">
                  <c:v>95.196808091000008</c:v>
                </c:pt>
                <c:pt idx="4">
                  <c:v>95.729910216309619</c:v>
                </c:pt>
                <c:pt idx="5">
                  <c:v>95.557596377920262</c:v>
                </c:pt>
                <c:pt idx="6">
                  <c:v>95.710488532124941</c:v>
                </c:pt>
                <c:pt idx="7">
                  <c:v>96.074188388547014</c:v>
                </c:pt>
                <c:pt idx="8">
                  <c:v>96.679455775394857</c:v>
                </c:pt>
                <c:pt idx="9">
                  <c:v>97.771933625656828</c:v>
                </c:pt>
                <c:pt idx="10">
                  <c:v>98.397674000861031</c:v>
                </c:pt>
                <c:pt idx="11">
                  <c:v>98.564950046662503</c:v>
                </c:pt>
                <c:pt idx="12">
                  <c:v>102.33013113844501</c:v>
                </c:pt>
              </c:numCache>
            </c:numRef>
          </c:val>
        </c:ser>
        <c:ser>
          <c:idx val="1"/>
          <c:order val="1"/>
          <c:tx>
            <c:strRef>
              <c:f>BD_Graf3!$H$5</c:f>
              <c:strCache>
                <c:ptCount val="1"/>
                <c:pt idx="0">
                  <c:v>CUB-ES***</c:v>
                </c:pt>
              </c:strCache>
            </c:strRef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4188034188034191E-2"/>
                </c:manualLayout>
              </c:layout>
              <c:showVal val="1"/>
            </c:dLbl>
            <c:delete val="1"/>
          </c:dLbls>
          <c:cat>
            <c:numRef>
              <c:f>BD_Graf3!$B$6:$B$18</c:f>
              <c:numCache>
                <c:formatCode>mmm/yy</c:formatCode>
                <c:ptCount val="13"/>
                <c:pt idx="0">
                  <c:v>41449</c:v>
                </c:pt>
                <c:pt idx="1">
                  <c:v>41480</c:v>
                </c:pt>
                <c:pt idx="2">
                  <c:v>41511</c:v>
                </c:pt>
                <c:pt idx="3">
                  <c:v>41542</c:v>
                </c:pt>
                <c:pt idx="4">
                  <c:v>41573</c:v>
                </c:pt>
                <c:pt idx="5">
                  <c:v>41604</c:v>
                </c:pt>
                <c:pt idx="6">
                  <c:v>41635</c:v>
                </c:pt>
                <c:pt idx="7">
                  <c:v>41666</c:v>
                </c:pt>
                <c:pt idx="8">
                  <c:v>41697</c:v>
                </c:pt>
                <c:pt idx="9">
                  <c:v>41728</c:v>
                </c:pt>
                <c:pt idx="10">
                  <c:v>41759</c:v>
                </c:pt>
                <c:pt idx="11">
                  <c:v>41790</c:v>
                </c:pt>
                <c:pt idx="12">
                  <c:v>41791</c:v>
                </c:pt>
              </c:numCache>
            </c:numRef>
          </c:cat>
          <c:val>
            <c:numRef>
              <c:f>BD_Graf3!$H$6:$H$18</c:f>
              <c:numCache>
                <c:formatCode>0.00</c:formatCode>
                <c:ptCount val="13"/>
                <c:pt idx="0">
                  <c:v>100</c:v>
                </c:pt>
                <c:pt idx="1">
                  <c:v>100.59197798532354</c:v>
                </c:pt>
                <c:pt idx="2">
                  <c:v>101.16402601734492</c:v>
                </c:pt>
                <c:pt idx="3">
                  <c:v>101.74524683122085</c:v>
                </c:pt>
                <c:pt idx="4">
                  <c:v>102.30803869246166</c:v>
                </c:pt>
                <c:pt idx="5">
                  <c:v>96.454636424282853</c:v>
                </c:pt>
                <c:pt idx="6">
                  <c:v>97.116160773849259</c:v>
                </c:pt>
                <c:pt idx="7">
                  <c:v>97.936040693795889</c:v>
                </c:pt>
                <c:pt idx="8">
                  <c:v>98.564126084056085</c:v>
                </c:pt>
                <c:pt idx="9">
                  <c:v>99.25600400266849</c:v>
                </c:pt>
                <c:pt idx="10">
                  <c:v>99.840060040026742</c:v>
                </c:pt>
                <c:pt idx="11">
                  <c:v>104.89234489659779</c:v>
                </c:pt>
                <c:pt idx="12">
                  <c:v>104.93337224816551</c:v>
                </c:pt>
              </c:numCache>
            </c:numRef>
          </c:val>
        </c:ser>
        <c:ser>
          <c:idx val="2"/>
          <c:order val="2"/>
          <c:tx>
            <c:strRef>
              <c:f>BD_Graf3!$I$5</c:f>
              <c:strCache>
                <c:ptCount val="1"/>
                <c:pt idx="0">
                  <c:v>FIPEZAP-ES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3.7981009495252412E-2"/>
                  <c:y val="-1.7094017094017103E-2"/>
                </c:manualLayout>
              </c:layout>
              <c:showVal val="1"/>
            </c:dLbl>
            <c:dLbl>
              <c:idx val="12"/>
              <c:layout/>
              <c:showVal val="1"/>
            </c:dLbl>
            <c:delete val="1"/>
          </c:dLbls>
          <c:cat>
            <c:numRef>
              <c:f>BD_Graf3!$B$6:$B$18</c:f>
              <c:numCache>
                <c:formatCode>mmm/yy</c:formatCode>
                <c:ptCount val="13"/>
                <c:pt idx="0">
                  <c:v>41449</c:v>
                </c:pt>
                <c:pt idx="1">
                  <c:v>41480</c:v>
                </c:pt>
                <c:pt idx="2">
                  <c:v>41511</c:v>
                </c:pt>
                <c:pt idx="3">
                  <c:v>41542</c:v>
                </c:pt>
                <c:pt idx="4">
                  <c:v>41573</c:v>
                </c:pt>
                <c:pt idx="5">
                  <c:v>41604</c:v>
                </c:pt>
                <c:pt idx="6">
                  <c:v>41635</c:v>
                </c:pt>
                <c:pt idx="7">
                  <c:v>41666</c:v>
                </c:pt>
                <c:pt idx="8">
                  <c:v>41697</c:v>
                </c:pt>
                <c:pt idx="9">
                  <c:v>41728</c:v>
                </c:pt>
                <c:pt idx="10">
                  <c:v>41759</c:v>
                </c:pt>
                <c:pt idx="11">
                  <c:v>41790</c:v>
                </c:pt>
                <c:pt idx="12">
                  <c:v>41791</c:v>
                </c:pt>
              </c:numCache>
            </c:numRef>
          </c:cat>
          <c:val>
            <c:numRef>
              <c:f>BD_Graf3!$I$6:$I$18</c:f>
              <c:numCache>
                <c:formatCode>0.00</c:formatCode>
                <c:ptCount val="13"/>
                <c:pt idx="0">
                  <c:v>100</c:v>
                </c:pt>
                <c:pt idx="1">
                  <c:v>102.4</c:v>
                </c:pt>
                <c:pt idx="2">
                  <c:v>103.2192</c:v>
                </c:pt>
                <c:pt idx="3">
                  <c:v>104.76748799999999</c:v>
                </c:pt>
                <c:pt idx="4">
                  <c:v>104.87225548799998</c:v>
                </c:pt>
                <c:pt idx="5">
                  <c:v>107.07457285324797</c:v>
                </c:pt>
                <c:pt idx="6">
                  <c:v>108.78776601889994</c:v>
                </c:pt>
                <c:pt idx="7">
                  <c:v>110.31079474316455</c:v>
                </c:pt>
                <c:pt idx="8">
                  <c:v>110.75203792213721</c:v>
                </c:pt>
                <c:pt idx="9">
                  <c:v>111.30579811174788</c:v>
                </c:pt>
                <c:pt idx="10">
                  <c:v>112.19624449664185</c:v>
                </c:pt>
                <c:pt idx="11">
                  <c:v>113.54259943060156</c:v>
                </c:pt>
                <c:pt idx="12">
                  <c:v>115.13219582262998</c:v>
                </c:pt>
              </c:numCache>
            </c:numRef>
          </c:val>
        </c:ser>
        <c:ser>
          <c:idx val="3"/>
          <c:order val="3"/>
          <c:tx>
            <c:strRef>
              <c:f>BD_Graf3!$J$5</c:f>
              <c:strCache>
                <c:ptCount val="1"/>
                <c:pt idx="0">
                  <c:v>IPCA-BR</c:v>
                </c:pt>
              </c:strCache>
            </c:strRef>
          </c:tx>
          <c:marker>
            <c:symbol val="none"/>
          </c:marker>
          <c:dLbls>
            <c:dLbl>
              <c:idx val="12"/>
              <c:layout/>
              <c:showVal val="1"/>
            </c:dLbl>
            <c:delete val="1"/>
          </c:dLbls>
          <c:cat>
            <c:numRef>
              <c:f>BD_Graf3!$B$6:$B$18</c:f>
              <c:numCache>
                <c:formatCode>mmm/yy</c:formatCode>
                <c:ptCount val="13"/>
                <c:pt idx="0">
                  <c:v>41449</c:v>
                </c:pt>
                <c:pt idx="1">
                  <c:v>41480</c:v>
                </c:pt>
                <c:pt idx="2">
                  <c:v>41511</c:v>
                </c:pt>
                <c:pt idx="3">
                  <c:v>41542</c:v>
                </c:pt>
                <c:pt idx="4">
                  <c:v>41573</c:v>
                </c:pt>
                <c:pt idx="5">
                  <c:v>41604</c:v>
                </c:pt>
                <c:pt idx="6">
                  <c:v>41635</c:v>
                </c:pt>
                <c:pt idx="7">
                  <c:v>41666</c:v>
                </c:pt>
                <c:pt idx="8">
                  <c:v>41697</c:v>
                </c:pt>
                <c:pt idx="9">
                  <c:v>41728</c:v>
                </c:pt>
                <c:pt idx="10">
                  <c:v>41759</c:v>
                </c:pt>
                <c:pt idx="11">
                  <c:v>41790</c:v>
                </c:pt>
                <c:pt idx="12">
                  <c:v>41791</c:v>
                </c:pt>
              </c:numCache>
            </c:numRef>
          </c:cat>
          <c:val>
            <c:numRef>
              <c:f>BD_Graf3!$J$6:$J$18</c:f>
              <c:numCache>
                <c:formatCode>0.00</c:formatCode>
                <c:ptCount val="13"/>
                <c:pt idx="0">
                  <c:v>100</c:v>
                </c:pt>
                <c:pt idx="1">
                  <c:v>100.03</c:v>
                </c:pt>
                <c:pt idx="2">
                  <c:v>100.270072</c:v>
                </c:pt>
                <c:pt idx="3">
                  <c:v>100.621017252</c:v>
                </c:pt>
                <c:pt idx="4">
                  <c:v>101.1945570503364</c:v>
                </c:pt>
                <c:pt idx="5">
                  <c:v>101.74100765840822</c:v>
                </c:pt>
                <c:pt idx="6">
                  <c:v>102.67702492886559</c:v>
                </c:pt>
                <c:pt idx="7">
                  <c:v>103.24174856597436</c:v>
                </c:pt>
                <c:pt idx="8">
                  <c:v>103.95411663107957</c:v>
                </c:pt>
                <c:pt idx="9">
                  <c:v>104.91049450408552</c:v>
                </c:pt>
                <c:pt idx="10">
                  <c:v>105.61339481726289</c:v>
                </c:pt>
                <c:pt idx="11">
                  <c:v>106.09921643342228</c:v>
                </c:pt>
                <c:pt idx="12">
                  <c:v>106.52361329915597</c:v>
                </c:pt>
              </c:numCache>
            </c:numRef>
          </c:val>
        </c:ser>
        <c:marker val="1"/>
        <c:axId val="92639232"/>
        <c:axId val="92640768"/>
      </c:lineChart>
      <c:catAx>
        <c:axId val="92639232"/>
        <c:scaling>
          <c:orientation val="minMax"/>
        </c:scaling>
        <c:axPos val="b"/>
        <c:numFmt formatCode="mmm/yy" sourceLinked="1"/>
        <c:tickLblPos val="nextTo"/>
        <c:crossAx val="92640768"/>
        <c:crosses val="autoZero"/>
        <c:lblAlgn val="ctr"/>
        <c:lblOffset val="100"/>
      </c:catAx>
      <c:valAx>
        <c:axId val="92640768"/>
        <c:scaling>
          <c:orientation val="minMax"/>
          <c:min val="95"/>
        </c:scaling>
        <c:axPos val="l"/>
        <c:majorGridlines/>
        <c:numFmt formatCode="0.00" sourceLinked="1"/>
        <c:tickLblPos val="nextTo"/>
        <c:crossAx val="92639232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3876675</xdr:colOff>
      <xdr:row>2</xdr:row>
      <xdr:rowOff>95251</xdr:rowOff>
    </xdr:from>
    <xdr:to>
      <xdr:col>4</xdr:col>
      <xdr:colOff>9050385</xdr:colOff>
      <xdr:row>5</xdr:row>
      <xdr:rowOff>7322</xdr:rowOff>
    </xdr:to>
    <xdr:pic>
      <xdr:nvPicPr>
        <xdr:cNvPr id="3" name="Imagem 2" descr="IJSN_logo_eleições.png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</a:blip>
        <a:stretch>
          <a:fillRect/>
        </a:stretch>
      </xdr:blipFill>
      <xdr:spPr>
        <a:xfrm>
          <a:off x="5924550" y="466726"/>
          <a:ext cx="5173710" cy="11693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3</xdr:row>
      <xdr:rowOff>28575</xdr:rowOff>
    </xdr:from>
    <xdr:to>
      <xdr:col>21</xdr:col>
      <xdr:colOff>28575</xdr:colOff>
      <xdr:row>26</xdr:row>
      <xdr:rowOff>104775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</xdr:row>
      <xdr:rowOff>47626</xdr:rowOff>
    </xdr:from>
    <xdr:to>
      <xdr:col>20</xdr:col>
      <xdr:colOff>352425</xdr:colOff>
      <xdr:row>27</xdr:row>
      <xdr:rowOff>142876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3</xdr:row>
      <xdr:rowOff>85725</xdr:rowOff>
    </xdr:from>
    <xdr:to>
      <xdr:col>20</xdr:col>
      <xdr:colOff>142875</xdr:colOff>
      <xdr:row>26</xdr:row>
      <xdr:rowOff>257175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8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http://www.planalto.gov.br/ccivil_03/_ato2011-2014/2013/lei/l12844.htm" TargetMode="External"/><Relationship Id="rId1" Type="http://schemas.openxmlformats.org/officeDocument/2006/relationships/hyperlink" Target="http://www.planalto.gov.br/ccivil_03/_ato2011-2014/2013/lei/l12844.ht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planalto.gov.br/ccivil_03/_ato2011-2014/2013/lei/l12844.ht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planalto.gov.br/ccivil_03/_ato2011-2014/2013/lei/l12844.htm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B2:Q18"/>
  <sheetViews>
    <sheetView showGridLines="0" tabSelected="1" workbookViewId="0">
      <pane xSplit="8" ySplit="18" topLeftCell="I19" activePane="bottomRight" state="frozen"/>
      <selection pane="topRight" activeCell="I1" sqref="I1"/>
      <selection pane="bottomLeft" activeCell="A19" sqref="A19"/>
      <selection pane="bottomRight"/>
    </sheetView>
  </sheetViews>
  <sheetFormatPr defaultRowHeight="15"/>
  <cols>
    <col min="1" max="1" width="7.28515625" customWidth="1"/>
    <col min="2" max="2" width="4" customWidth="1"/>
    <col min="3" max="3" width="15.28515625" customWidth="1"/>
    <col min="4" max="4" width="4.140625" customWidth="1"/>
    <col min="5" max="5" width="137.5703125" customWidth="1"/>
    <col min="8" max="8" width="12.5703125" customWidth="1"/>
  </cols>
  <sheetData>
    <row r="2" spans="2:17" ht="14.25" customHeight="1" thickBot="1">
      <c r="B2" s="26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26"/>
    </row>
    <row r="3" spans="2:17" ht="46.5">
      <c r="B3" s="66"/>
      <c r="C3" s="131" t="s">
        <v>61</v>
      </c>
      <c r="D3" s="131"/>
      <c r="E3" s="132"/>
      <c r="F3" s="68"/>
      <c r="G3" s="68"/>
      <c r="H3" s="68"/>
      <c r="I3" s="68"/>
      <c r="J3" s="68"/>
      <c r="K3" s="68"/>
      <c r="L3" s="69"/>
      <c r="M3" s="70"/>
      <c r="N3" s="68"/>
      <c r="O3" s="26"/>
    </row>
    <row r="4" spans="2:17" ht="26.25">
      <c r="B4" s="67"/>
      <c r="C4" s="126" t="s">
        <v>99</v>
      </c>
      <c r="D4" s="68"/>
      <c r="E4" s="76"/>
      <c r="F4" s="68"/>
      <c r="G4" s="68"/>
      <c r="H4" s="68"/>
      <c r="I4" s="68"/>
      <c r="J4" s="68"/>
      <c r="K4" s="68"/>
      <c r="L4" s="68"/>
      <c r="M4" s="68"/>
      <c r="N4" s="68"/>
      <c r="O4" s="26"/>
    </row>
    <row r="5" spans="2:17" ht="26.25">
      <c r="B5" s="67"/>
      <c r="D5" s="68"/>
      <c r="E5" s="76"/>
      <c r="F5" s="68"/>
      <c r="G5" s="68"/>
      <c r="H5" s="68"/>
      <c r="I5" s="68"/>
      <c r="J5" s="68"/>
      <c r="K5" s="68"/>
      <c r="L5" s="68"/>
      <c r="M5" s="68"/>
      <c r="N5" s="68"/>
      <c r="O5" s="26"/>
    </row>
    <row r="6" spans="2:17" ht="26.25">
      <c r="B6" s="67"/>
      <c r="C6" s="68"/>
      <c r="D6" s="68"/>
      <c r="E6" s="76"/>
      <c r="F6" s="68"/>
      <c r="G6" s="68"/>
      <c r="H6" s="68"/>
      <c r="I6" s="68"/>
      <c r="J6" s="68"/>
      <c r="K6" s="68"/>
      <c r="L6" s="68"/>
      <c r="M6" s="68"/>
      <c r="N6" s="68"/>
      <c r="O6" s="26"/>
    </row>
    <row r="7" spans="2:17" ht="26.25">
      <c r="B7" s="67"/>
      <c r="C7" s="73" t="s">
        <v>62</v>
      </c>
      <c r="D7" s="71"/>
      <c r="E7" s="82" t="s">
        <v>74</v>
      </c>
      <c r="F7" s="71"/>
      <c r="G7" s="71"/>
      <c r="H7" s="71"/>
      <c r="I7" s="71"/>
      <c r="J7" s="71"/>
      <c r="K7" s="71"/>
      <c r="L7" s="71"/>
      <c r="M7" s="71"/>
      <c r="N7" s="71"/>
      <c r="O7" s="71"/>
      <c r="P7" s="65"/>
      <c r="Q7" s="65"/>
    </row>
    <row r="8" spans="2:17" ht="23.25">
      <c r="B8" s="67"/>
      <c r="C8" s="75" t="s">
        <v>63</v>
      </c>
      <c r="D8" s="74"/>
      <c r="E8" s="79" t="s">
        <v>64</v>
      </c>
      <c r="F8" s="71"/>
      <c r="G8" s="71"/>
      <c r="H8" s="71"/>
      <c r="I8" s="71"/>
      <c r="J8" s="71"/>
      <c r="K8" s="71"/>
      <c r="L8" s="71"/>
      <c r="M8" s="71"/>
      <c r="N8" s="71"/>
      <c r="O8" s="71"/>
      <c r="P8" s="65"/>
      <c r="Q8" s="65"/>
    </row>
    <row r="9" spans="2:17" ht="23.25">
      <c r="B9" s="67"/>
      <c r="C9" s="75" t="s">
        <v>65</v>
      </c>
      <c r="D9" s="74"/>
      <c r="E9" s="79" t="s">
        <v>71</v>
      </c>
      <c r="F9" s="71"/>
      <c r="G9" s="71"/>
      <c r="H9" s="71"/>
      <c r="I9" s="71"/>
      <c r="J9" s="71"/>
      <c r="K9" s="71"/>
      <c r="L9" s="71"/>
      <c r="M9" s="71"/>
      <c r="N9" s="71"/>
      <c r="O9" s="71"/>
      <c r="P9" s="65"/>
      <c r="Q9" s="65"/>
    </row>
    <row r="10" spans="2:17" ht="23.25">
      <c r="B10" s="67"/>
      <c r="C10" s="74"/>
      <c r="D10" s="74"/>
      <c r="E10" s="80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65"/>
      <c r="Q10" s="65"/>
    </row>
    <row r="11" spans="2:17" ht="26.25">
      <c r="B11" s="67"/>
      <c r="C11" s="73" t="s">
        <v>70</v>
      </c>
      <c r="D11" s="74"/>
      <c r="E11" s="81" t="s">
        <v>74</v>
      </c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65"/>
      <c r="Q11" s="65"/>
    </row>
    <row r="12" spans="2:17" ht="23.25">
      <c r="B12" s="67"/>
      <c r="C12" s="75" t="s">
        <v>66</v>
      </c>
      <c r="D12" s="74"/>
      <c r="E12" s="79" t="s">
        <v>72</v>
      </c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65"/>
      <c r="Q12" s="65"/>
    </row>
    <row r="13" spans="2:17" ht="23.25">
      <c r="B13" s="67"/>
      <c r="C13" s="75" t="s">
        <v>67</v>
      </c>
      <c r="D13" s="74"/>
      <c r="E13" s="79" t="s">
        <v>73</v>
      </c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65"/>
      <c r="Q13" s="65"/>
    </row>
    <row r="14" spans="2:17" ht="23.25">
      <c r="B14" s="67"/>
      <c r="C14" s="75" t="s">
        <v>68</v>
      </c>
      <c r="D14" s="74"/>
      <c r="E14" s="79" t="s">
        <v>69</v>
      </c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65"/>
      <c r="Q14" s="65"/>
    </row>
    <row r="15" spans="2:17" ht="24" thickBot="1">
      <c r="B15" s="72"/>
      <c r="C15" s="77"/>
      <c r="D15" s="77"/>
      <c r="E15" s="78"/>
      <c r="F15" s="26"/>
      <c r="G15" s="26"/>
      <c r="H15" s="26"/>
      <c r="I15" s="26"/>
      <c r="J15" s="26"/>
      <c r="K15" s="26"/>
      <c r="L15" s="26"/>
      <c r="M15" s="26"/>
      <c r="N15" s="26"/>
      <c r="O15" s="26"/>
    </row>
    <row r="16" spans="2:17" ht="48.75" customHeight="1">
      <c r="B16" s="133" t="s">
        <v>98</v>
      </c>
      <c r="C16" s="133"/>
      <c r="D16" s="133"/>
      <c r="E16" s="133"/>
    </row>
    <row r="18" ht="24" customHeight="1"/>
  </sheetData>
  <mergeCells count="2">
    <mergeCell ref="C3:E3"/>
    <mergeCell ref="B16:E16"/>
  </mergeCells>
  <dataValidations disablePrompts="1" count="1">
    <dataValidation type="list" allowBlank="1" showInputMessage="1" showErrorMessage="1" sqref="M3">
      <formula1>lista</formula1>
    </dataValidation>
  </dataValidations>
  <hyperlinks>
    <hyperlink ref="C8" location="'T1'!M2" display="Tabela 1"/>
    <hyperlink ref="E8" location="'T1'!M2" display="Variação percentual mensal e Índices acumulado 12 meses"/>
    <hyperlink ref="C9" location="'T2'!K3" display="Tabela 2 "/>
    <hyperlink ref="E9" location="'T2'!K3" display="Custo e Variações dos Componentes da Construção Civil no Espírito Santo"/>
    <hyperlink ref="C12" location="'G1'!Q2" display="Gráfico 1 "/>
    <hyperlink ref="E12" location="'G1'!Q2" display="Custo do Metro quadrado da Construção Civil, em R$ - Brasil e Espírito Santo"/>
    <hyperlink ref="C13" location="'G2'!Q2" display="Gráfico 2 "/>
    <hyperlink ref="E13" location="'G2'!Q2" display="Custo do Metro quadrado da Construção Civil, variação contra mesmo período do ano anterior (%) - Brasil e Espírito Santo"/>
    <hyperlink ref="C14" location="'G3'!P2" display="Gráfico 3"/>
    <hyperlink ref="E14" location="'G3'!P2" display="Índice de Custos e de Valorização Imobiliária, acumulado em 12 meses – ES"/>
  </hyperlink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Y809"/>
  <sheetViews>
    <sheetView zoomScale="90" zoomScaleNormal="90" workbookViewId="0">
      <pane xSplit="1" ySplit="3" topLeftCell="AG4" activePane="bottomRight" state="frozen"/>
      <selection pane="topRight" activeCell="B1" sqref="B1"/>
      <selection pane="bottomLeft" activeCell="A4" sqref="A4"/>
      <selection pane="bottomRight" activeCell="AT13" sqref="AT13"/>
    </sheetView>
  </sheetViews>
  <sheetFormatPr defaultRowHeight="15"/>
  <cols>
    <col min="2" max="2" width="11.5703125" style="36" customWidth="1"/>
    <col min="3" max="3" width="13.140625" style="36" customWidth="1"/>
    <col min="4" max="4" width="16.7109375" style="36" customWidth="1"/>
    <col min="5" max="5" width="11.85546875" style="36" customWidth="1"/>
    <col min="6" max="6" width="15.7109375" style="36" customWidth="1"/>
    <col min="7" max="7" width="13.140625" style="36" customWidth="1"/>
    <col min="8" max="8" width="17" style="36" customWidth="1"/>
    <col min="9" max="9" width="13.7109375" style="37" customWidth="1"/>
    <col min="10" max="10" width="19.7109375" style="26" customWidth="1"/>
    <col min="11" max="11" width="9.140625" style="26"/>
    <col min="12" max="12" width="14.42578125" style="26" customWidth="1"/>
    <col min="13" max="15" width="9.140625" style="26"/>
    <col min="16" max="16" width="15.42578125" style="26" customWidth="1"/>
    <col min="17" max="17" width="14.5703125" style="29" customWidth="1"/>
    <col min="18" max="18" width="11.85546875" style="2" customWidth="1"/>
    <col min="19" max="19" width="11.42578125" style="26" customWidth="1"/>
    <col min="20" max="20" width="10.5703125" style="26" customWidth="1"/>
    <col min="21" max="21" width="14.85546875" style="26" customWidth="1"/>
    <col min="22" max="22" width="10.7109375" style="26" customWidth="1"/>
    <col min="23" max="23" width="14.5703125" style="26" customWidth="1"/>
    <col min="24" max="24" width="9.140625" style="26"/>
    <col min="25" max="25" width="13.7109375" style="29" customWidth="1"/>
    <col min="26" max="26" width="16.42578125" style="26" customWidth="1"/>
    <col min="27" max="27" width="14.5703125" style="26" customWidth="1"/>
    <col min="28" max="28" width="10" style="26" customWidth="1"/>
    <col min="29" max="29" width="13.42578125" style="26" customWidth="1"/>
    <col min="30" max="30" width="9.140625" style="26"/>
    <col min="31" max="31" width="12.28515625" style="26" customWidth="1"/>
    <col min="32" max="32" width="16.28515625" style="26" customWidth="1"/>
    <col min="33" max="33" width="14" style="29" customWidth="1"/>
    <col min="34" max="34" width="9.140625" style="26"/>
    <col min="35" max="35" width="12.7109375" style="26" customWidth="1"/>
    <col min="36" max="36" width="10.7109375" style="26" customWidth="1"/>
    <col min="37" max="40" width="9.140625" style="26"/>
    <col min="41" max="41" width="9.140625" style="29"/>
    <col min="44" max="44" width="11.42578125" customWidth="1"/>
    <col min="45" max="45" width="12" customWidth="1"/>
    <col min="46" max="46" width="11.85546875" customWidth="1"/>
    <col min="47" max="47" width="10.7109375" customWidth="1"/>
    <col min="48" max="48" width="10.140625" customWidth="1"/>
    <col min="49" max="49" width="11.85546875" customWidth="1"/>
    <col min="50" max="50" width="10.42578125" customWidth="1"/>
    <col min="51" max="51" width="11" customWidth="1"/>
  </cols>
  <sheetData>
    <row r="1" spans="1:51">
      <c r="A1" s="168" t="s">
        <v>39</v>
      </c>
      <c r="B1" s="161" t="s">
        <v>40</v>
      </c>
      <c r="C1" s="162"/>
      <c r="D1" s="162"/>
      <c r="E1" s="162"/>
      <c r="F1" s="162"/>
      <c r="G1" s="162"/>
      <c r="H1" s="162"/>
      <c r="I1" s="162"/>
      <c r="J1" s="161" t="s">
        <v>41</v>
      </c>
      <c r="K1" s="162"/>
      <c r="L1" s="162"/>
      <c r="M1" s="162"/>
      <c r="N1" s="162"/>
      <c r="O1" s="162"/>
      <c r="P1" s="162"/>
      <c r="Q1" s="162"/>
      <c r="R1" s="162" t="s">
        <v>26</v>
      </c>
      <c r="S1" s="162"/>
      <c r="T1" s="162"/>
      <c r="U1" s="162"/>
      <c r="V1" s="162"/>
      <c r="W1" s="162"/>
      <c r="X1" s="162"/>
      <c r="Y1" s="162"/>
      <c r="Z1" s="161" t="s">
        <v>37</v>
      </c>
      <c r="AA1" s="162"/>
      <c r="AB1" s="162"/>
      <c r="AC1" s="162"/>
      <c r="AD1" s="162"/>
      <c r="AE1" s="162"/>
      <c r="AF1" s="162"/>
      <c r="AG1" s="162"/>
      <c r="AH1" s="161" t="s">
        <v>38</v>
      </c>
      <c r="AI1" s="162"/>
      <c r="AJ1" s="162"/>
      <c r="AK1" s="162"/>
      <c r="AL1" s="162"/>
      <c r="AM1" s="162"/>
      <c r="AN1" s="162"/>
      <c r="AO1" s="162"/>
      <c r="AR1" s="171" t="s">
        <v>43</v>
      </c>
      <c r="AS1" s="171"/>
      <c r="AT1" s="171"/>
    </row>
    <row r="2" spans="1:51">
      <c r="A2" s="169"/>
      <c r="B2" s="163" t="s">
        <v>44</v>
      </c>
      <c r="C2" s="164"/>
      <c r="D2" s="164"/>
      <c r="E2" s="165" t="s">
        <v>45</v>
      </c>
      <c r="F2" s="166"/>
      <c r="G2" s="166"/>
      <c r="H2" s="166"/>
      <c r="I2" s="167"/>
      <c r="J2" s="163" t="s">
        <v>44</v>
      </c>
      <c r="K2" s="164"/>
      <c r="L2" s="164"/>
      <c r="M2" s="165" t="s">
        <v>45</v>
      </c>
      <c r="N2" s="166"/>
      <c r="O2" s="166"/>
      <c r="P2" s="166"/>
      <c r="Q2" s="167"/>
      <c r="R2" s="163" t="s">
        <v>44</v>
      </c>
      <c r="S2" s="164"/>
      <c r="T2" s="164"/>
      <c r="U2" s="165" t="s">
        <v>45</v>
      </c>
      <c r="V2" s="166"/>
      <c r="W2" s="166"/>
      <c r="X2" s="166"/>
      <c r="Y2" s="167"/>
      <c r="Z2" s="163" t="s">
        <v>44</v>
      </c>
      <c r="AA2" s="164"/>
      <c r="AB2" s="164"/>
      <c r="AC2" s="165" t="s">
        <v>45</v>
      </c>
      <c r="AD2" s="166"/>
      <c r="AE2" s="166"/>
      <c r="AF2" s="166"/>
      <c r="AG2" s="167"/>
      <c r="AH2" s="163" t="s">
        <v>44</v>
      </c>
      <c r="AI2" s="164"/>
      <c r="AJ2" s="164"/>
      <c r="AK2" s="165" t="s">
        <v>45</v>
      </c>
      <c r="AL2" s="166"/>
      <c r="AM2" s="166"/>
      <c r="AN2" s="166"/>
      <c r="AO2" s="167"/>
      <c r="AR2" s="163" t="s">
        <v>15</v>
      </c>
      <c r="AS2" s="164"/>
      <c r="AT2" s="164"/>
      <c r="AU2" s="165" t="s">
        <v>45</v>
      </c>
      <c r="AV2" s="166"/>
      <c r="AW2" s="166"/>
      <c r="AX2" s="166"/>
      <c r="AY2" s="167"/>
    </row>
    <row r="3" spans="1:51" ht="29.25" customHeight="1" thickBot="1">
      <c r="A3" s="170"/>
      <c r="B3" s="30" t="s">
        <v>42</v>
      </c>
      <c r="C3" s="31" t="s">
        <v>27</v>
      </c>
      <c r="D3" s="31" t="s">
        <v>28</v>
      </c>
      <c r="E3" s="32" t="s">
        <v>29</v>
      </c>
      <c r="F3" s="31" t="s">
        <v>30</v>
      </c>
      <c r="G3" s="33" t="s">
        <v>31</v>
      </c>
      <c r="H3" s="31" t="s">
        <v>32</v>
      </c>
      <c r="I3" s="34" t="s">
        <v>42</v>
      </c>
      <c r="J3" s="31" t="s">
        <v>42</v>
      </c>
      <c r="K3" s="31" t="s">
        <v>27</v>
      </c>
      <c r="L3" s="31" t="s">
        <v>28</v>
      </c>
      <c r="M3" s="32" t="s">
        <v>29</v>
      </c>
      <c r="N3" s="31" t="s">
        <v>30</v>
      </c>
      <c r="O3" s="33" t="s">
        <v>31</v>
      </c>
      <c r="P3" s="31" t="s">
        <v>32</v>
      </c>
      <c r="Q3" s="34" t="s">
        <v>42</v>
      </c>
      <c r="R3" s="32" t="s">
        <v>42</v>
      </c>
      <c r="S3" s="31" t="s">
        <v>27</v>
      </c>
      <c r="T3" s="31" t="s">
        <v>28</v>
      </c>
      <c r="U3" s="31" t="s">
        <v>29</v>
      </c>
      <c r="V3" s="31" t="s">
        <v>30</v>
      </c>
      <c r="W3" s="33" t="s">
        <v>31</v>
      </c>
      <c r="X3" s="34" t="s">
        <v>32</v>
      </c>
      <c r="Y3" s="35" t="s">
        <v>42</v>
      </c>
      <c r="Z3" s="31" t="s">
        <v>42</v>
      </c>
      <c r="AA3" s="31" t="s">
        <v>27</v>
      </c>
      <c r="AB3" s="31" t="s">
        <v>28</v>
      </c>
      <c r="AC3" s="31" t="s">
        <v>29</v>
      </c>
      <c r="AD3" s="31" t="s">
        <v>30</v>
      </c>
      <c r="AE3" s="33" t="s">
        <v>31</v>
      </c>
      <c r="AF3" s="34" t="s">
        <v>32</v>
      </c>
      <c r="AG3" s="35" t="s">
        <v>42</v>
      </c>
      <c r="AH3" s="31" t="s">
        <v>42</v>
      </c>
      <c r="AI3" s="31" t="s">
        <v>27</v>
      </c>
      <c r="AJ3" s="31" t="s">
        <v>28</v>
      </c>
      <c r="AK3" s="31" t="s">
        <v>29</v>
      </c>
      <c r="AL3" s="31" t="s">
        <v>30</v>
      </c>
      <c r="AM3" s="33" t="s">
        <v>31</v>
      </c>
      <c r="AN3" s="34" t="s">
        <v>32</v>
      </c>
      <c r="AO3" s="35" t="s">
        <v>42</v>
      </c>
      <c r="AR3" s="30" t="s">
        <v>42</v>
      </c>
      <c r="AS3" s="31" t="s">
        <v>27</v>
      </c>
      <c r="AT3" s="31" t="s">
        <v>28</v>
      </c>
      <c r="AU3" s="31" t="s">
        <v>29</v>
      </c>
      <c r="AV3" s="31" t="s">
        <v>30</v>
      </c>
      <c r="AW3" s="33" t="s">
        <v>31</v>
      </c>
      <c r="AX3" s="34" t="s">
        <v>32</v>
      </c>
      <c r="AY3" s="35" t="s">
        <v>42</v>
      </c>
    </row>
    <row r="4" spans="1:51">
      <c r="A4" s="12">
        <v>34516</v>
      </c>
      <c r="B4" s="36">
        <v>220.13</v>
      </c>
      <c r="C4" s="41">
        <v>165.5</v>
      </c>
      <c r="D4" s="41">
        <v>54.63</v>
      </c>
      <c r="E4" s="36" t="s">
        <v>103</v>
      </c>
      <c r="F4" s="36" t="s">
        <v>103</v>
      </c>
      <c r="G4" s="36" t="s">
        <v>103</v>
      </c>
      <c r="H4" s="36" t="s">
        <v>103</v>
      </c>
      <c r="I4" s="37" t="s">
        <v>103</v>
      </c>
      <c r="J4" s="40">
        <v>3.9199999999999999E-2</v>
      </c>
      <c r="K4" s="40">
        <v>5.5099999999999927E-2</v>
      </c>
      <c r="L4" s="40">
        <v>-6.1999999999999998E-3</v>
      </c>
      <c r="M4" s="39" t="s">
        <v>103</v>
      </c>
      <c r="N4" s="39" t="s">
        <v>103</v>
      </c>
      <c r="O4" s="39" t="s">
        <v>103</v>
      </c>
      <c r="P4" s="39" t="s">
        <v>103</v>
      </c>
      <c r="Q4" s="42" t="s">
        <v>103</v>
      </c>
      <c r="U4" s="39" t="s">
        <v>103</v>
      </c>
      <c r="V4" s="39" t="s">
        <v>103</v>
      </c>
      <c r="W4" s="39" t="s">
        <v>103</v>
      </c>
      <c r="X4" s="39" t="s">
        <v>103</v>
      </c>
      <c r="Y4" s="42" t="s">
        <v>103</v>
      </c>
      <c r="AC4" s="40" t="s">
        <v>46</v>
      </c>
      <c r="AD4" s="40" t="s">
        <v>46</v>
      </c>
      <c r="AE4" s="40" t="s">
        <v>46</v>
      </c>
      <c r="AF4" s="40" t="s">
        <v>46</v>
      </c>
      <c r="AG4" s="40" t="s">
        <v>46</v>
      </c>
      <c r="AH4" s="39">
        <f>B4/B4</f>
        <v>1</v>
      </c>
      <c r="AI4" s="39">
        <f>C4/B4</f>
        <v>0.75182846499795575</v>
      </c>
      <c r="AJ4" s="39">
        <f>D4/B4</f>
        <v>0.24817153500204425</v>
      </c>
      <c r="AK4" s="39" t="s">
        <v>103</v>
      </c>
      <c r="AL4" s="39" t="s">
        <v>103</v>
      </c>
      <c r="AM4" s="39" t="s">
        <v>103</v>
      </c>
      <c r="AN4" s="39" t="s">
        <v>103</v>
      </c>
      <c r="AO4" s="42" t="s">
        <v>103</v>
      </c>
      <c r="AR4" s="28">
        <v>100</v>
      </c>
      <c r="AS4" s="28">
        <v>100</v>
      </c>
      <c r="AT4" s="28">
        <v>100</v>
      </c>
    </row>
    <row r="5" spans="1:51">
      <c r="A5" s="12">
        <v>34547</v>
      </c>
      <c r="B5" s="36">
        <v>216.24</v>
      </c>
      <c r="C5" s="41">
        <v>161.72999999999999</v>
      </c>
      <c r="D5" s="41">
        <v>54.51</v>
      </c>
      <c r="E5" s="36" t="s">
        <v>103</v>
      </c>
      <c r="F5" s="36" t="s">
        <v>103</v>
      </c>
      <c r="G5" s="36" t="s">
        <v>103</v>
      </c>
      <c r="H5" s="36" t="s">
        <v>103</v>
      </c>
      <c r="I5" s="37" t="s">
        <v>103</v>
      </c>
      <c r="J5" s="40">
        <v>-1.77E-2</v>
      </c>
      <c r="K5" s="40">
        <v>-2.2800000000000042E-2</v>
      </c>
      <c r="L5" s="40">
        <v>-2.2000000000000001E-3</v>
      </c>
      <c r="M5" s="39" t="s">
        <v>103</v>
      </c>
      <c r="N5" s="39" t="s">
        <v>103</v>
      </c>
      <c r="O5" s="39" t="s">
        <v>103</v>
      </c>
      <c r="P5" s="39" t="s">
        <v>103</v>
      </c>
      <c r="Q5" s="42" t="s">
        <v>103</v>
      </c>
      <c r="U5" s="39" t="s">
        <v>103</v>
      </c>
      <c r="V5" s="39" t="s">
        <v>103</v>
      </c>
      <c r="W5" s="39" t="s">
        <v>103</v>
      </c>
      <c r="X5" s="39" t="s">
        <v>103</v>
      </c>
      <c r="Y5" s="42" t="s">
        <v>103</v>
      </c>
      <c r="AC5" s="40" t="s">
        <v>46</v>
      </c>
      <c r="AD5" s="40" t="s">
        <v>46</v>
      </c>
      <c r="AE5" s="40" t="s">
        <v>46</v>
      </c>
      <c r="AF5" s="40" t="s">
        <v>46</v>
      </c>
      <c r="AG5" s="40" t="s">
        <v>46</v>
      </c>
      <c r="AH5" s="39">
        <f t="shared" ref="AH5:AH68" si="0">B5/B5</f>
        <v>1</v>
      </c>
      <c r="AI5" s="39">
        <f t="shared" ref="AI5:AI68" si="1">C5/B5</f>
        <v>0.74791897891231962</v>
      </c>
      <c r="AJ5" s="39">
        <f t="shared" ref="AJ5:AJ68" si="2">D5/B5</f>
        <v>0.25208102108768032</v>
      </c>
      <c r="AK5" s="39" t="s">
        <v>103</v>
      </c>
      <c r="AL5" s="39" t="s">
        <v>103</v>
      </c>
      <c r="AM5" s="39" t="s">
        <v>103</v>
      </c>
      <c r="AN5" s="39" t="s">
        <v>103</v>
      </c>
      <c r="AO5" s="42" t="s">
        <v>103</v>
      </c>
      <c r="AR5" s="28">
        <f>AR4*(1+J5)</f>
        <v>98.22999999999999</v>
      </c>
      <c r="AS5" s="28">
        <f t="shared" ref="AS5:AT5" si="3">AS4*(1+K5)</f>
        <v>97.72</v>
      </c>
      <c r="AT5" s="28">
        <f t="shared" si="3"/>
        <v>99.78</v>
      </c>
    </row>
    <row r="6" spans="1:51">
      <c r="A6" s="12">
        <v>34578</v>
      </c>
      <c r="B6" s="36">
        <v>212.05</v>
      </c>
      <c r="C6" s="41">
        <v>157.52000000000001</v>
      </c>
      <c r="D6" s="41">
        <v>54.53</v>
      </c>
      <c r="E6" s="36" t="s">
        <v>103</v>
      </c>
      <c r="F6" s="36" t="s">
        <v>103</v>
      </c>
      <c r="G6" s="36" t="s">
        <v>103</v>
      </c>
      <c r="H6" s="36" t="s">
        <v>103</v>
      </c>
      <c r="I6" s="37" t="s">
        <v>103</v>
      </c>
      <c r="J6" s="40">
        <v>-1.9400000000000001E-2</v>
      </c>
      <c r="K6" s="40">
        <v>-2.6000000000000002E-2</v>
      </c>
      <c r="L6" s="40">
        <v>4.0000000000000002E-4</v>
      </c>
      <c r="M6" s="39" t="s">
        <v>103</v>
      </c>
      <c r="N6" s="39" t="s">
        <v>103</v>
      </c>
      <c r="O6" s="39" t="s">
        <v>103</v>
      </c>
      <c r="P6" s="39" t="s">
        <v>103</v>
      </c>
      <c r="Q6" s="42" t="s">
        <v>103</v>
      </c>
      <c r="U6" s="39" t="s">
        <v>103</v>
      </c>
      <c r="V6" s="39" t="s">
        <v>103</v>
      </c>
      <c r="W6" s="39" t="s">
        <v>103</v>
      </c>
      <c r="X6" s="39" t="s">
        <v>103</v>
      </c>
      <c r="Y6" s="42" t="s">
        <v>103</v>
      </c>
      <c r="AC6" s="40" t="s">
        <v>46</v>
      </c>
      <c r="AD6" s="40" t="s">
        <v>46</v>
      </c>
      <c r="AE6" s="40" t="s">
        <v>46</v>
      </c>
      <c r="AF6" s="40" t="s">
        <v>46</v>
      </c>
      <c r="AG6" s="40" t="s">
        <v>46</v>
      </c>
      <c r="AH6" s="39">
        <f t="shared" si="0"/>
        <v>1</v>
      </c>
      <c r="AI6" s="39">
        <f t="shared" si="1"/>
        <v>0.74284366894600329</v>
      </c>
      <c r="AJ6" s="39">
        <f t="shared" si="2"/>
        <v>0.25715633105399671</v>
      </c>
      <c r="AK6" s="39" t="s">
        <v>103</v>
      </c>
      <c r="AL6" s="39" t="s">
        <v>103</v>
      </c>
      <c r="AM6" s="39" t="s">
        <v>103</v>
      </c>
      <c r="AN6" s="39" t="s">
        <v>103</v>
      </c>
      <c r="AO6" s="42" t="s">
        <v>103</v>
      </c>
      <c r="AR6" s="28">
        <f t="shared" ref="AR6:AR31" si="4">AR5*(1+J6)</f>
        <v>96.324337999999997</v>
      </c>
      <c r="AS6" s="28">
        <f t="shared" ref="AS6:AS31" si="5">AS5*(1+K6)</f>
        <v>95.179279999999991</v>
      </c>
      <c r="AT6" s="28">
        <f t="shared" ref="AT6:AT31" si="6">AT5*(1+L6)</f>
        <v>99.819912000000002</v>
      </c>
    </row>
    <row r="7" spans="1:51">
      <c r="A7" s="12">
        <v>34608</v>
      </c>
      <c r="B7" s="36">
        <v>204.32</v>
      </c>
      <c r="C7" s="41">
        <v>150.02000000000001</v>
      </c>
      <c r="D7" s="41">
        <v>54.3</v>
      </c>
      <c r="E7" s="36" t="s">
        <v>103</v>
      </c>
      <c r="F7" s="36" t="s">
        <v>103</v>
      </c>
      <c r="G7" s="36" t="s">
        <v>103</v>
      </c>
      <c r="H7" s="36" t="s">
        <v>103</v>
      </c>
      <c r="I7" s="37" t="s">
        <v>103</v>
      </c>
      <c r="J7" s="40">
        <v>-3.6499999999999998E-2</v>
      </c>
      <c r="K7" s="40">
        <v>-4.7599999999999996E-2</v>
      </c>
      <c r="L7" s="40">
        <v>-4.1999999999999997E-3</v>
      </c>
      <c r="M7" s="39" t="s">
        <v>103</v>
      </c>
      <c r="N7" s="39" t="s">
        <v>103</v>
      </c>
      <c r="O7" s="39" t="s">
        <v>103</v>
      </c>
      <c r="P7" s="39" t="s">
        <v>103</v>
      </c>
      <c r="Q7" s="42" t="s">
        <v>103</v>
      </c>
      <c r="U7" s="39" t="s">
        <v>103</v>
      </c>
      <c r="V7" s="39" t="s">
        <v>103</v>
      </c>
      <c r="W7" s="39" t="s">
        <v>103</v>
      </c>
      <c r="X7" s="39" t="s">
        <v>103</v>
      </c>
      <c r="Y7" s="42" t="s">
        <v>103</v>
      </c>
      <c r="AC7" s="40" t="s">
        <v>46</v>
      </c>
      <c r="AD7" s="40" t="s">
        <v>46</v>
      </c>
      <c r="AE7" s="40" t="s">
        <v>46</v>
      </c>
      <c r="AF7" s="40" t="s">
        <v>46</v>
      </c>
      <c r="AG7" s="40" t="s">
        <v>46</v>
      </c>
      <c r="AH7" s="39">
        <f t="shared" si="0"/>
        <v>1</v>
      </c>
      <c r="AI7" s="39">
        <f t="shared" si="1"/>
        <v>0.73424040720438533</v>
      </c>
      <c r="AJ7" s="39">
        <f t="shared" si="2"/>
        <v>0.26575959279561473</v>
      </c>
      <c r="AK7" s="39" t="s">
        <v>103</v>
      </c>
      <c r="AL7" s="39" t="s">
        <v>103</v>
      </c>
      <c r="AM7" s="39" t="s">
        <v>103</v>
      </c>
      <c r="AN7" s="39" t="s">
        <v>103</v>
      </c>
      <c r="AO7" s="42" t="s">
        <v>103</v>
      </c>
      <c r="AR7" s="28">
        <f t="shared" si="4"/>
        <v>92.808499663000006</v>
      </c>
      <c r="AS7" s="28">
        <f t="shared" si="5"/>
        <v>90.648746271999997</v>
      </c>
      <c r="AT7" s="28">
        <f t="shared" si="6"/>
        <v>99.400668369599998</v>
      </c>
    </row>
    <row r="8" spans="1:51">
      <c r="A8" s="12">
        <v>34639</v>
      </c>
      <c r="B8" s="36">
        <v>204.67</v>
      </c>
      <c r="C8" s="41">
        <v>150.38</v>
      </c>
      <c r="D8" s="41">
        <v>54.29</v>
      </c>
      <c r="E8" s="36" t="s">
        <v>103</v>
      </c>
      <c r="F8" s="36" t="s">
        <v>103</v>
      </c>
      <c r="G8" s="36" t="s">
        <v>103</v>
      </c>
      <c r="H8" s="36" t="s">
        <v>103</v>
      </c>
      <c r="I8" s="37" t="s">
        <v>103</v>
      </c>
      <c r="J8" s="40">
        <v>1.7000000000000001E-3</v>
      </c>
      <c r="K8" s="40">
        <v>2.3999999999999998E-3</v>
      </c>
      <c r="L8" s="40">
        <v>-2.0000000000000001E-4</v>
      </c>
      <c r="M8" s="39" t="s">
        <v>103</v>
      </c>
      <c r="N8" s="39" t="s">
        <v>103</v>
      </c>
      <c r="O8" s="39" t="s">
        <v>103</v>
      </c>
      <c r="P8" s="39" t="s">
        <v>103</v>
      </c>
      <c r="Q8" s="42" t="s">
        <v>103</v>
      </c>
      <c r="U8" s="39" t="s">
        <v>103</v>
      </c>
      <c r="V8" s="39" t="s">
        <v>103</v>
      </c>
      <c r="W8" s="39" t="s">
        <v>103</v>
      </c>
      <c r="X8" s="39" t="s">
        <v>103</v>
      </c>
      <c r="Y8" s="42" t="s">
        <v>103</v>
      </c>
      <c r="AC8" s="40" t="s">
        <v>46</v>
      </c>
      <c r="AD8" s="40" t="s">
        <v>46</v>
      </c>
      <c r="AE8" s="40" t="s">
        <v>46</v>
      </c>
      <c r="AF8" s="40" t="s">
        <v>46</v>
      </c>
      <c r="AG8" s="40" t="s">
        <v>46</v>
      </c>
      <c r="AH8" s="39">
        <f t="shared" si="0"/>
        <v>1</v>
      </c>
      <c r="AI8" s="39">
        <f t="shared" si="1"/>
        <v>0.73474373381541025</v>
      </c>
      <c r="AJ8" s="39">
        <f t="shared" si="2"/>
        <v>0.26525626618458986</v>
      </c>
      <c r="AK8" s="39" t="s">
        <v>103</v>
      </c>
      <c r="AL8" s="39" t="s">
        <v>103</v>
      </c>
      <c r="AM8" s="39" t="s">
        <v>103</v>
      </c>
      <c r="AN8" s="39" t="s">
        <v>103</v>
      </c>
      <c r="AO8" s="42" t="s">
        <v>103</v>
      </c>
      <c r="AR8" s="28">
        <f t="shared" si="4"/>
        <v>92.966274112427115</v>
      </c>
      <c r="AS8" s="28">
        <f t="shared" si="5"/>
        <v>90.866303263052799</v>
      </c>
      <c r="AT8" s="28">
        <f t="shared" si="6"/>
        <v>99.380788235926076</v>
      </c>
    </row>
    <row r="9" spans="1:51">
      <c r="A9" s="12">
        <v>34669</v>
      </c>
      <c r="B9" s="36">
        <v>212.77</v>
      </c>
      <c r="C9" s="41">
        <v>148.33000000000001</v>
      </c>
      <c r="D9" s="41">
        <v>64.44</v>
      </c>
      <c r="E9" s="36" t="s">
        <v>103</v>
      </c>
      <c r="F9" s="36" t="s">
        <v>103</v>
      </c>
      <c r="G9" s="36" t="s">
        <v>103</v>
      </c>
      <c r="H9" s="36" t="s">
        <v>103</v>
      </c>
      <c r="I9" s="37" t="s">
        <v>103</v>
      </c>
      <c r="J9" s="40">
        <v>3.9599999999999996E-2</v>
      </c>
      <c r="K9" s="40">
        <v>-1.3600000000000001E-2</v>
      </c>
      <c r="L9" s="40">
        <v>0.187</v>
      </c>
      <c r="M9" s="39" t="s">
        <v>103</v>
      </c>
      <c r="N9" s="39" t="s">
        <v>103</v>
      </c>
      <c r="O9" s="39" t="s">
        <v>103</v>
      </c>
      <c r="P9" s="39" t="s">
        <v>103</v>
      </c>
      <c r="Q9" s="42" t="s">
        <v>103</v>
      </c>
      <c r="U9" s="39" t="s">
        <v>103</v>
      </c>
      <c r="V9" s="39" t="s">
        <v>103</v>
      </c>
      <c r="W9" s="39" t="s">
        <v>103</v>
      </c>
      <c r="X9" s="39" t="s">
        <v>103</v>
      </c>
      <c r="Y9" s="42" t="s">
        <v>103</v>
      </c>
      <c r="AC9" s="40" t="s">
        <v>46</v>
      </c>
      <c r="AD9" s="40" t="s">
        <v>46</v>
      </c>
      <c r="AE9" s="40" t="s">
        <v>46</v>
      </c>
      <c r="AF9" s="40" t="s">
        <v>46</v>
      </c>
      <c r="AG9" s="40" t="s">
        <v>46</v>
      </c>
      <c r="AH9" s="39">
        <f t="shared" si="0"/>
        <v>1</v>
      </c>
      <c r="AI9" s="39">
        <f t="shared" si="1"/>
        <v>0.69713775438266679</v>
      </c>
      <c r="AJ9" s="39">
        <f t="shared" si="2"/>
        <v>0.30286224561733327</v>
      </c>
      <c r="AK9" s="39" t="s">
        <v>103</v>
      </c>
      <c r="AL9" s="39" t="s">
        <v>103</v>
      </c>
      <c r="AM9" s="39" t="s">
        <v>103</v>
      </c>
      <c r="AN9" s="39" t="s">
        <v>103</v>
      </c>
      <c r="AO9" s="42" t="s">
        <v>103</v>
      </c>
      <c r="AR9" s="28">
        <f t="shared" si="4"/>
        <v>96.647738567279234</v>
      </c>
      <c r="AS9" s="28">
        <f t="shared" si="5"/>
        <v>89.630521538675282</v>
      </c>
      <c r="AT9" s="28">
        <f t="shared" si="6"/>
        <v>117.96499563604426</v>
      </c>
    </row>
    <row r="10" spans="1:51">
      <c r="A10" s="12">
        <v>34700</v>
      </c>
      <c r="B10" s="36">
        <v>214.65</v>
      </c>
      <c r="C10" s="41">
        <v>150.21</v>
      </c>
      <c r="D10" s="41">
        <v>64.44</v>
      </c>
      <c r="E10" s="36" t="s">
        <v>103</v>
      </c>
      <c r="F10" s="36" t="s">
        <v>103</v>
      </c>
      <c r="G10" s="36" t="s">
        <v>103</v>
      </c>
      <c r="H10" s="36" t="s">
        <v>103</v>
      </c>
      <c r="I10" s="37" t="s">
        <v>103</v>
      </c>
      <c r="J10" s="40">
        <v>8.8000000000000005E-3</v>
      </c>
      <c r="K10" s="40">
        <v>1.2699999999999999E-2</v>
      </c>
      <c r="L10" s="40">
        <v>0</v>
      </c>
      <c r="M10" s="39" t="s">
        <v>103</v>
      </c>
      <c r="N10" s="39" t="s">
        <v>103</v>
      </c>
      <c r="O10" s="39" t="s">
        <v>103</v>
      </c>
      <c r="P10" s="39" t="s">
        <v>103</v>
      </c>
      <c r="Q10" s="42" t="s">
        <v>103</v>
      </c>
      <c r="U10" s="39" t="s">
        <v>103</v>
      </c>
      <c r="V10" s="39" t="s">
        <v>103</v>
      </c>
      <c r="W10" s="39" t="s">
        <v>103</v>
      </c>
      <c r="X10" s="39" t="s">
        <v>103</v>
      </c>
      <c r="Y10" s="42" t="s">
        <v>103</v>
      </c>
      <c r="Z10" s="40">
        <f>(AR10/$AR$9)-1</f>
        <v>8.799999999999919E-3</v>
      </c>
      <c r="AA10" s="40">
        <f>(AS10/$AS$9)-1</f>
        <v>1.2699999999999934E-2</v>
      </c>
      <c r="AB10" s="40">
        <f>(AT10/$AT9)-1</f>
        <v>0</v>
      </c>
      <c r="AC10" s="40" t="s">
        <v>46</v>
      </c>
      <c r="AD10" s="40" t="s">
        <v>46</v>
      </c>
      <c r="AE10" s="40" t="s">
        <v>46</v>
      </c>
      <c r="AF10" s="40" t="s">
        <v>46</v>
      </c>
      <c r="AG10" s="40" t="s">
        <v>46</v>
      </c>
      <c r="AH10" s="39">
        <f t="shared" si="0"/>
        <v>1</v>
      </c>
      <c r="AI10" s="39">
        <f t="shared" si="1"/>
        <v>0.69979035639413001</v>
      </c>
      <c r="AJ10" s="39">
        <f t="shared" si="2"/>
        <v>0.30020964360586999</v>
      </c>
      <c r="AK10" s="39" t="s">
        <v>103</v>
      </c>
      <c r="AL10" s="39" t="s">
        <v>103</v>
      </c>
      <c r="AM10" s="39" t="s">
        <v>103</v>
      </c>
      <c r="AN10" s="39" t="s">
        <v>103</v>
      </c>
      <c r="AO10" s="42" t="s">
        <v>103</v>
      </c>
      <c r="AR10" s="28">
        <f t="shared" si="4"/>
        <v>97.498238666671284</v>
      </c>
      <c r="AS10" s="28">
        <f t="shared" si="5"/>
        <v>90.768829162216448</v>
      </c>
      <c r="AT10" s="28">
        <f t="shared" si="6"/>
        <v>117.96499563604426</v>
      </c>
    </row>
    <row r="11" spans="1:51">
      <c r="A11" s="12">
        <v>34731</v>
      </c>
      <c r="B11" s="36">
        <v>213.93</v>
      </c>
      <c r="C11" s="41">
        <v>149.69</v>
      </c>
      <c r="D11" s="41">
        <v>64.239999999999995</v>
      </c>
      <c r="E11" s="36" t="s">
        <v>103</v>
      </c>
      <c r="F11" s="36" t="s">
        <v>103</v>
      </c>
      <c r="G11" s="36" t="s">
        <v>103</v>
      </c>
      <c r="H11" s="36" t="s">
        <v>103</v>
      </c>
      <c r="I11" s="37" t="s">
        <v>103</v>
      </c>
      <c r="J11" s="40">
        <v>-3.4000000000000002E-3</v>
      </c>
      <c r="K11" s="40">
        <v>-3.4999999999999996E-3</v>
      </c>
      <c r="L11" s="40">
        <v>-3.0999999999999999E-3</v>
      </c>
      <c r="M11" s="39" t="s">
        <v>103</v>
      </c>
      <c r="N11" s="39" t="s">
        <v>103</v>
      </c>
      <c r="O11" s="39" t="s">
        <v>103</v>
      </c>
      <c r="P11" s="39" t="s">
        <v>103</v>
      </c>
      <c r="Q11" s="42" t="s">
        <v>103</v>
      </c>
      <c r="U11" s="39" t="s">
        <v>103</v>
      </c>
      <c r="V11" s="39" t="s">
        <v>103</v>
      </c>
      <c r="W11" s="39" t="s">
        <v>103</v>
      </c>
      <c r="X11" s="39" t="s">
        <v>103</v>
      </c>
      <c r="Y11" s="42" t="s">
        <v>103</v>
      </c>
      <c r="Z11" s="40">
        <f t="shared" ref="Z11:Z21" si="7">(AR11/$AR$9)-1</f>
        <v>5.3700800000000548E-3</v>
      </c>
      <c r="AA11" s="40">
        <f t="shared" ref="AA11:AA21" si="8">(AS11/$AS$9)-1</f>
        <v>9.1555500000000123E-3</v>
      </c>
      <c r="AB11" s="40">
        <f t="shared" ref="AB11:AB21" si="9">(AT11/$AT$9)-1</f>
        <v>-3.0999999999999917E-3</v>
      </c>
      <c r="AC11" s="40" t="s">
        <v>46</v>
      </c>
      <c r="AD11" s="40" t="s">
        <v>46</v>
      </c>
      <c r="AE11" s="40" t="s">
        <v>46</v>
      </c>
      <c r="AF11" s="40" t="s">
        <v>46</v>
      </c>
      <c r="AG11" s="40" t="s">
        <v>46</v>
      </c>
      <c r="AH11" s="39">
        <f t="shared" si="0"/>
        <v>1</v>
      </c>
      <c r="AI11" s="39">
        <f t="shared" si="1"/>
        <v>0.69971486000093486</v>
      </c>
      <c r="AJ11" s="39">
        <f t="shared" si="2"/>
        <v>0.30028513999906509</v>
      </c>
      <c r="AK11" s="39" t="s">
        <v>103</v>
      </c>
      <c r="AL11" s="39" t="s">
        <v>103</v>
      </c>
      <c r="AM11" s="39" t="s">
        <v>103</v>
      </c>
      <c r="AN11" s="39" t="s">
        <v>103</v>
      </c>
      <c r="AO11" s="42" t="s">
        <v>103</v>
      </c>
      <c r="AR11" s="28">
        <f t="shared" si="4"/>
        <v>97.16674465520461</v>
      </c>
      <c r="AS11" s="28">
        <f t="shared" si="5"/>
        <v>90.451138260148696</v>
      </c>
      <c r="AT11" s="28">
        <f t="shared" si="6"/>
        <v>117.59930414957253</v>
      </c>
    </row>
    <row r="12" spans="1:51">
      <c r="A12" s="12">
        <v>34759</v>
      </c>
      <c r="B12" s="36">
        <v>216.84</v>
      </c>
      <c r="C12" s="41">
        <v>150.94</v>
      </c>
      <c r="D12" s="41">
        <v>65.900000000000006</v>
      </c>
      <c r="E12" s="36" t="s">
        <v>103</v>
      </c>
      <c r="F12" s="36" t="s">
        <v>103</v>
      </c>
      <c r="G12" s="36" t="s">
        <v>103</v>
      </c>
      <c r="H12" s="36" t="s">
        <v>103</v>
      </c>
      <c r="I12" s="37" t="s">
        <v>103</v>
      </c>
      <c r="J12" s="40">
        <v>1.3600000000000001E-2</v>
      </c>
      <c r="K12" s="40">
        <v>8.3999999999999995E-3</v>
      </c>
      <c r="L12" s="40">
        <v>2.58E-2</v>
      </c>
      <c r="M12" s="39" t="s">
        <v>103</v>
      </c>
      <c r="N12" s="39" t="s">
        <v>103</v>
      </c>
      <c r="O12" s="39" t="s">
        <v>103</v>
      </c>
      <c r="P12" s="39" t="s">
        <v>103</v>
      </c>
      <c r="Q12" s="42" t="s">
        <v>103</v>
      </c>
      <c r="U12" s="39" t="s">
        <v>103</v>
      </c>
      <c r="V12" s="39" t="s">
        <v>103</v>
      </c>
      <c r="W12" s="39" t="s">
        <v>103</v>
      </c>
      <c r="X12" s="39" t="s">
        <v>103</v>
      </c>
      <c r="Y12" s="42" t="s">
        <v>103</v>
      </c>
      <c r="Z12" s="40">
        <f t="shared" si="7"/>
        <v>1.9043113087999997E-2</v>
      </c>
      <c r="AA12" s="40">
        <f t="shared" si="8"/>
        <v>1.7632456619999903E-2</v>
      </c>
      <c r="AB12" s="40">
        <f t="shared" si="9"/>
        <v>2.2620020000000185E-2</v>
      </c>
      <c r="AC12" s="40" t="s">
        <v>46</v>
      </c>
      <c r="AD12" s="40" t="s">
        <v>46</v>
      </c>
      <c r="AE12" s="40" t="s">
        <v>46</v>
      </c>
      <c r="AF12" s="40" t="s">
        <v>46</v>
      </c>
      <c r="AG12" s="40" t="s">
        <v>46</v>
      </c>
      <c r="AH12" s="39">
        <f t="shared" si="0"/>
        <v>1</v>
      </c>
      <c r="AI12" s="39">
        <f t="shared" si="1"/>
        <v>0.69608928242021761</v>
      </c>
      <c r="AJ12" s="39">
        <f t="shared" si="2"/>
        <v>0.30391071757978233</v>
      </c>
      <c r="AK12" s="39" t="s">
        <v>103</v>
      </c>
      <c r="AL12" s="39" t="s">
        <v>103</v>
      </c>
      <c r="AM12" s="39" t="s">
        <v>103</v>
      </c>
      <c r="AN12" s="39" t="s">
        <v>103</v>
      </c>
      <c r="AO12" s="42" t="s">
        <v>103</v>
      </c>
      <c r="AR12" s="28">
        <f t="shared" si="4"/>
        <v>98.4882123825154</v>
      </c>
      <c r="AS12" s="28">
        <f t="shared" si="5"/>
        <v>91.210927821533943</v>
      </c>
      <c r="AT12" s="28">
        <f t="shared" si="6"/>
        <v>120.63336619663151</v>
      </c>
    </row>
    <row r="13" spans="1:51">
      <c r="A13" s="12">
        <v>34790</v>
      </c>
      <c r="B13" s="36">
        <v>220.84</v>
      </c>
      <c r="C13" s="41">
        <v>154.96</v>
      </c>
      <c r="D13" s="41">
        <v>65.88</v>
      </c>
      <c r="E13" s="36" t="s">
        <v>103</v>
      </c>
      <c r="F13" s="36" t="s">
        <v>103</v>
      </c>
      <c r="G13" s="36" t="s">
        <v>103</v>
      </c>
      <c r="H13" s="36" t="s">
        <v>103</v>
      </c>
      <c r="I13" s="37" t="s">
        <v>103</v>
      </c>
      <c r="J13" s="40">
        <v>1.84E-2</v>
      </c>
      <c r="K13" s="40">
        <v>2.6600000000000002E-2</v>
      </c>
      <c r="L13" s="40">
        <v>-2.9999999999999997E-4</v>
      </c>
      <c r="M13" s="39" t="s">
        <v>103</v>
      </c>
      <c r="N13" s="39" t="s">
        <v>103</v>
      </c>
      <c r="O13" s="39" t="s">
        <v>103</v>
      </c>
      <c r="P13" s="39" t="s">
        <v>103</v>
      </c>
      <c r="Q13" s="42" t="s">
        <v>103</v>
      </c>
      <c r="U13" s="39" t="s">
        <v>103</v>
      </c>
      <c r="V13" s="39" t="s">
        <v>103</v>
      </c>
      <c r="W13" s="39" t="s">
        <v>103</v>
      </c>
      <c r="X13" s="39" t="s">
        <v>103</v>
      </c>
      <c r="Y13" s="42" t="s">
        <v>103</v>
      </c>
      <c r="Z13" s="40">
        <f t="shared" si="7"/>
        <v>3.7793506368819285E-2</v>
      </c>
      <c r="AA13" s="40">
        <f t="shared" si="8"/>
        <v>4.4701479966091862E-2</v>
      </c>
      <c r="AB13" s="40">
        <f t="shared" si="9"/>
        <v>2.2313233994000203E-2</v>
      </c>
      <c r="AC13" s="40" t="s">
        <v>46</v>
      </c>
      <c r="AD13" s="40" t="s">
        <v>46</v>
      </c>
      <c r="AE13" s="40" t="s">
        <v>46</v>
      </c>
      <c r="AF13" s="40" t="s">
        <v>46</v>
      </c>
      <c r="AG13" s="40" t="s">
        <v>46</v>
      </c>
      <c r="AH13" s="39">
        <f t="shared" si="0"/>
        <v>1</v>
      </c>
      <c r="AI13" s="39">
        <f t="shared" si="1"/>
        <v>0.70168447744973739</v>
      </c>
      <c r="AJ13" s="39">
        <f t="shared" si="2"/>
        <v>0.29831552255026261</v>
      </c>
      <c r="AK13" s="39" t="s">
        <v>103</v>
      </c>
      <c r="AL13" s="39" t="s">
        <v>103</v>
      </c>
      <c r="AM13" s="39" t="s">
        <v>103</v>
      </c>
      <c r="AN13" s="39" t="s">
        <v>103</v>
      </c>
      <c r="AO13" s="42" t="s">
        <v>103</v>
      </c>
      <c r="AR13" s="28">
        <f t="shared" si="4"/>
        <v>100.30039549035368</v>
      </c>
      <c r="AS13" s="28">
        <f t="shared" si="5"/>
        <v>93.637138501586747</v>
      </c>
      <c r="AT13" s="28">
        <f t="shared" si="6"/>
        <v>120.59717618677253</v>
      </c>
    </row>
    <row r="14" spans="1:51">
      <c r="A14" s="12">
        <v>34820</v>
      </c>
      <c r="B14" s="36">
        <v>223.17</v>
      </c>
      <c r="C14" s="41">
        <v>157.29</v>
      </c>
      <c r="D14" s="41">
        <v>65.88</v>
      </c>
      <c r="E14" s="36" t="s">
        <v>103</v>
      </c>
      <c r="F14" s="36" t="s">
        <v>103</v>
      </c>
      <c r="G14" s="36" t="s">
        <v>103</v>
      </c>
      <c r="H14" s="36" t="s">
        <v>103</v>
      </c>
      <c r="I14" s="37" t="s">
        <v>103</v>
      </c>
      <c r="J14" s="40">
        <v>1.06E-2</v>
      </c>
      <c r="K14" s="40">
        <v>1.4999999999999999E-2</v>
      </c>
      <c r="L14" s="40">
        <v>0</v>
      </c>
      <c r="M14" s="39" t="s">
        <v>103</v>
      </c>
      <c r="N14" s="39" t="s">
        <v>103</v>
      </c>
      <c r="O14" s="39" t="s">
        <v>103</v>
      </c>
      <c r="P14" s="39" t="s">
        <v>103</v>
      </c>
      <c r="Q14" s="42" t="s">
        <v>103</v>
      </c>
      <c r="U14" s="39" t="s">
        <v>103</v>
      </c>
      <c r="V14" s="39" t="s">
        <v>103</v>
      </c>
      <c r="W14" s="39" t="s">
        <v>103</v>
      </c>
      <c r="X14" s="39" t="s">
        <v>103</v>
      </c>
      <c r="Y14" s="42" t="s">
        <v>103</v>
      </c>
      <c r="Z14" s="40">
        <f t="shared" si="7"/>
        <v>4.8794117536328674E-2</v>
      </c>
      <c r="AA14" s="40">
        <f t="shared" si="8"/>
        <v>6.0372002165583138E-2</v>
      </c>
      <c r="AB14" s="40">
        <f t="shared" si="9"/>
        <v>2.2313233994000203E-2</v>
      </c>
      <c r="AC14" s="40" t="s">
        <v>46</v>
      </c>
      <c r="AD14" s="40" t="s">
        <v>46</v>
      </c>
      <c r="AE14" s="40" t="s">
        <v>46</v>
      </c>
      <c r="AF14" s="40" t="s">
        <v>46</v>
      </c>
      <c r="AG14" s="40" t="s">
        <v>46</v>
      </c>
      <c r="AH14" s="39">
        <f t="shared" si="0"/>
        <v>1</v>
      </c>
      <c r="AI14" s="39">
        <f t="shared" si="1"/>
        <v>0.70479903212797423</v>
      </c>
      <c r="AJ14" s="39">
        <f t="shared" si="2"/>
        <v>0.29520096787202582</v>
      </c>
      <c r="AK14" s="39" t="s">
        <v>103</v>
      </c>
      <c r="AL14" s="39" t="s">
        <v>103</v>
      </c>
      <c r="AM14" s="39" t="s">
        <v>103</v>
      </c>
      <c r="AN14" s="39" t="s">
        <v>103</v>
      </c>
      <c r="AO14" s="42" t="s">
        <v>103</v>
      </c>
      <c r="AR14" s="28">
        <f t="shared" si="4"/>
        <v>101.36357968255142</v>
      </c>
      <c r="AS14" s="28">
        <f t="shared" si="5"/>
        <v>95.041695579110538</v>
      </c>
      <c r="AT14" s="28">
        <f t="shared" si="6"/>
        <v>120.59717618677253</v>
      </c>
    </row>
    <row r="15" spans="1:51">
      <c r="A15" s="12">
        <v>34851</v>
      </c>
      <c r="B15" s="36">
        <v>226.78</v>
      </c>
      <c r="C15" s="41">
        <v>161.18</v>
      </c>
      <c r="D15" s="41">
        <v>65.599999999999994</v>
      </c>
      <c r="E15" s="36" t="s">
        <v>103</v>
      </c>
      <c r="F15" s="36" t="s">
        <v>103</v>
      </c>
      <c r="G15" s="36" t="s">
        <v>103</v>
      </c>
      <c r="H15" s="36" t="s">
        <v>103</v>
      </c>
      <c r="I15" s="37" t="s">
        <v>103</v>
      </c>
      <c r="J15" s="40">
        <v>1.6200000000000003E-2</v>
      </c>
      <c r="K15" s="40">
        <v>2.4700000000000003E-2</v>
      </c>
      <c r="L15" s="40">
        <v>-4.3E-3</v>
      </c>
      <c r="M15" s="39" t="s">
        <v>103</v>
      </c>
      <c r="N15" s="39" t="s">
        <v>103</v>
      </c>
      <c r="O15" s="39" t="s">
        <v>103</v>
      </c>
      <c r="P15" s="39" t="s">
        <v>103</v>
      </c>
      <c r="Q15" s="42" t="s">
        <v>103</v>
      </c>
      <c r="U15" s="39" t="s">
        <v>103</v>
      </c>
      <c r="V15" s="39" t="s">
        <v>103</v>
      </c>
      <c r="W15" s="39" t="s">
        <v>103</v>
      </c>
      <c r="X15" s="39" t="s">
        <v>103</v>
      </c>
      <c r="Y15" s="42" t="s">
        <v>103</v>
      </c>
      <c r="Z15" s="40">
        <f t="shared" si="7"/>
        <v>6.5784582240417055E-2</v>
      </c>
      <c r="AA15" s="40">
        <f t="shared" si="8"/>
        <v>8.6563190619072916E-2</v>
      </c>
      <c r="AB15" s="40">
        <f t="shared" si="9"/>
        <v>1.7917287087825917E-2</v>
      </c>
      <c r="AC15" s="40" t="s">
        <v>46</v>
      </c>
      <c r="AD15" s="40" t="s">
        <v>46</v>
      </c>
      <c r="AE15" s="40" t="s">
        <v>46</v>
      </c>
      <c r="AF15" s="40" t="s">
        <v>46</v>
      </c>
      <c r="AG15" s="40" t="s">
        <v>46</v>
      </c>
      <c r="AH15" s="39">
        <f t="shared" si="0"/>
        <v>1</v>
      </c>
      <c r="AI15" s="39">
        <f t="shared" si="1"/>
        <v>0.71073286885968778</v>
      </c>
      <c r="AJ15" s="39">
        <f t="shared" si="2"/>
        <v>0.28926713114031216</v>
      </c>
      <c r="AK15" s="39" t="s">
        <v>103</v>
      </c>
      <c r="AL15" s="39" t="s">
        <v>103</v>
      </c>
      <c r="AM15" s="39" t="s">
        <v>103</v>
      </c>
      <c r="AN15" s="39" t="s">
        <v>103</v>
      </c>
      <c r="AO15" s="42" t="s">
        <v>103</v>
      </c>
      <c r="AR15" s="28">
        <f t="shared" si="4"/>
        <v>103.00566967340875</v>
      </c>
      <c r="AS15" s="28">
        <f t="shared" si="5"/>
        <v>97.389225459914556</v>
      </c>
      <c r="AT15" s="28">
        <f t="shared" si="6"/>
        <v>120.07860832916941</v>
      </c>
    </row>
    <row r="16" spans="1:51">
      <c r="A16" s="12">
        <v>34881</v>
      </c>
      <c r="B16" s="36">
        <v>230.87</v>
      </c>
      <c r="C16" s="41">
        <v>157.11000000000001</v>
      </c>
      <c r="D16" s="41">
        <v>73.760000000000005</v>
      </c>
      <c r="E16" s="36" t="s">
        <v>103</v>
      </c>
      <c r="F16" s="36" t="s">
        <v>103</v>
      </c>
      <c r="G16" s="36" t="s">
        <v>103</v>
      </c>
      <c r="H16" s="36" t="s">
        <v>103</v>
      </c>
      <c r="I16" s="37" t="s">
        <v>103</v>
      </c>
      <c r="J16" s="40">
        <v>1.8000000000000002E-2</v>
      </c>
      <c r="K16" s="40">
        <v>-2.53E-2</v>
      </c>
      <c r="L16" s="40">
        <v>0.1244</v>
      </c>
      <c r="M16" s="39" t="s">
        <v>103</v>
      </c>
      <c r="N16" s="39" t="s">
        <v>103</v>
      </c>
      <c r="O16" s="39" t="s">
        <v>103</v>
      </c>
      <c r="P16" s="39" t="s">
        <v>103</v>
      </c>
      <c r="Q16" s="42" t="s">
        <v>103</v>
      </c>
      <c r="R16" s="43">
        <f>(AR16/AR4)-1</f>
        <v>4.8597717275300933E-2</v>
      </c>
      <c r="S16" s="40">
        <f t="shared" ref="S16:T16" si="10">(AS16/AS4)-1</f>
        <v>-5.0747219442212832E-2</v>
      </c>
      <c r="T16" s="40">
        <f t="shared" si="10"/>
        <v>0.350163872053181</v>
      </c>
      <c r="U16" s="40" t="e">
        <f t="shared" ref="U16" si="11">(AU16/AU4)-1</f>
        <v>#DIV/0!</v>
      </c>
      <c r="V16" s="40" t="e">
        <f t="shared" ref="V16" si="12">(AV16/AV4)-1</f>
        <v>#DIV/0!</v>
      </c>
      <c r="W16" s="40" t="e">
        <f t="shared" ref="W16" si="13">(AW16/AW4)-1</f>
        <v>#DIV/0!</v>
      </c>
      <c r="X16" s="40" t="e">
        <f t="shared" ref="X16" si="14">(AX16/AX4)-1</f>
        <v>#DIV/0!</v>
      </c>
      <c r="Y16" s="40" t="e">
        <f t="shared" ref="Y16" si="15">(AY16/AY4)-1</f>
        <v>#DIV/0!</v>
      </c>
      <c r="Z16" s="40">
        <f t="shared" si="7"/>
        <v>8.4968704720744581E-2</v>
      </c>
      <c r="AA16" s="40">
        <f t="shared" si="8"/>
        <v>5.9073141896410331E-2</v>
      </c>
      <c r="AB16" s="40">
        <f t="shared" si="9"/>
        <v>0.14454619760155163</v>
      </c>
      <c r="AC16" s="40" t="s">
        <v>46</v>
      </c>
      <c r="AD16" s="40" t="s">
        <v>46</v>
      </c>
      <c r="AE16" s="40" t="s">
        <v>46</v>
      </c>
      <c r="AF16" s="40" t="s">
        <v>46</v>
      </c>
      <c r="AG16" s="40" t="s">
        <v>46</v>
      </c>
      <c r="AH16" s="39">
        <f t="shared" si="0"/>
        <v>1</v>
      </c>
      <c r="AI16" s="39">
        <f t="shared" si="1"/>
        <v>0.68051284272534329</v>
      </c>
      <c r="AJ16" s="39">
        <f t="shared" si="2"/>
        <v>0.31948715727465676</v>
      </c>
      <c r="AK16" s="39" t="s">
        <v>103</v>
      </c>
      <c r="AL16" s="39" t="s">
        <v>103</v>
      </c>
      <c r="AM16" s="39" t="s">
        <v>103</v>
      </c>
      <c r="AN16" s="39" t="s">
        <v>103</v>
      </c>
      <c r="AO16" s="42" t="s">
        <v>103</v>
      </c>
      <c r="AR16" s="28">
        <f t="shared" si="4"/>
        <v>104.8597717275301</v>
      </c>
      <c r="AS16" s="28">
        <f t="shared" si="5"/>
        <v>94.925278055778719</v>
      </c>
      <c r="AT16" s="28">
        <f t="shared" si="6"/>
        <v>135.0163872053181</v>
      </c>
    </row>
    <row r="17" spans="1:46">
      <c r="A17" s="12">
        <v>34912</v>
      </c>
      <c r="B17" s="36">
        <v>235.66</v>
      </c>
      <c r="C17" s="41">
        <v>161.91</v>
      </c>
      <c r="D17" s="41">
        <v>73.75</v>
      </c>
      <c r="E17" s="36" t="s">
        <v>103</v>
      </c>
      <c r="F17" s="36" t="s">
        <v>103</v>
      </c>
      <c r="G17" s="36" t="s">
        <v>103</v>
      </c>
      <c r="H17" s="36" t="s">
        <v>103</v>
      </c>
      <c r="I17" s="37" t="s">
        <v>103</v>
      </c>
      <c r="J17" s="40">
        <v>2.07E-2</v>
      </c>
      <c r="K17" s="40">
        <v>3.0600000000000002E-2</v>
      </c>
      <c r="L17" s="40">
        <v>-1E-4</v>
      </c>
      <c r="M17" s="39" t="s">
        <v>103</v>
      </c>
      <c r="N17" s="39" t="s">
        <v>103</v>
      </c>
      <c r="O17" s="39" t="s">
        <v>103</v>
      </c>
      <c r="P17" s="39" t="s">
        <v>103</v>
      </c>
      <c r="Q17" s="42" t="s">
        <v>103</v>
      </c>
      <c r="R17" s="43">
        <f t="shared" ref="R17:R80" si="16">(AR17/AR5)-1</f>
        <v>8.9589422806576335E-2</v>
      </c>
      <c r="S17" s="40">
        <f t="shared" ref="S17:S80" si="17">(AS17/AS5)-1</f>
        <v>1.1255788404169742E-3</v>
      </c>
      <c r="T17" s="40">
        <f t="shared" ref="T17:T46" si="18">(AT17/AT5)-1</f>
        <v>0.35300546769490437</v>
      </c>
      <c r="U17" s="40" t="e">
        <f t="shared" ref="U17:U46" si="19">(AU17/AU5)-1</f>
        <v>#DIV/0!</v>
      </c>
      <c r="V17" s="40" t="e">
        <f t="shared" ref="V17:V46" si="20">(AV17/AV5)-1</f>
        <v>#DIV/0!</v>
      </c>
      <c r="W17" s="40" t="e">
        <f t="shared" ref="W17:W46" si="21">(AW17/AW5)-1</f>
        <v>#DIV/0!</v>
      </c>
      <c r="X17" s="40" t="e">
        <f t="shared" ref="X17:X46" si="22">(AX17/AX5)-1</f>
        <v>#DIV/0!</v>
      </c>
      <c r="Y17" s="40" t="e">
        <f t="shared" ref="Y17:Y46" si="23">(AY17/AY5)-1</f>
        <v>#DIV/0!</v>
      </c>
      <c r="Z17" s="40">
        <f t="shared" si="7"/>
        <v>0.10742755690846395</v>
      </c>
      <c r="AA17" s="40">
        <f t="shared" si="8"/>
        <v>9.1480780038440512E-2</v>
      </c>
      <c r="AB17" s="40">
        <f t="shared" si="9"/>
        <v>0.14443174298179162</v>
      </c>
      <c r="AC17" s="40" t="s">
        <v>46</v>
      </c>
      <c r="AD17" s="40" t="s">
        <v>46</v>
      </c>
      <c r="AE17" s="40" t="s">
        <v>46</v>
      </c>
      <c r="AF17" s="40" t="s">
        <v>46</v>
      </c>
      <c r="AG17" s="40" t="s">
        <v>46</v>
      </c>
      <c r="AH17" s="39">
        <f t="shared" si="0"/>
        <v>1</v>
      </c>
      <c r="AI17" s="39">
        <f t="shared" si="1"/>
        <v>0.68704913858949335</v>
      </c>
      <c r="AJ17" s="39">
        <f t="shared" si="2"/>
        <v>0.31295086141050665</v>
      </c>
      <c r="AK17" s="39" t="s">
        <v>103</v>
      </c>
      <c r="AL17" s="39" t="s">
        <v>103</v>
      </c>
      <c r="AM17" s="39" t="s">
        <v>103</v>
      </c>
      <c r="AN17" s="39" t="s">
        <v>103</v>
      </c>
      <c r="AO17" s="42" t="s">
        <v>103</v>
      </c>
      <c r="AR17" s="28">
        <f t="shared" si="4"/>
        <v>107.03036900228997</v>
      </c>
      <c r="AS17" s="28">
        <f t="shared" si="5"/>
        <v>97.82999156428555</v>
      </c>
      <c r="AT17" s="28">
        <f t="shared" si="6"/>
        <v>135.00288556659757</v>
      </c>
    </row>
    <row r="18" spans="1:46">
      <c r="A18" s="12">
        <v>34943</v>
      </c>
      <c r="B18" s="36">
        <v>241.56</v>
      </c>
      <c r="C18" s="41">
        <v>167.84</v>
      </c>
      <c r="D18" s="41">
        <v>73.72</v>
      </c>
      <c r="E18" s="36" t="s">
        <v>103</v>
      </c>
      <c r="F18" s="36" t="s">
        <v>103</v>
      </c>
      <c r="G18" s="36" t="s">
        <v>103</v>
      </c>
      <c r="H18" s="36" t="s">
        <v>103</v>
      </c>
      <c r="I18" s="37" t="s">
        <v>103</v>
      </c>
      <c r="J18" s="40">
        <v>2.5000000000000001E-2</v>
      </c>
      <c r="K18" s="40">
        <v>3.6600000000000001E-2</v>
      </c>
      <c r="L18" s="40">
        <v>-4.0000000000000002E-4</v>
      </c>
      <c r="M18" s="39" t="s">
        <v>103</v>
      </c>
      <c r="N18" s="39" t="s">
        <v>103</v>
      </c>
      <c r="O18" s="39" t="s">
        <v>103</v>
      </c>
      <c r="P18" s="39" t="s">
        <v>103</v>
      </c>
      <c r="Q18" s="42" t="s">
        <v>103</v>
      </c>
      <c r="R18" s="43">
        <f t="shared" si="16"/>
        <v>0.13892428959488101</v>
      </c>
      <c r="S18" s="40">
        <f t="shared" si="17"/>
        <v>6.5468968199154265E-2</v>
      </c>
      <c r="T18" s="40">
        <f t="shared" si="18"/>
        <v>0.35192349610938289</v>
      </c>
      <c r="U18" s="40" t="e">
        <f t="shared" si="19"/>
        <v>#DIV/0!</v>
      </c>
      <c r="V18" s="40" t="e">
        <f t="shared" si="20"/>
        <v>#DIV/0!</v>
      </c>
      <c r="W18" s="40" t="e">
        <f t="shared" si="21"/>
        <v>#DIV/0!</v>
      </c>
      <c r="X18" s="40" t="e">
        <f t="shared" si="22"/>
        <v>#DIV/0!</v>
      </c>
      <c r="Y18" s="40" t="e">
        <f t="shared" si="23"/>
        <v>#DIV/0!</v>
      </c>
      <c r="Z18" s="40">
        <f t="shared" si="7"/>
        <v>0.13511324583117545</v>
      </c>
      <c r="AA18" s="40">
        <f t="shared" si="8"/>
        <v>0.13142897658784736</v>
      </c>
      <c r="AB18" s="40">
        <f t="shared" si="9"/>
        <v>0.14397397028459902</v>
      </c>
      <c r="AC18" s="40" t="s">
        <v>46</v>
      </c>
      <c r="AD18" s="40" t="s">
        <v>46</v>
      </c>
      <c r="AE18" s="40" t="s">
        <v>46</v>
      </c>
      <c r="AF18" s="40" t="s">
        <v>46</v>
      </c>
      <c r="AG18" s="40" t="s">
        <v>46</v>
      </c>
      <c r="AH18" s="39">
        <f t="shared" si="0"/>
        <v>1</v>
      </c>
      <c r="AI18" s="39">
        <f t="shared" si="1"/>
        <v>0.6948170226858752</v>
      </c>
      <c r="AJ18" s="39">
        <f t="shared" si="2"/>
        <v>0.30518297731412486</v>
      </c>
      <c r="AK18" s="39" t="s">
        <v>103</v>
      </c>
      <c r="AL18" s="39" t="s">
        <v>103</v>
      </c>
      <c r="AM18" s="39" t="s">
        <v>103</v>
      </c>
      <c r="AN18" s="39" t="s">
        <v>103</v>
      </c>
      <c r="AO18" s="42" t="s">
        <v>103</v>
      </c>
      <c r="AR18" s="28">
        <f t="shared" si="4"/>
        <v>109.70612822734721</v>
      </c>
      <c r="AS18" s="28">
        <f t="shared" si="5"/>
        <v>101.41056925553839</v>
      </c>
      <c r="AT18" s="28">
        <f t="shared" si="6"/>
        <v>134.94888441237094</v>
      </c>
    </row>
    <row r="19" spans="1:46">
      <c r="A19" s="12">
        <v>34973</v>
      </c>
      <c r="B19" s="36">
        <v>239.59</v>
      </c>
      <c r="C19" s="41">
        <v>165.87</v>
      </c>
      <c r="D19" s="41">
        <v>73.72</v>
      </c>
      <c r="E19" s="36" t="s">
        <v>103</v>
      </c>
      <c r="F19" s="36" t="s">
        <v>103</v>
      </c>
      <c r="G19" s="36" t="s">
        <v>103</v>
      </c>
      <c r="H19" s="36" t="s">
        <v>103</v>
      </c>
      <c r="I19" s="37" t="s">
        <v>103</v>
      </c>
      <c r="J19" s="40">
        <v>-8.199999999999999E-3</v>
      </c>
      <c r="K19" s="40">
        <v>-1.1699999999999999E-2</v>
      </c>
      <c r="L19" s="40">
        <v>0</v>
      </c>
      <c r="M19" s="39" t="s">
        <v>103</v>
      </c>
      <c r="N19" s="39" t="s">
        <v>103</v>
      </c>
      <c r="O19" s="39" t="s">
        <v>103</v>
      </c>
      <c r="P19" s="39" t="s">
        <v>103</v>
      </c>
      <c r="Q19" s="42" t="s">
        <v>103</v>
      </c>
      <c r="R19" s="43">
        <f t="shared" si="16"/>
        <v>0.17237686603030933</v>
      </c>
      <c r="S19" s="40">
        <f t="shared" si="17"/>
        <v>0.10563101771443106</v>
      </c>
      <c r="T19" s="40">
        <f t="shared" si="18"/>
        <v>0.35762552330727337</v>
      </c>
      <c r="U19" s="40" t="e">
        <f t="shared" si="19"/>
        <v>#DIV/0!</v>
      </c>
      <c r="V19" s="40" t="e">
        <f t="shared" si="20"/>
        <v>#DIV/0!</v>
      </c>
      <c r="W19" s="40" t="e">
        <f t="shared" si="21"/>
        <v>#DIV/0!</v>
      </c>
      <c r="X19" s="40" t="e">
        <f t="shared" si="22"/>
        <v>#DIV/0!</v>
      </c>
      <c r="Y19" s="40" t="e">
        <f t="shared" si="23"/>
        <v>#DIV/0!</v>
      </c>
      <c r="Z19" s="40">
        <f t="shared" si="7"/>
        <v>0.1258053172153597</v>
      </c>
      <c r="AA19" s="40">
        <f t="shared" si="8"/>
        <v>0.11819125756176962</v>
      </c>
      <c r="AB19" s="40">
        <f t="shared" si="9"/>
        <v>0.14397397028459902</v>
      </c>
      <c r="AC19" s="40" t="s">
        <v>46</v>
      </c>
      <c r="AD19" s="40" t="s">
        <v>46</v>
      </c>
      <c r="AE19" s="40" t="s">
        <v>46</v>
      </c>
      <c r="AF19" s="40" t="s">
        <v>46</v>
      </c>
      <c r="AG19" s="40" t="s">
        <v>46</v>
      </c>
      <c r="AH19" s="39">
        <f t="shared" si="0"/>
        <v>1</v>
      </c>
      <c r="AI19" s="39">
        <f t="shared" si="1"/>
        <v>0.69230769230769229</v>
      </c>
      <c r="AJ19" s="39">
        <f t="shared" si="2"/>
        <v>0.30769230769230771</v>
      </c>
      <c r="AK19" s="39" t="s">
        <v>103</v>
      </c>
      <c r="AL19" s="39" t="s">
        <v>103</v>
      </c>
      <c r="AM19" s="39" t="s">
        <v>103</v>
      </c>
      <c r="AN19" s="39" t="s">
        <v>103</v>
      </c>
      <c r="AO19" s="42" t="s">
        <v>103</v>
      </c>
      <c r="AR19" s="28">
        <f t="shared" si="4"/>
        <v>108.80653797588296</v>
      </c>
      <c r="AS19" s="28">
        <f t="shared" si="5"/>
        <v>100.22406559524859</v>
      </c>
      <c r="AT19" s="28">
        <f t="shared" si="6"/>
        <v>134.94888441237094</v>
      </c>
    </row>
    <row r="20" spans="1:46">
      <c r="A20" s="12">
        <v>35004</v>
      </c>
      <c r="B20" s="36">
        <v>240.75</v>
      </c>
      <c r="C20" s="41">
        <v>166.79</v>
      </c>
      <c r="D20" s="41">
        <v>73.959999999999994</v>
      </c>
      <c r="E20" s="36" t="s">
        <v>103</v>
      </c>
      <c r="F20" s="36" t="s">
        <v>103</v>
      </c>
      <c r="G20" s="36" t="s">
        <v>103</v>
      </c>
      <c r="H20" s="36" t="s">
        <v>103</v>
      </c>
      <c r="I20" s="37" t="s">
        <v>103</v>
      </c>
      <c r="J20" s="40">
        <v>4.7999999999999996E-3</v>
      </c>
      <c r="K20" s="40">
        <v>5.5000000000000005E-3</v>
      </c>
      <c r="L20" s="40">
        <v>3.3E-3</v>
      </c>
      <c r="M20" s="39" t="s">
        <v>103</v>
      </c>
      <c r="N20" s="39" t="s">
        <v>103</v>
      </c>
      <c r="O20" s="39" t="s">
        <v>103</v>
      </c>
      <c r="P20" s="39" t="s">
        <v>103</v>
      </c>
      <c r="Q20" s="42" t="s">
        <v>103</v>
      </c>
      <c r="R20" s="43">
        <f t="shared" si="16"/>
        <v>0.17600506637441815</v>
      </c>
      <c r="S20" s="40">
        <f t="shared" si="17"/>
        <v>0.10905026766945358</v>
      </c>
      <c r="T20" s="40">
        <f t="shared" si="18"/>
        <v>0.36237816316682103</v>
      </c>
      <c r="U20" s="40" t="e">
        <f t="shared" si="19"/>
        <v>#DIV/0!</v>
      </c>
      <c r="V20" s="40" t="e">
        <f t="shared" si="20"/>
        <v>#DIV/0!</v>
      </c>
      <c r="W20" s="40" t="e">
        <f t="shared" si="21"/>
        <v>#DIV/0!</v>
      </c>
      <c r="X20" s="40" t="e">
        <f t="shared" si="22"/>
        <v>#DIV/0!</v>
      </c>
      <c r="Y20" s="40" t="e">
        <f t="shared" si="23"/>
        <v>#DIV/0!</v>
      </c>
      <c r="Z20" s="40">
        <f t="shared" si="7"/>
        <v>0.13120918273799353</v>
      </c>
      <c r="AA20" s="40">
        <f t="shared" si="8"/>
        <v>0.12434130947835942</v>
      </c>
      <c r="AB20" s="40">
        <f t="shared" si="9"/>
        <v>0.14774908438653833</v>
      </c>
      <c r="AC20" s="40" t="s">
        <v>46</v>
      </c>
      <c r="AD20" s="40" t="s">
        <v>46</v>
      </c>
      <c r="AE20" s="40" t="s">
        <v>46</v>
      </c>
      <c r="AF20" s="40" t="s">
        <v>46</v>
      </c>
      <c r="AG20" s="40" t="s">
        <v>46</v>
      </c>
      <c r="AH20" s="39">
        <f t="shared" si="0"/>
        <v>1</v>
      </c>
      <c r="AI20" s="39">
        <f t="shared" si="1"/>
        <v>0.69279335410176524</v>
      </c>
      <c r="AJ20" s="39">
        <f t="shared" si="2"/>
        <v>0.30720664589823465</v>
      </c>
      <c r="AK20" s="39" t="s">
        <v>103</v>
      </c>
      <c r="AL20" s="39" t="s">
        <v>103</v>
      </c>
      <c r="AM20" s="39" t="s">
        <v>103</v>
      </c>
      <c r="AN20" s="39" t="s">
        <v>103</v>
      </c>
      <c r="AO20" s="42" t="s">
        <v>103</v>
      </c>
      <c r="AR20" s="28">
        <f t="shared" si="4"/>
        <v>109.32880935816719</v>
      </c>
      <c r="AS20" s="28">
        <f t="shared" si="5"/>
        <v>100.77529795602246</v>
      </c>
      <c r="AT20" s="28">
        <f t="shared" si="6"/>
        <v>135.39421573093179</v>
      </c>
    </row>
    <row r="21" spans="1:46">
      <c r="A21" s="12">
        <v>35034</v>
      </c>
      <c r="B21" s="36">
        <v>241.89</v>
      </c>
      <c r="C21" s="41">
        <v>167.91</v>
      </c>
      <c r="D21" s="41">
        <v>73.98</v>
      </c>
      <c r="E21" s="36" t="s">
        <v>103</v>
      </c>
      <c r="F21" s="36" t="s">
        <v>103</v>
      </c>
      <c r="G21" s="36" t="s">
        <v>103</v>
      </c>
      <c r="H21" s="36" t="s">
        <v>103</v>
      </c>
      <c r="I21" s="37" t="s">
        <v>103</v>
      </c>
      <c r="J21" s="40">
        <v>4.6999999999999993E-3</v>
      </c>
      <c r="K21" s="40">
        <v>6.7000000000000002E-3</v>
      </c>
      <c r="L21" s="40">
        <v>2.9999999999999997E-4</v>
      </c>
      <c r="M21" s="39" t="s">
        <v>103</v>
      </c>
      <c r="N21" s="39" t="s">
        <v>103</v>
      </c>
      <c r="O21" s="39" t="s">
        <v>103</v>
      </c>
      <c r="P21" s="39" t="s">
        <v>103</v>
      </c>
      <c r="Q21" s="42" t="s">
        <v>103</v>
      </c>
      <c r="R21" s="43">
        <f t="shared" si="16"/>
        <v>0.136525865896862</v>
      </c>
      <c r="S21" s="40">
        <f t="shared" si="17"/>
        <v>0.13187439625186426</v>
      </c>
      <c r="T21" s="40">
        <f t="shared" si="18"/>
        <v>0.1480934091118542</v>
      </c>
      <c r="U21" s="40" t="e">
        <f t="shared" si="19"/>
        <v>#DIV/0!</v>
      </c>
      <c r="V21" s="40" t="e">
        <f t="shared" si="20"/>
        <v>#DIV/0!</v>
      </c>
      <c r="W21" s="40" t="e">
        <f t="shared" si="21"/>
        <v>#DIV/0!</v>
      </c>
      <c r="X21" s="40" t="e">
        <f t="shared" si="22"/>
        <v>#DIV/0!</v>
      </c>
      <c r="Y21" s="40" t="e">
        <f t="shared" si="23"/>
        <v>#DIV/0!</v>
      </c>
      <c r="Z21" s="40">
        <f t="shared" si="7"/>
        <v>0.136525865896862</v>
      </c>
      <c r="AA21" s="40">
        <f t="shared" si="8"/>
        <v>0.13187439625186426</v>
      </c>
      <c r="AB21" s="40">
        <f t="shared" si="9"/>
        <v>0.1480934091118542</v>
      </c>
      <c r="AC21" s="40" t="s">
        <v>46</v>
      </c>
      <c r="AD21" s="40" t="s">
        <v>46</v>
      </c>
      <c r="AE21" s="40" t="s">
        <v>46</v>
      </c>
      <c r="AF21" s="40" t="s">
        <v>46</v>
      </c>
      <c r="AG21" s="40" t="s">
        <v>46</v>
      </c>
      <c r="AH21" s="39">
        <f t="shared" si="0"/>
        <v>1</v>
      </c>
      <c r="AI21" s="39">
        <f t="shared" si="1"/>
        <v>0.69415850179833816</v>
      </c>
      <c r="AJ21" s="39">
        <f t="shared" si="2"/>
        <v>0.30584149820166195</v>
      </c>
      <c r="AK21" s="39" t="s">
        <v>103</v>
      </c>
      <c r="AL21" s="39" t="s">
        <v>103</v>
      </c>
      <c r="AM21" s="39" t="s">
        <v>103</v>
      </c>
      <c r="AN21" s="39" t="s">
        <v>103</v>
      </c>
      <c r="AO21" s="42" t="s">
        <v>103</v>
      </c>
      <c r="AR21" s="28">
        <f t="shared" si="4"/>
        <v>109.84265476215057</v>
      </c>
      <c r="AS21" s="28">
        <f t="shared" si="5"/>
        <v>101.45049245232779</v>
      </c>
      <c r="AT21" s="28">
        <f t="shared" si="6"/>
        <v>135.43483399565108</v>
      </c>
    </row>
    <row r="22" spans="1:46">
      <c r="A22" s="12">
        <v>35065</v>
      </c>
      <c r="B22" s="36">
        <v>248.49</v>
      </c>
      <c r="C22" s="41">
        <v>168.63</v>
      </c>
      <c r="D22" s="41">
        <v>79.86</v>
      </c>
      <c r="E22" s="36" t="s">
        <v>103</v>
      </c>
      <c r="F22" s="36" t="s">
        <v>103</v>
      </c>
      <c r="G22" s="36" t="s">
        <v>103</v>
      </c>
      <c r="H22" s="36" t="s">
        <v>103</v>
      </c>
      <c r="I22" s="37" t="s">
        <v>103</v>
      </c>
      <c r="J22" s="40">
        <v>2.7300000000000001E-2</v>
      </c>
      <c r="K22" s="40">
        <v>4.3E-3</v>
      </c>
      <c r="L22" s="40">
        <v>7.9500000000000001E-2</v>
      </c>
      <c r="M22" s="39" t="s">
        <v>103</v>
      </c>
      <c r="N22" s="39" t="s">
        <v>103</v>
      </c>
      <c r="O22" s="39" t="s">
        <v>103</v>
      </c>
      <c r="P22" s="39" t="s">
        <v>103</v>
      </c>
      <c r="Q22" s="42" t="s">
        <v>103</v>
      </c>
      <c r="R22" s="43">
        <f t="shared" si="16"/>
        <v>0.15736818203394765</v>
      </c>
      <c r="S22" s="40">
        <f t="shared" si="17"/>
        <v>0.12248588541102712</v>
      </c>
      <c r="T22" s="40">
        <f t="shared" si="18"/>
        <v>0.23936683513624657</v>
      </c>
      <c r="U22" s="40" t="e">
        <f t="shared" si="19"/>
        <v>#DIV/0!</v>
      </c>
      <c r="V22" s="40" t="e">
        <f t="shared" si="20"/>
        <v>#DIV/0!</v>
      </c>
      <c r="W22" s="40" t="e">
        <f t="shared" si="21"/>
        <v>#DIV/0!</v>
      </c>
      <c r="X22" s="40" t="e">
        <f t="shared" si="22"/>
        <v>#DIV/0!</v>
      </c>
      <c r="Y22" s="40" t="e">
        <f t="shared" si="23"/>
        <v>#DIV/0!</v>
      </c>
      <c r="Z22" s="40">
        <f>(AR22/$AR$21)-1</f>
        <v>2.7300000000000102E-2</v>
      </c>
      <c r="AA22" s="40">
        <f>(AS22/$AS$21)-1</f>
        <v>4.2999999999999705E-3</v>
      </c>
      <c r="AB22" s="40">
        <f>(AT22/$AT$21)-1</f>
        <v>7.9499999999999904E-2</v>
      </c>
      <c r="AC22" s="40" t="s">
        <v>46</v>
      </c>
      <c r="AD22" s="40" t="s">
        <v>46</v>
      </c>
      <c r="AE22" s="40" t="s">
        <v>46</v>
      </c>
      <c r="AF22" s="40" t="s">
        <v>46</v>
      </c>
      <c r="AG22" s="40" t="s">
        <v>46</v>
      </c>
      <c r="AH22" s="39">
        <f t="shared" si="0"/>
        <v>1</v>
      </c>
      <c r="AI22" s="39">
        <f t="shared" si="1"/>
        <v>0.67861885790172638</v>
      </c>
      <c r="AJ22" s="39">
        <f t="shared" si="2"/>
        <v>0.32138114209827356</v>
      </c>
      <c r="AK22" s="39" t="s">
        <v>103</v>
      </c>
      <c r="AL22" s="39" t="s">
        <v>103</v>
      </c>
      <c r="AM22" s="39" t="s">
        <v>103</v>
      </c>
      <c r="AN22" s="39" t="s">
        <v>103</v>
      </c>
      <c r="AO22" s="42" t="s">
        <v>103</v>
      </c>
      <c r="AR22" s="28">
        <f t="shared" si="4"/>
        <v>112.84135923715729</v>
      </c>
      <c r="AS22" s="28">
        <f t="shared" si="5"/>
        <v>101.8867295698728</v>
      </c>
      <c r="AT22" s="28">
        <f t="shared" si="6"/>
        <v>146.20190329830533</v>
      </c>
    </row>
    <row r="23" spans="1:46">
      <c r="A23" s="12">
        <v>35096</v>
      </c>
      <c r="B23" s="36">
        <v>252.11</v>
      </c>
      <c r="C23" s="41">
        <v>169.43</v>
      </c>
      <c r="D23" s="41">
        <v>82.68</v>
      </c>
      <c r="E23" s="36" t="s">
        <v>103</v>
      </c>
      <c r="F23" s="36" t="s">
        <v>103</v>
      </c>
      <c r="G23" s="36" t="s">
        <v>103</v>
      </c>
      <c r="H23" s="36" t="s">
        <v>103</v>
      </c>
      <c r="I23" s="37" t="s">
        <v>103</v>
      </c>
      <c r="J23" s="40">
        <v>1.46E-2</v>
      </c>
      <c r="K23" s="40">
        <v>4.6999999999999993E-3</v>
      </c>
      <c r="L23" s="40">
        <v>3.5299999999999998E-2</v>
      </c>
      <c r="M23" s="39" t="s">
        <v>103</v>
      </c>
      <c r="N23" s="39" t="s">
        <v>103</v>
      </c>
      <c r="O23" s="39" t="s">
        <v>103</v>
      </c>
      <c r="P23" s="39" t="s">
        <v>103</v>
      </c>
      <c r="Q23" s="42" t="s">
        <v>103</v>
      </c>
      <c r="R23" s="43">
        <f t="shared" si="16"/>
        <v>0.17827188189006948</v>
      </c>
      <c r="S23" s="40">
        <f t="shared" si="17"/>
        <v>0.13172259816603993</v>
      </c>
      <c r="T23" s="40">
        <f t="shared" si="18"/>
        <v>0.28710651461185277</v>
      </c>
      <c r="U23" s="40" t="e">
        <f t="shared" si="19"/>
        <v>#DIV/0!</v>
      </c>
      <c r="V23" s="40" t="e">
        <f t="shared" si="20"/>
        <v>#DIV/0!</v>
      </c>
      <c r="W23" s="40" t="e">
        <f t="shared" si="21"/>
        <v>#DIV/0!</v>
      </c>
      <c r="X23" s="40" t="e">
        <f t="shared" si="22"/>
        <v>#DIV/0!</v>
      </c>
      <c r="Y23" s="40" t="e">
        <f t="shared" si="23"/>
        <v>#DIV/0!</v>
      </c>
      <c r="Z23" s="40">
        <f t="shared" ref="Z23:Z33" si="24">(AR23/$AR$21)-1</f>
        <v>4.2298579999999975E-2</v>
      </c>
      <c r="AA23" s="40">
        <f t="shared" ref="AA23:AA33" si="25">(AS23/$AS$21)-1</f>
        <v>9.0202099999998619E-3</v>
      </c>
      <c r="AB23" s="40">
        <f t="shared" ref="AB23:AB33" si="26">(AT23/$AT$21)-1</f>
        <v>0.11760634999999997</v>
      </c>
      <c r="AC23" s="40" t="s">
        <v>46</v>
      </c>
      <c r="AD23" s="40" t="s">
        <v>46</v>
      </c>
      <c r="AE23" s="40" t="s">
        <v>46</v>
      </c>
      <c r="AF23" s="40" t="s">
        <v>46</v>
      </c>
      <c r="AG23" s="40" t="s">
        <v>46</v>
      </c>
      <c r="AH23" s="39">
        <f t="shared" si="0"/>
        <v>1</v>
      </c>
      <c r="AI23" s="39">
        <f t="shared" si="1"/>
        <v>0.67204791559240018</v>
      </c>
      <c r="AJ23" s="39">
        <f t="shared" si="2"/>
        <v>0.32795208440759988</v>
      </c>
      <c r="AK23" s="39" t="s">
        <v>103</v>
      </c>
      <c r="AL23" s="39" t="s">
        <v>103</v>
      </c>
      <c r="AM23" s="39" t="s">
        <v>103</v>
      </c>
      <c r="AN23" s="39" t="s">
        <v>103</v>
      </c>
      <c r="AO23" s="42" t="s">
        <v>103</v>
      </c>
      <c r="AR23" s="28">
        <f t="shared" si="4"/>
        <v>114.48884308201978</v>
      </c>
      <c r="AS23" s="28">
        <f t="shared" si="5"/>
        <v>102.36559719885119</v>
      </c>
      <c r="AT23" s="28">
        <f t="shared" si="6"/>
        <v>151.3628304847355</v>
      </c>
    </row>
    <row r="24" spans="1:46">
      <c r="A24" s="12">
        <v>35125</v>
      </c>
      <c r="B24" s="36">
        <v>253.41</v>
      </c>
      <c r="C24" s="41">
        <v>170.38</v>
      </c>
      <c r="D24" s="41">
        <v>83.03</v>
      </c>
      <c r="E24" s="36" t="s">
        <v>103</v>
      </c>
      <c r="F24" s="36" t="s">
        <v>103</v>
      </c>
      <c r="G24" s="36" t="s">
        <v>103</v>
      </c>
      <c r="H24" s="36" t="s">
        <v>103</v>
      </c>
      <c r="I24" s="37" t="s">
        <v>103</v>
      </c>
      <c r="J24" s="40">
        <v>5.1999999999999998E-3</v>
      </c>
      <c r="K24" s="40">
        <v>5.6000000000000008E-3</v>
      </c>
      <c r="L24" s="40">
        <v>4.1999999999999997E-3</v>
      </c>
      <c r="M24" s="39" t="s">
        <v>103</v>
      </c>
      <c r="N24" s="39" t="s">
        <v>103</v>
      </c>
      <c r="O24" s="39" t="s">
        <v>103</v>
      </c>
      <c r="P24" s="39" t="s">
        <v>103</v>
      </c>
      <c r="Q24" s="42" t="s">
        <v>103</v>
      </c>
      <c r="R24" s="43">
        <f t="shared" si="16"/>
        <v>0.1685071977860082</v>
      </c>
      <c r="S24" s="40">
        <f t="shared" si="17"/>
        <v>0.12858017127704269</v>
      </c>
      <c r="T24" s="40">
        <f t="shared" si="18"/>
        <v>0.26000425226479096</v>
      </c>
      <c r="U24" s="40" t="e">
        <f t="shared" si="19"/>
        <v>#DIV/0!</v>
      </c>
      <c r="V24" s="40" t="e">
        <f t="shared" si="20"/>
        <v>#DIV/0!</v>
      </c>
      <c r="W24" s="40" t="e">
        <f t="shared" si="21"/>
        <v>#DIV/0!</v>
      </c>
      <c r="X24" s="40" t="e">
        <f t="shared" si="22"/>
        <v>#DIV/0!</v>
      </c>
      <c r="Y24" s="40" t="e">
        <f t="shared" si="23"/>
        <v>#DIV/0!</v>
      </c>
      <c r="Z24" s="40">
        <f t="shared" si="24"/>
        <v>4.771853261600012E-2</v>
      </c>
      <c r="AA24" s="40">
        <f t="shared" si="25"/>
        <v>1.4670723175999933E-2</v>
      </c>
      <c r="AB24" s="40">
        <f t="shared" si="26"/>
        <v>0.12230029666999997</v>
      </c>
      <c r="AC24" s="40" t="s">
        <v>46</v>
      </c>
      <c r="AD24" s="40" t="s">
        <v>46</v>
      </c>
      <c r="AE24" s="40" t="s">
        <v>46</v>
      </c>
      <c r="AF24" s="40" t="s">
        <v>46</v>
      </c>
      <c r="AG24" s="40" t="s">
        <v>46</v>
      </c>
      <c r="AH24" s="39">
        <f t="shared" si="0"/>
        <v>1</v>
      </c>
      <c r="AI24" s="39">
        <f t="shared" si="1"/>
        <v>0.67234915749181168</v>
      </c>
      <c r="AJ24" s="39">
        <f t="shared" si="2"/>
        <v>0.32765084250818832</v>
      </c>
      <c r="AK24" s="39" t="s">
        <v>103</v>
      </c>
      <c r="AL24" s="39" t="s">
        <v>103</v>
      </c>
      <c r="AM24" s="39" t="s">
        <v>103</v>
      </c>
      <c r="AN24" s="39" t="s">
        <v>103</v>
      </c>
      <c r="AO24" s="42" t="s">
        <v>103</v>
      </c>
      <c r="AR24" s="28">
        <f t="shared" si="4"/>
        <v>115.0841850660463</v>
      </c>
      <c r="AS24" s="28">
        <f t="shared" si="5"/>
        <v>102.93884454316476</v>
      </c>
      <c r="AT24" s="28">
        <f t="shared" si="6"/>
        <v>151.99855437277139</v>
      </c>
    </row>
    <row r="25" spans="1:46">
      <c r="A25" s="12">
        <v>35156</v>
      </c>
      <c r="B25" s="36">
        <v>250.9</v>
      </c>
      <c r="C25" s="41">
        <v>168.2</v>
      </c>
      <c r="D25" s="41">
        <v>82.7</v>
      </c>
      <c r="E25" s="36" t="s">
        <v>103</v>
      </c>
      <c r="F25" s="36" t="s">
        <v>103</v>
      </c>
      <c r="G25" s="36" t="s">
        <v>103</v>
      </c>
      <c r="H25" s="36" t="s">
        <v>103</v>
      </c>
      <c r="I25" s="37" t="s">
        <v>103</v>
      </c>
      <c r="J25" s="40">
        <v>-9.8999999999999991E-3</v>
      </c>
      <c r="K25" s="40">
        <v>-1.2800000000000001E-2</v>
      </c>
      <c r="L25" s="40">
        <v>-4.0000000000000001E-3</v>
      </c>
      <c r="M25" s="39" t="s">
        <v>103</v>
      </c>
      <c r="N25" s="39" t="s">
        <v>103</v>
      </c>
      <c r="O25" s="39" t="s">
        <v>103</v>
      </c>
      <c r="P25" s="39" t="s">
        <v>103</v>
      </c>
      <c r="Q25" s="42" t="s">
        <v>103</v>
      </c>
      <c r="R25" s="43">
        <f t="shared" si="16"/>
        <v>0.1360359156794253</v>
      </c>
      <c r="S25" s="40">
        <f t="shared" si="17"/>
        <v>8.5266262502139645E-2</v>
      </c>
      <c r="T25" s="40">
        <f t="shared" si="18"/>
        <v>0.25534083750698366</v>
      </c>
      <c r="U25" s="40" t="e">
        <f t="shared" si="19"/>
        <v>#DIV/0!</v>
      </c>
      <c r="V25" s="40" t="e">
        <f t="shared" si="20"/>
        <v>#DIV/0!</v>
      </c>
      <c r="W25" s="40" t="e">
        <f t="shared" si="21"/>
        <v>#DIV/0!</v>
      </c>
      <c r="X25" s="40" t="e">
        <f t="shared" si="22"/>
        <v>#DIV/0!</v>
      </c>
      <c r="Y25" s="40" t="e">
        <f t="shared" si="23"/>
        <v>#DIV/0!</v>
      </c>
      <c r="Z25" s="40">
        <f t="shared" si="24"/>
        <v>3.7346119143101708E-2</v>
      </c>
      <c r="AA25" s="40">
        <f t="shared" si="25"/>
        <v>1.6829379193470384E-3</v>
      </c>
      <c r="AB25" s="40">
        <f t="shared" si="26"/>
        <v>0.11781109548331981</v>
      </c>
      <c r="AC25" s="40" t="s">
        <v>46</v>
      </c>
      <c r="AD25" s="40" t="s">
        <v>46</v>
      </c>
      <c r="AE25" s="40" t="s">
        <v>46</v>
      </c>
      <c r="AF25" s="40" t="s">
        <v>46</v>
      </c>
      <c r="AG25" s="40" t="s">
        <v>46</v>
      </c>
      <c r="AH25" s="39">
        <f t="shared" si="0"/>
        <v>1</v>
      </c>
      <c r="AI25" s="39">
        <f t="shared" si="1"/>
        <v>0.67038660821044238</v>
      </c>
      <c r="AJ25" s="39">
        <f t="shared" si="2"/>
        <v>0.32961339178955762</v>
      </c>
      <c r="AK25" s="39" t="s">
        <v>103</v>
      </c>
      <c r="AL25" s="39" t="s">
        <v>103</v>
      </c>
      <c r="AM25" s="39" t="s">
        <v>103</v>
      </c>
      <c r="AN25" s="39" t="s">
        <v>103</v>
      </c>
      <c r="AO25" s="42" t="s">
        <v>103</v>
      </c>
      <c r="AR25" s="28">
        <f t="shared" si="4"/>
        <v>113.94485163389244</v>
      </c>
      <c r="AS25" s="28">
        <f t="shared" si="5"/>
        <v>101.62122733301226</v>
      </c>
      <c r="AT25" s="28">
        <f t="shared" si="6"/>
        <v>151.3905601552803</v>
      </c>
    </row>
    <row r="26" spans="1:46">
      <c r="A26" s="12">
        <v>35186</v>
      </c>
      <c r="B26" s="36">
        <v>253.77</v>
      </c>
      <c r="C26" s="41">
        <v>170.72</v>
      </c>
      <c r="D26" s="41">
        <v>83.05</v>
      </c>
      <c r="E26" s="36" t="s">
        <v>103</v>
      </c>
      <c r="F26" s="36" t="s">
        <v>103</v>
      </c>
      <c r="G26" s="36" t="s">
        <v>103</v>
      </c>
      <c r="H26" s="36" t="s">
        <v>103</v>
      </c>
      <c r="I26" s="37" t="s">
        <v>103</v>
      </c>
      <c r="J26" s="40">
        <v>1.1399999999999999E-2</v>
      </c>
      <c r="K26" s="40">
        <v>1.4999999999999999E-2</v>
      </c>
      <c r="L26" s="40">
        <v>4.1999999999999997E-3</v>
      </c>
      <c r="M26" s="39" t="s">
        <v>103</v>
      </c>
      <c r="N26" s="39" t="s">
        <v>103</v>
      </c>
      <c r="O26" s="39" t="s">
        <v>103</v>
      </c>
      <c r="P26" s="39" t="s">
        <v>103</v>
      </c>
      <c r="Q26" s="42" t="s">
        <v>103</v>
      </c>
      <c r="R26" s="43">
        <f t="shared" si="16"/>
        <v>0.13693521187232416</v>
      </c>
      <c r="S26" s="40">
        <f t="shared" si="17"/>
        <v>8.5266262502139645E-2</v>
      </c>
      <c r="T26" s="40">
        <f t="shared" si="18"/>
        <v>0.26061326902451287</v>
      </c>
      <c r="U26" s="40" t="e">
        <f t="shared" si="19"/>
        <v>#DIV/0!</v>
      </c>
      <c r="V26" s="40" t="e">
        <f t="shared" si="20"/>
        <v>#DIV/0!</v>
      </c>
      <c r="W26" s="40" t="e">
        <f t="shared" si="21"/>
        <v>#DIV/0!</v>
      </c>
      <c r="X26" s="40" t="e">
        <f t="shared" si="22"/>
        <v>#DIV/0!</v>
      </c>
      <c r="Y26" s="40" t="e">
        <f t="shared" si="23"/>
        <v>#DIV/0!</v>
      </c>
      <c r="Z26" s="40">
        <f t="shared" si="24"/>
        <v>4.9171864901333073E-2</v>
      </c>
      <c r="AA26" s="40">
        <f t="shared" si="25"/>
        <v>1.6708181988137172E-2</v>
      </c>
      <c r="AB26" s="40">
        <f t="shared" si="26"/>
        <v>0.12250590208434975</v>
      </c>
      <c r="AC26" s="40" t="s">
        <v>46</v>
      </c>
      <c r="AD26" s="40" t="s">
        <v>46</v>
      </c>
      <c r="AE26" s="40" t="s">
        <v>46</v>
      </c>
      <c r="AF26" s="40" t="s">
        <v>46</v>
      </c>
      <c r="AG26" s="40" t="s">
        <v>46</v>
      </c>
      <c r="AH26" s="39">
        <f t="shared" si="0"/>
        <v>1</v>
      </c>
      <c r="AI26" s="39">
        <f t="shared" si="1"/>
        <v>0.67273515387949712</v>
      </c>
      <c r="AJ26" s="39">
        <f t="shared" si="2"/>
        <v>0.32726484612050277</v>
      </c>
      <c r="AK26" s="39" t="s">
        <v>103</v>
      </c>
      <c r="AL26" s="39" t="s">
        <v>103</v>
      </c>
      <c r="AM26" s="39" t="s">
        <v>103</v>
      </c>
      <c r="AN26" s="39" t="s">
        <v>103</v>
      </c>
      <c r="AO26" s="42" t="s">
        <v>103</v>
      </c>
      <c r="AR26" s="28">
        <f t="shared" si="4"/>
        <v>115.24382294251882</v>
      </c>
      <c r="AS26" s="28">
        <f t="shared" si="5"/>
        <v>103.14554574300743</v>
      </c>
      <c r="AT26" s="28">
        <f t="shared" si="6"/>
        <v>152.02640050793246</v>
      </c>
    </row>
    <row r="27" spans="1:46">
      <c r="A27" s="12">
        <v>35217</v>
      </c>
      <c r="B27" s="36">
        <v>253.67</v>
      </c>
      <c r="C27" s="41">
        <v>170.59</v>
      </c>
      <c r="D27" s="41">
        <v>83.08</v>
      </c>
      <c r="E27" s="36" t="s">
        <v>103</v>
      </c>
      <c r="F27" s="36" t="s">
        <v>103</v>
      </c>
      <c r="G27" s="36" t="s">
        <v>103</v>
      </c>
      <c r="H27" s="36" t="s">
        <v>103</v>
      </c>
      <c r="I27" s="37" t="s">
        <v>103</v>
      </c>
      <c r="J27" s="40">
        <v>-4.0000000000000002E-4</v>
      </c>
      <c r="K27" s="40">
        <v>-8.0000000000000004E-4</v>
      </c>
      <c r="L27" s="40">
        <v>4.0000000000000002E-4</v>
      </c>
      <c r="M27" s="39" t="s">
        <v>103</v>
      </c>
      <c r="N27" s="39" t="s">
        <v>103</v>
      </c>
      <c r="O27" s="39" t="s">
        <v>103</v>
      </c>
      <c r="P27" s="39" t="s">
        <v>103</v>
      </c>
      <c r="Q27" s="42" t="s">
        <v>103</v>
      </c>
      <c r="R27" s="43">
        <f t="shared" si="16"/>
        <v>0.11836295787008</v>
      </c>
      <c r="S27" s="40">
        <f t="shared" si="17"/>
        <v>5.8259050934066803E-2</v>
      </c>
      <c r="T27" s="40">
        <f t="shared" si="18"/>
        <v>0.2665637384072741</v>
      </c>
      <c r="U27" s="40" t="e">
        <f t="shared" si="19"/>
        <v>#DIV/0!</v>
      </c>
      <c r="V27" s="40" t="e">
        <f t="shared" si="20"/>
        <v>#DIV/0!</v>
      </c>
      <c r="W27" s="40" t="e">
        <f t="shared" si="21"/>
        <v>#DIV/0!</v>
      </c>
      <c r="X27" s="40" t="e">
        <f t="shared" si="22"/>
        <v>#DIV/0!</v>
      </c>
      <c r="Y27" s="40" t="e">
        <f t="shared" si="23"/>
        <v>#DIV/0!</v>
      </c>
      <c r="Z27" s="40">
        <f t="shared" si="24"/>
        <v>4.875219615537274E-2</v>
      </c>
      <c r="AA27" s="40">
        <f t="shared" si="25"/>
        <v>1.5894815442546673E-2</v>
      </c>
      <c r="AB27" s="40">
        <f t="shared" si="26"/>
        <v>0.12295490444518342</v>
      </c>
      <c r="AC27" s="40" t="s">
        <v>46</v>
      </c>
      <c r="AD27" s="40" t="s">
        <v>46</v>
      </c>
      <c r="AE27" s="40" t="s">
        <v>46</v>
      </c>
      <c r="AF27" s="40" t="s">
        <v>46</v>
      </c>
      <c r="AG27" s="40" t="s">
        <v>46</v>
      </c>
      <c r="AH27" s="39">
        <f t="shared" si="0"/>
        <v>1</v>
      </c>
      <c r="AI27" s="39">
        <f t="shared" si="1"/>
        <v>0.67248787795166953</v>
      </c>
      <c r="AJ27" s="39">
        <f t="shared" si="2"/>
        <v>0.32751212204833052</v>
      </c>
      <c r="AK27" s="39" t="s">
        <v>103</v>
      </c>
      <c r="AL27" s="39" t="s">
        <v>103</v>
      </c>
      <c r="AM27" s="39" t="s">
        <v>103</v>
      </c>
      <c r="AN27" s="39" t="s">
        <v>103</v>
      </c>
      <c r="AO27" s="42" t="s">
        <v>103</v>
      </c>
      <c r="AR27" s="28">
        <f t="shared" si="4"/>
        <v>115.19772541334181</v>
      </c>
      <c r="AS27" s="28">
        <f t="shared" si="5"/>
        <v>103.06302930641303</v>
      </c>
      <c r="AT27" s="28">
        <f t="shared" si="6"/>
        <v>152.08721106813564</v>
      </c>
    </row>
    <row r="28" spans="1:46">
      <c r="A28" s="12">
        <v>35247</v>
      </c>
      <c r="B28" s="36">
        <v>251.11</v>
      </c>
      <c r="C28" s="41">
        <v>167.98</v>
      </c>
      <c r="D28" s="41">
        <v>83.13</v>
      </c>
      <c r="E28" s="36" t="s">
        <v>103</v>
      </c>
      <c r="F28" s="36" t="s">
        <v>103</v>
      </c>
      <c r="G28" s="36" t="s">
        <v>103</v>
      </c>
      <c r="H28" s="36" t="s">
        <v>103</v>
      </c>
      <c r="I28" s="37" t="s">
        <v>103</v>
      </c>
      <c r="J28" s="40">
        <v>-1.01E-2</v>
      </c>
      <c r="K28" s="40">
        <v>-1.5300000000000001E-2</v>
      </c>
      <c r="L28" s="40">
        <v>5.9999999999999995E-4</v>
      </c>
      <c r="M28" s="39" t="s">
        <v>103</v>
      </c>
      <c r="N28" s="39" t="s">
        <v>103</v>
      </c>
      <c r="O28" s="39" t="s">
        <v>103</v>
      </c>
      <c r="P28" s="39" t="s">
        <v>103</v>
      </c>
      <c r="Q28" s="42" t="s">
        <v>103</v>
      </c>
      <c r="R28" s="43">
        <f t="shared" si="16"/>
        <v>8.7492624750090675E-2</v>
      </c>
      <c r="S28" s="40">
        <f t="shared" si="17"/>
        <v>6.9116330619447552E-2</v>
      </c>
      <c r="T28" s="40">
        <f t="shared" si="18"/>
        <v>0.12711106069932243</v>
      </c>
      <c r="U28" s="40" t="e">
        <f t="shared" si="19"/>
        <v>#DIV/0!</v>
      </c>
      <c r="V28" s="40" t="e">
        <f t="shared" si="20"/>
        <v>#DIV/0!</v>
      </c>
      <c r="W28" s="40" t="e">
        <f t="shared" si="21"/>
        <v>#DIV/0!</v>
      </c>
      <c r="X28" s="40" t="e">
        <f t="shared" si="22"/>
        <v>#DIV/0!</v>
      </c>
      <c r="Y28" s="40" t="e">
        <f t="shared" si="23"/>
        <v>#DIV/0!</v>
      </c>
      <c r="Z28" s="40">
        <f t="shared" si="24"/>
        <v>3.8159798974203518E-2</v>
      </c>
      <c r="AA28" s="40">
        <f t="shared" si="25"/>
        <v>3.516247662758154E-4</v>
      </c>
      <c r="AB28" s="40">
        <f t="shared" si="26"/>
        <v>0.12362867738785055</v>
      </c>
      <c r="AC28" s="40" t="s">
        <v>46</v>
      </c>
      <c r="AD28" s="40" t="s">
        <v>46</v>
      </c>
      <c r="AE28" s="40" t="s">
        <v>46</v>
      </c>
      <c r="AF28" s="40" t="s">
        <v>46</v>
      </c>
      <c r="AG28" s="40" t="s">
        <v>46</v>
      </c>
      <c r="AH28" s="39">
        <f t="shared" si="0"/>
        <v>1</v>
      </c>
      <c r="AI28" s="39">
        <f t="shared" si="1"/>
        <v>0.66894986261001144</v>
      </c>
      <c r="AJ28" s="39">
        <f t="shared" si="2"/>
        <v>0.3310501373899884</v>
      </c>
      <c r="AK28" s="39" t="s">
        <v>103</v>
      </c>
      <c r="AL28" s="39" t="s">
        <v>103</v>
      </c>
      <c r="AM28" s="39" t="s">
        <v>103</v>
      </c>
      <c r="AN28" s="39" t="s">
        <v>103</v>
      </c>
      <c r="AO28" s="42" t="s">
        <v>103</v>
      </c>
      <c r="AR28" s="28">
        <f t="shared" si="4"/>
        <v>114.03422838666707</v>
      </c>
      <c r="AS28" s="28">
        <f t="shared" si="5"/>
        <v>101.48616495802491</v>
      </c>
      <c r="AT28" s="28">
        <f t="shared" si="6"/>
        <v>152.17846339477651</v>
      </c>
    </row>
    <row r="29" spans="1:46">
      <c r="A29" s="12">
        <v>35278</v>
      </c>
      <c r="B29" s="36">
        <v>251.06</v>
      </c>
      <c r="C29" s="41">
        <v>168.72</v>
      </c>
      <c r="D29" s="41">
        <v>82.34</v>
      </c>
      <c r="E29" s="36" t="s">
        <v>103</v>
      </c>
      <c r="F29" s="36" t="s">
        <v>103</v>
      </c>
      <c r="G29" s="36" t="s">
        <v>103</v>
      </c>
      <c r="H29" s="36" t="s">
        <v>103</v>
      </c>
      <c r="I29" s="37" t="s">
        <v>103</v>
      </c>
      <c r="J29" s="40">
        <v>-2.0000000000000001E-4</v>
      </c>
      <c r="K29" s="40">
        <v>4.4000000000000003E-3</v>
      </c>
      <c r="L29" s="40">
        <v>-9.4999999999999998E-3</v>
      </c>
      <c r="M29" s="39" t="s">
        <v>103</v>
      </c>
      <c r="N29" s="39" t="s">
        <v>103</v>
      </c>
      <c r="O29" s="39" t="s">
        <v>103</v>
      </c>
      <c r="P29" s="39" t="s">
        <v>103</v>
      </c>
      <c r="Q29" s="42" t="s">
        <v>103</v>
      </c>
      <c r="R29" s="43">
        <f t="shared" si="16"/>
        <v>6.5224969359401141E-2</v>
      </c>
      <c r="S29" s="40">
        <f t="shared" si="17"/>
        <v>4.1937165218487449E-2</v>
      </c>
      <c r="T29" s="40">
        <f t="shared" si="18"/>
        <v>0.11651515713839267</v>
      </c>
      <c r="U29" s="40" t="e">
        <f t="shared" si="19"/>
        <v>#DIV/0!</v>
      </c>
      <c r="V29" s="40" t="e">
        <f t="shared" si="20"/>
        <v>#DIV/0!</v>
      </c>
      <c r="W29" s="40" t="e">
        <f t="shared" si="21"/>
        <v>#DIV/0!</v>
      </c>
      <c r="X29" s="40" t="e">
        <f t="shared" si="22"/>
        <v>#DIV/0!</v>
      </c>
      <c r="Y29" s="40" t="e">
        <f t="shared" si="23"/>
        <v>#DIV/0!</v>
      </c>
      <c r="Z29" s="40">
        <f t="shared" si="24"/>
        <v>3.7952167014408511E-2</v>
      </c>
      <c r="AA29" s="40">
        <f t="shared" si="25"/>
        <v>4.7531719152473784E-3</v>
      </c>
      <c r="AB29" s="40">
        <f t="shared" si="26"/>
        <v>0.11295420495266595</v>
      </c>
      <c r="AC29" s="40" t="s">
        <v>46</v>
      </c>
      <c r="AD29" s="40" t="s">
        <v>46</v>
      </c>
      <c r="AE29" s="40" t="s">
        <v>46</v>
      </c>
      <c r="AF29" s="40" t="s">
        <v>46</v>
      </c>
      <c r="AG29" s="40" t="s">
        <v>46</v>
      </c>
      <c r="AH29" s="39">
        <f t="shared" si="0"/>
        <v>1</v>
      </c>
      <c r="AI29" s="39">
        <f t="shared" si="1"/>
        <v>0.67203059029714007</v>
      </c>
      <c r="AJ29" s="39">
        <f t="shared" si="2"/>
        <v>0.32796940970285987</v>
      </c>
      <c r="AK29" s="39" t="s">
        <v>103</v>
      </c>
      <c r="AL29" s="39" t="s">
        <v>103</v>
      </c>
      <c r="AM29" s="39" t="s">
        <v>103</v>
      </c>
      <c r="AN29" s="39" t="s">
        <v>103</v>
      </c>
      <c r="AO29" s="42" t="s">
        <v>103</v>
      </c>
      <c r="AR29" s="28">
        <f t="shared" si="4"/>
        <v>114.01142154098973</v>
      </c>
      <c r="AS29" s="28">
        <f t="shared" si="5"/>
        <v>101.93270408384022</v>
      </c>
      <c r="AT29" s="28">
        <f t="shared" si="6"/>
        <v>150.73276799252614</v>
      </c>
    </row>
    <row r="30" spans="1:46">
      <c r="A30" s="12">
        <v>35309</v>
      </c>
      <c r="B30" s="36">
        <v>251.18</v>
      </c>
      <c r="C30" s="41">
        <v>168.8</v>
      </c>
      <c r="D30" s="41">
        <v>82.38</v>
      </c>
      <c r="E30" s="36" t="s">
        <v>103</v>
      </c>
      <c r="F30" s="36" t="s">
        <v>103</v>
      </c>
      <c r="G30" s="36" t="s">
        <v>103</v>
      </c>
      <c r="H30" s="36" t="s">
        <v>103</v>
      </c>
      <c r="I30" s="37" t="s">
        <v>103</v>
      </c>
      <c r="J30" s="40">
        <v>5.0000000000000001E-4</v>
      </c>
      <c r="K30" s="40">
        <v>5.0000000000000001E-4</v>
      </c>
      <c r="L30" s="40">
        <v>5.0000000000000001E-4</v>
      </c>
      <c r="M30" s="39" t="s">
        <v>103</v>
      </c>
      <c r="N30" s="39" t="s">
        <v>103</v>
      </c>
      <c r="O30" s="39" t="s">
        <v>103</v>
      </c>
      <c r="P30" s="39" t="s">
        <v>103</v>
      </c>
      <c r="Q30" s="42" t="s">
        <v>103</v>
      </c>
      <c r="R30" s="43">
        <f t="shared" si="16"/>
        <v>3.9763494482029982E-2</v>
      </c>
      <c r="S30" s="40">
        <f t="shared" si="17"/>
        <v>5.651296354521218E-3</v>
      </c>
      <c r="T30" s="40">
        <f t="shared" si="18"/>
        <v>0.11752042288611619</v>
      </c>
      <c r="U30" s="40" t="e">
        <f t="shared" si="19"/>
        <v>#DIV/0!</v>
      </c>
      <c r="V30" s="40" t="e">
        <f t="shared" si="20"/>
        <v>#DIV/0!</v>
      </c>
      <c r="W30" s="40" t="e">
        <f t="shared" si="21"/>
        <v>#DIV/0!</v>
      </c>
      <c r="X30" s="40" t="e">
        <f t="shared" si="22"/>
        <v>#DIV/0!</v>
      </c>
      <c r="Y30" s="40" t="e">
        <f t="shared" si="23"/>
        <v>#DIV/0!</v>
      </c>
      <c r="Z30" s="40">
        <f t="shared" si="24"/>
        <v>3.8471143097915661E-2</v>
      </c>
      <c r="AA30" s="40">
        <f t="shared" si="25"/>
        <v>5.2555485012049097E-3</v>
      </c>
      <c r="AB30" s="40">
        <f t="shared" si="26"/>
        <v>0.11351068205514214</v>
      </c>
      <c r="AC30" s="40" t="s">
        <v>46</v>
      </c>
      <c r="AD30" s="40" t="s">
        <v>46</v>
      </c>
      <c r="AE30" s="40" t="s">
        <v>46</v>
      </c>
      <c r="AF30" s="40" t="s">
        <v>46</v>
      </c>
      <c r="AG30" s="40" t="s">
        <v>46</v>
      </c>
      <c r="AH30" s="39">
        <f t="shared" si="0"/>
        <v>1</v>
      </c>
      <c r="AI30" s="39">
        <f t="shared" si="1"/>
        <v>0.67202802770921255</v>
      </c>
      <c r="AJ30" s="39">
        <f t="shared" si="2"/>
        <v>0.32797197229078745</v>
      </c>
      <c r="AK30" s="39" t="s">
        <v>103</v>
      </c>
      <c r="AL30" s="39" t="s">
        <v>103</v>
      </c>
      <c r="AM30" s="39" t="s">
        <v>103</v>
      </c>
      <c r="AN30" s="39" t="s">
        <v>103</v>
      </c>
      <c r="AO30" s="42" t="s">
        <v>103</v>
      </c>
      <c r="AR30" s="28">
        <f t="shared" si="4"/>
        <v>114.06842725176021</v>
      </c>
      <c r="AS30" s="28">
        <f t="shared" si="5"/>
        <v>101.98367043588213</v>
      </c>
      <c r="AT30" s="28">
        <f t="shared" si="6"/>
        <v>150.80813437652239</v>
      </c>
    </row>
    <row r="31" spans="1:46">
      <c r="A31" s="12">
        <v>35339</v>
      </c>
      <c r="B31" s="36">
        <v>248.01</v>
      </c>
      <c r="C31" s="41">
        <v>165.24</v>
      </c>
      <c r="D31" s="41">
        <v>82.77</v>
      </c>
      <c r="E31" s="36" t="s">
        <v>103</v>
      </c>
      <c r="F31" s="36" t="s">
        <v>103</v>
      </c>
      <c r="G31" s="36" t="s">
        <v>103</v>
      </c>
      <c r="H31" s="36" t="s">
        <v>103</v>
      </c>
      <c r="I31" s="37" t="s">
        <v>103</v>
      </c>
      <c r="J31" s="40">
        <v>-1.26E-2</v>
      </c>
      <c r="K31" s="40">
        <v>-2.1099999999999997E-2</v>
      </c>
      <c r="L31" s="40">
        <v>4.6999999999999993E-3</v>
      </c>
      <c r="M31" s="39" t="s">
        <v>103</v>
      </c>
      <c r="N31" s="39" t="s">
        <v>103</v>
      </c>
      <c r="O31" s="39" t="s">
        <v>103</v>
      </c>
      <c r="P31" s="39" t="s">
        <v>103</v>
      </c>
      <c r="Q31" s="42" t="s">
        <v>103</v>
      </c>
      <c r="R31" s="43">
        <f t="shared" si="16"/>
        <v>3.5150710275818398E-2</v>
      </c>
      <c r="S31" s="40">
        <f t="shared" si="17"/>
        <v>-3.9137367181617533E-3</v>
      </c>
      <c r="T31" s="40">
        <f t="shared" si="18"/>
        <v>0.12277276887368083</v>
      </c>
      <c r="U31" s="40" t="e">
        <f t="shared" si="19"/>
        <v>#DIV/0!</v>
      </c>
      <c r="V31" s="40" t="e">
        <f t="shared" si="20"/>
        <v>#DIV/0!</v>
      </c>
      <c r="W31" s="40" t="e">
        <f t="shared" si="21"/>
        <v>#DIV/0!</v>
      </c>
      <c r="X31" s="40" t="e">
        <f t="shared" si="22"/>
        <v>#DIV/0!</v>
      </c>
      <c r="Y31" s="40" t="e">
        <f t="shared" si="23"/>
        <v>#DIV/0!</v>
      </c>
      <c r="Z31" s="40">
        <f t="shared" si="24"/>
        <v>2.5386406694881902E-2</v>
      </c>
      <c r="AA31" s="40">
        <f t="shared" si="25"/>
        <v>-1.5955343572170544E-2</v>
      </c>
      <c r="AB31" s="40">
        <f t="shared" si="26"/>
        <v>0.1187441822608013</v>
      </c>
      <c r="AC31" s="40" t="s">
        <v>46</v>
      </c>
      <c r="AD31" s="40" t="s">
        <v>46</v>
      </c>
      <c r="AE31" s="40" t="s">
        <v>46</v>
      </c>
      <c r="AF31" s="40" t="s">
        <v>46</v>
      </c>
      <c r="AG31" s="40" t="s">
        <v>46</v>
      </c>
      <c r="AH31" s="39">
        <f t="shared" si="0"/>
        <v>1</v>
      </c>
      <c r="AI31" s="39">
        <f t="shared" si="1"/>
        <v>0.66626345711866464</v>
      </c>
      <c r="AJ31" s="39">
        <f t="shared" si="2"/>
        <v>0.33373654288133542</v>
      </c>
      <c r="AK31" s="39" t="s">
        <v>103</v>
      </c>
      <c r="AL31" s="39" t="s">
        <v>103</v>
      </c>
      <c r="AM31" s="39" t="s">
        <v>103</v>
      </c>
      <c r="AN31" s="39" t="s">
        <v>103</v>
      </c>
      <c r="AO31" s="42" t="s">
        <v>103</v>
      </c>
      <c r="AR31" s="28">
        <f t="shared" si="4"/>
        <v>112.63116506838804</v>
      </c>
      <c r="AS31" s="28">
        <f t="shared" si="5"/>
        <v>99.831814989685014</v>
      </c>
      <c r="AT31" s="28">
        <f t="shared" si="6"/>
        <v>151.51693260809202</v>
      </c>
    </row>
    <row r="32" spans="1:46">
      <c r="A32" s="12">
        <v>35370</v>
      </c>
      <c r="B32" s="36">
        <v>246.84</v>
      </c>
      <c r="C32" s="41">
        <v>164.06</v>
      </c>
      <c r="D32" s="41">
        <v>82.78</v>
      </c>
      <c r="E32" s="36" t="s">
        <v>103</v>
      </c>
      <c r="F32" s="36" t="s">
        <v>103</v>
      </c>
      <c r="G32" s="36" t="s">
        <v>103</v>
      </c>
      <c r="H32" s="36" t="s">
        <v>103</v>
      </c>
      <c r="I32" s="37" t="s">
        <v>103</v>
      </c>
      <c r="J32" s="40">
        <v>-4.6999999999999993E-3</v>
      </c>
      <c r="K32" s="40">
        <v>-7.0999999999999995E-3</v>
      </c>
      <c r="L32" s="40">
        <v>1E-4</v>
      </c>
      <c r="M32" s="39" t="s">
        <v>103</v>
      </c>
      <c r="N32" s="39" t="s">
        <v>103</v>
      </c>
      <c r="O32" s="39" t="s">
        <v>103</v>
      </c>
      <c r="P32" s="39" t="s">
        <v>103</v>
      </c>
      <c r="Q32" s="42" t="s">
        <v>103</v>
      </c>
      <c r="R32" s="43">
        <f t="shared" si="16"/>
        <v>2.5363755909157959E-2</v>
      </c>
      <c r="S32" s="40">
        <f t="shared" si="17"/>
        <v>-1.6395772439047995E-2</v>
      </c>
      <c r="T32" s="40">
        <f t="shared" si="18"/>
        <v>0.11919171349603097</v>
      </c>
      <c r="U32" s="40" t="e">
        <f t="shared" si="19"/>
        <v>#DIV/0!</v>
      </c>
      <c r="V32" s="40" t="e">
        <f t="shared" si="20"/>
        <v>#DIV/0!</v>
      </c>
      <c r="W32" s="40" t="e">
        <f t="shared" si="21"/>
        <v>#DIV/0!</v>
      </c>
      <c r="X32" s="40" t="e">
        <f t="shared" si="22"/>
        <v>#DIV/0!</v>
      </c>
      <c r="Y32" s="40" t="e">
        <f t="shared" si="23"/>
        <v>#DIV/0!</v>
      </c>
      <c r="Z32" s="40">
        <f t="shared" si="24"/>
        <v>2.0567090583415881E-2</v>
      </c>
      <c r="AA32" s="40">
        <f t="shared" si="25"/>
        <v>-2.2942060632808015E-2</v>
      </c>
      <c r="AB32" s="40">
        <f t="shared" si="26"/>
        <v>0.11885605667902732</v>
      </c>
      <c r="AC32" s="40" t="s">
        <v>46</v>
      </c>
      <c r="AD32" s="40" t="s">
        <v>46</v>
      </c>
      <c r="AE32" s="40" t="s">
        <v>46</v>
      </c>
      <c r="AF32" s="40" t="s">
        <v>46</v>
      </c>
      <c r="AG32" s="40" t="s">
        <v>46</v>
      </c>
      <c r="AH32" s="39">
        <f t="shared" si="0"/>
        <v>1</v>
      </c>
      <c r="AI32" s="39">
        <f t="shared" si="1"/>
        <v>0.66464106303678494</v>
      </c>
      <c r="AJ32" s="39">
        <f t="shared" si="2"/>
        <v>0.33535893696321506</v>
      </c>
      <c r="AK32" s="39" t="s">
        <v>103</v>
      </c>
      <c r="AL32" s="39" t="s">
        <v>103</v>
      </c>
      <c r="AM32" s="39" t="s">
        <v>103</v>
      </c>
      <c r="AN32" s="39" t="s">
        <v>103</v>
      </c>
      <c r="AO32" s="42" t="s">
        <v>103</v>
      </c>
      <c r="AR32" s="28">
        <f t="shared" ref="AR32:AR95" si="27">AR31*(1+J32)</f>
        <v>112.10179859256661</v>
      </c>
      <c r="AS32" s="28">
        <f t="shared" ref="AS32:AS95" si="28">AS31*(1+K32)</f>
        <v>99.123009103258255</v>
      </c>
      <c r="AT32" s="28">
        <f t="shared" ref="AT32:AT95" si="29">AT31*(1+L32)</f>
        <v>151.53208430135282</v>
      </c>
    </row>
    <row r="33" spans="1:46">
      <c r="A33" s="12">
        <v>35400</v>
      </c>
      <c r="B33" s="36">
        <v>246.2</v>
      </c>
      <c r="C33" s="41">
        <v>163.46</v>
      </c>
      <c r="D33" s="41">
        <v>82.74</v>
      </c>
      <c r="E33" s="36" t="s">
        <v>103</v>
      </c>
      <c r="F33" s="36" t="s">
        <v>103</v>
      </c>
      <c r="G33" s="36" t="s">
        <v>103</v>
      </c>
      <c r="H33" s="36" t="s">
        <v>103</v>
      </c>
      <c r="I33" s="37" t="s">
        <v>103</v>
      </c>
      <c r="J33" s="40">
        <v>-2.5999999999999999E-3</v>
      </c>
      <c r="K33" s="40">
        <v>-3.7000000000000002E-3</v>
      </c>
      <c r="L33" s="40">
        <v>-5.0000000000000001E-4</v>
      </c>
      <c r="M33" s="39" t="s">
        <v>103</v>
      </c>
      <c r="N33" s="39" t="s">
        <v>103</v>
      </c>
      <c r="O33" s="39" t="s">
        <v>103</v>
      </c>
      <c r="P33" s="39" t="s">
        <v>103</v>
      </c>
      <c r="Q33" s="42" t="s">
        <v>103</v>
      </c>
      <c r="R33" s="43">
        <f t="shared" si="16"/>
        <v>1.7913616147898992E-2</v>
      </c>
      <c r="S33" s="40">
        <f t="shared" si="17"/>
        <v>-2.655717500846666E-2</v>
      </c>
      <c r="T33" s="40">
        <f t="shared" si="18"/>
        <v>0.11829662865068791</v>
      </c>
      <c r="U33" s="40" t="e">
        <f t="shared" si="19"/>
        <v>#DIV/0!</v>
      </c>
      <c r="V33" s="40" t="e">
        <f t="shared" si="20"/>
        <v>#DIV/0!</v>
      </c>
      <c r="W33" s="40" t="e">
        <f t="shared" si="21"/>
        <v>#DIV/0!</v>
      </c>
      <c r="X33" s="40" t="e">
        <f t="shared" si="22"/>
        <v>#DIV/0!</v>
      </c>
      <c r="Y33" s="40" t="e">
        <f t="shared" si="23"/>
        <v>#DIV/0!</v>
      </c>
      <c r="Z33" s="40">
        <f t="shared" si="24"/>
        <v>1.7913616147898992E-2</v>
      </c>
      <c r="AA33" s="40">
        <f t="shared" si="25"/>
        <v>-2.655717500846666E-2</v>
      </c>
      <c r="AB33" s="40">
        <f t="shared" si="26"/>
        <v>0.11829662865068791</v>
      </c>
      <c r="AC33" s="40" t="s">
        <v>46</v>
      </c>
      <c r="AD33" s="40" t="s">
        <v>46</v>
      </c>
      <c r="AE33" s="40" t="s">
        <v>46</v>
      </c>
      <c r="AF33" s="40" t="s">
        <v>46</v>
      </c>
      <c r="AG33" s="40" t="s">
        <v>46</v>
      </c>
      <c r="AH33" s="39">
        <f t="shared" si="0"/>
        <v>1</v>
      </c>
      <c r="AI33" s="39">
        <f t="shared" si="1"/>
        <v>0.66393176279447608</v>
      </c>
      <c r="AJ33" s="39">
        <f t="shared" si="2"/>
        <v>0.33606823720552398</v>
      </c>
      <c r="AK33" s="39" t="s">
        <v>103</v>
      </c>
      <c r="AL33" s="39" t="s">
        <v>103</v>
      </c>
      <c r="AM33" s="39" t="s">
        <v>103</v>
      </c>
      <c r="AN33" s="39" t="s">
        <v>103</v>
      </c>
      <c r="AO33" s="42" t="s">
        <v>103</v>
      </c>
      <c r="AR33" s="28">
        <f t="shared" si="27"/>
        <v>111.81033391622593</v>
      </c>
      <c r="AS33" s="28">
        <f t="shared" si="28"/>
        <v>98.756253969576193</v>
      </c>
      <c r="AT33" s="28">
        <f t="shared" si="29"/>
        <v>151.45631825920216</v>
      </c>
    </row>
    <row r="34" spans="1:46">
      <c r="A34" s="12">
        <v>35431</v>
      </c>
      <c r="B34" s="36">
        <v>249.29</v>
      </c>
      <c r="C34" s="41">
        <v>166.46</v>
      </c>
      <c r="D34" s="41">
        <v>82.83</v>
      </c>
      <c r="E34" s="36" t="s">
        <v>103</v>
      </c>
      <c r="F34" s="36" t="s">
        <v>103</v>
      </c>
      <c r="G34" s="36" t="s">
        <v>103</v>
      </c>
      <c r="H34" s="36" t="s">
        <v>103</v>
      </c>
      <c r="I34" s="37" t="s">
        <v>103</v>
      </c>
      <c r="J34" s="40">
        <v>1.26E-2</v>
      </c>
      <c r="K34" s="40">
        <v>1.84E-2</v>
      </c>
      <c r="L34" s="40">
        <v>1.1000000000000001E-3</v>
      </c>
      <c r="M34" s="39" t="s">
        <v>103</v>
      </c>
      <c r="N34" s="39" t="s">
        <v>103</v>
      </c>
      <c r="O34" s="39" t="s">
        <v>103</v>
      </c>
      <c r="P34" s="39" t="s">
        <v>103</v>
      </c>
      <c r="Q34" s="42" t="s">
        <v>103</v>
      </c>
      <c r="R34" s="43">
        <f t="shared" si="16"/>
        <v>3.3479292430278473E-3</v>
      </c>
      <c r="S34" s="40">
        <f t="shared" si="17"/>
        <v>-1.2890398315864249E-2</v>
      </c>
      <c r="T34" s="40">
        <f t="shared" si="18"/>
        <v>3.7078976324412816E-2</v>
      </c>
      <c r="U34" s="40" t="e">
        <f t="shared" si="19"/>
        <v>#DIV/0!</v>
      </c>
      <c r="V34" s="40" t="e">
        <f t="shared" si="20"/>
        <v>#DIV/0!</v>
      </c>
      <c r="W34" s="40" t="e">
        <f t="shared" si="21"/>
        <v>#DIV/0!</v>
      </c>
      <c r="X34" s="40" t="e">
        <f t="shared" si="22"/>
        <v>#DIV/0!</v>
      </c>
      <c r="Y34" s="40" t="e">
        <f t="shared" si="23"/>
        <v>#DIV/0!</v>
      </c>
      <c r="Z34" s="40">
        <f>(AR34/$AR$33)-1</f>
        <v>1.2599999999999945E-2</v>
      </c>
      <c r="AA34" s="40">
        <f>(AS34/$AS$33)-1</f>
        <v>1.8399999999999972E-2</v>
      </c>
      <c r="AB34" s="40">
        <f>(AT34/$AT$33)-1</f>
        <v>1.1000000000001009E-3</v>
      </c>
      <c r="AC34" s="40" t="s">
        <v>46</v>
      </c>
      <c r="AD34" s="40" t="s">
        <v>46</v>
      </c>
      <c r="AE34" s="40" t="s">
        <v>46</v>
      </c>
      <c r="AF34" s="40" t="s">
        <v>46</v>
      </c>
      <c r="AG34" s="40" t="s">
        <v>46</v>
      </c>
      <c r="AH34" s="39">
        <f t="shared" si="0"/>
        <v>1</v>
      </c>
      <c r="AI34" s="39">
        <f t="shared" si="1"/>
        <v>0.66773637129447638</v>
      </c>
      <c r="AJ34" s="39">
        <f t="shared" si="2"/>
        <v>0.33226362870552367</v>
      </c>
      <c r="AK34" s="39" t="s">
        <v>103</v>
      </c>
      <c r="AL34" s="39" t="s">
        <v>103</v>
      </c>
      <c r="AM34" s="39" t="s">
        <v>103</v>
      </c>
      <c r="AN34" s="39" t="s">
        <v>103</v>
      </c>
      <c r="AO34" s="42" t="s">
        <v>103</v>
      </c>
      <c r="AR34" s="28">
        <f t="shared" si="27"/>
        <v>113.21914412357037</v>
      </c>
      <c r="AS34" s="28">
        <f t="shared" si="28"/>
        <v>100.57336904261639</v>
      </c>
      <c r="AT34" s="28">
        <f t="shared" si="29"/>
        <v>151.62292020928729</v>
      </c>
    </row>
    <row r="35" spans="1:46">
      <c r="A35" s="12">
        <v>35462</v>
      </c>
      <c r="B35" s="36">
        <v>257.56</v>
      </c>
      <c r="C35" s="41">
        <v>167.71</v>
      </c>
      <c r="D35" s="41">
        <v>89.85</v>
      </c>
      <c r="E35" s="36" t="s">
        <v>103</v>
      </c>
      <c r="F35" s="36" t="s">
        <v>103</v>
      </c>
      <c r="G35" s="36" t="s">
        <v>103</v>
      </c>
      <c r="H35" s="36" t="s">
        <v>103</v>
      </c>
      <c r="I35" s="37" t="s">
        <v>103</v>
      </c>
      <c r="J35" s="40">
        <v>3.32E-2</v>
      </c>
      <c r="K35" s="40">
        <v>7.4999999999999997E-3</v>
      </c>
      <c r="L35" s="40">
        <v>8.48E-2</v>
      </c>
      <c r="M35" s="39" t="s">
        <v>103</v>
      </c>
      <c r="N35" s="39" t="s">
        <v>103</v>
      </c>
      <c r="O35" s="39" t="s">
        <v>103</v>
      </c>
      <c r="P35" s="39" t="s">
        <v>103</v>
      </c>
      <c r="Q35" s="42" t="s">
        <v>103</v>
      </c>
      <c r="R35" s="43">
        <f t="shared" si="16"/>
        <v>2.1741652369304365E-2</v>
      </c>
      <c r="S35" s="40">
        <f t="shared" si="17"/>
        <v>-1.0139421024418338E-2</v>
      </c>
      <c r="T35" s="40">
        <f t="shared" si="18"/>
        <v>8.6664033146646391E-2</v>
      </c>
      <c r="U35" s="40" t="e">
        <f t="shared" si="19"/>
        <v>#DIV/0!</v>
      </c>
      <c r="V35" s="40" t="e">
        <f t="shared" si="20"/>
        <v>#DIV/0!</v>
      </c>
      <c r="W35" s="40" t="e">
        <f t="shared" si="21"/>
        <v>#DIV/0!</v>
      </c>
      <c r="X35" s="40" t="e">
        <f t="shared" si="22"/>
        <v>#DIV/0!</v>
      </c>
      <c r="Y35" s="40" t="e">
        <f t="shared" si="23"/>
        <v>#DIV/0!</v>
      </c>
      <c r="Z35" s="40">
        <f t="shared" ref="Z35:Z45" si="30">(AR35/$AR$33)-1</f>
        <v>4.6218319999999924E-2</v>
      </c>
      <c r="AA35" s="40">
        <f t="shared" ref="AA35:AA45" si="31">(AS35/$AS$33)-1</f>
        <v>2.6038000000000006E-2</v>
      </c>
      <c r="AB35" s="40">
        <f t="shared" ref="AB35:AB45" si="32">(AT35/$AT$33)-1</f>
        <v>8.5993279999999839E-2</v>
      </c>
      <c r="AC35" s="40" t="s">
        <v>46</v>
      </c>
      <c r="AD35" s="40" t="s">
        <v>46</v>
      </c>
      <c r="AE35" s="40" t="s">
        <v>46</v>
      </c>
      <c r="AF35" s="40" t="s">
        <v>46</v>
      </c>
      <c r="AG35" s="40" t="s">
        <v>46</v>
      </c>
      <c r="AH35" s="39">
        <f t="shared" si="0"/>
        <v>1</v>
      </c>
      <c r="AI35" s="39">
        <f t="shared" si="1"/>
        <v>0.6511492467774499</v>
      </c>
      <c r="AJ35" s="39">
        <f t="shared" si="2"/>
        <v>0.34885075322255005</v>
      </c>
      <c r="AK35" s="39" t="s">
        <v>103</v>
      </c>
      <c r="AL35" s="39" t="s">
        <v>103</v>
      </c>
      <c r="AM35" s="39" t="s">
        <v>103</v>
      </c>
      <c r="AN35" s="39" t="s">
        <v>103</v>
      </c>
      <c r="AO35" s="42" t="s">
        <v>103</v>
      </c>
      <c r="AR35" s="28">
        <f t="shared" si="27"/>
        <v>116.9780197084729</v>
      </c>
      <c r="AS35" s="28">
        <f t="shared" si="28"/>
        <v>101.32766931043602</v>
      </c>
      <c r="AT35" s="28">
        <f t="shared" si="29"/>
        <v>164.48054384303484</v>
      </c>
    </row>
    <row r="36" spans="1:46">
      <c r="A36" s="12">
        <v>35490</v>
      </c>
      <c r="B36" s="36">
        <v>259.49</v>
      </c>
      <c r="C36" s="41">
        <v>169.61</v>
      </c>
      <c r="D36" s="41">
        <v>89.88</v>
      </c>
      <c r="E36" s="36" t="s">
        <v>103</v>
      </c>
      <c r="F36" s="36" t="s">
        <v>103</v>
      </c>
      <c r="G36" s="36" t="s">
        <v>103</v>
      </c>
      <c r="H36" s="36" t="s">
        <v>103</v>
      </c>
      <c r="I36" s="37" t="s">
        <v>103</v>
      </c>
      <c r="J36" s="40">
        <v>7.4999999999999997E-3</v>
      </c>
      <c r="K36" s="40">
        <v>1.1299999999999999E-2</v>
      </c>
      <c r="L36" s="40">
        <v>2.9999999999999997E-4</v>
      </c>
      <c r="M36" s="39" t="s">
        <v>103</v>
      </c>
      <c r="N36" s="39" t="s">
        <v>103</v>
      </c>
      <c r="O36" s="39" t="s">
        <v>103</v>
      </c>
      <c r="P36" s="39" t="s">
        <v>103</v>
      </c>
      <c r="Q36" s="42" t="s">
        <v>103</v>
      </c>
      <c r="R36" s="43">
        <f t="shared" si="16"/>
        <v>2.4079501355027899E-2</v>
      </c>
      <c r="S36" s="40">
        <f t="shared" si="17"/>
        <v>-4.5286361197237612E-3</v>
      </c>
      <c r="T36" s="40">
        <f t="shared" si="18"/>
        <v>8.2443768528769557E-2</v>
      </c>
      <c r="U36" s="40" t="e">
        <f t="shared" si="19"/>
        <v>#DIV/0!</v>
      </c>
      <c r="V36" s="40" t="e">
        <f t="shared" si="20"/>
        <v>#DIV/0!</v>
      </c>
      <c r="W36" s="40" t="e">
        <f t="shared" si="21"/>
        <v>#DIV/0!</v>
      </c>
      <c r="X36" s="40" t="e">
        <f t="shared" si="22"/>
        <v>#DIV/0!</v>
      </c>
      <c r="Y36" s="40" t="e">
        <f t="shared" si="23"/>
        <v>#DIV/0!</v>
      </c>
      <c r="Z36" s="40">
        <f t="shared" si="30"/>
        <v>5.4064957400000058E-2</v>
      </c>
      <c r="AA36" s="40">
        <f t="shared" si="31"/>
        <v>3.7632229399999995E-2</v>
      </c>
      <c r="AB36" s="40">
        <f t="shared" si="32"/>
        <v>8.6319077983999959E-2</v>
      </c>
      <c r="AC36" s="40" t="s">
        <v>46</v>
      </c>
      <c r="AD36" s="40" t="s">
        <v>46</v>
      </c>
      <c r="AE36" s="40" t="s">
        <v>46</v>
      </c>
      <c r="AF36" s="40" t="s">
        <v>46</v>
      </c>
      <c r="AG36" s="40" t="s">
        <v>46</v>
      </c>
      <c r="AH36" s="39">
        <f t="shared" si="0"/>
        <v>1</v>
      </c>
      <c r="AI36" s="39">
        <f t="shared" si="1"/>
        <v>0.65362827083895336</v>
      </c>
      <c r="AJ36" s="39">
        <f t="shared" si="2"/>
        <v>0.34637172916104664</v>
      </c>
      <c r="AK36" s="39" t="s">
        <v>103</v>
      </c>
      <c r="AL36" s="39" t="s">
        <v>103</v>
      </c>
      <c r="AM36" s="39" t="s">
        <v>103</v>
      </c>
      <c r="AN36" s="39" t="s">
        <v>103</v>
      </c>
      <c r="AO36" s="42" t="s">
        <v>103</v>
      </c>
      <c r="AR36" s="28">
        <f t="shared" si="27"/>
        <v>117.85535485628645</v>
      </c>
      <c r="AS36" s="28">
        <f t="shared" si="28"/>
        <v>102.47267197364395</v>
      </c>
      <c r="AT36" s="28">
        <f t="shared" si="29"/>
        <v>164.52988800618775</v>
      </c>
    </row>
    <row r="37" spans="1:46">
      <c r="A37" s="12">
        <v>35521</v>
      </c>
      <c r="B37" s="36">
        <v>259.94</v>
      </c>
      <c r="C37" s="41">
        <v>170.12</v>
      </c>
      <c r="D37" s="41">
        <v>89.82</v>
      </c>
      <c r="E37" s="36" t="s">
        <v>103</v>
      </c>
      <c r="F37" s="36" t="s">
        <v>103</v>
      </c>
      <c r="G37" s="36" t="s">
        <v>103</v>
      </c>
      <c r="H37" s="36" t="s">
        <v>103</v>
      </c>
      <c r="I37" s="37" t="s">
        <v>103</v>
      </c>
      <c r="J37" s="40">
        <v>1.7000000000000001E-3</v>
      </c>
      <c r="K37" s="40">
        <v>3.0000000000000001E-3</v>
      </c>
      <c r="L37" s="40">
        <v>-7.000000000000001E-4</v>
      </c>
      <c r="M37" s="39" t="s">
        <v>103</v>
      </c>
      <c r="N37" s="39" t="s">
        <v>103</v>
      </c>
      <c r="O37" s="39" t="s">
        <v>103</v>
      </c>
      <c r="P37" s="39" t="s">
        <v>103</v>
      </c>
      <c r="Q37" s="42" t="s">
        <v>103</v>
      </c>
      <c r="R37" s="43">
        <f t="shared" si="16"/>
        <v>3.6077604794800155E-2</v>
      </c>
      <c r="S37" s="40">
        <f t="shared" si="17"/>
        <v>1.1403745919688957E-2</v>
      </c>
      <c r="T37" s="40">
        <f t="shared" si="18"/>
        <v>8.603017860522022E-2</v>
      </c>
      <c r="U37" s="40" t="e">
        <f t="shared" si="19"/>
        <v>#DIV/0!</v>
      </c>
      <c r="V37" s="40" t="e">
        <f t="shared" si="20"/>
        <v>#DIV/0!</v>
      </c>
      <c r="W37" s="40" t="e">
        <f t="shared" si="21"/>
        <v>#DIV/0!</v>
      </c>
      <c r="X37" s="40" t="e">
        <f t="shared" si="22"/>
        <v>#DIV/0!</v>
      </c>
      <c r="Y37" s="40" t="e">
        <f t="shared" si="23"/>
        <v>#DIV/0!</v>
      </c>
      <c r="Z37" s="40">
        <f t="shared" si="30"/>
        <v>5.5856867827579926E-2</v>
      </c>
      <c r="AA37" s="40">
        <f t="shared" si="31"/>
        <v>4.0745126088199912E-2</v>
      </c>
      <c r="AB37" s="40">
        <f t="shared" si="32"/>
        <v>8.5558654629410924E-2</v>
      </c>
      <c r="AC37" s="40" t="s">
        <v>46</v>
      </c>
      <c r="AD37" s="40" t="s">
        <v>46</v>
      </c>
      <c r="AE37" s="40" t="s">
        <v>46</v>
      </c>
      <c r="AF37" s="40" t="s">
        <v>46</v>
      </c>
      <c r="AG37" s="40" t="s">
        <v>46</v>
      </c>
      <c r="AH37" s="39">
        <f t="shared" si="0"/>
        <v>1</v>
      </c>
      <c r="AI37" s="39">
        <f t="shared" si="1"/>
        <v>0.65445872124336391</v>
      </c>
      <c r="AJ37" s="39">
        <f t="shared" si="2"/>
        <v>0.34554127875663615</v>
      </c>
      <c r="AK37" s="39" t="s">
        <v>103</v>
      </c>
      <c r="AL37" s="39" t="s">
        <v>103</v>
      </c>
      <c r="AM37" s="39" t="s">
        <v>103</v>
      </c>
      <c r="AN37" s="39" t="s">
        <v>103</v>
      </c>
      <c r="AO37" s="42" t="s">
        <v>103</v>
      </c>
      <c r="AR37" s="28">
        <f t="shared" si="27"/>
        <v>118.05570895954214</v>
      </c>
      <c r="AS37" s="28">
        <f t="shared" si="28"/>
        <v>102.78008998956487</v>
      </c>
      <c r="AT37" s="28">
        <f t="shared" si="29"/>
        <v>164.4147170845834</v>
      </c>
    </row>
    <row r="38" spans="1:46">
      <c r="A38" s="12">
        <v>35551</v>
      </c>
      <c r="B38" s="36">
        <v>261.27999999999997</v>
      </c>
      <c r="C38" s="41">
        <v>171.41</v>
      </c>
      <c r="D38" s="41">
        <v>89.87</v>
      </c>
      <c r="E38" s="36" t="s">
        <v>103</v>
      </c>
      <c r="F38" s="36" t="s">
        <v>103</v>
      </c>
      <c r="G38" s="36" t="s">
        <v>103</v>
      </c>
      <c r="H38" s="36" t="s">
        <v>103</v>
      </c>
      <c r="I38" s="37" t="s">
        <v>103</v>
      </c>
      <c r="J38" s="40">
        <v>5.1999999999999998E-3</v>
      </c>
      <c r="K38" s="40">
        <v>7.6E-3</v>
      </c>
      <c r="L38" s="40">
        <v>5.9999999999999995E-4</v>
      </c>
      <c r="M38" s="39" t="s">
        <v>103</v>
      </c>
      <c r="N38" s="39" t="s">
        <v>103</v>
      </c>
      <c r="O38" s="39" t="s">
        <v>103</v>
      </c>
      <c r="P38" s="39" t="s">
        <v>103</v>
      </c>
      <c r="Q38" s="42" t="s">
        <v>103</v>
      </c>
      <c r="R38" s="43">
        <f t="shared" si="16"/>
        <v>2.97263281982727E-2</v>
      </c>
      <c r="S38" s="40">
        <f t="shared" si="17"/>
        <v>4.0299649149544425E-3</v>
      </c>
      <c r="T38" s="40">
        <f t="shared" si="18"/>
        <v>8.2136822059732495E-2</v>
      </c>
      <c r="U38" s="40" t="e">
        <f t="shared" si="19"/>
        <v>#DIV/0!</v>
      </c>
      <c r="V38" s="40" t="e">
        <f t="shared" si="20"/>
        <v>#DIV/0!</v>
      </c>
      <c r="W38" s="40" t="e">
        <f t="shared" si="21"/>
        <v>#DIV/0!</v>
      </c>
      <c r="X38" s="40" t="e">
        <f t="shared" si="22"/>
        <v>#DIV/0!</v>
      </c>
      <c r="Y38" s="40" t="e">
        <f t="shared" si="23"/>
        <v>#DIV/0!</v>
      </c>
      <c r="Z38" s="40">
        <f t="shared" si="30"/>
        <v>6.1347323540283494E-2</v>
      </c>
      <c r="AA38" s="40">
        <f t="shared" si="31"/>
        <v>4.8654789046470359E-2</v>
      </c>
      <c r="AB38" s="40">
        <f t="shared" si="32"/>
        <v>8.6209989822188637E-2</v>
      </c>
      <c r="AC38" s="40" t="s">
        <v>46</v>
      </c>
      <c r="AD38" s="40" t="s">
        <v>46</v>
      </c>
      <c r="AE38" s="40" t="s">
        <v>46</v>
      </c>
      <c r="AF38" s="40" t="s">
        <v>46</v>
      </c>
      <c r="AG38" s="40" t="s">
        <v>46</v>
      </c>
      <c r="AH38" s="39">
        <f t="shared" si="0"/>
        <v>1</v>
      </c>
      <c r="AI38" s="39">
        <f t="shared" si="1"/>
        <v>0.65603949785670546</v>
      </c>
      <c r="AJ38" s="39">
        <f t="shared" si="2"/>
        <v>0.3439605021432946</v>
      </c>
      <c r="AK38" s="39" t="s">
        <v>103</v>
      </c>
      <c r="AL38" s="39" t="s">
        <v>103</v>
      </c>
      <c r="AM38" s="39" t="s">
        <v>103</v>
      </c>
      <c r="AN38" s="39" t="s">
        <v>103</v>
      </c>
      <c r="AO38" s="42" t="s">
        <v>103</v>
      </c>
      <c r="AR38" s="28">
        <f t="shared" si="27"/>
        <v>118.66959864613177</v>
      </c>
      <c r="AS38" s="28">
        <f t="shared" si="28"/>
        <v>103.56121867348557</v>
      </c>
      <c r="AT38" s="28">
        <f t="shared" si="29"/>
        <v>164.51336591483414</v>
      </c>
    </row>
    <row r="39" spans="1:46">
      <c r="A39" s="12">
        <v>35582</v>
      </c>
      <c r="B39" s="36">
        <v>260.52</v>
      </c>
      <c r="C39" s="41">
        <v>170.7</v>
      </c>
      <c r="D39" s="41">
        <v>89.82</v>
      </c>
      <c r="E39" s="36" t="s">
        <v>103</v>
      </c>
      <c r="F39" s="36" t="s">
        <v>103</v>
      </c>
      <c r="G39" s="36" t="s">
        <v>103</v>
      </c>
      <c r="H39" s="36" t="s">
        <v>103</v>
      </c>
      <c r="I39" s="37" t="s">
        <v>103</v>
      </c>
      <c r="J39" s="40">
        <v>-2.8999999999999998E-3</v>
      </c>
      <c r="K39" s="40">
        <v>-4.0999999999999995E-3</v>
      </c>
      <c r="L39" s="40">
        <v>-5.9999999999999995E-4</v>
      </c>
      <c r="M39" s="39" t="s">
        <v>103</v>
      </c>
      <c r="N39" s="39" t="s">
        <v>103</v>
      </c>
      <c r="O39" s="39" t="s">
        <v>103</v>
      </c>
      <c r="P39" s="39" t="s">
        <v>103</v>
      </c>
      <c r="Q39" s="42" t="s">
        <v>103</v>
      </c>
      <c r="R39" s="43">
        <f t="shared" si="16"/>
        <v>2.7150982239393384E-2</v>
      </c>
      <c r="S39" s="40">
        <f t="shared" si="17"/>
        <v>7.1401326941855636E-4</v>
      </c>
      <c r="T39" s="40">
        <f t="shared" si="18"/>
        <v>8.1055117919328845E-2</v>
      </c>
      <c r="U39" s="40" t="e">
        <f t="shared" si="19"/>
        <v>#DIV/0!</v>
      </c>
      <c r="V39" s="40" t="e">
        <f t="shared" si="20"/>
        <v>#DIV/0!</v>
      </c>
      <c r="W39" s="40" t="e">
        <f t="shared" si="21"/>
        <v>#DIV/0!</v>
      </c>
      <c r="X39" s="40" t="e">
        <f t="shared" si="22"/>
        <v>#DIV/0!</v>
      </c>
      <c r="Y39" s="40" t="e">
        <f t="shared" si="23"/>
        <v>#DIV/0!</v>
      </c>
      <c r="Z39" s="40">
        <f t="shared" si="30"/>
        <v>5.8269416302016541E-2</v>
      </c>
      <c r="AA39" s="40">
        <f t="shared" si="31"/>
        <v>4.4355304411379803E-2</v>
      </c>
      <c r="AB39" s="40">
        <f t="shared" si="32"/>
        <v>8.5558263828295233E-2</v>
      </c>
      <c r="AC39" s="40" t="s">
        <v>46</v>
      </c>
      <c r="AD39" s="40" t="s">
        <v>46</v>
      </c>
      <c r="AE39" s="40" t="s">
        <v>46</v>
      </c>
      <c r="AF39" s="40" t="s">
        <v>46</v>
      </c>
      <c r="AG39" s="40" t="s">
        <v>46</v>
      </c>
      <c r="AH39" s="39">
        <f t="shared" si="0"/>
        <v>1</v>
      </c>
      <c r="AI39" s="39">
        <f t="shared" si="1"/>
        <v>0.65522800552740668</v>
      </c>
      <c r="AJ39" s="39">
        <f t="shared" si="2"/>
        <v>0.34477199447259327</v>
      </c>
      <c r="AK39" s="39" t="s">
        <v>103</v>
      </c>
      <c r="AL39" s="39" t="s">
        <v>103</v>
      </c>
      <c r="AM39" s="39" t="s">
        <v>103</v>
      </c>
      <c r="AN39" s="39" t="s">
        <v>103</v>
      </c>
      <c r="AO39" s="42" t="s">
        <v>103</v>
      </c>
      <c r="AR39" s="28">
        <f t="shared" si="27"/>
        <v>118.32545681005799</v>
      </c>
      <c r="AS39" s="28">
        <f t="shared" si="28"/>
        <v>103.13661767692427</v>
      </c>
      <c r="AT39" s="28">
        <f t="shared" si="29"/>
        <v>164.41465789528525</v>
      </c>
    </row>
    <row r="40" spans="1:46">
      <c r="A40" s="12">
        <v>35612</v>
      </c>
      <c r="B40" s="36">
        <v>261.04000000000002</v>
      </c>
      <c r="C40" s="41">
        <v>171.23</v>
      </c>
      <c r="D40" s="41">
        <v>89.81</v>
      </c>
      <c r="E40" s="36" t="s">
        <v>103</v>
      </c>
      <c r="F40" s="36" t="s">
        <v>103</v>
      </c>
      <c r="G40" s="36" t="s">
        <v>103</v>
      </c>
      <c r="H40" s="36" t="s">
        <v>103</v>
      </c>
      <c r="I40" s="37" t="s">
        <v>103</v>
      </c>
      <c r="J40" s="40">
        <v>2E-3</v>
      </c>
      <c r="K40" s="40">
        <v>3.0999999999999999E-3</v>
      </c>
      <c r="L40" s="40">
        <v>-1E-4</v>
      </c>
      <c r="M40" s="39" t="s">
        <v>103</v>
      </c>
      <c r="N40" s="39" t="s">
        <v>103</v>
      </c>
      <c r="O40" s="39" t="s">
        <v>103</v>
      </c>
      <c r="P40" s="39" t="s">
        <v>103</v>
      </c>
      <c r="Q40" s="42" t="s">
        <v>103</v>
      </c>
      <c r="R40" s="43">
        <f t="shared" si="16"/>
        <v>3.9706318015832132E-2</v>
      </c>
      <c r="S40" s="40">
        <f t="shared" si="17"/>
        <v>1.9413249426783574E-2</v>
      </c>
      <c r="T40" s="40">
        <f t="shared" si="18"/>
        <v>8.0298833107672385E-2</v>
      </c>
      <c r="U40" s="40" t="e">
        <f t="shared" si="19"/>
        <v>#DIV/0!</v>
      </c>
      <c r="V40" s="40" t="e">
        <f t="shared" si="20"/>
        <v>#DIV/0!</v>
      </c>
      <c r="W40" s="40" t="e">
        <f t="shared" si="21"/>
        <v>#DIV/0!</v>
      </c>
      <c r="X40" s="40" t="e">
        <f t="shared" si="22"/>
        <v>#DIV/0!</v>
      </c>
      <c r="Y40" s="40" t="e">
        <f t="shared" si="23"/>
        <v>#DIV/0!</v>
      </c>
      <c r="Z40" s="40">
        <f t="shared" si="30"/>
        <v>6.0385955134620639E-2</v>
      </c>
      <c r="AA40" s="40">
        <f t="shared" si="31"/>
        <v>4.7592805855055209E-2</v>
      </c>
      <c r="AB40" s="40">
        <f t="shared" si="32"/>
        <v>8.5449708001912317E-2</v>
      </c>
      <c r="AC40" s="40" t="s">
        <v>46</v>
      </c>
      <c r="AD40" s="40" t="s">
        <v>46</v>
      </c>
      <c r="AE40" s="40" t="s">
        <v>46</v>
      </c>
      <c r="AF40" s="40" t="s">
        <v>46</v>
      </c>
      <c r="AG40" s="40" t="s">
        <v>46</v>
      </c>
      <c r="AH40" s="39">
        <f t="shared" si="0"/>
        <v>1</v>
      </c>
      <c r="AI40" s="39">
        <f t="shared" si="1"/>
        <v>0.65595311063438544</v>
      </c>
      <c r="AJ40" s="39">
        <f t="shared" si="2"/>
        <v>0.34404688936561445</v>
      </c>
      <c r="AK40" s="39" t="s">
        <v>103</v>
      </c>
      <c r="AL40" s="39" t="s">
        <v>103</v>
      </c>
      <c r="AM40" s="39" t="s">
        <v>103</v>
      </c>
      <c r="AN40" s="39" t="s">
        <v>103</v>
      </c>
      <c r="AO40" s="42" t="s">
        <v>103</v>
      </c>
      <c r="AR40" s="28">
        <f t="shared" si="27"/>
        <v>118.5621077236781</v>
      </c>
      <c r="AS40" s="28">
        <f t="shared" si="28"/>
        <v>103.45634119172276</v>
      </c>
      <c r="AT40" s="28">
        <f t="shared" si="29"/>
        <v>164.3982164294957</v>
      </c>
    </row>
    <row r="41" spans="1:46">
      <c r="A41" s="12">
        <v>35643</v>
      </c>
      <c r="B41" s="36">
        <v>261.47000000000003</v>
      </c>
      <c r="C41" s="41">
        <v>171.21</v>
      </c>
      <c r="D41" s="41">
        <v>90.26</v>
      </c>
      <c r="E41" s="36" t="s">
        <v>103</v>
      </c>
      <c r="F41" s="36" t="s">
        <v>103</v>
      </c>
      <c r="G41" s="36" t="s">
        <v>103</v>
      </c>
      <c r="H41" s="36" t="s">
        <v>103</v>
      </c>
      <c r="I41" s="37" t="s">
        <v>103</v>
      </c>
      <c r="J41" s="40">
        <v>1.6000000000000001E-3</v>
      </c>
      <c r="K41" s="40">
        <v>-1E-4</v>
      </c>
      <c r="L41" s="40">
        <v>5.0000000000000001E-3</v>
      </c>
      <c r="M41" s="39" t="s">
        <v>103</v>
      </c>
      <c r="N41" s="39" t="s">
        <v>103</v>
      </c>
      <c r="O41" s="39" t="s">
        <v>103</v>
      </c>
      <c r="P41" s="39" t="s">
        <v>103</v>
      </c>
      <c r="Q41" s="42" t="s">
        <v>103</v>
      </c>
      <c r="R41" s="43">
        <f t="shared" si="16"/>
        <v>4.1578163757409081E-2</v>
      </c>
      <c r="S41" s="40">
        <f t="shared" si="17"/>
        <v>1.4845985764477154E-2</v>
      </c>
      <c r="T41" s="40">
        <f t="shared" si="18"/>
        <v>9.6113404617072851E-2</v>
      </c>
      <c r="U41" s="40" t="e">
        <f t="shared" si="19"/>
        <v>#DIV/0!</v>
      </c>
      <c r="V41" s="40" t="e">
        <f t="shared" si="20"/>
        <v>#DIV/0!</v>
      </c>
      <c r="W41" s="40" t="e">
        <f t="shared" si="21"/>
        <v>#DIV/0!</v>
      </c>
      <c r="X41" s="40" t="e">
        <f t="shared" si="22"/>
        <v>#DIV/0!</v>
      </c>
      <c r="Y41" s="40" t="e">
        <f t="shared" si="23"/>
        <v>#DIV/0!</v>
      </c>
      <c r="Z41" s="40">
        <f t="shared" si="30"/>
        <v>6.2082572662836011E-2</v>
      </c>
      <c r="AA41" s="40">
        <f t="shared" si="31"/>
        <v>4.7488046574469589E-2</v>
      </c>
      <c r="AB41" s="40">
        <f t="shared" si="32"/>
        <v>9.0876956541921849E-2</v>
      </c>
      <c r="AC41" s="40" t="s">
        <v>46</v>
      </c>
      <c r="AD41" s="40" t="s">
        <v>46</v>
      </c>
      <c r="AE41" s="40" t="s">
        <v>46</v>
      </c>
      <c r="AF41" s="40" t="s">
        <v>46</v>
      </c>
      <c r="AG41" s="40" t="s">
        <v>46</v>
      </c>
      <c r="AH41" s="39">
        <f t="shared" si="0"/>
        <v>1</v>
      </c>
      <c r="AI41" s="39">
        <f t="shared" si="1"/>
        <v>0.65479787356102037</v>
      </c>
      <c r="AJ41" s="39">
        <f t="shared" si="2"/>
        <v>0.34520212643897957</v>
      </c>
      <c r="AK41" s="39" t="s">
        <v>103</v>
      </c>
      <c r="AL41" s="39" t="s">
        <v>103</v>
      </c>
      <c r="AM41" s="39" t="s">
        <v>103</v>
      </c>
      <c r="AN41" s="39" t="s">
        <v>103</v>
      </c>
      <c r="AO41" s="42" t="s">
        <v>103</v>
      </c>
      <c r="AR41" s="28">
        <f t="shared" si="27"/>
        <v>118.75180709603599</v>
      </c>
      <c r="AS41" s="28">
        <f t="shared" si="28"/>
        <v>103.44599555760358</v>
      </c>
      <c r="AT41" s="28">
        <f t="shared" si="29"/>
        <v>165.22020751164317</v>
      </c>
    </row>
    <row r="42" spans="1:46">
      <c r="A42" s="12">
        <v>35674</v>
      </c>
      <c r="B42" s="36">
        <v>261.06</v>
      </c>
      <c r="C42" s="41">
        <v>171.21</v>
      </c>
      <c r="D42" s="41">
        <v>89.85</v>
      </c>
      <c r="E42" s="36" t="s">
        <v>103</v>
      </c>
      <c r="F42" s="36" t="s">
        <v>103</v>
      </c>
      <c r="G42" s="36" t="s">
        <v>103</v>
      </c>
      <c r="H42" s="36" t="s">
        <v>103</v>
      </c>
      <c r="I42" s="37" t="s">
        <v>103</v>
      </c>
      <c r="J42" s="40">
        <v>-1.6000000000000001E-3</v>
      </c>
      <c r="K42" s="40">
        <v>0</v>
      </c>
      <c r="L42" s="40">
        <v>-4.5000000000000005E-3</v>
      </c>
      <c r="M42" s="39" t="s">
        <v>103</v>
      </c>
      <c r="N42" s="39" t="s">
        <v>103</v>
      </c>
      <c r="O42" s="39" t="s">
        <v>103</v>
      </c>
      <c r="P42" s="39" t="s">
        <v>103</v>
      </c>
      <c r="Q42" s="42" t="s">
        <v>103</v>
      </c>
      <c r="R42" s="43">
        <f t="shared" si="16"/>
        <v>3.9391942724035234E-2</v>
      </c>
      <c r="S42" s="40">
        <f t="shared" si="17"/>
        <v>1.4338816356299189E-2</v>
      </c>
      <c r="T42" s="40">
        <f t="shared" si="18"/>
        <v>9.0635576508042215E-2</v>
      </c>
      <c r="U42" s="40" t="e">
        <f t="shared" si="19"/>
        <v>#DIV/0!</v>
      </c>
      <c r="V42" s="40" t="e">
        <f t="shared" si="20"/>
        <v>#DIV/0!</v>
      </c>
      <c r="W42" s="40" t="e">
        <f t="shared" si="21"/>
        <v>#DIV/0!</v>
      </c>
      <c r="X42" s="40" t="e">
        <f t="shared" si="22"/>
        <v>#DIV/0!</v>
      </c>
      <c r="Y42" s="40" t="e">
        <f t="shared" si="23"/>
        <v>#DIV/0!</v>
      </c>
      <c r="Z42" s="40">
        <f t="shared" si="30"/>
        <v>6.0383240546575623E-2</v>
      </c>
      <c r="AA42" s="40">
        <f t="shared" si="31"/>
        <v>4.7488046574469589E-2</v>
      </c>
      <c r="AB42" s="40">
        <f t="shared" si="32"/>
        <v>8.596801023748335E-2</v>
      </c>
      <c r="AC42" s="40" t="s">
        <v>46</v>
      </c>
      <c r="AD42" s="40" t="s">
        <v>46</v>
      </c>
      <c r="AE42" s="40" t="s">
        <v>46</v>
      </c>
      <c r="AF42" s="40" t="s">
        <v>46</v>
      </c>
      <c r="AG42" s="40" t="s">
        <v>46</v>
      </c>
      <c r="AH42" s="39">
        <f t="shared" si="0"/>
        <v>1</v>
      </c>
      <c r="AI42" s="39">
        <f t="shared" si="1"/>
        <v>0.65582624683980695</v>
      </c>
      <c r="AJ42" s="39">
        <f t="shared" si="2"/>
        <v>0.34417375316019305</v>
      </c>
      <c r="AK42" s="39" t="s">
        <v>103</v>
      </c>
      <c r="AL42" s="39" t="s">
        <v>103</v>
      </c>
      <c r="AM42" s="39" t="s">
        <v>103</v>
      </c>
      <c r="AN42" s="39" t="s">
        <v>103</v>
      </c>
      <c r="AO42" s="42" t="s">
        <v>103</v>
      </c>
      <c r="AR42" s="28">
        <f t="shared" si="27"/>
        <v>118.56180420468233</v>
      </c>
      <c r="AS42" s="28">
        <f t="shared" si="28"/>
        <v>103.44599555760358</v>
      </c>
      <c r="AT42" s="28">
        <f t="shared" si="29"/>
        <v>164.47671657784079</v>
      </c>
    </row>
    <row r="43" spans="1:46">
      <c r="A43" s="12">
        <v>35704</v>
      </c>
      <c r="B43" s="36">
        <v>261.27</v>
      </c>
      <c r="C43" s="41">
        <v>171.43</v>
      </c>
      <c r="D43" s="41">
        <v>89.84</v>
      </c>
      <c r="E43" s="36" t="s">
        <v>103</v>
      </c>
      <c r="F43" s="36" t="s">
        <v>103</v>
      </c>
      <c r="G43" s="36" t="s">
        <v>103</v>
      </c>
      <c r="H43" s="36" t="s">
        <v>103</v>
      </c>
      <c r="I43" s="37" t="s">
        <v>103</v>
      </c>
      <c r="J43" s="40">
        <v>8.0000000000000004E-4</v>
      </c>
      <c r="K43" s="40">
        <v>1.2999999999999999E-3</v>
      </c>
      <c r="L43" s="40">
        <v>-1E-4</v>
      </c>
      <c r="M43" s="39" t="s">
        <v>103</v>
      </c>
      <c r="N43" s="39" t="s">
        <v>103</v>
      </c>
      <c r="O43" s="39" t="s">
        <v>103</v>
      </c>
      <c r="P43" s="39" t="s">
        <v>103</v>
      </c>
      <c r="Q43" s="42" t="s">
        <v>103</v>
      </c>
      <c r="R43" s="43">
        <f t="shared" si="16"/>
        <v>5.3497525094403864E-2</v>
      </c>
      <c r="S43" s="40">
        <f t="shared" si="17"/>
        <v>3.7549756683586066E-2</v>
      </c>
      <c r="T43" s="40">
        <f t="shared" si="18"/>
        <v>8.5425015378114422E-2</v>
      </c>
      <c r="U43" s="40" t="e">
        <f t="shared" si="19"/>
        <v>#DIV/0!</v>
      </c>
      <c r="V43" s="40" t="e">
        <f t="shared" si="20"/>
        <v>#DIV/0!</v>
      </c>
      <c r="W43" s="40" t="e">
        <f t="shared" si="21"/>
        <v>#DIV/0!</v>
      </c>
      <c r="X43" s="40" t="e">
        <f t="shared" si="22"/>
        <v>#DIV/0!</v>
      </c>
      <c r="Y43" s="40" t="e">
        <f t="shared" si="23"/>
        <v>#DIV/0!</v>
      </c>
      <c r="Z43" s="40">
        <f t="shared" si="30"/>
        <v>6.1231547139012799E-2</v>
      </c>
      <c r="AA43" s="40">
        <f t="shared" si="31"/>
        <v>4.8849781035016582E-2</v>
      </c>
      <c r="AB43" s="40">
        <f t="shared" si="32"/>
        <v>8.5859413436459642E-2</v>
      </c>
      <c r="AC43" s="40" t="s">
        <v>46</v>
      </c>
      <c r="AD43" s="40" t="s">
        <v>46</v>
      </c>
      <c r="AE43" s="40" t="s">
        <v>46</v>
      </c>
      <c r="AF43" s="40" t="s">
        <v>46</v>
      </c>
      <c r="AG43" s="40" t="s">
        <v>46</v>
      </c>
      <c r="AH43" s="39">
        <f t="shared" si="0"/>
        <v>1</v>
      </c>
      <c r="AI43" s="39">
        <f t="shared" si="1"/>
        <v>0.65614115665786354</v>
      </c>
      <c r="AJ43" s="39">
        <f t="shared" si="2"/>
        <v>0.34385884334213651</v>
      </c>
      <c r="AK43" s="39" t="s">
        <v>103</v>
      </c>
      <c r="AL43" s="39" t="s">
        <v>103</v>
      </c>
      <c r="AM43" s="39" t="s">
        <v>103</v>
      </c>
      <c r="AN43" s="39" t="s">
        <v>103</v>
      </c>
      <c r="AO43" s="42" t="s">
        <v>103</v>
      </c>
      <c r="AR43" s="28">
        <f t="shared" si="27"/>
        <v>118.65665364804607</v>
      </c>
      <c r="AS43" s="28">
        <f t="shared" si="28"/>
        <v>103.58047535182847</v>
      </c>
      <c r="AT43" s="28">
        <f t="shared" si="29"/>
        <v>164.46026890618302</v>
      </c>
    </row>
    <row r="44" spans="1:46">
      <c r="A44" s="12">
        <v>35735</v>
      </c>
      <c r="B44" s="36">
        <v>261.69</v>
      </c>
      <c r="C44" s="41">
        <v>171.88</v>
      </c>
      <c r="D44" s="41">
        <v>89.81</v>
      </c>
      <c r="E44" s="36" t="s">
        <v>103</v>
      </c>
      <c r="F44" s="36" t="s">
        <v>103</v>
      </c>
      <c r="G44" s="36" t="s">
        <v>103</v>
      </c>
      <c r="H44" s="36" t="s">
        <v>103</v>
      </c>
      <c r="I44" s="37" t="s">
        <v>103</v>
      </c>
      <c r="J44" s="40">
        <v>1.6000000000000001E-3</v>
      </c>
      <c r="K44" s="40">
        <v>2.5999999999999999E-3</v>
      </c>
      <c r="L44" s="40">
        <v>-2.9999999999999997E-4</v>
      </c>
      <c r="M44" s="39" t="s">
        <v>103</v>
      </c>
      <c r="N44" s="39" t="s">
        <v>103</v>
      </c>
      <c r="O44" s="39" t="s">
        <v>103</v>
      </c>
      <c r="P44" s="39" t="s">
        <v>103</v>
      </c>
      <c r="Q44" s="42" t="s">
        <v>103</v>
      </c>
      <c r="R44" s="43">
        <f t="shared" si="16"/>
        <v>6.0165900868637712E-2</v>
      </c>
      <c r="S44" s="40">
        <f t="shared" si="17"/>
        <v>4.7685956340984381E-2</v>
      </c>
      <c r="T44" s="40">
        <f t="shared" si="18"/>
        <v>8.4990888784622687E-2</v>
      </c>
      <c r="U44" s="40" t="e">
        <f t="shared" si="19"/>
        <v>#DIV/0!</v>
      </c>
      <c r="V44" s="40" t="e">
        <f t="shared" si="20"/>
        <v>#DIV/0!</v>
      </c>
      <c r="W44" s="40" t="e">
        <f t="shared" si="21"/>
        <v>#DIV/0!</v>
      </c>
      <c r="X44" s="40" t="e">
        <f t="shared" si="22"/>
        <v>#DIV/0!</v>
      </c>
      <c r="Y44" s="40" t="e">
        <f t="shared" si="23"/>
        <v>#DIV/0!</v>
      </c>
      <c r="Z44" s="40">
        <f t="shared" si="30"/>
        <v>6.2929517614435326E-2</v>
      </c>
      <c r="AA44" s="40">
        <f t="shared" si="31"/>
        <v>5.1576790465707401E-2</v>
      </c>
      <c r="AB44" s="40">
        <f t="shared" si="32"/>
        <v>8.5533655612428872E-2</v>
      </c>
      <c r="AC44" s="40" t="s">
        <v>46</v>
      </c>
      <c r="AD44" s="40" t="s">
        <v>46</v>
      </c>
      <c r="AE44" s="40" t="s">
        <v>46</v>
      </c>
      <c r="AF44" s="40" t="s">
        <v>46</v>
      </c>
      <c r="AG44" s="40" t="s">
        <v>46</v>
      </c>
      <c r="AH44" s="39">
        <f t="shared" si="0"/>
        <v>1</v>
      </c>
      <c r="AI44" s="39">
        <f t="shared" si="1"/>
        <v>0.65680767320111577</v>
      </c>
      <c r="AJ44" s="39">
        <f t="shared" si="2"/>
        <v>0.34319232679888417</v>
      </c>
      <c r="AK44" s="39" t="s">
        <v>103</v>
      </c>
      <c r="AL44" s="39" t="s">
        <v>103</v>
      </c>
      <c r="AM44" s="39" t="s">
        <v>103</v>
      </c>
      <c r="AN44" s="39" t="s">
        <v>103</v>
      </c>
      <c r="AO44" s="42" t="s">
        <v>103</v>
      </c>
      <c r="AR44" s="28">
        <f t="shared" si="27"/>
        <v>118.84650429388296</v>
      </c>
      <c r="AS44" s="28">
        <f t="shared" si="28"/>
        <v>103.84978458774322</v>
      </c>
      <c r="AT44" s="28">
        <f t="shared" si="29"/>
        <v>164.41093082551117</v>
      </c>
    </row>
    <row r="45" spans="1:46">
      <c r="A45" s="12">
        <v>35765</v>
      </c>
      <c r="B45" s="36">
        <v>262.7</v>
      </c>
      <c r="C45" s="41">
        <v>172.9</v>
      </c>
      <c r="D45" s="41">
        <v>89.8</v>
      </c>
      <c r="E45" s="36" t="s">
        <v>103</v>
      </c>
      <c r="F45" s="36" t="s">
        <v>103</v>
      </c>
      <c r="G45" s="36" t="s">
        <v>103</v>
      </c>
      <c r="H45" s="36" t="s">
        <v>103</v>
      </c>
      <c r="I45" s="37" t="s">
        <v>103</v>
      </c>
      <c r="J45" s="40">
        <v>3.9000000000000003E-3</v>
      </c>
      <c r="K45" s="40">
        <v>5.8999999999999999E-3</v>
      </c>
      <c r="L45" s="40">
        <v>-1E-4</v>
      </c>
      <c r="M45" s="39" t="s">
        <v>103</v>
      </c>
      <c r="N45" s="39" t="s">
        <v>103</v>
      </c>
      <c r="O45" s="39" t="s">
        <v>103</v>
      </c>
      <c r="P45" s="39" t="s">
        <v>103</v>
      </c>
      <c r="Q45" s="42" t="s">
        <v>103</v>
      </c>
      <c r="R45" s="43">
        <f t="shared" si="16"/>
        <v>6.7074942733131637E-2</v>
      </c>
      <c r="S45" s="40">
        <f t="shared" si="17"/>
        <v>5.7781093529455152E-2</v>
      </c>
      <c r="T45" s="40">
        <f t="shared" si="18"/>
        <v>8.5425102246867501E-2</v>
      </c>
      <c r="U45" s="40" t="e">
        <f t="shared" si="19"/>
        <v>#DIV/0!</v>
      </c>
      <c r="V45" s="40" t="e">
        <f t="shared" si="20"/>
        <v>#DIV/0!</v>
      </c>
      <c r="W45" s="40" t="e">
        <f t="shared" si="21"/>
        <v>#DIV/0!</v>
      </c>
      <c r="X45" s="40" t="e">
        <f t="shared" si="22"/>
        <v>#DIV/0!</v>
      </c>
      <c r="Y45" s="40" t="e">
        <f t="shared" si="23"/>
        <v>#DIV/0!</v>
      </c>
      <c r="Z45" s="40">
        <f t="shared" si="30"/>
        <v>6.7074942733131637E-2</v>
      </c>
      <c r="AA45" s="40">
        <f t="shared" si="31"/>
        <v>5.7781093529455152E-2</v>
      </c>
      <c r="AB45" s="40">
        <f t="shared" si="32"/>
        <v>8.5425102246867501E-2</v>
      </c>
      <c r="AC45" s="40" t="s">
        <v>46</v>
      </c>
      <c r="AD45" s="40" t="s">
        <v>46</v>
      </c>
      <c r="AE45" s="40" t="s">
        <v>46</v>
      </c>
      <c r="AF45" s="40" t="s">
        <v>46</v>
      </c>
      <c r="AG45" s="40" t="s">
        <v>46</v>
      </c>
      <c r="AH45" s="39">
        <f t="shared" si="0"/>
        <v>1</v>
      </c>
      <c r="AI45" s="39">
        <f t="shared" si="1"/>
        <v>0.65816520746098217</v>
      </c>
      <c r="AJ45" s="39">
        <f t="shared" si="2"/>
        <v>0.34183479253901788</v>
      </c>
      <c r="AK45" s="39" t="s">
        <v>103</v>
      </c>
      <c r="AL45" s="39" t="s">
        <v>103</v>
      </c>
      <c r="AM45" s="39" t="s">
        <v>103</v>
      </c>
      <c r="AN45" s="39" t="s">
        <v>103</v>
      </c>
      <c r="AO45" s="42" t="s">
        <v>103</v>
      </c>
      <c r="AR45" s="28">
        <f t="shared" si="27"/>
        <v>119.3100056606291</v>
      </c>
      <c r="AS45" s="28">
        <f t="shared" si="28"/>
        <v>104.46249831681091</v>
      </c>
      <c r="AT45" s="28">
        <f t="shared" si="29"/>
        <v>164.39448973242861</v>
      </c>
    </row>
    <row r="46" spans="1:46">
      <c r="A46" s="12">
        <v>35796</v>
      </c>
      <c r="B46" s="36">
        <v>261.10000000000002</v>
      </c>
      <c r="C46" s="41">
        <v>171.34</v>
      </c>
      <c r="D46" s="41">
        <v>89.76</v>
      </c>
      <c r="E46" s="36" t="s">
        <v>103</v>
      </c>
      <c r="F46" s="36" t="s">
        <v>103</v>
      </c>
      <c r="G46" s="36" t="s">
        <v>103</v>
      </c>
      <c r="H46" s="36" t="s">
        <v>103</v>
      </c>
      <c r="I46" s="37" t="s">
        <v>103</v>
      </c>
      <c r="J46" s="40">
        <v>-6.0999999999999995E-3</v>
      </c>
      <c r="K46" s="40">
        <v>-9.0000000000000011E-3</v>
      </c>
      <c r="L46" s="40">
        <v>-4.0000000000000002E-4</v>
      </c>
      <c r="M46" s="39" t="s">
        <v>103</v>
      </c>
      <c r="N46" s="39" t="s">
        <v>103</v>
      </c>
      <c r="O46" s="39" t="s">
        <v>103</v>
      </c>
      <c r="P46" s="39" t="s">
        <v>103</v>
      </c>
      <c r="Q46" s="42" t="s">
        <v>103</v>
      </c>
      <c r="R46" s="43">
        <f t="shared" si="16"/>
        <v>4.7368936976554865E-2</v>
      </c>
      <c r="S46" s="40">
        <f t="shared" si="17"/>
        <v>2.9321547218863042E-2</v>
      </c>
      <c r="T46" s="40">
        <f t="shared" si="18"/>
        <v>8.3798753577033924E-2</v>
      </c>
      <c r="U46" s="40" t="e">
        <f t="shared" si="19"/>
        <v>#DIV/0!</v>
      </c>
      <c r="V46" s="40" t="e">
        <f t="shared" si="20"/>
        <v>#DIV/0!</v>
      </c>
      <c r="W46" s="40" t="e">
        <f t="shared" si="21"/>
        <v>#DIV/0!</v>
      </c>
      <c r="X46" s="40" t="e">
        <f t="shared" si="22"/>
        <v>#DIV/0!</v>
      </c>
      <c r="Y46" s="40" t="e">
        <f t="shared" si="23"/>
        <v>#DIV/0!</v>
      </c>
      <c r="Z46" s="40">
        <f>(AR46/$AR$45)-1</f>
        <v>-6.1000000000001053E-3</v>
      </c>
      <c r="AA46" s="40">
        <f>(AS46/$AS$45)-1</f>
        <v>-9.000000000000008E-3</v>
      </c>
      <c r="AB46" s="40">
        <f>(AT46/$AT$45)-1</f>
        <v>-4.0000000000006697E-4</v>
      </c>
      <c r="AC46" s="40" t="s">
        <v>46</v>
      </c>
      <c r="AD46" s="40" t="s">
        <v>46</v>
      </c>
      <c r="AE46" s="40" t="s">
        <v>46</v>
      </c>
      <c r="AF46" s="40" t="s">
        <v>46</v>
      </c>
      <c r="AG46" s="40" t="s">
        <v>46</v>
      </c>
      <c r="AH46" s="39">
        <f t="shared" si="0"/>
        <v>1</v>
      </c>
      <c r="AI46" s="39">
        <f t="shared" si="1"/>
        <v>0.65622366909230179</v>
      </c>
      <c r="AJ46" s="39">
        <f t="shared" si="2"/>
        <v>0.34377633090769821</v>
      </c>
      <c r="AK46" s="39" t="s">
        <v>103</v>
      </c>
      <c r="AL46" s="39" t="s">
        <v>103</v>
      </c>
      <c r="AM46" s="39" t="s">
        <v>103</v>
      </c>
      <c r="AN46" s="39" t="s">
        <v>103</v>
      </c>
      <c r="AO46" s="42" t="s">
        <v>103</v>
      </c>
      <c r="AR46" s="28">
        <f t="shared" si="27"/>
        <v>118.58221462609926</v>
      </c>
      <c r="AS46" s="28">
        <f t="shared" si="28"/>
        <v>103.52233583195961</v>
      </c>
      <c r="AT46" s="28">
        <f t="shared" si="29"/>
        <v>164.32873193653563</v>
      </c>
    </row>
    <row r="47" spans="1:46">
      <c r="A47" s="12">
        <v>35827</v>
      </c>
      <c r="B47" s="36">
        <v>261.17</v>
      </c>
      <c r="C47" s="41">
        <v>171.41</v>
      </c>
      <c r="D47" s="41">
        <v>89.76</v>
      </c>
      <c r="E47" s="36" t="s">
        <v>103</v>
      </c>
      <c r="F47" s="36" t="s">
        <v>103</v>
      </c>
      <c r="G47" s="36" t="s">
        <v>103</v>
      </c>
      <c r="H47" s="36" t="s">
        <v>103</v>
      </c>
      <c r="I47" s="37" t="s">
        <v>103</v>
      </c>
      <c r="J47" s="40">
        <v>2.9999999999999997E-4</v>
      </c>
      <c r="K47" s="40">
        <v>4.0000000000000002E-4</v>
      </c>
      <c r="L47" s="40">
        <v>0</v>
      </c>
      <c r="M47" s="39" t="s">
        <v>103</v>
      </c>
      <c r="N47" s="39" t="s">
        <v>103</v>
      </c>
      <c r="O47" s="39" t="s">
        <v>103</v>
      </c>
      <c r="P47" s="39" t="s">
        <v>103</v>
      </c>
      <c r="Q47" s="42" t="s">
        <v>103</v>
      </c>
      <c r="R47" s="43">
        <f t="shared" si="16"/>
        <v>1.4017758089090115E-2</v>
      </c>
      <c r="S47" s="40">
        <f t="shared" si="17"/>
        <v>2.2067767580893793E-2</v>
      </c>
      <c r="T47" s="40">
        <f t="shared" ref="T47:T110" si="33">(AT47/AT35)-1</f>
        <v>-9.2297789727691093E-4</v>
      </c>
      <c r="U47" s="40" t="e">
        <f t="shared" ref="U47:U110" si="34">(AU47/AU35)-1</f>
        <v>#DIV/0!</v>
      </c>
      <c r="V47" s="40" t="e">
        <f t="shared" ref="V47:V110" si="35">(AV47/AV35)-1</f>
        <v>#DIV/0!</v>
      </c>
      <c r="W47" s="40" t="e">
        <f t="shared" ref="W47:W110" si="36">(AW47/AW35)-1</f>
        <v>#DIV/0!</v>
      </c>
      <c r="X47" s="40" t="e">
        <f t="shared" ref="X47:X110" si="37">(AX47/AX35)-1</f>
        <v>#DIV/0!</v>
      </c>
      <c r="Y47" s="40" t="e">
        <f t="shared" ref="Y47:Y110" si="38">(AY47/AY35)-1</f>
        <v>#DIV/0!</v>
      </c>
      <c r="Z47" s="40">
        <f t="shared" ref="Z47:Z57" si="39">(AR47/$AR$45)-1</f>
        <v>-5.8018300000001188E-3</v>
      </c>
      <c r="AA47" s="40">
        <f t="shared" ref="AA47:AA57" si="40">(AS47/$AS$45)-1</f>
        <v>-8.6036000000000445E-3</v>
      </c>
      <c r="AB47" s="40">
        <f t="shared" ref="AB47:AB57" si="41">(AT47/$AT$45)-1</f>
        <v>-4.0000000000006697E-4</v>
      </c>
      <c r="AC47" s="40" t="s">
        <v>46</v>
      </c>
      <c r="AD47" s="40" t="s">
        <v>46</v>
      </c>
      <c r="AE47" s="40" t="s">
        <v>46</v>
      </c>
      <c r="AF47" s="40" t="s">
        <v>46</v>
      </c>
      <c r="AG47" s="40" t="s">
        <v>46</v>
      </c>
      <c r="AH47" s="39">
        <f t="shared" si="0"/>
        <v>1</v>
      </c>
      <c r="AI47" s="39">
        <f t="shared" si="1"/>
        <v>0.65631580962591407</v>
      </c>
      <c r="AJ47" s="39">
        <f t="shared" si="2"/>
        <v>0.34368419037408582</v>
      </c>
      <c r="AK47" s="39" t="s">
        <v>103</v>
      </c>
      <c r="AL47" s="39" t="s">
        <v>103</v>
      </c>
      <c r="AM47" s="39" t="s">
        <v>103</v>
      </c>
      <c r="AN47" s="39" t="s">
        <v>103</v>
      </c>
      <c r="AO47" s="42" t="s">
        <v>103</v>
      </c>
      <c r="AR47" s="28">
        <f t="shared" si="27"/>
        <v>118.61778929048708</v>
      </c>
      <c r="AS47" s="28">
        <f t="shared" si="28"/>
        <v>103.56374476629239</v>
      </c>
      <c r="AT47" s="28">
        <f t="shared" si="29"/>
        <v>164.32873193653563</v>
      </c>
    </row>
    <row r="48" spans="1:46">
      <c r="A48" s="12">
        <v>35855</v>
      </c>
      <c r="B48" s="36">
        <v>264.08</v>
      </c>
      <c r="C48" s="41">
        <v>171.07</v>
      </c>
      <c r="D48" s="41">
        <v>93.01</v>
      </c>
      <c r="E48" s="36" t="s">
        <v>103</v>
      </c>
      <c r="F48" s="36" t="s">
        <v>103</v>
      </c>
      <c r="G48" s="36" t="s">
        <v>103</v>
      </c>
      <c r="H48" s="36" t="s">
        <v>103</v>
      </c>
      <c r="I48" s="37" t="s">
        <v>103</v>
      </c>
      <c r="J48" s="40">
        <v>1.11E-2</v>
      </c>
      <c r="K48" s="40">
        <v>-2E-3</v>
      </c>
      <c r="L48" s="40">
        <v>3.6200000000000003E-2</v>
      </c>
      <c r="M48" s="39" t="s">
        <v>103</v>
      </c>
      <c r="N48" s="39" t="s">
        <v>103</v>
      </c>
      <c r="O48" s="39" t="s">
        <v>103</v>
      </c>
      <c r="P48" s="39" t="s">
        <v>103</v>
      </c>
      <c r="Q48" s="42" t="s">
        <v>103</v>
      </c>
      <c r="R48" s="43">
        <f t="shared" si="16"/>
        <v>1.7641047348763372E-2</v>
      </c>
      <c r="S48" s="40">
        <f t="shared" si="17"/>
        <v>8.6261564775358401E-3</v>
      </c>
      <c r="T48" s="40">
        <f t="shared" si="33"/>
        <v>3.4933130363732579E-2</v>
      </c>
      <c r="U48" s="40" t="e">
        <f t="shared" si="34"/>
        <v>#DIV/0!</v>
      </c>
      <c r="V48" s="40" t="e">
        <f t="shared" si="35"/>
        <v>#DIV/0!</v>
      </c>
      <c r="W48" s="40" t="e">
        <f t="shared" si="36"/>
        <v>#DIV/0!</v>
      </c>
      <c r="X48" s="40" t="e">
        <f t="shared" si="37"/>
        <v>#DIV/0!</v>
      </c>
      <c r="Y48" s="40" t="e">
        <f t="shared" si="38"/>
        <v>#DIV/0!</v>
      </c>
      <c r="Z48" s="40">
        <f t="shared" si="39"/>
        <v>5.2337696869999561E-3</v>
      </c>
      <c r="AA48" s="40">
        <f t="shared" si="40"/>
        <v>-1.0586392800000066E-2</v>
      </c>
      <c r="AB48" s="40">
        <f t="shared" si="41"/>
        <v>3.5785519999999904E-2</v>
      </c>
      <c r="AC48" s="40" t="s">
        <v>46</v>
      </c>
      <c r="AD48" s="40" t="s">
        <v>46</v>
      </c>
      <c r="AE48" s="40" t="s">
        <v>46</v>
      </c>
      <c r="AF48" s="40" t="s">
        <v>46</v>
      </c>
      <c r="AG48" s="40" t="s">
        <v>46</v>
      </c>
      <c r="AH48" s="39">
        <f t="shared" si="0"/>
        <v>1</v>
      </c>
      <c r="AI48" s="39">
        <f t="shared" si="1"/>
        <v>0.64779612238715545</v>
      </c>
      <c r="AJ48" s="39">
        <f t="shared" si="2"/>
        <v>0.35220387761284461</v>
      </c>
      <c r="AK48" s="39" t="s">
        <v>103</v>
      </c>
      <c r="AL48" s="39" t="s">
        <v>103</v>
      </c>
      <c r="AM48" s="39" t="s">
        <v>103</v>
      </c>
      <c r="AN48" s="39" t="s">
        <v>103</v>
      </c>
      <c r="AO48" s="42" t="s">
        <v>103</v>
      </c>
      <c r="AR48" s="28">
        <f t="shared" si="27"/>
        <v>119.9344467516115</v>
      </c>
      <c r="AS48" s="28">
        <f t="shared" si="28"/>
        <v>103.35661727675981</v>
      </c>
      <c r="AT48" s="28">
        <f t="shared" si="29"/>
        <v>170.27743203263822</v>
      </c>
    </row>
    <row r="49" spans="1:46">
      <c r="A49" s="12">
        <v>35886</v>
      </c>
      <c r="B49" s="36">
        <v>264.27999999999997</v>
      </c>
      <c r="C49" s="41">
        <v>171.29</v>
      </c>
      <c r="D49" s="41">
        <v>92.99</v>
      </c>
      <c r="E49" s="36" t="s">
        <v>103</v>
      </c>
      <c r="F49" s="36" t="s">
        <v>103</v>
      </c>
      <c r="G49" s="36" t="s">
        <v>103</v>
      </c>
      <c r="H49" s="36" t="s">
        <v>103</v>
      </c>
      <c r="I49" s="37" t="s">
        <v>103</v>
      </c>
      <c r="J49" s="40">
        <v>8.0000000000000004E-4</v>
      </c>
      <c r="K49" s="40">
        <v>1.2999999999999999E-3</v>
      </c>
      <c r="L49" s="40">
        <v>-2.0000000000000001E-4</v>
      </c>
      <c r="M49" s="39" t="s">
        <v>103</v>
      </c>
      <c r="N49" s="39" t="s">
        <v>103</v>
      </c>
      <c r="O49" s="39" t="s">
        <v>103</v>
      </c>
      <c r="P49" s="39" t="s">
        <v>103</v>
      </c>
      <c r="Q49" s="42" t="s">
        <v>103</v>
      </c>
      <c r="R49" s="43">
        <f t="shared" si="16"/>
        <v>1.6726724754559497E-2</v>
      </c>
      <c r="S49" s="40">
        <f t="shared" si="17"/>
        <v>6.9166206190995894E-3</v>
      </c>
      <c r="T49" s="40">
        <f t="shared" si="33"/>
        <v>3.5450959409246474E-2</v>
      </c>
      <c r="U49" s="40" t="e">
        <f t="shared" si="34"/>
        <v>#DIV/0!</v>
      </c>
      <c r="V49" s="40" t="e">
        <f t="shared" si="35"/>
        <v>#DIV/0!</v>
      </c>
      <c r="W49" s="40" t="e">
        <f t="shared" si="36"/>
        <v>#DIV/0!</v>
      </c>
      <c r="X49" s="40" t="e">
        <f t="shared" si="37"/>
        <v>#DIV/0!</v>
      </c>
      <c r="Y49" s="40" t="e">
        <f t="shared" si="38"/>
        <v>#DIV/0!</v>
      </c>
      <c r="Z49" s="40">
        <f t="shared" si="39"/>
        <v>6.0379567027495362E-3</v>
      </c>
      <c r="AA49" s="40">
        <f t="shared" si="40"/>
        <v>-9.3001551106398628E-3</v>
      </c>
      <c r="AB49" s="40">
        <f t="shared" si="41"/>
        <v>3.5578362896000026E-2</v>
      </c>
      <c r="AC49" s="40" t="s">
        <v>46</v>
      </c>
      <c r="AD49" s="40" t="s">
        <v>46</v>
      </c>
      <c r="AE49" s="40" t="s">
        <v>46</v>
      </c>
      <c r="AF49" s="40" t="s">
        <v>46</v>
      </c>
      <c r="AG49" s="40" t="s">
        <v>46</v>
      </c>
      <c r="AH49" s="39">
        <f t="shared" si="0"/>
        <v>1</v>
      </c>
      <c r="AI49" s="39">
        <f t="shared" si="1"/>
        <v>0.64813833812622978</v>
      </c>
      <c r="AJ49" s="39">
        <f t="shared" si="2"/>
        <v>0.35186166187377027</v>
      </c>
      <c r="AK49" s="39" t="s">
        <v>103</v>
      </c>
      <c r="AL49" s="39" t="s">
        <v>103</v>
      </c>
      <c r="AM49" s="39" t="s">
        <v>103</v>
      </c>
      <c r="AN49" s="39" t="s">
        <v>103</v>
      </c>
      <c r="AO49" s="42" t="s">
        <v>103</v>
      </c>
      <c r="AR49" s="28">
        <f t="shared" si="27"/>
        <v>120.03039430901278</v>
      </c>
      <c r="AS49" s="28">
        <f t="shared" si="28"/>
        <v>103.49098087921961</v>
      </c>
      <c r="AT49" s="28">
        <f t="shared" si="29"/>
        <v>170.2433765462317</v>
      </c>
    </row>
    <row r="50" spans="1:46">
      <c r="A50" s="12">
        <v>35916</v>
      </c>
      <c r="B50" s="36">
        <v>265.33</v>
      </c>
      <c r="C50" s="41">
        <v>172.33</v>
      </c>
      <c r="D50" s="41">
        <v>93</v>
      </c>
      <c r="E50" s="36" t="s">
        <v>103</v>
      </c>
      <c r="F50" s="36" t="s">
        <v>103</v>
      </c>
      <c r="G50" s="36" t="s">
        <v>103</v>
      </c>
      <c r="H50" s="36" t="s">
        <v>103</v>
      </c>
      <c r="I50" s="37" t="s">
        <v>103</v>
      </c>
      <c r="J50" s="40">
        <v>4.0000000000000001E-3</v>
      </c>
      <c r="K50" s="40">
        <v>6.0999999999999995E-3</v>
      </c>
      <c r="L50" s="40">
        <v>1E-4</v>
      </c>
      <c r="M50" s="39" t="s">
        <v>103</v>
      </c>
      <c r="N50" s="39" t="s">
        <v>103</v>
      </c>
      <c r="O50" s="39" t="s">
        <v>103</v>
      </c>
      <c r="P50" s="39" t="s">
        <v>103</v>
      </c>
      <c r="Q50" s="42" t="s">
        <v>103</v>
      </c>
      <c r="R50" s="43">
        <f t="shared" si="16"/>
        <v>1.5512964239531968E-2</v>
      </c>
      <c r="S50" s="40">
        <f t="shared" si="17"/>
        <v>5.4176379564072619E-3</v>
      </c>
      <c r="T50" s="40">
        <f t="shared" si="33"/>
        <v>3.4933544378560333E-2</v>
      </c>
      <c r="U50" s="40" t="e">
        <f t="shared" si="34"/>
        <v>#DIV/0!</v>
      </c>
      <c r="V50" s="40" t="e">
        <f t="shared" si="35"/>
        <v>#DIV/0!</v>
      </c>
      <c r="W50" s="40" t="e">
        <f t="shared" si="36"/>
        <v>#DIV/0!</v>
      </c>
      <c r="X50" s="40" t="e">
        <f t="shared" si="37"/>
        <v>#DIV/0!</v>
      </c>
      <c r="Y50" s="40" t="e">
        <f t="shared" si="38"/>
        <v>#DIV/0!</v>
      </c>
      <c r="Z50" s="40">
        <f t="shared" si="39"/>
        <v>1.0062108529560465E-2</v>
      </c>
      <c r="AA50" s="40">
        <f t="shared" si="40"/>
        <v>-3.256886056814845E-3</v>
      </c>
      <c r="AB50" s="40">
        <f t="shared" si="41"/>
        <v>3.5681920732289596E-2</v>
      </c>
      <c r="AC50" s="40" t="s">
        <v>46</v>
      </c>
      <c r="AD50" s="40" t="s">
        <v>46</v>
      </c>
      <c r="AE50" s="40" t="s">
        <v>46</v>
      </c>
      <c r="AF50" s="40" t="s">
        <v>46</v>
      </c>
      <c r="AG50" s="40" t="s">
        <v>46</v>
      </c>
      <c r="AH50" s="39">
        <f t="shared" si="0"/>
        <v>1</v>
      </c>
      <c r="AI50" s="39">
        <f t="shared" si="1"/>
        <v>0.649493084083971</v>
      </c>
      <c r="AJ50" s="39">
        <f t="shared" si="2"/>
        <v>0.35050691591602912</v>
      </c>
      <c r="AK50" s="39" t="s">
        <v>103</v>
      </c>
      <c r="AL50" s="39" t="s">
        <v>103</v>
      </c>
      <c r="AM50" s="39" t="s">
        <v>103</v>
      </c>
      <c r="AN50" s="39" t="s">
        <v>103</v>
      </c>
      <c r="AO50" s="42" t="s">
        <v>103</v>
      </c>
      <c r="AR50" s="28">
        <f t="shared" si="27"/>
        <v>120.51051588624883</v>
      </c>
      <c r="AS50" s="28">
        <f t="shared" si="28"/>
        <v>104.12227586258284</v>
      </c>
      <c r="AT50" s="28">
        <f t="shared" si="29"/>
        <v>170.26040088388632</v>
      </c>
    </row>
    <row r="51" spans="1:46">
      <c r="A51" s="12">
        <v>35947</v>
      </c>
      <c r="B51" s="36">
        <v>265.17</v>
      </c>
      <c r="C51" s="41">
        <v>172.16</v>
      </c>
      <c r="D51" s="41">
        <v>93.01</v>
      </c>
      <c r="E51" s="36" t="s">
        <v>103</v>
      </c>
      <c r="F51" s="36" t="s">
        <v>103</v>
      </c>
      <c r="G51" s="36" t="s">
        <v>103</v>
      </c>
      <c r="H51" s="36" t="s">
        <v>103</v>
      </c>
      <c r="I51" s="37" t="s">
        <v>103</v>
      </c>
      <c r="J51" s="40">
        <v>-5.9999999999999995E-4</v>
      </c>
      <c r="K51" s="40">
        <v>-1E-3</v>
      </c>
      <c r="L51" s="40">
        <v>1E-4</v>
      </c>
      <c r="M51" s="39" t="s">
        <v>103</v>
      </c>
      <c r="N51" s="39" t="s">
        <v>103</v>
      </c>
      <c r="O51" s="39" t="s">
        <v>103</v>
      </c>
      <c r="P51" s="39" t="s">
        <v>103</v>
      </c>
      <c r="Q51" s="42" t="s">
        <v>103</v>
      </c>
      <c r="R51" s="43">
        <f t="shared" si="16"/>
        <v>1.7855437228952109E-2</v>
      </c>
      <c r="S51" s="40">
        <f t="shared" si="17"/>
        <v>8.54726410126605E-3</v>
      </c>
      <c r="T51" s="40">
        <f t="shared" si="33"/>
        <v>3.5658432792673667E-2</v>
      </c>
      <c r="U51" s="40" t="e">
        <f t="shared" si="34"/>
        <v>#DIV/0!</v>
      </c>
      <c r="V51" s="40" t="e">
        <f t="shared" si="35"/>
        <v>#DIV/0!</v>
      </c>
      <c r="W51" s="40" t="e">
        <f t="shared" si="36"/>
        <v>#DIV/0!</v>
      </c>
      <c r="X51" s="40" t="e">
        <f t="shared" si="37"/>
        <v>#DIV/0!</v>
      </c>
      <c r="Y51" s="40" t="e">
        <f t="shared" si="38"/>
        <v>#DIV/0!</v>
      </c>
      <c r="Z51" s="40">
        <f t="shared" si="39"/>
        <v>9.4560712644427003E-3</v>
      </c>
      <c r="AA51" s="40">
        <f t="shared" si="40"/>
        <v>-4.2536291707579998E-3</v>
      </c>
      <c r="AB51" s="40">
        <f t="shared" si="41"/>
        <v>3.5785488924362729E-2</v>
      </c>
      <c r="AC51" s="40" t="s">
        <v>46</v>
      </c>
      <c r="AD51" s="40" t="s">
        <v>46</v>
      </c>
      <c r="AE51" s="40" t="s">
        <v>46</v>
      </c>
      <c r="AF51" s="40" t="s">
        <v>46</v>
      </c>
      <c r="AG51" s="40" t="s">
        <v>46</v>
      </c>
      <c r="AH51" s="39">
        <f t="shared" si="0"/>
        <v>1</v>
      </c>
      <c r="AI51" s="39">
        <f t="shared" si="1"/>
        <v>0.64924388128370469</v>
      </c>
      <c r="AJ51" s="39">
        <f t="shared" si="2"/>
        <v>0.3507561187162952</v>
      </c>
      <c r="AK51" s="39" t="s">
        <v>103</v>
      </c>
      <c r="AL51" s="39" t="s">
        <v>103</v>
      </c>
      <c r="AM51" s="39" t="s">
        <v>103</v>
      </c>
      <c r="AN51" s="39" t="s">
        <v>103</v>
      </c>
      <c r="AO51" s="42" t="s">
        <v>103</v>
      </c>
      <c r="AR51" s="28">
        <f t="shared" si="27"/>
        <v>120.43820957671707</v>
      </c>
      <c r="AS51" s="28">
        <f t="shared" si="28"/>
        <v>104.01815358672026</v>
      </c>
      <c r="AT51" s="28">
        <f t="shared" si="29"/>
        <v>170.2774269239747</v>
      </c>
    </row>
    <row r="52" spans="1:46">
      <c r="A52" s="12">
        <v>35977</v>
      </c>
      <c r="B52" s="36">
        <v>265.24</v>
      </c>
      <c r="C52" s="41">
        <v>172.24</v>
      </c>
      <c r="D52" s="41">
        <v>93</v>
      </c>
      <c r="E52" s="36" t="s">
        <v>103</v>
      </c>
      <c r="F52" s="36" t="s">
        <v>103</v>
      </c>
      <c r="G52" s="36" t="s">
        <v>103</v>
      </c>
      <c r="H52" s="36" t="s">
        <v>103</v>
      </c>
      <c r="I52" s="37" t="s">
        <v>103</v>
      </c>
      <c r="J52" s="40">
        <v>2.9999999999999997E-4</v>
      </c>
      <c r="K52" s="40">
        <v>5.0000000000000001E-4</v>
      </c>
      <c r="L52" s="40">
        <v>-1E-4</v>
      </c>
      <c r="M52" s="39" t="s">
        <v>103</v>
      </c>
      <c r="N52" s="39" t="s">
        <v>103</v>
      </c>
      <c r="O52" s="39" t="s">
        <v>103</v>
      </c>
      <c r="P52" s="39" t="s">
        <v>103</v>
      </c>
      <c r="Q52" s="42" t="s">
        <v>103</v>
      </c>
      <c r="R52" s="43">
        <f t="shared" si="16"/>
        <v>1.6128536786547798E-2</v>
      </c>
      <c r="S52" s="40">
        <f t="shared" si="17"/>
        <v>5.9331449838666561E-3</v>
      </c>
      <c r="T52" s="40">
        <f t="shared" si="33"/>
        <v>3.5658432792673667E-2</v>
      </c>
      <c r="U52" s="40" t="e">
        <f t="shared" si="34"/>
        <v>#DIV/0!</v>
      </c>
      <c r="V52" s="40" t="e">
        <f t="shared" si="35"/>
        <v>#DIV/0!</v>
      </c>
      <c r="W52" s="40" t="e">
        <f t="shared" si="36"/>
        <v>#DIV/0!</v>
      </c>
      <c r="X52" s="40" t="e">
        <f t="shared" si="37"/>
        <v>#DIV/0!</v>
      </c>
      <c r="Y52" s="40" t="e">
        <f t="shared" si="38"/>
        <v>#DIV/0!</v>
      </c>
      <c r="Z52" s="40">
        <f t="shared" si="39"/>
        <v>9.7589080858220267E-3</v>
      </c>
      <c r="AA52" s="40">
        <f t="shared" si="40"/>
        <v>-3.7557559853435007E-3</v>
      </c>
      <c r="AB52" s="40">
        <f t="shared" si="41"/>
        <v>3.5681910375470416E-2</v>
      </c>
      <c r="AC52" s="40" t="s">
        <v>46</v>
      </c>
      <c r="AD52" s="40" t="s">
        <v>46</v>
      </c>
      <c r="AE52" s="40" t="s">
        <v>46</v>
      </c>
      <c r="AF52" s="40" t="s">
        <v>46</v>
      </c>
      <c r="AG52" s="40" t="s">
        <v>46</v>
      </c>
      <c r="AH52" s="39">
        <f t="shared" si="0"/>
        <v>1</v>
      </c>
      <c r="AI52" s="39">
        <f t="shared" si="1"/>
        <v>0.64937415171165735</v>
      </c>
      <c r="AJ52" s="39">
        <f t="shared" si="2"/>
        <v>0.35062584828834265</v>
      </c>
      <c r="AK52" s="39" t="s">
        <v>103</v>
      </c>
      <c r="AL52" s="39" t="s">
        <v>103</v>
      </c>
      <c r="AM52" s="39" t="s">
        <v>103</v>
      </c>
      <c r="AN52" s="39" t="s">
        <v>103</v>
      </c>
      <c r="AO52" s="42" t="s">
        <v>103</v>
      </c>
      <c r="AR52" s="28">
        <f t="shared" si="27"/>
        <v>120.47434103959009</v>
      </c>
      <c r="AS52" s="28">
        <f t="shared" si="28"/>
        <v>104.07016266351361</v>
      </c>
      <c r="AT52" s="28">
        <f t="shared" si="29"/>
        <v>170.26039918128231</v>
      </c>
    </row>
    <row r="53" spans="1:46">
      <c r="A53" s="12">
        <v>36008</v>
      </c>
      <c r="B53" s="36">
        <v>264.32</v>
      </c>
      <c r="C53" s="41">
        <v>171.32</v>
      </c>
      <c r="D53" s="41">
        <v>93</v>
      </c>
      <c r="E53" s="36" t="s">
        <v>103</v>
      </c>
      <c r="F53" s="36" t="s">
        <v>103</v>
      </c>
      <c r="G53" s="36" t="s">
        <v>103</v>
      </c>
      <c r="H53" s="36" t="s">
        <v>103</v>
      </c>
      <c r="I53" s="37" t="s">
        <v>103</v>
      </c>
      <c r="J53" s="40">
        <v>-3.4999999999999996E-3</v>
      </c>
      <c r="K53" s="40">
        <v>-5.3E-3</v>
      </c>
      <c r="L53" s="40">
        <v>0</v>
      </c>
      <c r="M53" s="39" t="s">
        <v>103</v>
      </c>
      <c r="N53" s="39" t="s">
        <v>103</v>
      </c>
      <c r="O53" s="39" t="s">
        <v>103</v>
      </c>
      <c r="P53" s="39" t="s">
        <v>103</v>
      </c>
      <c r="Q53" s="42" t="s">
        <v>103</v>
      </c>
      <c r="R53" s="43">
        <f t="shared" si="16"/>
        <v>1.0954559612414982E-2</v>
      </c>
      <c r="S53" s="40">
        <f t="shared" si="17"/>
        <v>7.0176949240141617E-4</v>
      </c>
      <c r="T53" s="40">
        <f t="shared" si="33"/>
        <v>3.0505903276292434E-2</v>
      </c>
      <c r="U53" s="40" t="e">
        <f t="shared" si="34"/>
        <v>#DIV/0!</v>
      </c>
      <c r="V53" s="40" t="e">
        <f t="shared" si="35"/>
        <v>#DIV/0!</v>
      </c>
      <c r="W53" s="40" t="e">
        <f t="shared" si="36"/>
        <v>#DIV/0!</v>
      </c>
      <c r="X53" s="40" t="e">
        <f t="shared" si="37"/>
        <v>#DIV/0!</v>
      </c>
      <c r="Y53" s="40" t="e">
        <f t="shared" si="38"/>
        <v>#DIV/0!</v>
      </c>
      <c r="Z53" s="40">
        <f t="shared" si="39"/>
        <v>6.2247519075218083E-3</v>
      </c>
      <c r="AA53" s="40">
        <f t="shared" si="40"/>
        <v>-9.0358504786210991E-3</v>
      </c>
      <c r="AB53" s="40">
        <f t="shared" si="41"/>
        <v>3.5681910375470416E-2</v>
      </c>
      <c r="AC53" s="40" t="s">
        <v>46</v>
      </c>
      <c r="AD53" s="40" t="s">
        <v>46</v>
      </c>
      <c r="AE53" s="40" t="s">
        <v>46</v>
      </c>
      <c r="AF53" s="40" t="s">
        <v>46</v>
      </c>
      <c r="AG53" s="40" t="s">
        <v>46</v>
      </c>
      <c r="AH53" s="39">
        <f t="shared" si="0"/>
        <v>1</v>
      </c>
      <c r="AI53" s="39">
        <f t="shared" si="1"/>
        <v>0.64815375302663436</v>
      </c>
      <c r="AJ53" s="39">
        <f t="shared" si="2"/>
        <v>0.35184624697336564</v>
      </c>
      <c r="AK53" s="39" t="s">
        <v>103</v>
      </c>
      <c r="AL53" s="39" t="s">
        <v>103</v>
      </c>
      <c r="AM53" s="39" t="s">
        <v>103</v>
      </c>
      <c r="AN53" s="39" t="s">
        <v>103</v>
      </c>
      <c r="AO53" s="42" t="s">
        <v>103</v>
      </c>
      <c r="AR53" s="28">
        <f t="shared" si="27"/>
        <v>120.05268084595153</v>
      </c>
      <c r="AS53" s="28">
        <f t="shared" si="28"/>
        <v>103.518590801397</v>
      </c>
      <c r="AT53" s="28">
        <f t="shared" si="29"/>
        <v>170.26039918128231</v>
      </c>
    </row>
    <row r="54" spans="1:46">
      <c r="A54" s="12">
        <v>36039</v>
      </c>
      <c r="B54" s="36">
        <v>263.29000000000002</v>
      </c>
      <c r="C54" s="41">
        <v>170.28</v>
      </c>
      <c r="D54" s="41">
        <v>93.01</v>
      </c>
      <c r="E54" s="36" t="s">
        <v>103</v>
      </c>
      <c r="F54" s="36" t="s">
        <v>103</v>
      </c>
      <c r="G54" s="36" t="s">
        <v>103</v>
      </c>
      <c r="H54" s="36" t="s">
        <v>103</v>
      </c>
      <c r="I54" s="37" t="s">
        <v>103</v>
      </c>
      <c r="J54" s="40">
        <v>-3.9000000000000003E-3</v>
      </c>
      <c r="K54" s="40">
        <v>-6.0999999999999995E-3</v>
      </c>
      <c r="L54" s="40">
        <v>1E-4</v>
      </c>
      <c r="M54" s="39" t="s">
        <v>103</v>
      </c>
      <c r="N54" s="39" t="s">
        <v>103</v>
      </c>
      <c r="O54" s="39" t="s">
        <v>103</v>
      </c>
      <c r="P54" s="39" t="s">
        <v>103</v>
      </c>
      <c r="Q54" s="42" t="s">
        <v>103</v>
      </c>
      <c r="R54" s="43">
        <f t="shared" si="16"/>
        <v>8.625637850487422E-3</v>
      </c>
      <c r="S54" s="40">
        <f t="shared" si="17"/>
        <v>-5.4025113015022663E-3</v>
      </c>
      <c r="T54" s="40">
        <f t="shared" si="33"/>
        <v>3.5267658329100948E-2</v>
      </c>
      <c r="U54" s="40" t="e">
        <f t="shared" si="34"/>
        <v>#DIV/0!</v>
      </c>
      <c r="V54" s="40" t="e">
        <f t="shared" si="35"/>
        <v>#DIV/0!</v>
      </c>
      <c r="W54" s="40" t="e">
        <f t="shared" si="36"/>
        <v>#DIV/0!</v>
      </c>
      <c r="X54" s="40" t="e">
        <f t="shared" si="37"/>
        <v>#DIV/0!</v>
      </c>
      <c r="Y54" s="40" t="e">
        <f t="shared" si="38"/>
        <v>#DIV/0!</v>
      </c>
      <c r="Z54" s="40">
        <f t="shared" si="39"/>
        <v>2.3004753750823781E-3</v>
      </c>
      <c r="AA54" s="40">
        <f t="shared" si="40"/>
        <v>-1.5080731790701463E-2</v>
      </c>
      <c r="AB54" s="40">
        <f t="shared" si="41"/>
        <v>3.5785478566507933E-2</v>
      </c>
      <c r="AC54" s="40" t="s">
        <v>46</v>
      </c>
      <c r="AD54" s="40" t="s">
        <v>46</v>
      </c>
      <c r="AE54" s="40" t="s">
        <v>46</v>
      </c>
      <c r="AF54" s="40" t="s">
        <v>46</v>
      </c>
      <c r="AG54" s="40" t="s">
        <v>46</v>
      </c>
      <c r="AH54" s="39">
        <f t="shared" si="0"/>
        <v>1</v>
      </c>
      <c r="AI54" s="39">
        <f t="shared" si="1"/>
        <v>0.64673933685289975</v>
      </c>
      <c r="AJ54" s="39">
        <f t="shared" si="2"/>
        <v>0.35326066314710014</v>
      </c>
      <c r="AK54" s="39" t="s">
        <v>103</v>
      </c>
      <c r="AL54" s="39" t="s">
        <v>103</v>
      </c>
      <c r="AM54" s="39" t="s">
        <v>103</v>
      </c>
      <c r="AN54" s="39" t="s">
        <v>103</v>
      </c>
      <c r="AO54" s="42" t="s">
        <v>103</v>
      </c>
      <c r="AR54" s="28">
        <f t="shared" si="27"/>
        <v>119.58447539065232</v>
      </c>
      <c r="AS54" s="28">
        <f t="shared" si="28"/>
        <v>102.88712739750848</v>
      </c>
      <c r="AT54" s="28">
        <f t="shared" si="29"/>
        <v>170.27742522120045</v>
      </c>
    </row>
    <row r="55" spans="1:46">
      <c r="A55" s="12">
        <v>36069</v>
      </c>
      <c r="B55" s="36">
        <v>263.83999999999997</v>
      </c>
      <c r="C55" s="41">
        <v>170.83</v>
      </c>
      <c r="D55" s="41">
        <v>93.01</v>
      </c>
      <c r="E55" s="36" t="s">
        <v>103</v>
      </c>
      <c r="F55" s="36" t="s">
        <v>103</v>
      </c>
      <c r="G55" s="36" t="s">
        <v>103</v>
      </c>
      <c r="H55" s="36" t="s">
        <v>103</v>
      </c>
      <c r="I55" s="37" t="s">
        <v>103</v>
      </c>
      <c r="J55" s="40">
        <v>2.0999999999999999E-3</v>
      </c>
      <c r="K55" s="40">
        <v>3.2000000000000002E-3</v>
      </c>
      <c r="L55" s="40">
        <v>0</v>
      </c>
      <c r="M55" s="39" t="s">
        <v>103</v>
      </c>
      <c r="N55" s="39" t="s">
        <v>103</v>
      </c>
      <c r="O55" s="39" t="s">
        <v>103</v>
      </c>
      <c r="P55" s="39" t="s">
        <v>103</v>
      </c>
      <c r="Q55" s="42" t="s">
        <v>103</v>
      </c>
      <c r="R55" s="43">
        <f t="shared" si="16"/>
        <v>9.9358030475353853E-3</v>
      </c>
      <c r="S55" s="40">
        <f t="shared" si="17"/>
        <v>-3.5152295392658628E-3</v>
      </c>
      <c r="T55" s="40">
        <f t="shared" si="33"/>
        <v>3.5371195448645754E-2</v>
      </c>
      <c r="U55" s="40" t="e">
        <f t="shared" si="34"/>
        <v>#DIV/0!</v>
      </c>
      <c r="V55" s="40" t="e">
        <f t="shared" si="35"/>
        <v>#DIV/0!</v>
      </c>
      <c r="W55" s="40" t="e">
        <f t="shared" si="36"/>
        <v>#DIV/0!</v>
      </c>
      <c r="X55" s="40" t="e">
        <f t="shared" si="37"/>
        <v>#DIV/0!</v>
      </c>
      <c r="Y55" s="40" t="e">
        <f t="shared" si="38"/>
        <v>#DIV/0!</v>
      </c>
      <c r="Z55" s="40">
        <f t="shared" si="39"/>
        <v>4.4053063733699993E-3</v>
      </c>
      <c r="AA55" s="40">
        <f t="shared" si="40"/>
        <v>-1.1928990132431538E-2</v>
      </c>
      <c r="AB55" s="40">
        <f t="shared" si="41"/>
        <v>3.5785478566507933E-2</v>
      </c>
      <c r="AC55" s="40" t="s">
        <v>46</v>
      </c>
      <c r="AD55" s="40" t="s">
        <v>46</v>
      </c>
      <c r="AE55" s="40" t="s">
        <v>46</v>
      </c>
      <c r="AF55" s="40" t="s">
        <v>46</v>
      </c>
      <c r="AG55" s="40" t="s">
        <v>46</v>
      </c>
      <c r="AH55" s="39">
        <f t="shared" si="0"/>
        <v>1</v>
      </c>
      <c r="AI55" s="39">
        <f t="shared" si="1"/>
        <v>0.64747574287446952</v>
      </c>
      <c r="AJ55" s="39">
        <f t="shared" si="2"/>
        <v>0.3525242571255307</v>
      </c>
      <c r="AK55" s="39" t="s">
        <v>103</v>
      </c>
      <c r="AL55" s="39" t="s">
        <v>103</v>
      </c>
      <c r="AM55" s="39" t="s">
        <v>103</v>
      </c>
      <c r="AN55" s="39" t="s">
        <v>103</v>
      </c>
      <c r="AO55" s="42" t="s">
        <v>103</v>
      </c>
      <c r="AR55" s="28">
        <f t="shared" si="27"/>
        <v>119.83560278897268</v>
      </c>
      <c r="AS55" s="28">
        <f t="shared" si="28"/>
        <v>103.21636620518052</v>
      </c>
      <c r="AT55" s="28">
        <f t="shared" si="29"/>
        <v>170.27742522120045</v>
      </c>
    </row>
    <row r="56" spans="1:46">
      <c r="A56" s="12">
        <v>36100</v>
      </c>
      <c r="B56" s="36">
        <v>263.91000000000003</v>
      </c>
      <c r="C56" s="41">
        <v>170.9</v>
      </c>
      <c r="D56" s="41">
        <v>93.01</v>
      </c>
      <c r="E56" s="36" t="s">
        <v>103</v>
      </c>
      <c r="F56" s="36" t="s">
        <v>103</v>
      </c>
      <c r="G56" s="36" t="s">
        <v>103</v>
      </c>
      <c r="H56" s="36" t="s">
        <v>103</v>
      </c>
      <c r="I56" s="37" t="s">
        <v>103</v>
      </c>
      <c r="J56" s="40">
        <v>2.9999999999999997E-4</v>
      </c>
      <c r="K56" s="40">
        <v>4.0000000000000002E-4</v>
      </c>
      <c r="L56" s="40">
        <v>0</v>
      </c>
      <c r="M56" s="39" t="s">
        <v>103</v>
      </c>
      <c r="N56" s="39" t="s">
        <v>103</v>
      </c>
      <c r="O56" s="39" t="s">
        <v>103</v>
      </c>
      <c r="P56" s="39" t="s">
        <v>103</v>
      </c>
      <c r="Q56" s="42" t="s">
        <v>103</v>
      </c>
      <c r="R56" s="43">
        <f t="shared" si="16"/>
        <v>8.6249838143466206E-3</v>
      </c>
      <c r="S56" s="40">
        <f t="shared" si="17"/>
        <v>-5.7018109226825153E-3</v>
      </c>
      <c r="T56" s="40">
        <f t="shared" si="33"/>
        <v>3.5681900018651236E-2</v>
      </c>
      <c r="U56" s="40" t="e">
        <f t="shared" si="34"/>
        <v>#DIV/0!</v>
      </c>
      <c r="V56" s="40" t="e">
        <f t="shared" si="35"/>
        <v>#DIV/0!</v>
      </c>
      <c r="W56" s="40" t="e">
        <f t="shared" si="36"/>
        <v>#DIV/0!</v>
      </c>
      <c r="X56" s="40" t="e">
        <f t="shared" si="37"/>
        <v>#DIV/0!</v>
      </c>
      <c r="Y56" s="40" t="e">
        <f t="shared" si="38"/>
        <v>#DIV/0!</v>
      </c>
      <c r="Z56" s="40">
        <f t="shared" si="39"/>
        <v>4.7066279652818732E-3</v>
      </c>
      <c r="AA56" s="40">
        <f t="shared" si="40"/>
        <v>-1.1533761728484526E-2</v>
      </c>
      <c r="AB56" s="40">
        <f t="shared" si="41"/>
        <v>3.5785478566507933E-2</v>
      </c>
      <c r="AC56" s="40" t="s">
        <v>46</v>
      </c>
      <c r="AD56" s="40" t="s">
        <v>46</v>
      </c>
      <c r="AE56" s="40" t="s">
        <v>46</v>
      </c>
      <c r="AF56" s="40" t="s">
        <v>46</v>
      </c>
      <c r="AG56" s="40" t="s">
        <v>46</v>
      </c>
      <c r="AH56" s="39">
        <f t="shared" si="0"/>
        <v>1</v>
      </c>
      <c r="AI56" s="39">
        <f t="shared" si="1"/>
        <v>0.64756924709181152</v>
      </c>
      <c r="AJ56" s="39">
        <f t="shared" si="2"/>
        <v>0.35243075290818837</v>
      </c>
      <c r="AK56" s="39" t="s">
        <v>103</v>
      </c>
      <c r="AL56" s="39" t="s">
        <v>103</v>
      </c>
      <c r="AM56" s="39" t="s">
        <v>103</v>
      </c>
      <c r="AN56" s="39" t="s">
        <v>103</v>
      </c>
      <c r="AO56" s="42" t="s">
        <v>103</v>
      </c>
      <c r="AR56" s="28">
        <f t="shared" si="27"/>
        <v>119.87155346980937</v>
      </c>
      <c r="AS56" s="28">
        <f t="shared" si="28"/>
        <v>103.25765275166259</v>
      </c>
      <c r="AT56" s="28">
        <f t="shared" si="29"/>
        <v>170.27742522120045</v>
      </c>
    </row>
    <row r="57" spans="1:46">
      <c r="A57" s="12">
        <v>36130</v>
      </c>
      <c r="B57" s="36">
        <v>264.43</v>
      </c>
      <c r="C57" s="41">
        <v>171.43</v>
      </c>
      <c r="D57" s="41">
        <v>93</v>
      </c>
      <c r="E57" s="36" t="s">
        <v>103</v>
      </c>
      <c r="F57" s="36" t="s">
        <v>103</v>
      </c>
      <c r="G57" s="36" t="s">
        <v>103</v>
      </c>
      <c r="H57" s="36" t="s">
        <v>103</v>
      </c>
      <c r="I57" s="37" t="s">
        <v>103</v>
      </c>
      <c r="J57" s="40">
        <v>2E-3</v>
      </c>
      <c r="K57" s="40">
        <v>3.0999999999999999E-3</v>
      </c>
      <c r="L57" s="40">
        <v>-1E-4</v>
      </c>
      <c r="M57" s="39" t="s">
        <v>103</v>
      </c>
      <c r="N57" s="39" t="s">
        <v>103</v>
      </c>
      <c r="O57" s="39" t="s">
        <v>103</v>
      </c>
      <c r="P57" s="39" t="s">
        <v>103</v>
      </c>
      <c r="Q57" s="42" t="s">
        <v>103</v>
      </c>
      <c r="R57" s="43">
        <f t="shared" si="16"/>
        <v>6.7160412212126097E-3</v>
      </c>
      <c r="S57" s="40">
        <f t="shared" si="17"/>
        <v>-8.4695163898427239E-3</v>
      </c>
      <c r="T57" s="40">
        <f t="shared" si="33"/>
        <v>3.5681900018651236E-2</v>
      </c>
      <c r="U57" s="40" t="e">
        <f t="shared" si="34"/>
        <v>#DIV/0!</v>
      </c>
      <c r="V57" s="40" t="e">
        <f t="shared" si="35"/>
        <v>#DIV/0!</v>
      </c>
      <c r="W57" s="40" t="e">
        <f t="shared" si="36"/>
        <v>#DIV/0!</v>
      </c>
      <c r="X57" s="40" t="e">
        <f t="shared" si="37"/>
        <v>#DIV/0!</v>
      </c>
      <c r="Y57" s="40" t="e">
        <f t="shared" si="38"/>
        <v>#DIV/0!</v>
      </c>
      <c r="Z57" s="40">
        <f t="shared" si="39"/>
        <v>6.7160412212126097E-3</v>
      </c>
      <c r="AA57" s="40">
        <f t="shared" si="40"/>
        <v>-8.4695163898427239E-3</v>
      </c>
      <c r="AB57" s="40">
        <f t="shared" si="41"/>
        <v>3.5681900018651236E-2</v>
      </c>
      <c r="AC57" s="40" t="s">
        <v>46</v>
      </c>
      <c r="AD57" s="40" t="s">
        <v>46</v>
      </c>
      <c r="AE57" s="40" t="s">
        <v>46</v>
      </c>
      <c r="AF57" s="40" t="s">
        <v>46</v>
      </c>
      <c r="AG57" s="40" t="s">
        <v>46</v>
      </c>
      <c r="AH57" s="39">
        <f t="shared" si="0"/>
        <v>1</v>
      </c>
      <c r="AI57" s="39">
        <f t="shared" si="1"/>
        <v>0.64830011723329428</v>
      </c>
      <c r="AJ57" s="39">
        <f t="shared" si="2"/>
        <v>0.35169988276670572</v>
      </c>
      <c r="AK57" s="39" t="s">
        <v>103</v>
      </c>
      <c r="AL57" s="39" t="s">
        <v>103</v>
      </c>
      <c r="AM57" s="39" t="s">
        <v>103</v>
      </c>
      <c r="AN57" s="39" t="s">
        <v>103</v>
      </c>
      <c r="AO57" s="42" t="s">
        <v>103</v>
      </c>
      <c r="AR57" s="28">
        <f t="shared" si="27"/>
        <v>120.11129657674898</v>
      </c>
      <c r="AS57" s="28">
        <f t="shared" si="28"/>
        <v>103.57775147519276</v>
      </c>
      <c r="AT57" s="28">
        <f t="shared" si="29"/>
        <v>170.26039747867833</v>
      </c>
    </row>
    <row r="58" spans="1:46">
      <c r="A58" s="12">
        <v>36161</v>
      </c>
      <c r="B58" s="36">
        <v>225.83</v>
      </c>
      <c r="C58" s="41">
        <v>138.07</v>
      </c>
      <c r="D58" s="41">
        <v>87.76</v>
      </c>
      <c r="E58" s="36" t="s">
        <v>103</v>
      </c>
      <c r="F58" s="36" t="s">
        <v>103</v>
      </c>
      <c r="G58" s="36" t="s">
        <v>103</v>
      </c>
      <c r="H58" s="36" t="s">
        <v>103</v>
      </c>
      <c r="I58" s="37" t="s">
        <v>103</v>
      </c>
      <c r="J58" s="40">
        <v>3.8E-3</v>
      </c>
      <c r="K58" s="40">
        <v>6.1999999999999998E-3</v>
      </c>
      <c r="L58" s="40">
        <v>0</v>
      </c>
      <c r="M58" s="39" t="s">
        <v>103</v>
      </c>
      <c r="N58" s="39" t="s">
        <v>103</v>
      </c>
      <c r="O58" s="39" t="s">
        <v>103</v>
      </c>
      <c r="P58" s="39" t="s">
        <v>103</v>
      </c>
      <c r="Q58" s="42" t="s">
        <v>103</v>
      </c>
      <c r="R58" s="43">
        <f t="shared" si="16"/>
        <v>1.6743698740168123E-2</v>
      </c>
      <c r="S58" s="40">
        <f t="shared" si="17"/>
        <v>6.7386201902523979E-3</v>
      </c>
      <c r="T58" s="40">
        <f t="shared" si="33"/>
        <v>3.6096338554072904E-2</v>
      </c>
      <c r="U58" s="40" t="e">
        <f t="shared" si="34"/>
        <v>#DIV/0!</v>
      </c>
      <c r="V58" s="40" t="e">
        <f t="shared" si="35"/>
        <v>#DIV/0!</v>
      </c>
      <c r="W58" s="40" t="e">
        <f t="shared" si="36"/>
        <v>#DIV/0!</v>
      </c>
      <c r="X58" s="40" t="e">
        <f t="shared" si="37"/>
        <v>#DIV/0!</v>
      </c>
      <c r="Y58" s="40" t="e">
        <f t="shared" si="38"/>
        <v>#DIV/0!</v>
      </c>
      <c r="Z58" s="40">
        <f>(AR58/$AR$57)-1</f>
        <v>3.8000000000000256E-3</v>
      </c>
      <c r="AA58" s="40">
        <f>(AS58/$AS$57)-1</f>
        <v>6.1999999999999833E-3</v>
      </c>
      <c r="AB58" s="40">
        <f>(AT58/$AT$57)-1</f>
        <v>0</v>
      </c>
      <c r="AC58" s="40" t="s">
        <v>46</v>
      </c>
      <c r="AD58" s="40" t="s">
        <v>46</v>
      </c>
      <c r="AE58" s="40" t="s">
        <v>46</v>
      </c>
      <c r="AF58" s="40" t="s">
        <v>46</v>
      </c>
      <c r="AG58" s="40" t="s">
        <v>46</v>
      </c>
      <c r="AH58" s="39">
        <f t="shared" si="0"/>
        <v>1</v>
      </c>
      <c r="AI58" s="39">
        <f t="shared" si="1"/>
        <v>0.61138909799406627</v>
      </c>
      <c r="AJ58" s="39">
        <f t="shared" si="2"/>
        <v>0.38861090200593368</v>
      </c>
      <c r="AK58" s="39" t="s">
        <v>103</v>
      </c>
      <c r="AL58" s="39" t="s">
        <v>103</v>
      </c>
      <c r="AM58" s="39" t="s">
        <v>103</v>
      </c>
      <c r="AN58" s="39" t="s">
        <v>103</v>
      </c>
      <c r="AO58" s="42" t="s">
        <v>103</v>
      </c>
      <c r="AR58" s="28">
        <f t="shared" si="27"/>
        <v>120.56771950374063</v>
      </c>
      <c r="AS58" s="28">
        <f t="shared" si="28"/>
        <v>104.21993353433895</v>
      </c>
      <c r="AT58" s="28">
        <f t="shared" si="29"/>
        <v>170.26039747867833</v>
      </c>
    </row>
    <row r="59" spans="1:46">
      <c r="A59" s="12">
        <v>36192</v>
      </c>
      <c r="B59" s="36">
        <v>227.19</v>
      </c>
      <c r="C59" s="41">
        <v>139.84</v>
      </c>
      <c r="D59" s="41">
        <v>87.35</v>
      </c>
      <c r="E59" s="36" t="s">
        <v>103</v>
      </c>
      <c r="F59" s="36" t="s">
        <v>103</v>
      </c>
      <c r="G59" s="36" t="s">
        <v>103</v>
      </c>
      <c r="H59" s="36" t="s">
        <v>103</v>
      </c>
      <c r="I59" s="37" t="s">
        <v>103</v>
      </c>
      <c r="J59" s="40">
        <v>6.0000000000000001E-3</v>
      </c>
      <c r="K59" s="40">
        <v>1.2800000000000001E-2</v>
      </c>
      <c r="L59" s="40">
        <v>0</v>
      </c>
      <c r="M59" s="39" t="s">
        <v>103</v>
      </c>
      <c r="N59" s="39" t="s">
        <v>103</v>
      </c>
      <c r="O59" s="39" t="s">
        <v>103</v>
      </c>
      <c r="P59" s="39" t="s">
        <v>103</v>
      </c>
      <c r="Q59" s="42" t="s">
        <v>103</v>
      </c>
      <c r="R59" s="43">
        <f t="shared" si="16"/>
        <v>2.2537399712695416E-2</v>
      </c>
      <c r="S59" s="40">
        <f t="shared" si="17"/>
        <v>1.9217187653626233E-2</v>
      </c>
      <c r="T59" s="40">
        <f t="shared" si="33"/>
        <v>3.6096338554072904E-2</v>
      </c>
      <c r="U59" s="40" t="e">
        <f t="shared" si="34"/>
        <v>#DIV/0!</v>
      </c>
      <c r="V59" s="40" t="e">
        <f t="shared" si="35"/>
        <v>#DIV/0!</v>
      </c>
      <c r="W59" s="40" t="e">
        <f t="shared" si="36"/>
        <v>#DIV/0!</v>
      </c>
      <c r="X59" s="40" t="e">
        <f t="shared" si="37"/>
        <v>#DIV/0!</v>
      </c>
      <c r="Y59" s="40" t="e">
        <f t="shared" si="38"/>
        <v>#DIV/0!</v>
      </c>
      <c r="Z59" s="40">
        <f t="shared" ref="Z59:Z69" si="42">(AR59/$AR$57)-1</f>
        <v>9.8228000000000204E-3</v>
      </c>
      <c r="AA59" s="40">
        <f t="shared" ref="AA59:AA69" si="43">(AS59/$AS$57)-1</f>
        <v>1.9079359999999879E-2</v>
      </c>
      <c r="AB59" s="40">
        <f t="shared" ref="AB59:AB69" si="44">(AT59/$AT$57)-1</f>
        <v>0</v>
      </c>
      <c r="AC59" s="40" t="s">
        <v>46</v>
      </c>
      <c r="AD59" s="40" t="s">
        <v>46</v>
      </c>
      <c r="AE59" s="40" t="s">
        <v>46</v>
      </c>
      <c r="AF59" s="40" t="s">
        <v>46</v>
      </c>
      <c r="AG59" s="40" t="s">
        <v>46</v>
      </c>
      <c r="AH59" s="39">
        <f t="shared" si="0"/>
        <v>1</v>
      </c>
      <c r="AI59" s="39">
        <f t="shared" si="1"/>
        <v>0.61552004929794446</v>
      </c>
      <c r="AJ59" s="39">
        <f t="shared" si="2"/>
        <v>0.38447995070205554</v>
      </c>
      <c r="AK59" s="39" t="s">
        <v>103</v>
      </c>
      <c r="AL59" s="39" t="s">
        <v>103</v>
      </c>
      <c r="AM59" s="39" t="s">
        <v>103</v>
      </c>
      <c r="AN59" s="39" t="s">
        <v>103</v>
      </c>
      <c r="AO59" s="42" t="s">
        <v>103</v>
      </c>
      <c r="AR59" s="28">
        <f t="shared" si="27"/>
        <v>121.29112582076307</v>
      </c>
      <c r="AS59" s="28">
        <f t="shared" si="28"/>
        <v>105.55394868357848</v>
      </c>
      <c r="AT59" s="28">
        <f t="shared" si="29"/>
        <v>170.26039747867833</v>
      </c>
    </row>
    <row r="60" spans="1:46">
      <c r="A60" s="12">
        <v>36220</v>
      </c>
      <c r="B60" s="36">
        <v>228.4</v>
      </c>
      <c r="C60" s="41">
        <v>141.05000000000001</v>
      </c>
      <c r="D60" s="41">
        <v>87.35</v>
      </c>
      <c r="E60" s="36" t="s">
        <v>103</v>
      </c>
      <c r="F60" s="36" t="s">
        <v>103</v>
      </c>
      <c r="G60" s="36" t="s">
        <v>103</v>
      </c>
      <c r="H60" s="36" t="s">
        <v>103</v>
      </c>
      <c r="I60" s="37" t="s">
        <v>103</v>
      </c>
      <c r="J60" s="40">
        <v>5.3E-3</v>
      </c>
      <c r="K60" s="40">
        <v>8.6999999999999994E-3</v>
      </c>
      <c r="L60" s="40">
        <v>-4.6999999999999993E-3</v>
      </c>
      <c r="M60" s="39" t="s">
        <v>103</v>
      </c>
      <c r="N60" s="39" t="s">
        <v>103</v>
      </c>
      <c r="O60" s="39" t="s">
        <v>103</v>
      </c>
      <c r="P60" s="39" t="s">
        <v>103</v>
      </c>
      <c r="Q60" s="42" t="s">
        <v>103</v>
      </c>
      <c r="R60" s="43">
        <f t="shared" si="16"/>
        <v>1.6671791050512086E-2</v>
      </c>
      <c r="S60" s="40">
        <f t="shared" si="17"/>
        <v>3.0144666519251073E-2</v>
      </c>
      <c r="T60" s="40">
        <f t="shared" si="33"/>
        <v>-4.7995698100088413E-3</v>
      </c>
      <c r="U60" s="40" t="e">
        <f t="shared" si="34"/>
        <v>#DIV/0!</v>
      </c>
      <c r="V60" s="40" t="e">
        <f t="shared" si="35"/>
        <v>#DIV/0!</v>
      </c>
      <c r="W60" s="40" t="e">
        <f t="shared" si="36"/>
        <v>#DIV/0!</v>
      </c>
      <c r="X60" s="40" t="e">
        <f t="shared" si="37"/>
        <v>#DIV/0!</v>
      </c>
      <c r="Y60" s="40" t="e">
        <f t="shared" si="38"/>
        <v>#DIV/0!</v>
      </c>
      <c r="Z60" s="40">
        <f t="shared" si="42"/>
        <v>1.5174860839999971E-2</v>
      </c>
      <c r="AA60" s="40">
        <f t="shared" si="43"/>
        <v>2.7945350431999749E-2</v>
      </c>
      <c r="AB60" s="40">
        <f t="shared" si="44"/>
        <v>-4.7000000000000375E-3</v>
      </c>
      <c r="AC60" s="40" t="s">
        <v>46</v>
      </c>
      <c r="AD60" s="40" t="s">
        <v>46</v>
      </c>
      <c r="AE60" s="40" t="s">
        <v>46</v>
      </c>
      <c r="AF60" s="40" t="s">
        <v>46</v>
      </c>
      <c r="AG60" s="40" t="s">
        <v>46</v>
      </c>
      <c r="AH60" s="39">
        <f t="shared" si="0"/>
        <v>1</v>
      </c>
      <c r="AI60" s="39">
        <f t="shared" si="1"/>
        <v>0.61755691768826626</v>
      </c>
      <c r="AJ60" s="39">
        <f t="shared" si="2"/>
        <v>0.38244308231173374</v>
      </c>
      <c r="AK60" s="39" t="s">
        <v>103</v>
      </c>
      <c r="AL60" s="39" t="s">
        <v>103</v>
      </c>
      <c r="AM60" s="39" t="s">
        <v>103</v>
      </c>
      <c r="AN60" s="39" t="s">
        <v>103</v>
      </c>
      <c r="AO60" s="42" t="s">
        <v>103</v>
      </c>
      <c r="AR60" s="28">
        <f t="shared" si="27"/>
        <v>121.93396878761313</v>
      </c>
      <c r="AS60" s="28">
        <f t="shared" si="28"/>
        <v>106.4722680371256</v>
      </c>
      <c r="AT60" s="28">
        <f t="shared" si="29"/>
        <v>169.46017361052853</v>
      </c>
    </row>
    <row r="61" spans="1:46">
      <c r="A61" s="12">
        <v>36251</v>
      </c>
      <c r="B61" s="36">
        <v>230.1</v>
      </c>
      <c r="C61" s="41">
        <v>142.75</v>
      </c>
      <c r="D61" s="41">
        <v>87.35</v>
      </c>
      <c r="E61" s="36" t="s">
        <v>103</v>
      </c>
      <c r="F61" s="36" t="s">
        <v>103</v>
      </c>
      <c r="G61" s="36" t="s">
        <v>103</v>
      </c>
      <c r="H61" s="36" t="s">
        <v>103</v>
      </c>
      <c r="I61" s="37" t="s">
        <v>103</v>
      </c>
      <c r="J61" s="40">
        <v>7.4000000000000003E-3</v>
      </c>
      <c r="K61" s="40">
        <v>1.21E-2</v>
      </c>
      <c r="L61" s="40">
        <v>0</v>
      </c>
      <c r="M61" s="39" t="s">
        <v>103</v>
      </c>
      <c r="N61" s="39" t="s">
        <v>103</v>
      </c>
      <c r="O61" s="39" t="s">
        <v>103</v>
      </c>
      <c r="P61" s="39" t="s">
        <v>103</v>
      </c>
      <c r="Q61" s="42" t="s">
        <v>103</v>
      </c>
      <c r="R61" s="43">
        <f t="shared" si="16"/>
        <v>2.3376461135377502E-2</v>
      </c>
      <c r="S61" s="40">
        <f t="shared" si="17"/>
        <v>4.1255784464330425E-2</v>
      </c>
      <c r="T61" s="40">
        <f t="shared" si="33"/>
        <v>-4.600489907990557E-3</v>
      </c>
      <c r="U61" s="40" t="e">
        <f t="shared" si="34"/>
        <v>#DIV/0!</v>
      </c>
      <c r="V61" s="40" t="e">
        <f t="shared" si="35"/>
        <v>#DIV/0!</v>
      </c>
      <c r="W61" s="40" t="e">
        <f t="shared" si="36"/>
        <v>#DIV/0!</v>
      </c>
      <c r="X61" s="40" t="e">
        <f t="shared" si="37"/>
        <v>#DIV/0!</v>
      </c>
      <c r="Y61" s="40" t="e">
        <f t="shared" si="38"/>
        <v>#DIV/0!</v>
      </c>
      <c r="Z61" s="40">
        <f t="shared" si="42"/>
        <v>2.2687154810216104E-2</v>
      </c>
      <c r="AA61" s="40">
        <f t="shared" si="43"/>
        <v>4.0383489172227005E-2</v>
      </c>
      <c r="AB61" s="40">
        <f t="shared" si="44"/>
        <v>-4.7000000000000375E-3</v>
      </c>
      <c r="AC61" s="40" t="s">
        <v>46</v>
      </c>
      <c r="AD61" s="40" t="s">
        <v>46</v>
      </c>
      <c r="AE61" s="40" t="s">
        <v>46</v>
      </c>
      <c r="AF61" s="40" t="s">
        <v>46</v>
      </c>
      <c r="AG61" s="40" t="s">
        <v>46</v>
      </c>
      <c r="AH61" s="39">
        <f t="shared" si="0"/>
        <v>1</v>
      </c>
      <c r="AI61" s="39">
        <f t="shared" si="1"/>
        <v>0.62038244241634077</v>
      </c>
      <c r="AJ61" s="39">
        <f t="shared" si="2"/>
        <v>0.37961755758365928</v>
      </c>
      <c r="AK61" s="39" t="s">
        <v>103</v>
      </c>
      <c r="AL61" s="39" t="s">
        <v>103</v>
      </c>
      <c r="AM61" s="39" t="s">
        <v>103</v>
      </c>
      <c r="AN61" s="39" t="s">
        <v>103</v>
      </c>
      <c r="AO61" s="42" t="s">
        <v>103</v>
      </c>
      <c r="AR61" s="28">
        <f t="shared" si="27"/>
        <v>122.83628015664146</v>
      </c>
      <c r="AS61" s="28">
        <f t="shared" si="28"/>
        <v>107.76058248037482</v>
      </c>
      <c r="AT61" s="28">
        <f t="shared" si="29"/>
        <v>169.46017361052853</v>
      </c>
    </row>
    <row r="62" spans="1:46">
      <c r="A62" s="12">
        <v>36281</v>
      </c>
      <c r="B62" s="36">
        <v>229.79</v>
      </c>
      <c r="C62" s="41">
        <v>142.44</v>
      </c>
      <c r="D62" s="41">
        <v>87.35</v>
      </c>
      <c r="E62" s="36" t="s">
        <v>103</v>
      </c>
      <c r="F62" s="36" t="s">
        <v>103</v>
      </c>
      <c r="G62" s="36" t="s">
        <v>103</v>
      </c>
      <c r="H62" s="36" t="s">
        <v>103</v>
      </c>
      <c r="I62" s="37" t="s">
        <v>103</v>
      </c>
      <c r="J62" s="40">
        <v>-1.2999999999999999E-3</v>
      </c>
      <c r="K62" s="40">
        <v>-2.2000000000000001E-3</v>
      </c>
      <c r="L62" s="40">
        <v>0</v>
      </c>
      <c r="M62" s="39" t="s">
        <v>103</v>
      </c>
      <c r="N62" s="39" t="s">
        <v>103</v>
      </c>
      <c r="O62" s="39" t="s">
        <v>103</v>
      </c>
      <c r="P62" s="39" t="s">
        <v>103</v>
      </c>
      <c r="Q62" s="42" t="s">
        <v>103</v>
      </c>
      <c r="R62" s="43">
        <f t="shared" si="16"/>
        <v>1.797417503575871E-2</v>
      </c>
      <c r="S62" s="40">
        <f t="shared" si="17"/>
        <v>3.2665760598855842E-2</v>
      </c>
      <c r="T62" s="40">
        <f t="shared" si="33"/>
        <v>-4.7000199059998859E-3</v>
      </c>
      <c r="U62" s="40" t="e">
        <f t="shared" si="34"/>
        <v>#DIV/0!</v>
      </c>
      <c r="V62" s="40" t="e">
        <f t="shared" si="35"/>
        <v>#DIV/0!</v>
      </c>
      <c r="W62" s="40" t="e">
        <f t="shared" si="36"/>
        <v>#DIV/0!</v>
      </c>
      <c r="X62" s="40" t="e">
        <f t="shared" si="37"/>
        <v>#DIV/0!</v>
      </c>
      <c r="Y62" s="40" t="e">
        <f t="shared" si="38"/>
        <v>#DIV/0!</v>
      </c>
      <c r="Z62" s="40">
        <f t="shared" si="42"/>
        <v>2.1357661508962789E-2</v>
      </c>
      <c r="AA62" s="40">
        <f t="shared" si="43"/>
        <v>3.8094645496048241E-2</v>
      </c>
      <c r="AB62" s="40">
        <f t="shared" si="44"/>
        <v>-4.7000000000000375E-3</v>
      </c>
      <c r="AC62" s="40" t="s">
        <v>46</v>
      </c>
      <c r="AD62" s="40" t="s">
        <v>46</v>
      </c>
      <c r="AE62" s="40" t="s">
        <v>46</v>
      </c>
      <c r="AF62" s="40" t="s">
        <v>46</v>
      </c>
      <c r="AG62" s="40" t="s">
        <v>46</v>
      </c>
      <c r="AH62" s="39">
        <f t="shared" si="0"/>
        <v>1</v>
      </c>
      <c r="AI62" s="39">
        <f t="shared" si="1"/>
        <v>0.61987031637582146</v>
      </c>
      <c r="AJ62" s="39">
        <f t="shared" si="2"/>
        <v>0.38012968362417859</v>
      </c>
      <c r="AK62" s="39" t="s">
        <v>103</v>
      </c>
      <c r="AL62" s="39" t="s">
        <v>103</v>
      </c>
      <c r="AM62" s="39" t="s">
        <v>103</v>
      </c>
      <c r="AN62" s="39" t="s">
        <v>103</v>
      </c>
      <c r="AO62" s="42" t="s">
        <v>103</v>
      </c>
      <c r="AR62" s="28">
        <f t="shared" si="27"/>
        <v>122.67659299243783</v>
      </c>
      <c r="AS62" s="28">
        <f t="shared" si="28"/>
        <v>107.52350919891801</v>
      </c>
      <c r="AT62" s="28">
        <f t="shared" si="29"/>
        <v>169.46017361052853</v>
      </c>
    </row>
    <row r="63" spans="1:46">
      <c r="A63" s="12">
        <v>36312</v>
      </c>
      <c r="B63" s="36">
        <v>229.72</v>
      </c>
      <c r="C63" s="41">
        <v>140.77000000000001</v>
      </c>
      <c r="D63" s="41">
        <v>88.95</v>
      </c>
      <c r="E63" s="36" t="s">
        <v>103</v>
      </c>
      <c r="F63" s="36" t="s">
        <v>103</v>
      </c>
      <c r="G63" s="36" t="s">
        <v>103</v>
      </c>
      <c r="H63" s="36" t="s">
        <v>103</v>
      </c>
      <c r="I63" s="37" t="s">
        <v>103</v>
      </c>
      <c r="J63" s="40">
        <v>-2.9999999999999997E-4</v>
      </c>
      <c r="K63" s="40">
        <v>-1.1699999999999999E-2</v>
      </c>
      <c r="L63" s="40">
        <v>1.83E-2</v>
      </c>
      <c r="M63" s="39" t="s">
        <v>103</v>
      </c>
      <c r="N63" s="39" t="s">
        <v>103</v>
      </c>
      <c r="O63" s="39" t="s">
        <v>103</v>
      </c>
      <c r="P63" s="39" t="s">
        <v>103</v>
      </c>
      <c r="Q63" s="42" t="s">
        <v>103</v>
      </c>
      <c r="R63" s="43">
        <f t="shared" si="16"/>
        <v>1.82797506336283E-2</v>
      </c>
      <c r="S63" s="40">
        <f t="shared" si="17"/>
        <v>2.1605176376225499E-2</v>
      </c>
      <c r="T63" s="40">
        <f t="shared" si="33"/>
        <v>1.3412628466873633E-2</v>
      </c>
      <c r="U63" s="40" t="e">
        <f t="shared" si="34"/>
        <v>#DIV/0!</v>
      </c>
      <c r="V63" s="40" t="e">
        <f t="shared" si="35"/>
        <v>#DIV/0!</v>
      </c>
      <c r="W63" s="40" t="e">
        <f t="shared" si="36"/>
        <v>#DIV/0!</v>
      </c>
      <c r="X63" s="40" t="e">
        <f t="shared" si="37"/>
        <v>#DIV/0!</v>
      </c>
      <c r="Y63" s="40" t="e">
        <f t="shared" si="38"/>
        <v>#DIV/0!</v>
      </c>
      <c r="Z63" s="40">
        <f t="shared" si="42"/>
        <v>2.1051254210510129E-2</v>
      </c>
      <c r="AA63" s="40">
        <f t="shared" si="43"/>
        <v>2.5948938143744327E-2</v>
      </c>
      <c r="AB63" s="40">
        <f t="shared" si="44"/>
        <v>1.3513989999999865E-2</v>
      </c>
      <c r="AC63" s="40" t="s">
        <v>46</v>
      </c>
      <c r="AD63" s="40" t="s">
        <v>46</v>
      </c>
      <c r="AE63" s="40" t="s">
        <v>46</v>
      </c>
      <c r="AF63" s="40" t="s">
        <v>46</v>
      </c>
      <c r="AG63" s="40" t="s">
        <v>46</v>
      </c>
      <c r="AH63" s="39">
        <f t="shared" si="0"/>
        <v>1</v>
      </c>
      <c r="AI63" s="39">
        <f t="shared" si="1"/>
        <v>0.6127894828486854</v>
      </c>
      <c r="AJ63" s="39">
        <f t="shared" si="2"/>
        <v>0.38721051715131466</v>
      </c>
      <c r="AK63" s="39" t="s">
        <v>103</v>
      </c>
      <c r="AL63" s="39" t="s">
        <v>103</v>
      </c>
      <c r="AM63" s="39" t="s">
        <v>103</v>
      </c>
      <c r="AN63" s="39" t="s">
        <v>103</v>
      </c>
      <c r="AO63" s="42" t="s">
        <v>103</v>
      </c>
      <c r="AR63" s="28">
        <f t="shared" si="27"/>
        <v>122.63979001454011</v>
      </c>
      <c r="AS63" s="28">
        <f t="shared" si="28"/>
        <v>106.26548414129066</v>
      </c>
      <c r="AT63" s="28">
        <f t="shared" si="29"/>
        <v>172.56129478760118</v>
      </c>
    </row>
    <row r="64" spans="1:46">
      <c r="A64" s="12">
        <v>36342</v>
      </c>
      <c r="B64" s="36">
        <v>232.39</v>
      </c>
      <c r="C64" s="41">
        <v>141.72</v>
      </c>
      <c r="D64" s="41">
        <v>90.67</v>
      </c>
      <c r="E64" s="36" t="s">
        <v>103</v>
      </c>
      <c r="F64" s="36" t="s">
        <v>103</v>
      </c>
      <c r="G64" s="36" t="s">
        <v>103</v>
      </c>
      <c r="H64" s="36" t="s">
        <v>103</v>
      </c>
      <c r="I64" s="37" t="s">
        <v>103</v>
      </c>
      <c r="J64" s="40">
        <v>1.1599999999999999E-2</v>
      </c>
      <c r="K64" s="40">
        <v>6.7000000000000002E-3</v>
      </c>
      <c r="L64" s="40">
        <v>1.9299999999999998E-2</v>
      </c>
      <c r="M64" s="39" t="s">
        <v>103</v>
      </c>
      <c r="N64" s="39" t="s">
        <v>103</v>
      </c>
      <c r="O64" s="39" t="s">
        <v>103</v>
      </c>
      <c r="P64" s="39" t="s">
        <v>103</v>
      </c>
      <c r="Q64" s="42" t="s">
        <v>103</v>
      </c>
      <c r="R64" s="43">
        <f t="shared" si="16"/>
        <v>2.9782860882713535E-2</v>
      </c>
      <c r="S64" s="40">
        <f t="shared" si="17"/>
        <v>2.7935963076407999E-2</v>
      </c>
      <c r="T64" s="40">
        <f t="shared" si="33"/>
        <v>3.3074799676251931E-2</v>
      </c>
      <c r="U64" s="40" t="e">
        <f t="shared" si="34"/>
        <v>#DIV/0!</v>
      </c>
      <c r="V64" s="40" t="e">
        <f t="shared" si="35"/>
        <v>#DIV/0!</v>
      </c>
      <c r="W64" s="40" t="e">
        <f t="shared" si="36"/>
        <v>#DIV/0!</v>
      </c>
      <c r="X64" s="40" t="e">
        <f t="shared" si="37"/>
        <v>#DIV/0!</v>
      </c>
      <c r="Y64" s="40" t="e">
        <f t="shared" si="38"/>
        <v>#DIV/0!</v>
      </c>
      <c r="Z64" s="40">
        <f t="shared" si="42"/>
        <v>3.289544875935202E-2</v>
      </c>
      <c r="AA64" s="40">
        <f t="shared" si="43"/>
        <v>3.2822796029307266E-2</v>
      </c>
      <c r="AB64" s="40">
        <f t="shared" si="44"/>
        <v>3.3074810006999966E-2</v>
      </c>
      <c r="AC64" s="40" t="s">
        <v>46</v>
      </c>
      <c r="AD64" s="40" t="s">
        <v>46</v>
      </c>
      <c r="AE64" s="40" t="s">
        <v>46</v>
      </c>
      <c r="AF64" s="40" t="s">
        <v>46</v>
      </c>
      <c r="AG64" s="40" t="s">
        <v>46</v>
      </c>
      <c r="AH64" s="39">
        <f t="shared" si="0"/>
        <v>1</v>
      </c>
      <c r="AI64" s="39">
        <f t="shared" si="1"/>
        <v>0.60983691208743929</v>
      </c>
      <c r="AJ64" s="39">
        <f t="shared" si="2"/>
        <v>0.39016308791256082</v>
      </c>
      <c r="AK64" s="39" t="s">
        <v>103</v>
      </c>
      <c r="AL64" s="39" t="s">
        <v>103</v>
      </c>
      <c r="AM64" s="39" t="s">
        <v>103</v>
      </c>
      <c r="AN64" s="39" t="s">
        <v>103</v>
      </c>
      <c r="AO64" s="42" t="s">
        <v>103</v>
      </c>
      <c r="AR64" s="28">
        <f t="shared" si="27"/>
        <v>124.06241157870878</v>
      </c>
      <c r="AS64" s="28">
        <f t="shared" si="28"/>
        <v>106.9774628850373</v>
      </c>
      <c r="AT64" s="28">
        <f t="shared" si="29"/>
        <v>175.8917277770019</v>
      </c>
    </row>
    <row r="65" spans="1:46">
      <c r="A65" s="12">
        <v>36373</v>
      </c>
      <c r="B65" s="36">
        <v>233.1</v>
      </c>
      <c r="C65" s="41">
        <v>142.44999999999999</v>
      </c>
      <c r="D65" s="41">
        <v>90.65</v>
      </c>
      <c r="E65" s="36" t="s">
        <v>103</v>
      </c>
      <c r="F65" s="36" t="s">
        <v>103</v>
      </c>
      <c r="G65" s="36" t="s">
        <v>103</v>
      </c>
      <c r="H65" s="36" t="s">
        <v>103</v>
      </c>
      <c r="I65" s="37" t="s">
        <v>103</v>
      </c>
      <c r="J65" s="40">
        <v>3.0999999999999999E-3</v>
      </c>
      <c r="K65" s="40">
        <v>5.1999999999999998E-3</v>
      </c>
      <c r="L65" s="40">
        <v>-2.0000000000000001E-4</v>
      </c>
      <c r="M65" s="39" t="s">
        <v>103</v>
      </c>
      <c r="N65" s="39" t="s">
        <v>103</v>
      </c>
      <c r="O65" s="39" t="s">
        <v>103</v>
      </c>
      <c r="P65" s="39" t="s">
        <v>103</v>
      </c>
      <c r="Q65" s="42" t="s">
        <v>103</v>
      </c>
      <c r="R65" s="43">
        <f t="shared" si="16"/>
        <v>3.6603299298996417E-2</v>
      </c>
      <c r="S65" s="40">
        <f t="shared" si="17"/>
        <v>3.8786800125068188E-2</v>
      </c>
      <c r="T65" s="40">
        <f t="shared" si="33"/>
        <v>3.2868184716316584E-2</v>
      </c>
      <c r="U65" s="40" t="e">
        <f t="shared" si="34"/>
        <v>#DIV/0!</v>
      </c>
      <c r="V65" s="40" t="e">
        <f t="shared" si="35"/>
        <v>#DIV/0!</v>
      </c>
      <c r="W65" s="40" t="e">
        <f t="shared" si="36"/>
        <v>#DIV/0!</v>
      </c>
      <c r="X65" s="40" t="e">
        <f t="shared" si="37"/>
        <v>#DIV/0!</v>
      </c>
      <c r="Y65" s="40" t="e">
        <f t="shared" si="38"/>
        <v>#DIV/0!</v>
      </c>
      <c r="Z65" s="40">
        <f t="shared" si="42"/>
        <v>3.6097424650506138E-2</v>
      </c>
      <c r="AA65" s="40">
        <f t="shared" si="43"/>
        <v>3.8193474568659846E-2</v>
      </c>
      <c r="AB65" s="40">
        <f t="shared" si="44"/>
        <v>3.2868195044998494E-2</v>
      </c>
      <c r="AC65" s="40" t="s">
        <v>46</v>
      </c>
      <c r="AD65" s="40" t="s">
        <v>46</v>
      </c>
      <c r="AE65" s="40" t="s">
        <v>46</v>
      </c>
      <c r="AF65" s="40" t="s">
        <v>46</v>
      </c>
      <c r="AG65" s="40" t="s">
        <v>46</v>
      </c>
      <c r="AH65" s="39">
        <f t="shared" si="0"/>
        <v>1</v>
      </c>
      <c r="AI65" s="39">
        <f t="shared" si="1"/>
        <v>0.61111111111111105</v>
      </c>
      <c r="AJ65" s="39">
        <f t="shared" si="2"/>
        <v>0.3888888888888889</v>
      </c>
      <c r="AK65" s="39" t="s">
        <v>103</v>
      </c>
      <c r="AL65" s="39" t="s">
        <v>103</v>
      </c>
      <c r="AM65" s="39" t="s">
        <v>103</v>
      </c>
      <c r="AN65" s="39" t="s">
        <v>103</v>
      </c>
      <c r="AO65" s="42" t="s">
        <v>103</v>
      </c>
      <c r="AR65" s="28">
        <f t="shared" si="27"/>
        <v>124.44700505460278</v>
      </c>
      <c r="AS65" s="28">
        <f t="shared" si="28"/>
        <v>107.5337456920395</v>
      </c>
      <c r="AT65" s="28">
        <f t="shared" si="29"/>
        <v>175.8565494314465</v>
      </c>
    </row>
    <row r="66" spans="1:46">
      <c r="A66" s="12">
        <v>36404</v>
      </c>
      <c r="B66" s="36">
        <v>235.43</v>
      </c>
      <c r="C66" s="41">
        <v>144.77000000000001</v>
      </c>
      <c r="D66" s="41">
        <v>90.66</v>
      </c>
      <c r="E66" s="36" t="s">
        <v>103</v>
      </c>
      <c r="F66" s="36" t="s">
        <v>103</v>
      </c>
      <c r="G66" s="36" t="s">
        <v>103</v>
      </c>
      <c r="H66" s="36" t="s">
        <v>103</v>
      </c>
      <c r="I66" s="37" t="s">
        <v>103</v>
      </c>
      <c r="J66" s="40">
        <v>0.01</v>
      </c>
      <c r="K66" s="40">
        <v>1.6299999999999999E-2</v>
      </c>
      <c r="L66" s="40">
        <v>1E-4</v>
      </c>
      <c r="M66" s="39" t="s">
        <v>103</v>
      </c>
      <c r="N66" s="39" t="s">
        <v>103</v>
      </c>
      <c r="O66" s="39" t="s">
        <v>103</v>
      </c>
      <c r="P66" s="39" t="s">
        <v>103</v>
      </c>
      <c r="Q66" s="42" t="s">
        <v>103</v>
      </c>
      <c r="R66" s="43">
        <f t="shared" si="16"/>
        <v>5.1068499439801629E-2</v>
      </c>
      <c r="S66" s="40">
        <f t="shared" si="17"/>
        <v>6.2198435423188148E-2</v>
      </c>
      <c r="T66" s="40">
        <f t="shared" si="33"/>
        <v>3.2868184716316584E-2</v>
      </c>
      <c r="U66" s="40" t="e">
        <f t="shared" si="34"/>
        <v>#DIV/0!</v>
      </c>
      <c r="V66" s="40" t="e">
        <f t="shared" si="35"/>
        <v>#DIV/0!</v>
      </c>
      <c r="W66" s="40" t="e">
        <f t="shared" si="36"/>
        <v>#DIV/0!</v>
      </c>
      <c r="X66" s="40" t="e">
        <f t="shared" si="37"/>
        <v>#DIV/0!</v>
      </c>
      <c r="Y66" s="40" t="e">
        <f t="shared" si="38"/>
        <v>#DIV/0!</v>
      </c>
      <c r="Z66" s="40">
        <f t="shared" si="42"/>
        <v>4.645839889701131E-2</v>
      </c>
      <c r="AA66" s="40">
        <f t="shared" si="43"/>
        <v>5.5116028204128975E-2</v>
      </c>
      <c r="AB66" s="40">
        <f t="shared" si="44"/>
        <v>3.2971481864502827E-2</v>
      </c>
      <c r="AC66" s="40" t="s">
        <v>46</v>
      </c>
      <c r="AD66" s="40" t="s">
        <v>46</v>
      </c>
      <c r="AE66" s="40" t="s">
        <v>46</v>
      </c>
      <c r="AF66" s="40" t="s">
        <v>46</v>
      </c>
      <c r="AG66" s="40" t="s">
        <v>46</v>
      </c>
      <c r="AH66" s="39">
        <f t="shared" si="0"/>
        <v>1</v>
      </c>
      <c r="AI66" s="39">
        <f t="shared" si="1"/>
        <v>0.61491738521004125</v>
      </c>
      <c r="AJ66" s="39">
        <f t="shared" si="2"/>
        <v>0.38508261478995875</v>
      </c>
      <c r="AK66" s="39" t="s">
        <v>103</v>
      </c>
      <c r="AL66" s="39" t="s">
        <v>103</v>
      </c>
      <c r="AM66" s="39" t="s">
        <v>103</v>
      </c>
      <c r="AN66" s="39" t="s">
        <v>103</v>
      </c>
      <c r="AO66" s="42" t="s">
        <v>103</v>
      </c>
      <c r="AR66" s="28">
        <f t="shared" si="27"/>
        <v>125.69147510514881</v>
      </c>
      <c r="AS66" s="28">
        <f t="shared" si="28"/>
        <v>109.28654574681974</v>
      </c>
      <c r="AT66" s="28">
        <f t="shared" si="29"/>
        <v>175.87413508638963</v>
      </c>
    </row>
    <row r="67" spans="1:46">
      <c r="A67" s="12">
        <v>36434</v>
      </c>
      <c r="B67" s="36">
        <v>238.86</v>
      </c>
      <c r="C67" s="41">
        <v>146</v>
      </c>
      <c r="D67" s="41">
        <v>92.86</v>
      </c>
      <c r="E67" s="36" t="s">
        <v>103</v>
      </c>
      <c r="F67" s="36" t="s">
        <v>103</v>
      </c>
      <c r="G67" s="36" t="s">
        <v>103</v>
      </c>
      <c r="H67" s="36" t="s">
        <v>103</v>
      </c>
      <c r="I67" s="37" t="s">
        <v>103</v>
      </c>
      <c r="J67" s="40">
        <v>1.46E-2</v>
      </c>
      <c r="K67" s="40">
        <v>8.5000000000000006E-3</v>
      </c>
      <c r="L67" s="40">
        <v>2.4300000000000002E-2</v>
      </c>
      <c r="M67" s="39" t="s">
        <v>103</v>
      </c>
      <c r="N67" s="39" t="s">
        <v>103</v>
      </c>
      <c r="O67" s="39" t="s">
        <v>103</v>
      </c>
      <c r="P67" s="39" t="s">
        <v>103</v>
      </c>
      <c r="Q67" s="42" t="s">
        <v>103</v>
      </c>
      <c r="R67" s="43">
        <f t="shared" si="16"/>
        <v>6.4179322953420437E-2</v>
      </c>
      <c r="S67" s="40">
        <f t="shared" si="17"/>
        <v>6.7810129709215516E-2</v>
      </c>
      <c r="T67" s="40">
        <f t="shared" si="33"/>
        <v>5.7966881604923026E-2</v>
      </c>
      <c r="U67" s="40" t="e">
        <f t="shared" si="34"/>
        <v>#DIV/0!</v>
      </c>
      <c r="V67" s="40" t="e">
        <f t="shared" si="35"/>
        <v>#DIV/0!</v>
      </c>
      <c r="W67" s="40" t="e">
        <f t="shared" si="36"/>
        <v>#DIV/0!</v>
      </c>
      <c r="X67" s="40" t="e">
        <f t="shared" si="37"/>
        <v>#DIV/0!</v>
      </c>
      <c r="Y67" s="40" t="e">
        <f t="shared" si="38"/>
        <v>#DIV/0!</v>
      </c>
      <c r="Z67" s="40">
        <f t="shared" si="42"/>
        <v>6.1736691520907439E-2</v>
      </c>
      <c r="AA67" s="40">
        <f t="shared" si="43"/>
        <v>6.4084514443863982E-2</v>
      </c>
      <c r="AB67" s="40">
        <f t="shared" si="44"/>
        <v>5.8072688873810341E-2</v>
      </c>
      <c r="AC67" s="40" t="s">
        <v>46</v>
      </c>
      <c r="AD67" s="40" t="s">
        <v>46</v>
      </c>
      <c r="AE67" s="40" t="s">
        <v>46</v>
      </c>
      <c r="AF67" s="40" t="s">
        <v>46</v>
      </c>
      <c r="AG67" s="40" t="s">
        <v>46</v>
      </c>
      <c r="AH67" s="39">
        <f t="shared" si="0"/>
        <v>1</v>
      </c>
      <c r="AI67" s="39">
        <f t="shared" si="1"/>
        <v>0.61123670769488403</v>
      </c>
      <c r="AJ67" s="39">
        <f t="shared" si="2"/>
        <v>0.38876329230511597</v>
      </c>
      <c r="AK67" s="39" t="s">
        <v>103</v>
      </c>
      <c r="AL67" s="39" t="s">
        <v>103</v>
      </c>
      <c r="AM67" s="39" t="s">
        <v>103</v>
      </c>
      <c r="AN67" s="39" t="s">
        <v>103</v>
      </c>
      <c r="AO67" s="42" t="s">
        <v>103</v>
      </c>
      <c r="AR67" s="28">
        <f t="shared" si="27"/>
        <v>127.52657064168397</v>
      </c>
      <c r="AS67" s="28">
        <f t="shared" si="28"/>
        <v>110.2154813856677</v>
      </c>
      <c r="AT67" s="28">
        <f t="shared" si="29"/>
        <v>180.14787656898889</v>
      </c>
    </row>
    <row r="68" spans="1:46">
      <c r="A68" s="12">
        <v>36465</v>
      </c>
      <c r="B68" s="36">
        <v>242.58</v>
      </c>
      <c r="C68" s="41">
        <v>149.88</v>
      </c>
      <c r="D68" s="41">
        <v>92.7</v>
      </c>
      <c r="E68" s="36" t="s">
        <v>103</v>
      </c>
      <c r="F68" s="36" t="s">
        <v>103</v>
      </c>
      <c r="G68" s="36" t="s">
        <v>103</v>
      </c>
      <c r="H68" s="36" t="s">
        <v>103</v>
      </c>
      <c r="I68" s="37" t="s">
        <v>103</v>
      </c>
      <c r="J68" s="40">
        <v>1.5600000000000001E-2</v>
      </c>
      <c r="K68" s="40">
        <v>2.6600000000000002E-2</v>
      </c>
      <c r="L68" s="40">
        <v>-1.7000000000000001E-3</v>
      </c>
      <c r="M68" s="39" t="s">
        <v>103</v>
      </c>
      <c r="N68" s="39" t="s">
        <v>103</v>
      </c>
      <c r="O68" s="39" t="s">
        <v>103</v>
      </c>
      <c r="P68" s="39" t="s">
        <v>103</v>
      </c>
      <c r="Q68" s="42" t="s">
        <v>103</v>
      </c>
      <c r="R68" s="43">
        <f t="shared" si="16"/>
        <v>8.0456383476450899E-2</v>
      </c>
      <c r="S68" s="40">
        <f t="shared" si="17"/>
        <v>9.5775568931907973E-2</v>
      </c>
      <c r="T68" s="40">
        <f t="shared" si="33"/>
        <v>5.6168337906194576E-2</v>
      </c>
      <c r="U68" s="40" t="e">
        <f t="shared" si="34"/>
        <v>#DIV/0!</v>
      </c>
      <c r="V68" s="40" t="e">
        <f t="shared" si="35"/>
        <v>#DIV/0!</v>
      </c>
      <c r="W68" s="40" t="e">
        <f t="shared" si="36"/>
        <v>#DIV/0!</v>
      </c>
      <c r="X68" s="40" t="e">
        <f t="shared" si="37"/>
        <v>#DIV/0!</v>
      </c>
      <c r="Y68" s="40" t="e">
        <f t="shared" si="38"/>
        <v>#DIV/0!</v>
      </c>
      <c r="Z68" s="40">
        <f t="shared" si="42"/>
        <v>7.829978390863368E-2</v>
      </c>
      <c r="AA68" s="40">
        <f t="shared" si="43"/>
        <v>9.2389162528070834E-2</v>
      </c>
      <c r="AB68" s="40">
        <f t="shared" si="44"/>
        <v>5.6273965302724882E-2</v>
      </c>
      <c r="AC68" s="40" t="s">
        <v>46</v>
      </c>
      <c r="AD68" s="40" t="s">
        <v>46</v>
      </c>
      <c r="AE68" s="40" t="s">
        <v>46</v>
      </c>
      <c r="AF68" s="40" t="s">
        <v>46</v>
      </c>
      <c r="AG68" s="40" t="s">
        <v>46</v>
      </c>
      <c r="AH68" s="39">
        <f t="shared" si="0"/>
        <v>1</v>
      </c>
      <c r="AI68" s="39">
        <f t="shared" si="1"/>
        <v>0.61785802621815478</v>
      </c>
      <c r="AJ68" s="39">
        <f t="shared" si="2"/>
        <v>0.38214197378184517</v>
      </c>
      <c r="AK68" s="39" t="s">
        <v>103</v>
      </c>
      <c r="AL68" s="39" t="s">
        <v>103</v>
      </c>
      <c r="AM68" s="39" t="s">
        <v>103</v>
      </c>
      <c r="AN68" s="39" t="s">
        <v>103</v>
      </c>
      <c r="AO68" s="42" t="s">
        <v>103</v>
      </c>
      <c r="AR68" s="28">
        <f t="shared" si="27"/>
        <v>129.51598514369425</v>
      </c>
      <c r="AS68" s="28">
        <f t="shared" si="28"/>
        <v>113.14721319052646</v>
      </c>
      <c r="AT68" s="28">
        <f t="shared" si="29"/>
        <v>179.8416251788216</v>
      </c>
    </row>
    <row r="69" spans="1:46">
      <c r="A69" s="12">
        <v>36495</v>
      </c>
      <c r="B69" s="36">
        <v>246.2</v>
      </c>
      <c r="C69" s="41">
        <v>153.5</v>
      </c>
      <c r="D69" s="41">
        <v>92.7</v>
      </c>
      <c r="E69" s="36" t="s">
        <v>103</v>
      </c>
      <c r="F69" s="36" t="s">
        <v>103</v>
      </c>
      <c r="G69" s="36" t="s">
        <v>103</v>
      </c>
      <c r="H69" s="36" t="s">
        <v>103</v>
      </c>
      <c r="I69" s="37" t="s">
        <v>103</v>
      </c>
      <c r="J69" s="40">
        <v>1.49E-2</v>
      </c>
      <c r="K69" s="40">
        <v>2.4199999999999999E-2</v>
      </c>
      <c r="L69" s="40">
        <v>0</v>
      </c>
      <c r="M69" s="39" t="s">
        <v>103</v>
      </c>
      <c r="N69" s="39" t="s">
        <v>103</v>
      </c>
      <c r="O69" s="39" t="s">
        <v>103</v>
      </c>
      <c r="P69" s="39" t="s">
        <v>103</v>
      </c>
      <c r="Q69" s="42" t="s">
        <v>103</v>
      </c>
      <c r="R69" s="43">
        <f t="shared" si="16"/>
        <v>9.4366450688872394E-2</v>
      </c>
      <c r="S69" s="40">
        <f t="shared" si="17"/>
        <v>0.11882498026124999</v>
      </c>
      <c r="T69" s="40">
        <f t="shared" si="33"/>
        <v>5.6273965302724882E-2</v>
      </c>
      <c r="U69" s="40" t="e">
        <f t="shared" si="34"/>
        <v>#DIV/0!</v>
      </c>
      <c r="V69" s="40" t="e">
        <f t="shared" si="35"/>
        <v>#DIV/0!</v>
      </c>
      <c r="W69" s="40" t="e">
        <f t="shared" si="36"/>
        <v>#DIV/0!</v>
      </c>
      <c r="X69" s="40" t="e">
        <f t="shared" si="37"/>
        <v>#DIV/0!</v>
      </c>
      <c r="Y69" s="40" t="e">
        <f t="shared" si="38"/>
        <v>#DIV/0!</v>
      </c>
      <c r="Z69" s="40">
        <f t="shared" si="42"/>
        <v>9.4366450688872394E-2</v>
      </c>
      <c r="AA69" s="40">
        <f t="shared" si="43"/>
        <v>0.11882498026124999</v>
      </c>
      <c r="AB69" s="40">
        <f t="shared" si="44"/>
        <v>5.6273965302724882E-2</v>
      </c>
      <c r="AC69" s="40" t="s">
        <v>46</v>
      </c>
      <c r="AD69" s="40" t="s">
        <v>46</v>
      </c>
      <c r="AE69" s="40" t="s">
        <v>46</v>
      </c>
      <c r="AF69" s="40" t="s">
        <v>46</v>
      </c>
      <c r="AG69" s="40" t="s">
        <v>46</v>
      </c>
      <c r="AH69" s="39">
        <f t="shared" ref="AH69:AH132" si="45">B69/B69</f>
        <v>1</v>
      </c>
      <c r="AI69" s="39">
        <f t="shared" ref="AI69:AI132" si="46">C69/B69</f>
        <v>0.62347684809098292</v>
      </c>
      <c r="AJ69" s="39">
        <f t="shared" ref="AJ69:AJ132" si="47">D69/B69</f>
        <v>0.37652315190901708</v>
      </c>
      <c r="AK69" s="39" t="s">
        <v>103</v>
      </c>
      <c r="AL69" s="39" t="s">
        <v>103</v>
      </c>
      <c r="AM69" s="39" t="s">
        <v>103</v>
      </c>
      <c r="AN69" s="39" t="s">
        <v>103</v>
      </c>
      <c r="AO69" s="42" t="s">
        <v>103</v>
      </c>
      <c r="AR69" s="28">
        <f t="shared" si="27"/>
        <v>131.4457733223353</v>
      </c>
      <c r="AS69" s="28">
        <f t="shared" si="28"/>
        <v>115.88537574973719</v>
      </c>
      <c r="AT69" s="28">
        <f t="shared" si="29"/>
        <v>179.8416251788216</v>
      </c>
    </row>
    <row r="70" spans="1:46">
      <c r="A70" s="12">
        <v>36526</v>
      </c>
      <c r="B70" s="36">
        <v>254.88</v>
      </c>
      <c r="C70" s="41">
        <v>152.71</v>
      </c>
      <c r="D70" s="41">
        <v>102.17</v>
      </c>
      <c r="E70" s="36" t="s">
        <v>103</v>
      </c>
      <c r="F70" s="36" t="s">
        <v>103</v>
      </c>
      <c r="G70" s="36" t="s">
        <v>103</v>
      </c>
      <c r="H70" s="36" t="s">
        <v>103</v>
      </c>
      <c r="I70" s="37" t="s">
        <v>103</v>
      </c>
      <c r="J70" s="40">
        <v>3.5299999999999998E-2</v>
      </c>
      <c r="K70" s="40">
        <v>-5.1000000000000004E-3</v>
      </c>
      <c r="L70" s="40">
        <v>0.10220000000000001</v>
      </c>
      <c r="M70" s="39" t="s">
        <v>103</v>
      </c>
      <c r="N70" s="39" t="s">
        <v>103</v>
      </c>
      <c r="O70" s="39" t="s">
        <v>103</v>
      </c>
      <c r="P70" s="39" t="s">
        <v>103</v>
      </c>
      <c r="Q70" s="42" t="s">
        <v>103</v>
      </c>
      <c r="R70" s="43">
        <f t="shared" si="16"/>
        <v>0.12870849412053165</v>
      </c>
      <c r="S70" s="40">
        <f t="shared" si="17"/>
        <v>0.10626015987071913</v>
      </c>
      <c r="T70" s="40">
        <f t="shared" si="33"/>
        <v>0.16422516455666325</v>
      </c>
      <c r="U70" s="40" t="e">
        <f t="shared" si="34"/>
        <v>#DIV/0!</v>
      </c>
      <c r="V70" s="40" t="e">
        <f t="shared" si="35"/>
        <v>#DIV/0!</v>
      </c>
      <c r="W70" s="40" t="e">
        <f t="shared" si="36"/>
        <v>#DIV/0!</v>
      </c>
      <c r="X70" s="40" t="e">
        <f t="shared" si="37"/>
        <v>#DIV/0!</v>
      </c>
      <c r="Y70" s="40" t="e">
        <f t="shared" si="38"/>
        <v>#DIV/0!</v>
      </c>
      <c r="Z70" s="40">
        <f>(AR70/$AR$69)-1</f>
        <v>3.5299999999999887E-2</v>
      </c>
      <c r="AA70" s="40">
        <f>(AS70/$AS$69)-1</f>
        <v>-5.0999999999999934E-3</v>
      </c>
      <c r="AB70" s="40">
        <f>(AT70/$AT$69)-1</f>
        <v>0.10220000000000007</v>
      </c>
      <c r="AC70" s="40" t="s">
        <v>46</v>
      </c>
      <c r="AD70" s="40" t="s">
        <v>46</v>
      </c>
      <c r="AE70" s="40" t="s">
        <v>46</v>
      </c>
      <c r="AF70" s="40" t="s">
        <v>46</v>
      </c>
      <c r="AG70" s="40" t="s">
        <v>46</v>
      </c>
      <c r="AH70" s="39">
        <f t="shared" si="45"/>
        <v>1</v>
      </c>
      <c r="AI70" s="39">
        <f t="shared" si="46"/>
        <v>0.59914469554300065</v>
      </c>
      <c r="AJ70" s="39">
        <f t="shared" si="47"/>
        <v>0.40085530445699941</v>
      </c>
      <c r="AK70" s="39" t="s">
        <v>103</v>
      </c>
      <c r="AL70" s="39" t="s">
        <v>103</v>
      </c>
      <c r="AM70" s="39" t="s">
        <v>103</v>
      </c>
      <c r="AN70" s="39" t="s">
        <v>103</v>
      </c>
      <c r="AO70" s="42" t="s">
        <v>103</v>
      </c>
      <c r="AR70" s="28">
        <f t="shared" si="27"/>
        <v>136.08580912061373</v>
      </c>
      <c r="AS70" s="28">
        <f t="shared" si="28"/>
        <v>115.29436033341354</v>
      </c>
      <c r="AT70" s="28">
        <f t="shared" si="29"/>
        <v>198.22143927209717</v>
      </c>
    </row>
    <row r="71" spans="1:46">
      <c r="A71" s="12">
        <v>36557</v>
      </c>
      <c r="B71" s="36">
        <v>255.87</v>
      </c>
      <c r="C71" s="41">
        <v>159.16999999999999</v>
      </c>
      <c r="D71" s="41">
        <v>96.7</v>
      </c>
      <c r="E71" s="36" t="s">
        <v>103</v>
      </c>
      <c r="F71" s="36" t="s">
        <v>103</v>
      </c>
      <c r="G71" s="36" t="s">
        <v>103</v>
      </c>
      <c r="H71" s="36" t="s">
        <v>103</v>
      </c>
      <c r="I71" s="37" t="s">
        <v>103</v>
      </c>
      <c r="J71" s="40">
        <v>3.9000000000000003E-3</v>
      </c>
      <c r="K71" s="40">
        <v>4.2300000000000004E-2</v>
      </c>
      <c r="L71" s="40">
        <v>-5.3499999999999999E-2</v>
      </c>
      <c r="M71" s="39" t="s">
        <v>103</v>
      </c>
      <c r="N71" s="39" t="s">
        <v>103</v>
      </c>
      <c r="O71" s="39" t="s">
        <v>103</v>
      </c>
      <c r="P71" s="39" t="s">
        <v>103</v>
      </c>
      <c r="Q71" s="42" t="s">
        <v>103</v>
      </c>
      <c r="R71" s="43">
        <f t="shared" si="16"/>
        <v>0.12635234318847099</v>
      </c>
      <c r="S71" s="40">
        <f t="shared" si="17"/>
        <v>0.13848239004072926</v>
      </c>
      <c r="T71" s="40">
        <f t="shared" si="33"/>
        <v>0.10193911825288171</v>
      </c>
      <c r="U71" s="40" t="e">
        <f t="shared" si="34"/>
        <v>#DIV/0!</v>
      </c>
      <c r="V71" s="40" t="e">
        <f t="shared" si="35"/>
        <v>#DIV/0!</v>
      </c>
      <c r="W71" s="40" t="e">
        <f t="shared" si="36"/>
        <v>#DIV/0!</v>
      </c>
      <c r="X71" s="40" t="e">
        <f t="shared" si="37"/>
        <v>#DIV/0!</v>
      </c>
      <c r="Y71" s="40" t="e">
        <f t="shared" si="38"/>
        <v>#DIV/0!</v>
      </c>
      <c r="Z71" s="40">
        <f t="shared" ref="Z71:Z81" si="48">(AR71/$AR$69)-1</f>
        <v>3.9337670000000102E-2</v>
      </c>
      <c r="AA71" s="40">
        <f t="shared" ref="AA71:AA81" si="49">(AS71/$AS$69)-1</f>
        <v>3.6984270000000041E-2</v>
      </c>
      <c r="AB71" s="40">
        <f t="shared" ref="AB71:AB81" si="50">(AT71/$AT$69)-1</f>
        <v>4.323229999999989E-2</v>
      </c>
      <c r="AC71" s="40" t="s">
        <v>46</v>
      </c>
      <c r="AD71" s="40" t="s">
        <v>46</v>
      </c>
      <c r="AE71" s="40" t="s">
        <v>46</v>
      </c>
      <c r="AF71" s="40" t="s">
        <v>46</v>
      </c>
      <c r="AG71" s="40" t="s">
        <v>46</v>
      </c>
      <c r="AH71" s="39">
        <f t="shared" si="45"/>
        <v>1</v>
      </c>
      <c r="AI71" s="39">
        <f t="shared" si="46"/>
        <v>0.62207370930550665</v>
      </c>
      <c r="AJ71" s="39">
        <f t="shared" si="47"/>
        <v>0.37792629069449329</v>
      </c>
      <c r="AK71" s="39" t="s">
        <v>103</v>
      </c>
      <c r="AL71" s="39" t="s">
        <v>103</v>
      </c>
      <c r="AM71" s="39" t="s">
        <v>103</v>
      </c>
      <c r="AN71" s="39" t="s">
        <v>103</v>
      </c>
      <c r="AO71" s="42" t="s">
        <v>103</v>
      </c>
      <c r="AR71" s="28">
        <f t="shared" si="27"/>
        <v>136.61654377618413</v>
      </c>
      <c r="AS71" s="28">
        <f t="shared" si="28"/>
        <v>120.17131177551693</v>
      </c>
      <c r="AT71" s="28">
        <f t="shared" si="29"/>
        <v>187.61659227103996</v>
      </c>
    </row>
    <row r="72" spans="1:46">
      <c r="A72" s="12">
        <v>36586</v>
      </c>
      <c r="B72" s="36">
        <v>258.77</v>
      </c>
      <c r="C72" s="41">
        <v>162.62</v>
      </c>
      <c r="D72" s="41">
        <v>96.15</v>
      </c>
      <c r="E72" s="36" t="s">
        <v>103</v>
      </c>
      <c r="F72" s="36" t="s">
        <v>103</v>
      </c>
      <c r="G72" s="36" t="s">
        <v>103</v>
      </c>
      <c r="H72" s="36" t="s">
        <v>103</v>
      </c>
      <c r="I72" s="37" t="s">
        <v>103</v>
      </c>
      <c r="J72" s="40">
        <v>1.1299999999999999E-2</v>
      </c>
      <c r="K72" s="40">
        <v>2.1700000000000001E-2</v>
      </c>
      <c r="L72" s="40">
        <v>-5.6999999999999993E-3</v>
      </c>
      <c r="M72" s="39" t="s">
        <v>103</v>
      </c>
      <c r="N72" s="39" t="s">
        <v>103</v>
      </c>
      <c r="O72" s="39" t="s">
        <v>103</v>
      </c>
      <c r="P72" s="39" t="s">
        <v>103</v>
      </c>
      <c r="Q72" s="42" t="s">
        <v>103</v>
      </c>
      <c r="R72" s="43">
        <f t="shared" si="16"/>
        <v>0.13307482807768878</v>
      </c>
      <c r="S72" s="40">
        <f t="shared" si="17"/>
        <v>0.15315500932349901</v>
      </c>
      <c r="T72" s="40">
        <f t="shared" si="33"/>
        <v>0.10083197556399104</v>
      </c>
      <c r="U72" s="40" t="e">
        <f t="shared" si="34"/>
        <v>#DIV/0!</v>
      </c>
      <c r="V72" s="40" t="e">
        <f t="shared" si="35"/>
        <v>#DIV/0!</v>
      </c>
      <c r="W72" s="40" t="e">
        <f t="shared" si="36"/>
        <v>#DIV/0!</v>
      </c>
      <c r="X72" s="40" t="e">
        <f t="shared" si="37"/>
        <v>#DIV/0!</v>
      </c>
      <c r="Y72" s="40" t="e">
        <f t="shared" si="38"/>
        <v>#DIV/0!</v>
      </c>
      <c r="Z72" s="40">
        <f t="shared" si="48"/>
        <v>5.1082185671000202E-2</v>
      </c>
      <c r="AA72" s="40">
        <f t="shared" si="49"/>
        <v>5.9486828659000013E-2</v>
      </c>
      <c r="AB72" s="40">
        <f t="shared" si="50"/>
        <v>3.7285875889999875E-2</v>
      </c>
      <c r="AC72" s="40" t="s">
        <v>46</v>
      </c>
      <c r="AD72" s="40" t="s">
        <v>46</v>
      </c>
      <c r="AE72" s="40" t="s">
        <v>46</v>
      </c>
      <c r="AF72" s="40" t="s">
        <v>46</v>
      </c>
      <c r="AG72" s="40" t="s">
        <v>46</v>
      </c>
      <c r="AH72" s="39">
        <f t="shared" si="45"/>
        <v>1</v>
      </c>
      <c r="AI72" s="39">
        <f t="shared" si="46"/>
        <v>0.62843451713877196</v>
      </c>
      <c r="AJ72" s="39">
        <f t="shared" si="47"/>
        <v>0.37156548286122815</v>
      </c>
      <c r="AK72" s="39" t="s">
        <v>103</v>
      </c>
      <c r="AL72" s="39" t="s">
        <v>103</v>
      </c>
      <c r="AM72" s="39" t="s">
        <v>103</v>
      </c>
      <c r="AN72" s="39" t="s">
        <v>103</v>
      </c>
      <c r="AO72" s="42" t="s">
        <v>103</v>
      </c>
      <c r="AR72" s="28">
        <f t="shared" si="27"/>
        <v>138.16031072085502</v>
      </c>
      <c r="AS72" s="28">
        <f t="shared" si="28"/>
        <v>122.77902924104565</v>
      </c>
      <c r="AT72" s="28">
        <f t="shared" si="29"/>
        <v>186.54717769509503</v>
      </c>
    </row>
    <row r="73" spans="1:46">
      <c r="A73" s="12">
        <v>36617</v>
      </c>
      <c r="B73" s="36">
        <v>259.11</v>
      </c>
      <c r="C73" s="41">
        <v>162.96</v>
      </c>
      <c r="D73" s="41">
        <v>96.15</v>
      </c>
      <c r="E73" s="36" t="s">
        <v>103</v>
      </c>
      <c r="F73" s="36" t="s">
        <v>103</v>
      </c>
      <c r="G73" s="36" t="s">
        <v>103</v>
      </c>
      <c r="H73" s="36" t="s">
        <v>103</v>
      </c>
      <c r="I73" s="37" t="s">
        <v>103</v>
      </c>
      <c r="J73" s="40">
        <v>1.2999999999999999E-3</v>
      </c>
      <c r="K73" s="40">
        <v>2.0999999999999999E-3</v>
      </c>
      <c r="L73" s="40">
        <v>0</v>
      </c>
      <c r="M73" s="39" t="s">
        <v>103</v>
      </c>
      <c r="N73" s="39" t="s">
        <v>103</v>
      </c>
      <c r="O73" s="39" t="s">
        <v>103</v>
      </c>
      <c r="P73" s="39" t="s">
        <v>103</v>
      </c>
      <c r="Q73" s="42" t="s">
        <v>103</v>
      </c>
      <c r="R73" s="43">
        <f t="shared" si="16"/>
        <v>0.12621384291660709</v>
      </c>
      <c r="S73" s="40">
        <f t="shared" si="17"/>
        <v>0.14176132283675358</v>
      </c>
      <c r="T73" s="40">
        <f t="shared" si="33"/>
        <v>0.10083197556399104</v>
      </c>
      <c r="U73" s="40" t="e">
        <f t="shared" si="34"/>
        <v>#DIV/0!</v>
      </c>
      <c r="V73" s="40" t="e">
        <f t="shared" si="35"/>
        <v>#DIV/0!</v>
      </c>
      <c r="W73" s="40" t="e">
        <f t="shared" si="36"/>
        <v>#DIV/0!</v>
      </c>
      <c r="X73" s="40" t="e">
        <f t="shared" si="37"/>
        <v>#DIV/0!</v>
      </c>
      <c r="Y73" s="40" t="e">
        <f t="shared" si="38"/>
        <v>#DIV/0!</v>
      </c>
      <c r="Z73" s="40">
        <f t="shared" si="48"/>
        <v>5.2448592512372549E-2</v>
      </c>
      <c r="AA73" s="40">
        <f t="shared" si="49"/>
        <v>6.1711750999184023E-2</v>
      </c>
      <c r="AB73" s="40">
        <f t="shared" si="50"/>
        <v>3.7285875889999875E-2</v>
      </c>
      <c r="AC73" s="40" t="s">
        <v>46</v>
      </c>
      <c r="AD73" s="40" t="s">
        <v>46</v>
      </c>
      <c r="AE73" s="40" t="s">
        <v>46</v>
      </c>
      <c r="AF73" s="40" t="s">
        <v>46</v>
      </c>
      <c r="AG73" s="40" t="s">
        <v>46</v>
      </c>
      <c r="AH73" s="39">
        <f t="shared" si="45"/>
        <v>1</v>
      </c>
      <c r="AI73" s="39">
        <f t="shared" si="46"/>
        <v>0.62892207942572653</v>
      </c>
      <c r="AJ73" s="39">
        <f t="shared" si="47"/>
        <v>0.37107792057427347</v>
      </c>
      <c r="AK73" s="39" t="s">
        <v>103</v>
      </c>
      <c r="AL73" s="39" t="s">
        <v>103</v>
      </c>
      <c r="AM73" s="39" t="s">
        <v>103</v>
      </c>
      <c r="AN73" s="39" t="s">
        <v>103</v>
      </c>
      <c r="AO73" s="42" t="s">
        <v>103</v>
      </c>
      <c r="AR73" s="28">
        <f t="shared" si="27"/>
        <v>138.33991912479215</v>
      </c>
      <c r="AS73" s="28">
        <f t="shared" si="28"/>
        <v>123.03686520245185</v>
      </c>
      <c r="AT73" s="28">
        <f t="shared" si="29"/>
        <v>186.54717769509503</v>
      </c>
    </row>
    <row r="74" spans="1:46">
      <c r="A74" s="12">
        <v>36647</v>
      </c>
      <c r="B74" s="36">
        <v>259.39</v>
      </c>
      <c r="C74" s="41">
        <v>163.24</v>
      </c>
      <c r="D74" s="41">
        <v>96.15</v>
      </c>
      <c r="E74" s="36" t="s">
        <v>103</v>
      </c>
      <c r="F74" s="36" t="s">
        <v>103</v>
      </c>
      <c r="G74" s="36" t="s">
        <v>103</v>
      </c>
      <c r="H74" s="36" t="s">
        <v>103</v>
      </c>
      <c r="I74" s="37" t="s">
        <v>103</v>
      </c>
      <c r="J74" s="40">
        <v>1.1000000000000001E-3</v>
      </c>
      <c r="K74" s="40">
        <v>1.7000000000000001E-3</v>
      </c>
      <c r="L74" s="40">
        <v>0</v>
      </c>
      <c r="M74" s="39" t="s">
        <v>103</v>
      </c>
      <c r="N74" s="39" t="s">
        <v>103</v>
      </c>
      <c r="O74" s="39" t="s">
        <v>103</v>
      </c>
      <c r="P74" s="39" t="s">
        <v>103</v>
      </c>
      <c r="Q74" s="42" t="s">
        <v>103</v>
      </c>
      <c r="R74" s="43">
        <f t="shared" si="16"/>
        <v>0.12892027450066634</v>
      </c>
      <c r="S74" s="40">
        <f t="shared" si="17"/>
        <v>0.14622400990737239</v>
      </c>
      <c r="T74" s="40">
        <f t="shared" si="33"/>
        <v>0.10083197556399104</v>
      </c>
      <c r="U74" s="40" t="e">
        <f t="shared" si="34"/>
        <v>#DIV/0!</v>
      </c>
      <c r="V74" s="40" t="e">
        <f t="shared" si="35"/>
        <v>#DIV/0!</v>
      </c>
      <c r="W74" s="40" t="e">
        <f t="shared" si="36"/>
        <v>#DIV/0!</v>
      </c>
      <c r="X74" s="40" t="e">
        <f t="shared" si="37"/>
        <v>#DIV/0!</v>
      </c>
      <c r="Y74" s="40" t="e">
        <f t="shared" si="38"/>
        <v>#DIV/0!</v>
      </c>
      <c r="Z74" s="40">
        <f t="shared" si="48"/>
        <v>5.3606285964136191E-2</v>
      </c>
      <c r="AA74" s="40">
        <f t="shared" si="49"/>
        <v>6.35166609758826E-2</v>
      </c>
      <c r="AB74" s="40">
        <f t="shared" si="50"/>
        <v>3.7285875889999875E-2</v>
      </c>
      <c r="AC74" s="40" t="s">
        <v>46</v>
      </c>
      <c r="AD74" s="40" t="s">
        <v>46</v>
      </c>
      <c r="AE74" s="40" t="s">
        <v>46</v>
      </c>
      <c r="AF74" s="40" t="s">
        <v>46</v>
      </c>
      <c r="AG74" s="40" t="s">
        <v>46</v>
      </c>
      <c r="AH74" s="39">
        <f t="shared" si="45"/>
        <v>1</v>
      </c>
      <c r="AI74" s="39">
        <f t="shared" si="46"/>
        <v>0.62932264158217366</v>
      </c>
      <c r="AJ74" s="39">
        <f t="shared" si="47"/>
        <v>0.37067735841782651</v>
      </c>
      <c r="AK74" s="39" t="s">
        <v>103</v>
      </c>
      <c r="AL74" s="39" t="s">
        <v>103</v>
      </c>
      <c r="AM74" s="39" t="s">
        <v>103</v>
      </c>
      <c r="AN74" s="39" t="s">
        <v>103</v>
      </c>
      <c r="AO74" s="42" t="s">
        <v>103</v>
      </c>
      <c r="AR74" s="28">
        <f t="shared" si="27"/>
        <v>138.49209303582944</v>
      </c>
      <c r="AS74" s="28">
        <f t="shared" si="28"/>
        <v>123.24602787329603</v>
      </c>
      <c r="AT74" s="28">
        <f t="shared" si="29"/>
        <v>186.54717769509503</v>
      </c>
    </row>
    <row r="75" spans="1:46">
      <c r="A75" s="12">
        <v>36678</v>
      </c>
      <c r="B75" s="36">
        <v>259.62</v>
      </c>
      <c r="C75" s="41">
        <v>163.05000000000001</v>
      </c>
      <c r="D75" s="41">
        <v>96.57</v>
      </c>
      <c r="E75" s="36" t="s">
        <v>103</v>
      </c>
      <c r="F75" s="36" t="s">
        <v>103</v>
      </c>
      <c r="G75" s="36" t="s">
        <v>103</v>
      </c>
      <c r="H75" s="36" t="s">
        <v>103</v>
      </c>
      <c r="I75" s="37" t="s">
        <v>103</v>
      </c>
      <c r="J75" s="40">
        <v>8.9999999999999998E-4</v>
      </c>
      <c r="K75" s="40">
        <v>-1.1999999999999999E-3</v>
      </c>
      <c r="L75" s="40">
        <v>4.4000000000000003E-3</v>
      </c>
      <c r="M75" s="39" t="s">
        <v>103</v>
      </c>
      <c r="N75" s="39" t="s">
        <v>103</v>
      </c>
      <c r="O75" s="39" t="s">
        <v>103</v>
      </c>
      <c r="P75" s="39" t="s">
        <v>103</v>
      </c>
      <c r="Q75" s="42" t="s">
        <v>103</v>
      </c>
      <c r="R75" s="43">
        <f t="shared" si="16"/>
        <v>0.13027538536332584</v>
      </c>
      <c r="S75" s="40">
        <f t="shared" si="17"/>
        <v>0.15840184265454171</v>
      </c>
      <c r="T75" s="40">
        <f t="shared" si="33"/>
        <v>8.5805397482542345E-2</v>
      </c>
      <c r="U75" s="40" t="e">
        <f t="shared" si="34"/>
        <v>#DIV/0!</v>
      </c>
      <c r="V75" s="40" t="e">
        <f t="shared" si="35"/>
        <v>#DIV/0!</v>
      </c>
      <c r="W75" s="40" t="e">
        <f t="shared" si="36"/>
        <v>#DIV/0!</v>
      </c>
      <c r="X75" s="40" t="e">
        <f t="shared" si="37"/>
        <v>#DIV/0!</v>
      </c>
      <c r="Y75" s="40" t="e">
        <f t="shared" si="38"/>
        <v>#DIV/0!</v>
      </c>
      <c r="Z75" s="40">
        <f t="shared" si="48"/>
        <v>5.4554531621503921E-2</v>
      </c>
      <c r="AA75" s="40">
        <f t="shared" si="49"/>
        <v>6.2240440982711753E-2</v>
      </c>
      <c r="AB75" s="40">
        <f t="shared" si="50"/>
        <v>4.184993374391599E-2</v>
      </c>
      <c r="AC75" s="40" t="s">
        <v>46</v>
      </c>
      <c r="AD75" s="40" t="s">
        <v>46</v>
      </c>
      <c r="AE75" s="40" t="s">
        <v>46</v>
      </c>
      <c r="AF75" s="40" t="s">
        <v>46</v>
      </c>
      <c r="AG75" s="40" t="s">
        <v>46</v>
      </c>
      <c r="AH75" s="39">
        <f t="shared" si="45"/>
        <v>1</v>
      </c>
      <c r="AI75" s="39">
        <f t="shared" si="46"/>
        <v>0.62803327940836606</v>
      </c>
      <c r="AJ75" s="39">
        <f t="shared" si="47"/>
        <v>0.37196672059163388</v>
      </c>
      <c r="AK75" s="39" t="s">
        <v>103</v>
      </c>
      <c r="AL75" s="39" t="s">
        <v>103</v>
      </c>
      <c r="AM75" s="39" t="s">
        <v>103</v>
      </c>
      <c r="AN75" s="39" t="s">
        <v>103</v>
      </c>
      <c r="AO75" s="42" t="s">
        <v>103</v>
      </c>
      <c r="AR75" s="28">
        <f t="shared" si="27"/>
        <v>138.61673591956168</v>
      </c>
      <c r="AS75" s="28">
        <f t="shared" si="28"/>
        <v>123.09813263984807</v>
      </c>
      <c r="AT75" s="28">
        <f t="shared" si="29"/>
        <v>187.36798527695345</v>
      </c>
    </row>
    <row r="76" spans="1:46">
      <c r="A76" s="12">
        <v>36708</v>
      </c>
      <c r="B76" s="36">
        <v>265.38</v>
      </c>
      <c r="C76" s="41">
        <v>163.29</v>
      </c>
      <c r="D76" s="41">
        <v>102.09</v>
      </c>
      <c r="E76" s="36" t="s">
        <v>103</v>
      </c>
      <c r="F76" s="36" t="s">
        <v>103</v>
      </c>
      <c r="G76" s="36" t="s">
        <v>103</v>
      </c>
      <c r="H76" s="36" t="s">
        <v>103</v>
      </c>
      <c r="I76" s="37" t="s">
        <v>103</v>
      </c>
      <c r="J76" s="40">
        <v>2.2200000000000001E-2</v>
      </c>
      <c r="K76" s="40">
        <v>1.5E-3</v>
      </c>
      <c r="L76" s="40">
        <v>5.7200000000000001E-2</v>
      </c>
      <c r="M76" s="39" t="s">
        <v>103</v>
      </c>
      <c r="N76" s="39" t="s">
        <v>103</v>
      </c>
      <c r="O76" s="39" t="s">
        <v>103</v>
      </c>
      <c r="P76" s="39" t="s">
        <v>103</v>
      </c>
      <c r="Q76" s="42" t="s">
        <v>103</v>
      </c>
      <c r="R76" s="43">
        <f t="shared" si="16"/>
        <v>0.14211891945273991</v>
      </c>
      <c r="S76" s="40">
        <f t="shared" si="17"/>
        <v>0.15241824318915631</v>
      </c>
      <c r="T76" s="40">
        <f t="shared" si="33"/>
        <v>0.12617822644809507</v>
      </c>
      <c r="U76" s="40" t="e">
        <f t="shared" si="34"/>
        <v>#DIV/0!</v>
      </c>
      <c r="V76" s="40" t="e">
        <f t="shared" si="35"/>
        <v>#DIV/0!</v>
      </c>
      <c r="W76" s="40" t="e">
        <f t="shared" si="36"/>
        <v>#DIV/0!</v>
      </c>
      <c r="X76" s="40" t="e">
        <f t="shared" si="37"/>
        <v>#DIV/0!</v>
      </c>
      <c r="Y76" s="40" t="e">
        <f t="shared" si="38"/>
        <v>#DIV/0!</v>
      </c>
      <c r="Z76" s="40">
        <f t="shared" si="48"/>
        <v>7.796564222350133E-2</v>
      </c>
      <c r="AA76" s="40">
        <f t="shared" si="49"/>
        <v>6.3833801644185728E-2</v>
      </c>
      <c r="AB76" s="40">
        <f t="shared" si="50"/>
        <v>0.10144374995406769</v>
      </c>
      <c r="AC76" s="40" t="s">
        <v>46</v>
      </c>
      <c r="AD76" s="40" t="s">
        <v>46</v>
      </c>
      <c r="AE76" s="40" t="s">
        <v>46</v>
      </c>
      <c r="AF76" s="40" t="s">
        <v>46</v>
      </c>
      <c r="AG76" s="40" t="s">
        <v>46</v>
      </c>
      <c r="AH76" s="39">
        <f t="shared" si="45"/>
        <v>1</v>
      </c>
      <c r="AI76" s="39">
        <f t="shared" si="46"/>
        <v>0.61530635315396787</v>
      </c>
      <c r="AJ76" s="39">
        <f t="shared" si="47"/>
        <v>0.38469364684603213</v>
      </c>
      <c r="AK76" s="39" t="s">
        <v>103</v>
      </c>
      <c r="AL76" s="39" t="s">
        <v>103</v>
      </c>
      <c r="AM76" s="39" t="s">
        <v>103</v>
      </c>
      <c r="AN76" s="39" t="s">
        <v>103</v>
      </c>
      <c r="AO76" s="42" t="s">
        <v>103</v>
      </c>
      <c r="AR76" s="28">
        <f t="shared" si="27"/>
        <v>141.69402745697596</v>
      </c>
      <c r="AS76" s="28">
        <f t="shared" si="28"/>
        <v>123.28277983880785</v>
      </c>
      <c r="AT76" s="28">
        <f t="shared" si="29"/>
        <v>198.08543403479516</v>
      </c>
    </row>
    <row r="77" spans="1:46">
      <c r="A77" s="12">
        <v>36739</v>
      </c>
      <c r="B77" s="36">
        <v>269.57</v>
      </c>
      <c r="C77" s="41">
        <v>164.14</v>
      </c>
      <c r="D77" s="41">
        <v>105.43</v>
      </c>
      <c r="E77" s="36" t="s">
        <v>103</v>
      </c>
      <c r="F77" s="36" t="s">
        <v>103</v>
      </c>
      <c r="G77" s="36" t="s">
        <v>103</v>
      </c>
      <c r="H77" s="36" t="s">
        <v>103</v>
      </c>
      <c r="I77" s="37" t="s">
        <v>103</v>
      </c>
      <c r="J77" s="40">
        <v>1.5800000000000002E-2</v>
      </c>
      <c r="K77" s="40">
        <v>5.1999999999999998E-3</v>
      </c>
      <c r="L77" s="40">
        <v>3.27E-2</v>
      </c>
      <c r="M77" s="39" t="s">
        <v>103</v>
      </c>
      <c r="N77" s="39" t="s">
        <v>103</v>
      </c>
      <c r="O77" s="39" t="s">
        <v>103</v>
      </c>
      <c r="P77" s="39" t="s">
        <v>103</v>
      </c>
      <c r="Q77" s="42" t="s">
        <v>103</v>
      </c>
      <c r="R77" s="43">
        <f t="shared" si="16"/>
        <v>0.1565790034693384</v>
      </c>
      <c r="S77" s="40">
        <f t="shared" si="17"/>
        <v>0.15241824318915631</v>
      </c>
      <c r="T77" s="40">
        <f t="shared" si="33"/>
        <v>0.16323690183331463</v>
      </c>
      <c r="U77" s="40" t="e">
        <f t="shared" si="34"/>
        <v>#DIV/0!</v>
      </c>
      <c r="V77" s="40" t="e">
        <f t="shared" si="35"/>
        <v>#DIV/0!</v>
      </c>
      <c r="W77" s="40" t="e">
        <f t="shared" si="36"/>
        <v>#DIV/0!</v>
      </c>
      <c r="X77" s="40" t="e">
        <f t="shared" si="37"/>
        <v>#DIV/0!</v>
      </c>
      <c r="Y77" s="40" t="e">
        <f t="shared" si="38"/>
        <v>#DIV/0!</v>
      </c>
      <c r="Z77" s="40">
        <f t="shared" si="48"/>
        <v>9.4997499370632843E-2</v>
      </c>
      <c r="AA77" s="40">
        <f t="shared" si="49"/>
        <v>6.9365737412735662E-2</v>
      </c>
      <c r="AB77" s="40">
        <f t="shared" si="50"/>
        <v>0.13746096057756563</v>
      </c>
      <c r="AC77" s="40" t="s">
        <v>46</v>
      </c>
      <c r="AD77" s="40" t="s">
        <v>46</v>
      </c>
      <c r="AE77" s="40" t="s">
        <v>46</v>
      </c>
      <c r="AF77" s="40" t="s">
        <v>46</v>
      </c>
      <c r="AG77" s="40" t="s">
        <v>46</v>
      </c>
      <c r="AH77" s="39">
        <f t="shared" si="45"/>
        <v>1</v>
      </c>
      <c r="AI77" s="39">
        <f t="shared" si="46"/>
        <v>0.60889564862558887</v>
      </c>
      <c r="AJ77" s="39">
        <f t="shared" si="47"/>
        <v>0.39110435137441113</v>
      </c>
      <c r="AK77" s="39" t="s">
        <v>103</v>
      </c>
      <c r="AL77" s="39" t="s">
        <v>103</v>
      </c>
      <c r="AM77" s="39" t="s">
        <v>103</v>
      </c>
      <c r="AN77" s="39" t="s">
        <v>103</v>
      </c>
      <c r="AO77" s="42" t="s">
        <v>103</v>
      </c>
      <c r="AR77" s="28">
        <f t="shared" si="27"/>
        <v>143.9327930907962</v>
      </c>
      <c r="AS77" s="28">
        <f t="shared" si="28"/>
        <v>123.92385029396966</v>
      </c>
      <c r="AT77" s="28">
        <f t="shared" si="29"/>
        <v>204.56282772773295</v>
      </c>
    </row>
    <row r="78" spans="1:46">
      <c r="A78" s="12">
        <v>36770</v>
      </c>
      <c r="B78" s="36">
        <v>271.92</v>
      </c>
      <c r="C78" s="41">
        <v>164.5</v>
      </c>
      <c r="D78" s="41">
        <v>107.42</v>
      </c>
      <c r="E78" s="36" t="s">
        <v>103</v>
      </c>
      <c r="F78" s="36" t="s">
        <v>103</v>
      </c>
      <c r="G78" s="36" t="s">
        <v>103</v>
      </c>
      <c r="H78" s="36" t="s">
        <v>103</v>
      </c>
      <c r="I78" s="37" t="s">
        <v>103</v>
      </c>
      <c r="J78" s="40">
        <v>8.6999999999999994E-3</v>
      </c>
      <c r="K78" s="40">
        <v>2.2000000000000001E-3</v>
      </c>
      <c r="L78" s="40">
        <v>1.89E-2</v>
      </c>
      <c r="M78" s="39" t="s">
        <v>103</v>
      </c>
      <c r="N78" s="39" t="s">
        <v>103</v>
      </c>
      <c r="O78" s="39" t="s">
        <v>103</v>
      </c>
      <c r="P78" s="39" t="s">
        <v>103</v>
      </c>
      <c r="Q78" s="42" t="s">
        <v>103</v>
      </c>
      <c r="R78" s="43">
        <f t="shared" si="16"/>
        <v>0.15509033742526879</v>
      </c>
      <c r="S78" s="40">
        <f t="shared" si="17"/>
        <v>0.13642975826446158</v>
      </c>
      <c r="T78" s="40">
        <f t="shared" si="33"/>
        <v>0.18510356892107205</v>
      </c>
      <c r="U78" s="40" t="e">
        <f t="shared" si="34"/>
        <v>#DIV/0!</v>
      </c>
      <c r="V78" s="40" t="e">
        <f t="shared" si="35"/>
        <v>#DIV/0!</v>
      </c>
      <c r="W78" s="40" t="e">
        <f t="shared" si="36"/>
        <v>#DIV/0!</v>
      </c>
      <c r="X78" s="40" t="e">
        <f t="shared" si="37"/>
        <v>#DIV/0!</v>
      </c>
      <c r="Y78" s="40" t="e">
        <f t="shared" si="38"/>
        <v>#DIV/0!</v>
      </c>
      <c r="Z78" s="40">
        <f t="shared" si="48"/>
        <v>0.10452397761515719</v>
      </c>
      <c r="AA78" s="40">
        <f t="shared" si="49"/>
        <v>7.171834203504357E-2</v>
      </c>
      <c r="AB78" s="40">
        <f t="shared" si="50"/>
        <v>0.15895897273248161</v>
      </c>
      <c r="AC78" s="40" t="s">
        <v>46</v>
      </c>
      <c r="AD78" s="40" t="s">
        <v>46</v>
      </c>
      <c r="AE78" s="40" t="s">
        <v>46</v>
      </c>
      <c r="AF78" s="40" t="s">
        <v>46</v>
      </c>
      <c r="AG78" s="40" t="s">
        <v>46</v>
      </c>
      <c r="AH78" s="39">
        <f t="shared" si="45"/>
        <v>1</v>
      </c>
      <c r="AI78" s="39">
        <f t="shared" si="46"/>
        <v>0.60495734039423354</v>
      </c>
      <c r="AJ78" s="39">
        <f t="shared" si="47"/>
        <v>0.3950426596057664</v>
      </c>
      <c r="AK78" s="39" t="s">
        <v>103</v>
      </c>
      <c r="AL78" s="39" t="s">
        <v>103</v>
      </c>
      <c r="AM78" s="39" t="s">
        <v>103</v>
      </c>
      <c r="AN78" s="39" t="s">
        <v>103</v>
      </c>
      <c r="AO78" s="42" t="s">
        <v>103</v>
      </c>
      <c r="AR78" s="28">
        <f t="shared" si="27"/>
        <v>145.18500839068611</v>
      </c>
      <c r="AS78" s="28">
        <f t="shared" si="28"/>
        <v>124.19648276461639</v>
      </c>
      <c r="AT78" s="28">
        <f t="shared" si="29"/>
        <v>208.4290651717871</v>
      </c>
    </row>
    <row r="79" spans="1:46">
      <c r="A79" s="12">
        <v>36800</v>
      </c>
      <c r="B79" s="36">
        <v>271.85000000000002</v>
      </c>
      <c r="C79" s="41">
        <v>164.43</v>
      </c>
      <c r="D79" s="41">
        <v>107.42</v>
      </c>
      <c r="E79" s="36" t="s">
        <v>103</v>
      </c>
      <c r="F79" s="36" t="s">
        <v>103</v>
      </c>
      <c r="G79" s="36" t="s">
        <v>103</v>
      </c>
      <c r="H79" s="36" t="s">
        <v>103</v>
      </c>
      <c r="I79" s="37" t="s">
        <v>103</v>
      </c>
      <c r="J79" s="40">
        <v>-2.9999999999999997E-4</v>
      </c>
      <c r="K79" s="40">
        <v>-4.0000000000000002E-4</v>
      </c>
      <c r="L79" s="40">
        <v>0</v>
      </c>
      <c r="M79" s="39" t="s">
        <v>103</v>
      </c>
      <c r="N79" s="39" t="s">
        <v>103</v>
      </c>
      <c r="O79" s="39" t="s">
        <v>103</v>
      </c>
      <c r="P79" s="39" t="s">
        <v>103</v>
      </c>
      <c r="Q79" s="42" t="s">
        <v>103</v>
      </c>
      <c r="R79" s="43">
        <f t="shared" si="16"/>
        <v>0.13812715387743091</v>
      </c>
      <c r="S79" s="40">
        <f t="shared" si="17"/>
        <v>0.1264007797334219</v>
      </c>
      <c r="T79" s="40">
        <f t="shared" si="33"/>
        <v>0.15698874247883654</v>
      </c>
      <c r="U79" s="40" t="e">
        <f t="shared" si="34"/>
        <v>#DIV/0!</v>
      </c>
      <c r="V79" s="40" t="e">
        <f t="shared" si="35"/>
        <v>#DIV/0!</v>
      </c>
      <c r="W79" s="40" t="e">
        <f t="shared" si="36"/>
        <v>#DIV/0!</v>
      </c>
      <c r="X79" s="40" t="e">
        <f t="shared" si="37"/>
        <v>#DIV/0!</v>
      </c>
      <c r="Y79" s="40" t="e">
        <f t="shared" si="38"/>
        <v>#DIV/0!</v>
      </c>
      <c r="Z79" s="40">
        <f t="shared" si="48"/>
        <v>0.10419262042187283</v>
      </c>
      <c r="AA79" s="40">
        <f t="shared" si="49"/>
        <v>7.1289654698229565E-2</v>
      </c>
      <c r="AB79" s="40">
        <f t="shared" si="50"/>
        <v>0.15895897273248161</v>
      </c>
      <c r="AC79" s="40" t="s">
        <v>46</v>
      </c>
      <c r="AD79" s="40" t="s">
        <v>46</v>
      </c>
      <c r="AE79" s="40" t="s">
        <v>46</v>
      </c>
      <c r="AF79" s="40" t="s">
        <v>46</v>
      </c>
      <c r="AG79" s="40" t="s">
        <v>46</v>
      </c>
      <c r="AH79" s="39">
        <f t="shared" si="45"/>
        <v>1</v>
      </c>
      <c r="AI79" s="39">
        <f t="shared" si="46"/>
        <v>0.60485561890748574</v>
      </c>
      <c r="AJ79" s="39">
        <f t="shared" si="47"/>
        <v>0.39514438109251421</v>
      </c>
      <c r="AK79" s="39" t="s">
        <v>103</v>
      </c>
      <c r="AL79" s="39" t="s">
        <v>103</v>
      </c>
      <c r="AM79" s="39" t="s">
        <v>103</v>
      </c>
      <c r="AN79" s="39" t="s">
        <v>103</v>
      </c>
      <c r="AO79" s="42" t="s">
        <v>103</v>
      </c>
      <c r="AR79" s="28">
        <f t="shared" si="27"/>
        <v>145.14145288816891</v>
      </c>
      <c r="AS79" s="28">
        <f t="shared" si="28"/>
        <v>124.14680417151055</v>
      </c>
      <c r="AT79" s="28">
        <f t="shared" si="29"/>
        <v>208.4290651717871</v>
      </c>
    </row>
    <row r="80" spans="1:46">
      <c r="A80" s="12">
        <v>36831</v>
      </c>
      <c r="B80" s="36">
        <v>271.92</v>
      </c>
      <c r="C80" s="41">
        <v>164.21</v>
      </c>
      <c r="D80" s="41">
        <v>107.71</v>
      </c>
      <c r="E80" s="36" t="s">
        <v>103</v>
      </c>
      <c r="F80" s="36" t="s">
        <v>103</v>
      </c>
      <c r="G80" s="36" t="s">
        <v>103</v>
      </c>
      <c r="H80" s="36" t="s">
        <v>103</v>
      </c>
      <c r="I80" s="37" t="s">
        <v>103</v>
      </c>
      <c r="J80" s="40">
        <v>2.9999999999999997E-4</v>
      </c>
      <c r="K80" s="40">
        <v>-1.2999999999999999E-3</v>
      </c>
      <c r="L80" s="40">
        <v>2.7000000000000001E-3</v>
      </c>
      <c r="M80" s="39" t="s">
        <v>103</v>
      </c>
      <c r="N80" s="39" t="s">
        <v>103</v>
      </c>
      <c r="O80" s="39" t="s">
        <v>103</v>
      </c>
      <c r="P80" s="39" t="s">
        <v>103</v>
      </c>
      <c r="Q80" s="42" t="s">
        <v>103</v>
      </c>
      <c r="R80" s="43">
        <f t="shared" si="16"/>
        <v>0.12098128399329844</v>
      </c>
      <c r="S80" s="40">
        <f t="shared" si="17"/>
        <v>9.578848501828241E-2</v>
      </c>
      <c r="T80" s="40">
        <f t="shared" si="33"/>
        <v>0.16208816195885944</v>
      </c>
      <c r="U80" s="40" t="e">
        <f t="shared" si="34"/>
        <v>#DIV/0!</v>
      </c>
      <c r="V80" s="40" t="e">
        <f t="shared" si="35"/>
        <v>#DIV/0!</v>
      </c>
      <c r="W80" s="40" t="e">
        <f t="shared" si="36"/>
        <v>#DIV/0!</v>
      </c>
      <c r="X80" s="40" t="e">
        <f t="shared" si="37"/>
        <v>#DIV/0!</v>
      </c>
      <c r="Y80" s="40" t="e">
        <f t="shared" si="38"/>
        <v>#DIV/0!</v>
      </c>
      <c r="Z80" s="40">
        <f t="shared" si="48"/>
        <v>0.10452387820799935</v>
      </c>
      <c r="AA80" s="40">
        <f t="shared" si="49"/>
        <v>6.9896978147121924E-2</v>
      </c>
      <c r="AB80" s="40">
        <f t="shared" si="50"/>
        <v>0.16208816195885944</v>
      </c>
      <c r="AC80" s="40" t="s">
        <v>46</v>
      </c>
      <c r="AD80" s="40" t="s">
        <v>46</v>
      </c>
      <c r="AE80" s="40" t="s">
        <v>46</v>
      </c>
      <c r="AF80" s="40" t="s">
        <v>46</v>
      </c>
      <c r="AG80" s="40" t="s">
        <v>46</v>
      </c>
      <c r="AH80" s="39">
        <f t="shared" si="45"/>
        <v>1</v>
      </c>
      <c r="AI80" s="39">
        <f t="shared" si="46"/>
        <v>0.6038908502500735</v>
      </c>
      <c r="AJ80" s="39">
        <f t="shared" si="47"/>
        <v>0.39610914974992639</v>
      </c>
      <c r="AK80" s="39" t="s">
        <v>103</v>
      </c>
      <c r="AL80" s="39" t="s">
        <v>103</v>
      </c>
      <c r="AM80" s="39" t="s">
        <v>103</v>
      </c>
      <c r="AN80" s="39" t="s">
        <v>103</v>
      </c>
      <c r="AO80" s="42" t="s">
        <v>103</v>
      </c>
      <c r="AR80" s="28">
        <f t="shared" si="27"/>
        <v>145.18499532403536</v>
      </c>
      <c r="AS80" s="28">
        <f t="shared" si="28"/>
        <v>123.9854133260876</v>
      </c>
      <c r="AT80" s="28">
        <f t="shared" si="29"/>
        <v>208.99182364775092</v>
      </c>
    </row>
    <row r="81" spans="1:46">
      <c r="A81" s="12">
        <v>36861</v>
      </c>
      <c r="B81" s="36">
        <v>272.52999999999997</v>
      </c>
      <c r="C81" s="41">
        <v>165.35</v>
      </c>
      <c r="D81" s="41">
        <v>107.18</v>
      </c>
      <c r="E81" s="36" t="s">
        <v>103</v>
      </c>
      <c r="F81" s="36" t="s">
        <v>103</v>
      </c>
      <c r="G81" s="36" t="s">
        <v>103</v>
      </c>
      <c r="H81" s="36" t="s">
        <v>103</v>
      </c>
      <c r="I81" s="37" t="s">
        <v>103</v>
      </c>
      <c r="J81" s="40">
        <v>2.2000000000000001E-3</v>
      </c>
      <c r="K81" s="40">
        <v>6.8999999999999999E-3</v>
      </c>
      <c r="L81" s="40">
        <v>-4.8999999999999998E-3</v>
      </c>
      <c r="M81" s="39" t="s">
        <v>103</v>
      </c>
      <c r="N81" s="39" t="s">
        <v>103</v>
      </c>
      <c r="O81" s="39" t="s">
        <v>103</v>
      </c>
      <c r="P81" s="39" t="s">
        <v>103</v>
      </c>
      <c r="Q81" s="42" t="s">
        <v>103</v>
      </c>
      <c r="R81" s="43">
        <f t="shared" ref="R81:R144" si="51">(AR81/AR69)-1</f>
        <v>0.10695383074005704</v>
      </c>
      <c r="S81" s="40">
        <f t="shared" ref="S81:S144" si="52">(AS81/AS69)-1</f>
        <v>7.727926729633694E-2</v>
      </c>
      <c r="T81" s="40">
        <f t="shared" si="33"/>
        <v>0.1563939299652608</v>
      </c>
      <c r="U81" s="40" t="e">
        <f t="shared" si="34"/>
        <v>#DIV/0!</v>
      </c>
      <c r="V81" s="40" t="e">
        <f t="shared" si="35"/>
        <v>#DIV/0!</v>
      </c>
      <c r="W81" s="40" t="e">
        <f t="shared" si="36"/>
        <v>#DIV/0!</v>
      </c>
      <c r="X81" s="40" t="e">
        <f t="shared" si="37"/>
        <v>#DIV/0!</v>
      </c>
      <c r="Y81" s="40" t="e">
        <f t="shared" si="38"/>
        <v>#DIV/0!</v>
      </c>
      <c r="Z81" s="40">
        <f t="shared" si="48"/>
        <v>0.10695383074005704</v>
      </c>
      <c r="AA81" s="40">
        <f t="shared" si="49"/>
        <v>7.727926729633694E-2</v>
      </c>
      <c r="AB81" s="40">
        <f t="shared" si="50"/>
        <v>0.1563939299652608</v>
      </c>
      <c r="AC81" s="40" t="s">
        <v>46</v>
      </c>
      <c r="AD81" s="40" t="s">
        <v>46</v>
      </c>
      <c r="AE81" s="40" t="s">
        <v>46</v>
      </c>
      <c r="AF81" s="40" t="s">
        <v>46</v>
      </c>
      <c r="AG81" s="40" t="s">
        <v>46</v>
      </c>
      <c r="AH81" s="39">
        <f t="shared" si="45"/>
        <v>1</v>
      </c>
      <c r="AI81" s="39">
        <f t="shared" si="46"/>
        <v>0.60672219572157193</v>
      </c>
      <c r="AJ81" s="39">
        <f t="shared" si="47"/>
        <v>0.39327780427842812</v>
      </c>
      <c r="AK81" s="39" t="s">
        <v>103</v>
      </c>
      <c r="AL81" s="39" t="s">
        <v>103</v>
      </c>
      <c r="AM81" s="39" t="s">
        <v>103</v>
      </c>
      <c r="AN81" s="39" t="s">
        <v>103</v>
      </c>
      <c r="AO81" s="42" t="s">
        <v>103</v>
      </c>
      <c r="AR81" s="28">
        <f t="shared" si="27"/>
        <v>145.50440231374824</v>
      </c>
      <c r="AS81" s="28">
        <f t="shared" si="28"/>
        <v>124.84091267803758</v>
      </c>
      <c r="AT81" s="28">
        <f t="shared" si="29"/>
        <v>207.96776371187693</v>
      </c>
    </row>
    <row r="82" spans="1:46">
      <c r="A82" s="12">
        <v>36892</v>
      </c>
      <c r="B82" s="36">
        <v>273.99</v>
      </c>
      <c r="C82" s="41">
        <v>165.8</v>
      </c>
      <c r="D82" s="41">
        <v>108.19</v>
      </c>
      <c r="E82" s="36" t="s">
        <v>103</v>
      </c>
      <c r="F82" s="36" t="s">
        <v>103</v>
      </c>
      <c r="G82" s="36" t="s">
        <v>103</v>
      </c>
      <c r="H82" s="36" t="s">
        <v>103</v>
      </c>
      <c r="I82" s="37" t="s">
        <v>103</v>
      </c>
      <c r="J82" s="40">
        <v>5.4000000000000003E-3</v>
      </c>
      <c r="K82" s="40">
        <v>2.7000000000000001E-3</v>
      </c>
      <c r="L82" s="40">
        <v>9.3999999999999986E-3</v>
      </c>
      <c r="M82" s="39" t="s">
        <v>103</v>
      </c>
      <c r="N82" s="39" t="s">
        <v>103</v>
      </c>
      <c r="O82" s="39" t="s">
        <v>103</v>
      </c>
      <c r="P82" s="39" t="s">
        <v>103</v>
      </c>
      <c r="Q82" s="42" t="s">
        <v>103</v>
      </c>
      <c r="R82" s="43">
        <f t="shared" si="51"/>
        <v>7.498443101135277E-2</v>
      </c>
      <c r="S82" s="40">
        <f t="shared" si="52"/>
        <v>8.5725119427115359E-2</v>
      </c>
      <c r="T82" s="40">
        <f t="shared" si="33"/>
        <v>5.9031058707071704E-2</v>
      </c>
      <c r="U82" s="40" t="e">
        <f t="shared" si="34"/>
        <v>#DIV/0!</v>
      </c>
      <c r="V82" s="40" t="e">
        <f t="shared" si="35"/>
        <v>#DIV/0!</v>
      </c>
      <c r="W82" s="40" t="e">
        <f t="shared" si="36"/>
        <v>#DIV/0!</v>
      </c>
      <c r="X82" s="40" t="e">
        <f t="shared" si="37"/>
        <v>#DIV/0!</v>
      </c>
      <c r="Y82" s="40" t="e">
        <f t="shared" si="38"/>
        <v>#DIV/0!</v>
      </c>
      <c r="Z82" s="40">
        <f>(AR82/$AR$81)-1</f>
        <v>5.4000000000000714E-3</v>
      </c>
      <c r="AA82" s="40">
        <f>(AS82/$AS$81)-1</f>
        <v>2.6999999999999247E-3</v>
      </c>
      <c r="AB82" s="40">
        <f>(AT82/$AT$81)-1</f>
        <v>9.400000000000075E-3</v>
      </c>
      <c r="AC82" s="40" t="s">
        <v>46</v>
      </c>
      <c r="AD82" s="40" t="s">
        <v>46</v>
      </c>
      <c r="AE82" s="40" t="s">
        <v>46</v>
      </c>
      <c r="AF82" s="40" t="s">
        <v>46</v>
      </c>
      <c r="AG82" s="40" t="s">
        <v>46</v>
      </c>
      <c r="AH82" s="39">
        <f t="shared" si="45"/>
        <v>1</v>
      </c>
      <c r="AI82" s="39">
        <f t="shared" si="46"/>
        <v>0.60513157414504182</v>
      </c>
      <c r="AJ82" s="39">
        <f t="shared" si="47"/>
        <v>0.39486842585495818</v>
      </c>
      <c r="AK82" s="39" t="s">
        <v>103</v>
      </c>
      <c r="AL82" s="39" t="s">
        <v>103</v>
      </c>
      <c r="AM82" s="39" t="s">
        <v>103</v>
      </c>
      <c r="AN82" s="39" t="s">
        <v>103</v>
      </c>
      <c r="AO82" s="42" t="s">
        <v>103</v>
      </c>
      <c r="AR82" s="28">
        <f t="shared" si="27"/>
        <v>146.29012608624251</v>
      </c>
      <c r="AS82" s="28">
        <f t="shared" si="28"/>
        <v>125.17798314226827</v>
      </c>
      <c r="AT82" s="28">
        <f t="shared" si="29"/>
        <v>209.92266069076859</v>
      </c>
    </row>
    <row r="83" spans="1:46">
      <c r="A83" s="12">
        <v>36923</v>
      </c>
      <c r="B83" s="36">
        <v>274.36</v>
      </c>
      <c r="C83" s="41">
        <v>166.72</v>
      </c>
      <c r="D83" s="41">
        <v>107.64</v>
      </c>
      <c r="E83" s="36" t="s">
        <v>103</v>
      </c>
      <c r="F83" s="36" t="s">
        <v>103</v>
      </c>
      <c r="G83" s="36" t="s">
        <v>103</v>
      </c>
      <c r="H83" s="36" t="s">
        <v>103</v>
      </c>
      <c r="I83" s="37" t="s">
        <v>103</v>
      </c>
      <c r="J83" s="40">
        <v>1.4000000000000002E-3</v>
      </c>
      <c r="K83" s="40">
        <v>5.5000000000000005E-3</v>
      </c>
      <c r="L83" s="40">
        <v>-5.1000000000000004E-3</v>
      </c>
      <c r="M83" s="39" t="s">
        <v>103</v>
      </c>
      <c r="N83" s="39" t="s">
        <v>103</v>
      </c>
      <c r="O83" s="39" t="s">
        <v>103</v>
      </c>
      <c r="P83" s="39" t="s">
        <v>103</v>
      </c>
      <c r="Q83" s="42" t="s">
        <v>103</v>
      </c>
      <c r="R83" s="43">
        <f t="shared" si="51"/>
        <v>7.230741031454202E-2</v>
      </c>
      <c r="S83" s="40">
        <f t="shared" si="52"/>
        <v>4.7391928987781329E-2</v>
      </c>
      <c r="T83" s="40">
        <f t="shared" si="33"/>
        <v>0.11318542029336065</v>
      </c>
      <c r="U83" s="40" t="e">
        <f t="shared" si="34"/>
        <v>#DIV/0!</v>
      </c>
      <c r="V83" s="40" t="e">
        <f t="shared" si="35"/>
        <v>#DIV/0!</v>
      </c>
      <c r="W83" s="40" t="e">
        <f t="shared" si="36"/>
        <v>#DIV/0!</v>
      </c>
      <c r="X83" s="40" t="e">
        <f t="shared" si="37"/>
        <v>#DIV/0!</v>
      </c>
      <c r="Y83" s="40" t="e">
        <f t="shared" si="38"/>
        <v>#DIV/0!</v>
      </c>
      <c r="Z83" s="40">
        <f t="shared" ref="Z83:Z93" si="53">(AR83/$AR$81)-1</f>
        <v>6.8075600000001568E-3</v>
      </c>
      <c r="AA83" s="40">
        <f t="shared" ref="AA83:AA93" si="54">(AS83/$AS$81)-1</f>
        <v>8.2148500000001068E-3</v>
      </c>
      <c r="AB83" s="40">
        <f t="shared" ref="AB83:AB93" si="55">(AT83/$AT$81)-1</f>
        <v>4.252060000000224E-3</v>
      </c>
      <c r="AC83" s="40" t="s">
        <v>46</v>
      </c>
      <c r="AD83" s="40" t="s">
        <v>46</v>
      </c>
      <c r="AE83" s="40" t="s">
        <v>46</v>
      </c>
      <c r="AF83" s="40" t="s">
        <v>46</v>
      </c>
      <c r="AG83" s="40" t="s">
        <v>46</v>
      </c>
      <c r="AH83" s="39">
        <f t="shared" si="45"/>
        <v>1</v>
      </c>
      <c r="AI83" s="39">
        <f t="shared" si="46"/>
        <v>0.60766875637848083</v>
      </c>
      <c r="AJ83" s="39">
        <f t="shared" si="47"/>
        <v>0.39233124362151917</v>
      </c>
      <c r="AK83" s="39" t="s">
        <v>103</v>
      </c>
      <c r="AL83" s="39" t="s">
        <v>103</v>
      </c>
      <c r="AM83" s="39" t="s">
        <v>103</v>
      </c>
      <c r="AN83" s="39" t="s">
        <v>103</v>
      </c>
      <c r="AO83" s="42" t="s">
        <v>103</v>
      </c>
      <c r="AR83" s="28">
        <f t="shared" si="27"/>
        <v>146.49493226276326</v>
      </c>
      <c r="AS83" s="28">
        <f t="shared" si="28"/>
        <v>125.86646204955076</v>
      </c>
      <c r="AT83" s="28">
        <f t="shared" si="29"/>
        <v>208.85205512124568</v>
      </c>
    </row>
    <row r="84" spans="1:46">
      <c r="A84" s="12">
        <v>36951</v>
      </c>
      <c r="B84" s="36">
        <v>275.31</v>
      </c>
      <c r="C84" s="41">
        <v>167.67</v>
      </c>
      <c r="D84" s="41">
        <v>107.64</v>
      </c>
      <c r="E84" s="36" t="s">
        <v>103</v>
      </c>
      <c r="F84" s="36" t="s">
        <v>103</v>
      </c>
      <c r="G84" s="36" t="s">
        <v>103</v>
      </c>
      <c r="H84" s="36" t="s">
        <v>103</v>
      </c>
      <c r="I84" s="37" t="s">
        <v>103</v>
      </c>
      <c r="J84" s="40">
        <v>3.4999999999999996E-3</v>
      </c>
      <c r="K84" s="40">
        <v>5.6999999999999993E-3</v>
      </c>
      <c r="L84" s="40">
        <v>0</v>
      </c>
      <c r="M84" s="39" t="s">
        <v>103</v>
      </c>
      <c r="N84" s="39" t="s">
        <v>103</v>
      </c>
      <c r="O84" s="39" t="s">
        <v>103</v>
      </c>
      <c r="P84" s="39" t="s">
        <v>103</v>
      </c>
      <c r="Q84" s="42" t="s">
        <v>103</v>
      </c>
      <c r="R84" s="43">
        <f t="shared" si="51"/>
        <v>6.4036869623892878E-2</v>
      </c>
      <c r="S84" s="40">
        <f t="shared" si="52"/>
        <v>3.0989588903799437E-2</v>
      </c>
      <c r="T84" s="40">
        <f t="shared" si="33"/>
        <v>0.11956695191930056</v>
      </c>
      <c r="U84" s="40" t="e">
        <f t="shared" si="34"/>
        <v>#DIV/0!</v>
      </c>
      <c r="V84" s="40" t="e">
        <f t="shared" si="35"/>
        <v>#DIV/0!</v>
      </c>
      <c r="W84" s="40" t="e">
        <f t="shared" si="36"/>
        <v>#DIV/0!</v>
      </c>
      <c r="X84" s="40" t="e">
        <f t="shared" si="37"/>
        <v>#DIV/0!</v>
      </c>
      <c r="Y84" s="40" t="e">
        <f t="shared" si="38"/>
        <v>#DIV/0!</v>
      </c>
      <c r="Z84" s="40">
        <f t="shared" si="53"/>
        <v>1.0331386460000314E-2</v>
      </c>
      <c r="AA84" s="40">
        <f t="shared" si="54"/>
        <v>1.3961674645000199E-2</v>
      </c>
      <c r="AB84" s="40">
        <f t="shared" si="55"/>
        <v>4.252060000000224E-3</v>
      </c>
      <c r="AC84" s="40" t="s">
        <v>46</v>
      </c>
      <c r="AD84" s="40" t="s">
        <v>46</v>
      </c>
      <c r="AE84" s="40" t="s">
        <v>46</v>
      </c>
      <c r="AF84" s="40" t="s">
        <v>46</v>
      </c>
      <c r="AG84" s="40" t="s">
        <v>46</v>
      </c>
      <c r="AH84" s="39">
        <f t="shared" si="45"/>
        <v>1</v>
      </c>
      <c r="AI84" s="39">
        <f t="shared" si="46"/>
        <v>0.60902255639097735</v>
      </c>
      <c r="AJ84" s="39">
        <f t="shared" si="47"/>
        <v>0.39097744360902253</v>
      </c>
      <c r="AK84" s="39" t="s">
        <v>103</v>
      </c>
      <c r="AL84" s="39" t="s">
        <v>103</v>
      </c>
      <c r="AM84" s="39" t="s">
        <v>103</v>
      </c>
      <c r="AN84" s="39" t="s">
        <v>103</v>
      </c>
      <c r="AO84" s="42" t="s">
        <v>103</v>
      </c>
      <c r="AR84" s="28">
        <f t="shared" si="27"/>
        <v>147.00766452568294</v>
      </c>
      <c r="AS84" s="28">
        <f t="shared" si="28"/>
        <v>126.58390088323321</v>
      </c>
      <c r="AT84" s="28">
        <f t="shared" si="29"/>
        <v>208.85205512124568</v>
      </c>
    </row>
    <row r="85" spans="1:46">
      <c r="A85" s="12">
        <v>36982</v>
      </c>
      <c r="B85" s="36">
        <v>275.79000000000002</v>
      </c>
      <c r="C85" s="41">
        <v>168.23</v>
      </c>
      <c r="D85" s="41">
        <v>107.56</v>
      </c>
      <c r="E85" s="36" t="s">
        <v>103</v>
      </c>
      <c r="F85" s="36" t="s">
        <v>103</v>
      </c>
      <c r="G85" s="36" t="s">
        <v>103</v>
      </c>
      <c r="H85" s="36" t="s">
        <v>103</v>
      </c>
      <c r="I85" s="37" t="s">
        <v>103</v>
      </c>
      <c r="J85" s="40">
        <v>1.7000000000000001E-3</v>
      </c>
      <c r="K85" s="40">
        <v>3.3E-3</v>
      </c>
      <c r="L85" s="40">
        <v>-7.000000000000001E-4</v>
      </c>
      <c r="M85" s="39" t="s">
        <v>103</v>
      </c>
      <c r="N85" s="39" t="s">
        <v>103</v>
      </c>
      <c r="O85" s="39" t="s">
        <v>103</v>
      </c>
      <c r="P85" s="39" t="s">
        <v>103</v>
      </c>
      <c r="Q85" s="42" t="s">
        <v>103</v>
      </c>
      <c r="R85" s="43">
        <f t="shared" si="51"/>
        <v>6.4461931790925187E-2</v>
      </c>
      <c r="S85" s="40">
        <f t="shared" si="52"/>
        <v>3.2224183761283332E-2</v>
      </c>
      <c r="T85" s="40">
        <f t="shared" si="33"/>
        <v>0.11878325505295706</v>
      </c>
      <c r="U85" s="40" t="e">
        <f t="shared" si="34"/>
        <v>#DIV/0!</v>
      </c>
      <c r="V85" s="40" t="e">
        <f t="shared" si="35"/>
        <v>#DIV/0!</v>
      </c>
      <c r="W85" s="40" t="e">
        <f t="shared" si="36"/>
        <v>#DIV/0!</v>
      </c>
      <c r="X85" s="40" t="e">
        <f t="shared" si="37"/>
        <v>#DIV/0!</v>
      </c>
      <c r="Y85" s="40" t="e">
        <f t="shared" si="38"/>
        <v>#DIV/0!</v>
      </c>
      <c r="Z85" s="40">
        <f t="shared" si="53"/>
        <v>1.2048949816982235E-2</v>
      </c>
      <c r="AA85" s="40">
        <f t="shared" si="54"/>
        <v>1.730774817132863E-2</v>
      </c>
      <c r="AB85" s="40">
        <f t="shared" si="55"/>
        <v>3.549083558000099E-3</v>
      </c>
      <c r="AC85" s="40" t="s">
        <v>46</v>
      </c>
      <c r="AD85" s="40" t="s">
        <v>46</v>
      </c>
      <c r="AE85" s="40" t="s">
        <v>46</v>
      </c>
      <c r="AF85" s="40" t="s">
        <v>46</v>
      </c>
      <c r="AG85" s="40" t="s">
        <v>46</v>
      </c>
      <c r="AH85" s="39">
        <f t="shared" si="45"/>
        <v>1</v>
      </c>
      <c r="AI85" s="39">
        <f t="shared" si="46"/>
        <v>0.60999311070017037</v>
      </c>
      <c r="AJ85" s="39">
        <f t="shared" si="47"/>
        <v>0.39000688929982957</v>
      </c>
      <c r="AK85" s="39" t="s">
        <v>103</v>
      </c>
      <c r="AL85" s="39" t="s">
        <v>103</v>
      </c>
      <c r="AM85" s="39" t="s">
        <v>103</v>
      </c>
      <c r="AN85" s="39" t="s">
        <v>103</v>
      </c>
      <c r="AO85" s="42" t="s">
        <v>103</v>
      </c>
      <c r="AR85" s="28">
        <f t="shared" si="27"/>
        <v>147.2575775553766</v>
      </c>
      <c r="AS85" s="28">
        <f t="shared" si="28"/>
        <v>127.0016277561479</v>
      </c>
      <c r="AT85" s="28">
        <f t="shared" si="29"/>
        <v>208.70585868266082</v>
      </c>
    </row>
    <row r="86" spans="1:46">
      <c r="A86" s="12">
        <v>37012</v>
      </c>
      <c r="B86" s="36">
        <v>276.66000000000003</v>
      </c>
      <c r="C86" s="41">
        <v>169.1</v>
      </c>
      <c r="D86" s="41">
        <v>107.56</v>
      </c>
      <c r="E86" s="36" t="s">
        <v>103</v>
      </c>
      <c r="F86" s="36" t="s">
        <v>103</v>
      </c>
      <c r="G86" s="36" t="s">
        <v>103</v>
      </c>
      <c r="H86" s="36" t="s">
        <v>103</v>
      </c>
      <c r="I86" s="37" t="s">
        <v>103</v>
      </c>
      <c r="J86" s="40">
        <v>3.2000000000000002E-3</v>
      </c>
      <c r="K86" s="40">
        <v>5.1999999999999998E-3</v>
      </c>
      <c r="L86" s="40">
        <v>0</v>
      </c>
      <c r="M86" s="39" t="s">
        <v>103</v>
      </c>
      <c r="N86" s="39" t="s">
        <v>103</v>
      </c>
      <c r="O86" s="39" t="s">
        <v>103</v>
      </c>
      <c r="P86" s="39" t="s">
        <v>103</v>
      </c>
      <c r="Q86" s="42" t="s">
        <v>103</v>
      </c>
      <c r="R86" s="43">
        <f t="shared" si="51"/>
        <v>6.6694845642449208E-2</v>
      </c>
      <c r="S86" s="40">
        <f t="shared" si="52"/>
        <v>3.5830837093782542E-2</v>
      </c>
      <c r="T86" s="40">
        <f t="shared" si="33"/>
        <v>0.11878325505295706</v>
      </c>
      <c r="U86" s="40" t="e">
        <f t="shared" si="34"/>
        <v>#DIV/0!</v>
      </c>
      <c r="V86" s="40" t="e">
        <f t="shared" si="35"/>
        <v>#DIV/0!</v>
      </c>
      <c r="W86" s="40" t="e">
        <f t="shared" si="36"/>
        <v>#DIV/0!</v>
      </c>
      <c r="X86" s="40" t="e">
        <f t="shared" si="37"/>
        <v>#DIV/0!</v>
      </c>
      <c r="Y86" s="40" t="e">
        <f t="shared" si="38"/>
        <v>#DIV/0!</v>
      </c>
      <c r="Z86" s="40">
        <f t="shared" si="53"/>
        <v>1.5287506456396649E-2</v>
      </c>
      <c r="AA86" s="40">
        <f t="shared" si="54"/>
        <v>2.2597748461819611E-2</v>
      </c>
      <c r="AB86" s="40">
        <f t="shared" si="55"/>
        <v>3.549083558000099E-3</v>
      </c>
      <c r="AC86" s="40" t="s">
        <v>46</v>
      </c>
      <c r="AD86" s="40" t="s">
        <v>46</v>
      </c>
      <c r="AE86" s="40" t="s">
        <v>46</v>
      </c>
      <c r="AF86" s="40" t="s">
        <v>46</v>
      </c>
      <c r="AG86" s="40" t="s">
        <v>46</v>
      </c>
      <c r="AH86" s="39">
        <f t="shared" si="45"/>
        <v>1</v>
      </c>
      <c r="AI86" s="39">
        <f t="shared" si="46"/>
        <v>0.61121954745897489</v>
      </c>
      <c r="AJ86" s="39">
        <f t="shared" si="47"/>
        <v>0.38878045254102506</v>
      </c>
      <c r="AK86" s="39" t="s">
        <v>103</v>
      </c>
      <c r="AL86" s="39" t="s">
        <v>103</v>
      </c>
      <c r="AM86" s="39" t="s">
        <v>103</v>
      </c>
      <c r="AN86" s="39" t="s">
        <v>103</v>
      </c>
      <c r="AO86" s="42" t="s">
        <v>103</v>
      </c>
      <c r="AR86" s="28">
        <f t="shared" si="27"/>
        <v>147.72880180355381</v>
      </c>
      <c r="AS86" s="28">
        <f t="shared" si="28"/>
        <v>127.66203622047988</v>
      </c>
      <c r="AT86" s="28">
        <f t="shared" si="29"/>
        <v>208.70585868266082</v>
      </c>
    </row>
    <row r="87" spans="1:46">
      <c r="A87" s="12">
        <v>37043</v>
      </c>
      <c r="B87" s="36">
        <v>286.86</v>
      </c>
      <c r="C87" s="41">
        <v>170.29</v>
      </c>
      <c r="D87" s="41">
        <v>116.57</v>
      </c>
      <c r="E87" s="36" t="s">
        <v>103</v>
      </c>
      <c r="F87" s="36" t="s">
        <v>103</v>
      </c>
      <c r="G87" s="36" t="s">
        <v>103</v>
      </c>
      <c r="H87" s="36" t="s">
        <v>103</v>
      </c>
      <c r="I87" s="37" t="s">
        <v>103</v>
      </c>
      <c r="J87" s="40">
        <v>3.6900000000000002E-2</v>
      </c>
      <c r="K87" s="40">
        <v>6.9999999999999993E-3</v>
      </c>
      <c r="L87" s="40">
        <v>8.3800000000000013E-2</v>
      </c>
      <c r="M87" s="39" t="s">
        <v>103</v>
      </c>
      <c r="N87" s="39" t="s">
        <v>103</v>
      </c>
      <c r="O87" s="39" t="s">
        <v>103</v>
      </c>
      <c r="P87" s="39" t="s">
        <v>103</v>
      </c>
      <c r="Q87" s="42" t="s">
        <v>103</v>
      </c>
      <c r="R87" s="43">
        <f t="shared" si="51"/>
        <v>0.10506133024943121</v>
      </c>
      <c r="S87" s="40">
        <f t="shared" si="52"/>
        <v>4.4334854779173982E-2</v>
      </c>
      <c r="T87" s="40">
        <f t="shared" si="33"/>
        <v>0.20722549962803183</v>
      </c>
      <c r="U87" s="40" t="e">
        <f t="shared" si="34"/>
        <v>#DIV/0!</v>
      </c>
      <c r="V87" s="40" t="e">
        <f t="shared" si="35"/>
        <v>#DIV/0!</v>
      </c>
      <c r="W87" s="40" t="e">
        <f t="shared" si="36"/>
        <v>#DIV/0!</v>
      </c>
      <c r="X87" s="40" t="e">
        <f t="shared" si="37"/>
        <v>#DIV/0!</v>
      </c>
      <c r="Y87" s="40" t="e">
        <f t="shared" si="38"/>
        <v>#DIV/0!</v>
      </c>
      <c r="Z87" s="40">
        <f t="shared" si="53"/>
        <v>5.2751615444637689E-2</v>
      </c>
      <c r="AA87" s="40">
        <f t="shared" si="54"/>
        <v>2.9755932701052368E-2</v>
      </c>
      <c r="AB87" s="40">
        <f t="shared" si="55"/>
        <v>8.7646496760160675E-2</v>
      </c>
      <c r="AC87" s="40" t="s">
        <v>46</v>
      </c>
      <c r="AD87" s="40" t="s">
        <v>46</v>
      </c>
      <c r="AE87" s="40" t="s">
        <v>46</v>
      </c>
      <c r="AF87" s="40" t="s">
        <v>46</v>
      </c>
      <c r="AG87" s="40" t="s">
        <v>46</v>
      </c>
      <c r="AH87" s="39">
        <f t="shared" si="45"/>
        <v>1</v>
      </c>
      <c r="AI87" s="39">
        <f t="shared" si="46"/>
        <v>0.59363452555253426</v>
      </c>
      <c r="AJ87" s="39">
        <f t="shared" si="47"/>
        <v>0.40636547444746562</v>
      </c>
      <c r="AK87" s="39" t="s">
        <v>103</v>
      </c>
      <c r="AL87" s="39" t="s">
        <v>103</v>
      </c>
      <c r="AM87" s="39" t="s">
        <v>103</v>
      </c>
      <c r="AN87" s="39" t="s">
        <v>103</v>
      </c>
      <c r="AO87" s="42" t="s">
        <v>103</v>
      </c>
      <c r="AR87" s="28">
        <f t="shared" si="27"/>
        <v>153.17999459010494</v>
      </c>
      <c r="AS87" s="28">
        <f t="shared" si="28"/>
        <v>128.55567047402323</v>
      </c>
      <c r="AT87" s="28">
        <f t="shared" si="29"/>
        <v>226.19540964026783</v>
      </c>
    </row>
    <row r="88" spans="1:46">
      <c r="A88" s="12">
        <v>37073</v>
      </c>
      <c r="B88" s="36">
        <v>288.72000000000003</v>
      </c>
      <c r="C88" s="41">
        <v>172.15</v>
      </c>
      <c r="D88" s="41">
        <v>116.57</v>
      </c>
      <c r="E88" s="36" t="s">
        <v>103</v>
      </c>
      <c r="F88" s="36" t="s">
        <v>103</v>
      </c>
      <c r="G88" s="36" t="s">
        <v>103</v>
      </c>
      <c r="H88" s="36" t="s">
        <v>103</v>
      </c>
      <c r="I88" s="37" t="s">
        <v>103</v>
      </c>
      <c r="J88" s="40">
        <v>6.5000000000000006E-3</v>
      </c>
      <c r="K88" s="40">
        <v>1.09E-2</v>
      </c>
      <c r="L88" s="40">
        <v>0</v>
      </c>
      <c r="M88" s="39" t="s">
        <v>103</v>
      </c>
      <c r="N88" s="39" t="s">
        <v>103</v>
      </c>
      <c r="O88" s="39" t="s">
        <v>103</v>
      </c>
      <c r="P88" s="39" t="s">
        <v>103</v>
      </c>
      <c r="Q88" s="42" t="s">
        <v>103</v>
      </c>
      <c r="R88" s="43">
        <f t="shared" si="51"/>
        <v>8.8088660630065041E-2</v>
      </c>
      <c r="S88" s="40">
        <f t="shared" si="52"/>
        <v>5.4136899347245748E-2</v>
      </c>
      <c r="T88" s="40">
        <f t="shared" si="33"/>
        <v>0.14190834244043882</v>
      </c>
      <c r="U88" s="40" t="e">
        <f t="shared" si="34"/>
        <v>#DIV/0!</v>
      </c>
      <c r="V88" s="40" t="e">
        <f t="shared" si="35"/>
        <v>#DIV/0!</v>
      </c>
      <c r="W88" s="40" t="e">
        <f t="shared" si="36"/>
        <v>#DIV/0!</v>
      </c>
      <c r="X88" s="40" t="e">
        <f t="shared" si="37"/>
        <v>#DIV/0!</v>
      </c>
      <c r="Y88" s="40" t="e">
        <f t="shared" si="38"/>
        <v>#DIV/0!</v>
      </c>
      <c r="Z88" s="40">
        <f t="shared" si="53"/>
        <v>5.9594500945027828E-2</v>
      </c>
      <c r="AA88" s="40">
        <f t="shared" si="54"/>
        <v>4.0980272367493686E-2</v>
      </c>
      <c r="AB88" s="40">
        <f t="shared" si="55"/>
        <v>8.7646496760160675E-2</v>
      </c>
      <c r="AC88" s="40" t="s">
        <v>46</v>
      </c>
      <c r="AD88" s="40" t="s">
        <v>46</v>
      </c>
      <c r="AE88" s="40" t="s">
        <v>46</v>
      </c>
      <c r="AF88" s="40" t="s">
        <v>46</v>
      </c>
      <c r="AG88" s="40" t="s">
        <v>46</v>
      </c>
      <c r="AH88" s="39">
        <f t="shared" si="45"/>
        <v>1</v>
      </c>
      <c r="AI88" s="39">
        <f t="shared" si="46"/>
        <v>0.5962524244943197</v>
      </c>
      <c r="AJ88" s="39">
        <f t="shared" si="47"/>
        <v>0.40374757550568019</v>
      </c>
      <c r="AK88" s="39" t="s">
        <v>103</v>
      </c>
      <c r="AL88" s="39" t="s">
        <v>103</v>
      </c>
      <c r="AM88" s="39" t="s">
        <v>103</v>
      </c>
      <c r="AN88" s="39" t="s">
        <v>103</v>
      </c>
      <c r="AO88" s="42" t="s">
        <v>103</v>
      </c>
      <c r="AR88" s="28">
        <f t="shared" si="27"/>
        <v>154.17566455494062</v>
      </c>
      <c r="AS88" s="28">
        <f t="shared" si="28"/>
        <v>129.95692728219007</v>
      </c>
      <c r="AT88" s="28">
        <f t="shared" si="29"/>
        <v>226.19540964026783</v>
      </c>
    </row>
    <row r="89" spans="1:46">
      <c r="A89" s="12">
        <v>37104</v>
      </c>
      <c r="B89" s="36">
        <v>290.45</v>
      </c>
      <c r="C89" s="41">
        <v>173.87</v>
      </c>
      <c r="D89" s="41">
        <v>116.58</v>
      </c>
      <c r="E89" s="36" t="s">
        <v>103</v>
      </c>
      <c r="F89" s="36" t="s">
        <v>103</v>
      </c>
      <c r="G89" s="36" t="s">
        <v>103</v>
      </c>
      <c r="H89" s="36" t="s">
        <v>103</v>
      </c>
      <c r="I89" s="37" t="s">
        <v>103</v>
      </c>
      <c r="J89" s="40">
        <v>6.0000000000000001E-3</v>
      </c>
      <c r="K89" s="40">
        <v>0.01</v>
      </c>
      <c r="L89" s="40">
        <v>1E-4</v>
      </c>
      <c r="M89" s="39" t="s">
        <v>103</v>
      </c>
      <c r="N89" s="39" t="s">
        <v>103</v>
      </c>
      <c r="O89" s="39" t="s">
        <v>103</v>
      </c>
      <c r="P89" s="39" t="s">
        <v>103</v>
      </c>
      <c r="Q89" s="42" t="s">
        <v>103</v>
      </c>
      <c r="R89" s="43">
        <f t="shared" si="51"/>
        <v>7.7591250830719938E-2</v>
      </c>
      <c r="S89" s="40">
        <f t="shared" si="52"/>
        <v>5.9170581317865345E-2</v>
      </c>
      <c r="T89" s="40">
        <f t="shared" si="33"/>
        <v>0.10586088241956326</v>
      </c>
      <c r="U89" s="40" t="e">
        <f t="shared" si="34"/>
        <v>#DIV/0!</v>
      </c>
      <c r="V89" s="40" t="e">
        <f t="shared" si="35"/>
        <v>#DIV/0!</v>
      </c>
      <c r="W89" s="40" t="e">
        <f t="shared" si="36"/>
        <v>#DIV/0!</v>
      </c>
      <c r="X89" s="40" t="e">
        <f t="shared" si="37"/>
        <v>#DIV/0!</v>
      </c>
      <c r="Y89" s="40" t="e">
        <f t="shared" si="38"/>
        <v>#DIV/0!</v>
      </c>
      <c r="Z89" s="40">
        <f t="shared" si="53"/>
        <v>6.5952067950697968E-2</v>
      </c>
      <c r="AA89" s="40">
        <f t="shared" si="54"/>
        <v>5.1390075091168663E-2</v>
      </c>
      <c r="AB89" s="40">
        <f t="shared" si="55"/>
        <v>8.7755261409836693E-2</v>
      </c>
      <c r="AC89" s="40" t="s">
        <v>46</v>
      </c>
      <c r="AD89" s="40" t="s">
        <v>46</v>
      </c>
      <c r="AE89" s="40" t="s">
        <v>46</v>
      </c>
      <c r="AF89" s="40" t="s">
        <v>46</v>
      </c>
      <c r="AG89" s="40" t="s">
        <v>46</v>
      </c>
      <c r="AH89" s="39">
        <f t="shared" si="45"/>
        <v>1</v>
      </c>
      <c r="AI89" s="39">
        <f t="shared" si="46"/>
        <v>0.59862282664830435</v>
      </c>
      <c r="AJ89" s="39">
        <f t="shared" si="47"/>
        <v>0.40137717335169565</v>
      </c>
      <c r="AK89" s="39" t="s">
        <v>103</v>
      </c>
      <c r="AL89" s="39" t="s">
        <v>103</v>
      </c>
      <c r="AM89" s="39" t="s">
        <v>103</v>
      </c>
      <c r="AN89" s="39" t="s">
        <v>103</v>
      </c>
      <c r="AO89" s="42" t="s">
        <v>103</v>
      </c>
      <c r="AR89" s="28">
        <f t="shared" si="27"/>
        <v>155.10071854227027</v>
      </c>
      <c r="AS89" s="28">
        <f t="shared" si="28"/>
        <v>131.25649655501198</v>
      </c>
      <c r="AT89" s="28">
        <f t="shared" si="29"/>
        <v>226.21802918123186</v>
      </c>
    </row>
    <row r="90" spans="1:46">
      <c r="A90" s="12">
        <v>37135</v>
      </c>
      <c r="B90" s="36">
        <v>293.08</v>
      </c>
      <c r="C90" s="41">
        <v>176.5</v>
      </c>
      <c r="D90" s="41">
        <v>116.58</v>
      </c>
      <c r="E90" s="36" t="s">
        <v>103</v>
      </c>
      <c r="F90" s="36" t="s">
        <v>103</v>
      </c>
      <c r="G90" s="36" t="s">
        <v>103</v>
      </c>
      <c r="H90" s="36" t="s">
        <v>103</v>
      </c>
      <c r="I90" s="37" t="s">
        <v>103</v>
      </c>
      <c r="J90" s="40">
        <v>9.1000000000000004E-3</v>
      </c>
      <c r="K90" s="40">
        <v>1.5100000000000001E-2</v>
      </c>
      <c r="L90" s="40">
        <v>0</v>
      </c>
      <c r="M90" s="39" t="s">
        <v>103</v>
      </c>
      <c r="N90" s="39" t="s">
        <v>103</v>
      </c>
      <c r="O90" s="39" t="s">
        <v>103</v>
      </c>
      <c r="P90" s="39" t="s">
        <v>103</v>
      </c>
      <c r="Q90" s="42" t="s">
        <v>103</v>
      </c>
      <c r="R90" s="43">
        <f t="shared" si="51"/>
        <v>7.8018569657261505E-2</v>
      </c>
      <c r="S90" s="40">
        <f t="shared" si="52"/>
        <v>7.280388854097497E-2</v>
      </c>
      <c r="T90" s="40">
        <f t="shared" si="33"/>
        <v>8.5347808832626493E-2</v>
      </c>
      <c r="U90" s="40" t="e">
        <f t="shared" si="34"/>
        <v>#DIV/0!</v>
      </c>
      <c r="V90" s="40" t="e">
        <f t="shared" si="35"/>
        <v>#DIV/0!</v>
      </c>
      <c r="W90" s="40" t="e">
        <f t="shared" si="36"/>
        <v>#DIV/0!</v>
      </c>
      <c r="X90" s="40" t="e">
        <f t="shared" si="37"/>
        <v>#DIV/0!</v>
      </c>
      <c r="Y90" s="40" t="e">
        <f t="shared" si="38"/>
        <v>#DIV/0!</v>
      </c>
      <c r="Z90" s="40">
        <f t="shared" si="53"/>
        <v>7.565223176904956E-2</v>
      </c>
      <c r="AA90" s="40">
        <f t="shared" si="54"/>
        <v>6.7266065225045413E-2</v>
      </c>
      <c r="AB90" s="40">
        <f t="shared" si="55"/>
        <v>8.7755261409836693E-2</v>
      </c>
      <c r="AC90" s="40" t="s">
        <v>46</v>
      </c>
      <c r="AD90" s="40" t="s">
        <v>46</v>
      </c>
      <c r="AE90" s="40" t="s">
        <v>46</v>
      </c>
      <c r="AF90" s="40" t="s">
        <v>46</v>
      </c>
      <c r="AG90" s="40" t="s">
        <v>46</v>
      </c>
      <c r="AH90" s="39">
        <f t="shared" si="45"/>
        <v>1</v>
      </c>
      <c r="AI90" s="39">
        <f t="shared" si="46"/>
        <v>0.60222464856012015</v>
      </c>
      <c r="AJ90" s="39">
        <f t="shared" si="47"/>
        <v>0.39777535143987991</v>
      </c>
      <c r="AK90" s="39" t="s">
        <v>103</v>
      </c>
      <c r="AL90" s="39" t="s">
        <v>103</v>
      </c>
      <c r="AM90" s="39" t="s">
        <v>103</v>
      </c>
      <c r="AN90" s="39" t="s">
        <v>103</v>
      </c>
      <c r="AO90" s="42" t="s">
        <v>103</v>
      </c>
      <c r="AR90" s="28">
        <f t="shared" si="27"/>
        <v>156.51213508100494</v>
      </c>
      <c r="AS90" s="28">
        <f t="shared" si="28"/>
        <v>133.23846965299265</v>
      </c>
      <c r="AT90" s="28">
        <f t="shared" si="29"/>
        <v>226.21802918123186</v>
      </c>
    </row>
    <row r="91" spans="1:46">
      <c r="A91" s="12">
        <v>37165</v>
      </c>
      <c r="B91" s="36">
        <v>293.81</v>
      </c>
      <c r="C91" s="41">
        <v>177.1</v>
      </c>
      <c r="D91" s="41">
        <v>116.71</v>
      </c>
      <c r="E91" s="36" t="s">
        <v>103</v>
      </c>
      <c r="F91" s="36" t="s">
        <v>103</v>
      </c>
      <c r="G91" s="36" t="s">
        <v>103</v>
      </c>
      <c r="H91" s="36" t="s">
        <v>103</v>
      </c>
      <c r="I91" s="37" t="s">
        <v>103</v>
      </c>
      <c r="J91" s="40">
        <v>2.5000000000000001E-3</v>
      </c>
      <c r="K91" s="40">
        <v>3.4000000000000002E-3</v>
      </c>
      <c r="L91" s="40">
        <v>1.1000000000000001E-3</v>
      </c>
      <c r="M91" s="39" t="s">
        <v>103</v>
      </c>
      <c r="N91" s="39" t="s">
        <v>103</v>
      </c>
      <c r="O91" s="39" t="s">
        <v>103</v>
      </c>
      <c r="P91" s="39" t="s">
        <v>103</v>
      </c>
      <c r="Q91" s="42" t="s">
        <v>103</v>
      </c>
      <c r="R91" s="43">
        <f t="shared" si="51"/>
        <v>8.1037927459642445E-2</v>
      </c>
      <c r="S91" s="40">
        <f t="shared" si="52"/>
        <v>7.6882174631867084E-2</v>
      </c>
      <c r="T91" s="40">
        <f t="shared" si="33"/>
        <v>8.6541691422342693E-2</v>
      </c>
      <c r="U91" s="40" t="e">
        <f t="shared" si="34"/>
        <v>#DIV/0!</v>
      </c>
      <c r="V91" s="40" t="e">
        <f t="shared" si="35"/>
        <v>#DIV/0!</v>
      </c>
      <c r="W91" s="40" t="e">
        <f t="shared" si="36"/>
        <v>#DIV/0!</v>
      </c>
      <c r="X91" s="40" t="e">
        <f t="shared" si="37"/>
        <v>#DIV/0!</v>
      </c>
      <c r="Y91" s="40" t="e">
        <f t="shared" si="38"/>
        <v>#DIV/0!</v>
      </c>
      <c r="Z91" s="40">
        <f t="shared" si="53"/>
        <v>7.834136234847211E-2</v>
      </c>
      <c r="AA91" s="40">
        <f t="shared" si="54"/>
        <v>7.0894769846810757E-2</v>
      </c>
      <c r="AB91" s="40">
        <f t="shared" si="55"/>
        <v>8.8951792197387691E-2</v>
      </c>
      <c r="AC91" s="40" t="s">
        <v>46</v>
      </c>
      <c r="AD91" s="40" t="s">
        <v>46</v>
      </c>
      <c r="AE91" s="40" t="s">
        <v>46</v>
      </c>
      <c r="AF91" s="40" t="s">
        <v>46</v>
      </c>
      <c r="AG91" s="40" t="s">
        <v>46</v>
      </c>
      <c r="AH91" s="39">
        <f t="shared" si="45"/>
        <v>1</v>
      </c>
      <c r="AI91" s="39">
        <f t="shared" si="46"/>
        <v>0.60277049794084614</v>
      </c>
      <c r="AJ91" s="39">
        <f t="shared" si="47"/>
        <v>0.39722950205915386</v>
      </c>
      <c r="AK91" s="39" t="s">
        <v>103</v>
      </c>
      <c r="AL91" s="39" t="s">
        <v>103</v>
      </c>
      <c r="AM91" s="39" t="s">
        <v>103</v>
      </c>
      <c r="AN91" s="39" t="s">
        <v>103</v>
      </c>
      <c r="AO91" s="42" t="s">
        <v>103</v>
      </c>
      <c r="AR91" s="28">
        <f t="shared" si="27"/>
        <v>156.90341541870745</v>
      </c>
      <c r="AS91" s="28">
        <f t="shared" si="28"/>
        <v>133.69148044981284</v>
      </c>
      <c r="AT91" s="28">
        <f t="shared" si="29"/>
        <v>226.46686901333123</v>
      </c>
    </row>
    <row r="92" spans="1:46">
      <c r="A92" s="12">
        <v>37196</v>
      </c>
      <c r="B92" s="36">
        <v>294.87</v>
      </c>
      <c r="C92" s="41">
        <v>178.07</v>
      </c>
      <c r="D92" s="41">
        <v>116.8</v>
      </c>
      <c r="E92" s="36" t="s">
        <v>103</v>
      </c>
      <c r="F92" s="36" t="s">
        <v>103</v>
      </c>
      <c r="G92" s="36" t="s">
        <v>103</v>
      </c>
      <c r="H92" s="36" t="s">
        <v>103</v>
      </c>
      <c r="I92" s="37" t="s">
        <v>103</v>
      </c>
      <c r="J92" s="40">
        <v>3.5999999999999999E-3</v>
      </c>
      <c r="K92" s="40">
        <v>5.5000000000000005E-3</v>
      </c>
      <c r="L92" s="40">
        <v>8.0000000000000004E-4</v>
      </c>
      <c r="M92" s="39" t="s">
        <v>103</v>
      </c>
      <c r="N92" s="39" t="s">
        <v>103</v>
      </c>
      <c r="O92" s="39" t="s">
        <v>103</v>
      </c>
      <c r="P92" s="39" t="s">
        <v>103</v>
      </c>
      <c r="Q92" s="42" t="s">
        <v>103</v>
      </c>
      <c r="R92" s="43">
        <f t="shared" si="51"/>
        <v>8.4604282713683254E-2</v>
      </c>
      <c r="S92" s="40">
        <f t="shared" si="52"/>
        <v>8.4214505449426769E-2</v>
      </c>
      <c r="T92" s="40">
        <f t="shared" si="33"/>
        <v>8.4482821158352817E-2</v>
      </c>
      <c r="U92" s="40" t="e">
        <f t="shared" si="34"/>
        <v>#DIV/0!</v>
      </c>
      <c r="V92" s="40" t="e">
        <f t="shared" si="35"/>
        <v>#DIV/0!</v>
      </c>
      <c r="W92" s="40" t="e">
        <f t="shared" si="36"/>
        <v>#DIV/0!</v>
      </c>
      <c r="X92" s="40" t="e">
        <f t="shared" si="37"/>
        <v>#DIV/0!</v>
      </c>
      <c r="Y92" s="40" t="e">
        <f t="shared" si="38"/>
        <v>#DIV/0!</v>
      </c>
      <c r="Z92" s="40">
        <f t="shared" si="53"/>
        <v>8.2223391252926659E-2</v>
      </c>
      <c r="AA92" s="40">
        <f t="shared" si="54"/>
        <v>7.6784691080968193E-2</v>
      </c>
      <c r="AB92" s="40">
        <f t="shared" si="55"/>
        <v>8.9822953631145674E-2</v>
      </c>
      <c r="AC92" s="40" t="s">
        <v>46</v>
      </c>
      <c r="AD92" s="40" t="s">
        <v>46</v>
      </c>
      <c r="AE92" s="40" t="s">
        <v>46</v>
      </c>
      <c r="AF92" s="40" t="s">
        <v>46</v>
      </c>
      <c r="AG92" s="40" t="s">
        <v>46</v>
      </c>
      <c r="AH92" s="39">
        <f t="shared" si="45"/>
        <v>1</v>
      </c>
      <c r="AI92" s="39">
        <f t="shared" si="46"/>
        <v>0.60389324108929354</v>
      </c>
      <c r="AJ92" s="39">
        <f t="shared" si="47"/>
        <v>0.3961067589107064</v>
      </c>
      <c r="AK92" s="39" t="s">
        <v>103</v>
      </c>
      <c r="AL92" s="39" t="s">
        <v>103</v>
      </c>
      <c r="AM92" s="39" t="s">
        <v>103</v>
      </c>
      <c r="AN92" s="39" t="s">
        <v>103</v>
      </c>
      <c r="AO92" s="42" t="s">
        <v>103</v>
      </c>
      <c r="AR92" s="28">
        <f t="shared" si="27"/>
        <v>157.46826771421482</v>
      </c>
      <c r="AS92" s="28">
        <f t="shared" si="28"/>
        <v>134.42678359228682</v>
      </c>
      <c r="AT92" s="28">
        <f t="shared" si="29"/>
        <v>226.64804250854189</v>
      </c>
    </row>
    <row r="93" spans="1:46">
      <c r="A93" s="12">
        <v>37226</v>
      </c>
      <c r="B93" s="36">
        <v>295.55</v>
      </c>
      <c r="C93" s="41">
        <v>178.75</v>
      </c>
      <c r="D93" s="41">
        <v>116.8</v>
      </c>
      <c r="E93" s="36" t="s">
        <v>103</v>
      </c>
      <c r="F93" s="36" t="s">
        <v>103</v>
      </c>
      <c r="G93" s="36" t="s">
        <v>103</v>
      </c>
      <c r="H93" s="36" t="s">
        <v>103</v>
      </c>
      <c r="I93" s="37" t="s">
        <v>103</v>
      </c>
      <c r="J93" s="40">
        <v>2.3E-3</v>
      </c>
      <c r="K93" s="40">
        <v>3.8E-3</v>
      </c>
      <c r="L93" s="40">
        <v>0</v>
      </c>
      <c r="M93" s="39" t="s">
        <v>103</v>
      </c>
      <c r="N93" s="39" t="s">
        <v>103</v>
      </c>
      <c r="O93" s="39" t="s">
        <v>103</v>
      </c>
      <c r="P93" s="39" t="s">
        <v>103</v>
      </c>
      <c r="Q93" s="42" t="s">
        <v>103</v>
      </c>
      <c r="R93" s="43">
        <f t="shared" si="51"/>
        <v>8.4712505052808584E-2</v>
      </c>
      <c r="S93" s="40">
        <f t="shared" si="52"/>
        <v>8.0876472907075891E-2</v>
      </c>
      <c r="T93" s="40">
        <f t="shared" si="33"/>
        <v>8.9822953631145674E-2</v>
      </c>
      <c r="U93" s="40" t="e">
        <f t="shared" si="34"/>
        <v>#DIV/0!</v>
      </c>
      <c r="V93" s="40" t="e">
        <f t="shared" si="35"/>
        <v>#DIV/0!</v>
      </c>
      <c r="W93" s="40" t="e">
        <f t="shared" si="36"/>
        <v>#DIV/0!</v>
      </c>
      <c r="X93" s="40" t="e">
        <f t="shared" si="37"/>
        <v>#DIV/0!</v>
      </c>
      <c r="Y93" s="40" t="e">
        <f t="shared" si="38"/>
        <v>#DIV/0!</v>
      </c>
      <c r="Z93" s="40">
        <f t="shared" si="53"/>
        <v>8.4712505052808584E-2</v>
      </c>
      <c r="AA93" s="40">
        <f t="shared" si="54"/>
        <v>8.0876472907075891E-2</v>
      </c>
      <c r="AB93" s="40">
        <f t="shared" si="55"/>
        <v>8.9822953631145674E-2</v>
      </c>
      <c r="AC93" s="40" t="s">
        <v>46</v>
      </c>
      <c r="AD93" s="40" t="s">
        <v>46</v>
      </c>
      <c r="AE93" s="40" t="s">
        <v>46</v>
      </c>
      <c r="AF93" s="40" t="s">
        <v>46</v>
      </c>
      <c r="AG93" s="40" t="s">
        <v>46</v>
      </c>
      <c r="AH93" s="39">
        <f t="shared" si="45"/>
        <v>1</v>
      </c>
      <c r="AI93" s="39">
        <f t="shared" si="46"/>
        <v>0.6048046015902554</v>
      </c>
      <c r="AJ93" s="39">
        <f t="shared" si="47"/>
        <v>0.39519539840974449</v>
      </c>
      <c r="AK93" s="39" t="s">
        <v>103</v>
      </c>
      <c r="AL93" s="39" t="s">
        <v>103</v>
      </c>
      <c r="AM93" s="39" t="s">
        <v>103</v>
      </c>
      <c r="AN93" s="39" t="s">
        <v>103</v>
      </c>
      <c r="AO93" s="42" t="s">
        <v>103</v>
      </c>
      <c r="AR93" s="28">
        <f t="shared" si="27"/>
        <v>157.83044472995752</v>
      </c>
      <c r="AS93" s="28">
        <f t="shared" si="28"/>
        <v>134.93760536993753</v>
      </c>
      <c r="AT93" s="28">
        <f t="shared" si="29"/>
        <v>226.64804250854189</v>
      </c>
    </row>
    <row r="94" spans="1:46">
      <c r="A94" s="12">
        <v>37257</v>
      </c>
      <c r="B94" s="36">
        <v>296.57</v>
      </c>
      <c r="C94" s="41">
        <v>179.77</v>
      </c>
      <c r="D94" s="41">
        <v>116.8</v>
      </c>
      <c r="E94" s="36" t="s">
        <v>103</v>
      </c>
      <c r="F94" s="36" t="s">
        <v>103</v>
      </c>
      <c r="G94" s="36" t="s">
        <v>103</v>
      </c>
      <c r="H94" s="36" t="s">
        <v>103</v>
      </c>
      <c r="I94" s="37" t="s">
        <v>103</v>
      </c>
      <c r="J94" s="40">
        <v>3.4999999999999996E-3</v>
      </c>
      <c r="K94" s="40">
        <v>5.6999999999999993E-3</v>
      </c>
      <c r="L94" s="40">
        <v>0</v>
      </c>
      <c r="M94" s="39" t="s">
        <v>103</v>
      </c>
      <c r="N94" s="39" t="s">
        <v>103</v>
      </c>
      <c r="O94" s="39" t="s">
        <v>103</v>
      </c>
      <c r="P94" s="39" t="s">
        <v>103</v>
      </c>
      <c r="Q94" s="42" t="s">
        <v>103</v>
      </c>
      <c r="R94" s="43">
        <f t="shared" si="51"/>
        <v>8.2662620668881415E-2</v>
      </c>
      <c r="S94" s="40">
        <f t="shared" si="52"/>
        <v>8.4110370801482537E-2</v>
      </c>
      <c r="T94" s="40">
        <f t="shared" si="33"/>
        <v>7.9674017863231139E-2</v>
      </c>
      <c r="U94" s="40" t="e">
        <f t="shared" si="34"/>
        <v>#DIV/0!</v>
      </c>
      <c r="V94" s="40" t="e">
        <f t="shared" si="35"/>
        <v>#DIV/0!</v>
      </c>
      <c r="W94" s="40" t="e">
        <f t="shared" si="36"/>
        <v>#DIV/0!</v>
      </c>
      <c r="X94" s="40" t="e">
        <f t="shared" si="37"/>
        <v>#DIV/0!</v>
      </c>
      <c r="Y94" s="40" t="e">
        <f t="shared" si="38"/>
        <v>#DIV/0!</v>
      </c>
      <c r="Z94" s="40">
        <f>(AR94/$AR$93)-1</f>
        <v>3.5000000000000586E-3</v>
      </c>
      <c r="AA94" s="40">
        <f>(AS94/$AS$93)-1</f>
        <v>5.7000000000000384E-3</v>
      </c>
      <c r="AB94" s="40">
        <f>(AT94/$AT$93)-1</f>
        <v>0</v>
      </c>
      <c r="AC94" s="40" t="s">
        <v>46</v>
      </c>
      <c r="AD94" s="40" t="s">
        <v>46</v>
      </c>
      <c r="AE94" s="40" t="s">
        <v>46</v>
      </c>
      <c r="AF94" s="40" t="s">
        <v>46</v>
      </c>
      <c r="AG94" s="40" t="s">
        <v>46</v>
      </c>
      <c r="AH94" s="39">
        <f t="shared" si="45"/>
        <v>1</v>
      </c>
      <c r="AI94" s="39">
        <f t="shared" si="46"/>
        <v>0.60616380618403753</v>
      </c>
      <c r="AJ94" s="39">
        <f t="shared" si="47"/>
        <v>0.39383619381596252</v>
      </c>
      <c r="AK94" s="39" t="s">
        <v>103</v>
      </c>
      <c r="AL94" s="39" t="s">
        <v>103</v>
      </c>
      <c r="AM94" s="39" t="s">
        <v>103</v>
      </c>
      <c r="AN94" s="39" t="s">
        <v>103</v>
      </c>
      <c r="AO94" s="42" t="s">
        <v>103</v>
      </c>
      <c r="AR94" s="28">
        <f t="shared" si="27"/>
        <v>158.38285128651239</v>
      </c>
      <c r="AS94" s="28">
        <f t="shared" si="28"/>
        <v>135.70674972054618</v>
      </c>
      <c r="AT94" s="28">
        <f t="shared" si="29"/>
        <v>226.64804250854189</v>
      </c>
    </row>
    <row r="95" spans="1:46">
      <c r="A95" s="12">
        <v>37288</v>
      </c>
      <c r="B95" s="36">
        <v>296.86</v>
      </c>
      <c r="C95" s="41">
        <v>180.06</v>
      </c>
      <c r="D95" s="41">
        <v>116.8</v>
      </c>
      <c r="E95" s="36" t="s">
        <v>103</v>
      </c>
      <c r="F95" s="36" t="s">
        <v>103</v>
      </c>
      <c r="G95" s="36" t="s">
        <v>103</v>
      </c>
      <c r="H95" s="36" t="s">
        <v>103</v>
      </c>
      <c r="I95" s="37" t="s">
        <v>103</v>
      </c>
      <c r="J95" s="40">
        <v>1E-3</v>
      </c>
      <c r="K95" s="40">
        <v>1.6000000000000001E-3</v>
      </c>
      <c r="L95" s="40">
        <v>0</v>
      </c>
      <c r="M95" s="39" t="s">
        <v>103</v>
      </c>
      <c r="N95" s="39" t="s">
        <v>103</v>
      </c>
      <c r="O95" s="39" t="s">
        <v>103</v>
      </c>
      <c r="P95" s="39" t="s">
        <v>103</v>
      </c>
      <c r="Q95" s="42" t="s">
        <v>103</v>
      </c>
      <c r="R95" s="43">
        <f t="shared" si="51"/>
        <v>8.2230161064060336E-2</v>
      </c>
      <c r="S95" s="40">
        <f t="shared" si="52"/>
        <v>7.9905467324480117E-2</v>
      </c>
      <c r="T95" s="40">
        <f t="shared" si="33"/>
        <v>8.5208581629541813E-2</v>
      </c>
      <c r="U95" s="40" t="e">
        <f t="shared" si="34"/>
        <v>#DIV/0!</v>
      </c>
      <c r="V95" s="40" t="e">
        <f t="shared" si="35"/>
        <v>#DIV/0!</v>
      </c>
      <c r="W95" s="40" t="e">
        <f t="shared" si="36"/>
        <v>#DIV/0!</v>
      </c>
      <c r="X95" s="40" t="e">
        <f t="shared" si="37"/>
        <v>#DIV/0!</v>
      </c>
      <c r="Y95" s="40" t="e">
        <f t="shared" si="38"/>
        <v>#DIV/0!</v>
      </c>
      <c r="Z95" s="40">
        <f t="shared" ref="Z95:Z105" si="56">(AR95/$AR$93)-1</f>
        <v>4.5034999999999936E-3</v>
      </c>
      <c r="AA95" s="40">
        <f t="shared" ref="AA95:AA105" si="57">(AS95/$AS$93)-1</f>
        <v>7.3091200000001688E-3</v>
      </c>
      <c r="AB95" s="40">
        <f t="shared" ref="AB95:AB105" si="58">(AT95/$AT$93)-1</f>
        <v>0</v>
      </c>
      <c r="AC95" s="40" t="s">
        <v>46</v>
      </c>
      <c r="AD95" s="40" t="s">
        <v>46</v>
      </c>
      <c r="AE95" s="40" t="s">
        <v>46</v>
      </c>
      <c r="AF95" s="40" t="s">
        <v>46</v>
      </c>
      <c r="AG95" s="40" t="s">
        <v>46</v>
      </c>
      <c r="AH95" s="39">
        <f t="shared" si="45"/>
        <v>1</v>
      </c>
      <c r="AI95" s="39">
        <f t="shared" si="46"/>
        <v>0.60654854139998648</v>
      </c>
      <c r="AJ95" s="39">
        <f t="shared" si="47"/>
        <v>0.39345145860001346</v>
      </c>
      <c r="AK95" s="39" t="s">
        <v>103</v>
      </c>
      <c r="AL95" s="39" t="s">
        <v>103</v>
      </c>
      <c r="AM95" s="39" t="s">
        <v>103</v>
      </c>
      <c r="AN95" s="39" t="s">
        <v>103</v>
      </c>
      <c r="AO95" s="42" t="s">
        <v>103</v>
      </c>
      <c r="AR95" s="28">
        <f t="shared" si="27"/>
        <v>158.54123413779888</v>
      </c>
      <c r="AS95" s="28">
        <f t="shared" si="28"/>
        <v>135.92388052009906</v>
      </c>
      <c r="AT95" s="28">
        <f t="shared" si="29"/>
        <v>226.64804250854189</v>
      </c>
    </row>
    <row r="96" spans="1:46">
      <c r="A96" s="12">
        <v>37316</v>
      </c>
      <c r="B96" s="36">
        <v>297.92</v>
      </c>
      <c r="C96" s="41">
        <v>181.12</v>
      </c>
      <c r="D96" s="41">
        <v>116.8</v>
      </c>
      <c r="E96" s="36" t="s">
        <v>103</v>
      </c>
      <c r="F96" s="36" t="s">
        <v>103</v>
      </c>
      <c r="G96" s="36" t="s">
        <v>103</v>
      </c>
      <c r="H96" s="36" t="s">
        <v>103</v>
      </c>
      <c r="I96" s="37" t="s">
        <v>103</v>
      </c>
      <c r="J96" s="40">
        <v>3.5999999999999999E-3</v>
      </c>
      <c r="K96" s="40">
        <v>5.8999999999999999E-3</v>
      </c>
      <c r="L96" s="40">
        <v>0</v>
      </c>
      <c r="M96" s="39" t="s">
        <v>103</v>
      </c>
      <c r="N96" s="39" t="s">
        <v>103</v>
      </c>
      <c r="O96" s="39" t="s">
        <v>103</v>
      </c>
      <c r="P96" s="39" t="s">
        <v>103</v>
      </c>
      <c r="Q96" s="42" t="s">
        <v>103</v>
      </c>
      <c r="R96" s="43">
        <f t="shared" si="51"/>
        <v>8.2338006620718218E-2</v>
      </c>
      <c r="S96" s="40">
        <f t="shared" si="52"/>
        <v>8.0120224303166454E-2</v>
      </c>
      <c r="T96" s="40">
        <f t="shared" si="33"/>
        <v>8.5208581629541813E-2</v>
      </c>
      <c r="U96" s="40" t="e">
        <f t="shared" si="34"/>
        <v>#DIV/0!</v>
      </c>
      <c r="V96" s="40" t="e">
        <f t="shared" si="35"/>
        <v>#DIV/0!</v>
      </c>
      <c r="W96" s="40" t="e">
        <f t="shared" si="36"/>
        <v>#DIV/0!</v>
      </c>
      <c r="X96" s="40" t="e">
        <f t="shared" si="37"/>
        <v>#DIV/0!</v>
      </c>
      <c r="Y96" s="40" t="e">
        <f t="shared" si="38"/>
        <v>#DIV/0!</v>
      </c>
      <c r="Z96" s="40">
        <f t="shared" si="56"/>
        <v>8.1197125999998843E-3</v>
      </c>
      <c r="AA96" s="40">
        <f t="shared" si="57"/>
        <v>1.3252243808000053E-2</v>
      </c>
      <c r="AB96" s="40">
        <f t="shared" si="58"/>
        <v>0</v>
      </c>
      <c r="AC96" s="40" t="s">
        <v>46</v>
      </c>
      <c r="AD96" s="40" t="s">
        <v>46</v>
      </c>
      <c r="AE96" s="40" t="s">
        <v>46</v>
      </c>
      <c r="AF96" s="40" t="s">
        <v>46</v>
      </c>
      <c r="AG96" s="40" t="s">
        <v>46</v>
      </c>
      <c r="AH96" s="39">
        <f t="shared" si="45"/>
        <v>1</v>
      </c>
      <c r="AI96" s="39">
        <f t="shared" si="46"/>
        <v>0.60794844253490865</v>
      </c>
      <c r="AJ96" s="39">
        <f t="shared" si="47"/>
        <v>0.39205155746509129</v>
      </c>
      <c r="AK96" s="39" t="s">
        <v>103</v>
      </c>
      <c r="AL96" s="39" t="s">
        <v>103</v>
      </c>
      <c r="AM96" s="39" t="s">
        <v>103</v>
      </c>
      <c r="AN96" s="39" t="s">
        <v>103</v>
      </c>
      <c r="AO96" s="42" t="s">
        <v>103</v>
      </c>
      <c r="AR96" s="28">
        <f t="shared" ref="AR96:AR159" si="59">AR95*(1+J96)</f>
        <v>159.11198258069496</v>
      </c>
      <c r="AS96" s="28">
        <f t="shared" ref="AS96:AS159" si="60">AS95*(1+K96)</f>
        <v>136.72583141516765</v>
      </c>
      <c r="AT96" s="28">
        <f t="shared" ref="AT96:AT159" si="61">AT95*(1+L96)</f>
        <v>226.64804250854189</v>
      </c>
    </row>
    <row r="97" spans="1:46">
      <c r="A97" s="12">
        <v>37347</v>
      </c>
      <c r="B97" s="36">
        <v>299.04000000000002</v>
      </c>
      <c r="C97" s="41">
        <v>182.24</v>
      </c>
      <c r="D97" s="41">
        <v>116.8</v>
      </c>
      <c r="E97" s="36" t="s">
        <v>103</v>
      </c>
      <c r="F97" s="36" t="s">
        <v>103</v>
      </c>
      <c r="G97" s="36" t="s">
        <v>103</v>
      </c>
      <c r="H97" s="36" t="s">
        <v>103</v>
      </c>
      <c r="I97" s="37" t="s">
        <v>103</v>
      </c>
      <c r="J97" s="40">
        <v>3.8E-3</v>
      </c>
      <c r="K97" s="40">
        <v>6.1999999999999998E-3</v>
      </c>
      <c r="L97" s="40">
        <v>0</v>
      </c>
      <c r="M97" s="39" t="s">
        <v>103</v>
      </c>
      <c r="N97" s="39" t="s">
        <v>103</v>
      </c>
      <c r="O97" s="39" t="s">
        <v>103</v>
      </c>
      <c r="P97" s="39" t="s">
        <v>103</v>
      </c>
      <c r="Q97" s="42" t="s">
        <v>103</v>
      </c>
      <c r="R97" s="43">
        <f t="shared" si="51"/>
        <v>8.46070590454997E-2</v>
      </c>
      <c r="S97" s="40">
        <f t="shared" si="52"/>
        <v>8.324227020217867E-2</v>
      </c>
      <c r="T97" s="40">
        <f t="shared" si="33"/>
        <v>8.5968759761374747E-2</v>
      </c>
      <c r="U97" s="40" t="e">
        <f t="shared" si="34"/>
        <v>#DIV/0!</v>
      </c>
      <c r="V97" s="40" t="e">
        <f t="shared" si="35"/>
        <v>#DIV/0!</v>
      </c>
      <c r="W97" s="40" t="e">
        <f t="shared" si="36"/>
        <v>#DIV/0!</v>
      </c>
      <c r="X97" s="40" t="e">
        <f t="shared" si="37"/>
        <v>#DIV/0!</v>
      </c>
      <c r="Y97" s="40" t="e">
        <f t="shared" si="38"/>
        <v>#DIV/0!</v>
      </c>
      <c r="Z97" s="40">
        <f t="shared" si="56"/>
        <v>1.195056750788015E-2</v>
      </c>
      <c r="AA97" s="40">
        <f t="shared" si="57"/>
        <v>1.953440771960957E-2</v>
      </c>
      <c r="AB97" s="40">
        <f t="shared" si="58"/>
        <v>0</v>
      </c>
      <c r="AC97" s="40" t="s">
        <v>46</v>
      </c>
      <c r="AD97" s="40" t="s">
        <v>46</v>
      </c>
      <c r="AE97" s="40" t="s">
        <v>46</v>
      </c>
      <c r="AF97" s="40" t="s">
        <v>46</v>
      </c>
      <c r="AG97" s="40" t="s">
        <v>46</v>
      </c>
      <c r="AH97" s="39">
        <f t="shared" si="45"/>
        <v>1</v>
      </c>
      <c r="AI97" s="39">
        <f t="shared" si="46"/>
        <v>0.60941680042803636</v>
      </c>
      <c r="AJ97" s="39">
        <f t="shared" si="47"/>
        <v>0.39058319957196358</v>
      </c>
      <c r="AK97" s="39" t="s">
        <v>103</v>
      </c>
      <c r="AL97" s="39" t="s">
        <v>103</v>
      </c>
      <c r="AM97" s="39" t="s">
        <v>103</v>
      </c>
      <c r="AN97" s="39" t="s">
        <v>103</v>
      </c>
      <c r="AO97" s="42" t="s">
        <v>103</v>
      </c>
      <c r="AR97" s="28">
        <f t="shared" si="59"/>
        <v>159.71660811450161</v>
      </c>
      <c r="AS97" s="28">
        <f t="shared" si="60"/>
        <v>137.57353156994168</v>
      </c>
      <c r="AT97" s="28">
        <f t="shared" si="61"/>
        <v>226.64804250854189</v>
      </c>
    </row>
    <row r="98" spans="1:46">
      <c r="A98" s="12">
        <v>37377</v>
      </c>
      <c r="B98" s="36">
        <v>299.52999999999997</v>
      </c>
      <c r="C98" s="41">
        <v>182.75</v>
      </c>
      <c r="D98" s="41">
        <v>116.78</v>
      </c>
      <c r="E98" s="36" t="s">
        <v>103</v>
      </c>
      <c r="F98" s="36" t="s">
        <v>103</v>
      </c>
      <c r="G98" s="36" t="s">
        <v>103</v>
      </c>
      <c r="H98" s="36" t="s">
        <v>103</v>
      </c>
      <c r="I98" s="37" t="s">
        <v>103</v>
      </c>
      <c r="J98" s="40">
        <v>1.6000000000000001E-3</v>
      </c>
      <c r="K98" s="40">
        <v>2.8000000000000004E-3</v>
      </c>
      <c r="L98" s="40">
        <v>-2.0000000000000001E-4</v>
      </c>
      <c r="M98" s="39" t="s">
        <v>103</v>
      </c>
      <c r="N98" s="39" t="s">
        <v>103</v>
      </c>
      <c r="O98" s="39" t="s">
        <v>103</v>
      </c>
      <c r="P98" s="39" t="s">
        <v>103</v>
      </c>
      <c r="Q98" s="42" t="s">
        <v>103</v>
      </c>
      <c r="R98" s="43">
        <f t="shared" si="51"/>
        <v>8.2877223225650498E-2</v>
      </c>
      <c r="S98" s="40">
        <f t="shared" si="52"/>
        <v>8.0655937682794221E-2</v>
      </c>
      <c r="T98" s="40">
        <f t="shared" si="33"/>
        <v>8.5751566009422353E-2</v>
      </c>
      <c r="U98" s="40" t="e">
        <f t="shared" si="34"/>
        <v>#DIV/0!</v>
      </c>
      <c r="V98" s="40" t="e">
        <f t="shared" si="35"/>
        <v>#DIV/0!</v>
      </c>
      <c r="W98" s="40" t="e">
        <f t="shared" si="36"/>
        <v>#DIV/0!</v>
      </c>
      <c r="X98" s="40" t="e">
        <f t="shared" si="37"/>
        <v>#DIV/0!</v>
      </c>
      <c r="Y98" s="40" t="e">
        <f t="shared" si="38"/>
        <v>#DIV/0!</v>
      </c>
      <c r="Z98" s="40">
        <f t="shared" si="56"/>
        <v>1.3569688415892678E-2</v>
      </c>
      <c r="AA98" s="40">
        <f t="shared" si="57"/>
        <v>2.2389104061224518E-2</v>
      </c>
      <c r="AB98" s="40">
        <f t="shared" si="58"/>
        <v>-1.9999999999997797E-4</v>
      </c>
      <c r="AC98" s="40" t="s">
        <v>46</v>
      </c>
      <c r="AD98" s="40" t="s">
        <v>46</v>
      </c>
      <c r="AE98" s="40" t="s">
        <v>46</v>
      </c>
      <c r="AF98" s="40" t="s">
        <v>46</v>
      </c>
      <c r="AG98" s="40" t="s">
        <v>46</v>
      </c>
      <c r="AH98" s="39">
        <f t="shared" si="45"/>
        <v>1</v>
      </c>
      <c r="AI98" s="39">
        <f t="shared" si="46"/>
        <v>0.61012252528962041</v>
      </c>
      <c r="AJ98" s="39">
        <f t="shared" si="47"/>
        <v>0.38987747471037965</v>
      </c>
      <c r="AK98" s="39" t="s">
        <v>103</v>
      </c>
      <c r="AL98" s="39" t="s">
        <v>103</v>
      </c>
      <c r="AM98" s="39" t="s">
        <v>103</v>
      </c>
      <c r="AN98" s="39" t="s">
        <v>103</v>
      </c>
      <c r="AO98" s="42" t="s">
        <v>103</v>
      </c>
      <c r="AR98" s="28">
        <f t="shared" si="59"/>
        <v>159.97215468748482</v>
      </c>
      <c r="AS98" s="28">
        <f t="shared" si="60"/>
        <v>137.95873745833751</v>
      </c>
      <c r="AT98" s="28">
        <f t="shared" si="61"/>
        <v>226.60271290004019</v>
      </c>
    </row>
    <row r="99" spans="1:46">
      <c r="A99" s="12">
        <v>37408</v>
      </c>
      <c r="B99" s="36">
        <v>308.77</v>
      </c>
      <c r="C99" s="41">
        <v>183.46</v>
      </c>
      <c r="D99" s="41">
        <v>125.31</v>
      </c>
      <c r="E99" s="36" t="s">
        <v>103</v>
      </c>
      <c r="F99" s="36" t="s">
        <v>103</v>
      </c>
      <c r="G99" s="36" t="s">
        <v>103</v>
      </c>
      <c r="H99" s="36" t="s">
        <v>103</v>
      </c>
      <c r="I99" s="37" t="s">
        <v>103</v>
      </c>
      <c r="J99" s="40">
        <v>3.0800000000000001E-2</v>
      </c>
      <c r="K99" s="40">
        <v>3.9000000000000003E-3</v>
      </c>
      <c r="L99" s="40">
        <v>7.2999999999999995E-2</v>
      </c>
      <c r="M99" s="39" t="s">
        <v>103</v>
      </c>
      <c r="N99" s="39" t="s">
        <v>103</v>
      </c>
      <c r="O99" s="39" t="s">
        <v>103</v>
      </c>
      <c r="P99" s="39" t="s">
        <v>103</v>
      </c>
      <c r="Q99" s="42" t="s">
        <v>103</v>
      </c>
      <c r="R99" s="43">
        <f t="shared" si="51"/>
        <v>7.6506742888417856E-2</v>
      </c>
      <c r="S99" s="40">
        <f t="shared" si="52"/>
        <v>7.7329191499262429E-2</v>
      </c>
      <c r="T99" s="40">
        <f t="shared" si="33"/>
        <v>7.4932118774783119E-2</v>
      </c>
      <c r="U99" s="40" t="e">
        <f t="shared" si="34"/>
        <v>#DIV/0!</v>
      </c>
      <c r="V99" s="40" t="e">
        <f t="shared" si="35"/>
        <v>#DIV/0!</v>
      </c>
      <c r="W99" s="40" t="e">
        <f t="shared" si="36"/>
        <v>#DIV/0!</v>
      </c>
      <c r="X99" s="40" t="e">
        <f t="shared" si="37"/>
        <v>#DIV/0!</v>
      </c>
      <c r="Y99" s="40" t="e">
        <f t="shared" si="38"/>
        <v>#DIV/0!</v>
      </c>
      <c r="Z99" s="40">
        <f t="shared" si="56"/>
        <v>4.4787634819102085E-2</v>
      </c>
      <c r="AA99" s="40">
        <f t="shared" si="57"/>
        <v>2.6376421567063435E-2</v>
      </c>
      <c r="AB99" s="40">
        <f t="shared" si="58"/>
        <v>7.2785399999999889E-2</v>
      </c>
      <c r="AC99" s="40" t="s">
        <v>46</v>
      </c>
      <c r="AD99" s="40" t="s">
        <v>46</v>
      </c>
      <c r="AE99" s="40" t="s">
        <v>46</v>
      </c>
      <c r="AF99" s="40" t="s">
        <v>46</v>
      </c>
      <c r="AG99" s="40" t="s">
        <v>46</v>
      </c>
      <c r="AH99" s="39">
        <f t="shared" si="45"/>
        <v>1</v>
      </c>
      <c r="AI99" s="39">
        <f t="shared" si="46"/>
        <v>0.59416394079735735</v>
      </c>
      <c r="AJ99" s="39">
        <f t="shared" si="47"/>
        <v>0.40583605920264276</v>
      </c>
      <c r="AK99" s="39" t="s">
        <v>103</v>
      </c>
      <c r="AL99" s="39" t="s">
        <v>103</v>
      </c>
      <c r="AM99" s="39" t="s">
        <v>103</v>
      </c>
      <c r="AN99" s="39" t="s">
        <v>103</v>
      </c>
      <c r="AO99" s="42" t="s">
        <v>103</v>
      </c>
      <c r="AR99" s="28">
        <f t="shared" si="59"/>
        <v>164.89929705185935</v>
      </c>
      <c r="AS99" s="28">
        <f t="shared" si="60"/>
        <v>138.49677653442504</v>
      </c>
      <c r="AT99" s="28">
        <f t="shared" si="61"/>
        <v>243.14471094174311</v>
      </c>
    </row>
    <row r="100" spans="1:46">
      <c r="A100" s="12">
        <v>37438</v>
      </c>
      <c r="B100" s="36">
        <v>310.45999999999998</v>
      </c>
      <c r="C100" s="41">
        <v>185.07</v>
      </c>
      <c r="D100" s="41">
        <v>125.39</v>
      </c>
      <c r="E100" s="36" t="s">
        <v>103</v>
      </c>
      <c r="F100" s="36" t="s">
        <v>103</v>
      </c>
      <c r="G100" s="36" t="s">
        <v>103</v>
      </c>
      <c r="H100" s="36" t="s">
        <v>103</v>
      </c>
      <c r="I100" s="37" t="s">
        <v>103</v>
      </c>
      <c r="J100" s="40">
        <v>5.5000000000000005E-3</v>
      </c>
      <c r="K100" s="40">
        <v>8.8000000000000005E-3</v>
      </c>
      <c r="L100" s="40">
        <v>5.9999999999999995E-4</v>
      </c>
      <c r="M100" s="39" t="s">
        <v>103</v>
      </c>
      <c r="N100" s="39" t="s">
        <v>103</v>
      </c>
      <c r="O100" s="39" t="s">
        <v>103</v>
      </c>
      <c r="P100" s="39" t="s">
        <v>103</v>
      </c>
      <c r="Q100" s="42" t="s">
        <v>103</v>
      </c>
      <c r="R100" s="43">
        <f t="shared" si="51"/>
        <v>7.5437188250674803E-2</v>
      </c>
      <c r="S100" s="40">
        <f t="shared" si="52"/>
        <v>7.5091194365868086E-2</v>
      </c>
      <c r="T100" s="40">
        <f t="shared" si="33"/>
        <v>7.5577078046048074E-2</v>
      </c>
      <c r="U100" s="40" t="e">
        <f t="shared" si="34"/>
        <v>#DIV/0!</v>
      </c>
      <c r="V100" s="40" t="e">
        <f t="shared" si="35"/>
        <v>#DIV/0!</v>
      </c>
      <c r="W100" s="40" t="e">
        <f t="shared" si="36"/>
        <v>#DIV/0!</v>
      </c>
      <c r="X100" s="40" t="e">
        <f t="shared" si="37"/>
        <v>#DIV/0!</v>
      </c>
      <c r="Y100" s="40" t="e">
        <f t="shared" si="38"/>
        <v>#DIV/0!</v>
      </c>
      <c r="Z100" s="40">
        <f t="shared" si="56"/>
        <v>5.0533966810607289E-2</v>
      </c>
      <c r="AA100" s="40">
        <f t="shared" si="57"/>
        <v>3.5408534076853515E-2</v>
      </c>
      <c r="AB100" s="40">
        <f t="shared" si="58"/>
        <v>7.3429071239999866E-2</v>
      </c>
      <c r="AC100" s="40" t="s">
        <v>46</v>
      </c>
      <c r="AD100" s="40" t="s">
        <v>46</v>
      </c>
      <c r="AE100" s="40" t="s">
        <v>46</v>
      </c>
      <c r="AF100" s="40" t="s">
        <v>46</v>
      </c>
      <c r="AG100" s="40" t="s">
        <v>46</v>
      </c>
      <c r="AH100" s="39">
        <f t="shared" si="45"/>
        <v>1</v>
      </c>
      <c r="AI100" s="39">
        <f t="shared" si="46"/>
        <v>0.59611544160278296</v>
      </c>
      <c r="AJ100" s="39">
        <f t="shared" si="47"/>
        <v>0.40388455839721704</v>
      </c>
      <c r="AK100" s="39" t="s">
        <v>103</v>
      </c>
      <c r="AL100" s="39" t="s">
        <v>103</v>
      </c>
      <c r="AM100" s="39" t="s">
        <v>103</v>
      </c>
      <c r="AN100" s="39" t="s">
        <v>103</v>
      </c>
      <c r="AO100" s="42" t="s">
        <v>103</v>
      </c>
      <c r="AR100" s="28">
        <f t="shared" si="59"/>
        <v>165.80624318564458</v>
      </c>
      <c r="AS100" s="28">
        <f t="shared" si="60"/>
        <v>139.71554816792798</v>
      </c>
      <c r="AT100" s="28">
        <f t="shared" si="61"/>
        <v>243.29059776830815</v>
      </c>
    </row>
    <row r="101" spans="1:46">
      <c r="A101" s="12">
        <v>37469</v>
      </c>
      <c r="B101" s="36">
        <v>311.60000000000002</v>
      </c>
      <c r="C101" s="41">
        <v>186.17</v>
      </c>
      <c r="D101" s="41">
        <v>125.43</v>
      </c>
      <c r="E101" s="36" t="s">
        <v>103</v>
      </c>
      <c r="F101" s="36" t="s">
        <v>103</v>
      </c>
      <c r="G101" s="36" t="s">
        <v>103</v>
      </c>
      <c r="H101" s="36" t="s">
        <v>103</v>
      </c>
      <c r="I101" s="37" t="s">
        <v>103</v>
      </c>
      <c r="J101" s="40">
        <v>3.7000000000000002E-3</v>
      </c>
      <c r="K101" s="40">
        <v>5.8999999999999999E-3</v>
      </c>
      <c r="L101" s="40">
        <v>2.9999999999999997E-4</v>
      </c>
      <c r="M101" s="39" t="s">
        <v>103</v>
      </c>
      <c r="N101" s="39" t="s">
        <v>103</v>
      </c>
      <c r="O101" s="39" t="s">
        <v>103</v>
      </c>
      <c r="P101" s="39" t="s">
        <v>103</v>
      </c>
      <c r="Q101" s="42" t="s">
        <v>103</v>
      </c>
      <c r="R101" s="43">
        <f t="shared" si="51"/>
        <v>7.297843523578762E-2</v>
      </c>
      <c r="S101" s="40">
        <f t="shared" si="52"/>
        <v>7.0726962784778857E-2</v>
      </c>
      <c r="T101" s="40">
        <f t="shared" si="33"/>
        <v>7.5792171952266507E-2</v>
      </c>
      <c r="U101" s="40" t="e">
        <f t="shared" si="34"/>
        <v>#DIV/0!</v>
      </c>
      <c r="V101" s="40" t="e">
        <f t="shared" si="35"/>
        <v>#DIV/0!</v>
      </c>
      <c r="W101" s="40" t="e">
        <f t="shared" si="36"/>
        <v>#DIV/0!</v>
      </c>
      <c r="X101" s="40" t="e">
        <f t="shared" si="37"/>
        <v>#DIV/0!</v>
      </c>
      <c r="Y101" s="40" t="e">
        <f t="shared" si="38"/>
        <v>#DIV/0!</v>
      </c>
      <c r="Z101" s="40">
        <f t="shared" si="56"/>
        <v>5.4420942487806601E-2</v>
      </c>
      <c r="AA101" s="40">
        <f t="shared" si="57"/>
        <v>4.1517444427907169E-2</v>
      </c>
      <c r="AB101" s="40">
        <f t="shared" si="58"/>
        <v>7.3751099961371969E-2</v>
      </c>
      <c r="AC101" s="40" t="s">
        <v>46</v>
      </c>
      <c r="AD101" s="40" t="s">
        <v>46</v>
      </c>
      <c r="AE101" s="40" t="s">
        <v>46</v>
      </c>
      <c r="AF101" s="40" t="s">
        <v>46</v>
      </c>
      <c r="AG101" s="40" t="s">
        <v>46</v>
      </c>
      <c r="AH101" s="39">
        <f t="shared" si="45"/>
        <v>1</v>
      </c>
      <c r="AI101" s="39">
        <f t="shared" si="46"/>
        <v>0.59746469833119376</v>
      </c>
      <c r="AJ101" s="39">
        <f t="shared" si="47"/>
        <v>0.40253530166880613</v>
      </c>
      <c r="AK101" s="39" t="s">
        <v>103</v>
      </c>
      <c r="AL101" s="39" t="s">
        <v>103</v>
      </c>
      <c r="AM101" s="39" t="s">
        <v>103</v>
      </c>
      <c r="AN101" s="39" t="s">
        <v>103</v>
      </c>
      <c r="AO101" s="42" t="s">
        <v>103</v>
      </c>
      <c r="AR101" s="28">
        <f t="shared" si="59"/>
        <v>166.41972628543147</v>
      </c>
      <c r="AS101" s="28">
        <f t="shared" si="60"/>
        <v>140.53986990211877</v>
      </c>
      <c r="AT101" s="28">
        <f t="shared" si="61"/>
        <v>243.36358494763863</v>
      </c>
    </row>
    <row r="102" spans="1:46">
      <c r="A102" s="12">
        <v>37500</v>
      </c>
      <c r="B102" s="36">
        <v>312.77</v>
      </c>
      <c r="C102" s="41">
        <v>187.34</v>
      </c>
      <c r="D102" s="41">
        <v>125.43</v>
      </c>
      <c r="E102" s="36" t="s">
        <v>103</v>
      </c>
      <c r="F102" s="36" t="s">
        <v>103</v>
      </c>
      <c r="G102" s="36" t="s">
        <v>103</v>
      </c>
      <c r="H102" s="36" t="s">
        <v>103</v>
      </c>
      <c r="I102" s="37" t="s">
        <v>103</v>
      </c>
      <c r="J102" s="40">
        <v>3.8E-3</v>
      </c>
      <c r="K102" s="40">
        <v>6.3E-3</v>
      </c>
      <c r="L102" s="40">
        <v>0</v>
      </c>
      <c r="M102" s="39" t="s">
        <v>103</v>
      </c>
      <c r="N102" s="39" t="s">
        <v>103</v>
      </c>
      <c r="O102" s="39" t="s">
        <v>103</v>
      </c>
      <c r="P102" s="39" t="s">
        <v>103</v>
      </c>
      <c r="Q102" s="42" t="s">
        <v>103</v>
      </c>
      <c r="R102" s="43">
        <f t="shared" si="51"/>
        <v>6.7342932602996175E-2</v>
      </c>
      <c r="S102" s="40">
        <f t="shared" si="52"/>
        <v>6.1444727268567645E-2</v>
      </c>
      <c r="T102" s="40">
        <f t="shared" si="33"/>
        <v>7.5792171952266507E-2</v>
      </c>
      <c r="U102" s="40" t="e">
        <f t="shared" si="34"/>
        <v>#DIV/0!</v>
      </c>
      <c r="V102" s="40" t="e">
        <f t="shared" si="35"/>
        <v>#DIV/0!</v>
      </c>
      <c r="W102" s="40" t="e">
        <f t="shared" si="36"/>
        <v>#DIV/0!</v>
      </c>
      <c r="X102" s="40" t="e">
        <f t="shared" si="37"/>
        <v>#DIV/0!</v>
      </c>
      <c r="Y102" s="40" t="e">
        <f t="shared" si="38"/>
        <v>#DIV/0!</v>
      </c>
      <c r="Z102" s="40">
        <f t="shared" si="56"/>
        <v>5.8427742069260269E-2</v>
      </c>
      <c r="AA102" s="40">
        <f t="shared" si="57"/>
        <v>4.8079004327802988E-2</v>
      </c>
      <c r="AB102" s="40">
        <f t="shared" si="58"/>
        <v>7.3751099961371969E-2</v>
      </c>
      <c r="AC102" s="40" t="s">
        <v>46</v>
      </c>
      <c r="AD102" s="40" t="s">
        <v>46</v>
      </c>
      <c r="AE102" s="40" t="s">
        <v>46</v>
      </c>
      <c r="AF102" s="40" t="s">
        <v>46</v>
      </c>
      <c r="AG102" s="40" t="s">
        <v>46</v>
      </c>
      <c r="AH102" s="39">
        <f t="shared" si="45"/>
        <v>1</v>
      </c>
      <c r="AI102" s="39">
        <f t="shared" si="46"/>
        <v>0.59897048949707454</v>
      </c>
      <c r="AJ102" s="39">
        <f t="shared" si="47"/>
        <v>0.40102951050292551</v>
      </c>
      <c r="AK102" s="39" t="s">
        <v>103</v>
      </c>
      <c r="AL102" s="39" t="s">
        <v>103</v>
      </c>
      <c r="AM102" s="39" t="s">
        <v>103</v>
      </c>
      <c r="AN102" s="39" t="s">
        <v>103</v>
      </c>
      <c r="AO102" s="42" t="s">
        <v>103</v>
      </c>
      <c r="AR102" s="28">
        <f t="shared" si="59"/>
        <v>167.0521212453161</v>
      </c>
      <c r="AS102" s="28">
        <f t="shared" si="60"/>
        <v>141.42527108250212</v>
      </c>
      <c r="AT102" s="28">
        <f t="shared" si="61"/>
        <v>243.36358494763863</v>
      </c>
    </row>
    <row r="103" spans="1:46">
      <c r="A103" s="12">
        <v>37530</v>
      </c>
      <c r="B103" s="36">
        <v>314.52999999999997</v>
      </c>
      <c r="C103" s="41">
        <v>189.1</v>
      </c>
      <c r="D103" s="41">
        <v>125.43</v>
      </c>
      <c r="E103" s="36" t="s">
        <v>103</v>
      </c>
      <c r="F103" s="36" t="s">
        <v>103</v>
      </c>
      <c r="G103" s="36" t="s">
        <v>103</v>
      </c>
      <c r="H103" s="36" t="s">
        <v>103</v>
      </c>
      <c r="I103" s="37" t="s">
        <v>103</v>
      </c>
      <c r="J103" s="40">
        <v>5.6000000000000008E-3</v>
      </c>
      <c r="K103" s="40">
        <v>9.3999999999999986E-3</v>
      </c>
      <c r="L103" s="40">
        <v>0</v>
      </c>
      <c r="M103" s="39" t="s">
        <v>103</v>
      </c>
      <c r="N103" s="39" t="s">
        <v>103</v>
      </c>
      <c r="O103" s="39" t="s">
        <v>103</v>
      </c>
      <c r="P103" s="39" t="s">
        <v>103</v>
      </c>
      <c r="Q103" s="42" t="s">
        <v>103</v>
      </c>
      <c r="R103" s="43">
        <f t="shared" si="51"/>
        <v>7.0643444414536738E-2</v>
      </c>
      <c r="S103" s="40">
        <f t="shared" si="52"/>
        <v>6.7791815532083133E-2</v>
      </c>
      <c r="T103" s="40">
        <f t="shared" si="33"/>
        <v>7.4610100841340898E-2</v>
      </c>
      <c r="U103" s="40" t="e">
        <f t="shared" si="34"/>
        <v>#DIV/0!</v>
      </c>
      <c r="V103" s="40" t="e">
        <f t="shared" si="35"/>
        <v>#DIV/0!</v>
      </c>
      <c r="W103" s="40" t="e">
        <f t="shared" si="36"/>
        <v>#DIV/0!</v>
      </c>
      <c r="X103" s="40" t="e">
        <f t="shared" si="37"/>
        <v>#DIV/0!</v>
      </c>
      <c r="Y103" s="40" t="e">
        <f t="shared" si="38"/>
        <v>#DIV/0!</v>
      </c>
      <c r="Z103" s="40">
        <f t="shared" si="56"/>
        <v>6.4354937424847991E-2</v>
      </c>
      <c r="AA103" s="40">
        <f t="shared" si="57"/>
        <v>5.7930946968484331E-2</v>
      </c>
      <c r="AB103" s="40">
        <f t="shared" si="58"/>
        <v>7.3751099961371969E-2</v>
      </c>
      <c r="AC103" s="40" t="s">
        <v>46</v>
      </c>
      <c r="AD103" s="40" t="s">
        <v>46</v>
      </c>
      <c r="AE103" s="40" t="s">
        <v>46</v>
      </c>
      <c r="AF103" s="40" t="s">
        <v>46</v>
      </c>
      <c r="AG103" s="40" t="s">
        <v>46</v>
      </c>
      <c r="AH103" s="39">
        <f t="shared" si="45"/>
        <v>1</v>
      </c>
      <c r="AI103" s="39">
        <f t="shared" si="46"/>
        <v>0.60121451053953523</v>
      </c>
      <c r="AJ103" s="39">
        <f t="shared" si="47"/>
        <v>0.39878548946046488</v>
      </c>
      <c r="AK103" s="39" t="s">
        <v>103</v>
      </c>
      <c r="AL103" s="39" t="s">
        <v>103</v>
      </c>
      <c r="AM103" s="39" t="s">
        <v>103</v>
      </c>
      <c r="AN103" s="39" t="s">
        <v>103</v>
      </c>
      <c r="AO103" s="42" t="s">
        <v>103</v>
      </c>
      <c r="AR103" s="28">
        <f t="shared" si="59"/>
        <v>167.98761312428988</v>
      </c>
      <c r="AS103" s="28">
        <f t="shared" si="60"/>
        <v>142.75466863067766</v>
      </c>
      <c r="AT103" s="28">
        <f t="shared" si="61"/>
        <v>243.36358494763863</v>
      </c>
    </row>
    <row r="104" spans="1:46">
      <c r="A104" s="12">
        <v>37561</v>
      </c>
      <c r="B104" s="36">
        <v>323.52999999999997</v>
      </c>
      <c r="C104" s="41">
        <v>198.11</v>
      </c>
      <c r="D104" s="41">
        <v>125.42</v>
      </c>
      <c r="E104" s="36" t="s">
        <v>103</v>
      </c>
      <c r="F104" s="36" t="s">
        <v>103</v>
      </c>
      <c r="G104" s="36" t="s">
        <v>103</v>
      </c>
      <c r="H104" s="36" t="s">
        <v>103</v>
      </c>
      <c r="I104" s="37" t="s">
        <v>103</v>
      </c>
      <c r="J104" s="40">
        <v>2.86E-2</v>
      </c>
      <c r="K104" s="40">
        <v>4.7599999999999996E-2</v>
      </c>
      <c r="L104" s="40">
        <v>-1E-4</v>
      </c>
      <c r="M104" s="39" t="s">
        <v>103</v>
      </c>
      <c r="N104" s="39" t="s">
        <v>103</v>
      </c>
      <c r="O104" s="39" t="s">
        <v>103</v>
      </c>
      <c r="P104" s="39" t="s">
        <v>103</v>
      </c>
      <c r="Q104" s="42" t="s">
        <v>103</v>
      </c>
      <c r="R104" s="43">
        <f t="shared" si="51"/>
        <v>9.731351825905965E-2</v>
      </c>
      <c r="S104" s="40">
        <f t="shared" si="52"/>
        <v>0.11249995619235231</v>
      </c>
      <c r="T104" s="40">
        <f t="shared" si="33"/>
        <v>7.3643724851375714E-2</v>
      </c>
      <c r="U104" s="40" t="e">
        <f t="shared" si="34"/>
        <v>#DIV/0!</v>
      </c>
      <c r="V104" s="40" t="e">
        <f t="shared" si="35"/>
        <v>#DIV/0!</v>
      </c>
      <c r="W104" s="40" t="e">
        <f t="shared" si="36"/>
        <v>#DIV/0!</v>
      </c>
      <c r="X104" s="40" t="e">
        <f t="shared" si="37"/>
        <v>#DIV/0!</v>
      </c>
      <c r="Y104" s="40" t="e">
        <f t="shared" si="38"/>
        <v>#DIV/0!</v>
      </c>
      <c r="Z104" s="40">
        <f t="shared" si="56"/>
        <v>9.479548863519871E-2</v>
      </c>
      <c r="AA104" s="40">
        <f t="shared" si="57"/>
        <v>0.10828846004418424</v>
      </c>
      <c r="AB104" s="40">
        <f t="shared" si="58"/>
        <v>7.3643724851375714E-2</v>
      </c>
      <c r="AC104" s="40" t="s">
        <v>46</v>
      </c>
      <c r="AD104" s="40" t="s">
        <v>46</v>
      </c>
      <c r="AE104" s="40" t="s">
        <v>46</v>
      </c>
      <c r="AF104" s="40" t="s">
        <v>46</v>
      </c>
      <c r="AG104" s="40" t="s">
        <v>46</v>
      </c>
      <c r="AH104" s="39">
        <f t="shared" si="45"/>
        <v>1</v>
      </c>
      <c r="AI104" s="39">
        <f t="shared" si="46"/>
        <v>0.61233888665656977</v>
      </c>
      <c r="AJ104" s="39">
        <f t="shared" si="47"/>
        <v>0.38766111334343034</v>
      </c>
      <c r="AK104" s="39" t="s">
        <v>103</v>
      </c>
      <c r="AL104" s="39" t="s">
        <v>103</v>
      </c>
      <c r="AM104" s="39" t="s">
        <v>103</v>
      </c>
      <c r="AN104" s="39" t="s">
        <v>103</v>
      </c>
      <c r="AO104" s="42" t="s">
        <v>103</v>
      </c>
      <c r="AR104" s="28">
        <f t="shared" si="59"/>
        <v>172.79205885964456</v>
      </c>
      <c r="AS104" s="28">
        <f t="shared" si="60"/>
        <v>149.54979085749792</v>
      </c>
      <c r="AT104" s="28">
        <f t="shared" si="61"/>
        <v>243.33924858914386</v>
      </c>
    </row>
    <row r="105" spans="1:46">
      <c r="A105" s="12">
        <v>37591</v>
      </c>
      <c r="B105" s="36">
        <v>333.41</v>
      </c>
      <c r="C105" s="41">
        <v>208.02</v>
      </c>
      <c r="D105" s="41">
        <v>125.39</v>
      </c>
      <c r="E105" s="36" t="s">
        <v>103</v>
      </c>
      <c r="F105" s="36" t="s">
        <v>103</v>
      </c>
      <c r="G105" s="36" t="s">
        <v>103</v>
      </c>
      <c r="H105" s="36" t="s">
        <v>103</v>
      </c>
      <c r="I105" s="37" t="s">
        <v>103</v>
      </c>
      <c r="J105" s="40">
        <v>3.0499999999999999E-2</v>
      </c>
      <c r="K105" s="40">
        <v>0.05</v>
      </c>
      <c r="L105" s="40">
        <v>-2.0000000000000001E-4</v>
      </c>
      <c r="M105" s="39" t="s">
        <v>103</v>
      </c>
      <c r="N105" s="39" t="s">
        <v>103</v>
      </c>
      <c r="O105" s="39" t="s">
        <v>103</v>
      </c>
      <c r="P105" s="39" t="s">
        <v>103</v>
      </c>
      <c r="Q105" s="42" t="s">
        <v>103</v>
      </c>
      <c r="R105" s="43">
        <f t="shared" si="51"/>
        <v>0.12818675103857213</v>
      </c>
      <c r="S105" s="40">
        <f t="shared" si="52"/>
        <v>0.16370288304639358</v>
      </c>
      <c r="T105" s="40">
        <f t="shared" si="33"/>
        <v>7.3428996106405631E-2</v>
      </c>
      <c r="U105" s="40" t="e">
        <f t="shared" si="34"/>
        <v>#DIV/0!</v>
      </c>
      <c r="V105" s="40" t="e">
        <f t="shared" si="35"/>
        <v>#DIV/0!</v>
      </c>
      <c r="W105" s="40" t="e">
        <f t="shared" si="36"/>
        <v>#DIV/0!</v>
      </c>
      <c r="X105" s="40" t="e">
        <f t="shared" si="37"/>
        <v>#DIV/0!</v>
      </c>
      <c r="Y105" s="40" t="e">
        <f t="shared" si="38"/>
        <v>#DIV/0!</v>
      </c>
      <c r="Z105" s="40">
        <f t="shared" si="56"/>
        <v>0.12818675103857213</v>
      </c>
      <c r="AA105" s="40">
        <f t="shared" si="57"/>
        <v>0.16370288304639358</v>
      </c>
      <c r="AB105" s="40">
        <f t="shared" si="58"/>
        <v>7.3428996106405631E-2</v>
      </c>
      <c r="AC105" s="40" t="s">
        <v>46</v>
      </c>
      <c r="AD105" s="40" t="s">
        <v>46</v>
      </c>
      <c r="AE105" s="40" t="s">
        <v>46</v>
      </c>
      <c r="AF105" s="40" t="s">
        <v>46</v>
      </c>
      <c r="AG105" s="40" t="s">
        <v>46</v>
      </c>
      <c r="AH105" s="39">
        <f t="shared" si="45"/>
        <v>1</v>
      </c>
      <c r="AI105" s="39">
        <f t="shared" si="46"/>
        <v>0.62391649920518277</v>
      </c>
      <c r="AJ105" s="39">
        <f t="shared" si="47"/>
        <v>0.37608350079481717</v>
      </c>
      <c r="AK105" s="39" t="s">
        <v>103</v>
      </c>
      <c r="AL105" s="39" t="s">
        <v>103</v>
      </c>
      <c r="AM105" s="39" t="s">
        <v>103</v>
      </c>
      <c r="AN105" s="39" t="s">
        <v>103</v>
      </c>
      <c r="AO105" s="42" t="s">
        <v>103</v>
      </c>
      <c r="AR105" s="28">
        <f t="shared" si="59"/>
        <v>178.0622166548637</v>
      </c>
      <c r="AS105" s="28">
        <f t="shared" si="60"/>
        <v>157.02728040037283</v>
      </c>
      <c r="AT105" s="28">
        <f t="shared" si="61"/>
        <v>243.29058073942605</v>
      </c>
    </row>
    <row r="106" spans="1:46">
      <c r="A106" s="12">
        <v>37622</v>
      </c>
      <c r="B106" s="36">
        <v>341.12</v>
      </c>
      <c r="C106" s="41">
        <v>215.77</v>
      </c>
      <c r="D106" s="41">
        <v>125.35</v>
      </c>
      <c r="E106" s="36" t="s">
        <v>103</v>
      </c>
      <c r="F106" s="36" t="s">
        <v>103</v>
      </c>
      <c r="G106" s="36" t="s">
        <v>103</v>
      </c>
      <c r="H106" s="36" t="s">
        <v>103</v>
      </c>
      <c r="I106" s="37" t="s">
        <v>103</v>
      </c>
      <c r="J106" s="40">
        <v>2.3099999999999999E-2</v>
      </c>
      <c r="K106" s="40">
        <v>3.73E-2</v>
      </c>
      <c r="L106" s="40">
        <v>-2.9999999999999997E-4</v>
      </c>
      <c r="M106" s="39" t="s">
        <v>103</v>
      </c>
      <c r="N106" s="39" t="s">
        <v>103</v>
      </c>
      <c r="O106" s="39" t="s">
        <v>103</v>
      </c>
      <c r="P106" s="39" t="s">
        <v>103</v>
      </c>
      <c r="Q106" s="42" t="s">
        <v>103</v>
      </c>
      <c r="R106" s="43">
        <f t="shared" si="51"/>
        <v>0.15022208768068057</v>
      </c>
      <c r="S106" s="40">
        <f t="shared" si="52"/>
        <v>0.20026747597098971</v>
      </c>
      <c r="T106" s="40">
        <f t="shared" si="33"/>
        <v>7.310696740757372E-2</v>
      </c>
      <c r="U106" s="40" t="e">
        <f t="shared" si="34"/>
        <v>#DIV/0!</v>
      </c>
      <c r="V106" s="40" t="e">
        <f t="shared" si="35"/>
        <v>#DIV/0!</v>
      </c>
      <c r="W106" s="40" t="e">
        <f t="shared" si="36"/>
        <v>#DIV/0!</v>
      </c>
      <c r="X106" s="40" t="e">
        <f t="shared" si="37"/>
        <v>#DIV/0!</v>
      </c>
      <c r="Y106" s="40" t="e">
        <f t="shared" si="38"/>
        <v>#DIV/0!</v>
      </c>
      <c r="Z106" s="40">
        <f>(AR106/$AR$105)-1</f>
        <v>2.3099999999999898E-2</v>
      </c>
      <c r="AA106" s="40">
        <f>(AS106/$AS$105)-1</f>
        <v>3.7300000000000111E-2</v>
      </c>
      <c r="AB106" s="40">
        <f>(AT106/$AT$105)-1</f>
        <v>-2.9999999999996696E-4</v>
      </c>
      <c r="AC106" s="40" t="s">
        <v>46</v>
      </c>
      <c r="AD106" s="40" t="s">
        <v>46</v>
      </c>
      <c r="AE106" s="40" t="s">
        <v>46</v>
      </c>
      <c r="AF106" s="40" t="s">
        <v>46</v>
      </c>
      <c r="AG106" s="40" t="s">
        <v>46</v>
      </c>
      <c r="AH106" s="39">
        <f t="shared" si="45"/>
        <v>1</v>
      </c>
      <c r="AI106" s="39">
        <f t="shared" si="46"/>
        <v>0.6325340056285178</v>
      </c>
      <c r="AJ106" s="39">
        <f t="shared" si="47"/>
        <v>0.36746599437148214</v>
      </c>
      <c r="AK106" s="39" t="s">
        <v>103</v>
      </c>
      <c r="AL106" s="39" t="s">
        <v>103</v>
      </c>
      <c r="AM106" s="39" t="s">
        <v>103</v>
      </c>
      <c r="AN106" s="39" t="s">
        <v>103</v>
      </c>
      <c r="AO106" s="42" t="s">
        <v>103</v>
      </c>
      <c r="AR106" s="28">
        <f t="shared" si="59"/>
        <v>182.17545385959104</v>
      </c>
      <c r="AS106" s="28">
        <f t="shared" si="60"/>
        <v>162.88439795930677</v>
      </c>
      <c r="AT106" s="28">
        <f t="shared" si="61"/>
        <v>243.21759356520423</v>
      </c>
    </row>
    <row r="107" spans="1:46">
      <c r="A107" s="12">
        <v>37653</v>
      </c>
      <c r="B107" s="36">
        <v>345.47</v>
      </c>
      <c r="C107" s="41">
        <v>220.12</v>
      </c>
      <c r="D107" s="41">
        <v>125.35</v>
      </c>
      <c r="E107" s="36" t="s">
        <v>103</v>
      </c>
      <c r="F107" s="36" t="s">
        <v>103</v>
      </c>
      <c r="G107" s="36" t="s">
        <v>103</v>
      </c>
      <c r="H107" s="36" t="s">
        <v>103</v>
      </c>
      <c r="I107" s="37" t="s">
        <v>103</v>
      </c>
      <c r="J107" s="40">
        <v>1.2800000000000001E-2</v>
      </c>
      <c r="K107" s="40">
        <v>2.0199999999999999E-2</v>
      </c>
      <c r="L107" s="40">
        <v>0</v>
      </c>
      <c r="M107" s="39" t="s">
        <v>103</v>
      </c>
      <c r="N107" s="39" t="s">
        <v>103</v>
      </c>
      <c r="O107" s="39" t="s">
        <v>103</v>
      </c>
      <c r="P107" s="39" t="s">
        <v>103</v>
      </c>
      <c r="Q107" s="42" t="s">
        <v>103</v>
      </c>
      <c r="R107" s="43">
        <f t="shared" si="51"/>
        <v>0.16378114925373954</v>
      </c>
      <c r="S107" s="40">
        <f t="shared" si="52"/>
        <v>0.22255678812460422</v>
      </c>
      <c r="T107" s="40">
        <f t="shared" si="33"/>
        <v>7.310696740757372E-2</v>
      </c>
      <c r="U107" s="40" t="e">
        <f t="shared" si="34"/>
        <v>#DIV/0!</v>
      </c>
      <c r="V107" s="40" t="e">
        <f t="shared" si="35"/>
        <v>#DIV/0!</v>
      </c>
      <c r="W107" s="40" t="e">
        <f t="shared" si="36"/>
        <v>#DIV/0!</v>
      </c>
      <c r="X107" s="40" t="e">
        <f t="shared" si="37"/>
        <v>#DIV/0!</v>
      </c>
      <c r="Y107" s="40" t="e">
        <f t="shared" si="38"/>
        <v>#DIV/0!</v>
      </c>
      <c r="Z107" s="40">
        <f t="shared" ref="Z107:Z117" si="62">(AR107/$AR$105)-1</f>
        <v>3.6195679999999841E-2</v>
      </c>
      <c r="AA107" s="40">
        <f t="shared" ref="AA107:AA117" si="63">(AS107/$AS$105)-1</f>
        <v>5.8253460000000201E-2</v>
      </c>
      <c r="AB107" s="40">
        <f t="shared" ref="AB107:AB117" si="64">(AT107/$AT$105)-1</f>
        <v>-2.9999999999996696E-4</v>
      </c>
      <c r="AC107" s="40" t="s">
        <v>46</v>
      </c>
      <c r="AD107" s="40" t="s">
        <v>46</v>
      </c>
      <c r="AE107" s="40" t="s">
        <v>46</v>
      </c>
      <c r="AF107" s="40" t="s">
        <v>46</v>
      </c>
      <c r="AG107" s="40" t="s">
        <v>46</v>
      </c>
      <c r="AH107" s="39">
        <f t="shared" si="45"/>
        <v>1</v>
      </c>
      <c r="AI107" s="39">
        <f t="shared" si="46"/>
        <v>0.63716096911453957</v>
      </c>
      <c r="AJ107" s="39">
        <f t="shared" si="47"/>
        <v>0.36283903088546032</v>
      </c>
      <c r="AK107" s="39" t="s">
        <v>103</v>
      </c>
      <c r="AL107" s="39" t="s">
        <v>103</v>
      </c>
      <c r="AM107" s="39" t="s">
        <v>103</v>
      </c>
      <c r="AN107" s="39" t="s">
        <v>103</v>
      </c>
      <c r="AO107" s="42" t="s">
        <v>103</v>
      </c>
      <c r="AR107" s="28">
        <f t="shared" si="59"/>
        <v>184.5072996689938</v>
      </c>
      <c r="AS107" s="28">
        <f t="shared" si="60"/>
        <v>166.17466279808477</v>
      </c>
      <c r="AT107" s="28">
        <f t="shared" si="61"/>
        <v>243.21759356520423</v>
      </c>
    </row>
    <row r="108" spans="1:46">
      <c r="A108" s="12">
        <v>37681</v>
      </c>
      <c r="B108" s="36">
        <v>348.79</v>
      </c>
      <c r="C108" s="41">
        <v>223.44</v>
      </c>
      <c r="D108" s="41">
        <v>125.35</v>
      </c>
      <c r="E108" s="36" t="s">
        <v>103</v>
      </c>
      <c r="F108" s="36" t="s">
        <v>103</v>
      </c>
      <c r="G108" s="36" t="s">
        <v>103</v>
      </c>
      <c r="H108" s="36" t="s">
        <v>103</v>
      </c>
      <c r="I108" s="37" t="s">
        <v>103</v>
      </c>
      <c r="J108" s="40">
        <v>9.5999999999999992E-3</v>
      </c>
      <c r="K108" s="40">
        <v>1.5100000000000001E-2</v>
      </c>
      <c r="L108" s="40">
        <v>0</v>
      </c>
      <c r="M108" s="39" t="s">
        <v>103</v>
      </c>
      <c r="N108" s="39" t="s">
        <v>103</v>
      </c>
      <c r="O108" s="39" t="s">
        <v>103</v>
      </c>
      <c r="P108" s="39" t="s">
        <v>103</v>
      </c>
      <c r="Q108" s="42" t="s">
        <v>103</v>
      </c>
      <c r="R108" s="43">
        <f t="shared" si="51"/>
        <v>0.17073878864744474</v>
      </c>
      <c r="S108" s="40">
        <f t="shared" si="52"/>
        <v>0.23373833942269173</v>
      </c>
      <c r="T108" s="40">
        <f t="shared" si="33"/>
        <v>7.310696740757372E-2</v>
      </c>
      <c r="U108" s="40" t="e">
        <f t="shared" si="34"/>
        <v>#DIV/0!</v>
      </c>
      <c r="V108" s="40" t="e">
        <f t="shared" si="35"/>
        <v>#DIV/0!</v>
      </c>
      <c r="W108" s="40" t="e">
        <f t="shared" si="36"/>
        <v>#DIV/0!</v>
      </c>
      <c r="X108" s="40" t="e">
        <f t="shared" si="37"/>
        <v>#DIV/0!</v>
      </c>
      <c r="Y108" s="40" t="e">
        <f t="shared" si="38"/>
        <v>#DIV/0!</v>
      </c>
      <c r="Z108" s="40">
        <f t="shared" si="62"/>
        <v>4.6143158527999883E-2</v>
      </c>
      <c r="AA108" s="40">
        <f t="shared" si="63"/>
        <v>7.4233087246000196E-2</v>
      </c>
      <c r="AB108" s="40">
        <f t="shared" si="64"/>
        <v>-2.9999999999996696E-4</v>
      </c>
      <c r="AC108" s="40" t="s">
        <v>46</v>
      </c>
      <c r="AD108" s="40" t="s">
        <v>46</v>
      </c>
      <c r="AE108" s="40" t="s">
        <v>46</v>
      </c>
      <c r="AF108" s="40" t="s">
        <v>46</v>
      </c>
      <c r="AG108" s="40" t="s">
        <v>46</v>
      </c>
      <c r="AH108" s="39">
        <f t="shared" si="45"/>
        <v>1</v>
      </c>
      <c r="AI108" s="39">
        <f t="shared" si="46"/>
        <v>0.64061469652226266</v>
      </c>
      <c r="AJ108" s="39">
        <f t="shared" si="47"/>
        <v>0.35938530347773728</v>
      </c>
      <c r="AK108" s="39" t="s">
        <v>103</v>
      </c>
      <c r="AL108" s="39" t="s">
        <v>103</v>
      </c>
      <c r="AM108" s="39" t="s">
        <v>103</v>
      </c>
      <c r="AN108" s="39" t="s">
        <v>103</v>
      </c>
      <c r="AO108" s="42" t="s">
        <v>103</v>
      </c>
      <c r="AR108" s="28">
        <f t="shared" si="59"/>
        <v>186.27856974581616</v>
      </c>
      <c r="AS108" s="28">
        <f t="shared" si="60"/>
        <v>168.68390020633584</v>
      </c>
      <c r="AT108" s="28">
        <f t="shared" si="61"/>
        <v>243.21759356520423</v>
      </c>
    </row>
    <row r="109" spans="1:46">
      <c r="A109" s="12">
        <v>37712</v>
      </c>
      <c r="B109" s="36">
        <v>352.23</v>
      </c>
      <c r="C109" s="41">
        <v>226.88</v>
      </c>
      <c r="D109" s="41">
        <v>125.35</v>
      </c>
      <c r="E109" s="36" t="s">
        <v>103</v>
      </c>
      <c r="F109" s="36" t="s">
        <v>103</v>
      </c>
      <c r="G109" s="36" t="s">
        <v>103</v>
      </c>
      <c r="H109" s="36" t="s">
        <v>103</v>
      </c>
      <c r="I109" s="37" t="s">
        <v>103</v>
      </c>
      <c r="J109" s="40">
        <v>9.8999999999999991E-3</v>
      </c>
      <c r="K109" s="40">
        <v>1.54E-2</v>
      </c>
      <c r="L109" s="40">
        <v>0</v>
      </c>
      <c r="M109" s="39" t="s">
        <v>103</v>
      </c>
      <c r="N109" s="39" t="s">
        <v>103</v>
      </c>
      <c r="O109" s="39" t="s">
        <v>103</v>
      </c>
      <c r="P109" s="39" t="s">
        <v>103</v>
      </c>
      <c r="Q109" s="42" t="s">
        <v>103</v>
      </c>
      <c r="R109" s="43">
        <f t="shared" si="51"/>
        <v>0.17785326026604342</v>
      </c>
      <c r="S109" s="40">
        <f t="shared" si="52"/>
        <v>0.24501879333114829</v>
      </c>
      <c r="T109" s="40">
        <f t="shared" si="33"/>
        <v>7.310696740757372E-2</v>
      </c>
      <c r="U109" s="40" t="e">
        <f t="shared" si="34"/>
        <v>#DIV/0!</v>
      </c>
      <c r="V109" s="40" t="e">
        <f t="shared" si="35"/>
        <v>#DIV/0!</v>
      </c>
      <c r="W109" s="40" t="e">
        <f t="shared" si="36"/>
        <v>#DIV/0!</v>
      </c>
      <c r="X109" s="40" t="e">
        <f t="shared" si="37"/>
        <v>#DIV/0!</v>
      </c>
      <c r="Y109" s="40" t="e">
        <f t="shared" si="38"/>
        <v>#DIV/0!</v>
      </c>
      <c r="Z109" s="40">
        <f t="shared" si="62"/>
        <v>5.649997579742716E-2</v>
      </c>
      <c r="AA109" s="40">
        <f t="shared" si="63"/>
        <v>9.077627678958855E-2</v>
      </c>
      <c r="AB109" s="40">
        <f t="shared" si="64"/>
        <v>-2.9999999999996696E-4</v>
      </c>
      <c r="AC109" s="40" t="s">
        <v>46</v>
      </c>
      <c r="AD109" s="40" t="s">
        <v>46</v>
      </c>
      <c r="AE109" s="40" t="s">
        <v>46</v>
      </c>
      <c r="AF109" s="40" t="s">
        <v>46</v>
      </c>
      <c r="AG109" s="40" t="s">
        <v>46</v>
      </c>
      <c r="AH109" s="39">
        <f t="shared" si="45"/>
        <v>1</v>
      </c>
      <c r="AI109" s="39">
        <f t="shared" si="46"/>
        <v>0.64412457769071341</v>
      </c>
      <c r="AJ109" s="39">
        <f t="shared" si="47"/>
        <v>0.35587542230928654</v>
      </c>
      <c r="AK109" s="39" t="s">
        <v>103</v>
      </c>
      <c r="AL109" s="39" t="s">
        <v>103</v>
      </c>
      <c r="AM109" s="39" t="s">
        <v>103</v>
      </c>
      <c r="AN109" s="39" t="s">
        <v>103</v>
      </c>
      <c r="AO109" s="42" t="s">
        <v>103</v>
      </c>
      <c r="AR109" s="28">
        <f t="shared" si="59"/>
        <v>188.12272758629973</v>
      </c>
      <c r="AS109" s="28">
        <f t="shared" si="60"/>
        <v>171.28163226951341</v>
      </c>
      <c r="AT109" s="28">
        <f t="shared" si="61"/>
        <v>243.21759356520423</v>
      </c>
    </row>
    <row r="110" spans="1:46">
      <c r="A110" s="12">
        <v>37742</v>
      </c>
      <c r="B110" s="36">
        <v>358.95</v>
      </c>
      <c r="C110" s="41">
        <v>233.69</v>
      </c>
      <c r="D110" s="41">
        <v>125.26</v>
      </c>
      <c r="E110" s="36" t="s">
        <v>103</v>
      </c>
      <c r="F110" s="36" t="s">
        <v>103</v>
      </c>
      <c r="G110" s="36" t="s">
        <v>103</v>
      </c>
      <c r="H110" s="36" t="s">
        <v>103</v>
      </c>
      <c r="I110" s="37" t="s">
        <v>103</v>
      </c>
      <c r="J110" s="40">
        <v>1.9099999999999999E-2</v>
      </c>
      <c r="K110" s="40">
        <v>0.03</v>
      </c>
      <c r="L110" s="40">
        <v>-7.000000000000001E-4</v>
      </c>
      <c r="M110" s="39" t="s">
        <v>103</v>
      </c>
      <c r="N110" s="39" t="s">
        <v>103</v>
      </c>
      <c r="O110" s="39" t="s">
        <v>103</v>
      </c>
      <c r="P110" s="39" t="s">
        <v>103</v>
      </c>
      <c r="Q110" s="42" t="s">
        <v>103</v>
      </c>
      <c r="R110" s="43">
        <f t="shared" si="51"/>
        <v>0.19843276511294405</v>
      </c>
      <c r="S110" s="40">
        <f t="shared" si="52"/>
        <v>0.27878874863490499</v>
      </c>
      <c r="T110" s="40">
        <f t="shared" si="33"/>
        <v>7.2570306591706712E-2</v>
      </c>
      <c r="U110" s="40" t="e">
        <f t="shared" si="34"/>
        <v>#DIV/0!</v>
      </c>
      <c r="V110" s="40" t="e">
        <f t="shared" si="35"/>
        <v>#DIV/0!</v>
      </c>
      <c r="W110" s="40" t="e">
        <f t="shared" si="36"/>
        <v>#DIV/0!</v>
      </c>
      <c r="X110" s="40" t="e">
        <f t="shared" si="37"/>
        <v>#DIV/0!</v>
      </c>
      <c r="Y110" s="40" t="e">
        <f t="shared" si="38"/>
        <v>#DIV/0!</v>
      </c>
      <c r="Z110" s="40">
        <f t="shared" si="62"/>
        <v>7.6679125335157972E-2</v>
      </c>
      <c r="AA110" s="40">
        <f t="shared" si="63"/>
        <v>0.1234995650932762</v>
      </c>
      <c r="AB110" s="40">
        <f t="shared" si="64"/>
        <v>-9.9978999999994489E-4</v>
      </c>
      <c r="AC110" s="40" t="s">
        <v>46</v>
      </c>
      <c r="AD110" s="40" t="s">
        <v>46</v>
      </c>
      <c r="AE110" s="40" t="s">
        <v>46</v>
      </c>
      <c r="AF110" s="40" t="s">
        <v>46</v>
      </c>
      <c r="AG110" s="40" t="s">
        <v>46</v>
      </c>
      <c r="AH110" s="39">
        <f t="shared" si="45"/>
        <v>1</v>
      </c>
      <c r="AI110" s="39">
        <f t="shared" si="46"/>
        <v>0.65103774899011002</v>
      </c>
      <c r="AJ110" s="39">
        <f t="shared" si="47"/>
        <v>0.34896225100988998</v>
      </c>
      <c r="AK110" s="39" t="s">
        <v>103</v>
      </c>
      <c r="AL110" s="39" t="s">
        <v>103</v>
      </c>
      <c r="AM110" s="39" t="s">
        <v>103</v>
      </c>
      <c r="AN110" s="39" t="s">
        <v>103</v>
      </c>
      <c r="AO110" s="42" t="s">
        <v>103</v>
      </c>
      <c r="AR110" s="28">
        <f t="shared" si="59"/>
        <v>191.71587168319803</v>
      </c>
      <c r="AS110" s="28">
        <f t="shared" si="60"/>
        <v>176.42008123759882</v>
      </c>
      <c r="AT110" s="28">
        <f t="shared" si="61"/>
        <v>243.04734124970858</v>
      </c>
    </row>
    <row r="111" spans="1:46">
      <c r="A111" s="12">
        <v>37773</v>
      </c>
      <c r="B111" s="36">
        <v>376.83</v>
      </c>
      <c r="C111" s="41">
        <v>237.23</v>
      </c>
      <c r="D111" s="41">
        <v>139.6</v>
      </c>
      <c r="E111" s="36" t="s">
        <v>103</v>
      </c>
      <c r="F111" s="36" t="s">
        <v>103</v>
      </c>
      <c r="G111" s="36" t="s">
        <v>103</v>
      </c>
      <c r="H111" s="36" t="s">
        <v>103</v>
      </c>
      <c r="I111" s="37" t="s">
        <v>103</v>
      </c>
      <c r="J111" s="40">
        <v>4.9800000000000004E-2</v>
      </c>
      <c r="K111" s="40">
        <v>1.5100000000000001E-2</v>
      </c>
      <c r="L111" s="40">
        <v>0.11449999999999999</v>
      </c>
      <c r="M111" s="39" t="s">
        <v>103</v>
      </c>
      <c r="N111" s="39" t="s">
        <v>103</v>
      </c>
      <c r="O111" s="39" t="s">
        <v>103</v>
      </c>
      <c r="P111" s="39" t="s">
        <v>103</v>
      </c>
      <c r="Q111" s="42" t="s">
        <v>103</v>
      </c>
      <c r="R111" s="43">
        <f t="shared" si="51"/>
        <v>0.22052262011599599</v>
      </c>
      <c r="S111" s="40">
        <f t="shared" si="52"/>
        <v>0.29305554212500451</v>
      </c>
      <c r="T111" s="40">
        <f t="shared" ref="T111:T174" si="65">(AT111/AT99)-1</f>
        <v>0.11405368750834777</v>
      </c>
      <c r="U111" s="40" t="e">
        <f t="shared" ref="U111:U174" si="66">(AU111/AU99)-1</f>
        <v>#DIV/0!</v>
      </c>
      <c r="V111" s="40" t="e">
        <f t="shared" ref="V111:V174" si="67">(AV111/AV99)-1</f>
        <v>#DIV/0!</v>
      </c>
      <c r="W111" s="40" t="e">
        <f t="shared" ref="W111:W174" si="68">(AW111/AW99)-1</f>
        <v>#DIV/0!</v>
      </c>
      <c r="X111" s="40" t="e">
        <f t="shared" ref="X111:X174" si="69">(AX111/AX99)-1</f>
        <v>#DIV/0!</v>
      </c>
      <c r="Y111" s="40" t="e">
        <f t="shared" ref="Y111:Y174" si="70">(AY111/AY99)-1</f>
        <v>#DIV/0!</v>
      </c>
      <c r="Z111" s="40">
        <f t="shared" si="62"/>
        <v>0.13029774577684883</v>
      </c>
      <c r="AA111" s="40">
        <f t="shared" si="63"/>
        <v>0.1404644085261848</v>
      </c>
      <c r="AB111" s="40">
        <f t="shared" si="64"/>
        <v>0.11338573404500019</v>
      </c>
      <c r="AC111" s="40" t="s">
        <v>46</v>
      </c>
      <c r="AD111" s="40" t="s">
        <v>46</v>
      </c>
      <c r="AE111" s="40" t="s">
        <v>46</v>
      </c>
      <c r="AF111" s="40" t="s">
        <v>46</v>
      </c>
      <c r="AG111" s="40" t="s">
        <v>46</v>
      </c>
      <c r="AH111" s="39">
        <f t="shared" si="45"/>
        <v>1</v>
      </c>
      <c r="AI111" s="39">
        <f t="shared" si="46"/>
        <v>0.62954117241196295</v>
      </c>
      <c r="AJ111" s="39">
        <f t="shared" si="47"/>
        <v>0.37045882758803705</v>
      </c>
      <c r="AK111" s="39" t="s">
        <v>103</v>
      </c>
      <c r="AL111" s="39" t="s">
        <v>103</v>
      </c>
      <c r="AM111" s="39" t="s">
        <v>103</v>
      </c>
      <c r="AN111" s="39" t="s">
        <v>103</v>
      </c>
      <c r="AO111" s="42" t="s">
        <v>103</v>
      </c>
      <c r="AR111" s="28">
        <f t="shared" si="59"/>
        <v>201.26332209302132</v>
      </c>
      <c r="AS111" s="28">
        <f t="shared" si="60"/>
        <v>179.08402446428656</v>
      </c>
      <c r="AT111" s="28">
        <f t="shared" si="61"/>
        <v>270.87626182280025</v>
      </c>
    </row>
    <row r="112" spans="1:46">
      <c r="A112" s="12">
        <v>37803</v>
      </c>
      <c r="B112" s="36">
        <v>378.74</v>
      </c>
      <c r="C112" s="41">
        <v>239.14</v>
      </c>
      <c r="D112" s="41">
        <v>139.6</v>
      </c>
      <c r="E112" s="36" t="s">
        <v>103</v>
      </c>
      <c r="F112" s="36" t="s">
        <v>103</v>
      </c>
      <c r="G112" s="36" t="s">
        <v>103</v>
      </c>
      <c r="H112" s="36" t="s">
        <v>103</v>
      </c>
      <c r="I112" s="37" t="s">
        <v>103</v>
      </c>
      <c r="J112" s="40">
        <v>5.1000000000000004E-3</v>
      </c>
      <c r="K112" s="40">
        <v>8.1000000000000013E-3</v>
      </c>
      <c r="L112" s="40">
        <v>0</v>
      </c>
      <c r="M112" s="39" t="s">
        <v>103</v>
      </c>
      <c r="N112" s="39" t="s">
        <v>103</v>
      </c>
      <c r="O112" s="39" t="s">
        <v>103</v>
      </c>
      <c r="P112" s="39" t="s">
        <v>103</v>
      </c>
      <c r="Q112" s="42" t="s">
        <v>103</v>
      </c>
      <c r="R112" s="43">
        <f t="shared" si="51"/>
        <v>0.22003708153017176</v>
      </c>
      <c r="S112" s="40">
        <f t="shared" si="52"/>
        <v>0.29215829898514767</v>
      </c>
      <c r="T112" s="40">
        <f t="shared" si="65"/>
        <v>0.1133856561146791</v>
      </c>
      <c r="U112" s="40" t="e">
        <f t="shared" si="66"/>
        <v>#DIV/0!</v>
      </c>
      <c r="V112" s="40" t="e">
        <f t="shared" si="67"/>
        <v>#DIV/0!</v>
      </c>
      <c r="W112" s="40" t="e">
        <f t="shared" si="68"/>
        <v>#DIV/0!</v>
      </c>
      <c r="X112" s="40" t="e">
        <f t="shared" si="69"/>
        <v>#DIV/0!</v>
      </c>
      <c r="Y112" s="40" t="e">
        <f t="shared" si="70"/>
        <v>#DIV/0!</v>
      </c>
      <c r="Z112" s="40">
        <f t="shared" si="62"/>
        <v>0.13606226428031087</v>
      </c>
      <c r="AA112" s="40">
        <f t="shared" si="63"/>
        <v>0.14970217023524679</v>
      </c>
      <c r="AB112" s="40">
        <f t="shared" si="64"/>
        <v>0.11338573404500019</v>
      </c>
      <c r="AC112" s="40" t="s">
        <v>46</v>
      </c>
      <c r="AD112" s="40" t="s">
        <v>46</v>
      </c>
      <c r="AE112" s="40" t="s">
        <v>46</v>
      </c>
      <c r="AF112" s="40" t="s">
        <v>46</v>
      </c>
      <c r="AG112" s="40" t="s">
        <v>46</v>
      </c>
      <c r="AH112" s="39">
        <f t="shared" si="45"/>
        <v>1</v>
      </c>
      <c r="AI112" s="39">
        <f t="shared" si="46"/>
        <v>0.63140941014944285</v>
      </c>
      <c r="AJ112" s="39">
        <f t="shared" si="47"/>
        <v>0.36859058985055709</v>
      </c>
      <c r="AK112" s="39" t="s">
        <v>103</v>
      </c>
      <c r="AL112" s="39" t="s">
        <v>103</v>
      </c>
      <c r="AM112" s="39" t="s">
        <v>103</v>
      </c>
      <c r="AN112" s="39" t="s">
        <v>103</v>
      </c>
      <c r="AO112" s="42" t="s">
        <v>103</v>
      </c>
      <c r="AR112" s="28">
        <f t="shared" si="59"/>
        <v>202.28976503569575</v>
      </c>
      <c r="AS112" s="28">
        <f t="shared" si="60"/>
        <v>180.53460506244727</v>
      </c>
      <c r="AT112" s="28">
        <f t="shared" si="61"/>
        <v>270.87626182280025</v>
      </c>
    </row>
    <row r="113" spans="1:46">
      <c r="A113" s="12">
        <v>37834</v>
      </c>
      <c r="B113" s="36">
        <v>379.62</v>
      </c>
      <c r="C113" s="41">
        <v>240.02</v>
      </c>
      <c r="D113" s="41">
        <v>139.6</v>
      </c>
      <c r="E113" s="36" t="s">
        <v>103</v>
      </c>
      <c r="F113" s="36" t="s">
        <v>103</v>
      </c>
      <c r="G113" s="36" t="s">
        <v>103</v>
      </c>
      <c r="H113" s="36" t="s">
        <v>103</v>
      </c>
      <c r="I113" s="37" t="s">
        <v>103</v>
      </c>
      <c r="J113" s="40">
        <v>2.3E-3</v>
      </c>
      <c r="K113" s="40">
        <v>3.7000000000000002E-3</v>
      </c>
      <c r="L113" s="40">
        <v>0</v>
      </c>
      <c r="M113" s="39" t="s">
        <v>103</v>
      </c>
      <c r="N113" s="39" t="s">
        <v>103</v>
      </c>
      <c r="O113" s="39" t="s">
        <v>103</v>
      </c>
      <c r="P113" s="39" t="s">
        <v>103</v>
      </c>
      <c r="Q113" s="42" t="s">
        <v>103</v>
      </c>
      <c r="R113" s="43">
        <f t="shared" si="51"/>
        <v>0.21833532611108009</v>
      </c>
      <c r="S113" s="40">
        <f t="shared" si="52"/>
        <v>0.28933222456645047</v>
      </c>
      <c r="T113" s="40">
        <f t="shared" si="65"/>
        <v>0.11305174059250134</v>
      </c>
      <c r="U113" s="40" t="e">
        <f t="shared" si="66"/>
        <v>#DIV/0!</v>
      </c>
      <c r="V113" s="40" t="e">
        <f t="shared" si="67"/>
        <v>#DIV/0!</v>
      </c>
      <c r="W113" s="40" t="e">
        <f t="shared" si="68"/>
        <v>#DIV/0!</v>
      </c>
      <c r="X113" s="40" t="e">
        <f t="shared" si="69"/>
        <v>#DIV/0!</v>
      </c>
      <c r="Y113" s="40" t="e">
        <f t="shared" si="70"/>
        <v>#DIV/0!</v>
      </c>
      <c r="Z113" s="40">
        <f t="shared" si="62"/>
        <v>0.13867520748815565</v>
      </c>
      <c r="AA113" s="40">
        <f t="shared" si="63"/>
        <v>0.15395606826511732</v>
      </c>
      <c r="AB113" s="40">
        <f t="shared" si="64"/>
        <v>0.11338573404500019</v>
      </c>
      <c r="AC113" s="40" t="s">
        <v>46</v>
      </c>
      <c r="AD113" s="40" t="s">
        <v>46</v>
      </c>
      <c r="AE113" s="40" t="s">
        <v>46</v>
      </c>
      <c r="AF113" s="40" t="s">
        <v>46</v>
      </c>
      <c r="AG113" s="40" t="s">
        <v>46</v>
      </c>
      <c r="AH113" s="39">
        <f t="shared" si="45"/>
        <v>1</v>
      </c>
      <c r="AI113" s="39">
        <f t="shared" si="46"/>
        <v>0.63226384279015857</v>
      </c>
      <c r="AJ113" s="39">
        <f t="shared" si="47"/>
        <v>0.36773615720984137</v>
      </c>
      <c r="AK113" s="39" t="s">
        <v>103</v>
      </c>
      <c r="AL113" s="39" t="s">
        <v>103</v>
      </c>
      <c r="AM113" s="39" t="s">
        <v>103</v>
      </c>
      <c r="AN113" s="39" t="s">
        <v>103</v>
      </c>
      <c r="AO113" s="42" t="s">
        <v>103</v>
      </c>
      <c r="AR113" s="28">
        <f t="shared" si="59"/>
        <v>202.75503149527785</v>
      </c>
      <c r="AS113" s="28">
        <f t="shared" si="60"/>
        <v>181.20258310117833</v>
      </c>
      <c r="AT113" s="28">
        <f t="shared" si="61"/>
        <v>270.87626182280025</v>
      </c>
    </row>
    <row r="114" spans="1:46">
      <c r="A114" s="12">
        <v>37865</v>
      </c>
      <c r="B114" s="36">
        <v>385.67</v>
      </c>
      <c r="C114" s="41">
        <v>239.46</v>
      </c>
      <c r="D114" s="41">
        <v>146.21</v>
      </c>
      <c r="E114" s="36" t="s">
        <v>103</v>
      </c>
      <c r="F114" s="36" t="s">
        <v>103</v>
      </c>
      <c r="G114" s="36" t="s">
        <v>103</v>
      </c>
      <c r="H114" s="36" t="s">
        <v>103</v>
      </c>
      <c r="I114" s="37" t="s">
        <v>103</v>
      </c>
      <c r="J114" s="40">
        <v>1.5900000000000001E-2</v>
      </c>
      <c r="K114" s="40">
        <v>-2.3E-3</v>
      </c>
      <c r="L114" s="40">
        <v>4.7300000000000002E-2</v>
      </c>
      <c r="M114" s="39" t="s">
        <v>103</v>
      </c>
      <c r="N114" s="39" t="s">
        <v>103</v>
      </c>
      <c r="O114" s="39" t="s">
        <v>103</v>
      </c>
      <c r="P114" s="39" t="s">
        <v>103</v>
      </c>
      <c r="Q114" s="42" t="s">
        <v>103</v>
      </c>
      <c r="R114" s="43">
        <f t="shared" si="51"/>
        <v>0.2330213765652982</v>
      </c>
      <c r="S114" s="40">
        <f t="shared" si="52"/>
        <v>0.27831338611740808</v>
      </c>
      <c r="T114" s="40">
        <f t="shared" si="65"/>
        <v>0.16569908792252641</v>
      </c>
      <c r="U114" s="40" t="e">
        <f t="shared" si="66"/>
        <v>#DIV/0!</v>
      </c>
      <c r="V114" s="40" t="e">
        <f t="shared" si="67"/>
        <v>#DIV/0!</v>
      </c>
      <c r="W114" s="40" t="e">
        <f t="shared" si="68"/>
        <v>#DIV/0!</v>
      </c>
      <c r="X114" s="40" t="e">
        <f t="shared" si="69"/>
        <v>#DIV/0!</v>
      </c>
      <c r="Y114" s="40" t="e">
        <f t="shared" si="70"/>
        <v>#DIV/0!</v>
      </c>
      <c r="Z114" s="40">
        <f t="shared" si="62"/>
        <v>0.15678014328721734</v>
      </c>
      <c r="AA114" s="40">
        <f t="shared" si="63"/>
        <v>0.15130196930810746</v>
      </c>
      <c r="AB114" s="40">
        <f t="shared" si="64"/>
        <v>0.16604887926532852</v>
      </c>
      <c r="AC114" s="40" t="s">
        <v>46</v>
      </c>
      <c r="AD114" s="40" t="s">
        <v>46</v>
      </c>
      <c r="AE114" s="40" t="s">
        <v>46</v>
      </c>
      <c r="AF114" s="40" t="s">
        <v>46</v>
      </c>
      <c r="AG114" s="40" t="s">
        <v>46</v>
      </c>
      <c r="AH114" s="39">
        <f t="shared" si="45"/>
        <v>1</v>
      </c>
      <c r="AI114" s="39">
        <f t="shared" si="46"/>
        <v>0.62089350999559212</v>
      </c>
      <c r="AJ114" s="39">
        <f t="shared" si="47"/>
        <v>0.37910649000440794</v>
      </c>
      <c r="AK114" s="39" t="s">
        <v>103</v>
      </c>
      <c r="AL114" s="39" t="s">
        <v>103</v>
      </c>
      <c r="AM114" s="39" t="s">
        <v>103</v>
      </c>
      <c r="AN114" s="39" t="s">
        <v>103</v>
      </c>
      <c r="AO114" s="42" t="s">
        <v>103</v>
      </c>
      <c r="AR114" s="28">
        <f t="shared" si="59"/>
        <v>205.97883649605276</v>
      </c>
      <c r="AS114" s="28">
        <f t="shared" si="60"/>
        <v>180.78581716004564</v>
      </c>
      <c r="AT114" s="28">
        <f t="shared" si="61"/>
        <v>283.68870900701864</v>
      </c>
    </row>
    <row r="115" spans="1:46">
      <c r="A115" s="12">
        <v>37895</v>
      </c>
      <c r="B115" s="36">
        <v>386.81</v>
      </c>
      <c r="C115" s="41">
        <v>240.7</v>
      </c>
      <c r="D115" s="41">
        <v>146.11000000000001</v>
      </c>
      <c r="E115" s="36" t="s">
        <v>103</v>
      </c>
      <c r="F115" s="36" t="s">
        <v>103</v>
      </c>
      <c r="G115" s="36" t="s">
        <v>103</v>
      </c>
      <c r="H115" s="36" t="s">
        <v>103</v>
      </c>
      <c r="I115" s="37" t="s">
        <v>103</v>
      </c>
      <c r="J115" s="40">
        <v>3.0000000000000001E-3</v>
      </c>
      <c r="K115" s="40">
        <v>5.1999999999999998E-3</v>
      </c>
      <c r="L115" s="40">
        <v>-7.000000000000001E-4</v>
      </c>
      <c r="M115" s="39" t="s">
        <v>103</v>
      </c>
      <c r="N115" s="39" t="s">
        <v>103</v>
      </c>
      <c r="O115" s="39" t="s">
        <v>103</v>
      </c>
      <c r="P115" s="39" t="s">
        <v>103</v>
      </c>
      <c r="Q115" s="42" t="s">
        <v>103</v>
      </c>
      <c r="R115" s="43">
        <f t="shared" si="51"/>
        <v>0.22983337380170443</v>
      </c>
      <c r="S115" s="40">
        <f t="shared" si="52"/>
        <v>0.27299446772857006</v>
      </c>
      <c r="T115" s="40">
        <f t="shared" si="65"/>
        <v>0.16488309856098082</v>
      </c>
      <c r="U115" s="40" t="e">
        <f t="shared" si="66"/>
        <v>#DIV/0!</v>
      </c>
      <c r="V115" s="40" t="e">
        <f t="shared" si="67"/>
        <v>#DIV/0!</v>
      </c>
      <c r="W115" s="40" t="e">
        <f t="shared" si="68"/>
        <v>#DIV/0!</v>
      </c>
      <c r="X115" s="40" t="e">
        <f t="shared" si="69"/>
        <v>#DIV/0!</v>
      </c>
      <c r="Y115" s="40" t="e">
        <f t="shared" si="70"/>
        <v>#DIV/0!</v>
      </c>
      <c r="Z115" s="40">
        <f t="shared" si="62"/>
        <v>0.16025048371707884</v>
      </c>
      <c r="AA115" s="40">
        <f t="shared" si="63"/>
        <v>0.15728873954850986</v>
      </c>
      <c r="AB115" s="40">
        <f t="shared" si="64"/>
        <v>0.1652326450498427</v>
      </c>
      <c r="AC115" s="40" t="s">
        <v>46</v>
      </c>
      <c r="AD115" s="40" t="s">
        <v>46</v>
      </c>
      <c r="AE115" s="40" t="s">
        <v>46</v>
      </c>
      <c r="AF115" s="40" t="s">
        <v>46</v>
      </c>
      <c r="AG115" s="40" t="s">
        <v>46</v>
      </c>
      <c r="AH115" s="39">
        <f t="shared" si="45"/>
        <v>1</v>
      </c>
      <c r="AI115" s="39">
        <f t="shared" si="46"/>
        <v>0.62226933119619443</v>
      </c>
      <c r="AJ115" s="39">
        <f t="shared" si="47"/>
        <v>0.37773066880380551</v>
      </c>
      <c r="AK115" s="39" t="s">
        <v>103</v>
      </c>
      <c r="AL115" s="39" t="s">
        <v>103</v>
      </c>
      <c r="AM115" s="39" t="s">
        <v>103</v>
      </c>
      <c r="AN115" s="39" t="s">
        <v>103</v>
      </c>
      <c r="AO115" s="42" t="s">
        <v>103</v>
      </c>
      <c r="AR115" s="28">
        <f t="shared" si="59"/>
        <v>206.59677300554091</v>
      </c>
      <c r="AS115" s="28">
        <f t="shared" si="60"/>
        <v>181.72590340927789</v>
      </c>
      <c r="AT115" s="28">
        <f t="shared" si="61"/>
        <v>283.49012691071374</v>
      </c>
    </row>
    <row r="116" spans="1:46">
      <c r="A116" s="12">
        <v>37926</v>
      </c>
      <c r="B116" s="36">
        <v>387.59</v>
      </c>
      <c r="C116" s="41">
        <v>241.48</v>
      </c>
      <c r="D116" s="41">
        <v>146.11000000000001</v>
      </c>
      <c r="E116" s="36" t="s">
        <v>103</v>
      </c>
      <c r="F116" s="36" t="s">
        <v>103</v>
      </c>
      <c r="G116" s="36" t="s">
        <v>103</v>
      </c>
      <c r="H116" s="36" t="s">
        <v>103</v>
      </c>
      <c r="I116" s="37" t="s">
        <v>103</v>
      </c>
      <c r="J116" s="40">
        <v>2E-3</v>
      </c>
      <c r="K116" s="40">
        <v>3.2000000000000002E-3</v>
      </c>
      <c r="L116" s="40">
        <v>0</v>
      </c>
      <c r="M116" s="39" t="s">
        <v>103</v>
      </c>
      <c r="N116" s="39" t="s">
        <v>103</v>
      </c>
      <c r="O116" s="39" t="s">
        <v>103</v>
      </c>
      <c r="P116" s="39" t="s">
        <v>103</v>
      </c>
      <c r="Q116" s="42" t="s">
        <v>103</v>
      </c>
      <c r="R116" s="43">
        <f t="shared" si="51"/>
        <v>0.19802939971739053</v>
      </c>
      <c r="S116" s="40">
        <f t="shared" si="52"/>
        <v>0.21904166669081837</v>
      </c>
      <c r="T116" s="40">
        <f t="shared" si="65"/>
        <v>0.16499959852083279</v>
      </c>
      <c r="U116" s="40" t="e">
        <f t="shared" si="66"/>
        <v>#DIV/0!</v>
      </c>
      <c r="V116" s="40" t="e">
        <f t="shared" si="67"/>
        <v>#DIV/0!</v>
      </c>
      <c r="W116" s="40" t="e">
        <f t="shared" si="68"/>
        <v>#DIV/0!</v>
      </c>
      <c r="X116" s="40" t="e">
        <f t="shared" si="69"/>
        <v>#DIV/0!</v>
      </c>
      <c r="Y116" s="40" t="e">
        <f t="shared" si="70"/>
        <v>#DIV/0!</v>
      </c>
      <c r="Z116" s="40">
        <f t="shared" si="62"/>
        <v>0.16257098468451314</v>
      </c>
      <c r="AA116" s="40">
        <f t="shared" si="63"/>
        <v>0.16099206351506501</v>
      </c>
      <c r="AB116" s="40">
        <f t="shared" si="64"/>
        <v>0.1652326450498427</v>
      </c>
      <c r="AC116" s="40" t="s">
        <v>46</v>
      </c>
      <c r="AD116" s="40" t="s">
        <v>46</v>
      </c>
      <c r="AE116" s="40" t="s">
        <v>46</v>
      </c>
      <c r="AF116" s="40" t="s">
        <v>46</v>
      </c>
      <c r="AG116" s="40" t="s">
        <v>46</v>
      </c>
      <c r="AH116" s="39">
        <f t="shared" si="45"/>
        <v>1</v>
      </c>
      <c r="AI116" s="39">
        <f t="shared" si="46"/>
        <v>0.62302948992492069</v>
      </c>
      <c r="AJ116" s="39">
        <f t="shared" si="47"/>
        <v>0.37697051007507942</v>
      </c>
      <c r="AK116" s="39" t="s">
        <v>103</v>
      </c>
      <c r="AL116" s="39" t="s">
        <v>103</v>
      </c>
      <c r="AM116" s="39" t="s">
        <v>103</v>
      </c>
      <c r="AN116" s="39" t="s">
        <v>103</v>
      </c>
      <c r="AO116" s="42" t="s">
        <v>103</v>
      </c>
      <c r="AR116" s="28">
        <f t="shared" si="59"/>
        <v>207.009966551552</v>
      </c>
      <c r="AS116" s="28">
        <f t="shared" si="60"/>
        <v>182.30742630018759</v>
      </c>
      <c r="AT116" s="28">
        <f t="shared" si="61"/>
        <v>283.49012691071374</v>
      </c>
    </row>
    <row r="117" spans="1:46">
      <c r="A117" s="12">
        <v>37956</v>
      </c>
      <c r="B117" s="36">
        <v>388.73</v>
      </c>
      <c r="C117" s="41">
        <v>242.62</v>
      </c>
      <c r="D117" s="41">
        <v>146.11000000000001</v>
      </c>
      <c r="E117" s="36" t="s">
        <v>103</v>
      </c>
      <c r="F117" s="36" t="s">
        <v>103</v>
      </c>
      <c r="G117" s="36" t="s">
        <v>103</v>
      </c>
      <c r="H117" s="36" t="s">
        <v>103</v>
      </c>
      <c r="I117" s="37" t="s">
        <v>103</v>
      </c>
      <c r="J117" s="40">
        <v>2.8999999999999998E-3</v>
      </c>
      <c r="K117" s="40">
        <v>4.6999999999999993E-3</v>
      </c>
      <c r="L117" s="40">
        <v>0</v>
      </c>
      <c r="M117" s="39" t="s">
        <v>103</v>
      </c>
      <c r="N117" s="39" t="s">
        <v>103</v>
      </c>
      <c r="O117" s="39" t="s">
        <v>103</v>
      </c>
      <c r="P117" s="39" t="s">
        <v>103</v>
      </c>
      <c r="Q117" s="42" t="s">
        <v>103</v>
      </c>
      <c r="R117" s="43">
        <f t="shared" si="51"/>
        <v>0.16594244054009799</v>
      </c>
      <c r="S117" s="40">
        <f t="shared" si="52"/>
        <v>0.16644872621358586</v>
      </c>
      <c r="T117" s="40">
        <f t="shared" si="65"/>
        <v>0.1652326450498427</v>
      </c>
      <c r="U117" s="40" t="e">
        <f t="shared" si="66"/>
        <v>#DIV/0!</v>
      </c>
      <c r="V117" s="40" t="e">
        <f t="shared" si="67"/>
        <v>#DIV/0!</v>
      </c>
      <c r="W117" s="40" t="e">
        <f t="shared" si="68"/>
        <v>#DIV/0!</v>
      </c>
      <c r="X117" s="40" t="e">
        <f t="shared" si="69"/>
        <v>#DIV/0!</v>
      </c>
      <c r="Y117" s="40" t="e">
        <f t="shared" si="70"/>
        <v>#DIV/0!</v>
      </c>
      <c r="Z117" s="40">
        <f t="shared" si="62"/>
        <v>0.16594244054009799</v>
      </c>
      <c r="AA117" s="40">
        <f t="shared" si="63"/>
        <v>0.16644872621358586</v>
      </c>
      <c r="AB117" s="40">
        <f t="shared" si="64"/>
        <v>0.1652326450498427</v>
      </c>
      <c r="AC117" s="40" t="s">
        <v>46</v>
      </c>
      <c r="AD117" s="40" t="s">
        <v>46</v>
      </c>
      <c r="AE117" s="40" t="s">
        <v>46</v>
      </c>
      <c r="AF117" s="40" t="s">
        <v>46</v>
      </c>
      <c r="AG117" s="40" t="s">
        <v>46</v>
      </c>
      <c r="AH117" s="39">
        <f t="shared" si="45"/>
        <v>1</v>
      </c>
      <c r="AI117" s="39">
        <f t="shared" si="46"/>
        <v>0.62413500373009545</v>
      </c>
      <c r="AJ117" s="39">
        <f t="shared" si="47"/>
        <v>0.37586499626990461</v>
      </c>
      <c r="AK117" s="39" t="s">
        <v>103</v>
      </c>
      <c r="AL117" s="39" t="s">
        <v>103</v>
      </c>
      <c r="AM117" s="39" t="s">
        <v>103</v>
      </c>
      <c r="AN117" s="39" t="s">
        <v>103</v>
      </c>
      <c r="AO117" s="42" t="s">
        <v>103</v>
      </c>
      <c r="AR117" s="28">
        <f t="shared" si="59"/>
        <v>207.61029545455148</v>
      </c>
      <c r="AS117" s="28">
        <f t="shared" si="60"/>
        <v>183.16427120379845</v>
      </c>
      <c r="AT117" s="28">
        <f t="shared" si="61"/>
        <v>283.49012691071374</v>
      </c>
    </row>
    <row r="118" spans="1:46">
      <c r="A118" s="12">
        <v>37987</v>
      </c>
      <c r="B118" s="36">
        <v>393.42</v>
      </c>
      <c r="C118" s="41">
        <v>243.82</v>
      </c>
      <c r="D118" s="41">
        <v>149.6</v>
      </c>
      <c r="E118" s="36" t="s">
        <v>103</v>
      </c>
      <c r="F118" s="36" t="s">
        <v>103</v>
      </c>
      <c r="G118" s="36" t="s">
        <v>103</v>
      </c>
      <c r="H118" s="36" t="s">
        <v>103</v>
      </c>
      <c r="I118" s="37" t="s">
        <v>103</v>
      </c>
      <c r="J118" s="40">
        <v>1.21E-2</v>
      </c>
      <c r="K118" s="40">
        <v>4.8999999999999998E-3</v>
      </c>
      <c r="L118" s="40">
        <v>2.3900000000000001E-2</v>
      </c>
      <c r="M118" s="39" t="s">
        <v>103</v>
      </c>
      <c r="N118" s="39" t="s">
        <v>103</v>
      </c>
      <c r="O118" s="39" t="s">
        <v>103</v>
      </c>
      <c r="P118" s="39" t="s">
        <v>103</v>
      </c>
      <c r="Q118" s="42" t="s">
        <v>103</v>
      </c>
      <c r="R118" s="43">
        <f t="shared" si="51"/>
        <v>0.15340665044534574</v>
      </c>
      <c r="S118" s="40">
        <f t="shared" si="52"/>
        <v>0.13001477390536209</v>
      </c>
      <c r="T118" s="40">
        <f t="shared" si="65"/>
        <v>0.19343973718769014</v>
      </c>
      <c r="U118" s="40" t="e">
        <f t="shared" si="66"/>
        <v>#DIV/0!</v>
      </c>
      <c r="V118" s="40" t="e">
        <f t="shared" si="67"/>
        <v>#DIV/0!</v>
      </c>
      <c r="W118" s="40" t="e">
        <f t="shared" si="68"/>
        <v>#DIV/0!</v>
      </c>
      <c r="X118" s="40" t="e">
        <f t="shared" si="69"/>
        <v>#DIV/0!</v>
      </c>
      <c r="Y118" s="40" t="e">
        <f t="shared" si="70"/>
        <v>#DIV/0!</v>
      </c>
      <c r="Z118" s="40">
        <f>(AR118/$AR$117)-1</f>
        <v>1.21E-2</v>
      </c>
      <c r="AA118" s="40">
        <f>(AS118/$AS$117)-1</f>
        <v>4.8999999999999044E-3</v>
      </c>
      <c r="AB118" s="40">
        <f>(AT118/$AT$117)-1</f>
        <v>2.3900000000000032E-2</v>
      </c>
      <c r="AC118" s="40" t="s">
        <v>46</v>
      </c>
      <c r="AD118" s="40" t="s">
        <v>46</v>
      </c>
      <c r="AE118" s="40" t="s">
        <v>46</v>
      </c>
      <c r="AF118" s="40" t="s">
        <v>46</v>
      </c>
      <c r="AG118" s="40" t="s">
        <v>46</v>
      </c>
      <c r="AH118" s="39">
        <f t="shared" si="45"/>
        <v>1</v>
      </c>
      <c r="AI118" s="39">
        <f t="shared" si="46"/>
        <v>0.61974480199278126</v>
      </c>
      <c r="AJ118" s="39">
        <f t="shared" si="47"/>
        <v>0.38025519800721874</v>
      </c>
      <c r="AK118" s="39" t="s">
        <v>103</v>
      </c>
      <c r="AL118" s="39" t="s">
        <v>103</v>
      </c>
      <c r="AM118" s="39" t="s">
        <v>103</v>
      </c>
      <c r="AN118" s="39" t="s">
        <v>103</v>
      </c>
      <c r="AO118" s="42" t="s">
        <v>103</v>
      </c>
      <c r="AR118" s="28">
        <f t="shared" si="59"/>
        <v>210.12238002955155</v>
      </c>
      <c r="AS118" s="28">
        <f t="shared" si="60"/>
        <v>184.06177613269705</v>
      </c>
      <c r="AT118" s="28">
        <f t="shared" si="61"/>
        <v>290.26554094387978</v>
      </c>
    </row>
    <row r="119" spans="1:46">
      <c r="A119" s="12">
        <v>38018</v>
      </c>
      <c r="B119" s="36">
        <v>395.27</v>
      </c>
      <c r="C119" s="41">
        <v>245.67</v>
      </c>
      <c r="D119" s="41">
        <v>149.6</v>
      </c>
      <c r="E119" s="36" t="s">
        <v>103</v>
      </c>
      <c r="F119" s="36" t="s">
        <v>103</v>
      </c>
      <c r="G119" s="36" t="s">
        <v>103</v>
      </c>
      <c r="H119" s="36" t="s">
        <v>103</v>
      </c>
      <c r="I119" s="37" t="s">
        <v>103</v>
      </c>
      <c r="J119" s="40">
        <v>4.6999999999999993E-3</v>
      </c>
      <c r="K119" s="40">
        <v>7.6E-3</v>
      </c>
      <c r="L119" s="40">
        <v>0</v>
      </c>
      <c r="M119" s="39" t="s">
        <v>103</v>
      </c>
      <c r="N119" s="39" t="s">
        <v>103</v>
      </c>
      <c r="O119" s="39" t="s">
        <v>103</v>
      </c>
      <c r="P119" s="39" t="s">
        <v>103</v>
      </c>
      <c r="Q119" s="42" t="s">
        <v>103</v>
      </c>
      <c r="R119" s="43">
        <f t="shared" si="51"/>
        <v>0.14418213043289785</v>
      </c>
      <c r="S119" s="40">
        <f t="shared" si="52"/>
        <v>0.1160585043981992</v>
      </c>
      <c r="T119" s="40">
        <f t="shared" si="65"/>
        <v>0.19343973718769014</v>
      </c>
      <c r="U119" s="40" t="e">
        <f t="shared" si="66"/>
        <v>#DIV/0!</v>
      </c>
      <c r="V119" s="40" t="e">
        <f t="shared" si="67"/>
        <v>#DIV/0!</v>
      </c>
      <c r="W119" s="40" t="e">
        <f t="shared" si="68"/>
        <v>#DIV/0!</v>
      </c>
      <c r="X119" s="40" t="e">
        <f t="shared" si="69"/>
        <v>#DIV/0!</v>
      </c>
      <c r="Y119" s="40" t="e">
        <f t="shared" si="70"/>
        <v>#DIV/0!</v>
      </c>
      <c r="Z119" s="40">
        <f t="shared" ref="Z119:Z129" si="71">(AR119/$AR$117)-1</f>
        <v>1.6856870000000024E-2</v>
      </c>
      <c r="AA119" s="40">
        <f t="shared" ref="AA119:AA129" si="72">(AS119/$AS$117)-1</f>
        <v>1.2537240000000116E-2</v>
      </c>
      <c r="AB119" s="40">
        <f t="shared" ref="AB119:AB129" si="73">(AT119/$AT$117)-1</f>
        <v>2.3900000000000032E-2</v>
      </c>
      <c r="AC119" s="40" t="s">
        <v>46</v>
      </c>
      <c r="AD119" s="40" t="s">
        <v>46</v>
      </c>
      <c r="AE119" s="40" t="s">
        <v>46</v>
      </c>
      <c r="AF119" s="40" t="s">
        <v>46</v>
      </c>
      <c r="AG119" s="40" t="s">
        <v>46</v>
      </c>
      <c r="AH119" s="39">
        <f t="shared" si="45"/>
        <v>1</v>
      </c>
      <c r="AI119" s="39">
        <f t="shared" si="46"/>
        <v>0.62152452753813847</v>
      </c>
      <c r="AJ119" s="39">
        <f t="shared" si="47"/>
        <v>0.37847547246186153</v>
      </c>
      <c r="AK119" s="39" t="s">
        <v>103</v>
      </c>
      <c r="AL119" s="39" t="s">
        <v>103</v>
      </c>
      <c r="AM119" s="39" t="s">
        <v>103</v>
      </c>
      <c r="AN119" s="39" t="s">
        <v>103</v>
      </c>
      <c r="AO119" s="42" t="s">
        <v>103</v>
      </c>
      <c r="AR119" s="28">
        <f t="shared" si="59"/>
        <v>211.10995521569043</v>
      </c>
      <c r="AS119" s="28">
        <f t="shared" si="60"/>
        <v>185.46064563130557</v>
      </c>
      <c r="AT119" s="28">
        <f t="shared" si="61"/>
        <v>290.26554094387978</v>
      </c>
    </row>
    <row r="120" spans="1:46">
      <c r="A120" s="12">
        <v>38047</v>
      </c>
      <c r="B120" s="36">
        <v>398.24</v>
      </c>
      <c r="C120" s="41">
        <v>247.76</v>
      </c>
      <c r="D120" s="41">
        <v>150.47999999999999</v>
      </c>
      <c r="E120" s="36" t="s">
        <v>103</v>
      </c>
      <c r="F120" s="36" t="s">
        <v>103</v>
      </c>
      <c r="G120" s="36" t="s">
        <v>103</v>
      </c>
      <c r="H120" s="36" t="s">
        <v>103</v>
      </c>
      <c r="I120" s="37" t="s">
        <v>103</v>
      </c>
      <c r="J120" s="40">
        <v>7.4999999999999997E-3</v>
      </c>
      <c r="K120" s="40">
        <v>8.5000000000000006E-3</v>
      </c>
      <c r="L120" s="40">
        <v>5.8999999999999999E-3</v>
      </c>
      <c r="M120" s="39" t="s">
        <v>103</v>
      </c>
      <c r="N120" s="39" t="s">
        <v>103</v>
      </c>
      <c r="O120" s="39" t="s">
        <v>103</v>
      </c>
      <c r="P120" s="39" t="s">
        <v>103</v>
      </c>
      <c r="Q120" s="42" t="s">
        <v>103</v>
      </c>
      <c r="R120" s="43">
        <f t="shared" si="51"/>
        <v>0.14180219533591965</v>
      </c>
      <c r="S120" s="40">
        <f t="shared" si="52"/>
        <v>0.10880209012470088</v>
      </c>
      <c r="T120" s="40">
        <f t="shared" si="65"/>
        <v>0.20048103163709752</v>
      </c>
      <c r="U120" s="40" t="e">
        <f t="shared" si="66"/>
        <v>#DIV/0!</v>
      </c>
      <c r="V120" s="40" t="e">
        <f t="shared" si="67"/>
        <v>#DIV/0!</v>
      </c>
      <c r="W120" s="40" t="e">
        <f t="shared" si="68"/>
        <v>#DIV/0!</v>
      </c>
      <c r="X120" s="40" t="e">
        <f t="shared" si="69"/>
        <v>#DIV/0!</v>
      </c>
      <c r="Y120" s="40" t="e">
        <f t="shared" si="70"/>
        <v>#DIV/0!</v>
      </c>
      <c r="Z120" s="40">
        <f t="shared" si="71"/>
        <v>2.4483296525000142E-2</v>
      </c>
      <c r="AA120" s="40">
        <f t="shared" si="72"/>
        <v>2.1143806540000032E-2</v>
      </c>
      <c r="AB120" s="40">
        <f t="shared" si="73"/>
        <v>2.9941009999999935E-2</v>
      </c>
      <c r="AC120" s="40" t="s">
        <v>46</v>
      </c>
      <c r="AD120" s="40" t="s">
        <v>46</v>
      </c>
      <c r="AE120" s="40" t="s">
        <v>46</v>
      </c>
      <c r="AF120" s="40" t="s">
        <v>46</v>
      </c>
      <c r="AG120" s="40" t="s">
        <v>46</v>
      </c>
      <c r="AH120" s="39">
        <f t="shared" si="45"/>
        <v>1</v>
      </c>
      <c r="AI120" s="39">
        <f t="shared" si="46"/>
        <v>0.62213740458015265</v>
      </c>
      <c r="AJ120" s="39">
        <f t="shared" si="47"/>
        <v>0.37786259541984729</v>
      </c>
      <c r="AK120" s="39" t="s">
        <v>103</v>
      </c>
      <c r="AL120" s="39" t="s">
        <v>103</v>
      </c>
      <c r="AM120" s="39" t="s">
        <v>103</v>
      </c>
      <c r="AN120" s="39" t="s">
        <v>103</v>
      </c>
      <c r="AO120" s="42" t="s">
        <v>103</v>
      </c>
      <c r="AR120" s="28">
        <f t="shared" si="59"/>
        <v>212.69327987980813</v>
      </c>
      <c r="AS120" s="28">
        <f t="shared" si="60"/>
        <v>187.03706111917165</v>
      </c>
      <c r="AT120" s="28">
        <f t="shared" si="61"/>
        <v>291.97810763544868</v>
      </c>
    </row>
    <row r="121" spans="1:46">
      <c r="A121" s="12">
        <v>38078</v>
      </c>
      <c r="B121" s="36">
        <v>401.47</v>
      </c>
      <c r="C121" s="41">
        <v>249.87</v>
      </c>
      <c r="D121" s="41">
        <v>151.6</v>
      </c>
      <c r="E121" s="36" t="s">
        <v>103</v>
      </c>
      <c r="F121" s="36" t="s">
        <v>103</v>
      </c>
      <c r="G121" s="36" t="s">
        <v>103</v>
      </c>
      <c r="H121" s="36" t="s">
        <v>103</v>
      </c>
      <c r="I121" s="37" t="s">
        <v>103</v>
      </c>
      <c r="J121" s="40">
        <v>8.1000000000000013E-3</v>
      </c>
      <c r="K121" s="40">
        <v>8.5000000000000006E-3</v>
      </c>
      <c r="L121" s="40">
        <v>7.4000000000000003E-3</v>
      </c>
      <c r="M121" s="39" t="s">
        <v>103</v>
      </c>
      <c r="N121" s="39" t="s">
        <v>103</v>
      </c>
      <c r="O121" s="39" t="s">
        <v>103</v>
      </c>
      <c r="P121" s="39" t="s">
        <v>103</v>
      </c>
      <c r="Q121" s="42" t="s">
        <v>103</v>
      </c>
      <c r="R121" s="43">
        <f t="shared" si="51"/>
        <v>0.13976709883962846</v>
      </c>
      <c r="S121" s="40">
        <f t="shared" si="52"/>
        <v>0.10126739008347529</v>
      </c>
      <c r="T121" s="40">
        <f t="shared" si="65"/>
        <v>0.2093645912712121</v>
      </c>
      <c r="U121" s="40" t="e">
        <f t="shared" si="66"/>
        <v>#DIV/0!</v>
      </c>
      <c r="V121" s="40" t="e">
        <f t="shared" si="67"/>
        <v>#DIV/0!</v>
      </c>
      <c r="W121" s="40" t="e">
        <f t="shared" si="68"/>
        <v>#DIV/0!</v>
      </c>
      <c r="X121" s="40" t="e">
        <f t="shared" si="69"/>
        <v>#DIV/0!</v>
      </c>
      <c r="Y121" s="40" t="e">
        <f t="shared" si="70"/>
        <v>#DIV/0!</v>
      </c>
      <c r="Z121" s="40">
        <f t="shared" si="71"/>
        <v>3.2781611226852636E-2</v>
      </c>
      <c r="AA121" s="40">
        <f t="shared" si="72"/>
        <v>2.9823528895589924E-2</v>
      </c>
      <c r="AB121" s="40">
        <f t="shared" si="73"/>
        <v>3.7562573473999938E-2</v>
      </c>
      <c r="AC121" s="40" t="s">
        <v>46</v>
      </c>
      <c r="AD121" s="40" t="s">
        <v>46</v>
      </c>
      <c r="AE121" s="40" t="s">
        <v>46</v>
      </c>
      <c r="AF121" s="40" t="s">
        <v>46</v>
      </c>
      <c r="AG121" s="40" t="s">
        <v>46</v>
      </c>
      <c r="AH121" s="39">
        <f t="shared" si="45"/>
        <v>1</v>
      </c>
      <c r="AI121" s="39">
        <f t="shared" si="46"/>
        <v>0.62238772511021989</v>
      </c>
      <c r="AJ121" s="39">
        <f t="shared" si="47"/>
        <v>0.37761227488978</v>
      </c>
      <c r="AK121" s="39" t="s">
        <v>103</v>
      </c>
      <c r="AL121" s="39" t="s">
        <v>103</v>
      </c>
      <c r="AM121" s="39" t="s">
        <v>103</v>
      </c>
      <c r="AN121" s="39" t="s">
        <v>103</v>
      </c>
      <c r="AO121" s="42" t="s">
        <v>103</v>
      </c>
      <c r="AR121" s="28">
        <f t="shared" si="59"/>
        <v>214.41609544683459</v>
      </c>
      <c r="AS121" s="28">
        <f t="shared" si="60"/>
        <v>188.62687613868459</v>
      </c>
      <c r="AT121" s="28">
        <f t="shared" si="61"/>
        <v>294.138745631951</v>
      </c>
    </row>
    <row r="122" spans="1:46">
      <c r="A122" s="12">
        <v>38108</v>
      </c>
      <c r="B122" s="36">
        <v>408.28</v>
      </c>
      <c r="C122" s="41">
        <v>252.56</v>
      </c>
      <c r="D122" s="41">
        <v>155.72</v>
      </c>
      <c r="E122" s="36" t="s">
        <v>103</v>
      </c>
      <c r="F122" s="36" t="s">
        <v>103</v>
      </c>
      <c r="G122" s="36" t="s">
        <v>103</v>
      </c>
      <c r="H122" s="36" t="s">
        <v>103</v>
      </c>
      <c r="I122" s="37" t="s">
        <v>103</v>
      </c>
      <c r="J122" s="40">
        <v>1.7000000000000001E-2</v>
      </c>
      <c r="K122" s="40">
        <v>1.0800000000000001E-2</v>
      </c>
      <c r="L122" s="40">
        <v>2.7200000000000002E-2</v>
      </c>
      <c r="M122" s="39" t="s">
        <v>103</v>
      </c>
      <c r="N122" s="39" t="s">
        <v>103</v>
      </c>
      <c r="O122" s="39" t="s">
        <v>103</v>
      </c>
      <c r="P122" s="39" t="s">
        <v>103</v>
      </c>
      <c r="Q122" s="42" t="s">
        <v>103</v>
      </c>
      <c r="R122" s="43">
        <f t="shared" si="51"/>
        <v>0.13741844717878737</v>
      </c>
      <c r="S122" s="40">
        <f t="shared" si="52"/>
        <v>8.0738910579006617E-2</v>
      </c>
      <c r="T122" s="40">
        <f t="shared" si="65"/>
        <v>0.24312949880295132</v>
      </c>
      <c r="U122" s="40" t="e">
        <f t="shared" si="66"/>
        <v>#DIV/0!</v>
      </c>
      <c r="V122" s="40" t="e">
        <f t="shared" si="67"/>
        <v>#DIV/0!</v>
      </c>
      <c r="W122" s="40" t="e">
        <f t="shared" si="68"/>
        <v>#DIV/0!</v>
      </c>
      <c r="X122" s="40" t="e">
        <f t="shared" si="69"/>
        <v>#DIV/0!</v>
      </c>
      <c r="Y122" s="40" t="e">
        <f t="shared" si="70"/>
        <v>#DIV/0!</v>
      </c>
      <c r="Z122" s="40">
        <f t="shared" si="71"/>
        <v>5.0338898617708905E-2</v>
      </c>
      <c r="AA122" s="40">
        <f t="shared" si="72"/>
        <v>4.0945623007662135E-2</v>
      </c>
      <c r="AB122" s="40">
        <f t="shared" si="73"/>
        <v>6.5784275472492881E-2</v>
      </c>
      <c r="AC122" s="40" t="s">
        <v>46</v>
      </c>
      <c r="AD122" s="40" t="s">
        <v>46</v>
      </c>
      <c r="AE122" s="40" t="s">
        <v>46</v>
      </c>
      <c r="AF122" s="40" t="s">
        <v>46</v>
      </c>
      <c r="AG122" s="40" t="s">
        <v>46</v>
      </c>
      <c r="AH122" s="39">
        <f t="shared" si="45"/>
        <v>1</v>
      </c>
      <c r="AI122" s="39">
        <f t="shared" si="46"/>
        <v>0.61859508180660339</v>
      </c>
      <c r="AJ122" s="39">
        <f t="shared" si="47"/>
        <v>0.38140491819339672</v>
      </c>
      <c r="AK122" s="39" t="s">
        <v>103</v>
      </c>
      <c r="AL122" s="39" t="s">
        <v>103</v>
      </c>
      <c r="AM122" s="39" t="s">
        <v>103</v>
      </c>
      <c r="AN122" s="39" t="s">
        <v>103</v>
      </c>
      <c r="AO122" s="42" t="s">
        <v>103</v>
      </c>
      <c r="AR122" s="28">
        <f t="shared" si="59"/>
        <v>218.06116906943075</v>
      </c>
      <c r="AS122" s="28">
        <f t="shared" si="60"/>
        <v>190.66404640098239</v>
      </c>
      <c r="AT122" s="28">
        <f t="shared" si="61"/>
        <v>302.13931951314009</v>
      </c>
    </row>
    <row r="123" spans="1:46">
      <c r="A123" s="12">
        <v>38139</v>
      </c>
      <c r="B123" s="36">
        <v>413.47</v>
      </c>
      <c r="C123" s="41">
        <v>255.78</v>
      </c>
      <c r="D123" s="41">
        <v>157.69</v>
      </c>
      <c r="E123" s="36" t="s">
        <v>103</v>
      </c>
      <c r="F123" s="36" t="s">
        <v>103</v>
      </c>
      <c r="G123" s="36" t="s">
        <v>103</v>
      </c>
      <c r="H123" s="36" t="s">
        <v>103</v>
      </c>
      <c r="I123" s="37" t="s">
        <v>103</v>
      </c>
      <c r="J123" s="40">
        <v>1.2699999999999999E-2</v>
      </c>
      <c r="K123" s="40">
        <v>1.2699999999999999E-2</v>
      </c>
      <c r="L123" s="40">
        <v>1.2699999999999999E-2</v>
      </c>
      <c r="M123" s="39" t="s">
        <v>103</v>
      </c>
      <c r="N123" s="39" t="s">
        <v>103</v>
      </c>
      <c r="O123" s="39" t="s">
        <v>103</v>
      </c>
      <c r="P123" s="39" t="s">
        <v>103</v>
      </c>
      <c r="Q123" s="42" t="s">
        <v>103</v>
      </c>
      <c r="R123" s="43">
        <f t="shared" si="51"/>
        <v>9.7222005580070103E-2</v>
      </c>
      <c r="S123" s="40">
        <f t="shared" si="52"/>
        <v>7.8183720562860826E-2</v>
      </c>
      <c r="T123" s="40">
        <f t="shared" si="65"/>
        <v>0.12958029918147007</v>
      </c>
      <c r="U123" s="40" t="e">
        <f t="shared" si="66"/>
        <v>#DIV/0!</v>
      </c>
      <c r="V123" s="40" t="e">
        <f t="shared" si="67"/>
        <v>#DIV/0!</v>
      </c>
      <c r="W123" s="40" t="e">
        <f t="shared" si="68"/>
        <v>#DIV/0!</v>
      </c>
      <c r="X123" s="40" t="e">
        <f t="shared" si="69"/>
        <v>#DIV/0!</v>
      </c>
      <c r="Y123" s="40" t="e">
        <f t="shared" si="70"/>
        <v>#DIV/0!</v>
      </c>
      <c r="Z123" s="40">
        <f t="shared" si="71"/>
        <v>6.3678202630153669E-2</v>
      </c>
      <c r="AA123" s="40">
        <f t="shared" si="72"/>
        <v>5.4165632419859611E-2</v>
      </c>
      <c r="AB123" s="40">
        <f t="shared" si="73"/>
        <v>7.9319735770993383E-2</v>
      </c>
      <c r="AC123" s="40" t="s">
        <v>46</v>
      </c>
      <c r="AD123" s="40" t="s">
        <v>46</v>
      </c>
      <c r="AE123" s="40" t="s">
        <v>46</v>
      </c>
      <c r="AF123" s="40" t="s">
        <v>46</v>
      </c>
      <c r="AG123" s="40" t="s">
        <v>46</v>
      </c>
      <c r="AH123" s="39">
        <f t="shared" si="45"/>
        <v>1</v>
      </c>
      <c r="AI123" s="39">
        <f t="shared" si="46"/>
        <v>0.61861803758434708</v>
      </c>
      <c r="AJ123" s="39">
        <f t="shared" si="47"/>
        <v>0.38138196241565286</v>
      </c>
      <c r="AK123" s="39" t="s">
        <v>103</v>
      </c>
      <c r="AL123" s="39" t="s">
        <v>103</v>
      </c>
      <c r="AM123" s="39" t="s">
        <v>103</v>
      </c>
      <c r="AN123" s="39" t="s">
        <v>103</v>
      </c>
      <c r="AO123" s="42" t="s">
        <v>103</v>
      </c>
      <c r="AR123" s="28">
        <f t="shared" si="59"/>
        <v>220.83054591661249</v>
      </c>
      <c r="AS123" s="28">
        <f t="shared" si="60"/>
        <v>193.08547979027486</v>
      </c>
      <c r="AT123" s="28">
        <f t="shared" si="61"/>
        <v>305.97648887095693</v>
      </c>
    </row>
    <row r="124" spans="1:46">
      <c r="A124" s="12">
        <v>38169</v>
      </c>
      <c r="B124" s="36">
        <v>418.9</v>
      </c>
      <c r="C124" s="41">
        <v>256.62</v>
      </c>
      <c r="D124" s="41">
        <v>162.28</v>
      </c>
      <c r="E124" s="36" t="s">
        <v>103</v>
      </c>
      <c r="F124" s="36" t="s">
        <v>103</v>
      </c>
      <c r="G124" s="36" t="s">
        <v>103</v>
      </c>
      <c r="H124" s="36" t="s">
        <v>103</v>
      </c>
      <c r="I124" s="37" t="s">
        <v>103</v>
      </c>
      <c r="J124" s="40">
        <v>1.3100000000000001E-2</v>
      </c>
      <c r="K124" s="40">
        <v>3.3E-3</v>
      </c>
      <c r="L124" s="40">
        <v>2.9100000000000001E-2</v>
      </c>
      <c r="M124" s="39" t="s">
        <v>103</v>
      </c>
      <c r="N124" s="39" t="s">
        <v>103</v>
      </c>
      <c r="O124" s="39" t="s">
        <v>103</v>
      </c>
      <c r="P124" s="39" t="s">
        <v>103</v>
      </c>
      <c r="Q124" s="42" t="s">
        <v>103</v>
      </c>
      <c r="R124" s="43">
        <f t="shared" si="51"/>
        <v>0.10595524211836538</v>
      </c>
      <c r="S124" s="40">
        <f t="shared" si="52"/>
        <v>7.3050021665229892E-2</v>
      </c>
      <c r="T124" s="40">
        <f t="shared" si="65"/>
        <v>0.16245108588765089</v>
      </c>
      <c r="U124" s="40" t="e">
        <f t="shared" si="66"/>
        <v>#DIV/0!</v>
      </c>
      <c r="V124" s="40" t="e">
        <f t="shared" si="67"/>
        <v>#DIV/0!</v>
      </c>
      <c r="W124" s="40" t="e">
        <f t="shared" si="68"/>
        <v>#DIV/0!</v>
      </c>
      <c r="X124" s="40" t="e">
        <f t="shared" si="69"/>
        <v>#DIV/0!</v>
      </c>
      <c r="Y124" s="40" t="e">
        <f t="shared" si="70"/>
        <v>#DIV/0!</v>
      </c>
      <c r="Z124" s="40">
        <f t="shared" si="71"/>
        <v>7.7612387084608825E-2</v>
      </c>
      <c r="AA124" s="40">
        <f t="shared" si="72"/>
        <v>5.7644379006845048E-2</v>
      </c>
      <c r="AB124" s="40">
        <f t="shared" si="73"/>
        <v>0.11072794008192921</v>
      </c>
      <c r="AC124" s="40" t="s">
        <v>46</v>
      </c>
      <c r="AD124" s="40" t="s">
        <v>46</v>
      </c>
      <c r="AE124" s="40" t="s">
        <v>46</v>
      </c>
      <c r="AF124" s="40" t="s">
        <v>46</v>
      </c>
      <c r="AG124" s="40" t="s">
        <v>46</v>
      </c>
      <c r="AH124" s="39">
        <f t="shared" si="45"/>
        <v>1</v>
      </c>
      <c r="AI124" s="39">
        <f t="shared" si="46"/>
        <v>0.61260444020052518</v>
      </c>
      <c r="AJ124" s="39">
        <f t="shared" si="47"/>
        <v>0.38739555979947482</v>
      </c>
      <c r="AK124" s="39" t="s">
        <v>103</v>
      </c>
      <c r="AL124" s="39" t="s">
        <v>103</v>
      </c>
      <c r="AM124" s="39" t="s">
        <v>103</v>
      </c>
      <c r="AN124" s="39" t="s">
        <v>103</v>
      </c>
      <c r="AO124" s="42" t="s">
        <v>103</v>
      </c>
      <c r="AR124" s="28">
        <f t="shared" si="59"/>
        <v>223.72342606812015</v>
      </c>
      <c r="AS124" s="28">
        <f t="shared" si="60"/>
        <v>193.72266187358278</v>
      </c>
      <c r="AT124" s="28">
        <f t="shared" si="61"/>
        <v>314.88040469710177</v>
      </c>
    </row>
    <row r="125" spans="1:46">
      <c r="A125" s="12">
        <v>38200</v>
      </c>
      <c r="B125" s="36">
        <v>422.28</v>
      </c>
      <c r="C125" s="41">
        <v>260</v>
      </c>
      <c r="D125" s="41">
        <v>162.28</v>
      </c>
      <c r="E125" s="36" t="s">
        <v>103</v>
      </c>
      <c r="F125" s="36" t="s">
        <v>103</v>
      </c>
      <c r="G125" s="36" t="s">
        <v>103</v>
      </c>
      <c r="H125" s="36" t="s">
        <v>103</v>
      </c>
      <c r="I125" s="37" t="s">
        <v>103</v>
      </c>
      <c r="J125" s="40">
        <v>8.1000000000000013E-3</v>
      </c>
      <c r="K125" s="40">
        <v>1.32E-2</v>
      </c>
      <c r="L125" s="40">
        <v>0</v>
      </c>
      <c r="M125" s="39" t="s">
        <v>103</v>
      </c>
      <c r="N125" s="39" t="s">
        <v>103</v>
      </c>
      <c r="O125" s="39" t="s">
        <v>103</v>
      </c>
      <c r="P125" s="39" t="s">
        <v>103</v>
      </c>
      <c r="Q125" s="42" t="s">
        <v>103</v>
      </c>
      <c r="R125" s="43">
        <f t="shared" si="51"/>
        <v>0.11235506293477426</v>
      </c>
      <c r="S125" s="40">
        <f t="shared" si="52"/>
        <v>8.3206418203856769E-2</v>
      </c>
      <c r="T125" s="40">
        <f t="shared" si="65"/>
        <v>0.16245108588765089</v>
      </c>
      <c r="U125" s="40" t="e">
        <f t="shared" si="66"/>
        <v>#DIV/0!</v>
      </c>
      <c r="V125" s="40" t="e">
        <f t="shared" si="67"/>
        <v>#DIV/0!</v>
      </c>
      <c r="W125" s="40" t="e">
        <f t="shared" si="68"/>
        <v>#DIV/0!</v>
      </c>
      <c r="X125" s="40" t="e">
        <f t="shared" si="69"/>
        <v>#DIV/0!</v>
      </c>
      <c r="Y125" s="40" t="e">
        <f t="shared" si="70"/>
        <v>#DIV/0!</v>
      </c>
      <c r="Z125" s="40">
        <f t="shared" si="71"/>
        <v>8.6341047419994155E-2</v>
      </c>
      <c r="AA125" s="40">
        <f t="shared" si="72"/>
        <v>7.1605284809735492E-2</v>
      </c>
      <c r="AB125" s="40">
        <f t="shared" si="73"/>
        <v>0.11072794008192921</v>
      </c>
      <c r="AC125" s="40" t="s">
        <v>46</v>
      </c>
      <c r="AD125" s="40" t="s">
        <v>46</v>
      </c>
      <c r="AE125" s="40" t="s">
        <v>46</v>
      </c>
      <c r="AF125" s="40" t="s">
        <v>46</v>
      </c>
      <c r="AG125" s="40" t="s">
        <v>46</v>
      </c>
      <c r="AH125" s="39">
        <f t="shared" si="45"/>
        <v>1</v>
      </c>
      <c r="AI125" s="39">
        <f t="shared" si="46"/>
        <v>0.61570521928578203</v>
      </c>
      <c r="AJ125" s="39">
        <f t="shared" si="47"/>
        <v>0.38429478071421808</v>
      </c>
      <c r="AK125" s="39" t="s">
        <v>103</v>
      </c>
      <c r="AL125" s="39" t="s">
        <v>103</v>
      </c>
      <c r="AM125" s="39" t="s">
        <v>103</v>
      </c>
      <c r="AN125" s="39" t="s">
        <v>103</v>
      </c>
      <c r="AO125" s="42" t="s">
        <v>103</v>
      </c>
      <c r="AR125" s="28">
        <f t="shared" si="59"/>
        <v>225.53558581927192</v>
      </c>
      <c r="AS125" s="28">
        <f t="shared" si="60"/>
        <v>196.27980101031409</v>
      </c>
      <c r="AT125" s="28">
        <f t="shared" si="61"/>
        <v>314.88040469710177</v>
      </c>
    </row>
    <row r="126" spans="1:46">
      <c r="A126" s="12">
        <v>38231</v>
      </c>
      <c r="B126" s="36">
        <v>425.75</v>
      </c>
      <c r="C126" s="41">
        <v>263.37</v>
      </c>
      <c r="D126" s="41">
        <v>162.38</v>
      </c>
      <c r="E126" s="36" t="s">
        <v>103</v>
      </c>
      <c r="F126" s="36" t="s">
        <v>103</v>
      </c>
      <c r="G126" s="36" t="s">
        <v>103</v>
      </c>
      <c r="H126" s="36" t="s">
        <v>103</v>
      </c>
      <c r="I126" s="37" t="s">
        <v>103</v>
      </c>
      <c r="J126" s="40">
        <v>8.199999999999999E-3</v>
      </c>
      <c r="K126" s="40">
        <v>1.3000000000000001E-2</v>
      </c>
      <c r="L126" s="40">
        <v>5.9999999999999995E-4</v>
      </c>
      <c r="M126" s="39" t="s">
        <v>103</v>
      </c>
      <c r="N126" s="39" t="s">
        <v>103</v>
      </c>
      <c r="O126" s="39" t="s">
        <v>103</v>
      </c>
      <c r="P126" s="39" t="s">
        <v>103</v>
      </c>
      <c r="Q126" s="42" t="s">
        <v>103</v>
      </c>
      <c r="R126" s="43">
        <f t="shared" si="51"/>
        <v>0.10392398311924333</v>
      </c>
      <c r="S126" s="40">
        <f t="shared" si="52"/>
        <v>9.9817682309819356E-2</v>
      </c>
      <c r="T126" s="40">
        <f t="shared" si="65"/>
        <v>0.11061640078218615</v>
      </c>
      <c r="U126" s="40" t="e">
        <f t="shared" si="66"/>
        <v>#DIV/0!</v>
      </c>
      <c r="V126" s="40" t="e">
        <f t="shared" si="67"/>
        <v>#DIV/0!</v>
      </c>
      <c r="W126" s="40" t="e">
        <f t="shared" si="68"/>
        <v>#DIV/0!</v>
      </c>
      <c r="X126" s="40" t="e">
        <f t="shared" si="69"/>
        <v>#DIV/0!</v>
      </c>
      <c r="Y126" s="40" t="e">
        <f t="shared" si="70"/>
        <v>#DIV/0!</v>
      </c>
      <c r="Z126" s="40">
        <f t="shared" si="71"/>
        <v>9.5249044008838046E-2</v>
      </c>
      <c r="AA126" s="40">
        <f t="shared" si="72"/>
        <v>8.553615351226207E-2</v>
      </c>
      <c r="AB126" s="40">
        <f t="shared" si="73"/>
        <v>0.11139437684597819</v>
      </c>
      <c r="AC126" s="40" t="s">
        <v>46</v>
      </c>
      <c r="AD126" s="40" t="s">
        <v>46</v>
      </c>
      <c r="AE126" s="40" t="s">
        <v>46</v>
      </c>
      <c r="AF126" s="40" t="s">
        <v>46</v>
      </c>
      <c r="AG126" s="40" t="s">
        <v>46</v>
      </c>
      <c r="AH126" s="39">
        <f t="shared" si="45"/>
        <v>1</v>
      </c>
      <c r="AI126" s="39">
        <f t="shared" si="46"/>
        <v>0.61860246623605408</v>
      </c>
      <c r="AJ126" s="39">
        <f t="shared" si="47"/>
        <v>0.38139753376394597</v>
      </c>
      <c r="AK126" s="39" t="s">
        <v>103</v>
      </c>
      <c r="AL126" s="39" t="s">
        <v>103</v>
      </c>
      <c r="AM126" s="39" t="s">
        <v>103</v>
      </c>
      <c r="AN126" s="39" t="s">
        <v>103</v>
      </c>
      <c r="AO126" s="42" t="s">
        <v>103</v>
      </c>
      <c r="AR126" s="28">
        <f t="shared" si="59"/>
        <v>227.38497762298994</v>
      </c>
      <c r="AS126" s="28">
        <f t="shared" si="60"/>
        <v>198.83143842344816</v>
      </c>
      <c r="AT126" s="28">
        <f t="shared" si="61"/>
        <v>315.06933293992</v>
      </c>
    </row>
    <row r="127" spans="1:46">
      <c r="A127" s="12">
        <v>38261</v>
      </c>
      <c r="B127" s="36">
        <v>429.42</v>
      </c>
      <c r="C127" s="41">
        <v>267.04000000000002</v>
      </c>
      <c r="D127" s="41">
        <v>162.38</v>
      </c>
      <c r="E127" s="36" t="s">
        <v>103</v>
      </c>
      <c r="F127" s="36" t="s">
        <v>103</v>
      </c>
      <c r="G127" s="36" t="s">
        <v>103</v>
      </c>
      <c r="H127" s="36" t="s">
        <v>103</v>
      </c>
      <c r="I127" s="37" t="s">
        <v>103</v>
      </c>
      <c r="J127" s="40">
        <v>8.6E-3</v>
      </c>
      <c r="K127" s="40">
        <v>1.3899999999999999E-2</v>
      </c>
      <c r="L127" s="40">
        <v>0</v>
      </c>
      <c r="M127" s="39" t="s">
        <v>103</v>
      </c>
      <c r="N127" s="39" t="s">
        <v>103</v>
      </c>
      <c r="O127" s="39" t="s">
        <v>103</v>
      </c>
      <c r="P127" s="39" t="s">
        <v>103</v>
      </c>
      <c r="Q127" s="42" t="s">
        <v>103</v>
      </c>
      <c r="R127" s="43">
        <f t="shared" si="51"/>
        <v>0.11008746697314931</v>
      </c>
      <c r="S127" s="40">
        <f t="shared" si="52"/>
        <v>0.10933659778544147</v>
      </c>
      <c r="T127" s="40">
        <f t="shared" si="65"/>
        <v>0.11139437684597819</v>
      </c>
      <c r="U127" s="40" t="e">
        <f t="shared" si="66"/>
        <v>#DIV/0!</v>
      </c>
      <c r="V127" s="40" t="e">
        <f t="shared" si="67"/>
        <v>#DIV/0!</v>
      </c>
      <c r="W127" s="40" t="e">
        <f t="shared" si="68"/>
        <v>#DIV/0!</v>
      </c>
      <c r="X127" s="40" t="e">
        <f t="shared" si="69"/>
        <v>#DIV/0!</v>
      </c>
      <c r="Y127" s="40" t="e">
        <f t="shared" si="70"/>
        <v>#DIV/0!</v>
      </c>
      <c r="Z127" s="40">
        <f t="shared" si="71"/>
        <v>0.10466818578731396</v>
      </c>
      <c r="AA127" s="40">
        <f t="shared" si="72"/>
        <v>0.10062510604608255</v>
      </c>
      <c r="AB127" s="40">
        <f t="shared" si="73"/>
        <v>0.11139437684597819</v>
      </c>
      <c r="AC127" s="40" t="s">
        <v>46</v>
      </c>
      <c r="AD127" s="40" t="s">
        <v>46</v>
      </c>
      <c r="AE127" s="40" t="s">
        <v>46</v>
      </c>
      <c r="AF127" s="40" t="s">
        <v>46</v>
      </c>
      <c r="AG127" s="40" t="s">
        <v>46</v>
      </c>
      <c r="AH127" s="39">
        <f t="shared" si="45"/>
        <v>1</v>
      </c>
      <c r="AI127" s="39">
        <f t="shared" si="46"/>
        <v>0.62186204648130039</v>
      </c>
      <c r="AJ127" s="39">
        <f t="shared" si="47"/>
        <v>0.37813795351869961</v>
      </c>
      <c r="AK127" s="39" t="s">
        <v>103</v>
      </c>
      <c r="AL127" s="39" t="s">
        <v>103</v>
      </c>
      <c r="AM127" s="39" t="s">
        <v>103</v>
      </c>
      <c r="AN127" s="39" t="s">
        <v>103</v>
      </c>
      <c r="AO127" s="42" t="s">
        <v>103</v>
      </c>
      <c r="AR127" s="28">
        <f t="shared" si="59"/>
        <v>229.34048843054762</v>
      </c>
      <c r="AS127" s="28">
        <f t="shared" si="60"/>
        <v>201.59519541753409</v>
      </c>
      <c r="AT127" s="28">
        <f t="shared" si="61"/>
        <v>315.06933293992</v>
      </c>
    </row>
    <row r="128" spans="1:46">
      <c r="A128" s="12">
        <v>38292</v>
      </c>
      <c r="B128" s="36">
        <v>435.08</v>
      </c>
      <c r="C128" s="41">
        <v>272.7</v>
      </c>
      <c r="D128" s="41">
        <v>162.38</v>
      </c>
      <c r="E128" s="36" t="s">
        <v>103</v>
      </c>
      <c r="F128" s="36" t="s">
        <v>103</v>
      </c>
      <c r="G128" s="36" t="s">
        <v>103</v>
      </c>
      <c r="H128" s="36" t="s">
        <v>103</v>
      </c>
      <c r="I128" s="37" t="s">
        <v>103</v>
      </c>
      <c r="J128" s="40">
        <v>1.32E-2</v>
      </c>
      <c r="K128" s="40">
        <v>2.12E-2</v>
      </c>
      <c r="L128" s="40">
        <v>0</v>
      </c>
      <c r="M128" s="39" t="s">
        <v>103</v>
      </c>
      <c r="N128" s="39" t="s">
        <v>103</v>
      </c>
      <c r="O128" s="39" t="s">
        <v>103</v>
      </c>
      <c r="P128" s="39" t="s">
        <v>103</v>
      </c>
      <c r="Q128" s="42" t="s">
        <v>103</v>
      </c>
      <c r="R128" s="43">
        <f t="shared" si="51"/>
        <v>0.12249563027664179</v>
      </c>
      <c r="S128" s="40">
        <f t="shared" si="52"/>
        <v>0.12924096257824247</v>
      </c>
      <c r="T128" s="40">
        <f t="shared" si="65"/>
        <v>0.11139437684597819</v>
      </c>
      <c r="U128" s="40" t="e">
        <f t="shared" si="66"/>
        <v>#DIV/0!</v>
      </c>
      <c r="V128" s="40" t="e">
        <f t="shared" si="67"/>
        <v>#DIV/0!</v>
      </c>
      <c r="W128" s="40" t="e">
        <f t="shared" si="68"/>
        <v>#DIV/0!</v>
      </c>
      <c r="X128" s="40" t="e">
        <f t="shared" si="69"/>
        <v>#DIV/0!</v>
      </c>
      <c r="Y128" s="40" t="e">
        <f t="shared" si="70"/>
        <v>#DIV/0!</v>
      </c>
      <c r="Z128" s="40">
        <f t="shared" si="71"/>
        <v>0.11924980583970668</v>
      </c>
      <c r="AA128" s="40">
        <f t="shared" si="72"/>
        <v>0.12395835829425961</v>
      </c>
      <c r="AB128" s="40">
        <f t="shared" si="73"/>
        <v>0.11139437684597819</v>
      </c>
      <c r="AC128" s="40" t="s">
        <v>46</v>
      </c>
      <c r="AD128" s="40" t="s">
        <v>46</v>
      </c>
      <c r="AE128" s="40" t="s">
        <v>46</v>
      </c>
      <c r="AF128" s="40" t="s">
        <v>46</v>
      </c>
      <c r="AG128" s="40" t="s">
        <v>46</v>
      </c>
      <c r="AH128" s="39">
        <f t="shared" si="45"/>
        <v>1</v>
      </c>
      <c r="AI128" s="39">
        <f t="shared" si="46"/>
        <v>0.62678128160338331</v>
      </c>
      <c r="AJ128" s="39">
        <f t="shared" si="47"/>
        <v>0.37321871839661674</v>
      </c>
      <c r="AK128" s="39" t="s">
        <v>103</v>
      </c>
      <c r="AL128" s="39" t="s">
        <v>103</v>
      </c>
      <c r="AM128" s="39" t="s">
        <v>103</v>
      </c>
      <c r="AN128" s="39" t="s">
        <v>103</v>
      </c>
      <c r="AO128" s="42" t="s">
        <v>103</v>
      </c>
      <c r="AR128" s="28">
        <f t="shared" si="59"/>
        <v>232.36778287783088</v>
      </c>
      <c r="AS128" s="28">
        <f t="shared" si="60"/>
        <v>205.86901356038584</v>
      </c>
      <c r="AT128" s="28">
        <f t="shared" si="61"/>
        <v>315.06933293992</v>
      </c>
    </row>
    <row r="129" spans="1:46">
      <c r="A129" s="12">
        <v>38322</v>
      </c>
      <c r="B129" s="36">
        <v>437.82</v>
      </c>
      <c r="C129" s="41">
        <v>275.44</v>
      </c>
      <c r="D129" s="41">
        <v>162.38</v>
      </c>
      <c r="E129" s="36" t="s">
        <v>103</v>
      </c>
      <c r="F129" s="36" t="s">
        <v>103</v>
      </c>
      <c r="G129" s="36" t="s">
        <v>103</v>
      </c>
      <c r="H129" s="36" t="s">
        <v>103</v>
      </c>
      <c r="I129" s="37" t="s">
        <v>103</v>
      </c>
      <c r="J129" s="40">
        <v>6.3E-3</v>
      </c>
      <c r="K129" s="40">
        <v>0.01</v>
      </c>
      <c r="L129" s="40">
        <v>0</v>
      </c>
      <c r="M129" s="39" t="s">
        <v>103</v>
      </c>
      <c r="N129" s="39" t="s">
        <v>103</v>
      </c>
      <c r="O129" s="39" t="s">
        <v>103</v>
      </c>
      <c r="P129" s="39" t="s">
        <v>103</v>
      </c>
      <c r="Q129" s="42" t="s">
        <v>103</v>
      </c>
      <c r="R129" s="43">
        <f t="shared" si="51"/>
        <v>0.12630107961649673</v>
      </c>
      <c r="S129" s="40">
        <f t="shared" si="52"/>
        <v>0.13519794187720224</v>
      </c>
      <c r="T129" s="40">
        <f t="shared" si="65"/>
        <v>0.11139437684597819</v>
      </c>
      <c r="U129" s="40" t="e">
        <f t="shared" si="66"/>
        <v>#DIV/0!</v>
      </c>
      <c r="V129" s="40" t="e">
        <f t="shared" si="67"/>
        <v>#DIV/0!</v>
      </c>
      <c r="W129" s="40" t="e">
        <f t="shared" si="68"/>
        <v>#DIV/0!</v>
      </c>
      <c r="X129" s="40" t="e">
        <f t="shared" si="69"/>
        <v>#DIV/0!</v>
      </c>
      <c r="Y129" s="40" t="e">
        <f t="shared" si="70"/>
        <v>#DIV/0!</v>
      </c>
      <c r="Z129" s="40">
        <f t="shared" si="71"/>
        <v>0.12630107961649673</v>
      </c>
      <c r="AA129" s="40">
        <f t="shared" si="72"/>
        <v>0.13519794187720224</v>
      </c>
      <c r="AB129" s="40">
        <f t="shared" si="73"/>
        <v>0.11139437684597819</v>
      </c>
      <c r="AC129" s="40" t="s">
        <v>46</v>
      </c>
      <c r="AD129" s="40" t="s">
        <v>46</v>
      </c>
      <c r="AE129" s="40" t="s">
        <v>46</v>
      </c>
      <c r="AF129" s="40" t="s">
        <v>46</v>
      </c>
      <c r="AG129" s="40" t="s">
        <v>46</v>
      </c>
      <c r="AH129" s="39">
        <f t="shared" si="45"/>
        <v>1</v>
      </c>
      <c r="AI129" s="39">
        <f t="shared" si="46"/>
        <v>0.62911698871682431</v>
      </c>
      <c r="AJ129" s="39">
        <f t="shared" si="47"/>
        <v>0.37088301128317575</v>
      </c>
      <c r="AK129" s="39" t="s">
        <v>103</v>
      </c>
      <c r="AL129" s="39" t="s">
        <v>103</v>
      </c>
      <c r="AM129" s="39" t="s">
        <v>103</v>
      </c>
      <c r="AN129" s="39" t="s">
        <v>103</v>
      </c>
      <c r="AO129" s="42" t="s">
        <v>103</v>
      </c>
      <c r="AR129" s="28">
        <f t="shared" si="59"/>
        <v>233.8316999099612</v>
      </c>
      <c r="AS129" s="28">
        <f t="shared" si="60"/>
        <v>207.92770369598969</v>
      </c>
      <c r="AT129" s="28">
        <f t="shared" si="61"/>
        <v>315.06933293992</v>
      </c>
    </row>
    <row r="130" spans="1:46">
      <c r="A130" s="12">
        <v>38353</v>
      </c>
      <c r="B130" s="36">
        <v>439.57</v>
      </c>
      <c r="C130" s="41">
        <v>277.19</v>
      </c>
      <c r="D130" s="41">
        <v>162.38</v>
      </c>
      <c r="E130" s="36" t="s">
        <v>103</v>
      </c>
      <c r="F130" s="36" t="s">
        <v>103</v>
      </c>
      <c r="G130" s="36" t="s">
        <v>103</v>
      </c>
      <c r="H130" s="36" t="s">
        <v>103</v>
      </c>
      <c r="I130" s="37" t="s">
        <v>103</v>
      </c>
      <c r="J130" s="40">
        <v>4.0000000000000001E-3</v>
      </c>
      <c r="K130" s="40">
        <v>6.4000000000000003E-3</v>
      </c>
      <c r="L130" s="40">
        <v>0</v>
      </c>
      <c r="M130" s="39" t="s">
        <v>103</v>
      </c>
      <c r="N130" s="39" t="s">
        <v>103</v>
      </c>
      <c r="O130" s="39" t="s">
        <v>103</v>
      </c>
      <c r="P130" s="39" t="s">
        <v>103</v>
      </c>
      <c r="Q130" s="42" t="s">
        <v>103</v>
      </c>
      <c r="R130" s="43">
        <f t="shared" si="51"/>
        <v>0.11728710990511093</v>
      </c>
      <c r="S130" s="40">
        <f t="shared" si="52"/>
        <v>0.1368924357699437</v>
      </c>
      <c r="T130" s="40">
        <f t="shared" si="65"/>
        <v>8.5452072317588001E-2</v>
      </c>
      <c r="U130" s="40" t="e">
        <f t="shared" si="66"/>
        <v>#DIV/0!</v>
      </c>
      <c r="V130" s="40" t="e">
        <f t="shared" si="67"/>
        <v>#DIV/0!</v>
      </c>
      <c r="W130" s="40" t="e">
        <f t="shared" si="68"/>
        <v>#DIV/0!</v>
      </c>
      <c r="X130" s="40" t="e">
        <f t="shared" si="69"/>
        <v>#DIV/0!</v>
      </c>
      <c r="Y130" s="40" t="e">
        <f t="shared" si="70"/>
        <v>#DIV/0!</v>
      </c>
      <c r="Z130" s="40">
        <f>(AR130/$AR$129)-1</f>
        <v>4.0000000000000036E-3</v>
      </c>
      <c r="AA130" s="40">
        <f>(AS130/$AS$129)-1</f>
        <v>6.3999999999999613E-3</v>
      </c>
      <c r="AB130" s="40">
        <f>(AT130/$AT$129)-1</f>
        <v>0</v>
      </c>
      <c r="AC130" s="40" t="s">
        <v>46</v>
      </c>
      <c r="AD130" s="40" t="s">
        <v>46</v>
      </c>
      <c r="AE130" s="40" t="s">
        <v>46</v>
      </c>
      <c r="AF130" s="40" t="s">
        <v>46</v>
      </c>
      <c r="AG130" s="40" t="s">
        <v>46</v>
      </c>
      <c r="AH130" s="39">
        <f t="shared" si="45"/>
        <v>1</v>
      </c>
      <c r="AI130" s="39">
        <f t="shared" si="46"/>
        <v>0.63059353459062262</v>
      </c>
      <c r="AJ130" s="39">
        <f t="shared" si="47"/>
        <v>0.36940646540937733</v>
      </c>
      <c r="AK130" s="39" t="s">
        <v>103</v>
      </c>
      <c r="AL130" s="39" t="s">
        <v>103</v>
      </c>
      <c r="AM130" s="39" t="s">
        <v>103</v>
      </c>
      <c r="AN130" s="39" t="s">
        <v>103</v>
      </c>
      <c r="AO130" s="42" t="s">
        <v>103</v>
      </c>
      <c r="AR130" s="28">
        <f t="shared" si="59"/>
        <v>234.76702670960105</v>
      </c>
      <c r="AS130" s="28">
        <f t="shared" si="60"/>
        <v>209.25844099964402</v>
      </c>
      <c r="AT130" s="28">
        <f t="shared" si="61"/>
        <v>315.06933293992</v>
      </c>
    </row>
    <row r="131" spans="1:46">
      <c r="A131" s="12">
        <v>38384</v>
      </c>
      <c r="B131" s="36">
        <v>441.54</v>
      </c>
      <c r="C131" s="41">
        <v>278.92</v>
      </c>
      <c r="D131" s="41">
        <v>162.62</v>
      </c>
      <c r="E131" s="36" t="s">
        <v>103</v>
      </c>
      <c r="F131" s="36" t="s">
        <v>103</v>
      </c>
      <c r="G131" s="36" t="s">
        <v>103</v>
      </c>
      <c r="H131" s="36" t="s">
        <v>103</v>
      </c>
      <c r="I131" s="37" t="s">
        <v>103</v>
      </c>
      <c r="J131" s="40">
        <v>4.5000000000000005E-3</v>
      </c>
      <c r="K131" s="40">
        <v>6.1999999999999998E-3</v>
      </c>
      <c r="L131" s="40">
        <v>1.5E-3</v>
      </c>
      <c r="M131" s="39" t="s">
        <v>103</v>
      </c>
      <c r="N131" s="39" t="s">
        <v>103</v>
      </c>
      <c r="O131" s="39" t="s">
        <v>103</v>
      </c>
      <c r="P131" s="39" t="s">
        <v>103</v>
      </c>
      <c r="Q131" s="42" t="s">
        <v>103</v>
      </c>
      <c r="R131" s="43">
        <f t="shared" si="51"/>
        <v>0.11706469781993034</v>
      </c>
      <c r="S131" s="40">
        <f t="shared" si="52"/>
        <v>0.13531279165513799</v>
      </c>
      <c r="T131" s="40">
        <f t="shared" si="65"/>
        <v>8.7080250426064376E-2</v>
      </c>
      <c r="U131" s="40" t="e">
        <f t="shared" si="66"/>
        <v>#DIV/0!</v>
      </c>
      <c r="V131" s="40" t="e">
        <f t="shared" si="67"/>
        <v>#DIV/0!</v>
      </c>
      <c r="W131" s="40" t="e">
        <f t="shared" si="68"/>
        <v>#DIV/0!</v>
      </c>
      <c r="X131" s="40" t="e">
        <f t="shared" si="69"/>
        <v>#DIV/0!</v>
      </c>
      <c r="Y131" s="40" t="e">
        <f t="shared" si="70"/>
        <v>#DIV/0!</v>
      </c>
      <c r="Z131" s="40">
        <f t="shared" ref="Z131:Z141" si="74">(AR131/$AR$129)-1</f>
        <v>8.5180000000000256E-3</v>
      </c>
      <c r="AA131" s="40">
        <f t="shared" ref="AA131:AA141" si="75">(AS131/$AS$129)-1</f>
        <v>1.2639679999999931E-2</v>
      </c>
      <c r="AB131" s="40">
        <f t="shared" ref="AB131:AB141" si="76">(AT131/$AT$129)-1</f>
        <v>1.5000000000000568E-3</v>
      </c>
      <c r="AC131" s="40" t="s">
        <v>46</v>
      </c>
      <c r="AD131" s="40" t="s">
        <v>46</v>
      </c>
      <c r="AE131" s="40" t="s">
        <v>46</v>
      </c>
      <c r="AF131" s="40" t="s">
        <v>46</v>
      </c>
      <c r="AG131" s="40" t="s">
        <v>46</v>
      </c>
      <c r="AH131" s="39">
        <f t="shared" si="45"/>
        <v>1</v>
      </c>
      <c r="AI131" s="39">
        <f t="shared" si="46"/>
        <v>0.63169814739321462</v>
      </c>
      <c r="AJ131" s="39">
        <f t="shared" si="47"/>
        <v>0.36830185260678533</v>
      </c>
      <c r="AK131" s="39" t="s">
        <v>103</v>
      </c>
      <c r="AL131" s="39" t="s">
        <v>103</v>
      </c>
      <c r="AM131" s="39" t="s">
        <v>103</v>
      </c>
      <c r="AN131" s="39" t="s">
        <v>103</v>
      </c>
      <c r="AO131" s="42" t="s">
        <v>103</v>
      </c>
      <c r="AR131" s="28">
        <f t="shared" si="59"/>
        <v>235.82347832979426</v>
      </c>
      <c r="AS131" s="28">
        <f t="shared" si="60"/>
        <v>210.55584333384181</v>
      </c>
      <c r="AT131" s="28">
        <f t="shared" si="61"/>
        <v>315.5419369393299</v>
      </c>
    </row>
    <row r="132" spans="1:46">
      <c r="A132" s="12">
        <v>38412</v>
      </c>
      <c r="B132" s="36">
        <v>447.12</v>
      </c>
      <c r="C132" s="41">
        <v>282.92</v>
      </c>
      <c r="D132" s="41">
        <v>164.2</v>
      </c>
      <c r="E132" s="36" t="s">
        <v>103</v>
      </c>
      <c r="F132" s="36" t="s">
        <v>103</v>
      </c>
      <c r="G132" s="36" t="s">
        <v>103</v>
      </c>
      <c r="H132" s="36" t="s">
        <v>103</v>
      </c>
      <c r="I132" s="37" t="s">
        <v>103</v>
      </c>
      <c r="J132" s="40">
        <v>1.26E-2</v>
      </c>
      <c r="K132" s="40">
        <v>1.43E-2</v>
      </c>
      <c r="L132" s="40">
        <v>9.7000000000000003E-3</v>
      </c>
      <c r="M132" s="39" t="s">
        <v>103</v>
      </c>
      <c r="N132" s="39" t="s">
        <v>103</v>
      </c>
      <c r="O132" s="39" t="s">
        <v>103</v>
      </c>
      <c r="P132" s="39" t="s">
        <v>103</v>
      </c>
      <c r="Q132" s="42" t="s">
        <v>103</v>
      </c>
      <c r="R132" s="43">
        <f t="shared" si="51"/>
        <v>0.12271931812651227</v>
      </c>
      <c r="S132" s="40">
        <f t="shared" si="52"/>
        <v>0.14184210666911889</v>
      </c>
      <c r="T132" s="40">
        <f t="shared" si="65"/>
        <v>9.1186925991845413E-2</v>
      </c>
      <c r="U132" s="40" t="e">
        <f t="shared" si="66"/>
        <v>#DIV/0!</v>
      </c>
      <c r="V132" s="40" t="e">
        <f t="shared" si="67"/>
        <v>#DIV/0!</v>
      </c>
      <c r="W132" s="40" t="e">
        <f t="shared" si="68"/>
        <v>#DIV/0!</v>
      </c>
      <c r="X132" s="40" t="e">
        <f t="shared" si="69"/>
        <v>#DIV/0!</v>
      </c>
      <c r="Y132" s="40" t="e">
        <f t="shared" si="70"/>
        <v>#DIV/0!</v>
      </c>
      <c r="Z132" s="40">
        <f t="shared" si="74"/>
        <v>2.1225326799999999E-2</v>
      </c>
      <c r="AA132" s="40">
        <f t="shared" si="75"/>
        <v>2.7120427423999782E-2</v>
      </c>
      <c r="AB132" s="40">
        <f t="shared" si="76"/>
        <v>1.1214550000000045E-2</v>
      </c>
      <c r="AC132" s="40" t="s">
        <v>46</v>
      </c>
      <c r="AD132" s="40" t="s">
        <v>46</v>
      </c>
      <c r="AE132" s="40" t="s">
        <v>46</v>
      </c>
      <c r="AF132" s="40" t="s">
        <v>46</v>
      </c>
      <c r="AG132" s="40" t="s">
        <v>46</v>
      </c>
      <c r="AH132" s="39">
        <f t="shared" si="45"/>
        <v>1</v>
      </c>
      <c r="AI132" s="39">
        <f t="shared" si="46"/>
        <v>0.63276078010377534</v>
      </c>
      <c r="AJ132" s="39">
        <f t="shared" si="47"/>
        <v>0.36723921989622471</v>
      </c>
      <c r="AK132" s="39" t="s">
        <v>103</v>
      </c>
      <c r="AL132" s="39" t="s">
        <v>103</v>
      </c>
      <c r="AM132" s="39" t="s">
        <v>103</v>
      </c>
      <c r="AN132" s="39" t="s">
        <v>103</v>
      </c>
      <c r="AO132" s="42" t="s">
        <v>103</v>
      </c>
      <c r="AR132" s="28">
        <f t="shared" si="59"/>
        <v>238.79485415674964</v>
      </c>
      <c r="AS132" s="86">
        <f t="shared" ref="AS132" si="77">AS131*(1+K132)</f>
        <v>213.56679189351573</v>
      </c>
      <c r="AT132" s="86">
        <f t="shared" ref="AT132" si="78">AT131*(1+L132)</f>
        <v>318.60269372764139</v>
      </c>
    </row>
    <row r="133" spans="1:46">
      <c r="A133" s="12">
        <v>38443</v>
      </c>
      <c r="B133" s="36">
        <v>451.6</v>
      </c>
      <c r="C133" s="41">
        <v>287.92</v>
      </c>
      <c r="D133" s="41">
        <v>163.68</v>
      </c>
      <c r="E133" s="36" t="s">
        <v>103</v>
      </c>
      <c r="F133" s="36" t="s">
        <v>103</v>
      </c>
      <c r="G133" s="36" t="s">
        <v>103</v>
      </c>
      <c r="H133" s="36" t="s">
        <v>103</v>
      </c>
      <c r="I133" s="37" t="s">
        <v>103</v>
      </c>
      <c r="J133" s="40">
        <v>0.01</v>
      </c>
      <c r="K133" s="40">
        <v>1.77E-2</v>
      </c>
      <c r="L133" s="40">
        <v>-3.2000000000000002E-3</v>
      </c>
      <c r="M133" s="39" t="s">
        <v>103</v>
      </c>
      <c r="N133" s="39" t="s">
        <v>103</v>
      </c>
      <c r="O133" s="39" t="s">
        <v>103</v>
      </c>
      <c r="P133" s="39" t="s">
        <v>103</v>
      </c>
      <c r="Q133" s="42" t="s">
        <v>103</v>
      </c>
      <c r="R133" s="43">
        <f t="shared" si="51"/>
        <v>0.12483534501317073</v>
      </c>
      <c r="S133" s="40">
        <f t="shared" si="52"/>
        <v>0.15225851458320516</v>
      </c>
      <c r="T133" s="40">
        <f t="shared" si="65"/>
        <v>7.9705308545435338E-2</v>
      </c>
      <c r="U133" s="40" t="e">
        <f t="shared" si="66"/>
        <v>#DIV/0!</v>
      </c>
      <c r="V133" s="40" t="e">
        <f t="shared" si="67"/>
        <v>#DIV/0!</v>
      </c>
      <c r="W133" s="40" t="e">
        <f t="shared" si="68"/>
        <v>#DIV/0!</v>
      </c>
      <c r="X133" s="40" t="e">
        <f t="shared" si="69"/>
        <v>#DIV/0!</v>
      </c>
      <c r="Y133" s="40" t="e">
        <f t="shared" si="70"/>
        <v>#DIV/0!</v>
      </c>
      <c r="Z133" s="40">
        <f t="shared" si="74"/>
        <v>3.1437580068000015E-2</v>
      </c>
      <c r="AA133" s="40">
        <f t="shared" si="75"/>
        <v>4.5300458989404602E-2</v>
      </c>
      <c r="AB133" s="40">
        <f t="shared" si="76"/>
        <v>7.9786634400000889E-3</v>
      </c>
      <c r="AC133" s="40" t="s">
        <v>46</v>
      </c>
      <c r="AD133" s="40" t="s">
        <v>46</v>
      </c>
      <c r="AE133" s="40" t="s">
        <v>46</v>
      </c>
      <c r="AF133" s="40" t="s">
        <v>46</v>
      </c>
      <c r="AG133" s="40" t="s">
        <v>46</v>
      </c>
      <c r="AH133" s="39">
        <f t="shared" ref="AH133:AH196" si="79">B133/B133</f>
        <v>1</v>
      </c>
      <c r="AI133" s="39">
        <f t="shared" ref="AI133:AI196" si="80">C133/B133</f>
        <v>0.63755535872453495</v>
      </c>
      <c r="AJ133" s="39">
        <f t="shared" ref="AJ133:AJ196" si="81">D133/B133</f>
        <v>0.362444641275465</v>
      </c>
      <c r="AK133" s="39" t="s">
        <v>103</v>
      </c>
      <c r="AL133" s="39" t="s">
        <v>103</v>
      </c>
      <c r="AM133" s="39" t="s">
        <v>103</v>
      </c>
      <c r="AN133" s="39" t="s">
        <v>103</v>
      </c>
      <c r="AO133" s="42" t="s">
        <v>103</v>
      </c>
      <c r="AR133" s="28">
        <f t="shared" si="59"/>
        <v>241.18280269831715</v>
      </c>
      <c r="AS133" s="28">
        <f t="shared" si="60"/>
        <v>217.34692411003095</v>
      </c>
      <c r="AT133" s="28">
        <f t="shared" si="61"/>
        <v>317.58316510771294</v>
      </c>
    </row>
    <row r="134" spans="1:46">
      <c r="A134" s="12">
        <v>38473</v>
      </c>
      <c r="B134" s="36">
        <v>456.73</v>
      </c>
      <c r="C134" s="41">
        <v>292.60000000000002</v>
      </c>
      <c r="D134" s="41">
        <v>164.13</v>
      </c>
      <c r="E134" s="36" t="s">
        <v>103</v>
      </c>
      <c r="F134" s="36" t="s">
        <v>103</v>
      </c>
      <c r="G134" s="36" t="s">
        <v>103</v>
      </c>
      <c r="H134" s="36" t="s">
        <v>103</v>
      </c>
      <c r="I134" s="37" t="s">
        <v>103</v>
      </c>
      <c r="J134" s="40">
        <v>1.1399999999999999E-2</v>
      </c>
      <c r="K134" s="40">
        <v>1.6299999999999999E-2</v>
      </c>
      <c r="L134" s="40">
        <v>2.7000000000000001E-3</v>
      </c>
      <c r="M134" s="39" t="s">
        <v>103</v>
      </c>
      <c r="N134" s="39" t="s">
        <v>103</v>
      </c>
      <c r="O134" s="39" t="s">
        <v>103</v>
      </c>
      <c r="P134" s="39" t="s">
        <v>103</v>
      </c>
      <c r="Q134" s="42" t="s">
        <v>103</v>
      </c>
      <c r="R134" s="43">
        <f t="shared" si="51"/>
        <v>0.11864156140247895</v>
      </c>
      <c r="S134" s="40">
        <f t="shared" si="52"/>
        <v>0.15852822355650131</v>
      </c>
      <c r="T134" s="40">
        <f t="shared" si="65"/>
        <v>5.3952991509450765E-2</v>
      </c>
      <c r="U134" s="40" t="e">
        <f t="shared" si="66"/>
        <v>#DIV/0!</v>
      </c>
      <c r="V134" s="40" t="e">
        <f t="shared" si="67"/>
        <v>#DIV/0!</v>
      </c>
      <c r="W134" s="40" t="e">
        <f t="shared" si="68"/>
        <v>#DIV/0!</v>
      </c>
      <c r="X134" s="40" t="e">
        <f t="shared" si="69"/>
        <v>#DIV/0!</v>
      </c>
      <c r="Y134" s="40" t="e">
        <f t="shared" si="70"/>
        <v>#DIV/0!</v>
      </c>
      <c r="Z134" s="40">
        <f t="shared" si="74"/>
        <v>4.3195968480775226E-2</v>
      </c>
      <c r="AA134" s="40">
        <f t="shared" si="75"/>
        <v>6.2338856470931958E-2</v>
      </c>
      <c r="AB134" s="40">
        <f t="shared" si="76"/>
        <v>1.0700205831287946E-2</v>
      </c>
      <c r="AC134" s="40" t="s">
        <v>46</v>
      </c>
      <c r="AD134" s="40" t="s">
        <v>46</v>
      </c>
      <c r="AE134" s="40" t="s">
        <v>46</v>
      </c>
      <c r="AF134" s="40" t="s">
        <v>46</v>
      </c>
      <c r="AG134" s="40" t="s">
        <v>46</v>
      </c>
      <c r="AH134" s="39">
        <f t="shared" si="79"/>
        <v>1</v>
      </c>
      <c r="AI134" s="39">
        <f t="shared" si="80"/>
        <v>0.64064107897444877</v>
      </c>
      <c r="AJ134" s="39">
        <f t="shared" si="81"/>
        <v>0.35935892102555117</v>
      </c>
      <c r="AK134" s="39" t="s">
        <v>103</v>
      </c>
      <c r="AL134" s="39" t="s">
        <v>103</v>
      </c>
      <c r="AM134" s="39" t="s">
        <v>103</v>
      </c>
      <c r="AN134" s="39" t="s">
        <v>103</v>
      </c>
      <c r="AO134" s="42" t="s">
        <v>103</v>
      </c>
      <c r="AR134" s="28">
        <f t="shared" si="59"/>
        <v>243.93228664907798</v>
      </c>
      <c r="AS134" s="28">
        <f t="shared" si="60"/>
        <v>220.88967897302444</v>
      </c>
      <c r="AT134" s="28">
        <f t="shared" si="61"/>
        <v>318.44063965350375</v>
      </c>
    </row>
    <row r="135" spans="1:46">
      <c r="A135" s="12">
        <v>38504</v>
      </c>
      <c r="B135" s="36">
        <v>468.67</v>
      </c>
      <c r="C135" s="41">
        <v>295.08999999999997</v>
      </c>
      <c r="D135" s="41">
        <v>173.58</v>
      </c>
      <c r="E135" s="36" t="s">
        <v>103</v>
      </c>
      <c r="F135" s="36" t="s">
        <v>103</v>
      </c>
      <c r="G135" s="36" t="s">
        <v>103</v>
      </c>
      <c r="H135" s="36" t="s">
        <v>103</v>
      </c>
      <c r="I135" s="37" t="s">
        <v>103</v>
      </c>
      <c r="J135" s="40">
        <v>2.6099999999999998E-2</v>
      </c>
      <c r="K135" s="40">
        <v>8.5000000000000006E-3</v>
      </c>
      <c r="L135" s="40">
        <v>5.7599999999999998E-2</v>
      </c>
      <c r="M135" s="39" t="s">
        <v>103</v>
      </c>
      <c r="N135" s="39" t="s">
        <v>103</v>
      </c>
      <c r="O135" s="39" t="s">
        <v>103</v>
      </c>
      <c r="P135" s="39" t="s">
        <v>103</v>
      </c>
      <c r="Q135" s="42" t="s">
        <v>103</v>
      </c>
      <c r="R135" s="43">
        <f t="shared" si="51"/>
        <v>0.13344337528891481</v>
      </c>
      <c r="S135" s="40">
        <f t="shared" si="52"/>
        <v>0.15372342594720201</v>
      </c>
      <c r="T135" s="40">
        <f t="shared" si="65"/>
        <v>0.10068202213922706</v>
      </c>
      <c r="U135" s="40" t="e">
        <f t="shared" si="66"/>
        <v>#DIV/0!</v>
      </c>
      <c r="V135" s="40" t="e">
        <f t="shared" si="67"/>
        <v>#DIV/0!</v>
      </c>
      <c r="W135" s="40" t="e">
        <f t="shared" si="68"/>
        <v>#DIV/0!</v>
      </c>
      <c r="X135" s="40" t="e">
        <f t="shared" si="69"/>
        <v>#DIV/0!</v>
      </c>
      <c r="Y135" s="40" t="e">
        <f t="shared" si="70"/>
        <v>#DIV/0!</v>
      </c>
      <c r="Z135" s="40">
        <f t="shared" si="74"/>
        <v>7.0423383258123584E-2</v>
      </c>
      <c r="AA135" s="40">
        <f t="shared" si="75"/>
        <v>7.1368736750934803E-2</v>
      </c>
      <c r="AB135" s="40">
        <f t="shared" si="76"/>
        <v>6.8916537687170099E-2</v>
      </c>
      <c r="AC135" s="40" t="s">
        <v>46</v>
      </c>
      <c r="AD135" s="40" t="s">
        <v>46</v>
      </c>
      <c r="AE135" s="40" t="s">
        <v>46</v>
      </c>
      <c r="AF135" s="40" t="s">
        <v>46</v>
      </c>
      <c r="AG135" s="40" t="s">
        <v>46</v>
      </c>
      <c r="AH135" s="39">
        <f t="shared" si="79"/>
        <v>1</v>
      </c>
      <c r="AI135" s="39">
        <f t="shared" si="80"/>
        <v>0.62963279066293976</v>
      </c>
      <c r="AJ135" s="39">
        <f t="shared" si="81"/>
        <v>0.37036720933706019</v>
      </c>
      <c r="AK135" s="39" t="s">
        <v>103</v>
      </c>
      <c r="AL135" s="39" t="s">
        <v>103</v>
      </c>
      <c r="AM135" s="39" t="s">
        <v>103</v>
      </c>
      <c r="AN135" s="39" t="s">
        <v>103</v>
      </c>
      <c r="AO135" s="42" t="s">
        <v>103</v>
      </c>
      <c r="AR135" s="28">
        <f t="shared" si="59"/>
        <v>250.29891933061893</v>
      </c>
      <c r="AS135" s="28">
        <f t="shared" si="60"/>
        <v>222.76724124429515</v>
      </c>
      <c r="AT135" s="28">
        <f t="shared" si="61"/>
        <v>336.78282049754557</v>
      </c>
    </row>
    <row r="136" spans="1:46">
      <c r="A136" s="12">
        <v>38534</v>
      </c>
      <c r="B136" s="36">
        <v>469.29</v>
      </c>
      <c r="C136" s="41">
        <v>295.70999999999998</v>
      </c>
      <c r="D136" s="41">
        <v>173.58</v>
      </c>
      <c r="E136" s="36" t="s">
        <v>103</v>
      </c>
      <c r="F136" s="36" t="s">
        <v>103</v>
      </c>
      <c r="G136" s="36" t="s">
        <v>103</v>
      </c>
      <c r="H136" s="36" t="s">
        <v>103</v>
      </c>
      <c r="I136" s="37" t="s">
        <v>103</v>
      </c>
      <c r="J136" s="40">
        <v>1.2999999999999999E-3</v>
      </c>
      <c r="K136" s="40">
        <v>2.0999999999999999E-3</v>
      </c>
      <c r="L136" s="40">
        <v>0</v>
      </c>
      <c r="M136" s="39" t="s">
        <v>103</v>
      </c>
      <c r="N136" s="39" t="s">
        <v>103</v>
      </c>
      <c r="O136" s="39" t="s">
        <v>103</v>
      </c>
      <c r="P136" s="39" t="s">
        <v>103</v>
      </c>
      <c r="Q136" s="42" t="s">
        <v>103</v>
      </c>
      <c r="R136" s="43">
        <f t="shared" si="51"/>
        <v>0.12024168559548931</v>
      </c>
      <c r="S136" s="40">
        <f t="shared" si="52"/>
        <v>0.15234351155356429</v>
      </c>
      <c r="T136" s="40">
        <f t="shared" si="65"/>
        <v>6.9557887609782432E-2</v>
      </c>
      <c r="U136" s="40" t="e">
        <f t="shared" si="66"/>
        <v>#DIV/0!</v>
      </c>
      <c r="V136" s="40" t="e">
        <f t="shared" si="67"/>
        <v>#DIV/0!</v>
      </c>
      <c r="W136" s="40" t="e">
        <f t="shared" si="68"/>
        <v>#DIV/0!</v>
      </c>
      <c r="X136" s="40" t="e">
        <f t="shared" si="69"/>
        <v>#DIV/0!</v>
      </c>
      <c r="Y136" s="40" t="e">
        <f t="shared" si="70"/>
        <v>#DIV/0!</v>
      </c>
      <c r="Z136" s="40">
        <f t="shared" si="74"/>
        <v>7.1814933656359159E-2</v>
      </c>
      <c r="AA136" s="40">
        <f t="shared" si="75"/>
        <v>7.3618611098111852E-2</v>
      </c>
      <c r="AB136" s="40">
        <f t="shared" si="76"/>
        <v>6.8916537687170099E-2</v>
      </c>
      <c r="AC136" s="40" t="s">
        <v>46</v>
      </c>
      <c r="AD136" s="40" t="s">
        <v>46</v>
      </c>
      <c r="AE136" s="40" t="s">
        <v>46</v>
      </c>
      <c r="AF136" s="40" t="s">
        <v>46</v>
      </c>
      <c r="AG136" s="40" t="s">
        <v>46</v>
      </c>
      <c r="AH136" s="39">
        <f t="shared" si="79"/>
        <v>1</v>
      </c>
      <c r="AI136" s="39">
        <f t="shared" si="80"/>
        <v>0.63012209934155849</v>
      </c>
      <c r="AJ136" s="39">
        <f t="shared" si="81"/>
        <v>0.36987790065844151</v>
      </c>
      <c r="AK136" s="39" t="s">
        <v>103</v>
      </c>
      <c r="AL136" s="39" t="s">
        <v>103</v>
      </c>
      <c r="AM136" s="39" t="s">
        <v>103</v>
      </c>
      <c r="AN136" s="39" t="s">
        <v>103</v>
      </c>
      <c r="AO136" s="42" t="s">
        <v>103</v>
      </c>
      <c r="AR136" s="28">
        <f t="shared" si="59"/>
        <v>250.62430792574875</v>
      </c>
      <c r="AS136" s="28">
        <f t="shared" si="60"/>
        <v>223.23505245090817</v>
      </c>
      <c r="AT136" s="28">
        <f t="shared" si="61"/>
        <v>336.78282049754557</v>
      </c>
    </row>
    <row r="137" spans="1:46">
      <c r="A137" s="12">
        <v>38565</v>
      </c>
      <c r="B137" s="36">
        <v>470.8</v>
      </c>
      <c r="C137" s="41">
        <v>297.45999999999998</v>
      </c>
      <c r="D137" s="41">
        <v>173.34</v>
      </c>
      <c r="E137" s="36" t="s">
        <v>103</v>
      </c>
      <c r="F137" s="36" t="s">
        <v>103</v>
      </c>
      <c r="G137" s="36" t="s">
        <v>103</v>
      </c>
      <c r="H137" s="36" t="s">
        <v>103</v>
      </c>
      <c r="I137" s="37" t="s">
        <v>103</v>
      </c>
      <c r="J137" s="40">
        <v>3.2000000000000002E-3</v>
      </c>
      <c r="K137" s="40">
        <v>5.8999999999999999E-3</v>
      </c>
      <c r="L137" s="40">
        <v>-1.4000000000000002E-3</v>
      </c>
      <c r="M137" s="39" t="s">
        <v>103</v>
      </c>
      <c r="N137" s="39" t="s">
        <v>103</v>
      </c>
      <c r="O137" s="39" t="s">
        <v>103</v>
      </c>
      <c r="P137" s="39" t="s">
        <v>103</v>
      </c>
      <c r="Q137" s="42" t="s">
        <v>103</v>
      </c>
      <c r="R137" s="43">
        <f t="shared" si="51"/>
        <v>0.11479660647693191</v>
      </c>
      <c r="S137" s="40">
        <f t="shared" si="52"/>
        <v>0.14404099710987994</v>
      </c>
      <c r="T137" s="40">
        <f t="shared" si="65"/>
        <v>6.8060506567128698E-2</v>
      </c>
      <c r="U137" s="40" t="e">
        <f t="shared" si="66"/>
        <v>#DIV/0!</v>
      </c>
      <c r="V137" s="40" t="e">
        <f t="shared" si="67"/>
        <v>#DIV/0!</v>
      </c>
      <c r="W137" s="40" t="e">
        <f t="shared" si="68"/>
        <v>#DIV/0!</v>
      </c>
      <c r="X137" s="40" t="e">
        <f t="shared" si="69"/>
        <v>#DIV/0!</v>
      </c>
      <c r="Y137" s="40" t="e">
        <f t="shared" si="70"/>
        <v>#DIV/0!</v>
      </c>
      <c r="Z137" s="40">
        <f t="shared" si="74"/>
        <v>7.5244741444059571E-2</v>
      </c>
      <c r="AA137" s="40">
        <f t="shared" si="75"/>
        <v>7.995296090359072E-2</v>
      </c>
      <c r="AB137" s="40">
        <f t="shared" si="76"/>
        <v>6.7420054534408136E-2</v>
      </c>
      <c r="AC137" s="40" t="s">
        <v>46</v>
      </c>
      <c r="AD137" s="40" t="s">
        <v>46</v>
      </c>
      <c r="AE137" s="40" t="s">
        <v>46</v>
      </c>
      <c r="AF137" s="40" t="s">
        <v>46</v>
      </c>
      <c r="AG137" s="40" t="s">
        <v>46</v>
      </c>
      <c r="AH137" s="39">
        <f t="shared" si="79"/>
        <v>1</v>
      </c>
      <c r="AI137" s="39">
        <f t="shared" si="80"/>
        <v>0.63181818181818172</v>
      </c>
      <c r="AJ137" s="39">
        <f t="shared" si="81"/>
        <v>0.36818181818181817</v>
      </c>
      <c r="AK137" s="39" t="s">
        <v>103</v>
      </c>
      <c r="AL137" s="39" t="s">
        <v>103</v>
      </c>
      <c r="AM137" s="39" t="s">
        <v>103</v>
      </c>
      <c r="AN137" s="39" t="s">
        <v>103</v>
      </c>
      <c r="AO137" s="42" t="s">
        <v>103</v>
      </c>
      <c r="AR137" s="28">
        <f t="shared" si="59"/>
        <v>251.42630571111118</v>
      </c>
      <c r="AS137" s="28">
        <f t="shared" si="60"/>
        <v>224.55213926036853</v>
      </c>
      <c r="AT137" s="28">
        <f t="shared" si="61"/>
        <v>336.31132454884903</v>
      </c>
    </row>
    <row r="138" spans="1:46">
      <c r="A138" s="12">
        <v>38596</v>
      </c>
      <c r="B138" s="36">
        <v>472.69</v>
      </c>
      <c r="C138" s="41">
        <v>299.26</v>
      </c>
      <c r="D138" s="41">
        <v>173.43</v>
      </c>
      <c r="E138" s="36" t="s">
        <v>103</v>
      </c>
      <c r="F138" s="36" t="s">
        <v>103</v>
      </c>
      <c r="G138" s="36" t="s">
        <v>103</v>
      </c>
      <c r="H138" s="36" t="s">
        <v>103</v>
      </c>
      <c r="I138" s="37" t="s">
        <v>103</v>
      </c>
      <c r="J138" s="40">
        <v>4.0000000000000001E-3</v>
      </c>
      <c r="K138" s="40">
        <v>6.0999999999999995E-3</v>
      </c>
      <c r="L138" s="40">
        <v>5.0000000000000001E-4</v>
      </c>
      <c r="M138" s="39" t="s">
        <v>103</v>
      </c>
      <c r="N138" s="39" t="s">
        <v>103</v>
      </c>
      <c r="O138" s="39" t="s">
        <v>103</v>
      </c>
      <c r="P138" s="39" t="s">
        <v>103</v>
      </c>
      <c r="Q138" s="42" t="s">
        <v>103</v>
      </c>
      <c r="R138" s="43">
        <f t="shared" si="51"/>
        <v>0.11015254205796454</v>
      </c>
      <c r="S138" s="40">
        <f t="shared" si="52"/>
        <v>0.13624841776135255</v>
      </c>
      <c r="T138" s="40">
        <f t="shared" si="65"/>
        <v>6.7953764561675234E-2</v>
      </c>
      <c r="U138" s="40" t="e">
        <f t="shared" si="66"/>
        <v>#DIV/0!</v>
      </c>
      <c r="V138" s="40" t="e">
        <f t="shared" si="67"/>
        <v>#DIV/0!</v>
      </c>
      <c r="W138" s="40" t="e">
        <f t="shared" si="68"/>
        <v>#DIV/0!</v>
      </c>
      <c r="X138" s="40" t="e">
        <f t="shared" si="69"/>
        <v>#DIV/0!</v>
      </c>
      <c r="Y138" s="40" t="e">
        <f t="shared" si="70"/>
        <v>#DIV/0!</v>
      </c>
      <c r="Z138" s="40">
        <f t="shared" si="74"/>
        <v>7.9545720409835985E-2</v>
      </c>
      <c r="AA138" s="40">
        <f t="shared" si="75"/>
        <v>8.6540673965102455E-2</v>
      </c>
      <c r="AB138" s="40">
        <f t="shared" si="76"/>
        <v>6.7953764561675234E-2</v>
      </c>
      <c r="AC138" s="40" t="s">
        <v>46</v>
      </c>
      <c r="AD138" s="40" t="s">
        <v>46</v>
      </c>
      <c r="AE138" s="40" t="s">
        <v>46</v>
      </c>
      <c r="AF138" s="40" t="s">
        <v>46</v>
      </c>
      <c r="AG138" s="40" t="s">
        <v>46</v>
      </c>
      <c r="AH138" s="39">
        <f t="shared" si="79"/>
        <v>1</v>
      </c>
      <c r="AI138" s="39">
        <f t="shared" si="80"/>
        <v>0.6330999174934947</v>
      </c>
      <c r="AJ138" s="39">
        <f t="shared" si="81"/>
        <v>0.36690008250650535</v>
      </c>
      <c r="AK138" s="39" t="s">
        <v>103</v>
      </c>
      <c r="AL138" s="39" t="s">
        <v>103</v>
      </c>
      <c r="AM138" s="39" t="s">
        <v>103</v>
      </c>
      <c r="AN138" s="39" t="s">
        <v>103</v>
      </c>
      <c r="AO138" s="42" t="s">
        <v>103</v>
      </c>
      <c r="AR138" s="28">
        <f t="shared" si="59"/>
        <v>252.43201093395564</v>
      </c>
      <c r="AS138" s="28">
        <f t="shared" si="60"/>
        <v>225.92190730985678</v>
      </c>
      <c r="AT138" s="28">
        <f t="shared" si="61"/>
        <v>336.47948021112342</v>
      </c>
    </row>
    <row r="139" spans="1:46">
      <c r="A139" s="12">
        <v>38626</v>
      </c>
      <c r="B139" s="36">
        <v>473.02</v>
      </c>
      <c r="C139" s="41">
        <v>299.25</v>
      </c>
      <c r="D139" s="41">
        <v>173.77</v>
      </c>
      <c r="E139" s="36" t="s">
        <v>103</v>
      </c>
      <c r="F139" s="36" t="s">
        <v>103</v>
      </c>
      <c r="G139" s="36" t="s">
        <v>103</v>
      </c>
      <c r="H139" s="36" t="s">
        <v>103</v>
      </c>
      <c r="I139" s="37" t="s">
        <v>103</v>
      </c>
      <c r="J139" s="40">
        <v>7.000000000000001E-4</v>
      </c>
      <c r="K139" s="40">
        <v>0</v>
      </c>
      <c r="L139" s="40">
        <v>2E-3</v>
      </c>
      <c r="M139" s="39" t="s">
        <v>103</v>
      </c>
      <c r="N139" s="39" t="s">
        <v>103</v>
      </c>
      <c r="O139" s="39" t="s">
        <v>103</v>
      </c>
      <c r="P139" s="39" t="s">
        <v>103</v>
      </c>
      <c r="Q139" s="42" t="s">
        <v>103</v>
      </c>
      <c r="R139" s="43">
        <f t="shared" si="51"/>
        <v>0.10145711762582299</v>
      </c>
      <c r="S139" s="40">
        <f t="shared" si="52"/>
        <v>0.12067108961569439</v>
      </c>
      <c r="T139" s="40">
        <f t="shared" si="65"/>
        <v>7.0089672090798638E-2</v>
      </c>
      <c r="U139" s="40" t="e">
        <f t="shared" si="66"/>
        <v>#DIV/0!</v>
      </c>
      <c r="V139" s="40" t="e">
        <f t="shared" si="67"/>
        <v>#DIV/0!</v>
      </c>
      <c r="W139" s="40" t="e">
        <f t="shared" si="68"/>
        <v>#DIV/0!</v>
      </c>
      <c r="X139" s="40" t="e">
        <f t="shared" si="69"/>
        <v>#DIV/0!</v>
      </c>
      <c r="Y139" s="40" t="e">
        <f t="shared" si="70"/>
        <v>#DIV/0!</v>
      </c>
      <c r="Z139" s="40">
        <f t="shared" si="74"/>
        <v>8.0301402414122647E-2</v>
      </c>
      <c r="AA139" s="40">
        <f t="shared" si="75"/>
        <v>8.6540673965102455E-2</v>
      </c>
      <c r="AB139" s="40">
        <f t="shared" si="76"/>
        <v>7.0089672090798638E-2</v>
      </c>
      <c r="AC139" s="40" t="s">
        <v>46</v>
      </c>
      <c r="AD139" s="40" t="s">
        <v>46</v>
      </c>
      <c r="AE139" s="40" t="s">
        <v>46</v>
      </c>
      <c r="AF139" s="40" t="s">
        <v>46</v>
      </c>
      <c r="AG139" s="40" t="s">
        <v>46</v>
      </c>
      <c r="AH139" s="39">
        <f t="shared" si="79"/>
        <v>1</v>
      </c>
      <c r="AI139" s="39">
        <f t="shared" si="80"/>
        <v>0.63263709779713329</v>
      </c>
      <c r="AJ139" s="39">
        <f t="shared" si="81"/>
        <v>0.36736290220286671</v>
      </c>
      <c r="AK139" s="39" t="s">
        <v>103</v>
      </c>
      <c r="AL139" s="39" t="s">
        <v>103</v>
      </c>
      <c r="AM139" s="39" t="s">
        <v>103</v>
      </c>
      <c r="AN139" s="39" t="s">
        <v>103</v>
      </c>
      <c r="AO139" s="42" t="s">
        <v>103</v>
      </c>
      <c r="AR139" s="28">
        <f t="shared" si="59"/>
        <v>252.60871334160939</v>
      </c>
      <c r="AS139" s="28">
        <f t="shared" si="60"/>
        <v>225.92190730985678</v>
      </c>
      <c r="AT139" s="28">
        <f t="shared" si="61"/>
        <v>337.15243917154567</v>
      </c>
    </row>
    <row r="140" spans="1:46">
      <c r="A140" s="12">
        <v>38657</v>
      </c>
      <c r="B140" s="36">
        <v>473.23</v>
      </c>
      <c r="C140" s="41">
        <v>299.45999999999998</v>
      </c>
      <c r="D140" s="41">
        <v>173.77</v>
      </c>
      <c r="E140" s="36" t="s">
        <v>103</v>
      </c>
      <c r="F140" s="36" t="s">
        <v>103</v>
      </c>
      <c r="G140" s="36" t="s">
        <v>103</v>
      </c>
      <c r="H140" s="36" t="s">
        <v>103</v>
      </c>
      <c r="I140" s="37" t="s">
        <v>103</v>
      </c>
      <c r="J140" s="40">
        <v>4.0000000000000002E-4</v>
      </c>
      <c r="K140" s="40">
        <v>7.000000000000001E-4</v>
      </c>
      <c r="L140" s="40">
        <v>0</v>
      </c>
      <c r="M140" s="39" t="s">
        <v>103</v>
      </c>
      <c r="N140" s="39" t="s">
        <v>103</v>
      </c>
      <c r="O140" s="39" t="s">
        <v>103</v>
      </c>
      <c r="P140" s="39" t="s">
        <v>103</v>
      </c>
      <c r="Q140" s="42" t="s">
        <v>103</v>
      </c>
      <c r="R140" s="43">
        <f t="shared" si="51"/>
        <v>8.7542144169831415E-2</v>
      </c>
      <c r="S140" s="40">
        <f t="shared" si="52"/>
        <v>9.8174264961246704E-2</v>
      </c>
      <c r="T140" s="40">
        <f t="shared" si="65"/>
        <v>7.0089672090798638E-2</v>
      </c>
      <c r="U140" s="40" t="e">
        <f t="shared" si="66"/>
        <v>#DIV/0!</v>
      </c>
      <c r="V140" s="40" t="e">
        <f t="shared" si="67"/>
        <v>#DIV/0!</v>
      </c>
      <c r="W140" s="40" t="e">
        <f t="shared" si="68"/>
        <v>#DIV/0!</v>
      </c>
      <c r="X140" s="40" t="e">
        <f t="shared" si="69"/>
        <v>#DIV/0!</v>
      </c>
      <c r="Y140" s="40" t="e">
        <f t="shared" si="70"/>
        <v>#DIV/0!</v>
      </c>
      <c r="Z140" s="40">
        <f t="shared" si="74"/>
        <v>8.0733522975088512E-2</v>
      </c>
      <c r="AA140" s="40">
        <f t="shared" si="75"/>
        <v>8.7301252436877919E-2</v>
      </c>
      <c r="AB140" s="40">
        <f t="shared" si="76"/>
        <v>7.0089672090798638E-2</v>
      </c>
      <c r="AC140" s="40" t="s">
        <v>46</v>
      </c>
      <c r="AD140" s="40" t="s">
        <v>46</v>
      </c>
      <c r="AE140" s="40" t="s">
        <v>46</v>
      </c>
      <c r="AF140" s="40" t="s">
        <v>46</v>
      </c>
      <c r="AG140" s="40" t="s">
        <v>46</v>
      </c>
      <c r="AH140" s="39">
        <f t="shared" si="79"/>
        <v>1</v>
      </c>
      <c r="AI140" s="39">
        <f t="shared" si="80"/>
        <v>0.63280011833569294</v>
      </c>
      <c r="AJ140" s="39">
        <f t="shared" si="81"/>
        <v>0.367199881664307</v>
      </c>
      <c r="AK140" s="39" t="s">
        <v>103</v>
      </c>
      <c r="AL140" s="39" t="s">
        <v>103</v>
      </c>
      <c r="AM140" s="39" t="s">
        <v>103</v>
      </c>
      <c r="AN140" s="39" t="s">
        <v>103</v>
      </c>
      <c r="AO140" s="42" t="s">
        <v>103</v>
      </c>
      <c r="AR140" s="28">
        <f t="shared" si="59"/>
        <v>252.70975682694603</v>
      </c>
      <c r="AS140" s="28">
        <f t="shared" si="60"/>
        <v>226.08005264497365</v>
      </c>
      <c r="AT140" s="28">
        <f t="shared" si="61"/>
        <v>337.15243917154567</v>
      </c>
    </row>
    <row r="141" spans="1:46">
      <c r="A141" s="12">
        <v>38687</v>
      </c>
      <c r="B141" s="36">
        <v>474.07</v>
      </c>
      <c r="C141" s="41">
        <v>300.33</v>
      </c>
      <c r="D141" s="41">
        <v>173.74</v>
      </c>
      <c r="E141" s="36" t="s">
        <v>103</v>
      </c>
      <c r="F141" s="36" t="s">
        <v>103</v>
      </c>
      <c r="G141" s="36" t="s">
        <v>103</v>
      </c>
      <c r="H141" s="36" t="s">
        <v>103</v>
      </c>
      <c r="I141" s="37" t="s">
        <v>103</v>
      </c>
      <c r="J141" s="40">
        <v>1.8E-3</v>
      </c>
      <c r="K141" s="40">
        <v>2.8999999999999998E-3</v>
      </c>
      <c r="L141" s="40">
        <v>-2.0000000000000001E-4</v>
      </c>
      <c r="M141" s="39" t="s">
        <v>103</v>
      </c>
      <c r="N141" s="39" t="s">
        <v>103</v>
      </c>
      <c r="O141" s="39" t="s">
        <v>103</v>
      </c>
      <c r="P141" s="39" t="s">
        <v>103</v>
      </c>
      <c r="Q141" s="42" t="s">
        <v>103</v>
      </c>
      <c r="R141" s="43">
        <f t="shared" si="51"/>
        <v>8.2678843316443595E-2</v>
      </c>
      <c r="S141" s="40">
        <f t="shared" si="52"/>
        <v>9.0454426068944827E-2</v>
      </c>
      <c r="T141" s="40">
        <f t="shared" si="65"/>
        <v>6.9875654156380529E-2</v>
      </c>
      <c r="U141" s="40" t="e">
        <f t="shared" si="66"/>
        <v>#DIV/0!</v>
      </c>
      <c r="V141" s="40" t="e">
        <f t="shared" si="67"/>
        <v>#DIV/0!</v>
      </c>
      <c r="W141" s="40" t="e">
        <f t="shared" si="68"/>
        <v>#DIV/0!</v>
      </c>
      <c r="X141" s="40" t="e">
        <f t="shared" si="69"/>
        <v>#DIV/0!</v>
      </c>
      <c r="Y141" s="40" t="e">
        <f t="shared" si="70"/>
        <v>#DIV/0!</v>
      </c>
      <c r="Z141" s="40">
        <f t="shared" si="74"/>
        <v>8.2678843316443595E-2</v>
      </c>
      <c r="AA141" s="40">
        <f t="shared" si="75"/>
        <v>9.0454426068944827E-2</v>
      </c>
      <c r="AB141" s="40">
        <f t="shared" si="76"/>
        <v>6.9875654156380529E-2</v>
      </c>
      <c r="AC141" s="40" t="s">
        <v>46</v>
      </c>
      <c r="AD141" s="40" t="s">
        <v>46</v>
      </c>
      <c r="AE141" s="40" t="s">
        <v>46</v>
      </c>
      <c r="AF141" s="40" t="s">
        <v>46</v>
      </c>
      <c r="AG141" s="40" t="s">
        <v>46</v>
      </c>
      <c r="AH141" s="39">
        <f t="shared" si="79"/>
        <v>1</v>
      </c>
      <c r="AI141" s="39">
        <f t="shared" si="80"/>
        <v>0.63351403801126416</v>
      </c>
      <c r="AJ141" s="39">
        <f t="shared" si="81"/>
        <v>0.36648596198873584</v>
      </c>
      <c r="AK141" s="39" t="s">
        <v>103</v>
      </c>
      <c r="AL141" s="39" t="s">
        <v>103</v>
      </c>
      <c r="AM141" s="39" t="s">
        <v>103</v>
      </c>
      <c r="AN141" s="39" t="s">
        <v>103</v>
      </c>
      <c r="AO141" s="42" t="s">
        <v>103</v>
      </c>
      <c r="AR141" s="28">
        <f t="shared" si="59"/>
        <v>253.16463438923455</v>
      </c>
      <c r="AS141" s="28">
        <f t="shared" si="60"/>
        <v>226.73568479764404</v>
      </c>
      <c r="AT141" s="28">
        <f t="shared" si="61"/>
        <v>337.08500868371135</v>
      </c>
    </row>
    <row r="142" spans="1:46">
      <c r="A142" s="12">
        <v>38718</v>
      </c>
      <c r="B142" s="36">
        <v>474.56</v>
      </c>
      <c r="C142" s="41">
        <v>300.43</v>
      </c>
      <c r="D142" s="41">
        <v>174.13</v>
      </c>
      <c r="E142" s="36" t="s">
        <v>103</v>
      </c>
      <c r="F142" s="36" t="s">
        <v>103</v>
      </c>
      <c r="G142" s="36" t="s">
        <v>103</v>
      </c>
      <c r="H142" s="36" t="s">
        <v>103</v>
      </c>
      <c r="I142" s="37" t="s">
        <v>103</v>
      </c>
      <c r="J142" s="40">
        <v>1E-3</v>
      </c>
      <c r="K142" s="40">
        <v>2.9999999999999997E-4</v>
      </c>
      <c r="L142" s="40">
        <v>2.2000000000000001E-3</v>
      </c>
      <c r="M142" s="39" t="s">
        <v>103</v>
      </c>
      <c r="N142" s="39" t="s">
        <v>103</v>
      </c>
      <c r="O142" s="39" t="s">
        <v>103</v>
      </c>
      <c r="P142" s="39" t="s">
        <v>103</v>
      </c>
      <c r="Q142" s="42" t="s">
        <v>103</v>
      </c>
      <c r="R142" s="43">
        <f t="shared" si="51"/>
        <v>7.9443747171075607E-2</v>
      </c>
      <c r="S142" s="40">
        <f t="shared" si="52"/>
        <v>8.3844954686770112E-2</v>
      </c>
      <c r="T142" s="40">
        <f t="shared" si="65"/>
        <v>7.2229380595524528E-2</v>
      </c>
      <c r="U142" s="40" t="e">
        <f t="shared" si="66"/>
        <v>#DIV/0!</v>
      </c>
      <c r="V142" s="40" t="e">
        <f t="shared" si="67"/>
        <v>#DIV/0!</v>
      </c>
      <c r="W142" s="40" t="e">
        <f t="shared" si="68"/>
        <v>#DIV/0!</v>
      </c>
      <c r="X142" s="40" t="e">
        <f t="shared" si="69"/>
        <v>#DIV/0!</v>
      </c>
      <c r="Y142" s="40" t="e">
        <f t="shared" si="70"/>
        <v>#DIV/0!</v>
      </c>
      <c r="Z142" s="40">
        <f>(AR142/$AR$141)-1</f>
        <v>9.9999999999988987E-4</v>
      </c>
      <c r="AA142" s="40">
        <f>(AS142/$AS$141)-1</f>
        <v>2.9999999999996696E-4</v>
      </c>
      <c r="AB142" s="40">
        <f>(AT142/$AT$141)-1</f>
        <v>2.1999999999999797E-3</v>
      </c>
      <c r="AC142" s="40" t="s">
        <v>46</v>
      </c>
      <c r="AD142" s="40" t="s">
        <v>46</v>
      </c>
      <c r="AE142" s="40" t="s">
        <v>46</v>
      </c>
      <c r="AF142" s="40" t="s">
        <v>46</v>
      </c>
      <c r="AG142" s="40" t="s">
        <v>46</v>
      </c>
      <c r="AH142" s="39">
        <f t="shared" si="79"/>
        <v>1</v>
      </c>
      <c r="AI142" s="39">
        <f t="shared" si="80"/>
        <v>0.63307063385030349</v>
      </c>
      <c r="AJ142" s="39">
        <f t="shared" si="81"/>
        <v>0.36692936614969657</v>
      </c>
      <c r="AK142" s="39" t="s">
        <v>103</v>
      </c>
      <c r="AL142" s="39" t="s">
        <v>103</v>
      </c>
      <c r="AM142" s="39" t="s">
        <v>103</v>
      </c>
      <c r="AN142" s="39" t="s">
        <v>103</v>
      </c>
      <c r="AO142" s="42" t="s">
        <v>103</v>
      </c>
      <c r="AR142" s="28">
        <f t="shared" si="59"/>
        <v>253.41779902362376</v>
      </c>
      <c r="AS142" s="28">
        <f t="shared" si="60"/>
        <v>226.80370550308334</v>
      </c>
      <c r="AT142" s="28">
        <f t="shared" si="61"/>
        <v>337.8265957028155</v>
      </c>
    </row>
    <row r="143" spans="1:46">
      <c r="A143" s="12">
        <v>38749</v>
      </c>
      <c r="B143" s="36">
        <v>475.13</v>
      </c>
      <c r="C143" s="41">
        <v>301</v>
      </c>
      <c r="D143" s="41">
        <v>174.13</v>
      </c>
      <c r="E143" s="36" t="s">
        <v>103</v>
      </c>
      <c r="F143" s="36" t="s">
        <v>103</v>
      </c>
      <c r="G143" s="36" t="s">
        <v>103</v>
      </c>
      <c r="H143" s="36" t="s">
        <v>103</v>
      </c>
      <c r="I143" s="37" t="s">
        <v>103</v>
      </c>
      <c r="J143" s="40">
        <v>1.1999999999999999E-3</v>
      </c>
      <c r="K143" s="40">
        <v>1.9E-3</v>
      </c>
      <c r="L143" s="40">
        <v>0</v>
      </c>
      <c r="M143" s="39" t="s">
        <v>103</v>
      </c>
      <c r="N143" s="39" t="s">
        <v>103</v>
      </c>
      <c r="O143" s="39" t="s">
        <v>103</v>
      </c>
      <c r="P143" s="39" t="s">
        <v>103</v>
      </c>
      <c r="Q143" s="42" t="s">
        <v>103</v>
      </c>
      <c r="R143" s="43">
        <f t="shared" si="51"/>
        <v>7.5897540734376268E-2</v>
      </c>
      <c r="S143" s="40">
        <f t="shared" si="52"/>
        <v>7.9213138641100134E-2</v>
      </c>
      <c r="T143" s="40">
        <f t="shared" si="65"/>
        <v>7.0623445427383302E-2</v>
      </c>
      <c r="U143" s="40" t="e">
        <f t="shared" si="66"/>
        <v>#DIV/0!</v>
      </c>
      <c r="V143" s="40" t="e">
        <f t="shared" si="67"/>
        <v>#DIV/0!</v>
      </c>
      <c r="W143" s="40" t="e">
        <f t="shared" si="68"/>
        <v>#DIV/0!</v>
      </c>
      <c r="X143" s="40" t="e">
        <f t="shared" si="69"/>
        <v>#DIV/0!</v>
      </c>
      <c r="Y143" s="40" t="e">
        <f t="shared" si="70"/>
        <v>#DIV/0!</v>
      </c>
      <c r="Z143" s="40">
        <f t="shared" ref="Z143:Z153" si="82">(AR143/$AR$141)-1</f>
        <v>2.2012000000000143E-3</v>
      </c>
      <c r="AA143" s="40">
        <f t="shared" ref="AA143:AA153" si="83">(AS143/$AS$141)-1</f>
        <v>2.2005700000000683E-3</v>
      </c>
      <c r="AB143" s="40">
        <f t="shared" ref="AB143:AB153" si="84">(AT143/$AT$141)-1</f>
        <v>2.1999999999999797E-3</v>
      </c>
      <c r="AC143" s="40" t="s">
        <v>46</v>
      </c>
      <c r="AD143" s="40" t="s">
        <v>46</v>
      </c>
      <c r="AE143" s="40" t="s">
        <v>46</v>
      </c>
      <c r="AF143" s="40" t="s">
        <v>46</v>
      </c>
      <c r="AG143" s="40" t="s">
        <v>46</v>
      </c>
      <c r="AH143" s="39">
        <f t="shared" si="79"/>
        <v>1</v>
      </c>
      <c r="AI143" s="39">
        <f t="shared" si="80"/>
        <v>0.63351082861532637</v>
      </c>
      <c r="AJ143" s="39">
        <f t="shared" si="81"/>
        <v>0.36648917138467368</v>
      </c>
      <c r="AK143" s="39" t="s">
        <v>103</v>
      </c>
      <c r="AL143" s="39" t="s">
        <v>103</v>
      </c>
      <c r="AM143" s="39" t="s">
        <v>103</v>
      </c>
      <c r="AN143" s="39" t="s">
        <v>103</v>
      </c>
      <c r="AO143" s="42" t="s">
        <v>103</v>
      </c>
      <c r="AR143" s="28">
        <f t="shared" si="59"/>
        <v>253.72190038245213</v>
      </c>
      <c r="AS143" s="28">
        <f t="shared" si="60"/>
        <v>227.23463254353919</v>
      </c>
      <c r="AT143" s="28">
        <f t="shared" si="61"/>
        <v>337.8265957028155</v>
      </c>
    </row>
    <row r="144" spans="1:46">
      <c r="A144" s="12">
        <v>38777</v>
      </c>
      <c r="B144" s="36">
        <v>475.59</v>
      </c>
      <c r="C144" s="41">
        <v>301.45999999999998</v>
      </c>
      <c r="D144" s="41">
        <v>174.13</v>
      </c>
      <c r="E144" s="36" t="s">
        <v>103</v>
      </c>
      <c r="F144" s="36" t="s">
        <v>103</v>
      </c>
      <c r="G144" s="36" t="s">
        <v>103</v>
      </c>
      <c r="H144" s="36" t="s">
        <v>103</v>
      </c>
      <c r="I144" s="37" t="s">
        <v>103</v>
      </c>
      <c r="J144" s="40">
        <v>1E-3</v>
      </c>
      <c r="K144" s="40">
        <v>1.5E-3</v>
      </c>
      <c r="L144" s="40">
        <v>0</v>
      </c>
      <c r="M144" s="39" t="s">
        <v>103</v>
      </c>
      <c r="N144" s="39" t="s">
        <v>103</v>
      </c>
      <c r="O144" s="39" t="s">
        <v>103</v>
      </c>
      <c r="P144" s="39" t="s">
        <v>103</v>
      </c>
      <c r="Q144" s="42" t="s">
        <v>103</v>
      </c>
      <c r="R144" s="43">
        <f t="shared" si="51"/>
        <v>6.3572425711150293E-2</v>
      </c>
      <c r="S144" s="40">
        <f t="shared" si="52"/>
        <v>6.5593964654502734E-2</v>
      </c>
      <c r="T144" s="40">
        <f t="shared" si="65"/>
        <v>6.0338165224703699E-2</v>
      </c>
      <c r="U144" s="40" t="e">
        <f t="shared" si="66"/>
        <v>#DIV/0!</v>
      </c>
      <c r="V144" s="40" t="e">
        <f t="shared" si="67"/>
        <v>#DIV/0!</v>
      </c>
      <c r="W144" s="40" t="e">
        <f t="shared" si="68"/>
        <v>#DIV/0!</v>
      </c>
      <c r="X144" s="40" t="e">
        <f t="shared" si="69"/>
        <v>#DIV/0!</v>
      </c>
      <c r="Y144" s="40" t="e">
        <f t="shared" si="70"/>
        <v>#DIV/0!</v>
      </c>
      <c r="Z144" s="40">
        <f t="shared" si="82"/>
        <v>3.2034011999999557E-3</v>
      </c>
      <c r="AA144" s="40">
        <f t="shared" si="83"/>
        <v>3.7038708550001243E-3</v>
      </c>
      <c r="AB144" s="40">
        <f t="shared" si="84"/>
        <v>2.1999999999999797E-3</v>
      </c>
      <c r="AC144" s="40" t="s">
        <v>46</v>
      </c>
      <c r="AD144" s="40" t="s">
        <v>46</v>
      </c>
      <c r="AE144" s="40" t="s">
        <v>46</v>
      </c>
      <c r="AF144" s="40" t="s">
        <v>46</v>
      </c>
      <c r="AG144" s="40" t="s">
        <v>46</v>
      </c>
      <c r="AH144" s="39">
        <f t="shared" si="79"/>
        <v>1</v>
      </c>
      <c r="AI144" s="39">
        <f t="shared" si="80"/>
        <v>0.63386530414853126</v>
      </c>
      <c r="AJ144" s="39">
        <f t="shared" si="81"/>
        <v>0.36613469585146874</v>
      </c>
      <c r="AK144" s="39" t="s">
        <v>103</v>
      </c>
      <c r="AL144" s="39" t="s">
        <v>103</v>
      </c>
      <c r="AM144" s="39" t="s">
        <v>103</v>
      </c>
      <c r="AN144" s="39" t="s">
        <v>103</v>
      </c>
      <c r="AO144" s="42" t="s">
        <v>103</v>
      </c>
      <c r="AR144" s="28">
        <f t="shared" si="59"/>
        <v>253.97562228283456</v>
      </c>
      <c r="AS144" s="28">
        <f t="shared" si="60"/>
        <v>227.57548449235452</v>
      </c>
      <c r="AT144" s="28">
        <f t="shared" si="61"/>
        <v>337.8265957028155</v>
      </c>
    </row>
    <row r="145" spans="1:46">
      <c r="A145" s="12">
        <v>38808</v>
      </c>
      <c r="B145" s="36">
        <v>476.08</v>
      </c>
      <c r="C145" s="41">
        <v>301.95</v>
      </c>
      <c r="D145" s="41">
        <v>174.13</v>
      </c>
      <c r="E145" s="36" t="s">
        <v>103</v>
      </c>
      <c r="F145" s="36" t="s">
        <v>103</v>
      </c>
      <c r="G145" s="36" t="s">
        <v>103</v>
      </c>
      <c r="H145" s="36" t="s">
        <v>103</v>
      </c>
      <c r="I145" s="37" t="s">
        <v>103</v>
      </c>
      <c r="J145" s="40">
        <v>1E-3</v>
      </c>
      <c r="K145" s="40">
        <v>1.6000000000000001E-3</v>
      </c>
      <c r="L145" s="40">
        <v>0</v>
      </c>
      <c r="M145" s="39" t="s">
        <v>103</v>
      </c>
      <c r="N145" s="39" t="s">
        <v>103</v>
      </c>
      <c r="O145" s="39" t="s">
        <v>103</v>
      </c>
      <c r="P145" s="39" t="s">
        <v>103</v>
      </c>
      <c r="Q145" s="42" t="s">
        <v>103</v>
      </c>
      <c r="R145" s="43">
        <f t="shared" ref="R145:R208" si="85">(AR145/AR133)-1</f>
        <v>5.4095047660258633E-2</v>
      </c>
      <c r="S145" s="40">
        <f t="shared" ref="S145:S208" si="86">(AS145/AS133)-1</f>
        <v>4.8736282792522401E-2</v>
      </c>
      <c r="T145" s="40">
        <f t="shared" si="65"/>
        <v>6.3742140072937215E-2</v>
      </c>
      <c r="U145" s="40" t="e">
        <f t="shared" si="66"/>
        <v>#DIV/0!</v>
      </c>
      <c r="V145" s="40" t="e">
        <f t="shared" si="67"/>
        <v>#DIV/0!</v>
      </c>
      <c r="W145" s="40" t="e">
        <f t="shared" si="68"/>
        <v>#DIV/0!</v>
      </c>
      <c r="X145" s="40" t="e">
        <f t="shared" si="69"/>
        <v>#DIV/0!</v>
      </c>
      <c r="Y145" s="40" t="e">
        <f t="shared" si="70"/>
        <v>#DIV/0!</v>
      </c>
      <c r="Z145" s="40">
        <f t="shared" si="82"/>
        <v>4.2066046011999259E-3</v>
      </c>
      <c r="AA145" s="40">
        <f t="shared" si="83"/>
        <v>5.3097970483682033E-3</v>
      </c>
      <c r="AB145" s="40">
        <f t="shared" si="84"/>
        <v>2.1999999999999797E-3</v>
      </c>
      <c r="AC145" s="40" t="s">
        <v>46</v>
      </c>
      <c r="AD145" s="40" t="s">
        <v>46</v>
      </c>
      <c r="AE145" s="40" t="s">
        <v>46</v>
      </c>
      <c r="AF145" s="40" t="s">
        <v>46</v>
      </c>
      <c r="AG145" s="40" t="s">
        <v>46</v>
      </c>
      <c r="AH145" s="39">
        <f t="shared" si="79"/>
        <v>1</v>
      </c>
      <c r="AI145" s="39">
        <f t="shared" si="80"/>
        <v>0.63424214417744917</v>
      </c>
      <c r="AJ145" s="39">
        <f t="shared" si="81"/>
        <v>0.36575785582255083</v>
      </c>
      <c r="AK145" s="39" t="s">
        <v>103</v>
      </c>
      <c r="AL145" s="39" t="s">
        <v>103</v>
      </c>
      <c r="AM145" s="39" t="s">
        <v>103</v>
      </c>
      <c r="AN145" s="39" t="s">
        <v>103</v>
      </c>
      <c r="AO145" s="42" t="s">
        <v>103</v>
      </c>
      <c r="AR145" s="28">
        <f t="shared" si="59"/>
        <v>254.22959790511737</v>
      </c>
      <c r="AS145" s="28">
        <f t="shared" si="60"/>
        <v>227.93960526754231</v>
      </c>
      <c r="AT145" s="28">
        <f t="shared" si="61"/>
        <v>337.8265957028155</v>
      </c>
    </row>
    <row r="146" spans="1:46">
      <c r="A146" s="12">
        <v>38838</v>
      </c>
      <c r="B146" s="36">
        <v>494.48</v>
      </c>
      <c r="C146" s="41">
        <v>302.23</v>
      </c>
      <c r="D146" s="41">
        <v>192.25</v>
      </c>
      <c r="E146" s="36" t="s">
        <v>103</v>
      </c>
      <c r="F146" s="36" t="s">
        <v>103</v>
      </c>
      <c r="G146" s="36" t="s">
        <v>103</v>
      </c>
      <c r="H146" s="36" t="s">
        <v>103</v>
      </c>
      <c r="I146" s="37" t="s">
        <v>103</v>
      </c>
      <c r="J146" s="40">
        <v>3.8599999999999995E-2</v>
      </c>
      <c r="K146" s="40">
        <v>8.9999999999999998E-4</v>
      </c>
      <c r="L146" s="40">
        <v>0.1041</v>
      </c>
      <c r="M146" s="39" t="s">
        <v>103</v>
      </c>
      <c r="N146" s="39" t="s">
        <v>103</v>
      </c>
      <c r="O146" s="39" t="s">
        <v>103</v>
      </c>
      <c r="P146" s="39" t="s">
        <v>103</v>
      </c>
      <c r="Q146" s="42" t="s">
        <v>103</v>
      </c>
      <c r="R146" s="43">
        <f t="shared" si="85"/>
        <v>8.2443263298343394E-2</v>
      </c>
      <c r="S146" s="40">
        <f t="shared" si="86"/>
        <v>3.2844775604679244E-2</v>
      </c>
      <c r="T146" s="40">
        <f t="shared" si="65"/>
        <v>0.17131514596043673</v>
      </c>
      <c r="U146" s="40" t="e">
        <f t="shared" si="66"/>
        <v>#DIV/0!</v>
      </c>
      <c r="V146" s="40" t="e">
        <f t="shared" si="67"/>
        <v>#DIV/0!</v>
      </c>
      <c r="W146" s="40" t="e">
        <f t="shared" si="68"/>
        <v>#DIV/0!</v>
      </c>
      <c r="X146" s="40" t="e">
        <f t="shared" si="69"/>
        <v>#DIV/0!</v>
      </c>
      <c r="Y146" s="40" t="e">
        <f t="shared" si="70"/>
        <v>#DIV/0!</v>
      </c>
      <c r="Z146" s="40">
        <f t="shared" si="82"/>
        <v>4.2968979538805963E-2</v>
      </c>
      <c r="AA146" s="40">
        <f t="shared" si="83"/>
        <v>6.2145758657115024E-3</v>
      </c>
      <c r="AB146" s="40">
        <f t="shared" si="84"/>
        <v>0.10652901999999997</v>
      </c>
      <c r="AC146" s="40" t="s">
        <v>46</v>
      </c>
      <c r="AD146" s="40" t="s">
        <v>46</v>
      </c>
      <c r="AE146" s="40" t="s">
        <v>46</v>
      </c>
      <c r="AF146" s="40" t="s">
        <v>46</v>
      </c>
      <c r="AG146" s="40" t="s">
        <v>46</v>
      </c>
      <c r="AH146" s="39">
        <f t="shared" si="79"/>
        <v>1</v>
      </c>
      <c r="AI146" s="39">
        <f t="shared" si="80"/>
        <v>0.61120773337647627</v>
      </c>
      <c r="AJ146" s="39">
        <f t="shared" si="81"/>
        <v>0.38879226662352367</v>
      </c>
      <c r="AK146" s="39" t="s">
        <v>103</v>
      </c>
      <c r="AL146" s="39" t="s">
        <v>103</v>
      </c>
      <c r="AM146" s="39" t="s">
        <v>103</v>
      </c>
      <c r="AN146" s="39" t="s">
        <v>103</v>
      </c>
      <c r="AO146" s="42" t="s">
        <v>103</v>
      </c>
      <c r="AR146" s="28">
        <f t="shared" si="59"/>
        <v>264.04286038425488</v>
      </c>
      <c r="AS146" s="28">
        <f t="shared" si="60"/>
        <v>228.14475091228306</v>
      </c>
      <c r="AT146" s="28">
        <f t="shared" si="61"/>
        <v>372.9943443154786</v>
      </c>
    </row>
    <row r="147" spans="1:46">
      <c r="A147" s="12">
        <v>38869</v>
      </c>
      <c r="B147" s="36">
        <v>495.28</v>
      </c>
      <c r="C147" s="41">
        <v>303.02999999999997</v>
      </c>
      <c r="D147" s="41">
        <v>192.25</v>
      </c>
      <c r="E147" s="36" t="s">
        <v>103</v>
      </c>
      <c r="F147" s="36" t="s">
        <v>103</v>
      </c>
      <c r="G147" s="36" t="s">
        <v>103</v>
      </c>
      <c r="H147" s="36" t="s">
        <v>103</v>
      </c>
      <c r="I147" s="37" t="s">
        <v>103</v>
      </c>
      <c r="J147" s="40">
        <v>1.6000000000000001E-3</v>
      </c>
      <c r="K147" s="40">
        <v>2.5999999999999999E-3</v>
      </c>
      <c r="L147" s="40">
        <v>0</v>
      </c>
      <c r="M147" s="39" t="s">
        <v>103</v>
      </c>
      <c r="N147" s="39" t="s">
        <v>103</v>
      </c>
      <c r="O147" s="39" t="s">
        <v>103</v>
      </c>
      <c r="P147" s="39" t="s">
        <v>103</v>
      </c>
      <c r="Q147" s="42" t="s">
        <v>103</v>
      </c>
      <c r="R147" s="43">
        <f t="shared" si="85"/>
        <v>5.6597965617016577E-2</v>
      </c>
      <c r="S147" s="40">
        <f t="shared" si="86"/>
        <v>2.6802352029004828E-2</v>
      </c>
      <c r="T147" s="40">
        <f t="shared" si="65"/>
        <v>0.10752188536349916</v>
      </c>
      <c r="U147" s="40" t="e">
        <f t="shared" si="66"/>
        <v>#DIV/0!</v>
      </c>
      <c r="V147" s="40" t="e">
        <f t="shared" si="67"/>
        <v>#DIV/0!</v>
      </c>
      <c r="W147" s="40" t="e">
        <f t="shared" si="68"/>
        <v>#DIV/0!</v>
      </c>
      <c r="X147" s="40" t="e">
        <f t="shared" si="69"/>
        <v>#DIV/0!</v>
      </c>
      <c r="Y147" s="40" t="e">
        <f t="shared" si="70"/>
        <v>#DIV/0!</v>
      </c>
      <c r="Z147" s="40">
        <f t="shared" si="82"/>
        <v>4.4637729906068291E-2</v>
      </c>
      <c r="AA147" s="40">
        <f t="shared" si="83"/>
        <v>8.830733762962284E-3</v>
      </c>
      <c r="AB147" s="40">
        <f t="shared" si="84"/>
        <v>0.10652901999999997</v>
      </c>
      <c r="AC147" s="40" t="s">
        <v>46</v>
      </c>
      <c r="AD147" s="40" t="s">
        <v>46</v>
      </c>
      <c r="AE147" s="40" t="s">
        <v>46</v>
      </c>
      <c r="AF147" s="40" t="s">
        <v>46</v>
      </c>
      <c r="AG147" s="40" t="s">
        <v>46</v>
      </c>
      <c r="AH147" s="39">
        <f t="shared" si="79"/>
        <v>1</v>
      </c>
      <c r="AI147" s="39">
        <f t="shared" si="80"/>
        <v>0.61183572928444518</v>
      </c>
      <c r="AJ147" s="39">
        <f t="shared" si="81"/>
        <v>0.38816427071555487</v>
      </c>
      <c r="AK147" s="39" t="s">
        <v>103</v>
      </c>
      <c r="AL147" s="39" t="s">
        <v>103</v>
      </c>
      <c r="AM147" s="39" t="s">
        <v>103</v>
      </c>
      <c r="AN147" s="39" t="s">
        <v>103</v>
      </c>
      <c r="AO147" s="42" t="s">
        <v>103</v>
      </c>
      <c r="AR147" s="28">
        <f t="shared" si="59"/>
        <v>264.46532896086973</v>
      </c>
      <c r="AS147" s="28">
        <f t="shared" si="60"/>
        <v>228.73792726465499</v>
      </c>
      <c r="AT147" s="28">
        <f t="shared" si="61"/>
        <v>372.9943443154786</v>
      </c>
    </row>
    <row r="148" spans="1:46">
      <c r="A148" s="12">
        <v>38899</v>
      </c>
      <c r="B148" s="36">
        <v>495.76</v>
      </c>
      <c r="C148" s="41">
        <v>303.51</v>
      </c>
      <c r="D148" s="41">
        <v>192.25</v>
      </c>
      <c r="E148" s="36" t="s">
        <v>103</v>
      </c>
      <c r="F148" s="36" t="s">
        <v>103</v>
      </c>
      <c r="G148" s="36" t="s">
        <v>103</v>
      </c>
      <c r="H148" s="36" t="s">
        <v>103</v>
      </c>
      <c r="I148" s="37" t="s">
        <v>103</v>
      </c>
      <c r="J148" s="40">
        <v>1E-3</v>
      </c>
      <c r="K148" s="40">
        <v>1.6000000000000001E-3</v>
      </c>
      <c r="L148" s="40">
        <v>0</v>
      </c>
      <c r="M148" s="39" t="s">
        <v>103</v>
      </c>
      <c r="N148" s="39" t="s">
        <v>103</v>
      </c>
      <c r="O148" s="39" t="s">
        <v>103</v>
      </c>
      <c r="P148" s="39" t="s">
        <v>103</v>
      </c>
      <c r="Q148" s="42" t="s">
        <v>103</v>
      </c>
      <c r="R148" s="43">
        <f t="shared" si="85"/>
        <v>5.628139776553831E-2</v>
      </c>
      <c r="S148" s="40">
        <f t="shared" si="86"/>
        <v>2.6290026736105476E-2</v>
      </c>
      <c r="T148" s="40">
        <f t="shared" si="65"/>
        <v>0.10752188536349916</v>
      </c>
      <c r="U148" s="40" t="e">
        <f t="shared" si="66"/>
        <v>#DIV/0!</v>
      </c>
      <c r="V148" s="40" t="e">
        <f t="shared" si="67"/>
        <v>#DIV/0!</v>
      </c>
      <c r="W148" s="40" t="e">
        <f t="shared" si="68"/>
        <v>#DIV/0!</v>
      </c>
      <c r="X148" s="40" t="e">
        <f t="shared" si="69"/>
        <v>#DIV/0!</v>
      </c>
      <c r="Y148" s="40" t="e">
        <f t="shared" si="70"/>
        <v>#DIV/0!</v>
      </c>
      <c r="Z148" s="40">
        <f t="shared" si="82"/>
        <v>4.568236763597433E-2</v>
      </c>
      <c r="AA148" s="40">
        <f t="shared" si="83"/>
        <v>1.0444862936983101E-2</v>
      </c>
      <c r="AB148" s="40">
        <f t="shared" si="84"/>
        <v>0.10652901999999997</v>
      </c>
      <c r="AC148" s="40" t="s">
        <v>46</v>
      </c>
      <c r="AD148" s="40" t="s">
        <v>46</v>
      </c>
      <c r="AE148" s="40" t="s">
        <v>46</v>
      </c>
      <c r="AF148" s="40" t="s">
        <v>46</v>
      </c>
      <c r="AG148" s="40" t="s">
        <v>46</v>
      </c>
      <c r="AH148" s="39">
        <f t="shared" si="79"/>
        <v>1</v>
      </c>
      <c r="AI148" s="39">
        <f t="shared" si="80"/>
        <v>0.61221155397773119</v>
      </c>
      <c r="AJ148" s="39">
        <f t="shared" si="81"/>
        <v>0.38778844602226886</v>
      </c>
      <c r="AK148" s="39" t="s">
        <v>103</v>
      </c>
      <c r="AL148" s="39" t="s">
        <v>103</v>
      </c>
      <c r="AM148" s="39" t="s">
        <v>103</v>
      </c>
      <c r="AN148" s="39" t="s">
        <v>103</v>
      </c>
      <c r="AO148" s="42" t="s">
        <v>103</v>
      </c>
      <c r="AR148" s="28">
        <f t="shared" si="59"/>
        <v>264.72979428983058</v>
      </c>
      <c r="AS148" s="28">
        <f t="shared" si="60"/>
        <v>229.10390794827845</v>
      </c>
      <c r="AT148" s="28">
        <f t="shared" si="61"/>
        <v>372.9943443154786</v>
      </c>
    </row>
    <row r="149" spans="1:46">
      <c r="A149" s="12">
        <v>38930</v>
      </c>
      <c r="B149" s="36">
        <v>496.65</v>
      </c>
      <c r="C149" s="41">
        <v>304.39999999999998</v>
      </c>
      <c r="D149" s="41">
        <v>192.25</v>
      </c>
      <c r="E149" s="36" t="s">
        <v>103</v>
      </c>
      <c r="F149" s="36" t="s">
        <v>103</v>
      </c>
      <c r="G149" s="36" t="s">
        <v>103</v>
      </c>
      <c r="H149" s="36" t="s">
        <v>103</v>
      </c>
      <c r="I149" s="37" t="s">
        <v>103</v>
      </c>
      <c r="J149" s="40">
        <v>1.8E-3</v>
      </c>
      <c r="K149" s="40">
        <v>2.8999999999999998E-3</v>
      </c>
      <c r="L149" s="40">
        <v>0</v>
      </c>
      <c r="M149" s="39" t="s">
        <v>103</v>
      </c>
      <c r="N149" s="39" t="s">
        <v>103</v>
      </c>
      <c r="O149" s="39" t="s">
        <v>103</v>
      </c>
      <c r="P149" s="39" t="s">
        <v>103</v>
      </c>
      <c r="Q149" s="42" t="s">
        <v>103</v>
      </c>
      <c r="R149" s="43">
        <f t="shared" si="85"/>
        <v>5.4807320854780794E-2</v>
      </c>
      <c r="S149" s="40">
        <f t="shared" si="86"/>
        <v>2.3229215442529094E-2</v>
      </c>
      <c r="T149" s="40">
        <f t="shared" si="65"/>
        <v>0.10907458978920404</v>
      </c>
      <c r="U149" s="40" t="e">
        <f t="shared" si="66"/>
        <v>#DIV/0!</v>
      </c>
      <c r="V149" s="40" t="e">
        <f t="shared" si="67"/>
        <v>#DIV/0!</v>
      </c>
      <c r="W149" s="40" t="e">
        <f t="shared" si="68"/>
        <v>#DIV/0!</v>
      </c>
      <c r="X149" s="40" t="e">
        <f t="shared" si="69"/>
        <v>#DIV/0!</v>
      </c>
      <c r="Y149" s="40" t="e">
        <f t="shared" si="70"/>
        <v>#DIV/0!</v>
      </c>
      <c r="Z149" s="40">
        <f t="shared" si="82"/>
        <v>4.7564595897719109E-2</v>
      </c>
      <c r="AA149" s="40">
        <f t="shared" si="83"/>
        <v>1.337515303950032E-2</v>
      </c>
      <c r="AB149" s="40">
        <f t="shared" si="84"/>
        <v>0.10652901999999997</v>
      </c>
      <c r="AC149" s="40" t="s">
        <v>46</v>
      </c>
      <c r="AD149" s="40" t="s">
        <v>46</v>
      </c>
      <c r="AE149" s="40" t="s">
        <v>46</v>
      </c>
      <c r="AF149" s="40" t="s">
        <v>46</v>
      </c>
      <c r="AG149" s="40" t="s">
        <v>46</v>
      </c>
      <c r="AH149" s="39">
        <f t="shared" si="79"/>
        <v>1</v>
      </c>
      <c r="AI149" s="39">
        <f t="shared" si="80"/>
        <v>0.61290647337158966</v>
      </c>
      <c r="AJ149" s="39">
        <f t="shared" si="81"/>
        <v>0.38709352662841034</v>
      </c>
      <c r="AK149" s="39" t="s">
        <v>103</v>
      </c>
      <c r="AL149" s="39" t="s">
        <v>103</v>
      </c>
      <c r="AM149" s="39" t="s">
        <v>103</v>
      </c>
      <c r="AN149" s="39" t="s">
        <v>103</v>
      </c>
      <c r="AO149" s="42" t="s">
        <v>103</v>
      </c>
      <c r="AR149" s="28">
        <f t="shared" si="59"/>
        <v>265.20630791955227</v>
      </c>
      <c r="AS149" s="28">
        <f t="shared" si="60"/>
        <v>229.76830928132844</v>
      </c>
      <c r="AT149" s="28">
        <f t="shared" si="61"/>
        <v>372.9943443154786</v>
      </c>
    </row>
    <row r="150" spans="1:46">
      <c r="A150" s="12">
        <v>38961</v>
      </c>
      <c r="B150" s="36">
        <v>497.69</v>
      </c>
      <c r="C150" s="41">
        <v>305.44</v>
      </c>
      <c r="D150" s="41">
        <v>192.25</v>
      </c>
      <c r="E150" s="36" t="s">
        <v>103</v>
      </c>
      <c r="F150" s="36" t="s">
        <v>103</v>
      </c>
      <c r="G150" s="36" t="s">
        <v>103</v>
      </c>
      <c r="H150" s="36" t="s">
        <v>103</v>
      </c>
      <c r="I150" s="37" t="s">
        <v>103</v>
      </c>
      <c r="J150" s="40">
        <v>2.0999999999999999E-3</v>
      </c>
      <c r="K150" s="40">
        <v>3.4000000000000002E-3</v>
      </c>
      <c r="L150" s="40">
        <v>0</v>
      </c>
      <c r="M150" s="39" t="s">
        <v>103</v>
      </c>
      <c r="N150" s="39" t="s">
        <v>103</v>
      </c>
      <c r="O150" s="39" t="s">
        <v>103</v>
      </c>
      <c r="P150" s="39" t="s">
        <v>103</v>
      </c>
      <c r="Q150" s="42" t="s">
        <v>103</v>
      </c>
      <c r="R150" s="43">
        <f t="shared" si="85"/>
        <v>5.2811171542406221E-2</v>
      </c>
      <c r="S150" s="40">
        <f t="shared" si="86"/>
        <v>2.0483246968525881E-2</v>
      </c>
      <c r="T150" s="40">
        <f t="shared" si="65"/>
        <v>0.10852032962439195</v>
      </c>
      <c r="U150" s="40" t="e">
        <f t="shared" si="66"/>
        <v>#DIV/0!</v>
      </c>
      <c r="V150" s="40" t="e">
        <f t="shared" si="67"/>
        <v>#DIV/0!</v>
      </c>
      <c r="W150" s="40" t="e">
        <f t="shared" si="68"/>
        <v>#DIV/0!</v>
      </c>
      <c r="X150" s="40" t="e">
        <f t="shared" si="69"/>
        <v>#DIV/0!</v>
      </c>
      <c r="Y150" s="40" t="e">
        <f t="shared" si="70"/>
        <v>#DIV/0!</v>
      </c>
      <c r="Z150" s="40">
        <f t="shared" si="82"/>
        <v>4.9764481549104289E-2</v>
      </c>
      <c r="AA150" s="40">
        <f t="shared" si="83"/>
        <v>1.6820628559834683E-2</v>
      </c>
      <c r="AB150" s="40">
        <f t="shared" si="84"/>
        <v>0.10652901999999997</v>
      </c>
      <c r="AC150" s="40" t="s">
        <v>46</v>
      </c>
      <c r="AD150" s="40" t="s">
        <v>46</v>
      </c>
      <c r="AE150" s="40" t="s">
        <v>46</v>
      </c>
      <c r="AF150" s="40" t="s">
        <v>46</v>
      </c>
      <c r="AG150" s="40" t="s">
        <v>46</v>
      </c>
      <c r="AH150" s="39">
        <f t="shared" si="79"/>
        <v>1</v>
      </c>
      <c r="AI150" s="39">
        <f t="shared" si="80"/>
        <v>0.61371536498623636</v>
      </c>
      <c r="AJ150" s="39">
        <f t="shared" si="81"/>
        <v>0.38628463501376359</v>
      </c>
      <c r="AK150" s="39" t="s">
        <v>103</v>
      </c>
      <c r="AL150" s="39" t="s">
        <v>103</v>
      </c>
      <c r="AM150" s="39" t="s">
        <v>103</v>
      </c>
      <c r="AN150" s="39" t="s">
        <v>103</v>
      </c>
      <c r="AO150" s="42" t="s">
        <v>103</v>
      </c>
      <c r="AR150" s="28">
        <f t="shared" si="59"/>
        <v>265.76324116618332</v>
      </c>
      <c r="AS150" s="28">
        <f t="shared" si="60"/>
        <v>230.54952153288497</v>
      </c>
      <c r="AT150" s="28">
        <f t="shared" si="61"/>
        <v>372.9943443154786</v>
      </c>
    </row>
    <row r="151" spans="1:46">
      <c r="A151" s="12">
        <v>38991</v>
      </c>
      <c r="B151" s="36">
        <v>498.47</v>
      </c>
      <c r="C151" s="41">
        <v>306.22000000000003</v>
      </c>
      <c r="D151" s="41">
        <v>192.25</v>
      </c>
      <c r="E151" s="36" t="s">
        <v>103</v>
      </c>
      <c r="F151" s="36" t="s">
        <v>103</v>
      </c>
      <c r="G151" s="36" t="s">
        <v>103</v>
      </c>
      <c r="H151" s="36" t="s">
        <v>103</v>
      </c>
      <c r="I151" s="37" t="s">
        <v>103</v>
      </c>
      <c r="J151" s="40">
        <v>1.6000000000000001E-3</v>
      </c>
      <c r="K151" s="40">
        <v>2.5999999999999999E-3</v>
      </c>
      <c r="L151" s="40">
        <v>0</v>
      </c>
      <c r="M151" s="39" t="s">
        <v>103</v>
      </c>
      <c r="N151" s="39" t="s">
        <v>103</v>
      </c>
      <c r="O151" s="39" t="s">
        <v>103</v>
      </c>
      <c r="P151" s="39" t="s">
        <v>103</v>
      </c>
      <c r="Q151" s="42" t="s">
        <v>103</v>
      </c>
      <c r="R151" s="43">
        <f t="shared" si="85"/>
        <v>5.3758038789721407E-2</v>
      </c>
      <c r="S151" s="40">
        <f t="shared" si="86"/>
        <v>2.3136503410643883E-2</v>
      </c>
      <c r="T151" s="40">
        <f t="shared" si="65"/>
        <v>0.10630771419600005</v>
      </c>
      <c r="U151" s="40" t="e">
        <f t="shared" si="66"/>
        <v>#DIV/0!</v>
      </c>
      <c r="V151" s="40" t="e">
        <f t="shared" si="67"/>
        <v>#DIV/0!</v>
      </c>
      <c r="W151" s="40" t="e">
        <f t="shared" si="68"/>
        <v>#DIV/0!</v>
      </c>
      <c r="X151" s="40" t="e">
        <f t="shared" si="69"/>
        <v>#DIV/0!</v>
      </c>
      <c r="Y151" s="40" t="e">
        <f t="shared" si="70"/>
        <v>#DIV/0!</v>
      </c>
      <c r="Z151" s="40">
        <f t="shared" si="82"/>
        <v>5.1444104719582828E-2</v>
      </c>
      <c r="AA151" s="40">
        <f t="shared" si="83"/>
        <v>1.9464362194090201E-2</v>
      </c>
      <c r="AB151" s="40">
        <f t="shared" si="84"/>
        <v>0.10652901999999997</v>
      </c>
      <c r="AC151" s="40" t="s">
        <v>46</v>
      </c>
      <c r="AD151" s="40" t="s">
        <v>46</v>
      </c>
      <c r="AE151" s="40" t="s">
        <v>46</v>
      </c>
      <c r="AF151" s="40" t="s">
        <v>46</v>
      </c>
      <c r="AG151" s="40" t="s">
        <v>46</v>
      </c>
      <c r="AH151" s="39">
        <f t="shared" si="79"/>
        <v>1</v>
      </c>
      <c r="AI151" s="39">
        <f t="shared" si="80"/>
        <v>0.61431981864505392</v>
      </c>
      <c r="AJ151" s="39">
        <f t="shared" si="81"/>
        <v>0.38568018135494614</v>
      </c>
      <c r="AK151" s="39" t="s">
        <v>103</v>
      </c>
      <c r="AL151" s="39" t="s">
        <v>103</v>
      </c>
      <c r="AM151" s="39" t="s">
        <v>103</v>
      </c>
      <c r="AN151" s="39" t="s">
        <v>103</v>
      </c>
      <c r="AO151" s="42" t="s">
        <v>103</v>
      </c>
      <c r="AR151" s="28">
        <f t="shared" si="59"/>
        <v>266.18846235204921</v>
      </c>
      <c r="AS151" s="28">
        <f t="shared" si="60"/>
        <v>231.14895028887045</v>
      </c>
      <c r="AT151" s="28">
        <f t="shared" si="61"/>
        <v>372.9943443154786</v>
      </c>
    </row>
    <row r="152" spans="1:46">
      <c r="A152" s="12">
        <v>39022</v>
      </c>
      <c r="B152" s="36">
        <v>499.45</v>
      </c>
      <c r="C152" s="41">
        <v>307.2</v>
      </c>
      <c r="D152" s="41">
        <v>192.25</v>
      </c>
      <c r="E152" s="36" t="s">
        <v>103</v>
      </c>
      <c r="F152" s="36" t="s">
        <v>103</v>
      </c>
      <c r="G152" s="36" t="s">
        <v>103</v>
      </c>
      <c r="H152" s="36" t="s">
        <v>103</v>
      </c>
      <c r="I152" s="37" t="s">
        <v>103</v>
      </c>
      <c r="J152" s="40">
        <v>2E-3</v>
      </c>
      <c r="K152" s="40">
        <v>3.2000000000000002E-3</v>
      </c>
      <c r="L152" s="40">
        <v>0</v>
      </c>
      <c r="M152" s="39" t="s">
        <v>103</v>
      </c>
      <c r="N152" s="39" t="s">
        <v>103</v>
      </c>
      <c r="O152" s="39" t="s">
        <v>103</v>
      </c>
      <c r="P152" s="39" t="s">
        <v>103</v>
      </c>
      <c r="Q152" s="42" t="s">
        <v>103</v>
      </c>
      <c r="R152" s="43">
        <f t="shared" si="85"/>
        <v>5.5443377516294357E-2</v>
      </c>
      <c r="S152" s="40">
        <f t="shared" si="86"/>
        <v>2.5692555432755393E-2</v>
      </c>
      <c r="T152" s="40">
        <f t="shared" si="65"/>
        <v>0.10630771419600005</v>
      </c>
      <c r="U152" s="40" t="e">
        <f t="shared" si="66"/>
        <v>#DIV/0!</v>
      </c>
      <c r="V152" s="40" t="e">
        <f t="shared" si="67"/>
        <v>#DIV/0!</v>
      </c>
      <c r="W152" s="40" t="e">
        <f t="shared" si="68"/>
        <v>#DIV/0!</v>
      </c>
      <c r="X152" s="40" t="e">
        <f t="shared" si="69"/>
        <v>#DIV/0!</v>
      </c>
      <c r="Y152" s="40" t="e">
        <f t="shared" si="70"/>
        <v>#DIV/0!</v>
      </c>
      <c r="Z152" s="40">
        <f t="shared" si="82"/>
        <v>5.3546992929021986E-2</v>
      </c>
      <c r="AA152" s="40">
        <f t="shared" si="83"/>
        <v>2.2726648153111428E-2</v>
      </c>
      <c r="AB152" s="40">
        <f t="shared" si="84"/>
        <v>0.10652901999999997</v>
      </c>
      <c r="AC152" s="40" t="s">
        <v>46</v>
      </c>
      <c r="AD152" s="40" t="s">
        <v>46</v>
      </c>
      <c r="AE152" s="40" t="s">
        <v>46</v>
      </c>
      <c r="AF152" s="40" t="s">
        <v>46</v>
      </c>
      <c r="AG152" s="40" t="s">
        <v>46</v>
      </c>
      <c r="AH152" s="39">
        <f t="shared" si="79"/>
        <v>1</v>
      </c>
      <c r="AI152" s="39">
        <f t="shared" si="80"/>
        <v>0.61507658424266698</v>
      </c>
      <c r="AJ152" s="39">
        <f t="shared" si="81"/>
        <v>0.38492341575733308</v>
      </c>
      <c r="AK152" s="39" t="s">
        <v>103</v>
      </c>
      <c r="AL152" s="39" t="s">
        <v>103</v>
      </c>
      <c r="AM152" s="39" t="s">
        <v>103</v>
      </c>
      <c r="AN152" s="39" t="s">
        <v>103</v>
      </c>
      <c r="AO152" s="42" t="s">
        <v>103</v>
      </c>
      <c r="AR152" s="28">
        <f t="shared" si="59"/>
        <v>266.72083927675334</v>
      </c>
      <c r="AS152" s="28">
        <f t="shared" si="60"/>
        <v>231.88862692979487</v>
      </c>
      <c r="AT152" s="28">
        <f t="shared" si="61"/>
        <v>372.9943443154786</v>
      </c>
    </row>
    <row r="153" spans="1:46">
      <c r="A153" s="12">
        <v>39052</v>
      </c>
      <c r="B153" s="36">
        <v>500.59</v>
      </c>
      <c r="C153" s="41">
        <v>308.33999999999997</v>
      </c>
      <c r="D153" s="41">
        <v>192.25</v>
      </c>
      <c r="E153" s="36" t="s">
        <v>103</v>
      </c>
      <c r="F153" s="36" t="s">
        <v>103</v>
      </c>
      <c r="G153" s="36" t="s">
        <v>103</v>
      </c>
      <c r="H153" s="36" t="s">
        <v>103</v>
      </c>
      <c r="I153" s="37" t="s">
        <v>103</v>
      </c>
      <c r="J153" s="40">
        <v>2.3E-3</v>
      </c>
      <c r="K153" s="40">
        <v>3.7000000000000002E-3</v>
      </c>
      <c r="L153" s="40">
        <v>0</v>
      </c>
      <c r="M153" s="39" t="s">
        <v>103</v>
      </c>
      <c r="N153" s="39" t="s">
        <v>103</v>
      </c>
      <c r="O153" s="39" t="s">
        <v>103</v>
      </c>
      <c r="P153" s="39" t="s">
        <v>103</v>
      </c>
      <c r="Q153" s="42" t="s">
        <v>103</v>
      </c>
      <c r="R153" s="43">
        <f t="shared" si="85"/>
        <v>5.5970151012758818E-2</v>
      </c>
      <c r="S153" s="40">
        <f t="shared" si="86"/>
        <v>2.6510736751277797E-2</v>
      </c>
      <c r="T153" s="40">
        <f t="shared" si="65"/>
        <v>0.10652901999999997</v>
      </c>
      <c r="U153" s="40" t="e">
        <f t="shared" si="66"/>
        <v>#DIV/0!</v>
      </c>
      <c r="V153" s="40" t="e">
        <f t="shared" si="67"/>
        <v>#DIV/0!</v>
      </c>
      <c r="W153" s="40" t="e">
        <f t="shared" si="68"/>
        <v>#DIV/0!</v>
      </c>
      <c r="X153" s="40" t="e">
        <f t="shared" si="69"/>
        <v>#DIV/0!</v>
      </c>
      <c r="Y153" s="40" t="e">
        <f t="shared" si="70"/>
        <v>#DIV/0!</v>
      </c>
      <c r="Z153" s="40">
        <f t="shared" si="82"/>
        <v>5.5970151012758818E-2</v>
      </c>
      <c r="AA153" s="40">
        <f t="shared" si="83"/>
        <v>2.6510736751277797E-2</v>
      </c>
      <c r="AB153" s="40">
        <f t="shared" si="84"/>
        <v>0.10652901999999997</v>
      </c>
      <c r="AC153" s="40" t="s">
        <v>46</v>
      </c>
      <c r="AD153" s="40" t="s">
        <v>46</v>
      </c>
      <c r="AE153" s="40" t="s">
        <v>46</v>
      </c>
      <c r="AF153" s="40" t="s">
        <v>46</v>
      </c>
      <c r="AG153" s="40" t="s">
        <v>46</v>
      </c>
      <c r="AH153" s="39">
        <f t="shared" si="79"/>
        <v>1</v>
      </c>
      <c r="AI153" s="39">
        <f t="shared" si="80"/>
        <v>0.61595317525320126</v>
      </c>
      <c r="AJ153" s="39">
        <f t="shared" si="81"/>
        <v>0.3840468247467988</v>
      </c>
      <c r="AK153" s="39" t="s">
        <v>103</v>
      </c>
      <c r="AL153" s="39" t="s">
        <v>103</v>
      </c>
      <c r="AM153" s="39" t="s">
        <v>103</v>
      </c>
      <c r="AN153" s="39" t="s">
        <v>103</v>
      </c>
      <c r="AO153" s="42" t="s">
        <v>103</v>
      </c>
      <c r="AR153" s="28">
        <f t="shared" si="59"/>
        <v>267.33429720708989</v>
      </c>
      <c r="AS153" s="28">
        <f t="shared" si="60"/>
        <v>232.7466148494351</v>
      </c>
      <c r="AT153" s="28">
        <f t="shared" si="61"/>
        <v>372.9943443154786</v>
      </c>
    </row>
    <row r="154" spans="1:46">
      <c r="A154" s="12">
        <v>39083</v>
      </c>
      <c r="B154" s="36">
        <v>501.31</v>
      </c>
      <c r="C154" s="41">
        <v>309.06</v>
      </c>
      <c r="D154" s="41">
        <v>192.25</v>
      </c>
      <c r="E154" s="36" t="s">
        <v>103</v>
      </c>
      <c r="F154" s="36" t="s">
        <v>103</v>
      </c>
      <c r="G154" s="36" t="s">
        <v>103</v>
      </c>
      <c r="H154" s="36" t="s">
        <v>103</v>
      </c>
      <c r="I154" s="37" t="s">
        <v>103</v>
      </c>
      <c r="J154" s="40">
        <v>1.4000000000000002E-3</v>
      </c>
      <c r="K154" s="40">
        <v>2.3E-3</v>
      </c>
      <c r="L154" s="40">
        <v>0</v>
      </c>
      <c r="M154" s="39" t="s">
        <v>103</v>
      </c>
      <c r="N154" s="39" t="s">
        <v>103</v>
      </c>
      <c r="O154" s="39" t="s">
        <v>103</v>
      </c>
      <c r="P154" s="39" t="s">
        <v>103</v>
      </c>
      <c r="Q154" s="42" t="s">
        <v>103</v>
      </c>
      <c r="R154" s="43">
        <f t="shared" si="85"/>
        <v>5.6392117107069817E-2</v>
      </c>
      <c r="S154" s="40">
        <f t="shared" si="86"/>
        <v>2.8563142503055028E-2</v>
      </c>
      <c r="T154" s="40">
        <f t="shared" si="65"/>
        <v>0.10410000000000008</v>
      </c>
      <c r="U154" s="40" t="e">
        <f t="shared" si="66"/>
        <v>#DIV/0!</v>
      </c>
      <c r="V154" s="40" t="e">
        <f t="shared" si="67"/>
        <v>#DIV/0!</v>
      </c>
      <c r="W154" s="40" t="e">
        <f t="shared" si="68"/>
        <v>#DIV/0!</v>
      </c>
      <c r="X154" s="40" t="e">
        <f t="shared" si="69"/>
        <v>#DIV/0!</v>
      </c>
      <c r="Y154" s="40" t="e">
        <f t="shared" si="70"/>
        <v>#DIV/0!</v>
      </c>
      <c r="Z154" s="40">
        <f>(AR154/$AR$153)-1</f>
        <v>1.4000000000000679E-3</v>
      </c>
      <c r="AA154" s="40">
        <f>(AS154/$AS$153)-1</f>
        <v>2.2999999999999687E-3</v>
      </c>
      <c r="AB154" s="40">
        <f>(AT154/$AT$153)-1</f>
        <v>0</v>
      </c>
      <c r="AC154" s="40" t="s">
        <v>46</v>
      </c>
      <c r="AD154" s="40" t="s">
        <v>46</v>
      </c>
      <c r="AE154" s="40" t="s">
        <v>46</v>
      </c>
      <c r="AF154" s="40" t="s">
        <v>46</v>
      </c>
      <c r="AG154" s="40" t="s">
        <v>46</v>
      </c>
      <c r="AH154" s="39">
        <f t="shared" si="79"/>
        <v>1</v>
      </c>
      <c r="AI154" s="39">
        <f t="shared" si="80"/>
        <v>0.61650475753525757</v>
      </c>
      <c r="AJ154" s="39">
        <f t="shared" si="81"/>
        <v>0.38349524246474237</v>
      </c>
      <c r="AK154" s="39" t="s">
        <v>103</v>
      </c>
      <c r="AL154" s="39" t="s">
        <v>103</v>
      </c>
      <c r="AM154" s="39" t="s">
        <v>103</v>
      </c>
      <c r="AN154" s="39" t="s">
        <v>103</v>
      </c>
      <c r="AO154" s="42" t="s">
        <v>103</v>
      </c>
      <c r="AR154" s="28">
        <f t="shared" si="59"/>
        <v>267.70856522317985</v>
      </c>
      <c r="AS154" s="28">
        <f t="shared" si="60"/>
        <v>233.28193206358881</v>
      </c>
      <c r="AT154" s="28">
        <f t="shared" si="61"/>
        <v>372.9943443154786</v>
      </c>
    </row>
    <row r="155" spans="1:46">
      <c r="A155" s="12">
        <v>39114</v>
      </c>
      <c r="B155" s="36">
        <v>502.67</v>
      </c>
      <c r="C155" s="41">
        <v>310.42</v>
      </c>
      <c r="D155" s="41">
        <v>192.25</v>
      </c>
      <c r="E155" s="36" t="s">
        <v>103</v>
      </c>
      <c r="F155" s="36" t="s">
        <v>103</v>
      </c>
      <c r="G155" s="36" t="s">
        <v>103</v>
      </c>
      <c r="H155" s="36" t="s">
        <v>103</v>
      </c>
      <c r="I155" s="37" t="s">
        <v>103</v>
      </c>
      <c r="J155" s="40">
        <v>2.7000000000000001E-3</v>
      </c>
      <c r="K155" s="40">
        <v>4.4000000000000003E-3</v>
      </c>
      <c r="L155" s="40">
        <v>0</v>
      </c>
      <c r="M155" s="39" t="s">
        <v>103</v>
      </c>
      <c r="N155" s="39" t="s">
        <v>103</v>
      </c>
      <c r="O155" s="39" t="s">
        <v>103</v>
      </c>
      <c r="P155" s="39" t="s">
        <v>103</v>
      </c>
      <c r="Q155" s="42" t="s">
        <v>103</v>
      </c>
      <c r="R155" s="43">
        <f t="shared" si="85"/>
        <v>5.7974806055991479E-2</v>
      </c>
      <c r="S155" s="40">
        <f t="shared" si="86"/>
        <v>3.1129673949564118E-2</v>
      </c>
      <c r="T155" s="40">
        <f t="shared" si="65"/>
        <v>0.10410000000000008</v>
      </c>
      <c r="U155" s="40" t="e">
        <f t="shared" si="66"/>
        <v>#DIV/0!</v>
      </c>
      <c r="V155" s="40" t="e">
        <f t="shared" si="67"/>
        <v>#DIV/0!</v>
      </c>
      <c r="W155" s="40" t="e">
        <f t="shared" si="68"/>
        <v>#DIV/0!</v>
      </c>
      <c r="X155" s="40" t="e">
        <f t="shared" si="69"/>
        <v>#DIV/0!</v>
      </c>
      <c r="Y155" s="40" t="e">
        <f t="shared" si="70"/>
        <v>#DIV/0!</v>
      </c>
      <c r="Z155" s="40">
        <f t="shared" ref="Z155:Z165" si="87">(AR155/$AR$153)-1</f>
        <v>4.1037799999998903E-3</v>
      </c>
      <c r="AA155" s="40">
        <f t="shared" ref="AA155:AA165" si="88">(AS155/$AS$153)-1</f>
        <v>6.7101199999999306E-3</v>
      </c>
      <c r="AB155" s="40">
        <f t="shared" ref="AB155:AB165" si="89">(AT155/$AT$153)-1</f>
        <v>0</v>
      </c>
      <c r="AC155" s="40" t="s">
        <v>46</v>
      </c>
      <c r="AD155" s="40" t="s">
        <v>46</v>
      </c>
      <c r="AE155" s="40" t="s">
        <v>46</v>
      </c>
      <c r="AF155" s="40" t="s">
        <v>46</v>
      </c>
      <c r="AG155" s="40" t="s">
        <v>46</v>
      </c>
      <c r="AH155" s="39">
        <f t="shared" si="79"/>
        <v>1</v>
      </c>
      <c r="AI155" s="39">
        <f t="shared" si="80"/>
        <v>0.61754232398989395</v>
      </c>
      <c r="AJ155" s="39">
        <f t="shared" si="81"/>
        <v>0.382457676010106</v>
      </c>
      <c r="AK155" s="39" t="s">
        <v>103</v>
      </c>
      <c r="AL155" s="39" t="s">
        <v>103</v>
      </c>
      <c r="AM155" s="39" t="s">
        <v>103</v>
      </c>
      <c r="AN155" s="39" t="s">
        <v>103</v>
      </c>
      <c r="AO155" s="42" t="s">
        <v>103</v>
      </c>
      <c r="AR155" s="28">
        <f t="shared" si="59"/>
        <v>268.4313783492824</v>
      </c>
      <c r="AS155" s="28">
        <f t="shared" si="60"/>
        <v>234.30837256466859</v>
      </c>
      <c r="AT155" s="28">
        <f t="shared" si="61"/>
        <v>372.9943443154786</v>
      </c>
    </row>
    <row r="156" spans="1:46">
      <c r="A156" s="12">
        <v>39142</v>
      </c>
      <c r="B156" s="36">
        <v>503.76</v>
      </c>
      <c r="C156" s="41">
        <v>311.51</v>
      </c>
      <c r="D156" s="41">
        <v>192.25</v>
      </c>
      <c r="E156" s="36" t="s">
        <v>103</v>
      </c>
      <c r="F156" s="36" t="s">
        <v>103</v>
      </c>
      <c r="G156" s="36" t="s">
        <v>103</v>
      </c>
      <c r="H156" s="36" t="s">
        <v>103</v>
      </c>
      <c r="I156" s="37" t="s">
        <v>103</v>
      </c>
      <c r="J156" s="40">
        <v>2.2000000000000001E-3</v>
      </c>
      <c r="K156" s="40">
        <v>3.4999999999999996E-3</v>
      </c>
      <c r="L156" s="40">
        <v>0</v>
      </c>
      <c r="M156" s="39" t="s">
        <v>103</v>
      </c>
      <c r="N156" s="39" t="s">
        <v>103</v>
      </c>
      <c r="O156" s="39" t="s">
        <v>103</v>
      </c>
      <c r="P156" s="39" t="s">
        <v>103</v>
      </c>
      <c r="Q156" s="42" t="s">
        <v>103</v>
      </c>
      <c r="R156" s="43">
        <f t="shared" si="85"/>
        <v>5.9243107521792959E-2</v>
      </c>
      <c r="S156" s="40">
        <f t="shared" si="86"/>
        <v>3.3188844541575113E-2</v>
      </c>
      <c r="T156" s="40">
        <f t="shared" si="65"/>
        <v>0.10410000000000008</v>
      </c>
      <c r="U156" s="40" t="e">
        <f t="shared" si="66"/>
        <v>#DIV/0!</v>
      </c>
      <c r="V156" s="40" t="e">
        <f t="shared" si="67"/>
        <v>#DIV/0!</v>
      </c>
      <c r="W156" s="40" t="e">
        <f t="shared" si="68"/>
        <v>#DIV/0!</v>
      </c>
      <c r="X156" s="40" t="e">
        <f t="shared" si="69"/>
        <v>#DIV/0!</v>
      </c>
      <c r="Y156" s="40" t="e">
        <f t="shared" si="70"/>
        <v>#DIV/0!</v>
      </c>
      <c r="Z156" s="40">
        <f t="shared" si="87"/>
        <v>6.312808316000007E-3</v>
      </c>
      <c r="AA156" s="40">
        <f t="shared" si="88"/>
        <v>1.0233605420000069E-2</v>
      </c>
      <c r="AB156" s="40">
        <f t="shared" si="89"/>
        <v>0</v>
      </c>
      <c r="AC156" s="40" t="s">
        <v>46</v>
      </c>
      <c r="AD156" s="40" t="s">
        <v>46</v>
      </c>
      <c r="AE156" s="40" t="s">
        <v>46</v>
      </c>
      <c r="AF156" s="40" t="s">
        <v>46</v>
      </c>
      <c r="AG156" s="40" t="s">
        <v>46</v>
      </c>
      <c r="AH156" s="39">
        <f t="shared" si="79"/>
        <v>1</v>
      </c>
      <c r="AI156" s="39">
        <f t="shared" si="80"/>
        <v>0.61836985866285532</v>
      </c>
      <c r="AJ156" s="39">
        <f t="shared" si="81"/>
        <v>0.38163014133714468</v>
      </c>
      <c r="AK156" s="39" t="s">
        <v>103</v>
      </c>
      <c r="AL156" s="39" t="s">
        <v>103</v>
      </c>
      <c r="AM156" s="39" t="s">
        <v>103</v>
      </c>
      <c r="AN156" s="39" t="s">
        <v>103</v>
      </c>
      <c r="AO156" s="42" t="s">
        <v>103</v>
      </c>
      <c r="AR156" s="28">
        <f t="shared" si="59"/>
        <v>269.02192738165081</v>
      </c>
      <c r="AS156" s="28">
        <f t="shared" si="60"/>
        <v>235.12845186864493</v>
      </c>
      <c r="AT156" s="28">
        <f t="shared" si="61"/>
        <v>372.9943443154786</v>
      </c>
    </row>
    <row r="157" spans="1:46">
      <c r="A157" s="12">
        <v>39173</v>
      </c>
      <c r="B157" s="36">
        <v>506.51</v>
      </c>
      <c r="C157" s="41">
        <v>314.26</v>
      </c>
      <c r="D157" s="41">
        <v>192.25</v>
      </c>
      <c r="E157" s="36" t="s">
        <v>103</v>
      </c>
      <c r="F157" s="36" t="s">
        <v>103</v>
      </c>
      <c r="G157" s="36" t="s">
        <v>103</v>
      </c>
      <c r="H157" s="36" t="s">
        <v>103</v>
      </c>
      <c r="I157" s="37" t="s">
        <v>103</v>
      </c>
      <c r="J157" s="40">
        <v>5.5000000000000005E-3</v>
      </c>
      <c r="K157" s="40">
        <v>8.8000000000000005E-3</v>
      </c>
      <c r="L157" s="40">
        <v>0</v>
      </c>
      <c r="M157" s="39" t="s">
        <v>103</v>
      </c>
      <c r="N157" s="39" t="s">
        <v>103</v>
      </c>
      <c r="O157" s="39" t="s">
        <v>103</v>
      </c>
      <c r="P157" s="39" t="s">
        <v>103</v>
      </c>
      <c r="Q157" s="42" t="s">
        <v>103</v>
      </c>
      <c r="R157" s="43">
        <f t="shared" si="85"/>
        <v>6.4004939673489636E-2</v>
      </c>
      <c r="S157" s="40">
        <f t="shared" si="86"/>
        <v>4.0615920900100688E-2</v>
      </c>
      <c r="T157" s="40">
        <f t="shared" si="65"/>
        <v>0.10410000000000008</v>
      </c>
      <c r="U157" s="40" t="e">
        <f t="shared" si="66"/>
        <v>#DIV/0!</v>
      </c>
      <c r="V157" s="40" t="e">
        <f t="shared" si="67"/>
        <v>#DIV/0!</v>
      </c>
      <c r="W157" s="40" t="e">
        <f t="shared" si="68"/>
        <v>#DIV/0!</v>
      </c>
      <c r="X157" s="40" t="e">
        <f t="shared" si="69"/>
        <v>#DIV/0!</v>
      </c>
      <c r="Y157" s="40" t="e">
        <f t="shared" si="70"/>
        <v>#DIV/0!</v>
      </c>
      <c r="Z157" s="40">
        <f t="shared" si="87"/>
        <v>1.1847528761738113E-2</v>
      </c>
      <c r="AA157" s="40">
        <f t="shared" si="88"/>
        <v>1.9123661147695925E-2</v>
      </c>
      <c r="AB157" s="40">
        <f t="shared" si="89"/>
        <v>0</v>
      </c>
      <c r="AC157" s="40" t="s">
        <v>46</v>
      </c>
      <c r="AD157" s="40" t="s">
        <v>46</v>
      </c>
      <c r="AE157" s="40" t="s">
        <v>46</v>
      </c>
      <c r="AF157" s="40" t="s">
        <v>46</v>
      </c>
      <c r="AG157" s="40" t="s">
        <v>46</v>
      </c>
      <c r="AH157" s="39">
        <f t="shared" si="79"/>
        <v>1</v>
      </c>
      <c r="AI157" s="39">
        <f t="shared" si="80"/>
        <v>0.62044184715010564</v>
      </c>
      <c r="AJ157" s="39">
        <f t="shared" si="81"/>
        <v>0.37955815284989436</v>
      </c>
      <c r="AK157" s="39" t="s">
        <v>103</v>
      </c>
      <c r="AL157" s="39" t="s">
        <v>103</v>
      </c>
      <c r="AM157" s="39" t="s">
        <v>103</v>
      </c>
      <c r="AN157" s="39" t="s">
        <v>103</v>
      </c>
      <c r="AO157" s="42" t="s">
        <v>103</v>
      </c>
      <c r="AR157" s="28">
        <f t="shared" si="59"/>
        <v>270.50154798224992</v>
      </c>
      <c r="AS157" s="28">
        <f t="shared" si="60"/>
        <v>237.197582245089</v>
      </c>
      <c r="AT157" s="28">
        <f t="shared" si="61"/>
        <v>372.9943443154786</v>
      </c>
    </row>
    <row r="158" spans="1:46">
      <c r="A158" s="12">
        <v>39203</v>
      </c>
      <c r="B158" s="36">
        <v>520.46</v>
      </c>
      <c r="C158" s="41">
        <v>314.93</v>
      </c>
      <c r="D158" s="41">
        <v>205.53</v>
      </c>
      <c r="E158" s="36" t="s">
        <v>103</v>
      </c>
      <c r="F158" s="36" t="s">
        <v>103</v>
      </c>
      <c r="G158" s="36" t="s">
        <v>103</v>
      </c>
      <c r="H158" s="36" t="s">
        <v>103</v>
      </c>
      <c r="I158" s="37" t="s">
        <v>103</v>
      </c>
      <c r="J158" s="40">
        <v>2.75E-2</v>
      </c>
      <c r="K158" s="40">
        <v>2.0999999999999999E-3</v>
      </c>
      <c r="L158" s="40">
        <v>6.9099999999999995E-2</v>
      </c>
      <c r="M158" s="39" t="s">
        <v>103</v>
      </c>
      <c r="N158" s="39" t="s">
        <v>103</v>
      </c>
      <c r="O158" s="39" t="s">
        <v>103</v>
      </c>
      <c r="P158" s="39" t="s">
        <v>103</v>
      </c>
      <c r="Q158" s="42" t="s">
        <v>103</v>
      </c>
      <c r="R158" s="43">
        <f t="shared" si="85"/>
        <v>5.263342529800763E-2</v>
      </c>
      <c r="S158" s="40">
        <f t="shared" si="86"/>
        <v>4.1863537150555574E-2</v>
      </c>
      <c r="T158" s="40">
        <f t="shared" si="65"/>
        <v>6.9099999999999939E-2</v>
      </c>
      <c r="U158" s="40" t="e">
        <f t="shared" si="66"/>
        <v>#DIV/0!</v>
      </c>
      <c r="V158" s="40" t="e">
        <f t="shared" si="67"/>
        <v>#DIV/0!</v>
      </c>
      <c r="W158" s="40" t="e">
        <f t="shared" si="68"/>
        <v>#DIV/0!</v>
      </c>
      <c r="X158" s="40" t="e">
        <f t="shared" si="69"/>
        <v>#DIV/0!</v>
      </c>
      <c r="Y158" s="40" t="e">
        <f t="shared" si="70"/>
        <v>#DIV/0!</v>
      </c>
      <c r="Z158" s="40">
        <f t="shared" si="87"/>
        <v>3.967333580268595E-2</v>
      </c>
      <c r="AA158" s="40">
        <f t="shared" si="88"/>
        <v>2.1263820836106007E-2</v>
      </c>
      <c r="AB158" s="40">
        <f t="shared" si="89"/>
        <v>6.9099999999999939E-2</v>
      </c>
      <c r="AC158" s="40" t="s">
        <v>46</v>
      </c>
      <c r="AD158" s="40" t="s">
        <v>46</v>
      </c>
      <c r="AE158" s="40" t="s">
        <v>46</v>
      </c>
      <c r="AF158" s="40" t="s">
        <v>46</v>
      </c>
      <c r="AG158" s="40" t="s">
        <v>46</v>
      </c>
      <c r="AH158" s="39">
        <f t="shared" si="79"/>
        <v>1</v>
      </c>
      <c r="AI158" s="39">
        <f t="shared" si="80"/>
        <v>0.60509933520347381</v>
      </c>
      <c r="AJ158" s="39">
        <f t="shared" si="81"/>
        <v>0.39490066479652614</v>
      </c>
      <c r="AK158" s="39" t="s">
        <v>103</v>
      </c>
      <c r="AL158" s="39" t="s">
        <v>103</v>
      </c>
      <c r="AM158" s="39" t="s">
        <v>103</v>
      </c>
      <c r="AN158" s="39" t="s">
        <v>103</v>
      </c>
      <c r="AO158" s="42" t="s">
        <v>103</v>
      </c>
      <c r="AR158" s="28">
        <f t="shared" si="59"/>
        <v>277.94034055176184</v>
      </c>
      <c r="AS158" s="28">
        <f t="shared" si="60"/>
        <v>237.69569716780367</v>
      </c>
      <c r="AT158" s="28">
        <f t="shared" si="61"/>
        <v>398.76825350767814</v>
      </c>
    </row>
    <row r="159" spans="1:46">
      <c r="A159" s="12">
        <v>39234</v>
      </c>
      <c r="B159" s="36">
        <v>521.76</v>
      </c>
      <c r="C159" s="41">
        <v>316.23</v>
      </c>
      <c r="D159" s="41">
        <v>205.53</v>
      </c>
      <c r="E159" s="36" t="s">
        <v>103</v>
      </c>
      <c r="F159" s="36" t="s">
        <v>103</v>
      </c>
      <c r="G159" s="36" t="s">
        <v>103</v>
      </c>
      <c r="H159" s="36" t="s">
        <v>103</v>
      </c>
      <c r="I159" s="37" t="s">
        <v>103</v>
      </c>
      <c r="J159" s="40">
        <v>2.5000000000000001E-3</v>
      </c>
      <c r="K159" s="40">
        <v>4.0999999999999995E-3</v>
      </c>
      <c r="L159" s="40">
        <v>0</v>
      </c>
      <c r="M159" s="39" t="s">
        <v>103</v>
      </c>
      <c r="N159" s="39" t="s">
        <v>103</v>
      </c>
      <c r="O159" s="39" t="s">
        <v>103</v>
      </c>
      <c r="P159" s="39" t="s">
        <v>103</v>
      </c>
      <c r="Q159" s="42" t="s">
        <v>103</v>
      </c>
      <c r="R159" s="43">
        <f t="shared" si="85"/>
        <v>5.3579282010036478E-2</v>
      </c>
      <c r="S159" s="40">
        <f t="shared" si="86"/>
        <v>4.3422279725586321E-2</v>
      </c>
      <c r="T159" s="40">
        <f t="shared" si="65"/>
        <v>6.9099999999999939E-2</v>
      </c>
      <c r="U159" s="40" t="e">
        <f t="shared" si="66"/>
        <v>#DIV/0!</v>
      </c>
      <c r="V159" s="40" t="e">
        <f t="shared" si="67"/>
        <v>#DIV/0!</v>
      </c>
      <c r="W159" s="40" t="e">
        <f t="shared" si="68"/>
        <v>#DIV/0!</v>
      </c>
      <c r="X159" s="40" t="e">
        <f t="shared" si="69"/>
        <v>#DIV/0!</v>
      </c>
      <c r="Y159" s="40" t="e">
        <f t="shared" si="70"/>
        <v>#DIV/0!</v>
      </c>
      <c r="Z159" s="40">
        <f t="shared" si="87"/>
        <v>4.2272519142192655E-2</v>
      </c>
      <c r="AA159" s="40">
        <f t="shared" si="88"/>
        <v>2.5451002501533981E-2</v>
      </c>
      <c r="AB159" s="40">
        <f t="shared" si="89"/>
        <v>6.9099999999999939E-2</v>
      </c>
      <c r="AC159" s="40" t="s">
        <v>46</v>
      </c>
      <c r="AD159" s="40" t="s">
        <v>46</v>
      </c>
      <c r="AE159" s="40" t="s">
        <v>46</v>
      </c>
      <c r="AF159" s="40" t="s">
        <v>46</v>
      </c>
      <c r="AG159" s="40" t="s">
        <v>46</v>
      </c>
      <c r="AH159" s="39">
        <f t="shared" si="79"/>
        <v>1</v>
      </c>
      <c r="AI159" s="39">
        <f t="shared" si="80"/>
        <v>0.60608325666973328</v>
      </c>
      <c r="AJ159" s="39">
        <f t="shared" si="81"/>
        <v>0.39391674333026677</v>
      </c>
      <c r="AK159" s="39" t="s">
        <v>103</v>
      </c>
      <c r="AL159" s="39" t="s">
        <v>103</v>
      </c>
      <c r="AM159" s="39" t="s">
        <v>103</v>
      </c>
      <c r="AN159" s="39" t="s">
        <v>103</v>
      </c>
      <c r="AO159" s="42" t="s">
        <v>103</v>
      </c>
      <c r="AR159" s="28">
        <f t="shared" si="59"/>
        <v>278.63519140314122</v>
      </c>
      <c r="AS159" s="28">
        <f t="shared" si="60"/>
        <v>238.67024952619167</v>
      </c>
      <c r="AT159" s="28">
        <f t="shared" si="61"/>
        <v>398.76825350767814</v>
      </c>
    </row>
    <row r="160" spans="1:46">
      <c r="A160" s="12">
        <v>39264</v>
      </c>
      <c r="B160" s="36">
        <v>523.11</v>
      </c>
      <c r="C160" s="41">
        <v>317.58</v>
      </c>
      <c r="D160" s="41">
        <v>205.53</v>
      </c>
      <c r="E160" s="36" t="s">
        <v>103</v>
      </c>
      <c r="F160" s="36" t="s">
        <v>103</v>
      </c>
      <c r="G160" s="36" t="s">
        <v>103</v>
      </c>
      <c r="H160" s="36" t="s">
        <v>103</v>
      </c>
      <c r="I160" s="37" t="s">
        <v>103</v>
      </c>
      <c r="J160" s="40">
        <v>2.5999999999999999E-3</v>
      </c>
      <c r="K160" s="40">
        <v>4.3E-3</v>
      </c>
      <c r="L160" s="40">
        <v>0</v>
      </c>
      <c r="M160" s="39" t="s">
        <v>103</v>
      </c>
      <c r="N160" s="39" t="s">
        <v>103</v>
      </c>
      <c r="O160" s="39" t="s">
        <v>103</v>
      </c>
      <c r="P160" s="39" t="s">
        <v>103</v>
      </c>
      <c r="Q160" s="42" t="s">
        <v>103</v>
      </c>
      <c r="R160" s="43">
        <f t="shared" si="85"/>
        <v>5.5263324818443982E-2</v>
      </c>
      <c r="S160" s="40">
        <f t="shared" si="86"/>
        <v>4.6235019497210761E-2</v>
      </c>
      <c r="T160" s="40">
        <f t="shared" si="65"/>
        <v>6.9099999999999939E-2</v>
      </c>
      <c r="U160" s="40" t="e">
        <f t="shared" si="66"/>
        <v>#DIV/0!</v>
      </c>
      <c r="V160" s="40" t="e">
        <f t="shared" si="67"/>
        <v>#DIV/0!</v>
      </c>
      <c r="W160" s="40" t="e">
        <f t="shared" si="68"/>
        <v>#DIV/0!</v>
      </c>
      <c r="X160" s="40" t="e">
        <f t="shared" si="69"/>
        <v>#DIV/0!</v>
      </c>
      <c r="Y160" s="40" t="e">
        <f t="shared" si="70"/>
        <v>#DIV/0!</v>
      </c>
      <c r="Z160" s="40">
        <f t="shared" si="87"/>
        <v>4.4982427691962368E-2</v>
      </c>
      <c r="AA160" s="40">
        <f t="shared" si="88"/>
        <v>2.986044181229075E-2</v>
      </c>
      <c r="AB160" s="40">
        <f t="shared" si="89"/>
        <v>6.9099999999999939E-2</v>
      </c>
      <c r="AC160" s="40" t="s">
        <v>46</v>
      </c>
      <c r="AD160" s="40" t="s">
        <v>46</v>
      </c>
      <c r="AE160" s="40" t="s">
        <v>46</v>
      </c>
      <c r="AF160" s="40" t="s">
        <v>46</v>
      </c>
      <c r="AG160" s="40" t="s">
        <v>46</v>
      </c>
      <c r="AH160" s="39">
        <f t="shared" si="79"/>
        <v>1</v>
      </c>
      <c r="AI160" s="39">
        <f t="shared" si="80"/>
        <v>0.60709984515685034</v>
      </c>
      <c r="AJ160" s="39">
        <f t="shared" si="81"/>
        <v>0.39290015484314961</v>
      </c>
      <c r="AK160" s="39" t="s">
        <v>103</v>
      </c>
      <c r="AL160" s="39" t="s">
        <v>103</v>
      </c>
      <c r="AM160" s="39" t="s">
        <v>103</v>
      </c>
      <c r="AN160" s="39" t="s">
        <v>103</v>
      </c>
      <c r="AO160" s="42" t="s">
        <v>103</v>
      </c>
      <c r="AR160" s="28">
        <f t="shared" ref="AR160:AR223" si="90">AR159*(1+J160)</f>
        <v>279.35964290078937</v>
      </c>
      <c r="AS160" s="28">
        <f t="shared" ref="AS160:AS223" si="91">AS159*(1+K160)</f>
        <v>239.6965315991543</v>
      </c>
      <c r="AT160" s="28">
        <f t="shared" ref="AT160:AT223" si="92">AT159*(1+L160)</f>
        <v>398.76825350767814</v>
      </c>
    </row>
    <row r="161" spans="1:51">
      <c r="A161" s="12">
        <v>39295</v>
      </c>
      <c r="B161" s="36">
        <v>524.71</v>
      </c>
      <c r="C161" s="41">
        <v>319.18</v>
      </c>
      <c r="D161" s="41">
        <v>205.53</v>
      </c>
      <c r="E161" s="36" t="s">
        <v>103</v>
      </c>
      <c r="F161" s="36" t="s">
        <v>103</v>
      </c>
      <c r="G161" s="36" t="s">
        <v>103</v>
      </c>
      <c r="H161" s="36" t="s">
        <v>103</v>
      </c>
      <c r="I161" s="37" t="s">
        <v>103</v>
      </c>
      <c r="J161" s="40">
        <v>3.0999999999999999E-3</v>
      </c>
      <c r="K161" s="40">
        <v>5.0000000000000001E-3</v>
      </c>
      <c r="L161" s="40">
        <v>0</v>
      </c>
      <c r="M161" s="39" t="s">
        <v>103</v>
      </c>
      <c r="N161" s="39" t="s">
        <v>103</v>
      </c>
      <c r="O161" s="39" t="s">
        <v>103</v>
      </c>
      <c r="P161" s="39" t="s">
        <v>103</v>
      </c>
      <c r="Q161" s="42" t="s">
        <v>103</v>
      </c>
      <c r="R161" s="43">
        <f t="shared" si="85"/>
        <v>5.6632702261311119E-2</v>
      </c>
      <c r="S161" s="40">
        <f t="shared" si="86"/>
        <v>4.8425759891012943E-2</v>
      </c>
      <c r="T161" s="40">
        <f t="shared" si="65"/>
        <v>6.9099999999999939E-2</v>
      </c>
      <c r="U161" s="40" t="e">
        <f t="shared" si="66"/>
        <v>#DIV/0!</v>
      </c>
      <c r="V161" s="40" t="e">
        <f t="shared" si="67"/>
        <v>#DIV/0!</v>
      </c>
      <c r="W161" s="40" t="e">
        <f t="shared" si="68"/>
        <v>#DIV/0!</v>
      </c>
      <c r="X161" s="40" t="e">
        <f t="shared" si="69"/>
        <v>#DIV/0!</v>
      </c>
      <c r="Y161" s="40" t="e">
        <f t="shared" si="70"/>
        <v>#DIV/0!</v>
      </c>
      <c r="Z161" s="40">
        <f t="shared" si="87"/>
        <v>4.8221873217807465E-2</v>
      </c>
      <c r="AA161" s="40">
        <f t="shared" si="88"/>
        <v>3.5009744021352152E-2</v>
      </c>
      <c r="AB161" s="40">
        <f t="shared" si="89"/>
        <v>6.9099999999999939E-2</v>
      </c>
      <c r="AC161" s="40" t="s">
        <v>46</v>
      </c>
      <c r="AD161" s="40" t="s">
        <v>46</v>
      </c>
      <c r="AE161" s="40" t="s">
        <v>46</v>
      </c>
      <c r="AF161" s="40" t="s">
        <v>46</v>
      </c>
      <c r="AG161" s="40" t="s">
        <v>46</v>
      </c>
      <c r="AH161" s="39">
        <f t="shared" si="79"/>
        <v>1</v>
      </c>
      <c r="AI161" s="39">
        <f t="shared" si="80"/>
        <v>0.60829791694459789</v>
      </c>
      <c r="AJ161" s="39">
        <f t="shared" si="81"/>
        <v>0.391702083055402</v>
      </c>
      <c r="AK161" s="39" t="s">
        <v>103</v>
      </c>
      <c r="AL161" s="39" t="s">
        <v>103</v>
      </c>
      <c r="AM161" s="39" t="s">
        <v>103</v>
      </c>
      <c r="AN161" s="39" t="s">
        <v>103</v>
      </c>
      <c r="AO161" s="42" t="s">
        <v>103</v>
      </c>
      <c r="AR161" s="28">
        <f t="shared" si="90"/>
        <v>280.22565779378186</v>
      </c>
      <c r="AS161" s="28">
        <f t="shared" si="91"/>
        <v>240.89501425715005</v>
      </c>
      <c r="AT161" s="28">
        <f t="shared" si="92"/>
        <v>398.76825350767814</v>
      </c>
    </row>
    <row r="162" spans="1:51">
      <c r="A162" s="12">
        <v>39326</v>
      </c>
      <c r="B162" s="36">
        <v>527.80999999999995</v>
      </c>
      <c r="C162" s="41">
        <v>320.45999999999998</v>
      </c>
      <c r="D162" s="41">
        <v>207.35</v>
      </c>
      <c r="E162" s="36" t="s">
        <v>103</v>
      </c>
      <c r="F162" s="36" t="s">
        <v>103</v>
      </c>
      <c r="G162" s="36" t="s">
        <v>103</v>
      </c>
      <c r="H162" s="36" t="s">
        <v>103</v>
      </c>
      <c r="I162" s="37" t="s">
        <v>103</v>
      </c>
      <c r="J162" s="40">
        <v>5.8999999999999999E-3</v>
      </c>
      <c r="K162" s="40">
        <v>4.0000000000000001E-3</v>
      </c>
      <c r="L162" s="40">
        <v>8.8999999999999999E-3</v>
      </c>
      <c r="M162" s="39" t="s">
        <v>103</v>
      </c>
      <c r="N162" s="39" t="s">
        <v>103</v>
      </c>
      <c r="O162" s="39" t="s">
        <v>103</v>
      </c>
      <c r="P162" s="39" t="s">
        <v>103</v>
      </c>
      <c r="Q162" s="42" t="s">
        <v>103</v>
      </c>
      <c r="R162" s="43">
        <f t="shared" si="85"/>
        <v>6.0639492270884165E-2</v>
      </c>
      <c r="S162" s="40">
        <f t="shared" si="86"/>
        <v>4.9052683805637765E-2</v>
      </c>
      <c r="T162" s="40">
        <f t="shared" si="65"/>
        <v>7.8614989999999718E-2</v>
      </c>
      <c r="U162" s="40" t="e">
        <f t="shared" si="66"/>
        <v>#DIV/0!</v>
      </c>
      <c r="V162" s="40" t="e">
        <f t="shared" si="67"/>
        <v>#DIV/0!</v>
      </c>
      <c r="W162" s="40" t="e">
        <f t="shared" si="68"/>
        <v>#DIV/0!</v>
      </c>
      <c r="X162" s="40" t="e">
        <f t="shared" si="69"/>
        <v>#DIV/0!</v>
      </c>
      <c r="Y162" s="40" t="e">
        <f t="shared" si="70"/>
        <v>#DIV/0!</v>
      </c>
      <c r="Z162" s="40">
        <f t="shared" si="87"/>
        <v>5.4406382269792664E-2</v>
      </c>
      <c r="AA162" s="40">
        <f t="shared" si="88"/>
        <v>3.9149782997437432E-2</v>
      </c>
      <c r="AB162" s="40">
        <f t="shared" si="89"/>
        <v>7.8614989999999718E-2</v>
      </c>
      <c r="AC162" s="40" t="s">
        <v>46</v>
      </c>
      <c r="AD162" s="40" t="s">
        <v>46</v>
      </c>
      <c r="AE162" s="40" t="s">
        <v>46</v>
      </c>
      <c r="AF162" s="40" t="s">
        <v>46</v>
      </c>
      <c r="AG162" s="40" t="s">
        <v>46</v>
      </c>
      <c r="AH162" s="39">
        <f t="shared" si="79"/>
        <v>1</v>
      </c>
      <c r="AI162" s="39">
        <f t="shared" si="80"/>
        <v>0.60715030029745554</v>
      </c>
      <c r="AJ162" s="39">
        <f t="shared" si="81"/>
        <v>0.39284969970254452</v>
      </c>
      <c r="AK162" s="39" t="s">
        <v>103</v>
      </c>
      <c r="AL162" s="39" t="s">
        <v>103</v>
      </c>
      <c r="AM162" s="39" t="s">
        <v>103</v>
      </c>
      <c r="AN162" s="39" t="s">
        <v>103</v>
      </c>
      <c r="AO162" s="42" t="s">
        <v>103</v>
      </c>
      <c r="AR162" s="28">
        <f t="shared" si="90"/>
        <v>281.8789891747652</v>
      </c>
      <c r="AS162" s="28">
        <f t="shared" si="91"/>
        <v>241.85859431417865</v>
      </c>
      <c r="AT162" s="28">
        <f t="shared" si="92"/>
        <v>402.31729096389643</v>
      </c>
    </row>
    <row r="163" spans="1:51">
      <c r="A163" s="12">
        <v>39356</v>
      </c>
      <c r="B163" s="36">
        <v>529.5</v>
      </c>
      <c r="C163" s="41">
        <v>322.14999999999998</v>
      </c>
      <c r="D163" s="41">
        <v>207.35</v>
      </c>
      <c r="E163" s="36" t="s">
        <v>103</v>
      </c>
      <c r="F163" s="36" t="s">
        <v>103</v>
      </c>
      <c r="G163" s="36" t="s">
        <v>103</v>
      </c>
      <c r="H163" s="36" t="s">
        <v>103</v>
      </c>
      <c r="I163" s="37" t="s">
        <v>103</v>
      </c>
      <c r="J163" s="40">
        <v>3.2000000000000002E-3</v>
      </c>
      <c r="K163" s="40">
        <v>5.3E-3</v>
      </c>
      <c r="L163" s="40">
        <v>0</v>
      </c>
      <c r="M163" s="39" t="s">
        <v>103</v>
      </c>
      <c r="N163" s="39" t="s">
        <v>103</v>
      </c>
      <c r="O163" s="39" t="s">
        <v>103</v>
      </c>
      <c r="P163" s="39" t="s">
        <v>103</v>
      </c>
      <c r="Q163" s="42" t="s">
        <v>103</v>
      </c>
      <c r="R163" s="43">
        <f t="shared" si="85"/>
        <v>6.2333804558856842E-2</v>
      </c>
      <c r="S163" s="40">
        <f t="shared" si="86"/>
        <v>5.1877780799728601E-2</v>
      </c>
      <c r="T163" s="40">
        <f t="shared" si="65"/>
        <v>7.8614989999999718E-2</v>
      </c>
      <c r="U163" s="40" t="e">
        <f t="shared" si="66"/>
        <v>#DIV/0!</v>
      </c>
      <c r="V163" s="40" t="e">
        <f t="shared" si="67"/>
        <v>#DIV/0!</v>
      </c>
      <c r="W163" s="40" t="e">
        <f t="shared" si="68"/>
        <v>#DIV/0!</v>
      </c>
      <c r="X163" s="40" t="e">
        <f t="shared" si="69"/>
        <v>#DIV/0!</v>
      </c>
      <c r="Y163" s="40" t="e">
        <f t="shared" si="70"/>
        <v>#DIV/0!</v>
      </c>
      <c r="Z163" s="40">
        <f t="shared" si="87"/>
        <v>5.7780482693056134E-2</v>
      </c>
      <c r="AA163" s="40">
        <f t="shared" si="88"/>
        <v>4.4657276847323901E-2</v>
      </c>
      <c r="AB163" s="40">
        <f t="shared" si="89"/>
        <v>7.8614989999999718E-2</v>
      </c>
      <c r="AC163" s="40" t="s">
        <v>46</v>
      </c>
      <c r="AD163" s="40" t="s">
        <v>46</v>
      </c>
      <c r="AE163" s="40" t="s">
        <v>46</v>
      </c>
      <c r="AF163" s="40" t="s">
        <v>46</v>
      </c>
      <c r="AG163" s="40" t="s">
        <v>46</v>
      </c>
      <c r="AH163" s="39">
        <f t="shared" si="79"/>
        <v>1</v>
      </c>
      <c r="AI163" s="39">
        <f t="shared" si="80"/>
        <v>0.60840415486307831</v>
      </c>
      <c r="AJ163" s="39">
        <f t="shared" si="81"/>
        <v>0.39159584513692164</v>
      </c>
      <c r="AK163" s="39" t="s">
        <v>103</v>
      </c>
      <c r="AL163" s="39" t="s">
        <v>103</v>
      </c>
      <c r="AM163" s="39" t="s">
        <v>103</v>
      </c>
      <c r="AN163" s="39" t="s">
        <v>103</v>
      </c>
      <c r="AO163" s="42" t="s">
        <v>103</v>
      </c>
      <c r="AR163" s="28">
        <f t="shared" si="90"/>
        <v>282.7810019401245</v>
      </c>
      <c r="AS163" s="28">
        <f t="shared" si="91"/>
        <v>243.14044486404381</v>
      </c>
      <c r="AT163" s="28">
        <f t="shared" si="92"/>
        <v>402.31729096389643</v>
      </c>
    </row>
    <row r="164" spans="1:51">
      <c r="A164" s="12">
        <v>39387</v>
      </c>
      <c r="B164" s="36">
        <v>531.57000000000005</v>
      </c>
      <c r="C164" s="41">
        <v>324.22000000000003</v>
      </c>
      <c r="D164" s="41">
        <v>207.35</v>
      </c>
      <c r="E164" s="36" t="s">
        <v>103</v>
      </c>
      <c r="F164" s="36" t="s">
        <v>103</v>
      </c>
      <c r="G164" s="36" t="s">
        <v>103</v>
      </c>
      <c r="H164" s="36" t="s">
        <v>103</v>
      </c>
      <c r="I164" s="37" t="s">
        <v>103</v>
      </c>
      <c r="J164" s="40">
        <v>3.9000000000000003E-3</v>
      </c>
      <c r="K164" s="40">
        <v>6.4000000000000003E-3</v>
      </c>
      <c r="L164" s="40">
        <v>0</v>
      </c>
      <c r="M164" s="39" t="s">
        <v>103</v>
      </c>
      <c r="N164" s="39" t="s">
        <v>103</v>
      </c>
      <c r="O164" s="39" t="s">
        <v>103</v>
      </c>
      <c r="P164" s="39" t="s">
        <v>103</v>
      </c>
      <c r="Q164" s="42" t="s">
        <v>103</v>
      </c>
      <c r="R164" s="43">
        <f t="shared" si="85"/>
        <v>6.4348209976683002E-2</v>
      </c>
      <c r="S164" s="40">
        <f t="shared" si="86"/>
        <v>5.5233052827797557E-2</v>
      </c>
      <c r="T164" s="40">
        <f t="shared" si="65"/>
        <v>7.8614989999999718E-2</v>
      </c>
      <c r="U164" s="40" t="e">
        <f t="shared" si="66"/>
        <v>#DIV/0!</v>
      </c>
      <c r="V164" s="40" t="e">
        <f t="shared" si="67"/>
        <v>#DIV/0!</v>
      </c>
      <c r="W164" s="40" t="e">
        <f t="shared" si="68"/>
        <v>#DIV/0!</v>
      </c>
      <c r="X164" s="40" t="e">
        <f t="shared" si="69"/>
        <v>#DIV/0!</v>
      </c>
      <c r="Y164" s="40" t="e">
        <f t="shared" si="70"/>
        <v>#DIV/0!</v>
      </c>
      <c r="Z164" s="40">
        <f t="shared" si="87"/>
        <v>6.1905826575558986E-2</v>
      </c>
      <c r="AA164" s="40">
        <f t="shared" si="88"/>
        <v>5.134308341914684E-2</v>
      </c>
      <c r="AB164" s="40">
        <f t="shared" si="89"/>
        <v>7.8614989999999718E-2</v>
      </c>
      <c r="AC164" s="40" t="s">
        <v>46</v>
      </c>
      <c r="AD164" s="40" t="s">
        <v>46</v>
      </c>
      <c r="AE164" s="40" t="s">
        <v>46</v>
      </c>
      <c r="AF164" s="40" t="s">
        <v>46</v>
      </c>
      <c r="AG164" s="40" t="s">
        <v>46</v>
      </c>
      <c r="AH164" s="39">
        <f t="shared" si="79"/>
        <v>1</v>
      </c>
      <c r="AI164" s="39">
        <f t="shared" si="80"/>
        <v>0.60992907801418439</v>
      </c>
      <c r="AJ164" s="39">
        <f t="shared" si="81"/>
        <v>0.39007092198581556</v>
      </c>
      <c r="AK164" s="39" t="s">
        <v>103</v>
      </c>
      <c r="AL164" s="39" t="s">
        <v>103</v>
      </c>
      <c r="AM164" s="39" t="s">
        <v>103</v>
      </c>
      <c r="AN164" s="39" t="s">
        <v>103</v>
      </c>
      <c r="AO164" s="42" t="s">
        <v>103</v>
      </c>
      <c r="AR164" s="28">
        <f t="shared" si="90"/>
        <v>283.88384784769096</v>
      </c>
      <c r="AS164" s="28">
        <f t="shared" si="91"/>
        <v>244.69654371117369</v>
      </c>
      <c r="AT164" s="28">
        <f t="shared" si="92"/>
        <v>402.31729096389643</v>
      </c>
    </row>
    <row r="165" spans="1:51">
      <c r="A165" s="12">
        <v>39417</v>
      </c>
      <c r="B165" s="36">
        <v>533.89</v>
      </c>
      <c r="C165" s="41">
        <v>326.54000000000002</v>
      </c>
      <c r="D165" s="41">
        <v>207.35</v>
      </c>
      <c r="E165" s="36" t="s">
        <v>103</v>
      </c>
      <c r="F165" s="36" t="s">
        <v>103</v>
      </c>
      <c r="G165" s="36" t="s">
        <v>103</v>
      </c>
      <c r="H165" s="36" t="s">
        <v>103</v>
      </c>
      <c r="I165" s="37" t="s">
        <v>103</v>
      </c>
      <c r="J165" s="40">
        <v>4.4000000000000003E-3</v>
      </c>
      <c r="K165" s="40">
        <v>7.1999999999999998E-3</v>
      </c>
      <c r="L165" s="40">
        <v>0</v>
      </c>
      <c r="M165" s="39" t="s">
        <v>103</v>
      </c>
      <c r="N165" s="39" t="s">
        <v>103</v>
      </c>
      <c r="O165" s="39" t="s">
        <v>103</v>
      </c>
      <c r="P165" s="39" t="s">
        <v>103</v>
      </c>
      <c r="Q165" s="42" t="s">
        <v>103</v>
      </c>
      <c r="R165" s="43">
        <f t="shared" si="85"/>
        <v>6.6578212212491383E-2</v>
      </c>
      <c r="S165" s="40">
        <f t="shared" si="86"/>
        <v>5.8912753619764668E-2</v>
      </c>
      <c r="T165" s="40">
        <f t="shared" si="65"/>
        <v>7.8614989999999718E-2</v>
      </c>
      <c r="U165" s="40" t="e">
        <f t="shared" si="66"/>
        <v>#DIV/0!</v>
      </c>
      <c r="V165" s="40" t="e">
        <f t="shared" si="67"/>
        <v>#DIV/0!</v>
      </c>
      <c r="W165" s="40" t="e">
        <f t="shared" si="68"/>
        <v>#DIV/0!</v>
      </c>
      <c r="X165" s="40" t="e">
        <f t="shared" si="69"/>
        <v>#DIV/0!</v>
      </c>
      <c r="Y165" s="40" t="e">
        <f t="shared" si="70"/>
        <v>#DIV/0!</v>
      </c>
      <c r="Z165" s="40">
        <f t="shared" si="87"/>
        <v>6.6578212212491383E-2</v>
      </c>
      <c r="AA165" s="40">
        <f t="shared" si="88"/>
        <v>5.8912753619764668E-2</v>
      </c>
      <c r="AB165" s="40">
        <f t="shared" si="89"/>
        <v>7.8614989999999718E-2</v>
      </c>
      <c r="AC165" s="40" t="s">
        <v>46</v>
      </c>
      <c r="AD165" s="40" t="s">
        <v>46</v>
      </c>
      <c r="AE165" s="40" t="s">
        <v>46</v>
      </c>
      <c r="AF165" s="40" t="s">
        <v>46</v>
      </c>
      <c r="AG165" s="40" t="s">
        <v>46</v>
      </c>
      <c r="AH165" s="39">
        <f t="shared" si="79"/>
        <v>1</v>
      </c>
      <c r="AI165" s="39">
        <f t="shared" si="80"/>
        <v>0.61162411732753941</v>
      </c>
      <c r="AJ165" s="39">
        <f t="shared" si="81"/>
        <v>0.38837588267246059</v>
      </c>
      <c r="AK165" s="39" t="s">
        <v>103</v>
      </c>
      <c r="AL165" s="39" t="s">
        <v>103</v>
      </c>
      <c r="AM165" s="39" t="s">
        <v>103</v>
      </c>
      <c r="AN165" s="39" t="s">
        <v>103</v>
      </c>
      <c r="AO165" s="42" t="s">
        <v>103</v>
      </c>
      <c r="AR165" s="28">
        <f t="shared" si="90"/>
        <v>285.13293677822077</v>
      </c>
      <c r="AS165" s="28">
        <f t="shared" si="91"/>
        <v>246.45835882589415</v>
      </c>
      <c r="AT165" s="28">
        <f t="shared" si="92"/>
        <v>402.31729096389643</v>
      </c>
    </row>
    <row r="166" spans="1:51">
      <c r="A166" s="12">
        <v>39448</v>
      </c>
      <c r="B166" s="36">
        <v>535.61</v>
      </c>
      <c r="C166" s="41">
        <v>328.26</v>
      </c>
      <c r="D166" s="41">
        <v>207.35</v>
      </c>
      <c r="E166" s="36">
        <v>0</v>
      </c>
      <c r="F166" s="36">
        <v>0</v>
      </c>
      <c r="G166" s="36">
        <v>0</v>
      </c>
      <c r="H166" s="36">
        <v>0</v>
      </c>
      <c r="I166" s="37">
        <v>691.39272727272726</v>
      </c>
      <c r="J166" s="40">
        <v>3.2000000000000002E-3</v>
      </c>
      <c r="K166" s="40">
        <v>5.3E-3</v>
      </c>
      <c r="L166" s="40">
        <v>0</v>
      </c>
      <c r="M166" s="39" t="s">
        <v>46</v>
      </c>
      <c r="N166" s="39" t="s">
        <v>46</v>
      </c>
      <c r="O166" s="39" t="s">
        <v>46</v>
      </c>
      <c r="P166" s="39" t="s">
        <v>46</v>
      </c>
      <c r="Q166" s="42" t="s">
        <v>46</v>
      </c>
      <c r="R166" s="43">
        <f t="shared" si="85"/>
        <v>6.8495368975006521E-2</v>
      </c>
      <c r="S166" s="40">
        <f t="shared" si="86"/>
        <v>6.2082202149006838E-2</v>
      </c>
      <c r="T166" s="40">
        <f t="shared" si="65"/>
        <v>7.8614989999999718E-2</v>
      </c>
      <c r="U166" s="40" t="e">
        <f t="shared" si="66"/>
        <v>#DIV/0!</v>
      </c>
      <c r="V166" s="40" t="e">
        <f t="shared" si="67"/>
        <v>#DIV/0!</v>
      </c>
      <c r="W166" s="40" t="e">
        <f t="shared" si="68"/>
        <v>#DIV/0!</v>
      </c>
      <c r="X166" s="40" t="e">
        <f t="shared" si="69"/>
        <v>#DIV/0!</v>
      </c>
      <c r="Y166" s="40" t="e">
        <f t="shared" si="70"/>
        <v>#DIV/0!</v>
      </c>
      <c r="Z166" s="40">
        <f>(AR166/$AR$165)-1</f>
        <v>3.2000000000000917E-3</v>
      </c>
      <c r="AA166" s="40">
        <f>(AS166/$AS$165)-1</f>
        <v>5.3000000000000824E-3</v>
      </c>
      <c r="AB166" s="40">
        <f>(AT166/$AT$165)-1</f>
        <v>0</v>
      </c>
      <c r="AC166" s="40" t="s">
        <v>46</v>
      </c>
      <c r="AD166" s="40" t="s">
        <v>46</v>
      </c>
      <c r="AE166" s="40" t="s">
        <v>46</v>
      </c>
      <c r="AF166" s="40" t="s">
        <v>46</v>
      </c>
      <c r="AG166" s="40" t="s">
        <v>46</v>
      </c>
      <c r="AH166" s="39">
        <f t="shared" si="79"/>
        <v>1</v>
      </c>
      <c r="AI166" s="39">
        <f t="shared" si="80"/>
        <v>0.61287130561415948</v>
      </c>
      <c r="AJ166" s="39">
        <f t="shared" si="81"/>
        <v>0.38712869438584041</v>
      </c>
      <c r="AK166" s="39">
        <f>E166/$I166</f>
        <v>0</v>
      </c>
      <c r="AL166" s="39">
        <f t="shared" ref="AL166:AO166" si="93">F166/$I166</f>
        <v>0</v>
      </c>
      <c r="AM166" s="39">
        <f t="shared" si="93"/>
        <v>0</v>
      </c>
      <c r="AN166" s="39">
        <f t="shared" si="93"/>
        <v>0</v>
      </c>
      <c r="AO166" s="39">
        <f t="shared" si="93"/>
        <v>1</v>
      </c>
      <c r="AR166" s="28">
        <f t="shared" si="90"/>
        <v>286.04536217591112</v>
      </c>
      <c r="AS166" s="28">
        <f t="shared" si="91"/>
        <v>247.7645881276714</v>
      </c>
      <c r="AT166" s="28">
        <f t="shared" si="92"/>
        <v>402.31729096389643</v>
      </c>
      <c r="AY166">
        <v>100</v>
      </c>
    </row>
    <row r="167" spans="1:51">
      <c r="A167" s="12">
        <v>39479</v>
      </c>
      <c r="B167" s="36">
        <v>536.86</v>
      </c>
      <c r="C167" s="41">
        <v>330.1</v>
      </c>
      <c r="D167" s="41">
        <v>206.76</v>
      </c>
      <c r="E167" s="36">
        <v>0</v>
      </c>
      <c r="F167" s="36">
        <v>0</v>
      </c>
      <c r="G167" s="36">
        <v>0</v>
      </c>
      <c r="H167" s="36">
        <v>0</v>
      </c>
      <c r="I167" s="37">
        <v>695.6663636363636</v>
      </c>
      <c r="J167" s="40">
        <v>2.3E-3</v>
      </c>
      <c r="K167" s="40">
        <v>5.6000000000000008E-3</v>
      </c>
      <c r="L167" s="40">
        <v>-2.8000000000000004E-3</v>
      </c>
      <c r="M167" s="39" t="s">
        <v>46</v>
      </c>
      <c r="N167" s="39" t="s">
        <v>46</v>
      </c>
      <c r="O167" s="39" t="s">
        <v>46</v>
      </c>
      <c r="P167" s="39" t="s">
        <v>46</v>
      </c>
      <c r="Q167" s="42">
        <v>6.1811994761560296E-3</v>
      </c>
      <c r="R167" s="43">
        <f t="shared" si="85"/>
        <v>6.8069121695072399E-2</v>
      </c>
      <c r="S167" s="40">
        <f t="shared" si="86"/>
        <v>6.3351117563760884E-2</v>
      </c>
      <c r="T167" s="40">
        <f t="shared" si="65"/>
        <v>7.559486802799964E-2</v>
      </c>
      <c r="U167" s="40" t="e">
        <f t="shared" si="66"/>
        <v>#DIV/0!</v>
      </c>
      <c r="V167" s="40" t="e">
        <f t="shared" si="67"/>
        <v>#DIV/0!</v>
      </c>
      <c r="W167" s="40" t="e">
        <f t="shared" si="68"/>
        <v>#DIV/0!</v>
      </c>
      <c r="X167" s="40" t="e">
        <f t="shared" si="69"/>
        <v>#DIV/0!</v>
      </c>
      <c r="Y167" s="40" t="e">
        <f t="shared" si="70"/>
        <v>#DIV/0!</v>
      </c>
      <c r="Z167" s="40">
        <f t="shared" ref="Z167:Z177" si="94">(AR167/$AR$165)-1</f>
        <v>5.5073600000001832E-3</v>
      </c>
      <c r="AA167" s="40">
        <f t="shared" ref="AA167:AA177" si="95">(AS167/$AS$165)-1</f>
        <v>1.0929680000000053E-2</v>
      </c>
      <c r="AB167" s="40">
        <f t="shared" ref="AB167:AB177" si="96">(AT167/$AT$165)-1</f>
        <v>-2.8000000000000247E-3</v>
      </c>
      <c r="AC167" s="40" t="s">
        <v>46</v>
      </c>
      <c r="AD167" s="40" t="s">
        <v>46</v>
      </c>
      <c r="AE167" s="40" t="s">
        <v>46</v>
      </c>
      <c r="AF167" s="40" t="s">
        <v>46</v>
      </c>
      <c r="AG167" s="40" t="s">
        <v>46</v>
      </c>
      <c r="AH167" s="39">
        <f t="shared" si="79"/>
        <v>1</v>
      </c>
      <c r="AI167" s="39">
        <f t="shared" si="80"/>
        <v>0.61487166114070713</v>
      </c>
      <c r="AJ167" s="39">
        <f t="shared" si="81"/>
        <v>0.38512833885929287</v>
      </c>
      <c r="AK167" s="39">
        <f t="shared" ref="AK167:AK173" si="97">E167/$I167</f>
        <v>0</v>
      </c>
      <c r="AL167" s="39">
        <f t="shared" ref="AL167:AL175" si="98">F167/$I167</f>
        <v>0</v>
      </c>
      <c r="AM167" s="39">
        <f t="shared" ref="AM167:AM175" si="99">G167/$I167</f>
        <v>0</v>
      </c>
      <c r="AN167" s="39">
        <f t="shared" ref="AN167:AN175" si="100">H167/$I167</f>
        <v>0</v>
      </c>
      <c r="AO167" s="39">
        <f t="shared" ref="AO167:AO175" si="101">I167/$I167</f>
        <v>1</v>
      </c>
      <c r="AR167" s="28">
        <f t="shared" si="90"/>
        <v>286.7032665089157</v>
      </c>
      <c r="AS167" s="28">
        <f t="shared" si="91"/>
        <v>249.15206982118639</v>
      </c>
      <c r="AT167" s="28">
        <f t="shared" si="92"/>
        <v>401.19080254919749</v>
      </c>
      <c r="AY167">
        <f>AY166*(1+Q167)</f>
        <v>100.6181199476156</v>
      </c>
    </row>
    <row r="168" spans="1:51">
      <c r="A168" s="12">
        <v>39508</v>
      </c>
      <c r="B168" s="36">
        <v>538.83000000000004</v>
      </c>
      <c r="C168" s="41">
        <v>331.48</v>
      </c>
      <c r="D168" s="41">
        <v>207.35</v>
      </c>
      <c r="E168" s="36">
        <v>0</v>
      </c>
      <c r="F168" s="36">
        <v>0</v>
      </c>
      <c r="G168" s="36">
        <v>0</v>
      </c>
      <c r="H168" s="36">
        <v>0</v>
      </c>
      <c r="I168" s="37">
        <v>700.00545454545454</v>
      </c>
      <c r="J168" s="40">
        <v>3.7000000000000002E-3</v>
      </c>
      <c r="K168" s="40">
        <v>4.1999999999999997E-3</v>
      </c>
      <c r="L168" s="40">
        <v>2.8999999999999998E-3</v>
      </c>
      <c r="M168" s="39" t="s">
        <v>46</v>
      </c>
      <c r="N168" s="39" t="s">
        <v>46</v>
      </c>
      <c r="O168" s="39" t="s">
        <v>46</v>
      </c>
      <c r="P168" s="39" t="s">
        <v>46</v>
      </c>
      <c r="Q168" s="42">
        <v>6.2373159547484125E-3</v>
      </c>
      <c r="R168" s="43">
        <f t="shared" si="85"/>
        <v>6.9667708486673474E-2</v>
      </c>
      <c r="S168" s="40">
        <f t="shared" si="86"/>
        <v>6.4092867222250716E-2</v>
      </c>
      <c r="T168" s="40">
        <f t="shared" si="65"/>
        <v>7.8714093145280772E-2</v>
      </c>
      <c r="U168" s="40" t="e">
        <f t="shared" si="66"/>
        <v>#DIV/0!</v>
      </c>
      <c r="V168" s="40" t="e">
        <f t="shared" si="67"/>
        <v>#DIV/0!</v>
      </c>
      <c r="W168" s="40" t="e">
        <f t="shared" si="68"/>
        <v>#DIV/0!</v>
      </c>
      <c r="X168" s="40" t="e">
        <f t="shared" si="69"/>
        <v>#DIV/0!</v>
      </c>
      <c r="Y168" s="40" t="e">
        <f t="shared" si="70"/>
        <v>#DIV/0!</v>
      </c>
      <c r="Z168" s="40">
        <f t="shared" si="94"/>
        <v>9.2277372320002105E-3</v>
      </c>
      <c r="AA168" s="40">
        <f t="shared" si="95"/>
        <v>1.5175584656000218E-2</v>
      </c>
      <c r="AB168" s="40">
        <f t="shared" si="96"/>
        <v>9.1879999999822104E-5</v>
      </c>
      <c r="AC168" s="40" t="s">
        <v>46</v>
      </c>
      <c r="AD168" s="40" t="s">
        <v>46</v>
      </c>
      <c r="AE168" s="40" t="s">
        <v>46</v>
      </c>
      <c r="AF168" s="40" t="s">
        <v>46</v>
      </c>
      <c r="AG168" s="40" t="s">
        <v>46</v>
      </c>
      <c r="AH168" s="39">
        <f t="shared" si="79"/>
        <v>1</v>
      </c>
      <c r="AI168" s="39">
        <f t="shared" si="80"/>
        <v>0.61518475214817292</v>
      </c>
      <c r="AJ168" s="39">
        <f t="shared" si="81"/>
        <v>0.38481524785182708</v>
      </c>
      <c r="AK168" s="39">
        <f t="shared" si="97"/>
        <v>0</v>
      </c>
      <c r="AL168" s="39">
        <f t="shared" si="98"/>
        <v>0</v>
      </c>
      <c r="AM168" s="39">
        <f t="shared" si="99"/>
        <v>0</v>
      </c>
      <c r="AN168" s="39">
        <f t="shared" si="100"/>
        <v>0</v>
      </c>
      <c r="AO168" s="39">
        <f t="shared" si="101"/>
        <v>1</v>
      </c>
      <c r="AR168" s="28">
        <f t="shared" si="90"/>
        <v>287.76406859499872</v>
      </c>
      <c r="AS168" s="28">
        <f t="shared" si="91"/>
        <v>250.19850851443536</v>
      </c>
      <c r="AT168" s="28">
        <f t="shared" si="92"/>
        <v>402.35425587659012</v>
      </c>
      <c r="AY168">
        <f t="shared" ref="AY168:AY231" si="102">AY167*(1+Q168)</f>
        <v>101.24570695250165</v>
      </c>
    </row>
    <row r="169" spans="1:51">
      <c r="A169" s="12">
        <v>39539</v>
      </c>
      <c r="B169" s="36">
        <v>540.52</v>
      </c>
      <c r="C169" s="41">
        <v>333.17</v>
      </c>
      <c r="D169" s="41">
        <v>207.35</v>
      </c>
      <c r="E169" s="36">
        <v>0</v>
      </c>
      <c r="F169" s="36">
        <v>0</v>
      </c>
      <c r="G169" s="36">
        <v>0</v>
      </c>
      <c r="H169" s="36">
        <v>0</v>
      </c>
      <c r="I169" s="37">
        <v>703.02999999999986</v>
      </c>
      <c r="J169" s="40">
        <v>3.0999999999999999E-3</v>
      </c>
      <c r="K169" s="40">
        <v>5.1000000000000004E-3</v>
      </c>
      <c r="L169" s="40">
        <v>0</v>
      </c>
      <c r="M169" s="39" t="s">
        <v>46</v>
      </c>
      <c r="N169" s="39" t="s">
        <v>46</v>
      </c>
      <c r="O169" s="39" t="s">
        <v>46</v>
      </c>
      <c r="P169" s="39" t="s">
        <v>46</v>
      </c>
      <c r="Q169" s="42">
        <v>4.3207455526319549E-3</v>
      </c>
      <c r="R169" s="43">
        <f t="shared" si="85"/>
        <v>6.7114548366963955E-2</v>
      </c>
      <c r="S169" s="40">
        <f t="shared" si="86"/>
        <v>6.0190068244532435E-2</v>
      </c>
      <c r="T169" s="40">
        <f t="shared" si="65"/>
        <v>7.8714093145280772E-2</v>
      </c>
      <c r="U169" s="40" t="e">
        <f t="shared" si="66"/>
        <v>#DIV/0!</v>
      </c>
      <c r="V169" s="40" t="e">
        <f t="shared" si="67"/>
        <v>#DIV/0!</v>
      </c>
      <c r="W169" s="40" t="e">
        <f t="shared" si="68"/>
        <v>#DIV/0!</v>
      </c>
      <c r="X169" s="40" t="e">
        <f t="shared" si="69"/>
        <v>#DIV/0!</v>
      </c>
      <c r="Y169" s="40" t="e">
        <f t="shared" si="70"/>
        <v>#DIV/0!</v>
      </c>
      <c r="Z169" s="40">
        <f t="shared" si="94"/>
        <v>1.235634321741963E-2</v>
      </c>
      <c r="AA169" s="40">
        <f t="shared" si="95"/>
        <v>2.035298013774578E-2</v>
      </c>
      <c r="AB169" s="40">
        <f t="shared" si="96"/>
        <v>9.1879999999822104E-5</v>
      </c>
      <c r="AC169" s="40" t="s">
        <v>46</v>
      </c>
      <c r="AD169" s="40" t="s">
        <v>46</v>
      </c>
      <c r="AE169" s="40" t="s">
        <v>46</v>
      </c>
      <c r="AF169" s="40" t="s">
        <v>46</v>
      </c>
      <c r="AG169" s="40" t="s">
        <v>46</v>
      </c>
      <c r="AH169" s="39">
        <f t="shared" si="79"/>
        <v>1</v>
      </c>
      <c r="AI169" s="39">
        <f t="shared" si="80"/>
        <v>0.61638792274106424</v>
      </c>
      <c r="AJ169" s="39">
        <f t="shared" si="81"/>
        <v>0.38361207725893587</v>
      </c>
      <c r="AK169" s="39">
        <f t="shared" si="97"/>
        <v>0</v>
      </c>
      <c r="AL169" s="39">
        <f t="shared" si="98"/>
        <v>0</v>
      </c>
      <c r="AM169" s="39">
        <f t="shared" si="99"/>
        <v>0</v>
      </c>
      <c r="AN169" s="39">
        <f t="shared" si="100"/>
        <v>0</v>
      </c>
      <c r="AO169" s="39">
        <f t="shared" si="101"/>
        <v>1</v>
      </c>
      <c r="AR169" s="28">
        <f t="shared" si="90"/>
        <v>288.65613720764327</v>
      </c>
      <c r="AS169" s="28">
        <f t="shared" si="91"/>
        <v>251.47452090785902</v>
      </c>
      <c r="AT169" s="28">
        <f t="shared" si="92"/>
        <v>402.35425587659012</v>
      </c>
      <c r="AY169">
        <f t="shared" si="102"/>
        <v>101.68316389053975</v>
      </c>
    </row>
    <row r="170" spans="1:51">
      <c r="A170" s="12">
        <v>39569</v>
      </c>
      <c r="B170" s="36">
        <v>564.13</v>
      </c>
      <c r="C170" s="41">
        <v>336.87</v>
      </c>
      <c r="D170" s="41">
        <v>227.26</v>
      </c>
      <c r="E170" s="36">
        <v>0</v>
      </c>
      <c r="F170" s="36">
        <v>0</v>
      </c>
      <c r="G170" s="36">
        <v>0</v>
      </c>
      <c r="H170" s="36">
        <v>0</v>
      </c>
      <c r="I170" s="37">
        <v>726.21090909090901</v>
      </c>
      <c r="J170" s="40">
        <v>4.3700000000000003E-2</v>
      </c>
      <c r="K170" s="40">
        <v>1.11E-2</v>
      </c>
      <c r="L170" s="40">
        <v>9.6000000000000002E-2</v>
      </c>
      <c r="M170" s="39" t="s">
        <v>46</v>
      </c>
      <c r="N170" s="39" t="s">
        <v>46</v>
      </c>
      <c r="O170" s="39" t="s">
        <v>46</v>
      </c>
      <c r="P170" s="39" t="s">
        <v>46</v>
      </c>
      <c r="Q170" s="42">
        <v>3.2972859040025559E-2</v>
      </c>
      <c r="R170" s="43">
        <f t="shared" si="85"/>
        <v>8.3939128107640038E-2</v>
      </c>
      <c r="S170" s="40">
        <f t="shared" si="86"/>
        <v>6.971178325720695E-2</v>
      </c>
      <c r="T170" s="40">
        <f t="shared" si="65"/>
        <v>0.10585599671427182</v>
      </c>
      <c r="U170" s="40" t="e">
        <f t="shared" si="66"/>
        <v>#DIV/0!</v>
      </c>
      <c r="V170" s="40" t="e">
        <f t="shared" si="67"/>
        <v>#DIV/0!</v>
      </c>
      <c r="W170" s="40" t="e">
        <f t="shared" si="68"/>
        <v>#DIV/0!</v>
      </c>
      <c r="X170" s="40" t="e">
        <f t="shared" si="69"/>
        <v>#DIV/0!</v>
      </c>
      <c r="Y170" s="40" t="e">
        <f t="shared" si="70"/>
        <v>#DIV/0!</v>
      </c>
      <c r="Z170" s="40">
        <f t="shared" si="94"/>
        <v>5.6596315416020948E-2</v>
      </c>
      <c r="AA170" s="40">
        <f t="shared" si="95"/>
        <v>3.1678898217274876E-2</v>
      </c>
      <c r="AB170" s="40">
        <f t="shared" si="96"/>
        <v>9.6100700479999857E-2</v>
      </c>
      <c r="AC170" s="40" t="s">
        <v>46</v>
      </c>
      <c r="AD170" s="40" t="s">
        <v>46</v>
      </c>
      <c r="AE170" s="40" t="s">
        <v>46</v>
      </c>
      <c r="AF170" s="40" t="s">
        <v>46</v>
      </c>
      <c r="AG170" s="40" t="s">
        <v>46</v>
      </c>
      <c r="AH170" s="39">
        <f t="shared" si="79"/>
        <v>1</v>
      </c>
      <c r="AI170" s="39">
        <f t="shared" si="80"/>
        <v>0.59714959317887717</v>
      </c>
      <c r="AJ170" s="39">
        <f t="shared" si="81"/>
        <v>0.40285040682112278</v>
      </c>
      <c r="AK170" s="39">
        <f t="shared" si="97"/>
        <v>0</v>
      </c>
      <c r="AL170" s="39">
        <f t="shared" si="98"/>
        <v>0</v>
      </c>
      <c r="AM170" s="39">
        <f t="shared" si="99"/>
        <v>0</v>
      </c>
      <c r="AN170" s="39">
        <f t="shared" si="100"/>
        <v>0</v>
      </c>
      <c r="AO170" s="39">
        <f t="shared" si="101"/>
        <v>1</v>
      </c>
      <c r="AR170" s="28">
        <f t="shared" si="90"/>
        <v>301.27041040361729</v>
      </c>
      <c r="AS170" s="28">
        <f t="shared" si="91"/>
        <v>254.26588808993628</v>
      </c>
      <c r="AT170" s="28">
        <f t="shared" si="92"/>
        <v>440.98026444074281</v>
      </c>
      <c r="AY170">
        <f t="shared" si="102"/>
        <v>105.03594852024634</v>
      </c>
    </row>
    <row r="171" spans="1:51">
      <c r="A171" s="12">
        <v>39600</v>
      </c>
      <c r="B171" s="36">
        <v>566.97</v>
      </c>
      <c r="C171" s="41">
        <v>339.71</v>
      </c>
      <c r="D171" s="41">
        <v>227.26</v>
      </c>
      <c r="E171" s="36">
        <v>0</v>
      </c>
      <c r="F171" s="36">
        <v>0</v>
      </c>
      <c r="G171" s="36">
        <v>0</v>
      </c>
      <c r="H171" s="36">
        <v>0</v>
      </c>
      <c r="I171" s="37">
        <v>738.12454545454545</v>
      </c>
      <c r="J171" s="40">
        <v>5.0000000000000001E-3</v>
      </c>
      <c r="K171" s="40">
        <v>8.3999999999999995E-3</v>
      </c>
      <c r="L171" s="40">
        <v>0</v>
      </c>
      <c r="M171" s="39" t="s">
        <v>46</v>
      </c>
      <c r="N171" s="39" t="s">
        <v>46</v>
      </c>
      <c r="O171" s="39" t="s">
        <v>46</v>
      </c>
      <c r="P171" s="39" t="s">
        <v>46</v>
      </c>
      <c r="Q171" s="42">
        <v>1.6405201594327901E-2</v>
      </c>
      <c r="R171" s="43">
        <f t="shared" si="85"/>
        <v>8.6642218202671595E-2</v>
      </c>
      <c r="S171" s="40">
        <f t="shared" si="86"/>
        <v>7.429276191272538E-2</v>
      </c>
      <c r="T171" s="40">
        <f t="shared" si="65"/>
        <v>0.10585599671427182</v>
      </c>
      <c r="U171" s="40" t="e">
        <f t="shared" si="66"/>
        <v>#DIV/0!</v>
      </c>
      <c r="V171" s="40" t="e">
        <f t="shared" si="67"/>
        <v>#DIV/0!</v>
      </c>
      <c r="W171" s="40" t="e">
        <f t="shared" si="68"/>
        <v>#DIV/0!</v>
      </c>
      <c r="X171" s="40" t="e">
        <f t="shared" si="69"/>
        <v>#DIV/0!</v>
      </c>
      <c r="Y171" s="40" t="e">
        <f t="shared" si="70"/>
        <v>#DIV/0!</v>
      </c>
      <c r="Z171" s="40">
        <f t="shared" si="94"/>
        <v>6.1879296993100796E-2</v>
      </c>
      <c r="AA171" s="40">
        <f t="shared" si="95"/>
        <v>4.0345000962300093E-2</v>
      </c>
      <c r="AB171" s="40">
        <f t="shared" si="96"/>
        <v>9.6100700479999857E-2</v>
      </c>
      <c r="AC171" s="40" t="s">
        <v>46</v>
      </c>
      <c r="AD171" s="40" t="s">
        <v>46</v>
      </c>
      <c r="AE171" s="40" t="s">
        <v>46</v>
      </c>
      <c r="AF171" s="40" t="s">
        <v>46</v>
      </c>
      <c r="AG171" s="40" t="s">
        <v>46</v>
      </c>
      <c r="AH171" s="39">
        <f t="shared" si="79"/>
        <v>1</v>
      </c>
      <c r="AI171" s="39">
        <f t="shared" si="80"/>
        <v>0.59916750445349831</v>
      </c>
      <c r="AJ171" s="39">
        <f t="shared" si="81"/>
        <v>0.40083249554650152</v>
      </c>
      <c r="AK171" s="39">
        <f t="shared" si="97"/>
        <v>0</v>
      </c>
      <c r="AL171" s="39">
        <f t="shared" si="98"/>
        <v>0</v>
      </c>
      <c r="AM171" s="39">
        <f t="shared" si="99"/>
        <v>0</v>
      </c>
      <c r="AN171" s="39">
        <f t="shared" si="100"/>
        <v>0</v>
      </c>
      <c r="AO171" s="39">
        <f t="shared" si="101"/>
        <v>1</v>
      </c>
      <c r="AR171" s="28">
        <f t="shared" si="90"/>
        <v>302.77676245563532</v>
      </c>
      <c r="AS171" s="28">
        <f t="shared" si="91"/>
        <v>256.40172154989176</v>
      </c>
      <c r="AT171" s="28">
        <f t="shared" si="92"/>
        <v>440.98026444074281</v>
      </c>
      <c r="AY171">
        <f t="shared" si="102"/>
        <v>106.75908443037243</v>
      </c>
    </row>
    <row r="172" spans="1:51">
      <c r="A172" s="12">
        <v>39630</v>
      </c>
      <c r="B172" s="36">
        <v>572.91</v>
      </c>
      <c r="C172" s="41">
        <v>345.65</v>
      </c>
      <c r="D172" s="41">
        <v>227.26</v>
      </c>
      <c r="E172" s="36">
        <v>0</v>
      </c>
      <c r="F172" s="36">
        <v>0</v>
      </c>
      <c r="G172" s="36">
        <v>0</v>
      </c>
      <c r="H172" s="36">
        <v>0</v>
      </c>
      <c r="I172" s="37">
        <v>745.15181818181816</v>
      </c>
      <c r="J172" s="40">
        <v>1.0500000000000001E-2</v>
      </c>
      <c r="K172" s="40">
        <v>1.7500000000000002E-2</v>
      </c>
      <c r="L172" s="40">
        <v>0</v>
      </c>
      <c r="M172" s="39" t="s">
        <v>46</v>
      </c>
      <c r="N172" s="39" t="s">
        <v>46</v>
      </c>
      <c r="O172" s="39" t="s">
        <v>46</v>
      </c>
      <c r="P172" s="39" t="s">
        <v>46</v>
      </c>
      <c r="Q172" s="42">
        <v>9.5204430885647007E-3</v>
      </c>
      <c r="R172" s="43">
        <f t="shared" si="85"/>
        <v>9.5204429975862315E-2</v>
      </c>
      <c r="S172" s="40">
        <f t="shared" si="86"/>
        <v>8.841271059065825E-2</v>
      </c>
      <c r="T172" s="40">
        <f t="shared" si="65"/>
        <v>0.10585599671427182</v>
      </c>
      <c r="U172" s="40" t="e">
        <f t="shared" si="66"/>
        <v>#DIV/0!</v>
      </c>
      <c r="V172" s="40" t="e">
        <f t="shared" si="67"/>
        <v>#DIV/0!</v>
      </c>
      <c r="W172" s="40" t="e">
        <f t="shared" si="68"/>
        <v>#DIV/0!</v>
      </c>
      <c r="X172" s="40" t="e">
        <f t="shared" si="69"/>
        <v>#DIV/0!</v>
      </c>
      <c r="Y172" s="40" t="e">
        <f t="shared" si="70"/>
        <v>#DIV/0!</v>
      </c>
      <c r="Z172" s="40">
        <f t="shared" si="94"/>
        <v>7.3029029611528129E-2</v>
      </c>
      <c r="AA172" s="40">
        <f t="shared" si="95"/>
        <v>5.855103847914056E-2</v>
      </c>
      <c r="AB172" s="40">
        <f t="shared" si="96"/>
        <v>9.6100700479999857E-2</v>
      </c>
      <c r="AC172" s="40" t="s">
        <v>46</v>
      </c>
      <c r="AD172" s="40" t="s">
        <v>46</v>
      </c>
      <c r="AE172" s="40" t="s">
        <v>46</v>
      </c>
      <c r="AF172" s="40" t="s">
        <v>46</v>
      </c>
      <c r="AG172" s="40" t="s">
        <v>46</v>
      </c>
      <c r="AH172" s="39">
        <f t="shared" si="79"/>
        <v>1</v>
      </c>
      <c r="AI172" s="39">
        <f t="shared" si="80"/>
        <v>0.60332338412665165</v>
      </c>
      <c r="AJ172" s="39">
        <f t="shared" si="81"/>
        <v>0.39667661587334835</v>
      </c>
      <c r="AK172" s="39">
        <f t="shared" si="97"/>
        <v>0</v>
      </c>
      <c r="AL172" s="39">
        <f t="shared" si="98"/>
        <v>0</v>
      </c>
      <c r="AM172" s="39">
        <f t="shared" si="99"/>
        <v>0</v>
      </c>
      <c r="AN172" s="39">
        <f t="shared" si="100"/>
        <v>0</v>
      </c>
      <c r="AO172" s="39">
        <f t="shared" si="101"/>
        <v>1</v>
      </c>
      <c r="AR172" s="28">
        <f t="shared" si="90"/>
        <v>305.95591846141946</v>
      </c>
      <c r="AS172" s="28">
        <f t="shared" si="91"/>
        <v>260.88875167701491</v>
      </c>
      <c r="AT172" s="28">
        <f t="shared" si="92"/>
        <v>440.98026444074281</v>
      </c>
      <c r="AY172">
        <f t="shared" si="102"/>
        <v>107.77547821787905</v>
      </c>
    </row>
    <row r="173" spans="1:51">
      <c r="A173" s="12">
        <v>39661</v>
      </c>
      <c r="B173" s="36">
        <v>582.76</v>
      </c>
      <c r="C173" s="41">
        <v>355.5</v>
      </c>
      <c r="D173" s="41">
        <v>227.26</v>
      </c>
      <c r="E173" s="36">
        <v>416.3718181818183</v>
      </c>
      <c r="F173" s="36">
        <v>300.49909090909091</v>
      </c>
      <c r="G173" s="36">
        <v>32.781818181818181</v>
      </c>
      <c r="H173" s="36">
        <v>2.1890909090909094</v>
      </c>
      <c r="I173" s="37">
        <v>751.84454545454537</v>
      </c>
      <c r="J173" s="40">
        <v>1.72E-2</v>
      </c>
      <c r="K173" s="40">
        <v>2.8500000000000001E-2</v>
      </c>
      <c r="L173" s="40">
        <v>0</v>
      </c>
      <c r="M173" s="39" t="s">
        <v>46</v>
      </c>
      <c r="N173" s="39" t="s">
        <v>46</v>
      </c>
      <c r="O173" s="39" t="s">
        <v>46</v>
      </c>
      <c r="P173" s="39" t="s">
        <v>46</v>
      </c>
      <c r="Q173" s="42">
        <v>8.9816962254183341E-3</v>
      </c>
      <c r="R173" s="43">
        <f t="shared" si="85"/>
        <v>0.11059908899556081</v>
      </c>
      <c r="S173" s="40">
        <f t="shared" si="86"/>
        <v>0.11386315705720595</v>
      </c>
      <c r="T173" s="40">
        <f t="shared" si="65"/>
        <v>0.10585599671427182</v>
      </c>
      <c r="U173" s="40" t="e">
        <f t="shared" si="66"/>
        <v>#DIV/0!</v>
      </c>
      <c r="V173" s="40" t="e">
        <f t="shared" si="67"/>
        <v>#DIV/0!</v>
      </c>
      <c r="W173" s="40" t="e">
        <f t="shared" si="68"/>
        <v>#DIV/0!</v>
      </c>
      <c r="X173" s="40" t="e">
        <f t="shared" si="69"/>
        <v>#DIV/0!</v>
      </c>
      <c r="Y173" s="40" t="e">
        <f t="shared" si="70"/>
        <v>#DIV/0!</v>
      </c>
      <c r="Z173" s="40">
        <f t="shared" si="94"/>
        <v>9.1485128920846703E-2</v>
      </c>
      <c r="AA173" s="40">
        <f t="shared" si="95"/>
        <v>8.8719743075795998E-2</v>
      </c>
      <c r="AB173" s="40">
        <f t="shared" si="96"/>
        <v>9.6100700479999857E-2</v>
      </c>
      <c r="AC173" s="40" t="s">
        <v>46</v>
      </c>
      <c r="AD173" s="40" t="s">
        <v>46</v>
      </c>
      <c r="AE173" s="40" t="s">
        <v>46</v>
      </c>
      <c r="AF173" s="40" t="s">
        <v>46</v>
      </c>
      <c r="AG173" s="40" t="s">
        <v>46</v>
      </c>
      <c r="AH173" s="39">
        <f t="shared" si="79"/>
        <v>1</v>
      </c>
      <c r="AI173" s="39">
        <f t="shared" si="80"/>
        <v>0.61002814194522614</v>
      </c>
      <c r="AJ173" s="39">
        <f t="shared" si="81"/>
        <v>0.3899718580547738</v>
      </c>
      <c r="AK173" s="39">
        <f t="shared" si="97"/>
        <v>0.55380041086830112</v>
      </c>
      <c r="AL173" s="39">
        <f t="shared" si="98"/>
        <v>0.39968247788167044</v>
      </c>
      <c r="AM173" s="39">
        <f t="shared" si="99"/>
        <v>4.3601856766812296E-2</v>
      </c>
      <c r="AN173" s="39">
        <f t="shared" si="100"/>
        <v>2.9116270408897399E-3</v>
      </c>
      <c r="AO173" s="39">
        <f t="shared" si="101"/>
        <v>1</v>
      </c>
      <c r="AR173" s="28">
        <f t="shared" si="90"/>
        <v>311.2183602589559</v>
      </c>
      <c r="AS173" s="28">
        <f t="shared" si="91"/>
        <v>268.3240810998098</v>
      </c>
      <c r="AT173" s="28">
        <f t="shared" si="92"/>
        <v>440.98026444074281</v>
      </c>
      <c r="AU173">
        <v>100</v>
      </c>
      <c r="AV173">
        <v>100</v>
      </c>
      <c r="AW173">
        <v>100</v>
      </c>
      <c r="AX173">
        <v>100</v>
      </c>
      <c r="AY173">
        <f t="shared" si="102"/>
        <v>108.74348482378123</v>
      </c>
    </row>
    <row r="174" spans="1:51">
      <c r="A174" s="12">
        <v>39692</v>
      </c>
      <c r="B174" s="36">
        <v>588.95000000000005</v>
      </c>
      <c r="C174" s="41">
        <v>361.69</v>
      </c>
      <c r="D174" s="41">
        <v>227.26</v>
      </c>
      <c r="E174" s="36">
        <v>425.24636363636364</v>
      </c>
      <c r="F174" s="36">
        <v>300.49909090909091</v>
      </c>
      <c r="G174" s="36">
        <v>32.887272727272723</v>
      </c>
      <c r="H174" s="36">
        <v>2.1890909090909094</v>
      </c>
      <c r="I174" s="37">
        <v>760.82</v>
      </c>
      <c r="J174" s="40">
        <v>1.06E-2</v>
      </c>
      <c r="K174" s="40">
        <v>1.7399999999999999E-2</v>
      </c>
      <c r="L174" s="40">
        <v>0</v>
      </c>
      <c r="M174" s="39">
        <v>2.131399164645198E-2</v>
      </c>
      <c r="N174" s="39">
        <v>0</v>
      </c>
      <c r="O174" s="39">
        <v>3.2168607875762145E-3</v>
      </c>
      <c r="P174" s="39">
        <v>0</v>
      </c>
      <c r="Q174" s="42">
        <v>1.1937912697136621E-2</v>
      </c>
      <c r="R174" s="43">
        <f t="shared" si="85"/>
        <v>0.1157882884371344</v>
      </c>
      <c r="S174" s="40">
        <f t="shared" si="86"/>
        <v>0.12872945815737191</v>
      </c>
      <c r="T174" s="40">
        <f t="shared" si="65"/>
        <v>9.6100700479999857E-2</v>
      </c>
      <c r="U174" s="40" t="e">
        <f t="shared" si="66"/>
        <v>#DIV/0!</v>
      </c>
      <c r="V174" s="40" t="e">
        <f t="shared" si="67"/>
        <v>#DIV/0!</v>
      </c>
      <c r="W174" s="40" t="e">
        <f t="shared" si="68"/>
        <v>#DIV/0!</v>
      </c>
      <c r="X174" s="40" t="e">
        <f t="shared" si="69"/>
        <v>#DIV/0!</v>
      </c>
      <c r="Y174" s="40" t="e">
        <f t="shared" si="70"/>
        <v>#DIV/0!</v>
      </c>
      <c r="Z174" s="40">
        <f t="shared" si="94"/>
        <v>0.10305487128740753</v>
      </c>
      <c r="AA174" s="40">
        <f t="shared" si="95"/>
        <v>0.10766346660531489</v>
      </c>
      <c r="AB174" s="40">
        <f t="shared" si="96"/>
        <v>9.6100700479999857E-2</v>
      </c>
      <c r="AC174" s="40" t="s">
        <v>46</v>
      </c>
      <c r="AD174" s="40" t="s">
        <v>46</v>
      </c>
      <c r="AE174" s="40" t="s">
        <v>46</v>
      </c>
      <c r="AF174" s="40" t="s">
        <v>46</v>
      </c>
      <c r="AG174" s="40" t="s">
        <v>46</v>
      </c>
      <c r="AH174" s="39">
        <f t="shared" si="79"/>
        <v>1</v>
      </c>
      <c r="AI174" s="39">
        <f t="shared" si="80"/>
        <v>0.61412683589438821</v>
      </c>
      <c r="AJ174" s="39">
        <f t="shared" si="81"/>
        <v>0.38587316410561162</v>
      </c>
      <c r="AK174" s="39">
        <f>E174/$I174</f>
        <v>0.55893163118262346</v>
      </c>
      <c r="AL174" s="39">
        <f t="shared" si="98"/>
        <v>0.39496739164203215</v>
      </c>
      <c r="AM174" s="39">
        <f t="shared" si="99"/>
        <v>4.3226088598187114E-2</v>
      </c>
      <c r="AN174" s="39">
        <f t="shared" si="100"/>
        <v>2.8772783432229822E-3</v>
      </c>
      <c r="AO174" s="39">
        <f t="shared" si="101"/>
        <v>1</v>
      </c>
      <c r="AR174" s="28">
        <f t="shared" si="90"/>
        <v>314.5172748777008</v>
      </c>
      <c r="AS174" s="28">
        <f t="shared" si="91"/>
        <v>272.9929201109465</v>
      </c>
      <c r="AT174" s="28">
        <f t="shared" si="92"/>
        <v>440.98026444074281</v>
      </c>
      <c r="AU174">
        <f>AU173*(1+M174)</f>
        <v>102.1313991646452</v>
      </c>
      <c r="AV174">
        <f t="shared" ref="AV174:AX189" si="103">AV173*(1+N174)</f>
        <v>100</v>
      </c>
      <c r="AW174">
        <f t="shared" si="103"/>
        <v>100.32168607875762</v>
      </c>
      <c r="AX174">
        <f t="shared" si="103"/>
        <v>100</v>
      </c>
      <c r="AY174">
        <f t="shared" si="102"/>
        <v>110.04165505198993</v>
      </c>
    </row>
    <row r="175" spans="1:51">
      <c r="A175" s="12">
        <v>39722</v>
      </c>
      <c r="B175" s="36">
        <v>594.99</v>
      </c>
      <c r="C175" s="41">
        <v>367.59</v>
      </c>
      <c r="D175" s="41">
        <v>227.4</v>
      </c>
      <c r="E175" s="36">
        <v>435.87818181818182</v>
      </c>
      <c r="F175" s="36">
        <v>300.49909090909091</v>
      </c>
      <c r="G175" s="36">
        <v>32.781818181818181</v>
      </c>
      <c r="H175" s="36">
        <v>2.1890909090909094</v>
      </c>
      <c r="I175" s="37">
        <v>771.3518181818182</v>
      </c>
      <c r="J175" s="40">
        <v>1.03E-2</v>
      </c>
      <c r="K175" s="40">
        <v>1.6299999999999999E-2</v>
      </c>
      <c r="L175" s="40">
        <v>5.9999999999999995E-4</v>
      </c>
      <c r="M175" s="39">
        <v>2.5001549903692188E-2</v>
      </c>
      <c r="N175" s="39">
        <v>0</v>
      </c>
      <c r="O175" s="39">
        <v>-3.2065457762051608E-3</v>
      </c>
      <c r="P175" s="39">
        <v>0</v>
      </c>
      <c r="Q175" s="42">
        <v>1.3842719936145498E-2</v>
      </c>
      <c r="R175" s="43">
        <f t="shared" si="85"/>
        <v>0.12368511543863314</v>
      </c>
      <c r="S175" s="40">
        <f t="shared" si="86"/>
        <v>0.14108002419709242</v>
      </c>
      <c r="T175" s="40">
        <f t="shared" ref="T175:T238" si="104">(AT175/AT163)-1</f>
        <v>9.6758360900287776E-2</v>
      </c>
      <c r="U175" s="40" t="e">
        <f t="shared" ref="U175:U238" si="105">(AU175/AU163)-1</f>
        <v>#DIV/0!</v>
      </c>
      <c r="V175" s="40" t="e">
        <f t="shared" ref="V175:V238" si="106">(AV175/AV163)-1</f>
        <v>#DIV/0!</v>
      </c>
      <c r="W175" s="40" t="e">
        <f t="shared" ref="W175:W238" si="107">(AW175/AW163)-1</f>
        <v>#DIV/0!</v>
      </c>
      <c r="X175" s="40" t="e">
        <f t="shared" ref="X175:X238" si="108">(AX175/AX163)-1</f>
        <v>#DIV/0!</v>
      </c>
      <c r="Y175" s="40" t="e">
        <f t="shared" ref="Y175:Y238" si="109">(AY175/AY163)-1</f>
        <v>#DIV/0!</v>
      </c>
      <c r="Z175" s="40">
        <f t="shared" si="94"/>
        <v>0.11441633646166771</v>
      </c>
      <c r="AA175" s="40">
        <f t="shared" si="95"/>
        <v>0.12571838111098144</v>
      </c>
      <c r="AB175" s="40">
        <f t="shared" si="96"/>
        <v>9.6758360900287776E-2</v>
      </c>
      <c r="AC175" s="40" t="s">
        <v>46</v>
      </c>
      <c r="AD175" s="40" t="s">
        <v>46</v>
      </c>
      <c r="AE175" s="40" t="s">
        <v>46</v>
      </c>
      <c r="AF175" s="40" t="s">
        <v>46</v>
      </c>
      <c r="AG175" s="40" t="s">
        <v>46</v>
      </c>
      <c r="AH175" s="39">
        <f t="shared" si="79"/>
        <v>1</v>
      </c>
      <c r="AI175" s="39">
        <f t="shared" si="80"/>
        <v>0.61780870266727161</v>
      </c>
      <c r="AJ175" s="39">
        <f t="shared" si="81"/>
        <v>0.38219129733272827</v>
      </c>
      <c r="AK175" s="39">
        <f t="shared" ref="AK175:AK238" si="110">E175/$I175</f>
        <v>0.56508349568113592</v>
      </c>
      <c r="AL175" s="39">
        <f t="shared" si="98"/>
        <v>0.38957461929292964</v>
      </c>
      <c r="AM175" s="39">
        <f t="shared" si="99"/>
        <v>4.2499177948513059E-2</v>
      </c>
      <c r="AN175" s="39">
        <f t="shared" si="100"/>
        <v>2.8379928036611052E-3</v>
      </c>
      <c r="AO175" s="39">
        <f t="shared" si="101"/>
        <v>1</v>
      </c>
      <c r="AR175" s="28">
        <f t="shared" si="90"/>
        <v>317.75680280894113</v>
      </c>
      <c r="AS175" s="28">
        <f t="shared" si="91"/>
        <v>277.44270470875495</v>
      </c>
      <c r="AT175" s="28">
        <f t="shared" si="92"/>
        <v>441.24485259940724</v>
      </c>
      <c r="AU175">
        <f t="shared" ref="AU175:AU238" si="111">AU174*(1+M175)</f>
        <v>104.68484243759399</v>
      </c>
      <c r="AV175">
        <f t="shared" si="103"/>
        <v>100</v>
      </c>
      <c r="AW175">
        <f t="shared" si="103"/>
        <v>100</v>
      </c>
      <c r="AX175">
        <f t="shared" si="103"/>
        <v>100</v>
      </c>
      <c r="AY175">
        <f t="shared" si="102"/>
        <v>111.56493086418456</v>
      </c>
    </row>
    <row r="176" spans="1:51">
      <c r="A176" s="12">
        <v>39753</v>
      </c>
      <c r="B176" s="36">
        <v>598.35</v>
      </c>
      <c r="C176" s="41">
        <v>370.95</v>
      </c>
      <c r="D176" s="41">
        <v>227.4</v>
      </c>
      <c r="E176" s="36">
        <v>439.82727272727277</v>
      </c>
      <c r="F176" s="36">
        <v>301.1627272727273</v>
      </c>
      <c r="G176" s="36">
        <v>32.887272727272723</v>
      </c>
      <c r="H176" s="36">
        <v>2.2845454545454547</v>
      </c>
      <c r="I176" s="37">
        <v>776.16090909090917</v>
      </c>
      <c r="J176" s="40">
        <v>5.6000000000000008E-3</v>
      </c>
      <c r="K176" s="40">
        <v>9.1000000000000004E-3</v>
      </c>
      <c r="L176" s="40">
        <v>0</v>
      </c>
      <c r="M176" s="39">
        <v>9.0600793382640266E-3</v>
      </c>
      <c r="N176" s="39">
        <v>2.2084471591201638E-3</v>
      </c>
      <c r="O176" s="39">
        <v>3.2168607875762145E-3</v>
      </c>
      <c r="P176" s="39">
        <v>4.3604651162790553E-2</v>
      </c>
      <c r="Q176" s="42">
        <v>6.2346270479101129E-3</v>
      </c>
      <c r="R176" s="43">
        <f t="shared" si="85"/>
        <v>0.12558795904481479</v>
      </c>
      <c r="S176" s="40">
        <f t="shared" si="86"/>
        <v>0.14414134779142107</v>
      </c>
      <c r="T176" s="40">
        <f t="shared" si="104"/>
        <v>9.6758360900287776E-2</v>
      </c>
      <c r="U176" s="40" t="e">
        <f t="shared" si="105"/>
        <v>#DIV/0!</v>
      </c>
      <c r="V176" s="40" t="e">
        <f t="shared" si="106"/>
        <v>#DIV/0!</v>
      </c>
      <c r="W176" s="40" t="e">
        <f t="shared" si="107"/>
        <v>#DIV/0!</v>
      </c>
      <c r="X176" s="40" t="e">
        <f t="shared" si="108"/>
        <v>#DIV/0!</v>
      </c>
      <c r="Y176" s="40" t="e">
        <f t="shared" si="109"/>
        <v>#DIV/0!</v>
      </c>
      <c r="Z176" s="40">
        <f t="shared" si="94"/>
        <v>0.12065706794585318</v>
      </c>
      <c r="AA176" s="40">
        <f t="shared" si="95"/>
        <v>0.13596241837909151</v>
      </c>
      <c r="AB176" s="40">
        <f t="shared" si="96"/>
        <v>9.6758360900287776E-2</v>
      </c>
      <c r="AC176" s="40" t="s">
        <v>46</v>
      </c>
      <c r="AD176" s="40" t="s">
        <v>46</v>
      </c>
      <c r="AE176" s="40" t="s">
        <v>46</v>
      </c>
      <c r="AF176" s="40" t="s">
        <v>46</v>
      </c>
      <c r="AG176" s="40" t="s">
        <v>46</v>
      </c>
      <c r="AH176" s="39">
        <f t="shared" si="79"/>
        <v>1</v>
      </c>
      <c r="AI176" s="39">
        <f t="shared" si="80"/>
        <v>0.61995487590874898</v>
      </c>
      <c r="AJ176" s="39">
        <f t="shared" si="81"/>
        <v>0.38004512409125091</v>
      </c>
      <c r="AK176" s="39">
        <f t="shared" si="110"/>
        <v>0.56667021950696728</v>
      </c>
      <c r="AL176" s="39">
        <f t="shared" ref="AL176:AL239" si="112">F176/$I176</f>
        <v>0.38801584020183255</v>
      </c>
      <c r="AM176" s="39">
        <f t="shared" ref="AM176:AM239" si="113">G176/$I176</f>
        <v>4.237172001588236E-2</v>
      </c>
      <c r="AN176" s="39">
        <f t="shared" ref="AN176:AN239" si="114">H176/$I176</f>
        <v>2.9433915413509615E-3</v>
      </c>
      <c r="AO176" s="39">
        <f t="shared" ref="AO176:AO239" si="115">I176/$I176</f>
        <v>1</v>
      </c>
      <c r="AR176" s="28">
        <f t="shared" si="90"/>
        <v>319.53624090467122</v>
      </c>
      <c r="AS176" s="28">
        <f t="shared" si="91"/>
        <v>279.96743332160463</v>
      </c>
      <c r="AT176" s="28">
        <f t="shared" si="92"/>
        <v>441.24485259940724</v>
      </c>
      <c r="AU176">
        <f t="shared" si="111"/>
        <v>105.63329541559226</v>
      </c>
      <c r="AV176">
        <f t="shared" si="103"/>
        <v>100.22084471591202</v>
      </c>
      <c r="AW176">
        <f t="shared" si="103"/>
        <v>100.32168607875762</v>
      </c>
      <c r="AX176">
        <f t="shared" si="103"/>
        <v>104.36046511627906</v>
      </c>
      <c r="AY176">
        <f t="shared" si="102"/>
        <v>112.26049659974863</v>
      </c>
    </row>
    <row r="177" spans="1:51">
      <c r="A177" s="12">
        <v>39783</v>
      </c>
      <c r="B177" s="36">
        <v>600.70000000000005</v>
      </c>
      <c r="C177" s="41">
        <v>373.3</v>
      </c>
      <c r="D177" s="41">
        <v>227.4</v>
      </c>
      <c r="E177" s="36">
        <v>442.92818181818183</v>
      </c>
      <c r="F177" s="36">
        <v>301.1627272727273</v>
      </c>
      <c r="G177" s="36">
        <v>32.887272727272723</v>
      </c>
      <c r="H177" s="36">
        <v>2.2845454545454547</v>
      </c>
      <c r="I177" s="37">
        <v>779.26272727272726</v>
      </c>
      <c r="J177" s="40">
        <v>3.9000000000000003E-3</v>
      </c>
      <c r="K177" s="40">
        <v>6.3E-3</v>
      </c>
      <c r="L177" s="40">
        <v>0</v>
      </c>
      <c r="M177" s="39">
        <v>7.0502883363303681E-3</v>
      </c>
      <c r="N177" s="39">
        <v>0</v>
      </c>
      <c r="O177" s="39">
        <v>0</v>
      </c>
      <c r="P177" s="39">
        <v>0</v>
      </c>
      <c r="Q177" s="42">
        <v>3.9963597051688726E-3</v>
      </c>
      <c r="R177" s="43">
        <f t="shared" si="85"/>
        <v>0.12502763051084198</v>
      </c>
      <c r="S177" s="40">
        <f t="shared" si="86"/>
        <v>0.14311898161487968</v>
      </c>
      <c r="T177" s="40">
        <f t="shared" si="104"/>
        <v>9.6758360900287776E-2</v>
      </c>
      <c r="U177" s="40" t="e">
        <f t="shared" si="105"/>
        <v>#DIV/0!</v>
      </c>
      <c r="V177" s="40" t="e">
        <f t="shared" si="106"/>
        <v>#DIV/0!</v>
      </c>
      <c r="W177" s="40" t="e">
        <f t="shared" si="107"/>
        <v>#DIV/0!</v>
      </c>
      <c r="X177" s="40" t="e">
        <f t="shared" si="108"/>
        <v>#DIV/0!</v>
      </c>
      <c r="Y177" s="40" t="e">
        <f t="shared" si="109"/>
        <v>#DIV/0!</v>
      </c>
      <c r="Z177" s="40">
        <f t="shared" si="94"/>
        <v>0.12502763051084198</v>
      </c>
      <c r="AA177" s="40">
        <f t="shared" si="95"/>
        <v>0.14311898161487968</v>
      </c>
      <c r="AB177" s="40">
        <f t="shared" si="96"/>
        <v>9.6758360900287776E-2</v>
      </c>
      <c r="AC177" s="40" t="s">
        <v>46</v>
      </c>
      <c r="AD177" s="40" t="s">
        <v>46</v>
      </c>
      <c r="AE177" s="40" t="s">
        <v>46</v>
      </c>
      <c r="AF177" s="40" t="s">
        <v>46</v>
      </c>
      <c r="AG177" s="40" t="s">
        <v>46</v>
      </c>
      <c r="AH177" s="39">
        <f t="shared" si="79"/>
        <v>1</v>
      </c>
      <c r="AI177" s="39">
        <f t="shared" si="80"/>
        <v>0.62144165140669216</v>
      </c>
      <c r="AJ177" s="39">
        <f t="shared" si="81"/>
        <v>0.37855834859330778</v>
      </c>
      <c r="AK177" s="39">
        <f t="shared" si="110"/>
        <v>0.56839390146163804</v>
      </c>
      <c r="AL177" s="39">
        <f t="shared" si="112"/>
        <v>0.38647136162503254</v>
      </c>
      <c r="AM177" s="39">
        <f t="shared" si="113"/>
        <v>4.2203061401861197E-2</v>
      </c>
      <c r="AN177" s="39">
        <f t="shared" si="114"/>
        <v>2.9316755114682995E-3</v>
      </c>
      <c r="AO177" s="39">
        <f t="shared" si="115"/>
        <v>1</v>
      </c>
      <c r="AR177" s="28">
        <f t="shared" si="90"/>
        <v>320.78243224419941</v>
      </c>
      <c r="AS177" s="28">
        <f t="shared" si="91"/>
        <v>281.73122815153073</v>
      </c>
      <c r="AT177" s="28">
        <f t="shared" si="92"/>
        <v>441.24485259940724</v>
      </c>
      <c r="AU177">
        <f t="shared" si="111"/>
        <v>106.37804060618895</v>
      </c>
      <c r="AV177">
        <f t="shared" si="103"/>
        <v>100.22084471591202</v>
      </c>
      <c r="AW177">
        <f t="shared" si="103"/>
        <v>100.32168607875762</v>
      </c>
      <c r="AX177">
        <f t="shared" si="103"/>
        <v>104.36046511627906</v>
      </c>
      <c r="AY177">
        <f t="shared" si="102"/>
        <v>112.70912992484212</v>
      </c>
    </row>
    <row r="178" spans="1:51">
      <c r="A178" s="12">
        <v>39814</v>
      </c>
      <c r="B178" s="36">
        <v>603.45000000000005</v>
      </c>
      <c r="C178" s="41">
        <v>376.05</v>
      </c>
      <c r="D178" s="41">
        <v>227.4</v>
      </c>
      <c r="E178" s="36">
        <v>444.85909090909087</v>
      </c>
      <c r="F178" s="36">
        <v>301.1627272727273</v>
      </c>
      <c r="G178" s="36">
        <v>32.887272727272723</v>
      </c>
      <c r="H178" s="36">
        <v>2.2845454545454547</v>
      </c>
      <c r="I178" s="37">
        <v>781.19363636363641</v>
      </c>
      <c r="J178" s="40">
        <v>4.5999999999999999E-3</v>
      </c>
      <c r="K178" s="40">
        <v>7.4000000000000003E-3</v>
      </c>
      <c r="L178" s="40">
        <v>0</v>
      </c>
      <c r="M178" s="39">
        <v>4.3594180053814213E-3</v>
      </c>
      <c r="N178" s="39">
        <v>0</v>
      </c>
      <c r="O178" s="39">
        <v>0</v>
      </c>
      <c r="P178" s="39">
        <v>0</v>
      </c>
      <c r="Q178" s="42">
        <v>2.4778666081810563E-3</v>
      </c>
      <c r="R178" s="43">
        <f t="shared" si="85"/>
        <v>0.12659764514672212</v>
      </c>
      <c r="S178" s="40">
        <f t="shared" si="86"/>
        <v>0.14550687563794895</v>
      </c>
      <c r="T178" s="40">
        <f t="shared" si="104"/>
        <v>9.6758360900287776E-2</v>
      </c>
      <c r="U178" s="40" t="e">
        <f t="shared" si="105"/>
        <v>#DIV/0!</v>
      </c>
      <c r="V178" s="40" t="e">
        <f t="shared" si="106"/>
        <v>#DIV/0!</v>
      </c>
      <c r="W178" s="40" t="e">
        <f t="shared" si="107"/>
        <v>#DIV/0!</v>
      </c>
      <c r="X178" s="40" t="e">
        <f t="shared" si="108"/>
        <v>#DIV/0!</v>
      </c>
      <c r="Y178" s="40">
        <f t="shared" si="109"/>
        <v>0.12988408114320027</v>
      </c>
      <c r="Z178" s="40">
        <f>(AR178/$AR$177)-1</f>
        <v>4.5999999999999375E-3</v>
      </c>
      <c r="AA178" s="40">
        <f>(AS178/$AS$177)-1</f>
        <v>7.4000000000000732E-3</v>
      </c>
      <c r="AB178" s="40">
        <f>(AT178/$AT$177)-1</f>
        <v>0</v>
      </c>
      <c r="AC178" s="39">
        <f t="shared" ref="AC178:AG179" si="116">(AU178/AU$177)-1</f>
        <v>4.3594180053814213E-3</v>
      </c>
      <c r="AD178" s="39">
        <f t="shared" si="116"/>
        <v>0</v>
      </c>
      <c r="AE178" s="39">
        <f t="shared" si="116"/>
        <v>0</v>
      </c>
      <c r="AF178" s="39">
        <f t="shared" si="116"/>
        <v>0</v>
      </c>
      <c r="AG178" s="39">
        <f t="shared" si="116"/>
        <v>2.4778666081810563E-3</v>
      </c>
      <c r="AH178" s="39">
        <f t="shared" si="79"/>
        <v>1</v>
      </c>
      <c r="AI178" s="39">
        <f t="shared" si="80"/>
        <v>0.62316679095202587</v>
      </c>
      <c r="AJ178" s="39">
        <f t="shared" si="81"/>
        <v>0.37683320904797413</v>
      </c>
      <c r="AK178" s="39">
        <f t="shared" si="110"/>
        <v>0.56946072036615292</v>
      </c>
      <c r="AL178" s="39">
        <f t="shared" si="112"/>
        <v>0.38551610414365894</v>
      </c>
      <c r="AM178" s="39">
        <f t="shared" si="113"/>
        <v>4.2098746324098428E-2</v>
      </c>
      <c r="AN178" s="39">
        <f t="shared" si="114"/>
        <v>2.9244291660896551E-3</v>
      </c>
      <c r="AO178" s="39">
        <f t="shared" si="115"/>
        <v>1</v>
      </c>
      <c r="AR178" s="28">
        <f t="shared" si="90"/>
        <v>322.25803143252273</v>
      </c>
      <c r="AS178" s="28">
        <f t="shared" si="91"/>
        <v>283.8160392398521</v>
      </c>
      <c r="AT178" s="28">
        <f t="shared" si="92"/>
        <v>441.24485259940724</v>
      </c>
      <c r="AU178">
        <f t="shared" si="111"/>
        <v>106.84178695178477</v>
      </c>
      <c r="AV178">
        <f t="shared" si="103"/>
        <v>100.22084471591202</v>
      </c>
      <c r="AW178">
        <f t="shared" si="103"/>
        <v>100.32168607875762</v>
      </c>
      <c r="AX178">
        <f t="shared" si="103"/>
        <v>104.36046511627906</v>
      </c>
      <c r="AY178">
        <f t="shared" si="102"/>
        <v>112.98840811432002</v>
      </c>
    </row>
    <row r="179" spans="1:51">
      <c r="A179" s="12">
        <v>39845</v>
      </c>
      <c r="B179" s="36">
        <v>606.54</v>
      </c>
      <c r="C179" s="41">
        <v>379.28</v>
      </c>
      <c r="D179" s="41">
        <v>227.26</v>
      </c>
      <c r="E179" s="36">
        <v>449.32727272727266</v>
      </c>
      <c r="F179" s="36">
        <v>301.1627272727273</v>
      </c>
      <c r="G179" s="36">
        <v>33.340000000000003</v>
      </c>
      <c r="H179" s="36">
        <v>2.2845454545454547</v>
      </c>
      <c r="I179" s="37">
        <v>786.11636363636364</v>
      </c>
      <c r="J179" s="40">
        <v>5.1000000000000004E-3</v>
      </c>
      <c r="K179" s="40">
        <v>8.6E-3</v>
      </c>
      <c r="L179" s="40">
        <v>-5.9999999999999995E-4</v>
      </c>
      <c r="M179" s="39">
        <v>1.0044038459573468E-2</v>
      </c>
      <c r="N179" s="39">
        <v>0</v>
      </c>
      <c r="O179" s="39">
        <v>1.3766032728881328E-2</v>
      </c>
      <c r="P179" s="39">
        <v>0</v>
      </c>
      <c r="Q179" s="42">
        <v>6.3015455369579421E-3</v>
      </c>
      <c r="R179" s="43">
        <f t="shared" si="85"/>
        <v>0.12974487991317019</v>
      </c>
      <c r="S179" s="40">
        <f t="shared" si="86"/>
        <v>0.14892425891849159</v>
      </c>
      <c r="T179" s="40">
        <f t="shared" si="104"/>
        <v>9.9178004295775946E-2</v>
      </c>
      <c r="U179" s="40" t="e">
        <f t="shared" si="105"/>
        <v>#DIV/0!</v>
      </c>
      <c r="V179" s="40" t="e">
        <f t="shared" si="106"/>
        <v>#DIV/0!</v>
      </c>
      <c r="W179" s="40" t="e">
        <f t="shared" si="107"/>
        <v>#DIV/0!</v>
      </c>
      <c r="X179" s="40" t="e">
        <f t="shared" si="108"/>
        <v>#DIV/0!</v>
      </c>
      <c r="Y179" s="40">
        <f t="shared" si="109"/>
        <v>0.13001922290335166</v>
      </c>
      <c r="Z179" s="40">
        <f t="shared" ref="Z179:Z189" si="117">(AR179/$AR$177)-1</f>
        <v>9.7234600000000171E-3</v>
      </c>
      <c r="AA179" s="40">
        <f t="shared" ref="AA179:AA189" si="118">(AS179/$AS$177)-1</f>
        <v>1.6063640000000046E-2</v>
      </c>
      <c r="AB179" s="40">
        <f t="shared" ref="AB179:AB189" si="119">(AT179/$AT$177)-1</f>
        <v>-6.0000000000004494E-4</v>
      </c>
      <c r="AC179" s="39">
        <f t="shared" si="116"/>
        <v>1.4447242627062318E-2</v>
      </c>
      <c r="AD179" s="39">
        <f t="shared" si="116"/>
        <v>0</v>
      </c>
      <c r="AE179" s="39">
        <f t="shared" si="116"/>
        <v>1.3766032728881328E-2</v>
      </c>
      <c r="AF179" s="39">
        <f t="shared" si="116"/>
        <v>0</v>
      </c>
      <c r="AG179" s="39">
        <f t="shared" si="116"/>
        <v>8.7950265344050038E-3</v>
      </c>
      <c r="AH179" s="39">
        <f t="shared" si="79"/>
        <v>1</v>
      </c>
      <c r="AI179" s="39">
        <f t="shared" si="80"/>
        <v>0.62531737395719988</v>
      </c>
      <c r="AJ179" s="39">
        <f t="shared" si="81"/>
        <v>0.37468262604280017</v>
      </c>
      <c r="AK179" s="39">
        <f t="shared" si="110"/>
        <v>0.57157857730985917</v>
      </c>
      <c r="AL179" s="39">
        <f t="shared" si="112"/>
        <v>0.38310196963669502</v>
      </c>
      <c r="AM179" s="39">
        <f t="shared" si="113"/>
        <v>4.2411024044555053E-2</v>
      </c>
      <c r="AN179" s="39">
        <f t="shared" si="114"/>
        <v>2.9061161428796107E-3</v>
      </c>
      <c r="AO179" s="39">
        <f t="shared" si="115"/>
        <v>1</v>
      </c>
      <c r="AR179" s="28">
        <f t="shared" si="90"/>
        <v>323.9015473928286</v>
      </c>
      <c r="AS179" s="28">
        <f t="shared" si="91"/>
        <v>286.25685717731483</v>
      </c>
      <c r="AT179" s="28">
        <f t="shared" si="92"/>
        <v>440.98010568784758</v>
      </c>
      <c r="AU179">
        <f t="shared" si="111"/>
        <v>107.91490996901805</v>
      </c>
      <c r="AV179">
        <f t="shared" si="103"/>
        <v>100.22084471591202</v>
      </c>
      <c r="AW179">
        <f t="shared" si="103"/>
        <v>101.70271769273435</v>
      </c>
      <c r="AX179">
        <f t="shared" si="103"/>
        <v>104.36046511627906</v>
      </c>
      <c r="AY179">
        <f t="shared" si="102"/>
        <v>113.7004097132008</v>
      </c>
    </row>
    <row r="180" spans="1:51">
      <c r="A180" s="12">
        <v>39873</v>
      </c>
      <c r="B180" s="36">
        <v>608.51</v>
      </c>
      <c r="C180" s="41">
        <v>381.25</v>
      </c>
      <c r="D180" s="41">
        <v>227.26</v>
      </c>
      <c r="E180" s="36">
        <v>446.51636363636368</v>
      </c>
      <c r="F180" s="36">
        <v>302.31090909090909</v>
      </c>
      <c r="G180" s="36">
        <v>32.887272727272723</v>
      </c>
      <c r="H180" s="36">
        <v>2.3245454545454547</v>
      </c>
      <c r="I180" s="37">
        <v>784.03818181818178</v>
      </c>
      <c r="J180" s="40">
        <v>3.2000000000000002E-3</v>
      </c>
      <c r="K180" s="40">
        <v>5.1999999999999998E-3</v>
      </c>
      <c r="L180" s="40">
        <v>0</v>
      </c>
      <c r="M180" s="39">
        <v>-6.2558167765950357E-3</v>
      </c>
      <c r="N180" s="39">
        <v>3.8124964154080399E-3</v>
      </c>
      <c r="O180" s="39">
        <v>-1.3579102361346185E-2</v>
      </c>
      <c r="P180" s="39">
        <v>1.7508953442101127E-2</v>
      </c>
      <c r="Q180" s="42">
        <v>-2.6436058506259519E-3</v>
      </c>
      <c r="R180" s="43">
        <f t="shared" si="85"/>
        <v>0.12918208979664469</v>
      </c>
      <c r="S180" s="40">
        <f t="shared" si="86"/>
        <v>0.15006837787778116</v>
      </c>
      <c r="T180" s="40">
        <f t="shared" si="104"/>
        <v>9.599960544000008E-2</v>
      </c>
      <c r="U180" s="40" t="e">
        <f t="shared" si="105"/>
        <v>#DIV/0!</v>
      </c>
      <c r="V180" s="40" t="e">
        <f t="shared" si="106"/>
        <v>#DIV/0!</v>
      </c>
      <c r="W180" s="40" t="e">
        <f t="shared" si="107"/>
        <v>#DIV/0!</v>
      </c>
      <c r="X180" s="40" t="e">
        <f t="shared" si="108"/>
        <v>#DIV/0!</v>
      </c>
      <c r="Y180" s="40">
        <f t="shared" si="109"/>
        <v>0.12004581782479673</v>
      </c>
      <c r="Z180" s="40">
        <f t="shared" si="117"/>
        <v>1.2954575072000152E-2</v>
      </c>
      <c r="AA180" s="40">
        <f t="shared" si="118"/>
        <v>2.1347170928000203E-2</v>
      </c>
      <c r="AB180" s="40">
        <f t="shared" si="119"/>
        <v>-6.0000000000004494E-4</v>
      </c>
      <c r="AC180" s="39">
        <f t="shared" ref="AC180:AG189" si="120">(AU180/AU$177)-1</f>
        <v>8.1010465476654137E-3</v>
      </c>
      <c r="AD180" s="39">
        <f t="shared" si="120"/>
        <v>3.8124964154080399E-3</v>
      </c>
      <c r="AE180" s="39">
        <f t="shared" si="120"/>
        <v>0</v>
      </c>
      <c r="AF180" s="39">
        <f t="shared" si="120"/>
        <v>1.7508953442101127E-2</v>
      </c>
      <c r="AG180" s="39">
        <f t="shared" si="120"/>
        <v>6.1281701001763E-3</v>
      </c>
      <c r="AH180" s="39">
        <f t="shared" si="79"/>
        <v>1</v>
      </c>
      <c r="AI180" s="39">
        <f t="shared" si="80"/>
        <v>0.62653037747941698</v>
      </c>
      <c r="AJ180" s="39">
        <f t="shared" si="81"/>
        <v>0.37346962252058308</v>
      </c>
      <c r="AK180" s="39">
        <f t="shared" si="110"/>
        <v>0.56950844230684505</v>
      </c>
      <c r="AL180" s="39">
        <f t="shared" si="112"/>
        <v>0.38558187101277536</v>
      </c>
      <c r="AM180" s="39">
        <f t="shared" si="113"/>
        <v>4.1946009122932323E-2</v>
      </c>
      <c r="AN180" s="39">
        <f t="shared" si="114"/>
        <v>2.9648370557092537E-3</v>
      </c>
      <c r="AO180" s="39">
        <f t="shared" si="115"/>
        <v>1</v>
      </c>
      <c r="AR180" s="28">
        <f t="shared" si="90"/>
        <v>324.93803234448569</v>
      </c>
      <c r="AS180" s="28">
        <f t="shared" si="91"/>
        <v>287.7453928346369</v>
      </c>
      <c r="AT180" s="28">
        <f t="shared" si="92"/>
        <v>440.98010568784758</v>
      </c>
      <c r="AU180">
        <f t="shared" si="111"/>
        <v>107.23981406478913</v>
      </c>
      <c r="AV180">
        <f t="shared" si="103"/>
        <v>100.6029363271406</v>
      </c>
      <c r="AW180">
        <f t="shared" si="103"/>
        <v>100.32168607875762</v>
      </c>
      <c r="AX180">
        <f t="shared" si="103"/>
        <v>106.18770764119601</v>
      </c>
      <c r="AY180">
        <f t="shared" si="102"/>
        <v>113.39983064486441</v>
      </c>
    </row>
    <row r="181" spans="1:51">
      <c r="A181" s="12">
        <v>39904</v>
      </c>
      <c r="B181" s="36">
        <v>610.05999999999995</v>
      </c>
      <c r="C181" s="41">
        <v>382.8</v>
      </c>
      <c r="D181" s="41">
        <v>227.26</v>
      </c>
      <c r="E181" s="36">
        <v>439.87272727272733</v>
      </c>
      <c r="F181" s="36">
        <v>302.31090909090909</v>
      </c>
      <c r="G181" s="36">
        <v>35.92909090909091</v>
      </c>
      <c r="H181" s="36">
        <v>2.3245454545454547</v>
      </c>
      <c r="I181" s="37">
        <v>780.43818181818176</v>
      </c>
      <c r="J181" s="40">
        <v>2.5000000000000001E-3</v>
      </c>
      <c r="K181" s="40">
        <v>4.0999999999999995E-3</v>
      </c>
      <c r="L181" s="40">
        <v>0</v>
      </c>
      <c r="M181" s="39">
        <v>-1.4878819467066262E-2</v>
      </c>
      <c r="N181" s="39">
        <v>0</v>
      </c>
      <c r="O181" s="39">
        <v>9.2492260061919573E-2</v>
      </c>
      <c r="P181" s="39">
        <v>0</v>
      </c>
      <c r="Q181" s="42">
        <v>-4.5916131171719332E-3</v>
      </c>
      <c r="R181" s="43">
        <f t="shared" si="85"/>
        <v>0.12850667433071084</v>
      </c>
      <c r="S181" s="40">
        <f t="shared" si="86"/>
        <v>0.14892414508713547</v>
      </c>
      <c r="T181" s="40">
        <f t="shared" si="104"/>
        <v>9.599960544000008E-2</v>
      </c>
      <c r="U181" s="40" t="e">
        <f t="shared" si="105"/>
        <v>#DIV/0!</v>
      </c>
      <c r="V181" s="40" t="e">
        <f t="shared" si="106"/>
        <v>#DIV/0!</v>
      </c>
      <c r="W181" s="40" t="e">
        <f t="shared" si="107"/>
        <v>#DIV/0!</v>
      </c>
      <c r="X181" s="40" t="e">
        <f t="shared" si="108"/>
        <v>#DIV/0!</v>
      </c>
      <c r="Y181" s="40">
        <f t="shared" si="109"/>
        <v>0.11010651297694585</v>
      </c>
      <c r="Z181" s="40">
        <f t="shared" si="117"/>
        <v>1.5486961509679986E-2</v>
      </c>
      <c r="AA181" s="40">
        <f t="shared" si="118"/>
        <v>2.5534694328805063E-2</v>
      </c>
      <c r="AB181" s="40">
        <f t="shared" si="119"/>
        <v>-6.0000000000004494E-4</v>
      </c>
      <c r="AC181" s="39">
        <f t="shared" si="120"/>
        <v>-6.8983069284778153E-3</v>
      </c>
      <c r="AD181" s="39">
        <f t="shared" si="120"/>
        <v>3.8124964154080399E-3</v>
      </c>
      <c r="AE181" s="39">
        <f t="shared" si="120"/>
        <v>9.2492260061919573E-2</v>
      </c>
      <c r="AF181" s="39">
        <f t="shared" si="120"/>
        <v>1.7508953442101127E-2</v>
      </c>
      <c r="AG181" s="39">
        <f t="shared" si="120"/>
        <v>1.5084187967879803E-3</v>
      </c>
      <c r="AH181" s="39">
        <f t="shared" si="79"/>
        <v>1</v>
      </c>
      <c r="AI181" s="39">
        <f t="shared" si="80"/>
        <v>0.62747926433465573</v>
      </c>
      <c r="AJ181" s="39">
        <f t="shared" si="81"/>
        <v>0.37252073566534444</v>
      </c>
      <c r="AK181" s="39">
        <f t="shared" si="110"/>
        <v>0.56362276669749645</v>
      </c>
      <c r="AL181" s="39">
        <f t="shared" si="112"/>
        <v>0.38736048047600302</v>
      </c>
      <c r="AM181" s="39">
        <f t="shared" si="113"/>
        <v>4.6037074743558982E-2</v>
      </c>
      <c r="AN181" s="39">
        <f t="shared" si="114"/>
        <v>2.9785132361540489E-3</v>
      </c>
      <c r="AO181" s="39">
        <f t="shared" si="115"/>
        <v>1</v>
      </c>
      <c r="AR181" s="28">
        <f t="shared" si="90"/>
        <v>325.75037742534687</v>
      </c>
      <c r="AS181" s="28">
        <f t="shared" si="91"/>
        <v>288.92514894525891</v>
      </c>
      <c r="AT181" s="28">
        <f t="shared" si="92"/>
        <v>440.98010568784758</v>
      </c>
      <c r="AU181">
        <f t="shared" si="111"/>
        <v>105.64421223163738</v>
      </c>
      <c r="AV181">
        <f t="shared" si="103"/>
        <v>100.6029363271406</v>
      </c>
      <c r="AW181">
        <f t="shared" si="103"/>
        <v>109.60066555740433</v>
      </c>
      <c r="AX181">
        <f t="shared" si="103"/>
        <v>106.18770764119601</v>
      </c>
      <c r="AY181">
        <f t="shared" si="102"/>
        <v>112.87914249499038</v>
      </c>
    </row>
    <row r="182" spans="1:51">
      <c r="A182" s="12">
        <v>39934</v>
      </c>
      <c r="B182" s="36">
        <v>631.16999999999996</v>
      </c>
      <c r="C182" s="41">
        <v>383.45</v>
      </c>
      <c r="D182" s="41">
        <v>247.72</v>
      </c>
      <c r="E182" s="36">
        <v>437.02636363636361</v>
      </c>
      <c r="F182" s="36">
        <v>331.09000000000003</v>
      </c>
      <c r="G182" s="36">
        <v>38.914545454545461</v>
      </c>
      <c r="H182" s="36">
        <v>2.3245454545454547</v>
      </c>
      <c r="I182" s="37">
        <v>809.17636363636348</v>
      </c>
      <c r="J182" s="40">
        <v>3.4599999999999999E-2</v>
      </c>
      <c r="K182" s="40">
        <v>1.7000000000000001E-3</v>
      </c>
      <c r="L182" s="40">
        <v>0.09</v>
      </c>
      <c r="M182" s="39">
        <v>-6.4708800066136662E-3</v>
      </c>
      <c r="N182" s="39">
        <v>9.519699767247447E-2</v>
      </c>
      <c r="O182" s="39">
        <v>8.3092960882546585E-2</v>
      </c>
      <c r="P182" s="39">
        <v>0</v>
      </c>
      <c r="Q182" s="42">
        <v>3.6823136652835986E-2</v>
      </c>
      <c r="R182" s="43">
        <f t="shared" si="85"/>
        <v>0.11866724658671401</v>
      </c>
      <c r="S182" s="40">
        <f t="shared" si="86"/>
        <v>0.13824282082265227</v>
      </c>
      <c r="T182" s="40">
        <f t="shared" si="104"/>
        <v>8.9999607600000031E-2</v>
      </c>
      <c r="U182" s="40" t="e">
        <f t="shared" si="105"/>
        <v>#DIV/0!</v>
      </c>
      <c r="V182" s="40" t="e">
        <f t="shared" si="106"/>
        <v>#DIV/0!</v>
      </c>
      <c r="W182" s="40" t="e">
        <f t="shared" si="107"/>
        <v>#DIV/0!</v>
      </c>
      <c r="X182" s="40" t="e">
        <f t="shared" si="108"/>
        <v>#DIV/0!</v>
      </c>
      <c r="Y182" s="40">
        <f t="shared" si="109"/>
        <v>0.11424429667314318</v>
      </c>
      <c r="Z182" s="40">
        <f t="shared" si="117"/>
        <v>5.062281037791494E-2</v>
      </c>
      <c r="AA182" s="40">
        <f t="shared" si="118"/>
        <v>2.7278103309164248E-2</v>
      </c>
      <c r="AB182" s="40">
        <f t="shared" si="119"/>
        <v>8.9346000000000148E-2</v>
      </c>
      <c r="AC182" s="39">
        <f t="shared" si="120"/>
        <v>-1.3324548818708482E-2</v>
      </c>
      <c r="AD182" s="39">
        <f t="shared" si="120"/>
        <v>9.9372432300266489E-2</v>
      </c>
      <c r="AE182" s="39">
        <f t="shared" si="120"/>
        <v>0.18327067669172958</v>
      </c>
      <c r="AF182" s="39">
        <f t="shared" si="120"/>
        <v>1.7508953442101127E-2</v>
      </c>
      <c r="AG182" s="39">
        <f t="shared" si="120"/>
        <v>3.8387100161108023E-2</v>
      </c>
      <c r="AH182" s="39">
        <f t="shared" si="79"/>
        <v>1</v>
      </c>
      <c r="AI182" s="39">
        <f t="shared" si="80"/>
        <v>0.6075225375097042</v>
      </c>
      <c r="AJ182" s="39">
        <f t="shared" si="81"/>
        <v>0.3924774624902958</v>
      </c>
      <c r="AK182" s="39">
        <f t="shared" si="110"/>
        <v>0.54008790082845193</v>
      </c>
      <c r="AL182" s="39">
        <f t="shared" si="112"/>
        <v>0.40916914393311282</v>
      </c>
      <c r="AM182" s="39">
        <f t="shared" si="113"/>
        <v>4.8091549881248516E-2</v>
      </c>
      <c r="AN182" s="39">
        <f t="shared" si="114"/>
        <v>2.8727302959013325E-3</v>
      </c>
      <c r="AO182" s="39">
        <f t="shared" si="115"/>
        <v>1</v>
      </c>
      <c r="AR182" s="28">
        <f t="shared" si="90"/>
        <v>337.02134048426387</v>
      </c>
      <c r="AS182" s="28">
        <f t="shared" si="91"/>
        <v>289.41632169846588</v>
      </c>
      <c r="AT182" s="28">
        <f t="shared" si="92"/>
        <v>480.66831519975392</v>
      </c>
      <c r="AU182">
        <f t="shared" si="111"/>
        <v>104.96060121089323</v>
      </c>
      <c r="AV182">
        <f t="shared" si="103"/>
        <v>110.1800338225195</v>
      </c>
      <c r="AW182">
        <f t="shared" si="103"/>
        <v>118.70770937326679</v>
      </c>
      <c r="AX182">
        <f t="shared" si="103"/>
        <v>106.18770764119601</v>
      </c>
      <c r="AY182">
        <f t="shared" si="102"/>
        <v>117.03570658433836</v>
      </c>
    </row>
    <row r="183" spans="1:51">
      <c r="A183" s="12">
        <v>39965</v>
      </c>
      <c r="B183" s="36">
        <v>631.89</v>
      </c>
      <c r="C183" s="41">
        <v>382.47</v>
      </c>
      <c r="D183" s="41">
        <v>249.42</v>
      </c>
      <c r="E183" s="36">
        <v>440.43636363636364</v>
      </c>
      <c r="F183" s="36">
        <v>331.09000000000003</v>
      </c>
      <c r="G183" s="36">
        <v>38.732727272727281</v>
      </c>
      <c r="H183" s="36">
        <v>2.3245454545454547</v>
      </c>
      <c r="I183" s="37">
        <v>812.58909090909083</v>
      </c>
      <c r="J183" s="40">
        <v>1.1000000000000001E-3</v>
      </c>
      <c r="K183" s="40">
        <v>-2.5999999999999999E-3</v>
      </c>
      <c r="L183" s="40">
        <v>6.8999999999999999E-3</v>
      </c>
      <c r="M183" s="39">
        <v>7.8027329326919581E-3</v>
      </c>
      <c r="N183" s="39">
        <v>0</v>
      </c>
      <c r="O183" s="39">
        <v>-4.6722422090360594E-3</v>
      </c>
      <c r="P183" s="39">
        <v>0</v>
      </c>
      <c r="Q183" s="42">
        <v>4.217532080881492E-3</v>
      </c>
      <c r="R183" s="43">
        <f t="shared" si="85"/>
        <v>0.1143261498089152</v>
      </c>
      <c r="S183" s="40">
        <f t="shared" si="86"/>
        <v>0.1258264473309334</v>
      </c>
      <c r="T183" s="40">
        <f t="shared" si="104"/>
        <v>9.7520604892439966E-2</v>
      </c>
      <c r="U183" s="40" t="e">
        <f t="shared" si="105"/>
        <v>#DIV/0!</v>
      </c>
      <c r="V183" s="40" t="e">
        <f t="shared" si="106"/>
        <v>#DIV/0!</v>
      </c>
      <c r="W183" s="40" t="e">
        <f t="shared" si="107"/>
        <v>#DIV/0!</v>
      </c>
      <c r="X183" s="40" t="e">
        <f t="shared" si="108"/>
        <v>#DIV/0!</v>
      </c>
      <c r="Y183" s="40">
        <f t="shared" si="109"/>
        <v>0.10088344292722251</v>
      </c>
      <c r="Z183" s="40">
        <f t="shared" si="117"/>
        <v>5.1778495469330776E-2</v>
      </c>
      <c r="AA183" s="40">
        <f t="shared" si="118"/>
        <v>2.46071802405603E-2</v>
      </c>
      <c r="AB183" s="40">
        <f t="shared" si="119"/>
        <v>9.6862487400000141E-2</v>
      </c>
      <c r="AC183" s="39">
        <f t="shared" si="120"/>
        <v>-5.6257837818975975E-3</v>
      </c>
      <c r="AD183" s="39">
        <f t="shared" si="120"/>
        <v>9.9372432300266489E-2</v>
      </c>
      <c r="AE183" s="39">
        <f t="shared" si="120"/>
        <v>0.17774214949137579</v>
      </c>
      <c r="AF183" s="39">
        <f t="shared" si="120"/>
        <v>1.7508953442101127E-2</v>
      </c>
      <c r="AG183" s="39">
        <f t="shared" si="120"/>
        <v>4.2766531068410885E-2</v>
      </c>
      <c r="AH183" s="39">
        <f t="shared" si="79"/>
        <v>1</v>
      </c>
      <c r="AI183" s="39">
        <f t="shared" si="80"/>
        <v>0.60527939989555146</v>
      </c>
      <c r="AJ183" s="39">
        <f t="shared" si="81"/>
        <v>0.39472060010444854</v>
      </c>
      <c r="AK183" s="39">
        <f t="shared" si="110"/>
        <v>0.54201609222149638</v>
      </c>
      <c r="AL183" s="39">
        <f t="shared" si="112"/>
        <v>0.40745070750284174</v>
      </c>
      <c r="AM183" s="39">
        <f t="shared" si="113"/>
        <v>4.7665822376958961E-2</v>
      </c>
      <c r="AN183" s="39">
        <f t="shared" si="114"/>
        <v>2.860665348023378E-3</v>
      </c>
      <c r="AO183" s="39">
        <f t="shared" si="115"/>
        <v>1</v>
      </c>
      <c r="AR183" s="28">
        <f t="shared" si="90"/>
        <v>337.3920639587966</v>
      </c>
      <c r="AS183" s="28">
        <f t="shared" si="91"/>
        <v>288.66383926204986</v>
      </c>
      <c r="AT183" s="28">
        <f t="shared" si="92"/>
        <v>483.9849265746322</v>
      </c>
      <c r="AU183">
        <f t="shared" si="111"/>
        <v>105.77958075059661</v>
      </c>
      <c r="AV183">
        <f t="shared" si="103"/>
        <v>110.1800338225195</v>
      </c>
      <c r="AW183">
        <f t="shared" si="103"/>
        <v>118.15307820299503</v>
      </c>
      <c r="AX183">
        <f t="shared" si="103"/>
        <v>106.18770764119601</v>
      </c>
      <c r="AY183">
        <f t="shared" si="102"/>
        <v>117.52930843146643</v>
      </c>
    </row>
    <row r="184" spans="1:51">
      <c r="A184" s="12">
        <v>39995</v>
      </c>
      <c r="B184" s="36">
        <v>634.17999999999995</v>
      </c>
      <c r="C184" s="41">
        <v>384.05</v>
      </c>
      <c r="D184" s="41">
        <v>250.13</v>
      </c>
      <c r="E184" s="36">
        <v>442.81545454545454</v>
      </c>
      <c r="F184" s="36">
        <v>331.09000000000003</v>
      </c>
      <c r="G184" s="36">
        <v>40.471818181818179</v>
      </c>
      <c r="H184" s="36">
        <v>2.3690909090909091</v>
      </c>
      <c r="I184" s="37">
        <v>816.75272727272738</v>
      </c>
      <c r="J184" s="40">
        <v>3.5999999999999999E-3</v>
      </c>
      <c r="K184" s="40">
        <v>4.0999999999999995E-3</v>
      </c>
      <c r="L184" s="40">
        <v>2.8000000000000004E-3</v>
      </c>
      <c r="M184" s="39">
        <v>5.401667767503282E-3</v>
      </c>
      <c r="N184" s="39">
        <v>0</v>
      </c>
      <c r="O184" s="39">
        <v>4.4899779373796855E-2</v>
      </c>
      <c r="P184" s="39">
        <v>1.9163081736409904E-2</v>
      </c>
      <c r="Q184" s="42">
        <v>5.1239136855485423E-3</v>
      </c>
      <c r="R184" s="43">
        <f t="shared" si="85"/>
        <v>0.10671719341734542</v>
      </c>
      <c r="S184" s="40">
        <f t="shared" si="86"/>
        <v>0.11099983858967089</v>
      </c>
      <c r="T184" s="40">
        <f t="shared" si="104"/>
        <v>0.10059366258613878</v>
      </c>
      <c r="U184" s="40" t="e">
        <f t="shared" si="105"/>
        <v>#DIV/0!</v>
      </c>
      <c r="V184" s="40" t="e">
        <f t="shared" si="106"/>
        <v>#DIV/0!</v>
      </c>
      <c r="W184" s="40" t="e">
        <f t="shared" si="107"/>
        <v>#DIV/0!</v>
      </c>
      <c r="X184" s="40" t="e">
        <f t="shared" si="108"/>
        <v>#DIV/0!</v>
      </c>
      <c r="Y184" s="40">
        <f t="shared" si="109"/>
        <v>9.6089021517275386E-2</v>
      </c>
      <c r="Z184" s="40">
        <f t="shared" si="117"/>
        <v>5.556489805302034E-2</v>
      </c>
      <c r="AA184" s="40">
        <f t="shared" si="118"/>
        <v>2.8808069679546522E-2</v>
      </c>
      <c r="AB184" s="40">
        <f t="shared" si="119"/>
        <v>9.993370236471999E-2</v>
      </c>
      <c r="AC184" s="39">
        <f t="shared" si="120"/>
        <v>-2.5450462931586593E-4</v>
      </c>
      <c r="AD184" s="39">
        <f t="shared" si="120"/>
        <v>9.9372432300266489E-2</v>
      </c>
      <c r="AE184" s="39">
        <f t="shared" si="120"/>
        <v>0.23062251216275986</v>
      </c>
      <c r="AF184" s="39">
        <f t="shared" si="120"/>
        <v>3.700756068444111E-2</v>
      </c>
      <c r="AG184" s="39">
        <f t="shared" si="120"/>
        <v>4.8109576767784157E-2</v>
      </c>
      <c r="AH184" s="39">
        <f t="shared" si="79"/>
        <v>1</v>
      </c>
      <c r="AI184" s="39">
        <f t="shared" si="80"/>
        <v>0.60558516509508353</v>
      </c>
      <c r="AJ184" s="39">
        <f t="shared" si="81"/>
        <v>0.39441483490491663</v>
      </c>
      <c r="AK184" s="39">
        <f t="shared" si="110"/>
        <v>0.54216587194521981</v>
      </c>
      <c r="AL184" s="39">
        <f t="shared" si="112"/>
        <v>0.40537360812441287</v>
      </c>
      <c r="AM184" s="39">
        <f t="shared" si="113"/>
        <v>4.955210656836162E-2</v>
      </c>
      <c r="AN184" s="39">
        <f t="shared" si="114"/>
        <v>2.9006219752723641E-3</v>
      </c>
      <c r="AO184" s="39">
        <f t="shared" si="115"/>
        <v>1</v>
      </c>
      <c r="AR184" s="28">
        <f t="shared" si="90"/>
        <v>338.60667538904829</v>
      </c>
      <c r="AS184" s="28">
        <f t="shared" si="91"/>
        <v>289.84736100302428</v>
      </c>
      <c r="AT184" s="28">
        <f t="shared" si="92"/>
        <v>485.34008436904111</v>
      </c>
      <c r="AU184">
        <f t="shared" si="111"/>
        <v>106.35096690239712</v>
      </c>
      <c r="AV184">
        <f t="shared" si="103"/>
        <v>110.1800338225195</v>
      </c>
      <c r="AW184">
        <f t="shared" si="103"/>
        <v>123.45812534664448</v>
      </c>
      <c r="AX184">
        <f t="shared" si="103"/>
        <v>108.22259136212625</v>
      </c>
      <c r="AY184">
        <f t="shared" si="102"/>
        <v>118.13151846339147</v>
      </c>
    </row>
    <row r="185" spans="1:51">
      <c r="A185" s="12">
        <v>40026</v>
      </c>
      <c r="B185" s="36">
        <v>635.29999999999995</v>
      </c>
      <c r="C185" s="41">
        <v>385.17</v>
      </c>
      <c r="D185" s="41">
        <v>250.13</v>
      </c>
      <c r="E185" s="36">
        <v>444.62363636363642</v>
      </c>
      <c r="F185" s="36">
        <v>331.09000000000003</v>
      </c>
      <c r="G185" s="36">
        <v>42.21</v>
      </c>
      <c r="H185" s="36">
        <v>2.4072727272727268</v>
      </c>
      <c r="I185" s="37">
        <v>820.33272727272731</v>
      </c>
      <c r="J185" s="40">
        <v>1.8E-3</v>
      </c>
      <c r="K185" s="40">
        <v>2.8999999999999998E-3</v>
      </c>
      <c r="L185" s="40">
        <v>0</v>
      </c>
      <c r="M185" s="39">
        <v>4.0833755904883251E-3</v>
      </c>
      <c r="N185" s="39">
        <v>0</v>
      </c>
      <c r="O185" s="39">
        <v>4.2947954805813371E-2</v>
      </c>
      <c r="P185" s="39">
        <v>1.6116653875671405E-2</v>
      </c>
      <c r="Q185" s="42">
        <v>4.3832115650892511E-3</v>
      </c>
      <c r="R185" s="43">
        <f t="shared" si="85"/>
        <v>8.9961939014447934E-2</v>
      </c>
      <c r="S185" s="40">
        <f t="shared" si="86"/>
        <v>8.3346366671444683E-2</v>
      </c>
      <c r="T185" s="40">
        <f t="shared" si="104"/>
        <v>0.10059366258613878</v>
      </c>
      <c r="U185" s="40">
        <f t="shared" si="105"/>
        <v>6.7852378446711992E-2</v>
      </c>
      <c r="V185" s="40">
        <f t="shared" si="106"/>
        <v>0.10180033822519508</v>
      </c>
      <c r="W185" s="40">
        <f t="shared" si="107"/>
        <v>0.2876039933444261</v>
      </c>
      <c r="X185" s="40">
        <f t="shared" si="108"/>
        <v>9.9667774086378724E-2</v>
      </c>
      <c r="Y185" s="40">
        <f t="shared" si="109"/>
        <v>9.1093540855279098E-2</v>
      </c>
      <c r="Z185" s="40">
        <f t="shared" si="117"/>
        <v>5.7464914869515882E-2</v>
      </c>
      <c r="AA185" s="40">
        <f t="shared" si="118"/>
        <v>3.1791613081617154E-2</v>
      </c>
      <c r="AB185" s="40">
        <f t="shared" si="119"/>
        <v>9.993370236471999E-2</v>
      </c>
      <c r="AC185" s="39">
        <f t="shared" si="120"/>
        <v>3.8278317231814629E-3</v>
      </c>
      <c r="AD185" s="39">
        <f t="shared" si="120"/>
        <v>9.9372432300266489E-2</v>
      </c>
      <c r="AE185" s="39">
        <f t="shared" si="120"/>
        <v>0.28347523219814263</v>
      </c>
      <c r="AF185" s="39">
        <f t="shared" si="120"/>
        <v>5.3720652606446428E-2</v>
      </c>
      <c r="AG185" s="39">
        <f t="shared" si="120"/>
        <v>5.270366278615346E-2</v>
      </c>
      <c r="AH185" s="39">
        <f t="shared" si="79"/>
        <v>1</v>
      </c>
      <c r="AI185" s="39">
        <f t="shared" si="80"/>
        <v>0.60628049740280188</v>
      </c>
      <c r="AJ185" s="39">
        <f t="shared" si="81"/>
        <v>0.39371950259719818</v>
      </c>
      <c r="AK185" s="39">
        <f t="shared" si="110"/>
        <v>0.54200402054155417</v>
      </c>
      <c r="AL185" s="39">
        <f t="shared" si="112"/>
        <v>0.40360452410662639</v>
      </c>
      <c r="AM185" s="39">
        <f t="shared" si="113"/>
        <v>5.1454731228791864E-2</v>
      </c>
      <c r="AN185" s="39">
        <f t="shared" si="114"/>
        <v>2.9345077274631351E-3</v>
      </c>
      <c r="AO185" s="39">
        <f t="shared" si="115"/>
        <v>1</v>
      </c>
      <c r="AR185" s="28">
        <f t="shared" si="90"/>
        <v>339.2161674047486</v>
      </c>
      <c r="AS185" s="28">
        <f t="shared" si="91"/>
        <v>290.687918349933</v>
      </c>
      <c r="AT185" s="28">
        <f t="shared" si="92"/>
        <v>485.34008436904111</v>
      </c>
      <c r="AU185">
        <f t="shared" si="111"/>
        <v>106.7852378446712</v>
      </c>
      <c r="AV185">
        <f t="shared" si="103"/>
        <v>110.1800338225195</v>
      </c>
      <c r="AW185">
        <f t="shared" si="103"/>
        <v>128.76039933444261</v>
      </c>
      <c r="AX185">
        <f t="shared" si="103"/>
        <v>109.96677740863787</v>
      </c>
      <c r="AY185">
        <f t="shared" si="102"/>
        <v>118.64931390132176</v>
      </c>
    </row>
    <row r="186" spans="1:51">
      <c r="A186" s="12">
        <v>40057</v>
      </c>
      <c r="B186" s="36">
        <v>637.13</v>
      </c>
      <c r="C186" s="41">
        <v>387</v>
      </c>
      <c r="D186" s="41">
        <v>250.13</v>
      </c>
      <c r="E186" s="36">
        <v>442.30181818181813</v>
      </c>
      <c r="F186" s="36">
        <v>331.09000000000003</v>
      </c>
      <c r="G186" s="36">
        <v>46.445454545454545</v>
      </c>
      <c r="H186" s="36">
        <v>2.4072727272727268</v>
      </c>
      <c r="I186" s="37">
        <v>822.24454545454546</v>
      </c>
      <c r="J186" s="40">
        <v>2.8999999999999998E-3</v>
      </c>
      <c r="K186" s="40">
        <v>4.7999999999999996E-3</v>
      </c>
      <c r="L186" s="40">
        <v>0</v>
      </c>
      <c r="M186" s="39">
        <v>-5.2219854994829396E-3</v>
      </c>
      <c r="N186" s="39">
        <v>0</v>
      </c>
      <c r="O186" s="39">
        <v>0.10034244362602562</v>
      </c>
      <c r="P186" s="39">
        <v>0</v>
      </c>
      <c r="Q186" s="42">
        <v>2.3305399361235324E-3</v>
      </c>
      <c r="R186" s="43">
        <f t="shared" si="85"/>
        <v>8.1657261663952152E-2</v>
      </c>
      <c r="S186" s="40">
        <f t="shared" si="86"/>
        <v>6.9929653264662495E-2</v>
      </c>
      <c r="T186" s="40">
        <f t="shared" si="104"/>
        <v>0.10059366258613878</v>
      </c>
      <c r="U186" s="40">
        <f t="shared" si="105"/>
        <v>4.0107231957517975E-2</v>
      </c>
      <c r="V186" s="40">
        <f t="shared" si="106"/>
        <v>0.10180033822519508</v>
      </c>
      <c r="W186" s="40">
        <f t="shared" si="107"/>
        <v>0.4122622733303849</v>
      </c>
      <c r="X186" s="40">
        <f t="shared" si="108"/>
        <v>9.9667774086378724E-2</v>
      </c>
      <c r="Y186" s="40">
        <f t="shared" si="109"/>
        <v>8.0734661883948622E-2</v>
      </c>
      <c r="Z186" s="40">
        <f t="shared" si="117"/>
        <v>6.0531563122637522E-2</v>
      </c>
      <c r="AA186" s="40">
        <f t="shared" si="118"/>
        <v>3.6744212824408873E-2</v>
      </c>
      <c r="AB186" s="40">
        <f t="shared" si="119"/>
        <v>9.993370236471999E-2</v>
      </c>
      <c r="AC186" s="39">
        <f t="shared" si="120"/>
        <v>-1.4141426580543959E-3</v>
      </c>
      <c r="AD186" s="39">
        <f t="shared" si="120"/>
        <v>9.9372432300266489E-2</v>
      </c>
      <c r="AE186" s="39">
        <f t="shared" si="120"/>
        <v>0.4122622733303849</v>
      </c>
      <c r="AF186" s="39">
        <f t="shared" si="120"/>
        <v>5.3720652606446428E-2</v>
      </c>
      <c r="AG186" s="39">
        <f t="shared" si="120"/>
        <v>5.5157030713180122E-2</v>
      </c>
      <c r="AH186" s="39">
        <f t="shared" si="79"/>
        <v>1</v>
      </c>
      <c r="AI186" s="39">
        <f t="shared" si="80"/>
        <v>0.60741136031893017</v>
      </c>
      <c r="AJ186" s="39">
        <f t="shared" si="81"/>
        <v>0.39258863968106977</v>
      </c>
      <c r="AK186" s="39">
        <f t="shared" si="110"/>
        <v>0.53792003927166099</v>
      </c>
      <c r="AL186" s="39">
        <f t="shared" si="112"/>
        <v>0.40266609469202375</v>
      </c>
      <c r="AM186" s="39">
        <f t="shared" si="113"/>
        <v>5.648618139482945E-2</v>
      </c>
      <c r="AN186" s="39">
        <f t="shared" si="114"/>
        <v>2.9276846414857771E-3</v>
      </c>
      <c r="AO186" s="39">
        <f t="shared" si="115"/>
        <v>1</v>
      </c>
      <c r="AR186" s="28">
        <f t="shared" si="90"/>
        <v>340.19989429022235</v>
      </c>
      <c r="AS186" s="28">
        <f t="shared" si="91"/>
        <v>292.08322035801268</v>
      </c>
      <c r="AT186" s="28">
        <f t="shared" si="92"/>
        <v>485.34008436904111</v>
      </c>
      <c r="AU186">
        <f t="shared" si="111"/>
        <v>106.2276068810875</v>
      </c>
      <c r="AV186">
        <f t="shared" si="103"/>
        <v>110.1800338225195</v>
      </c>
      <c r="AW186">
        <f t="shared" si="103"/>
        <v>141.68053244592346</v>
      </c>
      <c r="AX186">
        <f t="shared" si="103"/>
        <v>109.96677740863787</v>
      </c>
      <c r="AY186">
        <f t="shared" si="102"/>
        <v>118.92583086576245</v>
      </c>
    </row>
    <row r="187" spans="1:51">
      <c r="A187" s="12">
        <v>40087</v>
      </c>
      <c r="B187" s="36">
        <v>638.66</v>
      </c>
      <c r="C187" s="41">
        <v>388.53</v>
      </c>
      <c r="D187" s="41">
        <v>250.13</v>
      </c>
      <c r="E187" s="36">
        <v>442.68272727272728</v>
      </c>
      <c r="F187" s="36">
        <v>329.20909090909095</v>
      </c>
      <c r="G187" s="36">
        <v>48.18090909090909</v>
      </c>
      <c r="H187" s="36">
        <v>2.4072727272727268</v>
      </c>
      <c r="I187" s="37">
        <v>822.48363636363638</v>
      </c>
      <c r="J187" s="40">
        <v>2.3999999999999998E-3</v>
      </c>
      <c r="K187" s="40">
        <v>4.0000000000000001E-3</v>
      </c>
      <c r="L187" s="40">
        <v>0</v>
      </c>
      <c r="M187" s="39">
        <v>8.6119720799460175E-4</v>
      </c>
      <c r="N187" s="39">
        <v>-5.6809601344319782E-3</v>
      </c>
      <c r="O187" s="39">
        <v>3.7365433548639526E-2</v>
      </c>
      <c r="P187" s="39">
        <v>0</v>
      </c>
      <c r="Q187" s="42">
        <v>2.907783461898461E-4</v>
      </c>
      <c r="R187" s="43">
        <f t="shared" si="85"/>
        <v>7.31992864415969E-2</v>
      </c>
      <c r="S187" s="40">
        <f t="shared" si="86"/>
        <v>5.6980588288616518E-2</v>
      </c>
      <c r="T187" s="40">
        <f t="shared" si="104"/>
        <v>9.993370236471999E-2</v>
      </c>
      <c r="U187" s="40">
        <f t="shared" si="105"/>
        <v>1.5611117368072414E-2</v>
      </c>
      <c r="V187" s="40">
        <f t="shared" si="106"/>
        <v>9.5541054427634053E-2</v>
      </c>
      <c r="W187" s="40">
        <f t="shared" si="107"/>
        <v>0.46974486966167484</v>
      </c>
      <c r="X187" s="40">
        <f t="shared" si="108"/>
        <v>9.9667774086378724E-2</v>
      </c>
      <c r="Y187" s="40">
        <f t="shared" si="109"/>
        <v>6.6288581911096323E-2</v>
      </c>
      <c r="Z187" s="40">
        <f t="shared" si="117"/>
        <v>6.3076838874131846E-2</v>
      </c>
      <c r="AA187" s="40">
        <f t="shared" si="118"/>
        <v>4.0891189675706485E-2</v>
      </c>
      <c r="AB187" s="40">
        <f t="shared" si="119"/>
        <v>9.993370236471999E-2</v>
      </c>
      <c r="AC187" s="39">
        <f t="shared" si="120"/>
        <v>-5.5416330576851802E-4</v>
      </c>
      <c r="AD187" s="39">
        <f t="shared" si="120"/>
        <v>9.3126941339475078E-2</v>
      </c>
      <c r="AE187" s="39">
        <f t="shared" si="120"/>
        <v>0.46503206545776199</v>
      </c>
      <c r="AF187" s="39">
        <f t="shared" si="120"/>
        <v>5.3720652606446428E-2</v>
      </c>
      <c r="AG187" s="39">
        <f t="shared" si="120"/>
        <v>5.5463847529541699E-2</v>
      </c>
      <c r="AH187" s="39">
        <f t="shared" si="79"/>
        <v>1</v>
      </c>
      <c r="AI187" s="39">
        <f t="shared" si="80"/>
        <v>0.6083518617104563</v>
      </c>
      <c r="AJ187" s="39">
        <f t="shared" si="81"/>
        <v>0.39164813828954376</v>
      </c>
      <c r="AK187" s="39">
        <f t="shared" si="110"/>
        <v>0.53822678981178962</v>
      </c>
      <c r="AL187" s="39">
        <f t="shared" si="112"/>
        <v>0.40026217708669531</v>
      </c>
      <c r="AM187" s="39">
        <f t="shared" si="113"/>
        <v>5.8579778321093977E-2</v>
      </c>
      <c r="AN187" s="39">
        <f t="shared" si="114"/>
        <v>2.9268335816573297E-3</v>
      </c>
      <c r="AO187" s="39">
        <f t="shared" si="115"/>
        <v>1</v>
      </c>
      <c r="AR187" s="28">
        <f t="shared" si="90"/>
        <v>341.01637403651887</v>
      </c>
      <c r="AS187" s="28">
        <f t="shared" si="91"/>
        <v>293.25155323944472</v>
      </c>
      <c r="AT187" s="28">
        <f t="shared" si="92"/>
        <v>485.34008436904111</v>
      </c>
      <c r="AU187">
        <f t="shared" si="111"/>
        <v>106.31908979954544</v>
      </c>
      <c r="AV187">
        <f t="shared" si="103"/>
        <v>109.5541054427634</v>
      </c>
      <c r="AW187">
        <f t="shared" si="103"/>
        <v>146.97448696616749</v>
      </c>
      <c r="AX187">
        <f t="shared" si="103"/>
        <v>109.96677740863787</v>
      </c>
      <c r="AY187">
        <f t="shared" si="102"/>
        <v>118.96041192218085</v>
      </c>
    </row>
    <row r="188" spans="1:51">
      <c r="A188" s="12">
        <v>40118</v>
      </c>
      <c r="B188" s="36">
        <v>639.34</v>
      </c>
      <c r="C188" s="41">
        <v>389.21</v>
      </c>
      <c r="D188" s="41">
        <v>250.13</v>
      </c>
      <c r="E188" s="36">
        <v>438.60636363636354</v>
      </c>
      <c r="F188" s="36">
        <v>327.21909090909094</v>
      </c>
      <c r="G188" s="36">
        <v>48.198181818181816</v>
      </c>
      <c r="H188" s="36">
        <v>2.4072727272727268</v>
      </c>
      <c r="I188" s="37">
        <v>816.43090909090904</v>
      </c>
      <c r="J188" s="40">
        <v>1.1000000000000001E-3</v>
      </c>
      <c r="K188" s="40">
        <v>1.8E-3</v>
      </c>
      <c r="L188" s="40">
        <v>0</v>
      </c>
      <c r="M188" s="39">
        <v>-9.2083187014712076E-3</v>
      </c>
      <c r="N188" s="39">
        <v>-6.0447905448319794E-3</v>
      </c>
      <c r="O188" s="39">
        <v>3.5849733013826324E-4</v>
      </c>
      <c r="P188" s="39">
        <v>0</v>
      </c>
      <c r="Q188" s="42">
        <v>-7.3590853423998182E-3</v>
      </c>
      <c r="R188" s="43">
        <f t="shared" si="85"/>
        <v>6.839678366814117E-2</v>
      </c>
      <c r="S188" s="40">
        <f t="shared" si="86"/>
        <v>4.9334212018170565E-2</v>
      </c>
      <c r="T188" s="40">
        <f t="shared" si="104"/>
        <v>9.993370236471999E-2</v>
      </c>
      <c r="U188" s="40">
        <f t="shared" si="105"/>
        <v>-2.7758830946031932E-3</v>
      </c>
      <c r="V188" s="40">
        <f t="shared" si="106"/>
        <v>8.6519217940165261E-2</v>
      </c>
      <c r="W188" s="40">
        <f t="shared" si="107"/>
        <v>0.4655572755417956</v>
      </c>
      <c r="X188" s="40">
        <f t="shared" si="108"/>
        <v>5.3720652606446428E-2</v>
      </c>
      <c r="Y188" s="40">
        <f t="shared" si="109"/>
        <v>5.188357147123912E-2</v>
      </c>
      <c r="Z188" s="40">
        <f t="shared" si="117"/>
        <v>6.4246223396893232E-2</v>
      </c>
      <c r="AA188" s="40">
        <f t="shared" si="118"/>
        <v>4.2764793817122726E-2</v>
      </c>
      <c r="AB188" s="40">
        <f t="shared" si="119"/>
        <v>9.993370236471999E-2</v>
      </c>
      <c r="AC188" s="39">
        <f t="shared" si="120"/>
        <v>-9.7573790949075923E-3</v>
      </c>
      <c r="AD188" s="39">
        <f t="shared" si="120"/>
        <v>8.6519217940165261E-2</v>
      </c>
      <c r="AE188" s="39">
        <f t="shared" si="120"/>
        <v>0.4655572755417956</v>
      </c>
      <c r="AF188" s="39">
        <f t="shared" si="120"/>
        <v>5.3720652606446428E-2</v>
      </c>
      <c r="AG188" s="39">
        <f t="shared" si="120"/>
        <v>4.7696598999753981E-2</v>
      </c>
      <c r="AH188" s="39">
        <f t="shared" si="79"/>
        <v>1</v>
      </c>
      <c r="AI188" s="39">
        <f t="shared" si="80"/>
        <v>0.60876841743047516</v>
      </c>
      <c r="AJ188" s="39">
        <f t="shared" si="81"/>
        <v>0.39123158256952478</v>
      </c>
      <c r="AK188" s="39">
        <f t="shared" si="110"/>
        <v>0.53722410402706222</v>
      </c>
      <c r="AL188" s="39">
        <f t="shared" si="112"/>
        <v>0.40079213962323823</v>
      </c>
      <c r="AM188" s="39">
        <f t="shared" si="113"/>
        <v>5.9035224268824175E-2</v>
      </c>
      <c r="AN188" s="39">
        <f t="shared" si="114"/>
        <v>2.948532080875295E-3</v>
      </c>
      <c r="AO188" s="39">
        <f t="shared" si="115"/>
        <v>1</v>
      </c>
      <c r="AR188" s="28">
        <f t="shared" si="90"/>
        <v>341.39149204795905</v>
      </c>
      <c r="AS188" s="28">
        <f t="shared" si="91"/>
        <v>293.77940603527571</v>
      </c>
      <c r="AT188" s="28">
        <f t="shared" si="92"/>
        <v>485.34008436904111</v>
      </c>
      <c r="AU188">
        <f t="shared" si="111"/>
        <v>105.34006973662089</v>
      </c>
      <c r="AV188">
        <f t="shared" si="103"/>
        <v>108.89187382203546</v>
      </c>
      <c r="AW188">
        <f t="shared" si="103"/>
        <v>147.02717692734331</v>
      </c>
      <c r="AX188">
        <f t="shared" si="103"/>
        <v>109.96677740863787</v>
      </c>
      <c r="AY188">
        <f t="shared" si="102"/>
        <v>118.08497209847849</v>
      </c>
    </row>
    <row r="189" spans="1:51">
      <c r="A189" s="12">
        <v>40148</v>
      </c>
      <c r="B189" s="36">
        <v>640.38</v>
      </c>
      <c r="C189" s="41">
        <v>390.25</v>
      </c>
      <c r="D189" s="41">
        <v>250.13</v>
      </c>
      <c r="E189" s="36">
        <v>441.64090909090913</v>
      </c>
      <c r="F189" s="36">
        <v>327.3281818181818</v>
      </c>
      <c r="G189" s="36">
        <v>46.443636363636365</v>
      </c>
      <c r="H189" s="36">
        <v>2.4072727272727268</v>
      </c>
      <c r="I189" s="37">
        <v>817.82181818181823</v>
      </c>
      <c r="J189" s="40">
        <v>1.6000000000000001E-3</v>
      </c>
      <c r="K189" s="40">
        <v>2.7000000000000001E-3</v>
      </c>
      <c r="L189" s="40">
        <v>0</v>
      </c>
      <c r="M189" s="39">
        <v>6.9186079047895976E-3</v>
      </c>
      <c r="N189" s="39">
        <v>3.3338797191739822E-4</v>
      </c>
      <c r="O189" s="39">
        <v>-3.6402731147911926E-2</v>
      </c>
      <c r="P189" s="39">
        <v>0</v>
      </c>
      <c r="Q189" s="42">
        <v>1.7036458020165401E-3</v>
      </c>
      <c r="R189" s="43">
        <f t="shared" si="85"/>
        <v>6.5949017354328454E-2</v>
      </c>
      <c r="S189" s="40">
        <f t="shared" si="86"/>
        <v>4.5580258760428816E-2</v>
      </c>
      <c r="T189" s="40">
        <f t="shared" si="104"/>
        <v>9.993370236471999E-2</v>
      </c>
      <c r="U189" s="40">
        <f t="shared" si="105"/>
        <v>-2.9062786702540588E-3</v>
      </c>
      <c r="V189" s="40">
        <f t="shared" si="106"/>
        <v>8.6881450378683445E-2</v>
      </c>
      <c r="W189" s="40">
        <f t="shared" si="107"/>
        <v>0.41220698805838141</v>
      </c>
      <c r="X189" s="40">
        <f t="shared" si="108"/>
        <v>5.3720652606446428E-2</v>
      </c>
      <c r="Y189" s="40">
        <f t="shared" si="109"/>
        <v>4.9481502912426922E-2</v>
      </c>
      <c r="Z189" s="40">
        <f t="shared" si="117"/>
        <v>6.5949017354328454E-2</v>
      </c>
      <c r="AA189" s="40">
        <f t="shared" si="118"/>
        <v>4.5580258760428816E-2</v>
      </c>
      <c r="AB189" s="40">
        <f t="shared" si="119"/>
        <v>9.993370236471999E-2</v>
      </c>
      <c r="AC189" s="39">
        <f t="shared" si="120"/>
        <v>-2.9062786702540588E-3</v>
      </c>
      <c r="AD189" s="39">
        <f t="shared" si="120"/>
        <v>8.6881450378683445E-2</v>
      </c>
      <c r="AE189" s="39">
        <f t="shared" si="120"/>
        <v>0.41220698805838141</v>
      </c>
      <c r="AF189" s="39">
        <f t="shared" si="120"/>
        <v>5.3720652606446428E-2</v>
      </c>
      <c r="AG189" s="39">
        <f t="shared" si="120"/>
        <v>4.9481502912426922E-2</v>
      </c>
      <c r="AH189" s="39">
        <f t="shared" si="79"/>
        <v>1</v>
      </c>
      <c r="AI189" s="39">
        <f t="shared" si="80"/>
        <v>0.60940379149879764</v>
      </c>
      <c r="AJ189" s="39">
        <f t="shared" si="81"/>
        <v>0.39059620850120241</v>
      </c>
      <c r="AK189" s="39">
        <f t="shared" si="110"/>
        <v>0.54002094254805455</v>
      </c>
      <c r="AL189" s="39">
        <f t="shared" si="112"/>
        <v>0.40024388508721609</v>
      </c>
      <c r="AM189" s="39">
        <f t="shared" si="113"/>
        <v>5.6789431794433992E-2</v>
      </c>
      <c r="AN189" s="39">
        <f t="shared" si="114"/>
        <v>2.9435173698649621E-3</v>
      </c>
      <c r="AO189" s="39">
        <f t="shared" si="115"/>
        <v>1</v>
      </c>
      <c r="AR189" s="28">
        <f t="shared" si="90"/>
        <v>341.93771843523581</v>
      </c>
      <c r="AS189" s="28">
        <f t="shared" si="91"/>
        <v>294.57261043157092</v>
      </c>
      <c r="AT189" s="28">
        <f t="shared" si="92"/>
        <v>485.34008436904111</v>
      </c>
      <c r="AU189">
        <f t="shared" si="111"/>
        <v>106.06887637579176</v>
      </c>
      <c r="AV189">
        <f t="shared" si="103"/>
        <v>108.92817706300728</v>
      </c>
      <c r="AW189">
        <f t="shared" si="103"/>
        <v>141.67498613422075</v>
      </c>
      <c r="AX189">
        <f t="shared" si="103"/>
        <v>109.96677740863787</v>
      </c>
      <c r="AY189">
        <f t="shared" si="102"/>
        <v>118.2861470654753</v>
      </c>
    </row>
    <row r="190" spans="1:51">
      <c r="A190" s="12">
        <v>40179</v>
      </c>
      <c r="B190" s="36">
        <v>641.65</v>
      </c>
      <c r="C190" s="41">
        <v>390.76</v>
      </c>
      <c r="D190" s="41">
        <v>250.89</v>
      </c>
      <c r="E190" s="36">
        <v>441.68636363636364</v>
      </c>
      <c r="F190" s="36">
        <v>328.09181818181821</v>
      </c>
      <c r="G190" s="36">
        <v>48.18090909090909</v>
      </c>
      <c r="H190" s="36">
        <v>2.4072727272727268</v>
      </c>
      <c r="I190" s="37">
        <v>820.35454545454547</v>
      </c>
      <c r="J190" s="40">
        <v>2E-3</v>
      </c>
      <c r="K190" s="40">
        <v>1.2999999999999999E-3</v>
      </c>
      <c r="L190" s="40">
        <v>3.0000000000000001E-3</v>
      </c>
      <c r="M190" s="39">
        <v>1.0292195428207584E-4</v>
      </c>
      <c r="N190" s="39">
        <v>2.3329380299450531E-3</v>
      </c>
      <c r="O190" s="39">
        <v>3.7406044472283018E-2</v>
      </c>
      <c r="P190" s="39">
        <v>0</v>
      </c>
      <c r="Q190" s="42">
        <v>3.0969181995632589E-3</v>
      </c>
      <c r="R190" s="43">
        <f t="shared" si="85"/>
        <v>6.3190240283732102E-2</v>
      </c>
      <c r="S190" s="40">
        <f t="shared" si="86"/>
        <v>3.9249069978972928E-2</v>
      </c>
      <c r="T190" s="40">
        <f t="shared" si="104"/>
        <v>0.10323350347181393</v>
      </c>
      <c r="U190" s="40">
        <f t="shared" si="105"/>
        <v>-7.1319825480996579E-3</v>
      </c>
      <c r="V190" s="40">
        <f t="shared" si="106"/>
        <v>8.9417077448313842E-2</v>
      </c>
      <c r="W190" s="40">
        <f t="shared" si="107"/>
        <v>0.46503206545776199</v>
      </c>
      <c r="X190" s="40">
        <f t="shared" si="108"/>
        <v>5.3720652606446428E-2</v>
      </c>
      <c r="Y190" s="40">
        <f t="shared" si="109"/>
        <v>5.0129580257717743E-2</v>
      </c>
      <c r="Z190" s="40">
        <f>(AR190/$AR$189)-1</f>
        <v>2.0000000000000018E-3</v>
      </c>
      <c r="AA190" s="40">
        <f>(AS190/$AS$189)-1</f>
        <v>1.3000000000000789E-3</v>
      </c>
      <c r="AB190" s="40">
        <f>(AT190/$AT$189)-1</f>
        <v>2.9999999999998916E-3</v>
      </c>
      <c r="AC190" s="39">
        <f t="shared" ref="AC190:AG191" si="121">(AU190/AU$189)-1</f>
        <v>1.0292195428207584E-4</v>
      </c>
      <c r="AD190" s="39">
        <f t="shared" si="121"/>
        <v>2.3329380299450531E-3</v>
      </c>
      <c r="AE190" s="39">
        <f t="shared" si="121"/>
        <v>3.7406044472283018E-2</v>
      </c>
      <c r="AF190" s="39">
        <f t="shared" si="121"/>
        <v>0</v>
      </c>
      <c r="AG190" s="39">
        <f t="shared" si="121"/>
        <v>3.0969181995632589E-3</v>
      </c>
      <c r="AH190" s="39">
        <f t="shared" si="79"/>
        <v>1</v>
      </c>
      <c r="AI190" s="39">
        <f t="shared" si="80"/>
        <v>0.60899244136211328</v>
      </c>
      <c r="AJ190" s="39">
        <f t="shared" si="81"/>
        <v>0.39100755863788667</v>
      </c>
      <c r="AK190" s="39">
        <f t="shared" si="110"/>
        <v>0.53840911357616994</v>
      </c>
      <c r="AL190" s="39">
        <f t="shared" si="112"/>
        <v>0.39993905074302688</v>
      </c>
      <c r="AM190" s="39">
        <f t="shared" si="113"/>
        <v>5.8731812187635055E-2</v>
      </c>
      <c r="AN190" s="39">
        <f t="shared" si="114"/>
        <v>2.9344296811799771E-3</v>
      </c>
      <c r="AO190" s="39">
        <f t="shared" si="115"/>
        <v>1</v>
      </c>
      <c r="AR190" s="28">
        <f t="shared" si="90"/>
        <v>342.6215938721063</v>
      </c>
      <c r="AS190" s="28">
        <f t="shared" si="91"/>
        <v>294.95555482513197</v>
      </c>
      <c r="AT190" s="28">
        <f t="shared" si="92"/>
        <v>486.79610462214816</v>
      </c>
      <c r="AU190">
        <f t="shared" si="111"/>
        <v>106.07979319183686</v>
      </c>
      <c r="AV190">
        <f t="shared" ref="AV190:AV253" si="122">AV189*(1+N190)</f>
        <v>109.18229974981016</v>
      </c>
      <c r="AW190">
        <f t="shared" ref="AW190:AW253" si="123">AW189*(1+O190)</f>
        <v>146.97448696616749</v>
      </c>
      <c r="AX190">
        <f t="shared" ref="AX190:AY253" si="124">AX189*(1+P190)</f>
        <v>109.96677740863787</v>
      </c>
      <c r="AY190">
        <f t="shared" si="102"/>
        <v>118.65246958707858</v>
      </c>
    </row>
    <row r="191" spans="1:51">
      <c r="A191" s="12">
        <v>40210</v>
      </c>
      <c r="B191" s="36">
        <v>643.69000000000005</v>
      </c>
      <c r="C191" s="41">
        <v>392.8</v>
      </c>
      <c r="D191" s="41">
        <v>250.89</v>
      </c>
      <c r="E191" s="36">
        <v>437.50636363636363</v>
      </c>
      <c r="F191" s="36">
        <v>328.47181818181821</v>
      </c>
      <c r="G191" s="36">
        <v>54.616363636363623</v>
      </c>
      <c r="H191" s="36">
        <v>2.5154545454545452</v>
      </c>
      <c r="I191" s="37">
        <v>823.11454545454546</v>
      </c>
      <c r="J191" s="40">
        <v>3.2000000000000002E-3</v>
      </c>
      <c r="K191" s="40">
        <v>5.1999999999999998E-3</v>
      </c>
      <c r="L191" s="40">
        <v>0</v>
      </c>
      <c r="M191" s="39">
        <v>-9.4637288903067773E-3</v>
      </c>
      <c r="N191" s="39">
        <v>1.1582123629472196E-3</v>
      </c>
      <c r="O191" s="39">
        <v>0.13356855789731847</v>
      </c>
      <c r="P191" s="39">
        <v>4.4939577039275092E-2</v>
      </c>
      <c r="Q191" s="42">
        <v>3.3643989849179157E-3</v>
      </c>
      <c r="R191" s="43">
        <f t="shared" si="85"/>
        <v>6.1180428865426295E-2</v>
      </c>
      <c r="S191" s="40">
        <f t="shared" si="86"/>
        <v>3.5745751678428972E-2</v>
      </c>
      <c r="T191" s="40">
        <f t="shared" si="104"/>
        <v>0.1038958409763997</v>
      </c>
      <c r="U191" s="40">
        <f t="shared" si="105"/>
        <v>-2.6308016023954606E-2</v>
      </c>
      <c r="V191" s="40">
        <f t="shared" si="106"/>
        <v>9.0678853775820301E-2</v>
      </c>
      <c r="W191" s="40">
        <f t="shared" si="107"/>
        <v>0.6381632764356211</v>
      </c>
      <c r="X191" s="40">
        <f t="shared" si="108"/>
        <v>0.10107441305212905</v>
      </c>
      <c r="Y191" s="40">
        <f t="shared" si="109"/>
        <v>4.7064510458780351E-2</v>
      </c>
      <c r="Z191" s="40">
        <f t="shared" ref="Z191:Z201" si="125">(AR191/$AR$189)-1</f>
        <v>5.2064000000000554E-3</v>
      </c>
      <c r="AA191" s="40">
        <f t="shared" ref="AA191:AA201" si="126">(AS191/$AS$189)-1</f>
        <v>6.5067599999999448E-3</v>
      </c>
      <c r="AB191" s="40">
        <f t="shared" ref="AB191:AB201" si="127">(AT191/$AT$189)-1</f>
        <v>2.9999999999998916E-3</v>
      </c>
      <c r="AC191" s="39">
        <f t="shared" si="121"/>
        <v>-9.3617809614968683E-3</v>
      </c>
      <c r="AD191" s="39">
        <f t="shared" si="121"/>
        <v>3.4938524305605512E-3</v>
      </c>
      <c r="AE191" s="39">
        <f t="shared" si="121"/>
        <v>0.17597087378640741</v>
      </c>
      <c r="AF191" s="39">
        <f t="shared" si="121"/>
        <v>4.4939577039275092E-2</v>
      </c>
      <c r="AG191" s="39">
        <f t="shared" si="121"/>
        <v>6.4717364529280896E-3</v>
      </c>
      <c r="AH191" s="39">
        <f t="shared" si="79"/>
        <v>1</v>
      </c>
      <c r="AI191" s="39">
        <f t="shared" si="80"/>
        <v>0.61023163323960283</v>
      </c>
      <c r="AJ191" s="39">
        <f t="shared" si="81"/>
        <v>0.38976836676039706</v>
      </c>
      <c r="AK191" s="39">
        <f t="shared" si="110"/>
        <v>0.53152549186791631</v>
      </c>
      <c r="AL191" s="39">
        <f t="shared" si="112"/>
        <v>0.39905966915021218</v>
      </c>
      <c r="AM191" s="39">
        <f t="shared" si="113"/>
        <v>6.6353296680236692E-2</v>
      </c>
      <c r="AN191" s="39">
        <f t="shared" si="114"/>
        <v>3.0560200391859739E-3</v>
      </c>
      <c r="AO191" s="39">
        <f t="shared" si="115"/>
        <v>1</v>
      </c>
      <c r="AR191" s="28">
        <f t="shared" si="90"/>
        <v>343.71798297249705</v>
      </c>
      <c r="AS191" s="28">
        <f t="shared" si="91"/>
        <v>296.48932371022266</v>
      </c>
      <c r="AT191" s="28">
        <f t="shared" si="92"/>
        <v>486.79610462214816</v>
      </c>
      <c r="AU191">
        <f t="shared" si="111"/>
        <v>105.07588278832951</v>
      </c>
      <c r="AV191">
        <f t="shared" si="122"/>
        <v>109.3087560391954</v>
      </c>
      <c r="AW191">
        <f t="shared" si="123"/>
        <v>166.60565723793673</v>
      </c>
      <c r="AX191">
        <f t="shared" si="124"/>
        <v>114.90863787375416</v>
      </c>
      <c r="AY191">
        <f t="shared" si="102"/>
        <v>119.05166383531535</v>
      </c>
    </row>
    <row r="192" spans="1:51">
      <c r="A192" s="12">
        <v>40238</v>
      </c>
      <c r="B192" s="36">
        <v>644.59</v>
      </c>
      <c r="C192" s="41">
        <v>393.52</v>
      </c>
      <c r="D192" s="41">
        <v>251.07</v>
      </c>
      <c r="E192" s="36">
        <v>441.05000000000013</v>
      </c>
      <c r="F192" s="36">
        <v>330.35727272727269</v>
      </c>
      <c r="G192" s="36">
        <v>54.159090909090907</v>
      </c>
      <c r="H192" s="36">
        <v>2.5445454545454544</v>
      </c>
      <c r="I192" s="37">
        <v>828.11181818181831</v>
      </c>
      <c r="J192" s="40">
        <v>1.4000000000000002E-3</v>
      </c>
      <c r="K192" s="40">
        <v>1.8E-3</v>
      </c>
      <c r="L192" s="40">
        <v>7.000000000000001E-4</v>
      </c>
      <c r="M192" s="39">
        <v>8.0996224470504252E-3</v>
      </c>
      <c r="N192" s="39">
        <v>5.7400800954279241E-3</v>
      </c>
      <c r="O192" s="39">
        <v>-8.3724491494389097E-3</v>
      </c>
      <c r="P192" s="39">
        <v>1.1564871702204549E-2</v>
      </c>
      <c r="Q192" s="42">
        <v>6.0711753362507892E-3</v>
      </c>
      <c r="R192" s="43">
        <f t="shared" si="85"/>
        <v>5.9276396995452396E-2</v>
      </c>
      <c r="S192" s="40">
        <f t="shared" si="86"/>
        <v>3.2242433377885016E-2</v>
      </c>
      <c r="T192" s="40">
        <f t="shared" si="104"/>
        <v>0.10466856806508318</v>
      </c>
      <c r="U192" s="40">
        <f t="shared" si="105"/>
        <v>-1.2242247051924782E-2</v>
      </c>
      <c r="V192" s="40">
        <f t="shared" si="106"/>
        <v>9.277324368049733E-2</v>
      </c>
      <c r="W192" s="40">
        <f t="shared" si="107"/>
        <v>0.64681003980539575</v>
      </c>
      <c r="X192" s="40">
        <f t="shared" si="108"/>
        <v>9.4642158779820074E-2</v>
      </c>
      <c r="Y192" s="40">
        <f t="shared" si="109"/>
        <v>5.6213635235761394E-2</v>
      </c>
      <c r="Z192" s="40">
        <f t="shared" si="125"/>
        <v>6.6136889600001414E-3</v>
      </c>
      <c r="AA192" s="40">
        <f t="shared" si="126"/>
        <v>8.3184721680000795E-3</v>
      </c>
      <c r="AB192" s="40">
        <f t="shared" si="127"/>
        <v>3.7020999999997084E-3</v>
      </c>
      <c r="AC192" s="39">
        <f t="shared" ref="AC192:AG201" si="128">(AU192/AU$189)-1</f>
        <v>-1.3379854056664309E-3</v>
      </c>
      <c r="AD192" s="39">
        <f t="shared" si="128"/>
        <v>9.2539875187815923E-3</v>
      </c>
      <c r="AE192" s="39">
        <f t="shared" si="128"/>
        <v>0.16612511744440961</v>
      </c>
      <c r="AF192" s="39">
        <f t="shared" si="128"/>
        <v>5.7024169184290097E-2</v>
      </c>
      <c r="AG192" s="39">
        <f t="shared" si="128"/>
        <v>1.2582202835914602E-2</v>
      </c>
      <c r="AH192" s="39">
        <f t="shared" si="79"/>
        <v>1</v>
      </c>
      <c r="AI192" s="39">
        <f t="shared" si="80"/>
        <v>0.61049659473463747</v>
      </c>
      <c r="AJ192" s="39">
        <f t="shared" si="81"/>
        <v>0.38950340526536242</v>
      </c>
      <c r="AK192" s="39">
        <f t="shared" si="110"/>
        <v>0.53259715694959953</v>
      </c>
      <c r="AL192" s="39">
        <f t="shared" si="112"/>
        <v>0.39892833971696828</v>
      </c>
      <c r="AM192" s="39">
        <f t="shared" si="113"/>
        <v>6.540069797337425E-2</v>
      </c>
      <c r="AN192" s="39">
        <f t="shared" si="114"/>
        <v>3.0727075724292828E-3</v>
      </c>
      <c r="AO192" s="39">
        <f t="shared" si="115"/>
        <v>1</v>
      </c>
      <c r="AR192" s="28">
        <f t="shared" si="90"/>
        <v>344.19918814865855</v>
      </c>
      <c r="AS192" s="28">
        <f t="shared" si="91"/>
        <v>297.02300449290107</v>
      </c>
      <c r="AT192" s="28">
        <f t="shared" si="92"/>
        <v>487.13686189538362</v>
      </c>
      <c r="AU192">
        <f t="shared" si="111"/>
        <v>105.92695776720551</v>
      </c>
      <c r="AV192">
        <f t="shared" si="122"/>
        <v>109.93619705399198</v>
      </c>
      <c r="AW192">
        <f t="shared" si="123"/>
        <v>165.21075984470326</v>
      </c>
      <c r="AX192">
        <f t="shared" si="124"/>
        <v>116.23754152823921</v>
      </c>
      <c r="AY192">
        <f t="shared" si="102"/>
        <v>119.77444736053194</v>
      </c>
    </row>
    <row r="193" spans="1:51">
      <c r="A193" s="12">
        <v>40269</v>
      </c>
      <c r="B193" s="36">
        <v>645.72</v>
      </c>
      <c r="C193" s="41">
        <v>394.65</v>
      </c>
      <c r="D193" s="41">
        <v>251.07</v>
      </c>
      <c r="E193" s="36">
        <v>446.29636363636365</v>
      </c>
      <c r="F193" s="36">
        <v>330.35727272727269</v>
      </c>
      <c r="G193" s="36">
        <v>50.073636363636368</v>
      </c>
      <c r="H193" s="36">
        <v>2.5445454545454544</v>
      </c>
      <c r="I193" s="37">
        <v>829.27272727272714</v>
      </c>
      <c r="J193" s="40">
        <v>1.8E-3</v>
      </c>
      <c r="K193" s="40">
        <v>2.8999999999999998E-3</v>
      </c>
      <c r="L193" s="40">
        <v>0</v>
      </c>
      <c r="M193" s="39">
        <v>1.1895167523780836E-2</v>
      </c>
      <c r="N193" s="39">
        <v>0</v>
      </c>
      <c r="O193" s="39">
        <v>-7.5434326479227765E-2</v>
      </c>
      <c r="P193" s="39">
        <v>0</v>
      </c>
      <c r="Q193" s="42">
        <v>1.4018748017117222E-3</v>
      </c>
      <c r="R193" s="43">
        <f t="shared" si="85"/>
        <v>5.8536752628473021E-2</v>
      </c>
      <c r="S193" s="40">
        <f t="shared" si="86"/>
        <v>3.1008800353232724E-2</v>
      </c>
      <c r="T193" s="40">
        <f t="shared" si="104"/>
        <v>0.10466856806508318</v>
      </c>
      <c r="U193" s="40">
        <f t="shared" si="105"/>
        <v>1.4603397677014351E-2</v>
      </c>
      <c r="V193" s="40">
        <f t="shared" si="106"/>
        <v>9.277324368049733E-2</v>
      </c>
      <c r="W193" s="40">
        <f t="shared" si="107"/>
        <v>0.39367946966246659</v>
      </c>
      <c r="X193" s="40">
        <f t="shared" si="108"/>
        <v>9.4642158779820074E-2</v>
      </c>
      <c r="Y193" s="40">
        <f t="shared" si="109"/>
        <v>6.2573239741777087E-2</v>
      </c>
      <c r="Z193" s="40">
        <f t="shared" si="125"/>
        <v>8.4255936001280674E-3</v>
      </c>
      <c r="AA193" s="40">
        <f t="shared" si="126"/>
        <v>1.1242595737287253E-2</v>
      </c>
      <c r="AB193" s="40">
        <f t="shared" si="127"/>
        <v>3.7020999999997084E-3</v>
      </c>
      <c r="AC193" s="39">
        <f t="shared" si="128"/>
        <v>1.0541266557569706E-2</v>
      </c>
      <c r="AD193" s="39">
        <f t="shared" si="128"/>
        <v>9.2539875187815923E-3</v>
      </c>
      <c r="AE193" s="39">
        <f t="shared" si="128"/>
        <v>7.8159254619480256E-2</v>
      </c>
      <c r="AF193" s="39">
        <f t="shared" si="128"/>
        <v>5.7024169184290097E-2</v>
      </c>
      <c r="AG193" s="39">
        <f t="shared" si="128"/>
        <v>1.4001716310731993E-2</v>
      </c>
      <c r="AH193" s="39">
        <f t="shared" si="79"/>
        <v>1</v>
      </c>
      <c r="AI193" s="39">
        <f t="shared" si="80"/>
        <v>0.61117821966177288</v>
      </c>
      <c r="AJ193" s="39">
        <f t="shared" si="81"/>
        <v>0.38882178033822706</v>
      </c>
      <c r="AK193" s="39">
        <f t="shared" si="110"/>
        <v>0.53817803113352347</v>
      </c>
      <c r="AL193" s="39">
        <f t="shared" si="112"/>
        <v>0.39836987502740628</v>
      </c>
      <c r="AM193" s="39">
        <f t="shared" si="113"/>
        <v>6.0382591536943669E-2</v>
      </c>
      <c r="AN193" s="39">
        <f t="shared" si="114"/>
        <v>3.0684060513045388E-3</v>
      </c>
      <c r="AO193" s="39">
        <f t="shared" si="115"/>
        <v>1</v>
      </c>
      <c r="AR193" s="28">
        <f t="shared" si="90"/>
        <v>344.81874668732615</v>
      </c>
      <c r="AS193" s="28">
        <f t="shared" si="91"/>
        <v>297.88437120593045</v>
      </c>
      <c r="AT193" s="28">
        <f t="shared" si="92"/>
        <v>487.13686189538362</v>
      </c>
      <c r="AU193">
        <f t="shared" si="111"/>
        <v>107.18697667513088</v>
      </c>
      <c r="AV193">
        <f t="shared" si="122"/>
        <v>109.93619705399198</v>
      </c>
      <c r="AW193">
        <f t="shared" si="123"/>
        <v>152.74819744869663</v>
      </c>
      <c r="AX193">
        <f t="shared" si="124"/>
        <v>116.23754152823921</v>
      </c>
      <c r="AY193">
        <f t="shared" si="102"/>
        <v>119.94235614017562</v>
      </c>
    </row>
    <row r="194" spans="1:51">
      <c r="A194" s="12">
        <v>40299</v>
      </c>
      <c r="B194" s="36">
        <v>649.94000000000005</v>
      </c>
      <c r="C194" s="41">
        <v>398.87</v>
      </c>
      <c r="D194" s="41">
        <v>251.07</v>
      </c>
      <c r="E194" s="36">
        <v>452.62363636363642</v>
      </c>
      <c r="F194" s="36">
        <v>356.69</v>
      </c>
      <c r="G194" s="36">
        <v>47.519090909090913</v>
      </c>
      <c r="H194" s="36">
        <v>2.5509090909090908</v>
      </c>
      <c r="I194" s="37">
        <v>855.75</v>
      </c>
      <c r="J194" s="40">
        <v>6.5000000000000006E-3</v>
      </c>
      <c r="K194" s="40">
        <v>1.0700000000000001E-2</v>
      </c>
      <c r="L194" s="40">
        <v>0</v>
      </c>
      <c r="M194" s="39">
        <v>1.4177289448919161E-2</v>
      </c>
      <c r="N194" s="39">
        <v>7.9709845814311286E-2</v>
      </c>
      <c r="O194" s="39">
        <v>-5.1015776765127696E-2</v>
      </c>
      <c r="P194" s="39">
        <v>2.5008931761343334E-3</v>
      </c>
      <c r="Q194" s="42">
        <v>3.1928305196229134E-2</v>
      </c>
      <c r="R194" s="43">
        <f t="shared" si="85"/>
        <v>2.9786624319116717E-2</v>
      </c>
      <c r="S194" s="40">
        <f t="shared" si="86"/>
        <v>4.0272131892794327E-2</v>
      </c>
      <c r="T194" s="40">
        <f t="shared" si="104"/>
        <v>1.3457401894571674E-2</v>
      </c>
      <c r="U194" s="40">
        <f t="shared" si="105"/>
        <v>3.568954650125189E-2</v>
      </c>
      <c r="V194" s="40">
        <f t="shared" si="106"/>
        <v>7.7320366063607926E-2</v>
      </c>
      <c r="W194" s="40">
        <f t="shared" si="107"/>
        <v>0.2211138625426341</v>
      </c>
      <c r="X194" s="40">
        <f t="shared" si="108"/>
        <v>9.737974188502152E-2</v>
      </c>
      <c r="Y194" s="40">
        <f t="shared" si="109"/>
        <v>5.7556842311037304E-2</v>
      </c>
      <c r="Z194" s="40">
        <f t="shared" si="125"/>
        <v>1.4980359958528977E-2</v>
      </c>
      <c r="AA194" s="40">
        <f t="shared" si="126"/>
        <v>2.2062891511676064E-2</v>
      </c>
      <c r="AB194" s="40">
        <f t="shared" si="127"/>
        <v>3.7020999999997084E-3</v>
      </c>
      <c r="AC194" s="39">
        <f t="shared" si="128"/>
        <v>2.4868002593633642E-2</v>
      </c>
      <c r="AD194" s="39">
        <f t="shared" si="128"/>
        <v>8.9701467251382505E-2</v>
      </c>
      <c r="AE194" s="39">
        <f t="shared" si="128"/>
        <v>2.3156122768556386E-2</v>
      </c>
      <c r="AF194" s="39">
        <f t="shared" si="128"/>
        <v>5.9667673716012226E-2</v>
      </c>
      <c r="AG194" s="39">
        <f t="shared" si="128"/>
        <v>4.6377072578601242E-2</v>
      </c>
      <c r="AH194" s="39">
        <f t="shared" si="79"/>
        <v>1</v>
      </c>
      <c r="AI194" s="39">
        <f t="shared" si="80"/>
        <v>0.61370280333569249</v>
      </c>
      <c r="AJ194" s="39">
        <f t="shared" si="81"/>
        <v>0.38629719666430745</v>
      </c>
      <c r="AK194" s="39">
        <f t="shared" si="110"/>
        <v>0.52892040474862567</v>
      </c>
      <c r="AL194" s="39">
        <f t="shared" si="112"/>
        <v>0.41681565877884896</v>
      </c>
      <c r="AM194" s="39">
        <f t="shared" si="113"/>
        <v>5.5529174302180441E-2</v>
      </c>
      <c r="AN194" s="39">
        <f t="shared" si="114"/>
        <v>2.9809045759966006E-3</v>
      </c>
      <c r="AO194" s="39">
        <f t="shared" si="115"/>
        <v>1</v>
      </c>
      <c r="AR194" s="28">
        <f t="shared" si="90"/>
        <v>347.06006854079374</v>
      </c>
      <c r="AS194" s="28">
        <f t="shared" si="91"/>
        <v>301.0717339778339</v>
      </c>
      <c r="AT194" s="28">
        <f t="shared" si="92"/>
        <v>487.13686189538362</v>
      </c>
      <c r="AU194">
        <f t="shared" si="111"/>
        <v>108.70659746860876</v>
      </c>
      <c r="AV194">
        <f t="shared" si="122"/>
        <v>118.69919437057742</v>
      </c>
      <c r="AW194">
        <f t="shared" si="123"/>
        <v>144.95562950637827</v>
      </c>
      <c r="AX194">
        <f t="shared" si="124"/>
        <v>116.52823920265782</v>
      </c>
      <c r="AY194">
        <f t="shared" si="102"/>
        <v>123.77191229297395</v>
      </c>
    </row>
    <row r="195" spans="1:51">
      <c r="A195" s="12">
        <v>40330</v>
      </c>
      <c r="B195" s="36">
        <v>655.04</v>
      </c>
      <c r="C195" s="41">
        <v>402.05</v>
      </c>
      <c r="D195" s="41">
        <v>252.99</v>
      </c>
      <c r="E195" s="36">
        <v>454.8599999999999</v>
      </c>
      <c r="F195" s="36">
        <v>359.0272727272727</v>
      </c>
      <c r="G195" s="36">
        <v>47.511818181818178</v>
      </c>
      <c r="H195" s="36">
        <v>2.5509090909090908</v>
      </c>
      <c r="I195" s="37">
        <v>863.9545454545455</v>
      </c>
      <c r="J195" s="40">
        <v>7.8000000000000005E-3</v>
      </c>
      <c r="K195" s="40">
        <v>8.0000000000000002E-3</v>
      </c>
      <c r="L195" s="40">
        <v>7.6E-3</v>
      </c>
      <c r="M195" s="39">
        <v>4.9408900832716984E-3</v>
      </c>
      <c r="N195" s="39">
        <v>6.5526724249984625E-3</v>
      </c>
      <c r="O195" s="39">
        <v>-1.5304853551700859E-4</v>
      </c>
      <c r="P195" s="39">
        <v>0</v>
      </c>
      <c r="Q195" s="42">
        <v>9.5875494648500759E-3</v>
      </c>
      <c r="R195" s="43">
        <f t="shared" si="85"/>
        <v>3.6678613513940306E-2</v>
      </c>
      <c r="S195" s="40">
        <f t="shared" si="86"/>
        <v>5.1327761126866545E-2</v>
      </c>
      <c r="T195" s="40">
        <f t="shared" si="104"/>
        <v>1.416196062068753E-2</v>
      </c>
      <c r="U195" s="40">
        <f t="shared" si="105"/>
        <v>3.2748513870541895E-2</v>
      </c>
      <c r="V195" s="40">
        <f t="shared" si="106"/>
        <v>8.437969351920227E-2</v>
      </c>
      <c r="W195" s="40">
        <f t="shared" si="107"/>
        <v>0.22665821715251333</v>
      </c>
      <c r="X195" s="40">
        <f t="shared" si="108"/>
        <v>9.737974188502152E-2</v>
      </c>
      <c r="Y195" s="40">
        <f t="shared" si="109"/>
        <v>6.3212089751278011E-2</v>
      </c>
      <c r="Z195" s="40">
        <f t="shared" si="125"/>
        <v>2.2897206766205436E-2</v>
      </c>
      <c r="AA195" s="40">
        <f t="shared" si="126"/>
        <v>3.0239394643769568E-2</v>
      </c>
      <c r="AB195" s="40">
        <f t="shared" si="127"/>
        <v>1.1330235959999824E-2</v>
      </c>
      <c r="AC195" s="39">
        <f t="shared" si="128"/>
        <v>2.9931762744311197E-2</v>
      </c>
      <c r="AD195" s="39">
        <f t="shared" si="128"/>
        <v>9.6841924007321056E-2</v>
      </c>
      <c r="AE195" s="39">
        <f t="shared" si="128"/>
        <v>2.2999530222361342E-2</v>
      </c>
      <c r="AF195" s="39">
        <f t="shared" si="128"/>
        <v>5.9667673716012226E-2</v>
      </c>
      <c r="AG195" s="39">
        <f t="shared" si="128"/>
        <v>5.6409264520833613E-2</v>
      </c>
      <c r="AH195" s="39">
        <f t="shared" si="79"/>
        <v>1</v>
      </c>
      <c r="AI195" s="39">
        <f t="shared" si="80"/>
        <v>0.61377931118710316</v>
      </c>
      <c r="AJ195" s="39">
        <f t="shared" si="81"/>
        <v>0.38622068881289695</v>
      </c>
      <c r="AK195" s="39">
        <f t="shared" si="110"/>
        <v>0.52648603146209272</v>
      </c>
      <c r="AL195" s="39">
        <f t="shared" si="112"/>
        <v>0.41556268743094643</v>
      </c>
      <c r="AM195" s="39">
        <f t="shared" si="113"/>
        <v>5.4993423475561631E-2</v>
      </c>
      <c r="AN195" s="39">
        <f t="shared" si="114"/>
        <v>2.952596411848266E-3</v>
      </c>
      <c r="AO195" s="39">
        <f t="shared" si="115"/>
        <v>1</v>
      </c>
      <c r="AR195" s="28">
        <f t="shared" si="90"/>
        <v>349.76713707541194</v>
      </c>
      <c r="AS195" s="28">
        <f t="shared" si="91"/>
        <v>303.48030784965658</v>
      </c>
      <c r="AT195" s="28">
        <f t="shared" si="92"/>
        <v>490.83910204578854</v>
      </c>
      <c r="AU195">
        <f t="shared" si="111"/>
        <v>109.24370481802762</v>
      </c>
      <c r="AV195">
        <f t="shared" si="122"/>
        <v>119.47699130839904</v>
      </c>
      <c r="AW195">
        <f t="shared" si="123"/>
        <v>144.93344425956738</v>
      </c>
      <c r="AX195">
        <f t="shared" si="124"/>
        <v>116.52823920265782</v>
      </c>
      <c r="AY195">
        <f t="shared" si="102"/>
        <v>124.95858162444192</v>
      </c>
    </row>
    <row r="196" spans="1:51">
      <c r="A196" s="12">
        <v>40360</v>
      </c>
      <c r="B196" s="36">
        <v>661.38</v>
      </c>
      <c r="C196" s="41">
        <v>405.28</v>
      </c>
      <c r="D196" s="41">
        <v>256.10000000000002</v>
      </c>
      <c r="E196" s="36">
        <v>454.8599999999999</v>
      </c>
      <c r="F196" s="36">
        <v>359.0272727272727</v>
      </c>
      <c r="G196" s="36">
        <v>47.511818181818178</v>
      </c>
      <c r="H196" s="36">
        <v>2.5509090909090908</v>
      </c>
      <c r="I196" s="37">
        <v>863.9545454545455</v>
      </c>
      <c r="J196" s="40">
        <v>9.7000000000000003E-3</v>
      </c>
      <c r="K196" s="40">
        <v>8.0000000000000002E-3</v>
      </c>
      <c r="L196" s="40">
        <v>1.23E-2</v>
      </c>
      <c r="M196" s="39">
        <v>0</v>
      </c>
      <c r="N196" s="39">
        <v>0</v>
      </c>
      <c r="O196" s="39">
        <v>0</v>
      </c>
      <c r="P196" s="39">
        <v>0</v>
      </c>
      <c r="Q196" s="42">
        <v>0</v>
      </c>
      <c r="R196" s="43">
        <f t="shared" si="85"/>
        <v>4.2979669255704955E-2</v>
      </c>
      <c r="S196" s="40">
        <f t="shared" si="86"/>
        <v>5.5411197306923121E-2</v>
      </c>
      <c r="T196" s="40">
        <f t="shared" si="104"/>
        <v>2.3769597862307812E-2</v>
      </c>
      <c r="U196" s="40">
        <f t="shared" si="105"/>
        <v>2.7199921165599772E-2</v>
      </c>
      <c r="V196" s="40">
        <f t="shared" si="106"/>
        <v>8.437969351920227E-2</v>
      </c>
      <c r="W196" s="40">
        <f t="shared" si="107"/>
        <v>0.1739482018913272</v>
      </c>
      <c r="X196" s="40">
        <f t="shared" si="108"/>
        <v>7.6745970836531008E-2</v>
      </c>
      <c r="Y196" s="40">
        <f t="shared" si="109"/>
        <v>5.7792054566420559E-2</v>
      </c>
      <c r="Z196" s="40">
        <f t="shared" si="125"/>
        <v>3.281930967183766E-2</v>
      </c>
      <c r="AA196" s="40">
        <f t="shared" si="126"/>
        <v>3.8481309800919572E-2</v>
      </c>
      <c r="AB196" s="40">
        <f t="shared" si="127"/>
        <v>2.3769597862307812E-2</v>
      </c>
      <c r="AC196" s="39">
        <f t="shared" si="128"/>
        <v>2.9931762744311197E-2</v>
      </c>
      <c r="AD196" s="39">
        <f t="shared" si="128"/>
        <v>9.6841924007321056E-2</v>
      </c>
      <c r="AE196" s="39">
        <f t="shared" si="128"/>
        <v>2.2999530222361342E-2</v>
      </c>
      <c r="AF196" s="39">
        <f t="shared" si="128"/>
        <v>5.9667673716012226E-2</v>
      </c>
      <c r="AG196" s="39">
        <f t="shared" si="128"/>
        <v>5.6409264520833613E-2</v>
      </c>
      <c r="AH196" s="39">
        <f t="shared" si="79"/>
        <v>1</v>
      </c>
      <c r="AI196" s="39">
        <f t="shared" si="80"/>
        <v>0.61277934016752844</v>
      </c>
      <c r="AJ196" s="39">
        <f t="shared" si="81"/>
        <v>0.38722065983247156</v>
      </c>
      <c r="AK196" s="39">
        <f t="shared" si="110"/>
        <v>0.52648603146209272</v>
      </c>
      <c r="AL196" s="39">
        <f t="shared" si="112"/>
        <v>0.41556268743094643</v>
      </c>
      <c r="AM196" s="39">
        <f t="shared" si="113"/>
        <v>5.4993423475561631E-2</v>
      </c>
      <c r="AN196" s="39">
        <f t="shared" si="114"/>
        <v>2.952596411848266E-3</v>
      </c>
      <c r="AO196" s="39">
        <f t="shared" si="115"/>
        <v>1</v>
      </c>
      <c r="AR196" s="28">
        <f t="shared" si="90"/>
        <v>353.15987830504343</v>
      </c>
      <c r="AS196" s="28">
        <f t="shared" si="91"/>
        <v>305.90815031245381</v>
      </c>
      <c r="AT196" s="28">
        <f t="shared" si="92"/>
        <v>496.87642300095172</v>
      </c>
      <c r="AU196">
        <f t="shared" si="111"/>
        <v>109.24370481802762</v>
      </c>
      <c r="AV196">
        <f t="shared" si="122"/>
        <v>119.47699130839904</v>
      </c>
      <c r="AW196">
        <f t="shared" si="123"/>
        <v>144.93344425956738</v>
      </c>
      <c r="AX196">
        <f t="shared" si="124"/>
        <v>116.52823920265782</v>
      </c>
      <c r="AY196">
        <f t="shared" si="102"/>
        <v>124.95858162444192</v>
      </c>
    </row>
    <row r="197" spans="1:51">
      <c r="A197" s="12">
        <v>40391</v>
      </c>
      <c r="B197" s="36">
        <v>676.45</v>
      </c>
      <c r="C197" s="41">
        <v>405.17</v>
      </c>
      <c r="D197" s="41">
        <v>271.27999999999997</v>
      </c>
      <c r="E197" s="36">
        <v>455.75454545454539</v>
      </c>
      <c r="F197" s="36">
        <v>361.34818181818179</v>
      </c>
      <c r="G197" s="36">
        <v>46.81909090909091</v>
      </c>
      <c r="H197" s="36">
        <v>2.4872727272727273</v>
      </c>
      <c r="I197" s="37">
        <v>866.41090909090917</v>
      </c>
      <c r="J197" s="40">
        <v>2.2799999999999997E-2</v>
      </c>
      <c r="K197" s="40">
        <v>-2.9999999999999997E-4</v>
      </c>
      <c r="L197" s="40">
        <v>5.9299999999999999E-2</v>
      </c>
      <c r="M197" s="39">
        <v>1.966639085752675E-3</v>
      </c>
      <c r="N197" s="39">
        <v>6.464436735623913E-3</v>
      </c>
      <c r="O197" s="39">
        <v>-1.4580104471614619E-2</v>
      </c>
      <c r="P197" s="39">
        <v>-2.4946543121881604E-2</v>
      </c>
      <c r="Q197" s="42">
        <v>2.8431630451939416E-3</v>
      </c>
      <c r="R197" s="43">
        <f t="shared" si="85"/>
        <v>6.4842888515407093E-2</v>
      </c>
      <c r="S197" s="40">
        <f t="shared" si="86"/>
        <v>5.204364737035716E-2</v>
      </c>
      <c r="T197" s="40">
        <f t="shared" si="104"/>
        <v>8.4479135015542495E-2</v>
      </c>
      <c r="U197" s="40">
        <f t="shared" si="105"/>
        <v>2.5034452018663389E-2</v>
      </c>
      <c r="V197" s="40">
        <f t="shared" si="106"/>
        <v>9.1389597445352244E-2</v>
      </c>
      <c r="W197" s="40">
        <f t="shared" si="107"/>
        <v>0.10919428829876598</v>
      </c>
      <c r="X197" s="40">
        <f t="shared" si="108"/>
        <v>3.3232628398791819E-2</v>
      </c>
      <c r="Y197" s="40">
        <f t="shared" si="109"/>
        <v>5.6170112792370608E-2</v>
      </c>
      <c r="Z197" s="40">
        <f t="shared" si="125"/>
        <v>5.6367589932355466E-2</v>
      </c>
      <c r="AA197" s="40">
        <f t="shared" si="126"/>
        <v>3.8169765407979339E-2</v>
      </c>
      <c r="AB197" s="40">
        <f t="shared" si="127"/>
        <v>8.4479135015542495E-2</v>
      </c>
      <c r="AC197" s="39">
        <f t="shared" si="128"/>
        <v>3.1957266804582218E-2</v>
      </c>
      <c r="AD197" s="39">
        <f t="shared" si="128"/>
        <v>0.10393238923404624</v>
      </c>
      <c r="AE197" s="39">
        <f t="shared" si="128"/>
        <v>8.0840901973067147E-3</v>
      </c>
      <c r="AF197" s="39">
        <f t="shared" si="128"/>
        <v>3.3232628398791819E-2</v>
      </c>
      <c r="AG197" s="39">
        <f t="shared" si="128"/>
        <v>5.9412808302319764E-2</v>
      </c>
      <c r="AH197" s="39">
        <f t="shared" ref="AH197:AH260" si="129">B197/B197</f>
        <v>1</v>
      </c>
      <c r="AI197" s="39">
        <f t="shared" ref="AI197:AI260" si="130">C197/B197</f>
        <v>0.59896518589696202</v>
      </c>
      <c r="AJ197" s="39">
        <f t="shared" ref="AJ197:AJ260" si="131">D197/B197</f>
        <v>0.40103481410303787</v>
      </c>
      <c r="AK197" s="39">
        <f t="shared" si="110"/>
        <v>0.52602586217750957</v>
      </c>
      <c r="AL197" s="39">
        <f t="shared" si="112"/>
        <v>0.41706328720783331</v>
      </c>
      <c r="AM197" s="39">
        <f t="shared" si="113"/>
        <v>5.4037974842925669E-2</v>
      </c>
      <c r="AN197" s="39">
        <f t="shared" si="114"/>
        <v>2.8707772503494037E-3</v>
      </c>
      <c r="AO197" s="39">
        <f t="shared" si="115"/>
        <v>1</v>
      </c>
      <c r="AR197" s="28">
        <f t="shared" si="90"/>
        <v>361.21192353039839</v>
      </c>
      <c r="AS197" s="28">
        <f t="shared" si="91"/>
        <v>305.81637786736007</v>
      </c>
      <c r="AT197" s="28">
        <f t="shared" si="92"/>
        <v>526.34119488490808</v>
      </c>
      <c r="AU197">
        <f t="shared" si="111"/>
        <v>109.45854775779519</v>
      </c>
      <c r="AV197">
        <f t="shared" si="122"/>
        <v>120.24934276007487</v>
      </c>
      <c r="AW197">
        <f t="shared" si="123"/>
        <v>142.82029950083196</v>
      </c>
      <c r="AX197">
        <f t="shared" si="124"/>
        <v>113.62126245847178</v>
      </c>
      <c r="AY197">
        <f t="shared" si="102"/>
        <v>125.31385924589638</v>
      </c>
    </row>
    <row r="198" spans="1:51">
      <c r="A198" s="12">
        <v>40422</v>
      </c>
      <c r="B198" s="36">
        <v>677.62</v>
      </c>
      <c r="C198" s="41">
        <v>406.34</v>
      </c>
      <c r="D198" s="41">
        <v>271.27999999999997</v>
      </c>
      <c r="E198" s="36">
        <v>454.71454545454549</v>
      </c>
      <c r="F198" s="36">
        <v>361.34818181818179</v>
      </c>
      <c r="G198" s="36">
        <v>44.969090909090909</v>
      </c>
      <c r="H198" s="36">
        <v>2.4881818181818183</v>
      </c>
      <c r="I198" s="37">
        <v>867.15727272727281</v>
      </c>
      <c r="J198" s="40">
        <v>1.7000000000000001E-3</v>
      </c>
      <c r="K198" s="40">
        <v>2.8999999999999998E-3</v>
      </c>
      <c r="L198" s="40">
        <v>0</v>
      </c>
      <c r="M198" s="39">
        <v>-2.2819300660241737E-3</v>
      </c>
      <c r="N198" s="39">
        <v>0</v>
      </c>
      <c r="O198" s="39">
        <v>-3.9513795848624356E-2</v>
      </c>
      <c r="P198" s="39">
        <v>3.654970760234022E-4</v>
      </c>
      <c r="Q198" s="42">
        <v>8.6144302724311395E-4</v>
      </c>
      <c r="R198" s="43">
        <f t="shared" si="85"/>
        <v>6.3568771987120742E-2</v>
      </c>
      <c r="S198" s="40">
        <f t="shared" si="86"/>
        <v>5.0054313244159099E-2</v>
      </c>
      <c r="T198" s="40">
        <f t="shared" si="104"/>
        <v>8.4479135015542495E-2</v>
      </c>
      <c r="U198" s="40">
        <f t="shared" si="105"/>
        <v>2.8063930018991989E-2</v>
      </c>
      <c r="V198" s="40">
        <f t="shared" si="106"/>
        <v>9.1389597445352244E-2</v>
      </c>
      <c r="W198" s="40">
        <f t="shared" si="107"/>
        <v>-3.1787042474065386E-2</v>
      </c>
      <c r="X198" s="40">
        <f t="shared" si="108"/>
        <v>3.3610271903323552E-2</v>
      </c>
      <c r="Y198" s="40">
        <f t="shared" si="109"/>
        <v>5.4622104240167779E-2</v>
      </c>
      <c r="Z198" s="40">
        <f t="shared" si="125"/>
        <v>5.8163414835240568E-2</v>
      </c>
      <c r="AA198" s="40">
        <f t="shared" si="126"/>
        <v>4.1180457727662212E-2</v>
      </c>
      <c r="AB198" s="40">
        <f t="shared" si="127"/>
        <v>8.4479135015542495E-2</v>
      </c>
      <c r="AC198" s="39">
        <f t="shared" si="128"/>
        <v>2.9602412490608687E-2</v>
      </c>
      <c r="AD198" s="39">
        <f t="shared" si="128"/>
        <v>0.10393238923404624</v>
      </c>
      <c r="AE198" s="39">
        <f t="shared" si="128"/>
        <v>-3.1749138740995941E-2</v>
      </c>
      <c r="AF198" s="39">
        <f t="shared" si="128"/>
        <v>3.3610271903323552E-2</v>
      </c>
      <c r="AG198" s="39">
        <f t="shared" si="128"/>
        <v>6.0325432079003871E-2</v>
      </c>
      <c r="AH198" s="39">
        <f t="shared" si="129"/>
        <v>1</v>
      </c>
      <c r="AI198" s="39">
        <f t="shared" si="130"/>
        <v>0.59965762521767363</v>
      </c>
      <c r="AJ198" s="39">
        <f t="shared" si="131"/>
        <v>0.40034237478232632</v>
      </c>
      <c r="AK198" s="39">
        <f t="shared" si="110"/>
        <v>0.52437378980220639</v>
      </c>
      <c r="AL198" s="39">
        <f t="shared" si="112"/>
        <v>0.41670432017679493</v>
      </c>
      <c r="AM198" s="39">
        <f t="shared" si="113"/>
        <v>5.185805657566573E-2</v>
      </c>
      <c r="AN198" s="39">
        <f t="shared" si="114"/>
        <v>2.8693547254194213E-3</v>
      </c>
      <c r="AO198" s="39">
        <f t="shared" si="115"/>
        <v>1</v>
      </c>
      <c r="AR198" s="28">
        <f t="shared" si="90"/>
        <v>361.82598380040008</v>
      </c>
      <c r="AS198" s="28">
        <f t="shared" si="91"/>
        <v>306.70324536317537</v>
      </c>
      <c r="AT198" s="28">
        <f t="shared" si="92"/>
        <v>526.34119488490808</v>
      </c>
      <c r="AU198">
        <f t="shared" si="111"/>
        <v>109.20877100668334</v>
      </c>
      <c r="AV198">
        <f t="shared" si="122"/>
        <v>120.24934276007487</v>
      </c>
      <c r="AW198">
        <f t="shared" si="123"/>
        <v>137.17692734331669</v>
      </c>
      <c r="AX198">
        <f t="shared" si="124"/>
        <v>113.66279069767444</v>
      </c>
      <c r="AY198">
        <f t="shared" si="102"/>
        <v>125.42180999616069</v>
      </c>
    </row>
    <row r="199" spans="1:51">
      <c r="A199" s="12">
        <v>40452</v>
      </c>
      <c r="B199" s="36">
        <v>680.29</v>
      </c>
      <c r="C199" s="41">
        <v>409.01</v>
      </c>
      <c r="D199" s="41">
        <v>271.27999999999997</v>
      </c>
      <c r="E199" s="36">
        <v>459.34636363636361</v>
      </c>
      <c r="F199" s="36">
        <v>361.68181818181819</v>
      </c>
      <c r="G199" s="36">
        <v>44.969090909090909</v>
      </c>
      <c r="H199" s="36">
        <v>2.4072727272727268</v>
      </c>
      <c r="I199" s="37">
        <v>868.4</v>
      </c>
      <c r="J199" s="40">
        <v>3.9000000000000003E-3</v>
      </c>
      <c r="K199" s="40">
        <v>6.6E-3</v>
      </c>
      <c r="L199" s="40">
        <v>0</v>
      </c>
      <c r="M199" s="39">
        <v>1.0186210729608458E-2</v>
      </c>
      <c r="N199" s="39">
        <v>9.2330992772038378E-4</v>
      </c>
      <c r="O199" s="39">
        <v>0</v>
      </c>
      <c r="P199" s="39">
        <v>-3.2517354767994333E-2</v>
      </c>
      <c r="Q199" s="42">
        <v>1.433104826323639E-3</v>
      </c>
      <c r="R199" s="43">
        <f t="shared" si="85"/>
        <v>6.5160305464755153E-2</v>
      </c>
      <c r="S199" s="40">
        <f t="shared" si="86"/>
        <v>5.2773577401962646E-2</v>
      </c>
      <c r="T199" s="40">
        <f t="shared" si="104"/>
        <v>8.4479135015542495E-2</v>
      </c>
      <c r="U199" s="40">
        <f t="shared" si="105"/>
        <v>3.7642391123542396E-2</v>
      </c>
      <c r="V199" s="40">
        <f t="shared" si="106"/>
        <v>9.8638610443763097E-2</v>
      </c>
      <c r="W199" s="40">
        <f t="shared" si="107"/>
        <v>-6.6661635125190966E-2</v>
      </c>
      <c r="X199" s="40">
        <f t="shared" si="108"/>
        <v>0</v>
      </c>
      <c r="Y199" s="40">
        <f t="shared" si="109"/>
        <v>5.5826476790917123E-2</v>
      </c>
      <c r="Z199" s="40">
        <f t="shared" si="125"/>
        <v>6.2290252153097914E-2</v>
      </c>
      <c r="AA199" s="40">
        <f t="shared" si="126"/>
        <v>4.8052248748664983E-2</v>
      </c>
      <c r="AB199" s="40">
        <f t="shared" si="127"/>
        <v>8.4479135015542495E-2</v>
      </c>
      <c r="AC199" s="39">
        <f t="shared" si="128"/>
        <v>4.0090159631951394E-2</v>
      </c>
      <c r="AD199" s="39">
        <f t="shared" si="128"/>
        <v>0.10495166096855812</v>
      </c>
      <c r="AE199" s="39">
        <f t="shared" si="128"/>
        <v>-3.1749138740995941E-2</v>
      </c>
      <c r="AF199" s="39">
        <f t="shared" si="128"/>
        <v>0</v>
      </c>
      <c r="AG199" s="39">
        <f t="shared" si="128"/>
        <v>6.1844989573189846E-2</v>
      </c>
      <c r="AH199" s="39">
        <f t="shared" si="129"/>
        <v>1</v>
      </c>
      <c r="AI199" s="39">
        <f t="shared" si="130"/>
        <v>0.60122888768025406</v>
      </c>
      <c r="AJ199" s="39">
        <f t="shared" si="131"/>
        <v>0.39877111231974599</v>
      </c>
      <c r="AK199" s="39">
        <f t="shared" si="110"/>
        <v>0.5289571207235878</v>
      </c>
      <c r="AL199" s="39">
        <f t="shared" si="112"/>
        <v>0.41649219044428626</v>
      </c>
      <c r="AM199" s="39">
        <f t="shared" si="113"/>
        <v>5.1783844897617351E-2</v>
      </c>
      <c r="AN199" s="39">
        <f t="shared" si="114"/>
        <v>2.7720782211800173E-3</v>
      </c>
      <c r="AO199" s="39">
        <f t="shared" si="115"/>
        <v>1</v>
      </c>
      <c r="AR199" s="28">
        <f t="shared" si="90"/>
        <v>363.23710513722165</v>
      </c>
      <c r="AS199" s="28">
        <f t="shared" si="91"/>
        <v>308.72748678257233</v>
      </c>
      <c r="AT199" s="28">
        <f t="shared" si="92"/>
        <v>526.34119488490808</v>
      </c>
      <c r="AU199">
        <f t="shared" si="111"/>
        <v>110.32119456167896</v>
      </c>
      <c r="AV199">
        <f t="shared" si="122"/>
        <v>120.3603701720471</v>
      </c>
      <c r="AW199">
        <f t="shared" si="123"/>
        <v>137.17692734331669</v>
      </c>
      <c r="AX199">
        <f t="shared" si="124"/>
        <v>109.96677740863787</v>
      </c>
      <c r="AY199">
        <f t="shared" si="102"/>
        <v>125.60155259739243</v>
      </c>
    </row>
    <row r="200" spans="1:51">
      <c r="A200" s="12">
        <v>40483</v>
      </c>
      <c r="B200" s="36">
        <v>681.65</v>
      </c>
      <c r="C200" s="41">
        <v>410.37</v>
      </c>
      <c r="D200" s="41">
        <v>271.27999999999997</v>
      </c>
      <c r="E200" s="36">
        <v>460.46818181818179</v>
      </c>
      <c r="F200" s="36">
        <v>361.68181818181819</v>
      </c>
      <c r="G200" s="36">
        <v>44.969090909090909</v>
      </c>
      <c r="H200" s="36">
        <v>2.4072727272727268</v>
      </c>
      <c r="I200" s="37">
        <v>869.52272727272714</v>
      </c>
      <c r="J200" s="40">
        <v>2E-3</v>
      </c>
      <c r="K200" s="40">
        <v>3.3E-3</v>
      </c>
      <c r="L200" s="40">
        <v>0</v>
      </c>
      <c r="M200" s="39">
        <v>2.4422054262875914E-3</v>
      </c>
      <c r="N200" s="39">
        <v>0</v>
      </c>
      <c r="O200" s="39">
        <v>0</v>
      </c>
      <c r="P200" s="39">
        <v>0</v>
      </c>
      <c r="Q200" s="42">
        <v>1.2928688078386319E-3</v>
      </c>
      <c r="R200" s="43">
        <f t="shared" si="85"/>
        <v>6.6117896389656039E-2</v>
      </c>
      <c r="S200" s="40">
        <f t="shared" si="86"/>
        <v>5.4349900386693184E-2</v>
      </c>
      <c r="T200" s="40">
        <f t="shared" si="104"/>
        <v>8.4479135015542495E-2</v>
      </c>
      <c r="U200" s="40">
        <f t="shared" si="105"/>
        <v>4.9843823515391295E-2</v>
      </c>
      <c r="V200" s="40">
        <f t="shared" si="106"/>
        <v>0.10532003856187533</v>
      </c>
      <c r="W200" s="40">
        <f t="shared" si="107"/>
        <v>-6.6996114527141715E-2</v>
      </c>
      <c r="X200" s="40">
        <f t="shared" si="108"/>
        <v>0</v>
      </c>
      <c r="Y200" s="40">
        <f t="shared" si="109"/>
        <v>6.5029162407552077E-2</v>
      </c>
      <c r="Z200" s="40">
        <f t="shared" si="125"/>
        <v>6.4414832657404109E-2</v>
      </c>
      <c r="AA200" s="40">
        <f t="shared" si="126"/>
        <v>5.1510821169535648E-2</v>
      </c>
      <c r="AB200" s="40">
        <f t="shared" si="127"/>
        <v>8.4479135015542495E-2</v>
      </c>
      <c r="AC200" s="39">
        <f t="shared" si="128"/>
        <v>4.2630273463632795E-2</v>
      </c>
      <c r="AD200" s="39">
        <f t="shared" si="128"/>
        <v>0.10495166096855812</v>
      </c>
      <c r="AE200" s="39">
        <f t="shared" si="128"/>
        <v>-3.1749138740995941E-2</v>
      </c>
      <c r="AF200" s="39">
        <f t="shared" si="128"/>
        <v>0</v>
      </c>
      <c r="AG200" s="39">
        <f t="shared" si="128"/>
        <v>6.3217815838968683E-2</v>
      </c>
      <c r="AH200" s="39">
        <f t="shared" si="129"/>
        <v>1</v>
      </c>
      <c r="AI200" s="39">
        <f t="shared" si="130"/>
        <v>0.60202449937651292</v>
      </c>
      <c r="AJ200" s="39">
        <f t="shared" si="131"/>
        <v>0.39797550062348708</v>
      </c>
      <c r="AK200" s="39">
        <f t="shared" si="110"/>
        <v>0.52956428552758827</v>
      </c>
      <c r="AL200" s="39">
        <f t="shared" si="112"/>
        <v>0.41595441595441601</v>
      </c>
      <c r="AM200" s="39">
        <f t="shared" si="113"/>
        <v>5.1716981625238516E-2</v>
      </c>
      <c r="AN200" s="39">
        <f t="shared" si="114"/>
        <v>2.7684989152879061E-3</v>
      </c>
      <c r="AO200" s="39">
        <f t="shared" si="115"/>
        <v>1</v>
      </c>
      <c r="AR200" s="28">
        <f t="shared" si="90"/>
        <v>363.96357934749608</v>
      </c>
      <c r="AS200" s="28">
        <f t="shared" si="91"/>
        <v>309.74628748895486</v>
      </c>
      <c r="AT200" s="28">
        <f t="shared" si="92"/>
        <v>526.34119488490808</v>
      </c>
      <c r="AU200">
        <f t="shared" si="111"/>
        <v>110.59062158167202</v>
      </c>
      <c r="AV200">
        <f t="shared" si="122"/>
        <v>120.3603701720471</v>
      </c>
      <c r="AW200">
        <f t="shared" si="123"/>
        <v>137.17692734331669</v>
      </c>
      <c r="AX200">
        <f t="shared" si="124"/>
        <v>109.96677740863787</v>
      </c>
      <c r="AY200">
        <f t="shared" si="102"/>
        <v>125.7639389269617</v>
      </c>
    </row>
    <row r="201" spans="1:51">
      <c r="A201" s="12">
        <v>40513</v>
      </c>
      <c r="B201" s="36">
        <v>683.33</v>
      </c>
      <c r="C201" s="41">
        <v>412.05</v>
      </c>
      <c r="D201" s="41">
        <v>271.27999999999997</v>
      </c>
      <c r="E201" s="36">
        <v>461.73000000000008</v>
      </c>
      <c r="F201" s="36">
        <v>361.68181818181819</v>
      </c>
      <c r="G201" s="36">
        <v>44.969090909090909</v>
      </c>
      <c r="H201" s="36">
        <v>2.4072727272727268</v>
      </c>
      <c r="I201" s="37">
        <v>870.78818181818178</v>
      </c>
      <c r="J201" s="40">
        <v>2.5000000000000001E-3</v>
      </c>
      <c r="K201" s="40">
        <v>4.0999999999999995E-3</v>
      </c>
      <c r="L201" s="40">
        <v>0</v>
      </c>
      <c r="M201" s="39">
        <v>2.7402939695766459E-3</v>
      </c>
      <c r="N201" s="39">
        <v>0</v>
      </c>
      <c r="O201" s="39">
        <v>0</v>
      </c>
      <c r="P201" s="39">
        <v>0</v>
      </c>
      <c r="Q201" s="42">
        <v>1.4553438406650354E-3</v>
      </c>
      <c r="R201" s="43">
        <f t="shared" si="85"/>
        <v>6.7075869739047445E-2</v>
      </c>
      <c r="S201" s="40">
        <f t="shared" si="86"/>
        <v>5.5822015536330705E-2</v>
      </c>
      <c r="T201" s="40">
        <f t="shared" si="104"/>
        <v>8.4479135015542495E-2</v>
      </c>
      <c r="U201" s="40">
        <f t="shared" si="105"/>
        <v>4.5487386914503158E-2</v>
      </c>
      <c r="V201" s="40">
        <f t="shared" si="106"/>
        <v>0.10495166096855812</v>
      </c>
      <c r="W201" s="40">
        <f t="shared" si="107"/>
        <v>-3.1749138740995941E-2</v>
      </c>
      <c r="X201" s="40">
        <f t="shared" si="108"/>
        <v>0</v>
      </c>
      <c r="Y201" s="40">
        <f t="shared" si="109"/>
        <v>6.4765163338535325E-2</v>
      </c>
      <c r="Z201" s="40">
        <f t="shared" si="125"/>
        <v>6.7075869739047445E-2</v>
      </c>
      <c r="AA201" s="40">
        <f t="shared" si="126"/>
        <v>5.5822015536330705E-2</v>
      </c>
      <c r="AB201" s="40">
        <f t="shared" si="127"/>
        <v>8.4479135015542495E-2</v>
      </c>
      <c r="AC201" s="39">
        <f t="shared" si="128"/>
        <v>4.5487386914503158E-2</v>
      </c>
      <c r="AD201" s="39">
        <f t="shared" si="128"/>
        <v>0.10495166096855812</v>
      </c>
      <c r="AE201" s="39">
        <f t="shared" si="128"/>
        <v>-3.1749138740995941E-2</v>
      </c>
      <c r="AF201" s="39">
        <f t="shared" si="128"/>
        <v>0</v>
      </c>
      <c r="AG201" s="39">
        <f t="shared" si="128"/>
        <v>6.4765163338535325E-2</v>
      </c>
      <c r="AH201" s="39">
        <f t="shared" si="129"/>
        <v>1</v>
      </c>
      <c r="AI201" s="39">
        <f t="shared" si="130"/>
        <v>0.60300294147776323</v>
      </c>
      <c r="AJ201" s="39">
        <f t="shared" si="131"/>
        <v>0.39699705852223666</v>
      </c>
      <c r="AK201" s="39">
        <f t="shared" si="110"/>
        <v>0.53024376035503895</v>
      </c>
      <c r="AL201" s="39">
        <f t="shared" si="112"/>
        <v>0.41534993897900235</v>
      </c>
      <c r="AM201" s="39">
        <f t="shared" si="113"/>
        <v>5.164182501328473E-2</v>
      </c>
      <c r="AN201" s="39">
        <f t="shared" si="114"/>
        <v>2.7644756526741181E-3</v>
      </c>
      <c r="AO201" s="39">
        <f t="shared" si="115"/>
        <v>1</v>
      </c>
      <c r="AR201" s="28">
        <f t="shared" si="90"/>
        <v>364.87348829586477</v>
      </c>
      <c r="AS201" s="28">
        <f t="shared" si="91"/>
        <v>311.01624726765959</v>
      </c>
      <c r="AT201" s="28">
        <f t="shared" si="92"/>
        <v>526.34119488490808</v>
      </c>
      <c r="AU201">
        <f t="shared" si="111"/>
        <v>110.89367239508401</v>
      </c>
      <c r="AV201">
        <f t="shared" si="122"/>
        <v>120.3603701720471</v>
      </c>
      <c r="AW201">
        <f t="shared" si="123"/>
        <v>137.17692734331669</v>
      </c>
      <c r="AX201">
        <f t="shared" si="124"/>
        <v>109.96677740863787</v>
      </c>
      <c r="AY201">
        <f t="shared" si="102"/>
        <v>125.94696870085683</v>
      </c>
    </row>
    <row r="202" spans="1:51">
      <c r="A202" s="12">
        <v>40544</v>
      </c>
      <c r="B202" s="36">
        <v>684.41</v>
      </c>
      <c r="C202" s="41">
        <v>413.13</v>
      </c>
      <c r="D202" s="41">
        <v>271.27999999999997</v>
      </c>
      <c r="E202" s="36">
        <v>464.17818181818183</v>
      </c>
      <c r="F202" s="36">
        <v>361.68181818181819</v>
      </c>
      <c r="G202" s="36">
        <v>44.969090909090909</v>
      </c>
      <c r="H202" s="36">
        <v>2.3945454545454541</v>
      </c>
      <c r="I202" s="37">
        <v>873.22454545454559</v>
      </c>
      <c r="J202" s="40">
        <v>1.6000000000000001E-3</v>
      </c>
      <c r="K202" s="40">
        <v>2.5999999999999999E-3</v>
      </c>
      <c r="L202" s="40">
        <v>0</v>
      </c>
      <c r="M202" s="39">
        <v>5.3021935290791244E-3</v>
      </c>
      <c r="N202" s="39">
        <v>0</v>
      </c>
      <c r="O202" s="39">
        <v>0</v>
      </c>
      <c r="P202" s="39">
        <v>-5.287009063444148E-3</v>
      </c>
      <c r="Q202" s="42">
        <v>2.7978832134316622E-3</v>
      </c>
      <c r="R202" s="43">
        <f t="shared" si="85"/>
        <v>6.6649891347934087E-2</v>
      </c>
      <c r="S202" s="40">
        <f t="shared" si="86"/>
        <v>5.7192802133950948E-2</v>
      </c>
      <c r="T202" s="40">
        <f t="shared" si="104"/>
        <v>8.1235428729354409E-2</v>
      </c>
      <c r="U202" s="40">
        <f t="shared" si="105"/>
        <v>5.0922600364306625E-2</v>
      </c>
      <c r="V202" s="40">
        <f t="shared" si="106"/>
        <v>0.10237987702998885</v>
      </c>
      <c r="W202" s="40">
        <f t="shared" si="107"/>
        <v>-6.6661635125190966E-2</v>
      </c>
      <c r="X202" s="40">
        <f t="shared" si="108"/>
        <v>-5.287009063444148E-3</v>
      </c>
      <c r="Y202" s="40">
        <f t="shared" si="109"/>
        <v>6.4447744323407941E-2</v>
      </c>
      <c r="Z202" s="40">
        <f>(AR202/$AR$201)-1</f>
        <v>1.6000000000000458E-3</v>
      </c>
      <c r="AA202" s="40">
        <f>(AS202/$AS$201)-1</f>
        <v>2.5999999999999357E-3</v>
      </c>
      <c r="AB202" s="40">
        <f>(AT202/$AT$201)-1</f>
        <v>0</v>
      </c>
      <c r="AC202" s="39">
        <f>(AU202/AU$201)-1</f>
        <v>5.3021935290791244E-3</v>
      </c>
      <c r="AD202" s="39">
        <f>(AV202/AV$201)-1</f>
        <v>0</v>
      </c>
      <c r="AE202" s="39">
        <f>(AW202/AW$201)-1</f>
        <v>0</v>
      </c>
      <c r="AF202" s="39">
        <f>(AX202/AX$201)-1</f>
        <v>-5.287009063444148E-3</v>
      </c>
      <c r="AG202" s="39">
        <f>(AY202/AY$201)-1</f>
        <v>2.7978832134316622E-3</v>
      </c>
      <c r="AH202" s="39">
        <f t="shared" si="129"/>
        <v>1</v>
      </c>
      <c r="AI202" s="39">
        <f t="shared" si="130"/>
        <v>0.60362940342776994</v>
      </c>
      <c r="AJ202" s="39">
        <f t="shared" si="131"/>
        <v>0.39637059657223006</v>
      </c>
      <c r="AK202" s="39">
        <f t="shared" si="110"/>
        <v>0.53156795034495963</v>
      </c>
      <c r="AL202" s="39">
        <f t="shared" si="112"/>
        <v>0.41419108070713867</v>
      </c>
      <c r="AM202" s="39">
        <f t="shared" si="113"/>
        <v>5.1497740350029714E-2</v>
      </c>
      <c r="AN202" s="39">
        <f t="shared" si="114"/>
        <v>2.7421875244001584E-3</v>
      </c>
      <c r="AO202" s="39">
        <f t="shared" si="115"/>
        <v>1</v>
      </c>
      <c r="AR202" s="28">
        <f t="shared" si="90"/>
        <v>365.45728587713819</v>
      </c>
      <c r="AS202" s="28">
        <f t="shared" si="91"/>
        <v>311.82488951055547</v>
      </c>
      <c r="AT202" s="28">
        <f t="shared" si="92"/>
        <v>526.34119488490808</v>
      </c>
      <c r="AU202">
        <f t="shared" si="111"/>
        <v>111.48165210727305</v>
      </c>
      <c r="AV202">
        <f t="shared" si="122"/>
        <v>120.3603701720471</v>
      </c>
      <c r="AW202">
        <f t="shared" si="123"/>
        <v>137.17692734331669</v>
      </c>
      <c r="AX202">
        <f t="shared" si="124"/>
        <v>109.38538205980065</v>
      </c>
      <c r="AY202">
        <f t="shared" si="102"/>
        <v>126.29935361036756</v>
      </c>
    </row>
    <row r="203" spans="1:51">
      <c r="A203" s="12">
        <v>40575</v>
      </c>
      <c r="B203" s="36">
        <v>684.96</v>
      </c>
      <c r="C203" s="41">
        <v>413.68</v>
      </c>
      <c r="D203" s="41">
        <v>271.27999999999997</v>
      </c>
      <c r="E203" s="36">
        <v>463.31818181818181</v>
      </c>
      <c r="F203" s="36">
        <v>361.68181818181819</v>
      </c>
      <c r="G203" s="36">
        <v>44.969090909090909</v>
      </c>
      <c r="H203" s="36">
        <v>2.3945454545454541</v>
      </c>
      <c r="I203" s="37">
        <v>872.36454545454546</v>
      </c>
      <c r="J203" s="40">
        <v>8.0000000000000004E-4</v>
      </c>
      <c r="K203" s="40">
        <v>1.2999999999999999E-3</v>
      </c>
      <c r="L203" s="40">
        <v>0</v>
      </c>
      <c r="M203" s="39">
        <v>-1.8527368016983958E-3</v>
      </c>
      <c r="N203" s="39">
        <v>0</v>
      </c>
      <c r="O203" s="39">
        <v>0</v>
      </c>
      <c r="P203" s="39">
        <v>0</v>
      </c>
      <c r="Q203" s="42">
        <v>-9.8485550420768231E-4</v>
      </c>
      <c r="R203" s="43">
        <f t="shared" si="85"/>
        <v>6.409809734949401E-2</v>
      </c>
      <c r="S203" s="40">
        <f t="shared" si="86"/>
        <v>5.3091079165066724E-2</v>
      </c>
      <c r="T203" s="40">
        <f t="shared" si="104"/>
        <v>8.1235428729354409E-2</v>
      </c>
      <c r="U203" s="40">
        <f t="shared" si="105"/>
        <v>5.8997583411773968E-2</v>
      </c>
      <c r="V203" s="40">
        <f t="shared" si="106"/>
        <v>0.10110456411093782</v>
      </c>
      <c r="W203" s="40">
        <f t="shared" si="107"/>
        <v>-0.17663703851659485</v>
      </c>
      <c r="X203" s="40">
        <f t="shared" si="108"/>
        <v>-4.8066498012287906E-2</v>
      </c>
      <c r="Y203" s="40">
        <f t="shared" si="109"/>
        <v>5.9833713633140606E-2</v>
      </c>
      <c r="Z203" s="40">
        <f t="shared" ref="Z203:Z213" si="132">(AR203/$AR$201)-1</f>
        <v>2.4012799999999501E-3</v>
      </c>
      <c r="AA203" s="40">
        <f t="shared" ref="AA203:AA213" si="133">(AS203/$AS$201)-1</f>
        <v>3.9033799999999008E-3</v>
      </c>
      <c r="AB203" s="40">
        <f t="shared" ref="AB203:AB213" si="134">(AT203/$AT$201)-1</f>
        <v>0</v>
      </c>
      <c r="AC203" s="39">
        <f t="shared" ref="AC203:AG213" si="135">(AU203/AU$201)-1</f>
        <v>3.4396331582997597E-3</v>
      </c>
      <c r="AD203" s="39">
        <f t="shared" si="135"/>
        <v>0</v>
      </c>
      <c r="AE203" s="39">
        <f t="shared" si="135"/>
        <v>0</v>
      </c>
      <c r="AF203" s="39">
        <f t="shared" si="135"/>
        <v>-5.287009063444148E-3</v>
      </c>
      <c r="AG203" s="39">
        <f t="shared" si="135"/>
        <v>1.8102721985411296E-3</v>
      </c>
      <c r="AH203" s="39">
        <f t="shared" si="129"/>
        <v>1</v>
      </c>
      <c r="AI203" s="39">
        <f t="shared" si="130"/>
        <v>0.60394767577668762</v>
      </c>
      <c r="AJ203" s="39">
        <f t="shared" si="131"/>
        <v>0.39605232422331227</v>
      </c>
      <c r="AK203" s="39">
        <f t="shared" si="110"/>
        <v>0.53110615766344549</v>
      </c>
      <c r="AL203" s="39">
        <f t="shared" si="112"/>
        <v>0.41459940120946104</v>
      </c>
      <c r="AM203" s="39">
        <f t="shared" si="113"/>
        <v>5.1548508182046496E-2</v>
      </c>
      <c r="AN203" s="39">
        <f t="shared" si="114"/>
        <v>2.7448908452575595E-3</v>
      </c>
      <c r="AO203" s="39">
        <f t="shared" si="115"/>
        <v>1</v>
      </c>
      <c r="AR203" s="28">
        <f t="shared" si="90"/>
        <v>365.74965170583988</v>
      </c>
      <c r="AS203" s="28">
        <f t="shared" si="91"/>
        <v>312.23026186691919</v>
      </c>
      <c r="AT203" s="28">
        <f t="shared" si="92"/>
        <v>526.34119488490808</v>
      </c>
      <c r="AU203">
        <f t="shared" si="111"/>
        <v>111.27510594769977</v>
      </c>
      <c r="AV203">
        <f t="shared" si="122"/>
        <v>120.3603701720471</v>
      </c>
      <c r="AW203">
        <f t="shared" si="123"/>
        <v>137.17692734331669</v>
      </c>
      <c r="AX203">
        <f t="shared" si="124"/>
        <v>109.38538205980065</v>
      </c>
      <c r="AY203">
        <f t="shared" si="102"/>
        <v>126.17496699678652</v>
      </c>
    </row>
    <row r="204" spans="1:51">
      <c r="A204" s="12">
        <v>40603</v>
      </c>
      <c r="B204" s="36">
        <v>685.18</v>
      </c>
      <c r="C204" s="41">
        <v>413.9</v>
      </c>
      <c r="D204" s="41">
        <v>271.27999999999997</v>
      </c>
      <c r="E204" s="36">
        <v>463.94727272727272</v>
      </c>
      <c r="F204" s="36">
        <v>361.68181818181819</v>
      </c>
      <c r="G204" s="36">
        <v>44.969090909090909</v>
      </c>
      <c r="H204" s="36">
        <v>2.3945454545454541</v>
      </c>
      <c r="I204" s="37">
        <v>872.99454545454546</v>
      </c>
      <c r="J204" s="40">
        <v>2.9999999999999997E-4</v>
      </c>
      <c r="K204" s="40">
        <v>5.0000000000000001E-4</v>
      </c>
      <c r="L204" s="40">
        <v>0</v>
      </c>
      <c r="M204" s="39">
        <v>1.3577945648974854E-3</v>
      </c>
      <c r="N204" s="39">
        <v>0</v>
      </c>
      <c r="O204" s="39">
        <v>0</v>
      </c>
      <c r="P204" s="39">
        <v>0</v>
      </c>
      <c r="Q204" s="42">
        <v>7.2217515404848776E-4</v>
      </c>
      <c r="R204" s="43">
        <f t="shared" si="85"/>
        <v>6.2929225862491389E-2</v>
      </c>
      <c r="S204" s="40">
        <f t="shared" si="86"/>
        <v>5.172452056762733E-2</v>
      </c>
      <c r="T204" s="40">
        <f t="shared" si="104"/>
        <v>8.0479093363999832E-2</v>
      </c>
      <c r="U204" s="40">
        <f t="shared" si="105"/>
        <v>5.1915367253764222E-2</v>
      </c>
      <c r="V204" s="40">
        <f t="shared" si="106"/>
        <v>9.4820208424488239E-2</v>
      </c>
      <c r="W204" s="40">
        <f t="shared" si="107"/>
        <v>-0.16968527066722616</v>
      </c>
      <c r="X204" s="40">
        <f t="shared" si="108"/>
        <v>-5.8949624866023731E-2</v>
      </c>
      <c r="Y204" s="40">
        <f t="shared" si="109"/>
        <v>5.4198873011220394E-2</v>
      </c>
      <c r="Z204" s="40">
        <f t="shared" si="132"/>
        <v>2.7020003840001472E-3</v>
      </c>
      <c r="AA204" s="40">
        <f t="shared" si="133"/>
        <v>4.4053316899996808E-3</v>
      </c>
      <c r="AB204" s="40">
        <f t="shared" si="134"/>
        <v>0</v>
      </c>
      <c r="AC204" s="39">
        <f t="shared" si="135"/>
        <v>4.8020980384047007E-3</v>
      </c>
      <c r="AD204" s="39">
        <f t="shared" si="135"/>
        <v>0</v>
      </c>
      <c r="AE204" s="39">
        <f t="shared" si="135"/>
        <v>0</v>
      </c>
      <c r="AF204" s="39">
        <f t="shared" si="135"/>
        <v>-5.287009063444148E-3</v>
      </c>
      <c r="AG204" s="39">
        <f t="shared" si="135"/>
        <v>2.5337546861936566E-3</v>
      </c>
      <c r="AH204" s="39">
        <f t="shared" si="129"/>
        <v>1</v>
      </c>
      <c r="AI204" s="39">
        <f t="shared" si="130"/>
        <v>0.60407484164745029</v>
      </c>
      <c r="AJ204" s="39">
        <f t="shared" si="131"/>
        <v>0.39592515835254971</v>
      </c>
      <c r="AK204" s="39">
        <f t="shared" si="110"/>
        <v>0.53144349542952474</v>
      </c>
      <c r="AL204" s="39">
        <f t="shared" si="112"/>
        <v>0.41430020389589023</v>
      </c>
      <c r="AM204" s="39">
        <f t="shared" si="113"/>
        <v>5.1511307995259784E-2</v>
      </c>
      <c r="AN204" s="39">
        <f t="shared" si="114"/>
        <v>2.7429099838174554E-3</v>
      </c>
      <c r="AO204" s="39">
        <f t="shared" si="115"/>
        <v>1</v>
      </c>
      <c r="AR204" s="28">
        <f t="shared" si="90"/>
        <v>365.85937660135164</v>
      </c>
      <c r="AS204" s="28">
        <f t="shared" si="91"/>
        <v>312.38637699785261</v>
      </c>
      <c r="AT204" s="28">
        <f t="shared" si="92"/>
        <v>526.34119488490808</v>
      </c>
      <c r="AU204">
        <f t="shared" si="111"/>
        <v>111.42619468176395</v>
      </c>
      <c r="AV204">
        <f t="shared" si="122"/>
        <v>120.3603701720471</v>
      </c>
      <c r="AW204">
        <f t="shared" si="123"/>
        <v>137.17692734331669</v>
      </c>
      <c r="AX204">
        <f t="shared" si="124"/>
        <v>109.38538205980065</v>
      </c>
      <c r="AY204">
        <f t="shared" si="102"/>
        <v>126.2660874230145</v>
      </c>
    </row>
    <row r="205" spans="1:51">
      <c r="A205" s="12">
        <v>40634</v>
      </c>
      <c r="B205" s="36">
        <v>685.38</v>
      </c>
      <c r="C205" s="41">
        <v>414.1</v>
      </c>
      <c r="D205" s="41">
        <v>271.27999999999997</v>
      </c>
      <c r="E205" s="36">
        <v>464.80090909090904</v>
      </c>
      <c r="F205" s="36">
        <v>361.68181818181819</v>
      </c>
      <c r="G205" s="36">
        <v>44.969090909090909</v>
      </c>
      <c r="H205" s="36">
        <v>2.3945454545454541</v>
      </c>
      <c r="I205" s="37">
        <v>873.85090909090911</v>
      </c>
      <c r="J205" s="40">
        <v>2.9999999999999997E-4</v>
      </c>
      <c r="K205" s="40">
        <v>5.0000000000000001E-4</v>
      </c>
      <c r="L205" s="40">
        <v>0</v>
      </c>
      <c r="M205" s="39">
        <v>1.8399426267090568E-3</v>
      </c>
      <c r="N205" s="39">
        <v>0</v>
      </c>
      <c r="O205" s="39">
        <v>0</v>
      </c>
      <c r="P205" s="39">
        <v>0</v>
      </c>
      <c r="Q205" s="42">
        <v>9.8094958418992739E-4</v>
      </c>
      <c r="R205" s="43">
        <f t="shared" si="85"/>
        <v>6.1337696776053052E-2</v>
      </c>
      <c r="S205" s="40">
        <f t="shared" si="86"/>
        <v>4.9207680554303801E-2</v>
      </c>
      <c r="T205" s="40">
        <f t="shared" si="104"/>
        <v>8.0479093363999832E-2</v>
      </c>
      <c r="U205" s="40">
        <f t="shared" si="105"/>
        <v>4.1462460737463402E-2</v>
      </c>
      <c r="V205" s="40">
        <f t="shared" si="106"/>
        <v>9.4820208424488239E-2</v>
      </c>
      <c r="W205" s="40">
        <f t="shared" si="107"/>
        <v>-0.10194077812675884</v>
      </c>
      <c r="X205" s="40">
        <f t="shared" si="108"/>
        <v>-5.8949624866023731E-2</v>
      </c>
      <c r="Y205" s="40">
        <f t="shared" si="109"/>
        <v>5.3755755316816645E-2</v>
      </c>
      <c r="Z205" s="40">
        <f t="shared" si="132"/>
        <v>3.0028109841151451E-3</v>
      </c>
      <c r="AA205" s="40">
        <f t="shared" si="133"/>
        <v>4.9075343558446782E-3</v>
      </c>
      <c r="AB205" s="40">
        <f t="shared" si="134"/>
        <v>0</v>
      </c>
      <c r="AC205" s="39">
        <f t="shared" si="135"/>
        <v>6.6508762499923879E-3</v>
      </c>
      <c r="AD205" s="39">
        <f t="shared" si="135"/>
        <v>0</v>
      </c>
      <c r="AE205" s="39">
        <f t="shared" si="135"/>
        <v>0</v>
      </c>
      <c r="AF205" s="39">
        <f t="shared" si="135"/>
        <v>-5.287009063444148E-3</v>
      </c>
      <c r="AG205" s="39">
        <f t="shared" si="135"/>
        <v>3.5171897559893583E-3</v>
      </c>
      <c r="AH205" s="39">
        <f t="shared" si="129"/>
        <v>1</v>
      </c>
      <c r="AI205" s="39">
        <f t="shared" si="130"/>
        <v>0.60419037614170246</v>
      </c>
      <c r="AJ205" s="39">
        <f t="shared" si="131"/>
        <v>0.39580962385829754</v>
      </c>
      <c r="AK205" s="39">
        <f t="shared" si="110"/>
        <v>0.53189955432380798</v>
      </c>
      <c r="AL205" s="39">
        <f t="shared" si="112"/>
        <v>0.4138941945578401</v>
      </c>
      <c r="AM205" s="39">
        <f t="shared" si="113"/>
        <v>5.1460827517904033E-2</v>
      </c>
      <c r="AN205" s="39">
        <f t="shared" si="114"/>
        <v>2.7402219642210647E-3</v>
      </c>
      <c r="AO205" s="39">
        <f t="shared" si="115"/>
        <v>1</v>
      </c>
      <c r="AR205" s="28">
        <f t="shared" si="90"/>
        <v>365.96913441433202</v>
      </c>
      <c r="AS205" s="28">
        <f t="shared" si="91"/>
        <v>312.5425701863515</v>
      </c>
      <c r="AT205" s="28">
        <f t="shared" si="92"/>
        <v>526.34119488490808</v>
      </c>
      <c r="AU205">
        <f t="shared" si="111"/>
        <v>111.63121248709091</v>
      </c>
      <c r="AV205">
        <f t="shared" si="122"/>
        <v>120.3603701720471</v>
      </c>
      <c r="AW205">
        <f t="shared" si="123"/>
        <v>137.17692734331669</v>
      </c>
      <c r="AX205">
        <f t="shared" si="124"/>
        <v>109.38538205980065</v>
      </c>
      <c r="AY205">
        <f t="shared" si="102"/>
        <v>126.38994808896939</v>
      </c>
    </row>
    <row r="206" spans="1:51">
      <c r="A206" s="12">
        <v>40664</v>
      </c>
      <c r="B206" s="36">
        <v>685.67</v>
      </c>
      <c r="C206" s="41">
        <v>414.39</v>
      </c>
      <c r="D206" s="41">
        <v>271.27999999999997</v>
      </c>
      <c r="E206" s="36">
        <v>466.83909090909088</v>
      </c>
      <c r="F206" s="36">
        <v>397.78181818181821</v>
      </c>
      <c r="G206" s="36">
        <v>44.969090909090909</v>
      </c>
      <c r="H206" s="36">
        <v>2.3945454545454541</v>
      </c>
      <c r="I206" s="37">
        <v>912.00545454545454</v>
      </c>
      <c r="J206" s="40">
        <v>4.0000000000000002E-4</v>
      </c>
      <c r="K206" s="40">
        <v>7.000000000000001E-4</v>
      </c>
      <c r="L206" s="40">
        <v>0</v>
      </c>
      <c r="M206" s="39">
        <v>4.3850641819274117E-3</v>
      </c>
      <c r="N206" s="39">
        <v>9.9811486741234301E-2</v>
      </c>
      <c r="O206" s="39">
        <v>0</v>
      </c>
      <c r="P206" s="39">
        <v>0</v>
      </c>
      <c r="Q206" s="42">
        <v>4.3662534486848203E-2</v>
      </c>
      <c r="R206" s="43">
        <f t="shared" si="85"/>
        <v>5.4905347098622492E-2</v>
      </c>
      <c r="S206" s="40">
        <f t="shared" si="86"/>
        <v>3.8826680449877804E-2</v>
      </c>
      <c r="T206" s="40">
        <f t="shared" si="104"/>
        <v>8.0479093363999832E-2</v>
      </c>
      <c r="U206" s="40">
        <f t="shared" si="105"/>
        <v>3.1406787899237898E-2</v>
      </c>
      <c r="V206" s="40">
        <f t="shared" si="106"/>
        <v>0.11520316852678314</v>
      </c>
      <c r="W206" s="40">
        <f t="shared" si="107"/>
        <v>-5.3662642765587187E-2</v>
      </c>
      <c r="X206" s="40">
        <f t="shared" si="108"/>
        <v>-6.129722024233808E-2</v>
      </c>
      <c r="Y206" s="40">
        <f t="shared" si="109"/>
        <v>6.5738188192175917E-2</v>
      </c>
      <c r="Z206" s="40">
        <f t="shared" si="132"/>
        <v>3.4040121085088249E-3</v>
      </c>
      <c r="AA206" s="40">
        <f t="shared" si="133"/>
        <v>5.6109696298936029E-3</v>
      </c>
      <c r="AB206" s="40">
        <f t="shared" si="134"/>
        <v>0</v>
      </c>
      <c r="AC206" s="39">
        <f t="shared" si="135"/>
        <v>1.1065104951142102E-2</v>
      </c>
      <c r="AD206" s="39">
        <f t="shared" si="135"/>
        <v>9.9811486741234301E-2</v>
      </c>
      <c r="AE206" s="39">
        <f t="shared" si="135"/>
        <v>0</v>
      </c>
      <c r="AF206" s="39">
        <f t="shared" si="135"/>
        <v>-5.287009063444148E-3</v>
      </c>
      <c r="AG206" s="39">
        <f t="shared" si="135"/>
        <v>4.7333293661855125E-2</v>
      </c>
      <c r="AH206" s="39">
        <f t="shared" si="129"/>
        <v>1</v>
      </c>
      <c r="AI206" s="39">
        <f t="shared" si="130"/>
        <v>0.60435778144005137</v>
      </c>
      <c r="AJ206" s="39">
        <f t="shared" si="131"/>
        <v>0.39564221855994863</v>
      </c>
      <c r="AK206" s="39">
        <f t="shared" si="110"/>
        <v>0.51188190660741661</v>
      </c>
      <c r="AL206" s="39">
        <f t="shared" si="112"/>
        <v>0.43616166569976655</v>
      </c>
      <c r="AM206" s="39">
        <f t="shared" si="113"/>
        <v>4.9307918812287806E-2</v>
      </c>
      <c r="AN206" s="39">
        <f t="shared" si="114"/>
        <v>2.6255823828804847E-3</v>
      </c>
      <c r="AO206" s="39">
        <f t="shared" si="115"/>
        <v>1</v>
      </c>
      <c r="AR206" s="28">
        <f t="shared" si="90"/>
        <v>366.11552206809773</v>
      </c>
      <c r="AS206" s="28">
        <f t="shared" si="91"/>
        <v>312.7613499854819</v>
      </c>
      <c r="AT206" s="28">
        <f t="shared" si="92"/>
        <v>526.34119488490808</v>
      </c>
      <c r="AU206">
        <f t="shared" si="111"/>
        <v>112.12072251855318</v>
      </c>
      <c r="AV206">
        <f t="shared" si="122"/>
        <v>132.37371766364444</v>
      </c>
      <c r="AW206">
        <f t="shared" si="123"/>
        <v>137.17692734331669</v>
      </c>
      <c r="AX206">
        <f t="shared" si="124"/>
        <v>109.38538205980065</v>
      </c>
      <c r="AY206">
        <f t="shared" si="102"/>
        <v>131.90845355619496</v>
      </c>
    </row>
    <row r="207" spans="1:51">
      <c r="A207" s="12">
        <v>40695</v>
      </c>
      <c r="B207" s="36">
        <v>702.89</v>
      </c>
      <c r="C207" s="41">
        <v>412.01</v>
      </c>
      <c r="D207" s="41">
        <v>290.88</v>
      </c>
      <c r="E207" s="36">
        <v>467.72090909090912</v>
      </c>
      <c r="F207" s="36">
        <v>397.78181818181821</v>
      </c>
      <c r="G207" s="36">
        <v>44.969090909090909</v>
      </c>
      <c r="H207" s="36">
        <v>2.3945454545454541</v>
      </c>
      <c r="I207" s="37">
        <v>912.86363636363637</v>
      </c>
      <c r="J207" s="40">
        <v>2.5099999999999997E-2</v>
      </c>
      <c r="K207" s="40">
        <v>-5.6999999999999993E-3</v>
      </c>
      <c r="L207" s="40">
        <v>7.2300000000000003E-2</v>
      </c>
      <c r="M207" s="39">
        <v>1.8889124732486273E-3</v>
      </c>
      <c r="N207" s="39">
        <v>0</v>
      </c>
      <c r="O207" s="39">
        <v>0</v>
      </c>
      <c r="P207" s="39">
        <v>0</v>
      </c>
      <c r="Q207" s="42">
        <v>9.4098320783575495E-4</v>
      </c>
      <c r="R207" s="43">
        <f t="shared" si="85"/>
        <v>7.3013962404046229E-2</v>
      </c>
      <c r="S207" s="40">
        <f t="shared" si="86"/>
        <v>2.4707706717572941E-2</v>
      </c>
      <c r="T207" s="40">
        <f t="shared" si="104"/>
        <v>0.14985880489699976</v>
      </c>
      <c r="U207" s="40">
        <f t="shared" si="105"/>
        <v>2.8274434091608791E-2</v>
      </c>
      <c r="V207" s="40">
        <f t="shared" si="106"/>
        <v>0.10794317980401624</v>
      </c>
      <c r="W207" s="40">
        <f t="shared" si="107"/>
        <v>-5.3517785048695976E-2</v>
      </c>
      <c r="X207" s="40">
        <f t="shared" si="108"/>
        <v>-6.129722024233808E-2</v>
      </c>
      <c r="Y207" s="40">
        <f t="shared" si="109"/>
        <v>5.6610722365444399E-2</v>
      </c>
      <c r="Z207" s="40">
        <f t="shared" si="132"/>
        <v>2.8589452812432192E-2</v>
      </c>
      <c r="AA207" s="40">
        <f t="shared" si="133"/>
        <v>-1.2101289699684159E-4</v>
      </c>
      <c r="AB207" s="40">
        <f t="shared" si="134"/>
        <v>7.2300000000000031E-2</v>
      </c>
      <c r="AC207" s="39">
        <f t="shared" si="135"/>
        <v>1.2974918439150773E-2</v>
      </c>
      <c r="AD207" s="39">
        <f t="shared" si="135"/>
        <v>9.9811486741234301E-2</v>
      </c>
      <c r="AE207" s="39">
        <f t="shared" si="135"/>
        <v>0</v>
      </c>
      <c r="AF207" s="39">
        <f t="shared" si="135"/>
        <v>-5.287009063444148E-3</v>
      </c>
      <c r="AG207" s="39">
        <f t="shared" si="135"/>
        <v>4.8318816704198131E-2</v>
      </c>
      <c r="AH207" s="39">
        <f t="shared" si="129"/>
        <v>1</v>
      </c>
      <c r="AI207" s="39">
        <f t="shared" si="130"/>
        <v>0.58616568737640318</v>
      </c>
      <c r="AJ207" s="39">
        <f t="shared" si="131"/>
        <v>0.41383431262359688</v>
      </c>
      <c r="AK207" s="39">
        <f t="shared" si="110"/>
        <v>0.51236667828511684</v>
      </c>
      <c r="AL207" s="39">
        <f t="shared" si="112"/>
        <v>0.43575163073246032</v>
      </c>
      <c r="AM207" s="39">
        <f t="shared" si="113"/>
        <v>4.9261564507294728E-2</v>
      </c>
      <c r="AN207" s="39">
        <f t="shared" si="114"/>
        <v>2.6231140765821835E-3</v>
      </c>
      <c r="AO207" s="39">
        <f t="shared" si="115"/>
        <v>1</v>
      </c>
      <c r="AR207" s="28">
        <f t="shared" si="90"/>
        <v>375.30502167200694</v>
      </c>
      <c r="AS207" s="28">
        <f t="shared" si="91"/>
        <v>310.97861029056463</v>
      </c>
      <c r="AT207" s="28">
        <f t="shared" si="92"/>
        <v>564.39566327508692</v>
      </c>
      <c r="AU207">
        <f t="shared" si="111"/>
        <v>112.33250874982812</v>
      </c>
      <c r="AV207">
        <f t="shared" si="122"/>
        <v>132.37371766364444</v>
      </c>
      <c r="AW207">
        <f t="shared" si="123"/>
        <v>137.17692734331669</v>
      </c>
      <c r="AX207">
        <f t="shared" si="124"/>
        <v>109.38538205980065</v>
      </c>
      <c r="AY207">
        <f t="shared" si="102"/>
        <v>132.03257719596292</v>
      </c>
    </row>
    <row r="208" spans="1:51">
      <c r="A208" s="12">
        <v>40725</v>
      </c>
      <c r="B208" s="36">
        <v>702.9</v>
      </c>
      <c r="C208" s="41">
        <v>412.02</v>
      </c>
      <c r="D208" s="41">
        <v>290.88</v>
      </c>
      <c r="E208" s="36">
        <v>469.91909090909087</v>
      </c>
      <c r="F208" s="36">
        <v>397.78181818181821</v>
      </c>
      <c r="G208" s="36">
        <v>44.969090909090909</v>
      </c>
      <c r="H208" s="36">
        <v>2.3945454545454541</v>
      </c>
      <c r="I208" s="37">
        <v>915.06636363636358</v>
      </c>
      <c r="J208" s="40">
        <v>0</v>
      </c>
      <c r="K208" s="40">
        <v>0</v>
      </c>
      <c r="L208" s="40">
        <v>0</v>
      </c>
      <c r="M208" s="39">
        <v>4.6997723972919125E-3</v>
      </c>
      <c r="N208" s="39">
        <v>0</v>
      </c>
      <c r="O208" s="39">
        <v>0</v>
      </c>
      <c r="P208" s="39">
        <v>0</v>
      </c>
      <c r="Q208" s="42">
        <v>2.41298610765317E-3</v>
      </c>
      <c r="R208" s="43">
        <f t="shared" si="85"/>
        <v>6.2705716949634782E-2</v>
      </c>
      <c r="S208" s="40">
        <f t="shared" si="86"/>
        <v>1.6575105870608065E-2</v>
      </c>
      <c r="T208" s="40">
        <f t="shared" si="104"/>
        <v>0.13588738999999972</v>
      </c>
      <c r="U208" s="40">
        <f t="shared" si="105"/>
        <v>3.3107089893793518E-2</v>
      </c>
      <c r="V208" s="40">
        <f t="shared" si="106"/>
        <v>0.10794317980401624</v>
      </c>
      <c r="W208" s="40">
        <f t="shared" si="107"/>
        <v>-5.3517785048695976E-2</v>
      </c>
      <c r="X208" s="40">
        <f t="shared" si="108"/>
        <v>-6.129722024233808E-2</v>
      </c>
      <c r="Y208" s="40">
        <f t="shared" si="109"/>
        <v>5.9160309359709506E-2</v>
      </c>
      <c r="Z208" s="40">
        <f t="shared" si="132"/>
        <v>2.8589452812432192E-2</v>
      </c>
      <c r="AA208" s="40">
        <f t="shared" si="133"/>
        <v>-1.2101289699684159E-4</v>
      </c>
      <c r="AB208" s="40">
        <f t="shared" si="134"/>
        <v>7.2300000000000031E-2</v>
      </c>
      <c r="AC208" s="39">
        <f t="shared" si="135"/>
        <v>1.7735669999979997E-2</v>
      </c>
      <c r="AD208" s="39">
        <f t="shared" si="135"/>
        <v>9.9811486741234301E-2</v>
      </c>
      <c r="AE208" s="39">
        <f t="shared" si="135"/>
        <v>0</v>
      </c>
      <c r="AF208" s="39">
        <f t="shared" si="135"/>
        <v>-5.287009063444148E-3</v>
      </c>
      <c r="AG208" s="39">
        <f t="shared" si="135"/>
        <v>5.0848395445296957E-2</v>
      </c>
      <c r="AH208" s="39">
        <f t="shared" si="129"/>
        <v>1</v>
      </c>
      <c r="AI208" s="39">
        <f t="shared" si="130"/>
        <v>0.58617157490396932</v>
      </c>
      <c r="AJ208" s="39">
        <f t="shared" si="131"/>
        <v>0.41382842509603074</v>
      </c>
      <c r="AK208" s="39">
        <f t="shared" si="110"/>
        <v>0.51353553095503257</v>
      </c>
      <c r="AL208" s="39">
        <f t="shared" si="112"/>
        <v>0.43470269915843168</v>
      </c>
      <c r="AM208" s="39">
        <f t="shared" si="113"/>
        <v>4.9142983171612989E-2</v>
      </c>
      <c r="AN208" s="39">
        <f t="shared" si="114"/>
        <v>2.6167997750784094E-3</v>
      </c>
      <c r="AO208" s="39">
        <f t="shared" si="115"/>
        <v>1</v>
      </c>
      <c r="AR208" s="28">
        <f t="shared" si="90"/>
        <v>375.30502167200694</v>
      </c>
      <c r="AS208" s="28">
        <f t="shared" si="91"/>
        <v>310.97861029056463</v>
      </c>
      <c r="AT208" s="28">
        <f t="shared" si="92"/>
        <v>564.39566327508692</v>
      </c>
      <c r="AU208">
        <f t="shared" si="111"/>
        <v>112.86044597376912</v>
      </c>
      <c r="AV208">
        <f t="shared" si="122"/>
        <v>132.37371766364444</v>
      </c>
      <c r="AW208">
        <f t="shared" si="123"/>
        <v>137.17692734331669</v>
      </c>
      <c r="AX208">
        <f t="shared" si="124"/>
        <v>109.38538205980065</v>
      </c>
      <c r="AY208">
        <f t="shared" si="102"/>
        <v>132.35116997049442</v>
      </c>
    </row>
    <row r="209" spans="1:51">
      <c r="A209" s="12">
        <v>40756</v>
      </c>
      <c r="B209" s="36">
        <v>705.84</v>
      </c>
      <c r="C209" s="41">
        <v>415.31</v>
      </c>
      <c r="D209" s="41">
        <v>290.52999999999997</v>
      </c>
      <c r="E209" s="36">
        <v>471.70454545454544</v>
      </c>
      <c r="F209" s="36">
        <v>397.78181818181821</v>
      </c>
      <c r="G209" s="36">
        <v>44.969090909090909</v>
      </c>
      <c r="H209" s="36">
        <v>2.3945454545454541</v>
      </c>
      <c r="I209" s="37">
        <v>916.8518181818182</v>
      </c>
      <c r="J209" s="40">
        <v>4.1999999999999997E-3</v>
      </c>
      <c r="K209" s="40">
        <v>8.0000000000000002E-3</v>
      </c>
      <c r="L209" s="40">
        <v>-1.1999999999999999E-3</v>
      </c>
      <c r="M209" s="39">
        <v>3.7994935298339971E-3</v>
      </c>
      <c r="N209" s="39">
        <v>0</v>
      </c>
      <c r="O209" s="39">
        <v>0</v>
      </c>
      <c r="P209" s="39">
        <v>0</v>
      </c>
      <c r="Q209" s="42">
        <v>1.9511749272036472E-3</v>
      </c>
      <c r="R209" s="43">
        <f t="shared" ref="R209:R272" si="136">(AR209/AR197)-1</f>
        <v>4.3380016582736713E-2</v>
      </c>
      <c r="S209" s="40">
        <f t="shared" ref="S209:S272" si="137">(AS209/AS197)-1</f>
        <v>2.5015211280957184E-2</v>
      </c>
      <c r="T209" s="40">
        <f t="shared" si="104"/>
        <v>7.1013240000000089E-2</v>
      </c>
      <c r="U209" s="40">
        <f t="shared" si="105"/>
        <v>3.4996908224123935E-2</v>
      </c>
      <c r="V209" s="40">
        <f t="shared" si="106"/>
        <v>0.10082695360556349</v>
      </c>
      <c r="W209" s="40">
        <f t="shared" si="107"/>
        <v>-3.9513795848624467E-2</v>
      </c>
      <c r="X209" s="40">
        <f t="shared" si="108"/>
        <v>-3.7280701754386247E-2</v>
      </c>
      <c r="Y209" s="40">
        <f t="shared" si="109"/>
        <v>5.8218229435539781E-2</v>
      </c>
      <c r="Z209" s="40">
        <f t="shared" si="132"/>
        <v>3.2909528514244446E-2</v>
      </c>
      <c r="AA209" s="40">
        <f t="shared" si="133"/>
        <v>7.8780189998270966E-3</v>
      </c>
      <c r="AB209" s="40">
        <f t="shared" si="134"/>
        <v>7.1013240000000089E-2</v>
      </c>
      <c r="AC209" s="39">
        <f t="shared" si="135"/>
        <v>2.1602550093226203E-2</v>
      </c>
      <c r="AD209" s="39">
        <f t="shared" si="135"/>
        <v>9.9811486741234301E-2</v>
      </c>
      <c r="AE209" s="39">
        <f t="shared" si="135"/>
        <v>0</v>
      </c>
      <c r="AF209" s="39">
        <f t="shared" si="135"/>
        <v>-5.287009063444148E-3</v>
      </c>
      <c r="AG209" s="39">
        <f t="shared" si="135"/>
        <v>5.2898784486781869E-2</v>
      </c>
      <c r="AH209" s="39">
        <f t="shared" si="129"/>
        <v>1</v>
      </c>
      <c r="AI209" s="39">
        <f t="shared" si="130"/>
        <v>0.58839113680154143</v>
      </c>
      <c r="AJ209" s="39">
        <f t="shared" si="131"/>
        <v>0.41160886319845852</v>
      </c>
      <c r="AK209" s="39">
        <f t="shared" si="110"/>
        <v>0.51448285982566822</v>
      </c>
      <c r="AL209" s="39">
        <f t="shared" si="112"/>
        <v>0.43385616987775366</v>
      </c>
      <c r="AM209" s="39">
        <f t="shared" si="113"/>
        <v>4.9047283342108422E-2</v>
      </c>
      <c r="AN209" s="39">
        <f t="shared" si="114"/>
        <v>2.61170388394278E-3</v>
      </c>
      <c r="AO209" s="39">
        <f t="shared" si="115"/>
        <v>1</v>
      </c>
      <c r="AR209" s="28">
        <f t="shared" si="90"/>
        <v>376.88130276302934</v>
      </c>
      <c r="AS209" s="28">
        <f t="shared" si="91"/>
        <v>313.46643917288912</v>
      </c>
      <c r="AT209" s="28">
        <f t="shared" si="92"/>
        <v>563.71838847915683</v>
      </c>
      <c r="AU209">
        <f t="shared" si="111"/>
        <v>113.28925850802064</v>
      </c>
      <c r="AV209">
        <f t="shared" si="122"/>
        <v>132.37371766364444</v>
      </c>
      <c r="AW209">
        <f t="shared" si="123"/>
        <v>137.17692734331669</v>
      </c>
      <c r="AX209">
        <f t="shared" si="124"/>
        <v>109.38538205980065</v>
      </c>
      <c r="AY209">
        <f t="shared" si="102"/>
        <v>132.60941025492693</v>
      </c>
    </row>
    <row r="210" spans="1:51">
      <c r="A210" s="12">
        <v>40787</v>
      </c>
      <c r="B210" s="36">
        <v>707.2</v>
      </c>
      <c r="C210" s="41">
        <v>416.67</v>
      </c>
      <c r="D210" s="41">
        <v>290.52999999999997</v>
      </c>
      <c r="E210" s="36">
        <v>472.34727272727281</v>
      </c>
      <c r="F210" s="36">
        <v>397.78181818181821</v>
      </c>
      <c r="G210" s="36">
        <v>44.969090909090909</v>
      </c>
      <c r="H210" s="36">
        <v>2.3945454545454541</v>
      </c>
      <c r="I210" s="37">
        <v>917.49363636363637</v>
      </c>
      <c r="J210" s="40">
        <v>1.9E-3</v>
      </c>
      <c r="K210" s="40">
        <v>3.3E-3</v>
      </c>
      <c r="L210" s="40">
        <v>0</v>
      </c>
      <c r="M210" s="39">
        <v>1.3625632377742836E-3</v>
      </c>
      <c r="N210" s="39">
        <v>0</v>
      </c>
      <c r="O210" s="39">
        <v>0</v>
      </c>
      <c r="P210" s="39">
        <v>0</v>
      </c>
      <c r="Q210" s="42">
        <v>7.0002389599976844E-4</v>
      </c>
      <c r="R210" s="43">
        <f t="shared" si="136"/>
        <v>4.3588338438897756E-2</v>
      </c>
      <c r="S210" s="40">
        <f t="shared" si="137"/>
        <v>2.5424031786005274E-2</v>
      </c>
      <c r="T210" s="40">
        <f t="shared" si="104"/>
        <v>7.1013240000000089E-2</v>
      </c>
      <c r="U210" s="40">
        <f t="shared" si="105"/>
        <v>3.8777574742196119E-2</v>
      </c>
      <c r="V210" s="40">
        <f t="shared" si="106"/>
        <v>0.10082695360556349</v>
      </c>
      <c r="W210" s="40">
        <f t="shared" si="107"/>
        <v>0</v>
      </c>
      <c r="X210" s="40">
        <f t="shared" si="108"/>
        <v>-3.7632444282060917E-2</v>
      </c>
      <c r="Y210" s="40">
        <f t="shared" si="109"/>
        <v>5.8047559790454173E-2</v>
      </c>
      <c r="Z210" s="40">
        <f t="shared" si="132"/>
        <v>3.4872056618421299E-2</v>
      </c>
      <c r="AA210" s="40">
        <f t="shared" si="133"/>
        <v>1.1204016462526667E-2</v>
      </c>
      <c r="AB210" s="40">
        <f t="shared" si="134"/>
        <v>7.1013240000000089E-2</v>
      </c>
      <c r="AC210" s="39">
        <f t="shared" si="135"/>
        <v>2.2994548171599849E-2</v>
      </c>
      <c r="AD210" s="39">
        <f t="shared" si="135"/>
        <v>9.9811486741234301E-2</v>
      </c>
      <c r="AE210" s="39">
        <f t="shared" si="135"/>
        <v>0</v>
      </c>
      <c r="AF210" s="39">
        <f t="shared" si="135"/>
        <v>-5.287009063444148E-3</v>
      </c>
      <c r="AG210" s="39">
        <f t="shared" si="135"/>
        <v>5.3635838795991875E-2</v>
      </c>
      <c r="AH210" s="39">
        <f t="shared" si="129"/>
        <v>1</v>
      </c>
      <c r="AI210" s="39">
        <f t="shared" si="130"/>
        <v>0.58918269230769227</v>
      </c>
      <c r="AJ210" s="39">
        <f t="shared" si="131"/>
        <v>0.41081730769230762</v>
      </c>
      <c r="AK210" s="39">
        <f t="shared" si="110"/>
        <v>0.51482348651414978</v>
      </c>
      <c r="AL210" s="39">
        <f t="shared" si="112"/>
        <v>0.43355267264672631</v>
      </c>
      <c r="AM210" s="39">
        <f t="shared" si="113"/>
        <v>4.9012973089731612E-2</v>
      </c>
      <c r="AN210" s="39">
        <f t="shared" si="114"/>
        <v>2.6098769077417426E-3</v>
      </c>
      <c r="AO210" s="39">
        <f t="shared" si="115"/>
        <v>1</v>
      </c>
      <c r="AR210" s="28">
        <f t="shared" si="90"/>
        <v>377.59737723827908</v>
      </c>
      <c r="AS210" s="28">
        <f t="shared" si="91"/>
        <v>314.5008784221597</v>
      </c>
      <c r="AT210" s="28">
        <f t="shared" si="92"/>
        <v>563.71838847915683</v>
      </c>
      <c r="AU210">
        <f t="shared" si="111"/>
        <v>113.44362228689837</v>
      </c>
      <c r="AV210">
        <f t="shared" si="122"/>
        <v>132.37371766364444</v>
      </c>
      <c r="AW210">
        <f t="shared" si="123"/>
        <v>137.17692734331669</v>
      </c>
      <c r="AX210">
        <f t="shared" si="124"/>
        <v>109.38538205980065</v>
      </c>
      <c r="AY210">
        <f t="shared" si="102"/>
        <v>132.70224001093982</v>
      </c>
    </row>
    <row r="211" spans="1:51">
      <c r="A211" s="12">
        <v>40817</v>
      </c>
      <c r="B211" s="36">
        <v>708.13</v>
      </c>
      <c r="C211" s="41">
        <v>417.6</v>
      </c>
      <c r="D211" s="41">
        <v>290.52999999999997</v>
      </c>
      <c r="E211" s="36">
        <v>472.53636363636366</v>
      </c>
      <c r="F211" s="36">
        <v>397.78181818181821</v>
      </c>
      <c r="G211" s="36">
        <v>45.019090909090913</v>
      </c>
      <c r="H211" s="36">
        <v>2.3945454545454541</v>
      </c>
      <c r="I211" s="37">
        <v>917.73636363636365</v>
      </c>
      <c r="J211" s="40">
        <v>1.2999999999999999E-3</v>
      </c>
      <c r="K211" s="40">
        <v>2.2000000000000001E-3</v>
      </c>
      <c r="L211" s="40">
        <v>0</v>
      </c>
      <c r="M211" s="39">
        <v>4.0032179713689331E-4</v>
      </c>
      <c r="N211" s="39">
        <v>0</v>
      </c>
      <c r="O211" s="39">
        <v>1.1118748231109254E-3</v>
      </c>
      <c r="P211" s="39">
        <v>0</v>
      </c>
      <c r="Q211" s="42">
        <v>2.6455472071651442E-4</v>
      </c>
      <c r="R211" s="43">
        <f t="shared" si="136"/>
        <v>4.0885549635290896E-2</v>
      </c>
      <c r="S211" s="40">
        <f t="shared" si="137"/>
        <v>2.0941749111796693E-2</v>
      </c>
      <c r="T211" s="40">
        <f t="shared" si="104"/>
        <v>7.1013240000000089E-2</v>
      </c>
      <c r="U211" s="40">
        <f t="shared" si="105"/>
        <v>2.8714715178287165E-2</v>
      </c>
      <c r="V211" s="40">
        <f t="shared" si="106"/>
        <v>9.9811486741234301E-2</v>
      </c>
      <c r="W211" s="40">
        <f t="shared" si="107"/>
        <v>1.1118748231109254E-3</v>
      </c>
      <c r="X211" s="40">
        <f t="shared" si="108"/>
        <v>-5.287009063444148E-3</v>
      </c>
      <c r="Y211" s="40">
        <f t="shared" si="109"/>
        <v>5.6812947531510893E-2</v>
      </c>
      <c r="Z211" s="40">
        <f t="shared" si="132"/>
        <v>3.6217390292025531E-2</v>
      </c>
      <c r="AA211" s="40">
        <f t="shared" si="133"/>
        <v>1.3428665298744313E-2</v>
      </c>
      <c r="AB211" s="40">
        <f t="shared" si="134"/>
        <v>7.1013240000000089E-2</v>
      </c>
      <c r="AC211" s="39">
        <f t="shared" si="135"/>
        <v>2.3404075187585027E-2</v>
      </c>
      <c r="AD211" s="39">
        <f t="shared" si="135"/>
        <v>9.9811486741234301E-2</v>
      </c>
      <c r="AE211" s="39">
        <f t="shared" si="135"/>
        <v>1.1118748231109254E-3</v>
      </c>
      <c r="AF211" s="39">
        <f t="shared" si="135"/>
        <v>-5.287009063444148E-3</v>
      </c>
      <c r="AG211" s="39">
        <f t="shared" si="135"/>
        <v>5.3914583131061455E-2</v>
      </c>
      <c r="AH211" s="39">
        <f t="shared" si="129"/>
        <v>1</v>
      </c>
      <c r="AI211" s="39">
        <f t="shared" si="130"/>
        <v>0.58972222614491698</v>
      </c>
      <c r="AJ211" s="39">
        <f t="shared" si="131"/>
        <v>0.41027777385508307</v>
      </c>
      <c r="AK211" s="39">
        <f t="shared" si="110"/>
        <v>0.51489336410733921</v>
      </c>
      <c r="AL211" s="39">
        <f t="shared" si="112"/>
        <v>0.43343800457647774</v>
      </c>
      <c r="AM211" s="39">
        <f t="shared" si="113"/>
        <v>4.9054491783142321E-2</v>
      </c>
      <c r="AN211" s="39">
        <f t="shared" si="114"/>
        <v>2.6091866351001967E-3</v>
      </c>
      <c r="AO211" s="39">
        <f t="shared" si="115"/>
        <v>1</v>
      </c>
      <c r="AR211" s="28">
        <f t="shared" si="90"/>
        <v>378.08825382868889</v>
      </c>
      <c r="AS211" s="28">
        <f t="shared" si="91"/>
        <v>315.19278035468847</v>
      </c>
      <c r="AT211" s="28">
        <f t="shared" si="92"/>
        <v>563.71838847915683</v>
      </c>
      <c r="AU211">
        <f t="shared" si="111"/>
        <v>113.48903624164599</v>
      </c>
      <c r="AV211">
        <f t="shared" si="122"/>
        <v>132.37371766364444</v>
      </c>
      <c r="AW211">
        <f t="shared" si="123"/>
        <v>137.32945091514145</v>
      </c>
      <c r="AX211">
        <f t="shared" si="124"/>
        <v>109.38538205980065</v>
      </c>
      <c r="AY211">
        <f t="shared" si="102"/>
        <v>132.73734701498438</v>
      </c>
    </row>
    <row r="212" spans="1:51">
      <c r="A212" s="12">
        <v>40848</v>
      </c>
      <c r="B212" s="36">
        <v>708.3</v>
      </c>
      <c r="C212" s="41">
        <v>417.42</v>
      </c>
      <c r="D212" s="41">
        <v>290.88</v>
      </c>
      <c r="E212" s="36">
        <v>473.63818181818175</v>
      </c>
      <c r="F212" s="36">
        <v>397.78181818181821</v>
      </c>
      <c r="G212" s="36">
        <v>45.019090909090913</v>
      </c>
      <c r="H212" s="36">
        <v>2.3945454545454541</v>
      </c>
      <c r="I212" s="37">
        <v>918.83727272727276</v>
      </c>
      <c r="J212" s="40">
        <v>2.0000000000000001E-4</v>
      </c>
      <c r="K212" s="40">
        <v>-4.0000000000000002E-4</v>
      </c>
      <c r="L212" s="40">
        <v>1.1999999999999999E-3</v>
      </c>
      <c r="M212" s="39">
        <v>2.3317108832410227E-3</v>
      </c>
      <c r="N212" s="39">
        <v>0</v>
      </c>
      <c r="O212" s="39">
        <v>0</v>
      </c>
      <c r="P212" s="39">
        <v>0</v>
      </c>
      <c r="Q212" s="42">
        <v>1.1995918812097717E-3</v>
      </c>
      <c r="R212" s="43">
        <f t="shared" si="136"/>
        <v>3.9015695354508884E-2</v>
      </c>
      <c r="S212" s="40">
        <f t="shared" si="137"/>
        <v>1.7176689337338624E-2</v>
      </c>
      <c r="T212" s="40">
        <f t="shared" si="104"/>
        <v>7.2298455888000213E-2</v>
      </c>
      <c r="U212" s="40">
        <f t="shared" si="105"/>
        <v>2.8601324738655398E-2</v>
      </c>
      <c r="V212" s="40">
        <f t="shared" si="106"/>
        <v>9.9811486741234301E-2</v>
      </c>
      <c r="W212" s="40">
        <f t="shared" si="107"/>
        <v>1.1118748231109254E-3</v>
      </c>
      <c r="X212" s="40">
        <f t="shared" si="108"/>
        <v>-5.287009063444148E-3</v>
      </c>
      <c r="Y212" s="40">
        <f t="shared" si="109"/>
        <v>5.6714498549361725E-2</v>
      </c>
      <c r="Z212" s="40">
        <f t="shared" si="132"/>
        <v>3.6424633770083759E-2</v>
      </c>
      <c r="AA212" s="40">
        <f t="shared" si="133"/>
        <v>1.3023293832624905E-2</v>
      </c>
      <c r="AB212" s="40">
        <f t="shared" si="134"/>
        <v>7.2298455888000213E-2</v>
      </c>
      <c r="AC212" s="39">
        <f t="shared" si="135"/>
        <v>2.5790357607653247E-2</v>
      </c>
      <c r="AD212" s="39">
        <f t="shared" si="135"/>
        <v>9.9811486741234301E-2</v>
      </c>
      <c r="AE212" s="39">
        <f t="shared" si="135"/>
        <v>1.1118748231109254E-3</v>
      </c>
      <c r="AF212" s="39">
        <f t="shared" si="135"/>
        <v>-5.287009063444148E-3</v>
      </c>
      <c r="AG212" s="39">
        <f t="shared" si="135"/>
        <v>5.5178850508474042E-2</v>
      </c>
      <c r="AH212" s="39">
        <f t="shared" si="129"/>
        <v>1</v>
      </c>
      <c r="AI212" s="39">
        <f t="shared" si="130"/>
        <v>0.58932655654383737</v>
      </c>
      <c r="AJ212" s="39">
        <f t="shared" si="131"/>
        <v>0.41067344345616269</v>
      </c>
      <c r="AK212" s="39">
        <f t="shared" si="110"/>
        <v>0.51547558623992173</v>
      </c>
      <c r="AL212" s="39">
        <f t="shared" si="112"/>
        <v>0.43291867884411228</v>
      </c>
      <c r="AM212" s="39">
        <f t="shared" si="113"/>
        <v>4.8995716918912344E-2</v>
      </c>
      <c r="AN212" s="39">
        <f t="shared" si="114"/>
        <v>2.6060604261710198E-3</v>
      </c>
      <c r="AO212" s="39">
        <f t="shared" si="115"/>
        <v>1</v>
      </c>
      <c r="AR212" s="28">
        <f t="shared" si="90"/>
        <v>378.1638714794546</v>
      </c>
      <c r="AS212" s="28">
        <f t="shared" si="91"/>
        <v>315.06670324254662</v>
      </c>
      <c r="AT212" s="28">
        <f t="shared" si="92"/>
        <v>564.39485054533191</v>
      </c>
      <c r="AU212">
        <f t="shared" si="111"/>
        <v>113.75365986257917</v>
      </c>
      <c r="AV212">
        <f t="shared" si="122"/>
        <v>132.37371766364444</v>
      </c>
      <c r="AW212">
        <f t="shared" si="123"/>
        <v>137.32945091514145</v>
      </c>
      <c r="AX212">
        <f t="shared" si="124"/>
        <v>109.38538205980065</v>
      </c>
      <c r="AY212">
        <f t="shared" si="102"/>
        <v>132.89657765879687</v>
      </c>
    </row>
    <row r="213" spans="1:51">
      <c r="A213" s="12">
        <v>40878</v>
      </c>
      <c r="B213" s="36">
        <v>708.4</v>
      </c>
      <c r="C213" s="41">
        <v>417.87</v>
      </c>
      <c r="D213" s="41">
        <v>290.52999999999997</v>
      </c>
      <c r="E213" s="36">
        <v>474.52909090909094</v>
      </c>
      <c r="F213" s="36">
        <v>397.78181818181821</v>
      </c>
      <c r="G213" s="36">
        <v>45.019090909090913</v>
      </c>
      <c r="H213" s="36">
        <v>2.3945454545454541</v>
      </c>
      <c r="I213" s="37">
        <v>919.73818181818194</v>
      </c>
      <c r="J213" s="40">
        <v>1E-4</v>
      </c>
      <c r="K213" s="40">
        <v>1.1000000000000001E-3</v>
      </c>
      <c r="L213" s="40">
        <v>-1.1999999999999999E-3</v>
      </c>
      <c r="M213" s="39">
        <v>1.8809908599202174E-3</v>
      </c>
      <c r="N213" s="39">
        <v>0</v>
      </c>
      <c r="O213" s="39">
        <v>0</v>
      </c>
      <c r="P213" s="39">
        <v>0</v>
      </c>
      <c r="Q213" s="42">
        <v>9.8048818615636968E-4</v>
      </c>
      <c r="R213" s="43">
        <f t="shared" si="136"/>
        <v>3.6528276233460666E-2</v>
      </c>
      <c r="S213" s="40">
        <f t="shared" si="137"/>
        <v>1.4137619455840911E-2</v>
      </c>
      <c r="T213" s="40">
        <f t="shared" si="104"/>
        <v>7.1011697740934743E-2</v>
      </c>
      <c r="U213" s="40">
        <f t="shared" si="105"/>
        <v>2.7719859894507426E-2</v>
      </c>
      <c r="V213" s="40">
        <f t="shared" si="106"/>
        <v>9.9811486741234301E-2</v>
      </c>
      <c r="W213" s="40">
        <f t="shared" si="107"/>
        <v>1.1118748231109254E-3</v>
      </c>
      <c r="X213" s="40">
        <f t="shared" si="108"/>
        <v>-5.287009063444148E-3</v>
      </c>
      <c r="Y213" s="40">
        <f t="shared" si="109"/>
        <v>5.621344090567959E-2</v>
      </c>
      <c r="Z213" s="40">
        <f t="shared" si="132"/>
        <v>3.6528276233460666E-2</v>
      </c>
      <c r="AA213" s="40">
        <f t="shared" si="133"/>
        <v>1.4137619455840911E-2</v>
      </c>
      <c r="AB213" s="40">
        <f t="shared" si="134"/>
        <v>7.1011697740934743E-2</v>
      </c>
      <c r="AC213" s="39">
        <f t="shared" si="135"/>
        <v>2.7719859894507426E-2</v>
      </c>
      <c r="AD213" s="39">
        <f t="shared" si="135"/>
        <v>9.9811486741234301E-2</v>
      </c>
      <c r="AE213" s="39">
        <f t="shared" si="135"/>
        <v>1.1118748231109254E-3</v>
      </c>
      <c r="AF213" s="39">
        <f t="shared" si="135"/>
        <v>-5.287009063444148E-3</v>
      </c>
      <c r="AG213" s="39">
        <f t="shared" si="135"/>
        <v>5.621344090567959E-2</v>
      </c>
      <c r="AH213" s="39">
        <f t="shared" si="129"/>
        <v>1</v>
      </c>
      <c r="AI213" s="39">
        <f t="shared" si="130"/>
        <v>0.58987859966120837</v>
      </c>
      <c r="AJ213" s="39">
        <f t="shared" si="131"/>
        <v>0.41012140033879163</v>
      </c>
      <c r="AK213" s="39">
        <f t="shared" si="110"/>
        <v>0.51593931869939269</v>
      </c>
      <c r="AL213" s="39">
        <f t="shared" si="112"/>
        <v>0.43249462297570845</v>
      </c>
      <c r="AM213" s="39">
        <f t="shared" si="113"/>
        <v>4.8947724253542504E-2</v>
      </c>
      <c r="AN213" s="39">
        <f t="shared" si="114"/>
        <v>2.6035077176113351E-3</v>
      </c>
      <c r="AO213" s="39">
        <f t="shared" si="115"/>
        <v>1</v>
      </c>
      <c r="AR213" s="28">
        <f t="shared" si="90"/>
        <v>378.20168786660253</v>
      </c>
      <c r="AS213" s="28">
        <f t="shared" si="91"/>
        <v>315.41327661611348</v>
      </c>
      <c r="AT213" s="28">
        <f t="shared" si="92"/>
        <v>563.71757672467754</v>
      </c>
      <c r="AU213">
        <f t="shared" si="111"/>
        <v>113.96762945706315</v>
      </c>
      <c r="AV213">
        <f t="shared" si="122"/>
        <v>132.37371766364444</v>
      </c>
      <c r="AW213">
        <f t="shared" si="123"/>
        <v>137.32945091514145</v>
      </c>
      <c r="AX213">
        <f t="shared" si="124"/>
        <v>109.38538205980065</v>
      </c>
      <c r="AY213">
        <f t="shared" si="102"/>
        <v>133.02688118317192</v>
      </c>
    </row>
    <row r="214" spans="1:51">
      <c r="A214" s="12">
        <v>40909</v>
      </c>
      <c r="B214" s="36">
        <v>709.47</v>
      </c>
      <c r="C214" s="41">
        <v>418.59</v>
      </c>
      <c r="D214" s="41">
        <v>290.88</v>
      </c>
      <c r="E214" s="36">
        <v>475.0036363636363</v>
      </c>
      <c r="F214" s="36">
        <v>397.78181818181821</v>
      </c>
      <c r="G214" s="36">
        <v>45.019090909090913</v>
      </c>
      <c r="H214" s="36">
        <v>2.4072727272727268</v>
      </c>
      <c r="I214" s="37">
        <v>920.21545454545446</v>
      </c>
      <c r="J214" s="40">
        <v>1.5E-3</v>
      </c>
      <c r="K214" s="40">
        <v>1.7000000000000001E-3</v>
      </c>
      <c r="L214" s="40">
        <v>1.1999999999999999E-3</v>
      </c>
      <c r="M214" s="39">
        <v>1.0000344839475872E-3</v>
      </c>
      <c r="N214" s="39">
        <v>0</v>
      </c>
      <c r="O214" s="39">
        <v>0</v>
      </c>
      <c r="P214" s="39">
        <v>5.3151100987092192E-3</v>
      </c>
      <c r="Q214" s="42">
        <v>5.1892238107265065E-4</v>
      </c>
      <c r="R214" s="43">
        <f t="shared" si="136"/>
        <v>3.6424788985434331E-2</v>
      </c>
      <c r="S214" s="40">
        <f t="shared" si="137"/>
        <v>1.3227262526347427E-2</v>
      </c>
      <c r="T214" s="40">
        <f t="shared" si="104"/>
        <v>7.2296911778223727E-2</v>
      </c>
      <c r="U214" s="40">
        <f t="shared" si="105"/>
        <v>2.3321765152880314E-2</v>
      </c>
      <c r="V214" s="40">
        <f t="shared" si="106"/>
        <v>9.9811486741234301E-2</v>
      </c>
      <c r="W214" s="40">
        <f t="shared" si="107"/>
        <v>1.1118748231109254E-3</v>
      </c>
      <c r="X214" s="40">
        <f t="shared" si="108"/>
        <v>5.3151100987092192E-3</v>
      </c>
      <c r="Y214" s="40">
        <f t="shared" si="109"/>
        <v>5.3813087751042099E-2</v>
      </c>
      <c r="Z214" s="40">
        <f>(AR214/$AR$213)-1</f>
        <v>1.5000000000000568E-3</v>
      </c>
      <c r="AA214" s="40">
        <f>(AS214/$AS$213)-1</f>
        <v>1.7000000000000348E-3</v>
      </c>
      <c r="AB214" s="40">
        <f>(AT214/$AT$213)-1</f>
        <v>1.2000000000000899E-3</v>
      </c>
      <c r="AC214" s="39">
        <f t="shared" ref="AC214:AG215" si="138">(AU214/AU$213)-1</f>
        <v>1.0000344839475872E-3</v>
      </c>
      <c r="AD214" s="39">
        <f t="shared" si="138"/>
        <v>0</v>
      </c>
      <c r="AE214" s="39">
        <f t="shared" si="138"/>
        <v>0</v>
      </c>
      <c r="AF214" s="39">
        <f t="shared" si="138"/>
        <v>5.3151100987092192E-3</v>
      </c>
      <c r="AG214" s="39">
        <f t="shared" si="138"/>
        <v>5.1892238107265065E-4</v>
      </c>
      <c r="AH214" s="39">
        <f t="shared" si="129"/>
        <v>1</v>
      </c>
      <c r="AI214" s="39">
        <f t="shared" si="130"/>
        <v>0.59000380565774446</v>
      </c>
      <c r="AJ214" s="39">
        <f t="shared" si="131"/>
        <v>0.40999619434225548</v>
      </c>
      <c r="AK214" s="39">
        <f t="shared" si="110"/>
        <v>0.51618741460744866</v>
      </c>
      <c r="AL214" s="39">
        <f t="shared" si="112"/>
        <v>0.43227030823809054</v>
      </c>
      <c r="AM214" s="39">
        <f t="shared" si="113"/>
        <v>4.8922337357753184E-2</v>
      </c>
      <c r="AN214" s="39">
        <f t="shared" si="114"/>
        <v>2.6159881529720804E-3</v>
      </c>
      <c r="AO214" s="39">
        <f t="shared" si="115"/>
        <v>1</v>
      </c>
      <c r="AR214" s="28">
        <f t="shared" si="90"/>
        <v>378.76899039840248</v>
      </c>
      <c r="AS214" s="28">
        <f t="shared" si="91"/>
        <v>315.94947918636086</v>
      </c>
      <c r="AT214" s="28">
        <f t="shared" si="92"/>
        <v>564.39403781674719</v>
      </c>
      <c r="AU214">
        <f t="shared" si="111"/>
        <v>114.08160101657398</v>
      </c>
      <c r="AV214">
        <f t="shared" si="122"/>
        <v>132.37371766364444</v>
      </c>
      <c r="AW214">
        <f t="shared" si="123"/>
        <v>137.32945091514145</v>
      </c>
      <c r="AX214">
        <f t="shared" si="124"/>
        <v>109.96677740863787</v>
      </c>
      <c r="AY214">
        <f t="shared" si="102"/>
        <v>133.09591180910218</v>
      </c>
    </row>
    <row r="215" spans="1:51">
      <c r="A215" s="12">
        <v>40940</v>
      </c>
      <c r="B215" s="36">
        <v>713.44</v>
      </c>
      <c r="C215" s="41">
        <v>420.04</v>
      </c>
      <c r="D215" s="41">
        <v>293.39999999999998</v>
      </c>
      <c r="E215" s="36">
        <v>476.04454545454541</v>
      </c>
      <c r="F215" s="36">
        <v>397.78181818181821</v>
      </c>
      <c r="G215" s="36">
        <v>45.019090909090913</v>
      </c>
      <c r="H215" s="36">
        <v>2.4072727272727268</v>
      </c>
      <c r="I215" s="37">
        <v>921.25454545454556</v>
      </c>
      <c r="J215" s="40">
        <v>5.6000000000000008E-3</v>
      </c>
      <c r="K215" s="40">
        <v>3.4999999999999996E-3</v>
      </c>
      <c r="L215" s="40">
        <v>8.6999999999999994E-3</v>
      </c>
      <c r="M215" s="39">
        <v>2.1913707837644125E-3</v>
      </c>
      <c r="N215" s="39">
        <v>0</v>
      </c>
      <c r="O215" s="39">
        <v>0</v>
      </c>
      <c r="P215" s="39">
        <v>0</v>
      </c>
      <c r="Q215" s="42">
        <v>1.1291821974499516E-3</v>
      </c>
      <c r="R215" s="43">
        <f t="shared" si="136"/>
        <v>4.1395651282726487E-2</v>
      </c>
      <c r="S215" s="40">
        <f t="shared" si="137"/>
        <v>1.5453468436222639E-2</v>
      </c>
      <c r="T215" s="40">
        <f t="shared" si="104"/>
        <v>8.1625894910694274E-2</v>
      </c>
      <c r="U215" s="40">
        <f t="shared" si="105"/>
        <v>2.746787010693641E-2</v>
      </c>
      <c r="V215" s="40">
        <f t="shared" si="106"/>
        <v>9.9811486741234301E-2</v>
      </c>
      <c r="W215" s="40">
        <f t="shared" si="107"/>
        <v>1.1118748231109254E-3</v>
      </c>
      <c r="X215" s="40">
        <f t="shared" si="108"/>
        <v>5.3151100987092192E-3</v>
      </c>
      <c r="Y215" s="40">
        <f t="shared" si="109"/>
        <v>5.6043084573693225E-2</v>
      </c>
      <c r="Z215" s="40">
        <f t="shared" ref="Z215:Z225" si="139">(AR215/$AR$213)-1</f>
        <v>7.1084000000001257E-3</v>
      </c>
      <c r="AA215" s="40">
        <f t="shared" ref="AA215:AA225" si="140">(AS215/$AS$213)-1</f>
        <v>5.2059499999999037E-3</v>
      </c>
      <c r="AB215" s="40">
        <f t="shared" ref="AB215:AB225" si="141">(AT215/$AT$213)-1</f>
        <v>9.9104399999998538E-3</v>
      </c>
      <c r="AC215" s="39">
        <f t="shared" si="138"/>
        <v>3.1935967140630517E-3</v>
      </c>
      <c r="AD215" s="39">
        <f t="shared" si="138"/>
        <v>0</v>
      </c>
      <c r="AE215" s="39">
        <f t="shared" si="138"/>
        <v>0</v>
      </c>
      <c r="AF215" s="39">
        <f t="shared" si="138"/>
        <v>5.3151100987092192E-3</v>
      </c>
      <c r="AG215" s="39">
        <f t="shared" si="138"/>
        <v>1.6486905364372362E-3</v>
      </c>
      <c r="AH215" s="39">
        <f t="shared" si="129"/>
        <v>1</v>
      </c>
      <c r="AI215" s="39">
        <f t="shared" si="130"/>
        <v>0.58875308365104284</v>
      </c>
      <c r="AJ215" s="39">
        <f t="shared" si="131"/>
        <v>0.4112469163489571</v>
      </c>
      <c r="AK215" s="39">
        <f t="shared" si="110"/>
        <v>0.51673508456847372</v>
      </c>
      <c r="AL215" s="39">
        <f t="shared" si="112"/>
        <v>0.43178274684718465</v>
      </c>
      <c r="AM215" s="39">
        <f t="shared" si="113"/>
        <v>4.8867157433539241E-2</v>
      </c>
      <c r="AN215" s="39">
        <f t="shared" si="114"/>
        <v>2.6130375574809047E-3</v>
      </c>
      <c r="AO215" s="39">
        <f t="shared" si="115"/>
        <v>1</v>
      </c>
      <c r="AR215" s="28">
        <f t="shared" si="90"/>
        <v>380.89009674463352</v>
      </c>
      <c r="AS215" s="28">
        <f t="shared" si="91"/>
        <v>317.05530236351314</v>
      </c>
      <c r="AT215" s="28">
        <f t="shared" si="92"/>
        <v>569.30426594575283</v>
      </c>
      <c r="AU215">
        <f t="shared" si="111"/>
        <v>114.33159610400678</v>
      </c>
      <c r="AV215">
        <f t="shared" si="122"/>
        <v>132.37371766364444</v>
      </c>
      <c r="AW215">
        <f t="shared" si="123"/>
        <v>137.32945091514145</v>
      </c>
      <c r="AX215">
        <f t="shared" si="124"/>
        <v>109.96677740863787</v>
      </c>
      <c r="AY215">
        <f t="shared" si="102"/>
        <v>133.24620134327037</v>
      </c>
    </row>
    <row r="216" spans="1:51">
      <c r="A216" s="12">
        <v>40969</v>
      </c>
      <c r="B216" s="36">
        <v>714.35</v>
      </c>
      <c r="C216" s="41">
        <v>421.35</v>
      </c>
      <c r="D216" s="41">
        <v>293</v>
      </c>
      <c r="E216" s="36">
        <v>476.56636363636369</v>
      </c>
      <c r="F216" s="36">
        <v>397.78181818181821</v>
      </c>
      <c r="G216" s="36">
        <v>45.019090909090913</v>
      </c>
      <c r="H216" s="36">
        <v>2.4072727272727268</v>
      </c>
      <c r="I216" s="37">
        <v>921.779090909091</v>
      </c>
      <c r="J216" s="40">
        <v>1.2999999999999999E-3</v>
      </c>
      <c r="K216" s="40">
        <v>3.0999999999999999E-3</v>
      </c>
      <c r="L216" s="40">
        <v>-1.4000000000000002E-3</v>
      </c>
      <c r="M216" s="39">
        <v>1.0961541032257216E-3</v>
      </c>
      <c r="N216" s="39">
        <v>0</v>
      </c>
      <c r="O216" s="39">
        <v>0</v>
      </c>
      <c r="P216" s="39">
        <v>0</v>
      </c>
      <c r="Q216" s="42">
        <v>5.6938167321241018E-4</v>
      </c>
      <c r="R216" s="43">
        <f t="shared" si="136"/>
        <v>4.2436734609011539E-2</v>
      </c>
      <c r="S216" s="40">
        <f t="shared" si="137"/>
        <v>1.8092328024363002E-2</v>
      </c>
      <c r="T216" s="40">
        <f t="shared" si="104"/>
        <v>8.0111618657819239E-2</v>
      </c>
      <c r="U216" s="40">
        <f t="shared" si="105"/>
        <v>2.7199407456176772E-2</v>
      </c>
      <c r="V216" s="40">
        <f t="shared" si="106"/>
        <v>9.9811486741234301E-2</v>
      </c>
      <c r="W216" s="40">
        <f t="shared" si="107"/>
        <v>1.1118748231109254E-3</v>
      </c>
      <c r="X216" s="40">
        <f t="shared" si="108"/>
        <v>5.3151100987092192E-3</v>
      </c>
      <c r="Y216" s="40">
        <f t="shared" si="109"/>
        <v>5.5881844518449908E-2</v>
      </c>
      <c r="Z216" s="40">
        <f t="shared" si="139"/>
        <v>8.4176409200003022E-3</v>
      </c>
      <c r="AA216" s="40">
        <f t="shared" si="140"/>
        <v>8.3220884450001531E-3</v>
      </c>
      <c r="AB216" s="40">
        <f t="shared" si="141"/>
        <v>8.4965653839998989E-3</v>
      </c>
      <c r="AC216" s="39">
        <f t="shared" ref="AC216:AG225" si="142">(AU216/AU$213)-1</f>
        <v>4.2932514914308939E-3</v>
      </c>
      <c r="AD216" s="39">
        <f t="shared" si="142"/>
        <v>0</v>
      </c>
      <c r="AE216" s="39">
        <f t="shared" si="142"/>
        <v>0</v>
      </c>
      <c r="AF216" s="39">
        <f t="shared" si="142"/>
        <v>5.3151100987092192E-3</v>
      </c>
      <c r="AG216" s="39">
        <f t="shared" si="142"/>
        <v>2.2190109438258165E-3</v>
      </c>
      <c r="AH216" s="39">
        <f t="shared" si="129"/>
        <v>1</v>
      </c>
      <c r="AI216" s="39">
        <f t="shared" si="130"/>
        <v>0.58983691467767907</v>
      </c>
      <c r="AJ216" s="39">
        <f t="shared" si="131"/>
        <v>0.41016308532232099</v>
      </c>
      <c r="AK216" s="39">
        <f t="shared" si="110"/>
        <v>0.51700713146612731</v>
      </c>
      <c r="AL216" s="39">
        <f t="shared" si="112"/>
        <v>0.43153703756668182</v>
      </c>
      <c r="AM216" s="39">
        <f t="shared" si="113"/>
        <v>4.8839349203171338E-2</v>
      </c>
      <c r="AN216" s="39">
        <f t="shared" si="114"/>
        <v>2.6115505884371816E-3</v>
      </c>
      <c r="AO216" s="39">
        <f t="shared" si="115"/>
        <v>1</v>
      </c>
      <c r="AR216" s="28">
        <f t="shared" si="90"/>
        <v>381.38525387040158</v>
      </c>
      <c r="AS216" s="28">
        <f t="shared" si="91"/>
        <v>318.03817380084007</v>
      </c>
      <c r="AT216" s="28">
        <f t="shared" si="92"/>
        <v>568.5072399734288</v>
      </c>
      <c r="AU216">
        <f t="shared" si="111"/>
        <v>114.45692115220453</v>
      </c>
      <c r="AV216">
        <f t="shared" si="122"/>
        <v>132.37371766364444</v>
      </c>
      <c r="AW216">
        <f t="shared" si="123"/>
        <v>137.32945091514145</v>
      </c>
      <c r="AX216">
        <f t="shared" si="124"/>
        <v>109.96677740863787</v>
      </c>
      <c r="AY216">
        <f t="shared" si="102"/>
        <v>133.3220692883404</v>
      </c>
    </row>
    <row r="217" spans="1:51">
      <c r="A217" s="12">
        <v>41000</v>
      </c>
      <c r="B217" s="36">
        <v>715.45</v>
      </c>
      <c r="C217" s="41">
        <v>421.41</v>
      </c>
      <c r="D217" s="41">
        <v>294.04000000000002</v>
      </c>
      <c r="E217" s="36">
        <v>478.65909090909099</v>
      </c>
      <c r="F217" s="36">
        <v>397.78181818181821</v>
      </c>
      <c r="G217" s="36">
        <v>45.019090909090913</v>
      </c>
      <c r="H217" s="36">
        <v>2.4072727272727268</v>
      </c>
      <c r="I217" s="37">
        <v>923.86909090909091</v>
      </c>
      <c r="J217" s="40">
        <v>1.5E-3</v>
      </c>
      <c r="K217" s="40">
        <v>1E-4</v>
      </c>
      <c r="L217" s="40">
        <v>3.4999999999999996E-3</v>
      </c>
      <c r="M217" s="39">
        <v>4.3912609709990669E-3</v>
      </c>
      <c r="N217" s="39">
        <v>0</v>
      </c>
      <c r="O217" s="39">
        <v>0</v>
      </c>
      <c r="P217" s="39">
        <v>0</v>
      </c>
      <c r="Q217" s="42">
        <v>2.2673545327858147E-3</v>
      </c>
      <c r="R217" s="43">
        <f t="shared" si="136"/>
        <v>4.3687283525867482E-2</v>
      </c>
      <c r="S217" s="40">
        <f t="shared" si="137"/>
        <v>1.768529460986068E-2</v>
      </c>
      <c r="T217" s="40">
        <f t="shared" si="104"/>
        <v>8.3892009323121686E-2</v>
      </c>
      <c r="U217" s="40">
        <f t="shared" si="105"/>
        <v>2.9815307042507566E-2</v>
      </c>
      <c r="V217" s="40">
        <f t="shared" si="106"/>
        <v>9.9811486741234301E-2</v>
      </c>
      <c r="W217" s="40">
        <f t="shared" si="107"/>
        <v>1.1118748231109254E-3</v>
      </c>
      <c r="X217" s="40">
        <f t="shared" si="108"/>
        <v>5.3151100987092192E-3</v>
      </c>
      <c r="Y217" s="40">
        <f t="shared" si="109"/>
        <v>5.7238805038513085E-2</v>
      </c>
      <c r="Z217" s="40">
        <f t="shared" si="139"/>
        <v>9.9302673813803644E-3</v>
      </c>
      <c r="AA217" s="40">
        <f t="shared" si="140"/>
        <v>8.4229206538446455E-3</v>
      </c>
      <c r="AB217" s="40">
        <f t="shared" si="141"/>
        <v>1.2026303362844049E-2</v>
      </c>
      <c r="AC217" s="39">
        <f t="shared" si="142"/>
        <v>8.7033652501429248E-3</v>
      </c>
      <c r="AD217" s="39">
        <f t="shared" si="142"/>
        <v>0</v>
      </c>
      <c r="AE217" s="39">
        <f t="shared" si="142"/>
        <v>0</v>
      </c>
      <c r="AF217" s="39">
        <f t="shared" si="142"/>
        <v>5.3151100987092192E-3</v>
      </c>
      <c r="AG217" s="39">
        <f t="shared" si="142"/>
        <v>4.4913967611335259E-3</v>
      </c>
      <c r="AH217" s="39">
        <f t="shared" si="129"/>
        <v>1</v>
      </c>
      <c r="AI217" s="39">
        <f t="shared" si="130"/>
        <v>0.58901390733105041</v>
      </c>
      <c r="AJ217" s="39">
        <f t="shared" si="131"/>
        <v>0.41098609266894959</v>
      </c>
      <c r="AK217" s="39">
        <f t="shared" si="110"/>
        <v>0.51810272214874997</v>
      </c>
      <c r="AL217" s="39">
        <f t="shared" si="112"/>
        <v>0.43056080357705145</v>
      </c>
      <c r="AM217" s="39">
        <f t="shared" si="113"/>
        <v>4.8728863593425285E-2</v>
      </c>
      <c r="AN217" s="39">
        <f t="shared" si="114"/>
        <v>2.6056426727123867E-3</v>
      </c>
      <c r="AO217" s="39">
        <f t="shared" si="115"/>
        <v>1</v>
      </c>
      <c r="AR217" s="28">
        <f t="shared" si="90"/>
        <v>381.95733175120722</v>
      </c>
      <c r="AS217" s="28">
        <f t="shared" si="91"/>
        <v>318.06997761822015</v>
      </c>
      <c r="AT217" s="28">
        <f t="shared" si="92"/>
        <v>570.49701531333585</v>
      </c>
      <c r="AU217">
        <f t="shared" si="111"/>
        <v>114.95953136292093</v>
      </c>
      <c r="AV217">
        <f t="shared" si="122"/>
        <v>132.37371766364444</v>
      </c>
      <c r="AW217">
        <f t="shared" si="123"/>
        <v>137.32945091514145</v>
      </c>
      <c r="AX217">
        <f t="shared" si="124"/>
        <v>109.96677740863787</v>
      </c>
      <c r="AY217">
        <f t="shared" si="102"/>
        <v>133.62435768646171</v>
      </c>
    </row>
    <row r="218" spans="1:51">
      <c r="A218" s="12">
        <v>41030</v>
      </c>
      <c r="B218" s="36">
        <v>717.83</v>
      </c>
      <c r="C218" s="41">
        <v>420.33</v>
      </c>
      <c r="D218" s="41">
        <v>297.5</v>
      </c>
      <c r="E218" s="36">
        <v>479.12090909090909</v>
      </c>
      <c r="F218" s="36">
        <v>421.66909090909098</v>
      </c>
      <c r="G218" s="36">
        <v>45.019090909090913</v>
      </c>
      <c r="H218" s="36">
        <v>2.4072727272727268</v>
      </c>
      <c r="I218" s="37">
        <v>948.19636363636357</v>
      </c>
      <c r="J218" s="40">
        <v>3.3E-3</v>
      </c>
      <c r="K218" s="40">
        <v>-2.5999999999999999E-3</v>
      </c>
      <c r="L218" s="40">
        <v>1.18E-2</v>
      </c>
      <c r="M218" s="39">
        <v>9.6481648544677334E-4</v>
      </c>
      <c r="N218" s="39">
        <v>6.0051192979248658E-2</v>
      </c>
      <c r="O218" s="39">
        <v>0</v>
      </c>
      <c r="P218" s="39">
        <v>0</v>
      </c>
      <c r="Q218" s="42">
        <v>2.6331947855658289E-2</v>
      </c>
      <c r="R218" s="43">
        <f t="shared" si="136"/>
        <v>4.6712766454920951E-2</v>
      </c>
      <c r="S218" s="40">
        <f t="shared" si="137"/>
        <v>1.4329282346232652E-2</v>
      </c>
      <c r="T218" s="40">
        <f t="shared" si="104"/>
        <v>9.6681935033134714E-2</v>
      </c>
      <c r="U218" s="40">
        <f t="shared" si="105"/>
        <v>2.6308461354214163E-2</v>
      </c>
      <c r="V218" s="40">
        <f t="shared" si="106"/>
        <v>6.0051192979248658E-2</v>
      </c>
      <c r="W218" s="40">
        <f t="shared" si="107"/>
        <v>1.1118748231109254E-3</v>
      </c>
      <c r="X218" s="40">
        <f t="shared" si="108"/>
        <v>5.3151100987092192E-3</v>
      </c>
      <c r="Y218" s="40">
        <f t="shared" si="109"/>
        <v>3.9682777016883941E-2</v>
      </c>
      <c r="Z218" s="40">
        <f t="shared" si="139"/>
        <v>1.3263037263739008E-2</v>
      </c>
      <c r="AA218" s="40">
        <f t="shared" si="140"/>
        <v>5.8010210601446843E-3</v>
      </c>
      <c r="AB218" s="40">
        <f t="shared" si="141"/>
        <v>2.3968213742525668E-2</v>
      </c>
      <c r="AC218" s="39">
        <f t="shared" si="142"/>
        <v>9.6765788858619306E-3</v>
      </c>
      <c r="AD218" s="39">
        <f t="shared" si="142"/>
        <v>6.0051192979248658E-2</v>
      </c>
      <c r="AE218" s="39">
        <f t="shared" si="142"/>
        <v>0</v>
      </c>
      <c r="AF218" s="39">
        <f t="shared" si="142"/>
        <v>5.3151100987092192E-3</v>
      </c>
      <c r="AG218" s="39">
        <f t="shared" si="142"/>
        <v>3.0941611842104866E-2</v>
      </c>
      <c r="AH218" s="39">
        <f t="shared" si="129"/>
        <v>1</v>
      </c>
      <c r="AI218" s="39">
        <f t="shared" si="130"/>
        <v>0.58555646880180534</v>
      </c>
      <c r="AJ218" s="39">
        <f t="shared" si="131"/>
        <v>0.41444353119819455</v>
      </c>
      <c r="AK218" s="39">
        <f t="shared" si="110"/>
        <v>0.50529713829893308</v>
      </c>
      <c r="AL218" s="39">
        <f t="shared" si="112"/>
        <v>0.444706504981707</v>
      </c>
      <c r="AM218" s="39">
        <f t="shared" si="113"/>
        <v>4.7478658045514169E-2</v>
      </c>
      <c r="AN218" s="39">
        <f t="shared" si="114"/>
        <v>2.5387913512352634E-3</v>
      </c>
      <c r="AO218" s="39">
        <f t="shared" si="115"/>
        <v>1</v>
      </c>
      <c r="AR218" s="28">
        <f t="shared" si="90"/>
        <v>383.21779094598622</v>
      </c>
      <c r="AS218" s="28">
        <f t="shared" si="91"/>
        <v>317.24299567641276</v>
      </c>
      <c r="AT218" s="28">
        <f t="shared" si="92"/>
        <v>577.22888009403323</v>
      </c>
      <c r="AU218">
        <f t="shared" si="111"/>
        <v>115.07044621393911</v>
      </c>
      <c r="AV218">
        <f t="shared" si="122"/>
        <v>140.32291732844453</v>
      </c>
      <c r="AW218">
        <f t="shared" si="123"/>
        <v>137.32945091514145</v>
      </c>
      <c r="AX218">
        <f t="shared" si="124"/>
        <v>109.96677740863787</v>
      </c>
      <c r="AY218">
        <f t="shared" si="102"/>
        <v>137.14294730530744</v>
      </c>
    </row>
    <row r="219" spans="1:51">
      <c r="A219" s="12">
        <v>41061</v>
      </c>
      <c r="B219" s="36">
        <v>732.63</v>
      </c>
      <c r="C219" s="41">
        <v>410.9</v>
      </c>
      <c r="D219" s="41">
        <v>321.73</v>
      </c>
      <c r="E219" s="36">
        <v>480.30272727272728</v>
      </c>
      <c r="F219" s="36">
        <v>421.65090909090907</v>
      </c>
      <c r="G219" s="36">
        <v>45.07090909090909</v>
      </c>
      <c r="H219" s="36">
        <v>2.4072727272727268</v>
      </c>
      <c r="I219" s="37">
        <v>949.43181818181836</v>
      </c>
      <c r="J219" s="40">
        <v>2.06E-2</v>
      </c>
      <c r="K219" s="40">
        <v>-2.2400000000000003E-2</v>
      </c>
      <c r="L219" s="40">
        <v>8.14E-2</v>
      </c>
      <c r="M219" s="39">
        <v>2.4666387114280486E-3</v>
      </c>
      <c r="N219" s="39">
        <v>-4.3118688502152835E-5</v>
      </c>
      <c r="O219" s="39">
        <v>1.1510268370993337E-3</v>
      </c>
      <c r="P219" s="39">
        <v>0</v>
      </c>
      <c r="Q219" s="42">
        <v>1.3029522078282785E-3</v>
      </c>
      <c r="R219" s="43">
        <f t="shared" si="136"/>
        <v>4.2117890394978375E-2</v>
      </c>
      <c r="S219" s="40">
        <f t="shared" si="137"/>
        <v>-2.7071241861841289E-3</v>
      </c>
      <c r="T219" s="40">
        <f t="shared" si="104"/>
        <v>0.10598885064331975</v>
      </c>
      <c r="U219" s="40">
        <f t="shared" si="105"/>
        <v>2.6900268808322192E-2</v>
      </c>
      <c r="V219" s="40">
        <f t="shared" si="106"/>
        <v>6.0005484962062372E-2</v>
      </c>
      <c r="W219" s="40">
        <f t="shared" si="107"/>
        <v>2.2641814579711372E-3</v>
      </c>
      <c r="X219" s="40">
        <f t="shared" si="108"/>
        <v>5.3151100987092192E-3</v>
      </c>
      <c r="Y219" s="40">
        <f t="shared" si="109"/>
        <v>4.0058756161928333E-2</v>
      </c>
      <c r="Z219" s="40">
        <f t="shared" si="139"/>
        <v>3.4136255831371809E-2</v>
      </c>
      <c r="AA219" s="40">
        <f t="shared" si="140"/>
        <v>-1.6728921811602682E-2</v>
      </c>
      <c r="AB219" s="40">
        <f t="shared" si="141"/>
        <v>0.10731922634116731</v>
      </c>
      <c r="AC219" s="39">
        <f t="shared" si="142"/>
        <v>1.2167086221364087E-2</v>
      </c>
      <c r="AD219" s="39">
        <f t="shared" si="142"/>
        <v>6.0005484962062372E-2</v>
      </c>
      <c r="AE219" s="39">
        <f t="shared" si="142"/>
        <v>1.1510268370993337E-3</v>
      </c>
      <c r="AF219" s="39">
        <f t="shared" si="142"/>
        <v>5.3151100987092192E-3</v>
      </c>
      <c r="AG219" s="39">
        <f t="shared" si="142"/>
        <v>3.2284879491396801E-2</v>
      </c>
      <c r="AH219" s="39">
        <f t="shared" si="129"/>
        <v>1</v>
      </c>
      <c r="AI219" s="39">
        <f t="shared" si="130"/>
        <v>0.56085609379905266</v>
      </c>
      <c r="AJ219" s="39">
        <f t="shared" si="131"/>
        <v>0.43914390620094729</v>
      </c>
      <c r="AK219" s="39">
        <f t="shared" si="110"/>
        <v>0.50588438061041285</v>
      </c>
      <c r="AL219" s="39">
        <f t="shared" si="112"/>
        <v>0.44410867743865939</v>
      </c>
      <c r="AM219" s="39">
        <f t="shared" si="113"/>
        <v>4.7471454219030512E-2</v>
      </c>
      <c r="AN219" s="39">
        <f t="shared" si="114"/>
        <v>2.5354877318970667E-3</v>
      </c>
      <c r="AO219" s="39">
        <f t="shared" si="115"/>
        <v>1</v>
      </c>
      <c r="AR219" s="28">
        <f t="shared" si="90"/>
        <v>391.11207743947352</v>
      </c>
      <c r="AS219" s="28">
        <f t="shared" si="91"/>
        <v>310.13675257326111</v>
      </c>
      <c r="AT219" s="28">
        <f t="shared" si="92"/>
        <v>624.21531093368753</v>
      </c>
      <c r="AU219">
        <f t="shared" si="111"/>
        <v>115.35428343111171</v>
      </c>
      <c r="AV219">
        <f t="shared" si="122"/>
        <v>140.31686678828254</v>
      </c>
      <c r="AW219">
        <f t="shared" si="123"/>
        <v>137.4875207986689</v>
      </c>
      <c r="AX219">
        <f t="shared" si="124"/>
        <v>109.96677740863787</v>
      </c>
      <c r="AY219">
        <f t="shared" si="102"/>
        <v>137.32163801128698</v>
      </c>
    </row>
    <row r="220" spans="1:51">
      <c r="A220" s="12">
        <v>41091</v>
      </c>
      <c r="B220" s="36">
        <v>733.6</v>
      </c>
      <c r="C220" s="41">
        <v>411.87</v>
      </c>
      <c r="D220" s="41">
        <v>321.73</v>
      </c>
      <c r="E220" s="36">
        <v>480.86</v>
      </c>
      <c r="F220" s="36">
        <v>427.61999999999995</v>
      </c>
      <c r="G220" s="36">
        <v>45.07090909090909</v>
      </c>
      <c r="H220" s="36">
        <v>2.4072727272727268</v>
      </c>
      <c r="I220" s="37">
        <v>955.94545454545448</v>
      </c>
      <c r="J220" s="40">
        <v>1.2999999999999999E-3</v>
      </c>
      <c r="K220" s="40">
        <v>2.3999999999999998E-3</v>
      </c>
      <c r="L220" s="40">
        <v>0</v>
      </c>
      <c r="M220" s="39">
        <v>1.1602530979515358E-3</v>
      </c>
      <c r="N220" s="39">
        <v>1.4156475843869032E-2</v>
      </c>
      <c r="O220" s="39">
        <v>0</v>
      </c>
      <c r="P220" s="39">
        <v>0</v>
      </c>
      <c r="Q220" s="42">
        <v>6.8605625374025259E-3</v>
      </c>
      <c r="R220" s="43">
        <f t="shared" si="136"/>
        <v>4.3472643652491927E-2</v>
      </c>
      <c r="S220" s="40">
        <f t="shared" si="137"/>
        <v>-3.1362128423106927E-4</v>
      </c>
      <c r="T220" s="40">
        <f t="shared" si="104"/>
        <v>0.10598885064331975</v>
      </c>
      <c r="U220" s="40">
        <f t="shared" si="105"/>
        <v>2.328253799977209E-2</v>
      </c>
      <c r="V220" s="40">
        <f t="shared" si="106"/>
        <v>7.5011427004296305E-2</v>
      </c>
      <c r="W220" s="40">
        <f t="shared" si="107"/>
        <v>2.2641814579711372E-3</v>
      </c>
      <c r="X220" s="40">
        <f t="shared" si="108"/>
        <v>5.3151100987092192E-3</v>
      </c>
      <c r="Y220" s="40">
        <f t="shared" si="109"/>
        <v>4.4673361991629079E-2</v>
      </c>
      <c r="Z220" s="40">
        <f t="shared" si="139"/>
        <v>3.5480632963952763E-2</v>
      </c>
      <c r="AA220" s="40">
        <f t="shared" si="140"/>
        <v>-1.4369071223950591E-2</v>
      </c>
      <c r="AB220" s="40">
        <f t="shared" si="141"/>
        <v>0.10731922634116731</v>
      </c>
      <c r="AC220" s="39">
        <f t="shared" si="142"/>
        <v>1.334145621879701E-2</v>
      </c>
      <c r="AD220" s="39">
        <f t="shared" si="142"/>
        <v>7.5011427004296305E-2</v>
      </c>
      <c r="AE220" s="39">
        <f t="shared" si="142"/>
        <v>1.1510268370993337E-3</v>
      </c>
      <c r="AF220" s="39">
        <f t="shared" si="142"/>
        <v>5.3151100987092192E-3</v>
      </c>
      <c r="AG220" s="39">
        <f t="shared" si="142"/>
        <v>3.936693446356232E-2</v>
      </c>
      <c r="AH220" s="39">
        <f t="shared" si="129"/>
        <v>1</v>
      </c>
      <c r="AI220" s="39">
        <f t="shared" si="130"/>
        <v>0.56143675027262807</v>
      </c>
      <c r="AJ220" s="39">
        <f t="shared" si="131"/>
        <v>0.43856324972737187</v>
      </c>
      <c r="AK220" s="39">
        <f t="shared" si="110"/>
        <v>0.50302033208437158</v>
      </c>
      <c r="AL220" s="39">
        <f t="shared" si="112"/>
        <v>0.44732677786864977</v>
      </c>
      <c r="AM220" s="39">
        <f t="shared" si="113"/>
        <v>4.7147992468189515E-2</v>
      </c>
      <c r="AN220" s="39">
        <f t="shared" si="114"/>
        <v>2.5182113852064585E-3</v>
      </c>
      <c r="AO220" s="39">
        <f t="shared" si="115"/>
        <v>1</v>
      </c>
      <c r="AR220" s="28">
        <f t="shared" si="90"/>
        <v>391.62052314014488</v>
      </c>
      <c r="AS220" s="28">
        <f t="shared" si="91"/>
        <v>310.8810807794369</v>
      </c>
      <c r="AT220" s="28">
        <f t="shared" si="92"/>
        <v>624.21531093368753</v>
      </c>
      <c r="AU220">
        <f t="shared" si="111"/>
        <v>115.48812359582463</v>
      </c>
      <c r="AV220">
        <f t="shared" si="122"/>
        <v>142.30325912345825</v>
      </c>
      <c r="AW220">
        <f t="shared" si="123"/>
        <v>137.4875207986689</v>
      </c>
      <c r="AX220">
        <f t="shared" si="124"/>
        <v>109.96677740863787</v>
      </c>
      <c r="AY220">
        <f t="shared" si="102"/>
        <v>138.26374169660195</v>
      </c>
    </row>
    <row r="221" spans="1:51">
      <c r="A221" s="12">
        <v>41122</v>
      </c>
      <c r="B221" s="36">
        <v>737.32</v>
      </c>
      <c r="C221" s="41">
        <v>413.06</v>
      </c>
      <c r="D221" s="41">
        <v>324.26</v>
      </c>
      <c r="E221" s="36">
        <v>481.41727272727263</v>
      </c>
      <c r="F221" s="36">
        <v>453.33272727272725</v>
      </c>
      <c r="G221" s="36">
        <v>45.089090909090906</v>
      </c>
      <c r="H221" s="36">
        <v>2.4072727272727268</v>
      </c>
      <c r="I221" s="37">
        <v>982.2299999999999</v>
      </c>
      <c r="J221" s="40">
        <v>5.1000000000000004E-3</v>
      </c>
      <c r="K221" s="40">
        <v>2.8999999999999998E-3</v>
      </c>
      <c r="L221" s="40">
        <v>7.9000000000000008E-3</v>
      </c>
      <c r="M221" s="39">
        <v>1.1589084708076847E-3</v>
      </c>
      <c r="N221" s="39">
        <v>6.0129851907598564E-2</v>
      </c>
      <c r="O221" s="39">
        <v>4.0340473597155757E-4</v>
      </c>
      <c r="P221" s="39">
        <v>0</v>
      </c>
      <c r="Q221" s="42">
        <v>2.7495863210148963E-2</v>
      </c>
      <c r="R221" s="43">
        <f t="shared" si="136"/>
        <v>4.4407841202071197E-2</v>
      </c>
      <c r="S221" s="40">
        <f t="shared" si="137"/>
        <v>-5.3715583194002825E-3</v>
      </c>
      <c r="T221" s="40">
        <f t="shared" si="104"/>
        <v>0.11606544109271333</v>
      </c>
      <c r="U221" s="40">
        <f t="shared" si="105"/>
        <v>2.0590701035894998E-2</v>
      </c>
      <c r="V221" s="40">
        <f t="shared" si="106"/>
        <v>0.13965170490904111</v>
      </c>
      <c r="W221" s="40">
        <f t="shared" si="107"/>
        <v>2.668499575465999E-3</v>
      </c>
      <c r="X221" s="40">
        <f t="shared" si="108"/>
        <v>5.3151100987092192E-3</v>
      </c>
      <c r="Y221" s="40">
        <f t="shared" si="109"/>
        <v>7.1307250006692691E-2</v>
      </c>
      <c r="Z221" s="40">
        <f t="shared" si="139"/>
        <v>4.0761584192068989E-2</v>
      </c>
      <c r="AA221" s="40">
        <f t="shared" si="140"/>
        <v>-1.1510741530500246E-2</v>
      </c>
      <c r="AB221" s="40">
        <f t="shared" si="141"/>
        <v>0.1160670482292625</v>
      </c>
      <c r="AC221" s="39">
        <f t="shared" si="142"/>
        <v>1.4515826216229488E-2</v>
      </c>
      <c r="AD221" s="39">
        <f t="shared" si="142"/>
        <v>0.13965170490904111</v>
      </c>
      <c r="AE221" s="39">
        <f t="shared" si="142"/>
        <v>1.5548959027480436E-3</v>
      </c>
      <c r="AF221" s="39">
        <f t="shared" si="142"/>
        <v>5.3151100987092192E-3</v>
      </c>
      <c r="AG221" s="39">
        <f t="shared" si="142"/>
        <v>6.7945225518724284E-2</v>
      </c>
      <c r="AH221" s="39">
        <f t="shared" si="129"/>
        <v>1</v>
      </c>
      <c r="AI221" s="39">
        <f t="shared" si="130"/>
        <v>0.56021808712634946</v>
      </c>
      <c r="AJ221" s="39">
        <f t="shared" si="131"/>
        <v>0.43978191287365048</v>
      </c>
      <c r="AK221" s="39">
        <f t="shared" si="110"/>
        <v>0.49012682643298683</v>
      </c>
      <c r="AL221" s="39">
        <f t="shared" si="112"/>
        <v>0.46153418982593414</v>
      </c>
      <c r="AM221" s="39">
        <f t="shared" si="113"/>
        <v>4.5904819552539541E-2</v>
      </c>
      <c r="AN221" s="39">
        <f t="shared" si="114"/>
        <v>2.4508238673963604E-3</v>
      </c>
      <c r="AO221" s="39">
        <f t="shared" si="115"/>
        <v>1</v>
      </c>
      <c r="AR221" s="28">
        <f t="shared" si="90"/>
        <v>393.61778780815968</v>
      </c>
      <c r="AS221" s="28">
        <f t="shared" si="91"/>
        <v>311.78263591369722</v>
      </c>
      <c r="AT221" s="28">
        <f t="shared" si="92"/>
        <v>629.1466118900637</v>
      </c>
      <c r="AU221">
        <f t="shared" si="111"/>
        <v>115.62196376053751</v>
      </c>
      <c r="AV221">
        <f t="shared" si="122"/>
        <v>150.85993302052043</v>
      </c>
      <c r="AW221">
        <f t="shared" si="123"/>
        <v>137.54298391569606</v>
      </c>
      <c r="AX221">
        <f t="shared" si="124"/>
        <v>109.96677740863787</v>
      </c>
      <c r="AY221">
        <f t="shared" si="102"/>
        <v>142.06542262521509</v>
      </c>
    </row>
    <row r="222" spans="1:51">
      <c r="A222" s="12">
        <v>41153</v>
      </c>
      <c r="B222" s="36">
        <v>737.2</v>
      </c>
      <c r="C222" s="41">
        <v>411.93</v>
      </c>
      <c r="D222" s="41">
        <v>325.27</v>
      </c>
      <c r="E222" s="36">
        <v>482.32000000000005</v>
      </c>
      <c r="F222" s="36">
        <v>453.33272727272725</v>
      </c>
      <c r="G222" s="36">
        <v>45.07090909090909</v>
      </c>
      <c r="H222" s="36">
        <v>2.4072727272727268</v>
      </c>
      <c r="I222" s="37">
        <v>983.13545454545465</v>
      </c>
      <c r="J222" s="40">
        <v>-2.0000000000000001E-4</v>
      </c>
      <c r="K222" s="40">
        <v>-2.7000000000000001E-3</v>
      </c>
      <c r="L222" s="40">
        <v>3.0999999999999999E-3</v>
      </c>
      <c r="M222" s="39">
        <v>1.8751451679608344E-3</v>
      </c>
      <c r="N222" s="39">
        <v>0</v>
      </c>
      <c r="O222" s="39">
        <v>-4.0324206621233927E-4</v>
      </c>
      <c r="P222" s="39">
        <v>0</v>
      </c>
      <c r="Q222" s="42">
        <v>9.2183556341662864E-4</v>
      </c>
      <c r="R222" s="43">
        <f t="shared" si="136"/>
        <v>4.2218744020192656E-2</v>
      </c>
      <c r="S222" s="40">
        <f t="shared" si="137"/>
        <v>-1.131970010160277E-2</v>
      </c>
      <c r="T222" s="40">
        <f t="shared" si="104"/>
        <v>0.11952524396010089</v>
      </c>
      <c r="U222" s="40">
        <f t="shared" si="105"/>
        <v>2.1113125550923595E-2</v>
      </c>
      <c r="V222" s="40">
        <f t="shared" si="106"/>
        <v>0.13965170490904111</v>
      </c>
      <c r="W222" s="40">
        <f t="shared" si="107"/>
        <v>2.2641814579709152E-3</v>
      </c>
      <c r="X222" s="40">
        <f t="shared" si="108"/>
        <v>5.3151100987092192E-3</v>
      </c>
      <c r="Y222" s="40">
        <f t="shared" si="109"/>
        <v>7.1544712224905327E-2</v>
      </c>
      <c r="Z222" s="40">
        <f t="shared" si="139"/>
        <v>4.055343187523075E-2</v>
      </c>
      <c r="AA222" s="40">
        <f t="shared" si="140"/>
        <v>-1.4179662528367887E-2</v>
      </c>
      <c r="AB222" s="40">
        <f t="shared" si="141"/>
        <v>0.11952685607877345</v>
      </c>
      <c r="AC222" s="39">
        <f t="shared" si="142"/>
        <v>1.641819066557848E-2</v>
      </c>
      <c r="AD222" s="39">
        <f t="shared" si="142"/>
        <v>0.13965170490904111</v>
      </c>
      <c r="AE222" s="39">
        <f t="shared" si="142"/>
        <v>1.1510268370991117E-3</v>
      </c>
      <c r="AF222" s="39">
        <f t="shared" si="142"/>
        <v>5.3151100987092192E-3</v>
      </c>
      <c r="AG222" s="39">
        <f t="shared" si="142"/>
        <v>6.892969540738858E-2</v>
      </c>
      <c r="AH222" s="39">
        <f t="shared" si="129"/>
        <v>1</v>
      </c>
      <c r="AI222" s="39">
        <f t="shared" si="130"/>
        <v>0.55877645143787302</v>
      </c>
      <c r="AJ222" s="39">
        <f t="shared" si="131"/>
        <v>0.44122354856212692</v>
      </c>
      <c r="AK222" s="39">
        <f t="shared" si="110"/>
        <v>0.49059363871990264</v>
      </c>
      <c r="AL222" s="39">
        <f t="shared" si="112"/>
        <v>0.46110912303770213</v>
      </c>
      <c r="AM222" s="39">
        <f t="shared" si="113"/>
        <v>4.5844048124322086E-2</v>
      </c>
      <c r="AN222" s="39">
        <f t="shared" si="114"/>
        <v>2.4485666915407007E-3</v>
      </c>
      <c r="AO222" s="39">
        <f t="shared" si="115"/>
        <v>1</v>
      </c>
      <c r="AR222" s="28">
        <f t="shared" si="90"/>
        <v>393.53906425059807</v>
      </c>
      <c r="AS222" s="28">
        <f t="shared" si="91"/>
        <v>310.94082279673023</v>
      </c>
      <c r="AT222" s="28">
        <f t="shared" si="92"/>
        <v>631.09696638692299</v>
      </c>
      <c r="AU222">
        <f t="shared" si="111"/>
        <v>115.83877172719322</v>
      </c>
      <c r="AV222">
        <f t="shared" si="122"/>
        <v>150.85993302052043</v>
      </c>
      <c r="AW222">
        <f t="shared" si="123"/>
        <v>137.48752079866887</v>
      </c>
      <c r="AX222">
        <f t="shared" si="124"/>
        <v>109.96677740863787</v>
      </c>
      <c r="AY222">
        <f t="shared" si="102"/>
        <v>142.19638358412283</v>
      </c>
    </row>
    <row r="223" spans="1:51">
      <c r="A223" s="12">
        <v>41183</v>
      </c>
      <c r="B223" s="36">
        <v>755.72</v>
      </c>
      <c r="C223" s="41">
        <v>410.12</v>
      </c>
      <c r="D223" s="41">
        <v>345.6</v>
      </c>
      <c r="E223" s="36">
        <v>483.1154545454545</v>
      </c>
      <c r="F223" s="36">
        <v>453.33272727272725</v>
      </c>
      <c r="G223" s="36">
        <v>45.556363636363635</v>
      </c>
      <c r="H223" s="36">
        <v>2.4072727272727268</v>
      </c>
      <c r="I223" s="37">
        <v>984.50636363636374</v>
      </c>
      <c r="J223" s="40">
        <v>2.5099999999999997E-2</v>
      </c>
      <c r="K223" s="40">
        <v>-4.4000000000000003E-3</v>
      </c>
      <c r="L223" s="40">
        <v>6.25E-2</v>
      </c>
      <c r="M223" s="39">
        <v>1.6492257120883647E-3</v>
      </c>
      <c r="N223" s="39">
        <v>0</v>
      </c>
      <c r="O223" s="39">
        <v>1.0770906450441764E-2</v>
      </c>
      <c r="P223" s="39">
        <v>0</v>
      </c>
      <c r="Q223" s="42">
        <v>1.3944254421613955E-3</v>
      </c>
      <c r="R223" s="43">
        <f t="shared" si="136"/>
        <v>6.6991345745629927E-2</v>
      </c>
      <c r="S223" s="40">
        <f t="shared" si="137"/>
        <v>-1.7830665956052427E-2</v>
      </c>
      <c r="T223" s="40">
        <f t="shared" si="104"/>
        <v>0.18949557170760722</v>
      </c>
      <c r="U223" s="40">
        <f t="shared" si="105"/>
        <v>2.2387887416071672E-2</v>
      </c>
      <c r="V223" s="40">
        <f t="shared" si="106"/>
        <v>0.13965170490904111</v>
      </c>
      <c r="W223" s="40">
        <f t="shared" si="107"/>
        <v>1.1934330889925349E-2</v>
      </c>
      <c r="X223" s="40">
        <f t="shared" si="108"/>
        <v>5.3151100987092192E-3</v>
      </c>
      <c r="Y223" s="40">
        <f t="shared" si="109"/>
        <v>7.2755099008429802E-2</v>
      </c>
      <c r="Z223" s="40">
        <f t="shared" si="139"/>
        <v>6.6671323015298878E-2</v>
      </c>
      <c r="AA223" s="40">
        <f t="shared" si="140"/>
        <v>-1.8517272013243047E-2</v>
      </c>
      <c r="AB223" s="40">
        <f t="shared" si="141"/>
        <v>0.18949728458369686</v>
      </c>
      <c r="AC223" s="39">
        <f t="shared" si="142"/>
        <v>1.8094493679858603E-2</v>
      </c>
      <c r="AD223" s="39">
        <f t="shared" si="142"/>
        <v>0.13965170490904111</v>
      </c>
      <c r="AE223" s="39">
        <f t="shared" si="142"/>
        <v>1.1934330889925349E-2</v>
      </c>
      <c r="AF223" s="39">
        <f t="shared" si="142"/>
        <v>5.3151100987092192E-3</v>
      </c>
      <c r="AG223" s="39">
        <f t="shared" si="142"/>
        <v>7.0420238170546323E-2</v>
      </c>
      <c r="AH223" s="39">
        <f t="shared" si="129"/>
        <v>1</v>
      </c>
      <c r="AI223" s="39">
        <f t="shared" si="130"/>
        <v>0.54268776795638596</v>
      </c>
      <c r="AJ223" s="39">
        <f t="shared" si="131"/>
        <v>0.45731223204361404</v>
      </c>
      <c r="AK223" s="39">
        <f t="shared" si="110"/>
        <v>0.49071846804628427</v>
      </c>
      <c r="AL223" s="39">
        <f t="shared" si="112"/>
        <v>0.46046703608730533</v>
      </c>
      <c r="AM223" s="39">
        <f t="shared" si="113"/>
        <v>4.6273305403630977E-2</v>
      </c>
      <c r="AN223" s="39">
        <f t="shared" si="114"/>
        <v>2.4451571022672176E-3</v>
      </c>
      <c r="AO223" s="39">
        <f t="shared" si="115"/>
        <v>1</v>
      </c>
      <c r="AR223" s="28">
        <f t="shared" si="90"/>
        <v>403.41689476328804</v>
      </c>
      <c r="AS223" s="28">
        <f t="shared" si="91"/>
        <v>309.57268317642462</v>
      </c>
      <c r="AT223" s="28">
        <f t="shared" si="92"/>
        <v>670.54052678610572</v>
      </c>
      <c r="AU223">
        <f t="shared" si="111"/>
        <v>116.02981600798245</v>
      </c>
      <c r="AV223">
        <f t="shared" si="122"/>
        <v>150.85993302052043</v>
      </c>
      <c r="AW223">
        <f t="shared" si="123"/>
        <v>138.9683860232945</v>
      </c>
      <c r="AX223">
        <f t="shared" si="124"/>
        <v>109.96677740863787</v>
      </c>
      <c r="AY223">
        <f t="shared" si="102"/>
        <v>142.39466583917587</v>
      </c>
    </row>
    <row r="224" spans="1:51">
      <c r="A224" s="12">
        <v>41214</v>
      </c>
      <c r="B224" s="36">
        <v>766.22</v>
      </c>
      <c r="C224" s="41">
        <v>410.25</v>
      </c>
      <c r="D224" s="41">
        <v>355.97</v>
      </c>
      <c r="E224" s="36">
        <v>483.73090909090911</v>
      </c>
      <c r="F224" s="36">
        <v>461.43000000000006</v>
      </c>
      <c r="G224" s="36">
        <v>47.779999999999994</v>
      </c>
      <c r="H224" s="36">
        <v>2.4072727272727268</v>
      </c>
      <c r="I224" s="37">
        <v>995.350909090909</v>
      </c>
      <c r="J224" s="40">
        <v>1.3899999999999999E-2</v>
      </c>
      <c r="K224" s="40">
        <v>2.9999999999999997E-4</v>
      </c>
      <c r="L224" s="40">
        <v>0.03</v>
      </c>
      <c r="M224" s="39">
        <v>1.2739284981757582E-3</v>
      </c>
      <c r="N224" s="39">
        <v>1.7861654895260815E-2</v>
      </c>
      <c r="O224" s="39">
        <v>4.8810664112388213E-2</v>
      </c>
      <c r="P224" s="39">
        <v>0</v>
      </c>
      <c r="Q224" s="42">
        <v>1.1015211130266378E-2</v>
      </c>
      <c r="R224" s="43">
        <f t="shared" si="136"/>
        <v>8.1606204210652011E-2</v>
      </c>
      <c r="S224" s="40">
        <f t="shared" si="137"/>
        <v>-1.7142872304761303E-2</v>
      </c>
      <c r="T224" s="40">
        <f t="shared" si="104"/>
        <v>0.22371198447746221</v>
      </c>
      <c r="U224" s="40">
        <f t="shared" si="105"/>
        <v>2.1308939313092967E-2</v>
      </c>
      <c r="V224" s="40">
        <f t="shared" si="106"/>
        <v>0.16000777036292191</v>
      </c>
      <c r="W224" s="40">
        <f t="shared" si="107"/>
        <v>6.1327517618787741E-2</v>
      </c>
      <c r="X224" s="40">
        <f t="shared" si="108"/>
        <v>5.3151100987092192E-3</v>
      </c>
      <c r="Y224" s="40">
        <f t="shared" si="109"/>
        <v>8.3272238332833481E-2</v>
      </c>
      <c r="Z224" s="40">
        <f t="shared" si="139"/>
        <v>8.1498054405211517E-2</v>
      </c>
      <c r="AA224" s="40">
        <f t="shared" si="140"/>
        <v>-1.8222827194847135E-2</v>
      </c>
      <c r="AB224" s="40">
        <f t="shared" si="141"/>
        <v>0.22518220312120762</v>
      </c>
      <c r="AC224" s="39">
        <f t="shared" si="142"/>
        <v>1.9391473269193105E-2</v>
      </c>
      <c r="AD224" s="39">
        <f t="shared" si="142"/>
        <v>0.16000777036292191</v>
      </c>
      <c r="AE224" s="39">
        <f t="shared" si="142"/>
        <v>6.1327517618787741E-2</v>
      </c>
      <c r="AF224" s="39">
        <f t="shared" si="142"/>
        <v>5.3151100987092192E-3</v>
      </c>
      <c r="AG224" s="39">
        <f t="shared" si="142"/>
        <v>8.2211143092105088E-2</v>
      </c>
      <c r="AH224" s="39">
        <f t="shared" si="129"/>
        <v>1</v>
      </c>
      <c r="AI224" s="39">
        <f t="shared" si="130"/>
        <v>0.5354206363707551</v>
      </c>
      <c r="AJ224" s="39">
        <f t="shared" si="131"/>
        <v>0.4645793636292449</v>
      </c>
      <c r="AK224" s="39">
        <f t="shared" si="110"/>
        <v>0.48599032228012784</v>
      </c>
      <c r="AL224" s="39">
        <f t="shared" si="112"/>
        <v>0.46358524997122996</v>
      </c>
      <c r="AM224" s="39">
        <f t="shared" si="113"/>
        <v>4.800317110639829E-2</v>
      </c>
      <c r="AN224" s="39">
        <f t="shared" si="114"/>
        <v>2.418516630955186E-3</v>
      </c>
      <c r="AO224" s="39">
        <f t="shared" si="115"/>
        <v>1</v>
      </c>
      <c r="AR224" s="28">
        <f t="shared" ref="AR224:AR287" si="143">AR223*(1+J224)</f>
        <v>409.02438960049773</v>
      </c>
      <c r="AS224" s="28">
        <f t="shared" ref="AS224:AS287" si="144">AS223*(1+K224)</f>
        <v>309.66555498137751</v>
      </c>
      <c r="AT224" s="28">
        <f t="shared" ref="AT224:AT287" si="145">AT223*(1+L224)</f>
        <v>690.65674258968886</v>
      </c>
      <c r="AU224">
        <f t="shared" si="111"/>
        <v>116.1776296972331</v>
      </c>
      <c r="AV224">
        <f t="shared" si="122"/>
        <v>153.55454108165512</v>
      </c>
      <c r="AW224">
        <f t="shared" si="123"/>
        <v>145.75152523571822</v>
      </c>
      <c r="AX224">
        <f t="shared" si="124"/>
        <v>109.96677740863787</v>
      </c>
      <c r="AY224">
        <f t="shared" si="102"/>
        <v>143.96317314721813</v>
      </c>
    </row>
    <row r="225" spans="1:51">
      <c r="A225" s="12">
        <v>41244</v>
      </c>
      <c r="B225" s="36">
        <v>767.85</v>
      </c>
      <c r="C225" s="41">
        <v>411.78</v>
      </c>
      <c r="D225" s="41">
        <v>356.07</v>
      </c>
      <c r="E225" s="36">
        <v>484.14090909090902</v>
      </c>
      <c r="F225" s="36">
        <v>461.43000000000006</v>
      </c>
      <c r="G225" s="36">
        <v>49.548181818181824</v>
      </c>
      <c r="H225" s="36">
        <v>2.4072727272727268</v>
      </c>
      <c r="I225" s="37">
        <v>997.5272727272727</v>
      </c>
      <c r="J225" s="40">
        <v>2.0999999999999999E-3</v>
      </c>
      <c r="K225" s="40">
        <v>3.7000000000000002E-3</v>
      </c>
      <c r="L225" s="40">
        <v>2.9999999999999997E-4</v>
      </c>
      <c r="M225" s="39">
        <v>8.4757866883156119E-4</v>
      </c>
      <c r="N225" s="39">
        <v>0</v>
      </c>
      <c r="O225" s="39">
        <v>3.700673541611188E-2</v>
      </c>
      <c r="P225" s="39">
        <v>0</v>
      </c>
      <c r="Q225" s="42">
        <v>2.1865290084996936E-3</v>
      </c>
      <c r="R225" s="43">
        <f t="shared" si="136"/>
        <v>8.3769200319462556E-2</v>
      </c>
      <c r="S225" s="40">
        <f t="shared" si="137"/>
        <v>-1.4590251655468123E-2</v>
      </c>
      <c r="T225" s="40">
        <f t="shared" si="104"/>
        <v>0.22554975778214392</v>
      </c>
      <c r="U225" s="40">
        <f t="shared" si="105"/>
        <v>2.0255487737124822E-2</v>
      </c>
      <c r="V225" s="40">
        <f t="shared" si="106"/>
        <v>0.16000777036292191</v>
      </c>
      <c r="W225" s="40">
        <f t="shared" si="107"/>
        <v>0.10060378425314487</v>
      </c>
      <c r="X225" s="40">
        <f t="shared" si="108"/>
        <v>5.3151100987092192E-3</v>
      </c>
      <c r="Y225" s="40">
        <f t="shared" si="109"/>
        <v>8.4577429149797378E-2</v>
      </c>
      <c r="Z225" s="40">
        <f t="shared" si="139"/>
        <v>8.3769200319462556E-2</v>
      </c>
      <c r="AA225" s="40">
        <f t="shared" si="140"/>
        <v>-1.4590251655468123E-2</v>
      </c>
      <c r="AB225" s="40">
        <f t="shared" si="141"/>
        <v>0.22554975778214392</v>
      </c>
      <c r="AC225" s="39">
        <f t="shared" si="142"/>
        <v>2.0255487737124822E-2</v>
      </c>
      <c r="AD225" s="39">
        <f t="shared" si="142"/>
        <v>0.16000777036292191</v>
      </c>
      <c r="AE225" s="39">
        <f t="shared" si="142"/>
        <v>0.10060378425314487</v>
      </c>
      <c r="AF225" s="39">
        <f t="shared" si="142"/>
        <v>5.3151100987092192E-3</v>
      </c>
      <c r="AG225" s="39">
        <f t="shared" si="142"/>
        <v>8.4577429149797378E-2</v>
      </c>
      <c r="AH225" s="39">
        <f t="shared" si="129"/>
        <v>1</v>
      </c>
      <c r="AI225" s="39">
        <f t="shared" si="130"/>
        <v>0.53627661652666536</v>
      </c>
      <c r="AJ225" s="39">
        <f t="shared" si="131"/>
        <v>0.46372338347333464</v>
      </c>
      <c r="AK225" s="39">
        <f t="shared" si="110"/>
        <v>0.48534102508019827</v>
      </c>
      <c r="AL225" s="39">
        <f t="shared" si="112"/>
        <v>0.46257381889763788</v>
      </c>
      <c r="AM225" s="39">
        <f t="shared" si="113"/>
        <v>4.9671004666083415E-2</v>
      </c>
      <c r="AN225" s="39">
        <f t="shared" si="114"/>
        <v>2.413240011665208E-3</v>
      </c>
      <c r="AO225" s="39">
        <f t="shared" si="115"/>
        <v>1</v>
      </c>
      <c r="AR225" s="28">
        <f t="shared" si="143"/>
        <v>409.88334081865878</v>
      </c>
      <c r="AS225" s="28">
        <f t="shared" si="144"/>
        <v>310.81131753480861</v>
      </c>
      <c r="AT225" s="28">
        <f t="shared" si="145"/>
        <v>690.86393961246574</v>
      </c>
      <c r="AU225">
        <f t="shared" si="111"/>
        <v>116.27609937795989</v>
      </c>
      <c r="AV225">
        <f t="shared" si="122"/>
        <v>153.55454108165512</v>
      </c>
      <c r="AW225">
        <f t="shared" si="123"/>
        <v>151.14531336661119</v>
      </c>
      <c r="AX225">
        <f t="shared" si="124"/>
        <v>109.96677740863787</v>
      </c>
      <c r="AY225">
        <f t="shared" si="102"/>
        <v>144.27795280146017</v>
      </c>
    </row>
    <row r="226" spans="1:51">
      <c r="A226" s="12">
        <v>41275</v>
      </c>
      <c r="B226" s="36">
        <v>771.96</v>
      </c>
      <c r="C226" s="41">
        <v>415.28</v>
      </c>
      <c r="D226" s="41">
        <v>356.68</v>
      </c>
      <c r="E226" s="36">
        <v>484.64636363636362</v>
      </c>
      <c r="F226" s="36">
        <v>461.43000000000006</v>
      </c>
      <c r="G226" s="36">
        <v>49.573636363636361</v>
      </c>
      <c r="H226" s="36">
        <v>2.5281818181818179</v>
      </c>
      <c r="I226" s="37">
        <v>998.17909090909097</v>
      </c>
      <c r="J226" s="40">
        <v>5.4000000000000003E-3</v>
      </c>
      <c r="K226" s="40">
        <v>8.5000000000000006E-3</v>
      </c>
      <c r="L226" s="40">
        <v>1.7000000000000001E-3</v>
      </c>
      <c r="M226" s="39">
        <v>1.0440236219735333E-3</v>
      </c>
      <c r="N226" s="39">
        <v>0</v>
      </c>
      <c r="O226" s="39">
        <v>5.1373318899861076E-4</v>
      </c>
      <c r="P226" s="39">
        <v>5.0226586102719128E-2</v>
      </c>
      <c r="Q226" s="42">
        <v>6.5343394575689828E-4</v>
      </c>
      <c r="R226" s="43">
        <f t="shared" si="136"/>
        <v>8.7989569646717447E-2</v>
      </c>
      <c r="S226" s="40">
        <f t="shared" si="137"/>
        <v>-7.9008373710088842E-3</v>
      </c>
      <c r="T226" s="40">
        <f t="shared" si="104"/>
        <v>0.22616179821251858</v>
      </c>
      <c r="U226" s="40">
        <f t="shared" si="105"/>
        <v>2.0300323059728065E-2</v>
      </c>
      <c r="V226" s="40">
        <f t="shared" si="106"/>
        <v>0.16000777036292191</v>
      </c>
      <c r="W226" s="40">
        <f t="shared" si="107"/>
        <v>0.10116920094505311</v>
      </c>
      <c r="X226" s="40">
        <f t="shared" si="108"/>
        <v>5.0226586102719128E-2</v>
      </c>
      <c r="Y226" s="40">
        <f t="shared" si="109"/>
        <v>8.4723241691422313E-2</v>
      </c>
      <c r="Z226" s="40">
        <f>(AR226/$AR$225)-1</f>
        <v>5.4000000000000714E-3</v>
      </c>
      <c r="AA226" s="40">
        <f>(AS226/$AS$225)-1</f>
        <v>8.499999999999952E-3</v>
      </c>
      <c r="AB226" s="40">
        <f>(AT226/$AT$225)-1</f>
        <v>1.7000000000000348E-3</v>
      </c>
      <c r="AC226" s="39">
        <f t="shared" ref="AC226:AG227" si="146">(AU226/AU$225)-1</f>
        <v>1.0440236219735333E-3</v>
      </c>
      <c r="AD226" s="39">
        <f t="shared" si="146"/>
        <v>0</v>
      </c>
      <c r="AE226" s="39">
        <f t="shared" si="146"/>
        <v>5.1373318899861076E-4</v>
      </c>
      <c r="AF226" s="39">
        <f t="shared" si="146"/>
        <v>5.0226586102719128E-2</v>
      </c>
      <c r="AG226" s="39">
        <f t="shared" si="146"/>
        <v>6.5343394575689828E-4</v>
      </c>
      <c r="AH226" s="39">
        <f t="shared" si="129"/>
        <v>1</v>
      </c>
      <c r="AI226" s="39">
        <f t="shared" si="130"/>
        <v>0.53795533447328869</v>
      </c>
      <c r="AJ226" s="39">
        <f t="shared" si="131"/>
        <v>0.4620446655267112</v>
      </c>
      <c r="AK226" s="39">
        <f t="shared" si="110"/>
        <v>0.48553047048398124</v>
      </c>
      <c r="AL226" s="39">
        <f t="shared" si="112"/>
        <v>0.46227175484086025</v>
      </c>
      <c r="AM226" s="39">
        <f t="shared" si="113"/>
        <v>4.9664070120410159E-2</v>
      </c>
      <c r="AN226" s="39">
        <f t="shared" si="114"/>
        <v>2.5327938054475552E-3</v>
      </c>
      <c r="AO226" s="39">
        <f t="shared" si="115"/>
        <v>1</v>
      </c>
      <c r="AR226" s="28">
        <f t="shared" si="143"/>
        <v>412.09671085907956</v>
      </c>
      <c r="AS226" s="28">
        <f t="shared" si="144"/>
        <v>313.45321373385445</v>
      </c>
      <c r="AT226" s="28">
        <f t="shared" si="145"/>
        <v>692.03840830980698</v>
      </c>
      <c r="AU226">
        <f t="shared" si="111"/>
        <v>116.39749437238143</v>
      </c>
      <c r="AV226">
        <f t="shared" si="122"/>
        <v>153.55454108165512</v>
      </c>
      <c r="AW226">
        <f t="shared" si="123"/>
        <v>151.22296173044921</v>
      </c>
      <c r="AX226">
        <f t="shared" si="124"/>
        <v>115.49003322259136</v>
      </c>
      <c r="AY226">
        <f t="shared" si="102"/>
        <v>144.37222891344496</v>
      </c>
    </row>
    <row r="227" spans="1:51">
      <c r="A227" s="12">
        <v>41306</v>
      </c>
      <c r="B227" s="36">
        <v>772.99</v>
      </c>
      <c r="C227" s="41">
        <v>416.31</v>
      </c>
      <c r="D227" s="41">
        <v>356.68</v>
      </c>
      <c r="E227" s="36">
        <v>485.37818181818182</v>
      </c>
      <c r="F227" s="36">
        <v>461.43000000000006</v>
      </c>
      <c r="G227" s="36">
        <v>51.366363636363644</v>
      </c>
      <c r="H227" s="36">
        <v>2.5281818181818179</v>
      </c>
      <c r="I227" s="37">
        <v>1000.7045454545456</v>
      </c>
      <c r="J227" s="40">
        <v>1.2999999999999999E-3</v>
      </c>
      <c r="K227" s="40">
        <v>2.5000000000000001E-3</v>
      </c>
      <c r="L227" s="40">
        <v>0</v>
      </c>
      <c r="M227" s="39">
        <v>1.5100044831188875E-3</v>
      </c>
      <c r="N227" s="39">
        <v>0</v>
      </c>
      <c r="O227" s="39">
        <v>3.6162916506207621E-2</v>
      </c>
      <c r="P227" s="39">
        <v>0</v>
      </c>
      <c r="Q227" s="42">
        <v>2.5300615575454266E-3</v>
      </c>
      <c r="R227" s="43">
        <f t="shared" si="136"/>
        <v>8.3337267389874903E-2</v>
      </c>
      <c r="S227" s="40">
        <f t="shared" si="137"/>
        <v>-8.8894762973956709E-3</v>
      </c>
      <c r="T227" s="40">
        <f t="shared" si="104"/>
        <v>0.21558619828741832</v>
      </c>
      <c r="U227" s="40">
        <f t="shared" si="105"/>
        <v>1.9606644909089921E-2</v>
      </c>
      <c r="V227" s="40">
        <f t="shared" si="106"/>
        <v>0.16000777036292191</v>
      </c>
      <c r="W227" s="40">
        <f t="shared" si="107"/>
        <v>0.1409906908180365</v>
      </c>
      <c r="X227" s="40">
        <f t="shared" si="108"/>
        <v>5.0226586102719128E-2</v>
      </c>
      <c r="Y227" s="40">
        <f t="shared" si="109"/>
        <v>8.6241094160137699E-2</v>
      </c>
      <c r="Z227" s="40">
        <f t="shared" ref="Z227:Z237" si="147">(AR227/$AR$225)-1</f>
        <v>6.707020000000119E-3</v>
      </c>
      <c r="AA227" s="40">
        <f t="shared" ref="AA227:AA237" si="148">(AS227/$AS$225)-1</f>
        <v>1.1021249999999982E-2</v>
      </c>
      <c r="AB227" s="40">
        <f t="shared" ref="AB227:AB237" si="149">(AT227/$AT$225)-1</f>
        <v>1.7000000000000348E-3</v>
      </c>
      <c r="AC227" s="39">
        <f t="shared" si="146"/>
        <v>2.5556045854422393E-3</v>
      </c>
      <c r="AD227" s="39">
        <f t="shared" si="146"/>
        <v>0</v>
      </c>
      <c r="AE227" s="39">
        <f t="shared" si="146"/>
        <v>3.6695227785626505E-2</v>
      </c>
      <c r="AF227" s="39">
        <f t="shared" si="146"/>
        <v>5.0226586102719128E-2</v>
      </c>
      <c r="AG227" s="39">
        <f t="shared" si="146"/>
        <v>3.1851487314087379E-3</v>
      </c>
      <c r="AH227" s="39">
        <f t="shared" si="129"/>
        <v>1</v>
      </c>
      <c r="AI227" s="39">
        <f t="shared" si="130"/>
        <v>0.53857100350586684</v>
      </c>
      <c r="AJ227" s="39">
        <f t="shared" si="131"/>
        <v>0.46142899649413316</v>
      </c>
      <c r="AK227" s="39">
        <f t="shared" si="110"/>
        <v>0.48503645159092451</v>
      </c>
      <c r="AL227" s="39">
        <f t="shared" si="112"/>
        <v>0.46110513047625534</v>
      </c>
      <c r="AM227" s="39">
        <f t="shared" si="113"/>
        <v>5.1330199177851969E-2</v>
      </c>
      <c r="AN227" s="39">
        <f t="shared" si="114"/>
        <v>2.526401853239762E-3</v>
      </c>
      <c r="AO227" s="39">
        <f t="shared" si="115"/>
        <v>1</v>
      </c>
      <c r="AR227" s="28">
        <f t="shared" si="143"/>
        <v>412.63243658319641</v>
      </c>
      <c r="AS227" s="28">
        <f t="shared" si="144"/>
        <v>314.23684676818908</v>
      </c>
      <c r="AT227" s="28">
        <f t="shared" si="145"/>
        <v>692.03840830980698</v>
      </c>
      <c r="AU227">
        <f t="shared" si="111"/>
        <v>116.57325511070754</v>
      </c>
      <c r="AV227">
        <f t="shared" si="122"/>
        <v>153.55454108165512</v>
      </c>
      <c r="AW227">
        <f t="shared" si="123"/>
        <v>156.69162506932889</v>
      </c>
      <c r="AX227">
        <f t="shared" si="124"/>
        <v>115.49003322259136</v>
      </c>
      <c r="AY227">
        <f t="shared" si="102"/>
        <v>144.737499539796</v>
      </c>
    </row>
    <row r="228" spans="1:51">
      <c r="A228" s="12">
        <v>41334</v>
      </c>
      <c r="B228" s="36">
        <v>771.66</v>
      </c>
      <c r="C228" s="41">
        <v>414.98</v>
      </c>
      <c r="D228" s="41">
        <v>356.68</v>
      </c>
      <c r="E228" s="36">
        <v>487.71545454545463</v>
      </c>
      <c r="F228" s="36">
        <v>461.43000000000006</v>
      </c>
      <c r="G228" s="36">
        <v>51.366363636363644</v>
      </c>
      <c r="H228" s="36">
        <v>2.5281818181818179</v>
      </c>
      <c r="I228" s="37">
        <v>1003.0409090909092</v>
      </c>
      <c r="J228" s="40">
        <v>-1.7000000000000001E-3</v>
      </c>
      <c r="K228" s="40">
        <v>-3.2000000000000002E-3</v>
      </c>
      <c r="L228" s="40">
        <v>0</v>
      </c>
      <c r="M228" s="39">
        <v>4.8153642145958298E-3</v>
      </c>
      <c r="N228" s="39">
        <v>0</v>
      </c>
      <c r="O228" s="39">
        <v>0</v>
      </c>
      <c r="P228" s="39">
        <v>0</v>
      </c>
      <c r="Q228" s="42">
        <v>2.3347187209010745E-3</v>
      </c>
      <c r="R228" s="43">
        <f t="shared" si="136"/>
        <v>8.0091475117659128E-2</v>
      </c>
      <c r="S228" s="40">
        <f t="shared" si="137"/>
        <v>-1.5114176027558601E-2</v>
      </c>
      <c r="T228" s="40">
        <f t="shared" si="104"/>
        <v>0.21729040485421414</v>
      </c>
      <c r="U228" s="40">
        <f t="shared" si="105"/>
        <v>2.3394624043584722E-2</v>
      </c>
      <c r="V228" s="40">
        <f t="shared" si="106"/>
        <v>0.16000777036292191</v>
      </c>
      <c r="W228" s="40">
        <f t="shared" si="107"/>
        <v>0.1409906908180365</v>
      </c>
      <c r="X228" s="40">
        <f t="shared" si="108"/>
        <v>5.0226586102719128E-2</v>
      </c>
      <c r="Y228" s="40">
        <f t="shared" si="109"/>
        <v>8.8157584591851634E-2</v>
      </c>
      <c r="Z228" s="40">
        <f t="shared" si="147"/>
        <v>4.9956180660002403E-3</v>
      </c>
      <c r="AA228" s="40">
        <f t="shared" si="148"/>
        <v>7.7859819999999136E-3</v>
      </c>
      <c r="AB228" s="40">
        <f t="shared" si="149"/>
        <v>1.7000000000000348E-3</v>
      </c>
      <c r="AC228" s="39">
        <f t="shared" ref="AC228:AG237" si="150">(AU228/AU$225)-1</f>
        <v>7.3832749669053843E-3</v>
      </c>
      <c r="AD228" s="39">
        <f t="shared" si="150"/>
        <v>0</v>
      </c>
      <c r="AE228" s="39">
        <f t="shared" si="150"/>
        <v>3.6695227785626505E-2</v>
      </c>
      <c r="AF228" s="39">
        <f t="shared" si="150"/>
        <v>5.0226586102719128E-2</v>
      </c>
      <c r="AG228" s="39">
        <f t="shared" si="150"/>
        <v>5.5273038786818329E-3</v>
      </c>
      <c r="AH228" s="39">
        <f t="shared" si="129"/>
        <v>1</v>
      </c>
      <c r="AI228" s="39">
        <f t="shared" si="130"/>
        <v>0.5377757043257394</v>
      </c>
      <c r="AJ228" s="39">
        <f t="shared" si="131"/>
        <v>0.46222429567426071</v>
      </c>
      <c r="AK228" s="39">
        <f t="shared" si="110"/>
        <v>0.48623685248041187</v>
      </c>
      <c r="AL228" s="39">
        <f t="shared" si="112"/>
        <v>0.46003108728457559</v>
      </c>
      <c r="AM228" s="39">
        <f t="shared" si="113"/>
        <v>5.1210636745532903E-2</v>
      </c>
      <c r="AN228" s="39">
        <f t="shared" si="114"/>
        <v>2.5205171546524427E-3</v>
      </c>
      <c r="AO228" s="39">
        <f t="shared" si="115"/>
        <v>1</v>
      </c>
      <c r="AR228" s="28">
        <f t="shared" si="143"/>
        <v>411.93096144100497</v>
      </c>
      <c r="AS228" s="28">
        <f t="shared" si="144"/>
        <v>313.23128885853089</v>
      </c>
      <c r="AT228" s="28">
        <f t="shared" si="145"/>
        <v>692.03840830980698</v>
      </c>
      <c r="AU228">
        <f t="shared" si="111"/>
        <v>117.13459779174659</v>
      </c>
      <c r="AV228">
        <f t="shared" si="122"/>
        <v>153.55454108165512</v>
      </c>
      <c r="AW228">
        <f t="shared" si="123"/>
        <v>156.69162506932889</v>
      </c>
      <c r="AX228">
        <f t="shared" si="124"/>
        <v>115.49003322259136</v>
      </c>
      <c r="AY228">
        <f t="shared" si="102"/>
        <v>145.07542088958797</v>
      </c>
    </row>
    <row r="229" spans="1:51">
      <c r="A229" s="12">
        <v>41365</v>
      </c>
      <c r="B229" s="36">
        <v>772.67</v>
      </c>
      <c r="C229" s="41">
        <v>416.08</v>
      </c>
      <c r="D229" s="41">
        <v>356.59</v>
      </c>
      <c r="E229" s="36">
        <v>490.32363636363641</v>
      </c>
      <c r="F229" s="36">
        <v>461.43000000000006</v>
      </c>
      <c r="G229" s="36">
        <v>51.366363636363644</v>
      </c>
      <c r="H229" s="36">
        <v>2.5281818181818179</v>
      </c>
      <c r="I229" s="37">
        <v>1005.6454545454545</v>
      </c>
      <c r="J229" s="40">
        <v>1.2999999999999999E-3</v>
      </c>
      <c r="K229" s="40">
        <v>2.7000000000000001E-3</v>
      </c>
      <c r="L229" s="40">
        <v>-2.9999999999999997E-4</v>
      </c>
      <c r="M229" s="39">
        <v>5.3477530676417917E-3</v>
      </c>
      <c r="N229" s="39">
        <v>0</v>
      </c>
      <c r="O229" s="39">
        <v>0</v>
      </c>
      <c r="P229" s="39">
        <v>0</v>
      </c>
      <c r="Q229" s="42">
        <v>2.5966492801434704E-3</v>
      </c>
      <c r="R229" s="43">
        <f t="shared" si="136"/>
        <v>7.9875780364764948E-2</v>
      </c>
      <c r="S229" s="40">
        <f t="shared" si="137"/>
        <v>-1.255372892994E-2</v>
      </c>
      <c r="T229" s="40">
        <f t="shared" si="104"/>
        <v>0.21268083481091948</v>
      </c>
      <c r="U229" s="40">
        <f t="shared" si="105"/>
        <v>2.4369213237738219E-2</v>
      </c>
      <c r="V229" s="40">
        <f t="shared" si="106"/>
        <v>0.16000777036292191</v>
      </c>
      <c r="W229" s="40">
        <f t="shared" si="107"/>
        <v>0.1409906908180365</v>
      </c>
      <c r="X229" s="40">
        <f t="shared" si="108"/>
        <v>5.0226586102719128E-2</v>
      </c>
      <c r="Y229" s="40">
        <f t="shared" si="109"/>
        <v>8.8515098557843785E-2</v>
      </c>
      <c r="Z229" s="40">
        <f t="shared" si="147"/>
        <v>6.3021123694859682E-3</v>
      </c>
      <c r="AA229" s="40">
        <f t="shared" si="148"/>
        <v>1.0507004151399935E-2</v>
      </c>
      <c r="AB229" s="40">
        <f t="shared" si="149"/>
        <v>1.3994900000000587E-3</v>
      </c>
      <c r="AC229" s="39">
        <f t="shared" si="150"/>
        <v>1.2770511965900733E-2</v>
      </c>
      <c r="AD229" s="39">
        <f t="shared" si="150"/>
        <v>0</v>
      </c>
      <c r="AE229" s="39">
        <f t="shared" si="150"/>
        <v>3.6695227785626505E-2</v>
      </c>
      <c r="AF229" s="39">
        <f t="shared" si="150"/>
        <v>5.0226586102719128E-2</v>
      </c>
      <c r="AG229" s="39">
        <f t="shared" si="150"/>
        <v>8.1383056284631827E-3</v>
      </c>
      <c r="AH229" s="39">
        <f t="shared" si="129"/>
        <v>1</v>
      </c>
      <c r="AI229" s="39">
        <f t="shared" si="130"/>
        <v>0.53849638267306876</v>
      </c>
      <c r="AJ229" s="39">
        <f t="shared" si="131"/>
        <v>0.46150361732693129</v>
      </c>
      <c r="AK229" s="39">
        <f t="shared" si="110"/>
        <v>0.487571076016308</v>
      </c>
      <c r="AL229" s="39">
        <f t="shared" si="112"/>
        <v>0.45883964165935953</v>
      </c>
      <c r="AM229" s="39">
        <f t="shared" si="113"/>
        <v>5.1078005080409696E-2</v>
      </c>
      <c r="AN229" s="39">
        <f t="shared" si="114"/>
        <v>2.5139892063893833E-3</v>
      </c>
      <c r="AO229" s="39">
        <f t="shared" si="115"/>
        <v>1</v>
      </c>
      <c r="AR229" s="28">
        <f t="shared" si="143"/>
        <v>412.46647169087828</v>
      </c>
      <c r="AS229" s="28">
        <f t="shared" si="144"/>
        <v>314.07701333844892</v>
      </c>
      <c r="AT229" s="28">
        <f t="shared" si="145"/>
        <v>691.83079678731406</v>
      </c>
      <c r="AU229">
        <f t="shared" si="111"/>
        <v>117.76100469641439</v>
      </c>
      <c r="AV229">
        <f t="shared" si="122"/>
        <v>153.55454108165512</v>
      </c>
      <c r="AW229">
        <f t="shared" si="123"/>
        <v>156.69162506932889</v>
      </c>
      <c r="AX229">
        <f t="shared" si="124"/>
        <v>115.49003322259136</v>
      </c>
      <c r="AY229">
        <f t="shared" si="102"/>
        <v>145.45213087680744</v>
      </c>
    </row>
    <row r="230" spans="1:51">
      <c r="A230" s="45">
        <v>41395</v>
      </c>
      <c r="B230" s="46">
        <v>746.39</v>
      </c>
      <c r="C230" s="48">
        <v>417.99</v>
      </c>
      <c r="D230" s="48">
        <v>328.4</v>
      </c>
      <c r="E230" s="36">
        <v>491.20909090909095</v>
      </c>
      <c r="F230" s="36">
        <v>505.2645454545455</v>
      </c>
      <c r="G230" s="36">
        <v>58.174545454545459</v>
      </c>
      <c r="H230" s="36">
        <v>2.5281818181818179</v>
      </c>
      <c r="I230" s="37">
        <v>1057.1754545454544</v>
      </c>
      <c r="J230" s="40">
        <v>-3.4000000000000002E-2</v>
      </c>
      <c r="K230" s="40">
        <v>4.5999999999999999E-3</v>
      </c>
      <c r="L230" s="40">
        <v>-7.9100000000000004E-2</v>
      </c>
      <c r="M230" s="39">
        <v>1.8058573558095148E-3</v>
      </c>
      <c r="N230" s="39">
        <v>9.4997172820461273E-2</v>
      </c>
      <c r="O230" s="39">
        <v>0.13254163495743576</v>
      </c>
      <c r="P230" s="39">
        <v>0</v>
      </c>
      <c r="Q230" s="42">
        <v>5.1240722828395979E-2</v>
      </c>
      <c r="R230" s="43">
        <f t="shared" si="136"/>
        <v>3.9728898467420226E-2</v>
      </c>
      <c r="S230" s="40">
        <f t="shared" si="137"/>
        <v>-5.4255825977720384E-3</v>
      </c>
      <c r="T230" s="40">
        <f t="shared" si="104"/>
        <v>0.10373372284777194</v>
      </c>
      <c r="U230" s="40">
        <f t="shared" si="105"/>
        <v>2.522991918912143E-2</v>
      </c>
      <c r="V230" s="40">
        <f t="shared" si="106"/>
        <v>0.19824895005993515</v>
      </c>
      <c r="W230" s="40">
        <f t="shared" si="107"/>
        <v>0.29221946245027319</v>
      </c>
      <c r="X230" s="40">
        <f t="shared" si="108"/>
        <v>5.0226586102719128E-2</v>
      </c>
      <c r="Y230" s="40">
        <f t="shared" si="109"/>
        <v>0.11493304033686957</v>
      </c>
      <c r="Z230" s="40">
        <f t="shared" si="147"/>
        <v>-2.7912159451076612E-2</v>
      </c>
      <c r="AA230" s="40">
        <f t="shared" si="148"/>
        <v>1.5155336370496153E-2</v>
      </c>
      <c r="AB230" s="40">
        <f t="shared" si="149"/>
        <v>-7.7811209658999902E-2</v>
      </c>
      <c r="AC230" s="39">
        <f t="shared" si="150"/>
        <v>1.459943104468131E-2</v>
      </c>
      <c r="AD230" s="39">
        <f t="shared" si="150"/>
        <v>9.4997172820461273E-2</v>
      </c>
      <c r="AE230" s="39">
        <f t="shared" si="150"/>
        <v>0.17410050822890466</v>
      </c>
      <c r="AF230" s="39">
        <f t="shared" si="150"/>
        <v>5.0226586102719128E-2</v>
      </c>
      <c r="AG230" s="39">
        <f t="shared" si="150"/>
        <v>5.9796041119860144E-2</v>
      </c>
      <c r="AH230" s="39">
        <f t="shared" si="129"/>
        <v>1</v>
      </c>
      <c r="AI230" s="39">
        <f t="shared" si="130"/>
        <v>0.56001554147295651</v>
      </c>
      <c r="AJ230" s="39">
        <f t="shared" si="131"/>
        <v>0.43998445852704349</v>
      </c>
      <c r="AK230" s="39">
        <f t="shared" si="110"/>
        <v>0.46464292071583552</v>
      </c>
      <c r="AL230" s="39">
        <f t="shared" si="112"/>
        <v>0.47793821099619666</v>
      </c>
      <c r="AM230" s="39">
        <f t="shared" si="113"/>
        <v>5.5028278612047725E-2</v>
      </c>
      <c r="AN230" s="39">
        <f t="shared" si="114"/>
        <v>2.391449600264169E-3</v>
      </c>
      <c r="AO230" s="39">
        <f t="shared" si="115"/>
        <v>1</v>
      </c>
      <c r="AR230" s="28">
        <f t="shared" si="143"/>
        <v>398.44261165338838</v>
      </c>
      <c r="AS230" s="28">
        <f t="shared" si="144"/>
        <v>315.52176759980574</v>
      </c>
      <c r="AT230" s="28">
        <f t="shared" si="145"/>
        <v>637.10698076143751</v>
      </c>
      <c r="AU230">
        <f t="shared" si="111"/>
        <v>117.97366427297293</v>
      </c>
      <c r="AV230">
        <f t="shared" si="122"/>
        <v>168.14178835815574</v>
      </c>
      <c r="AW230">
        <f t="shared" si="123"/>
        <v>177.45978924015526</v>
      </c>
      <c r="AX230">
        <f t="shared" si="124"/>
        <v>115.49003322259136</v>
      </c>
      <c r="AY230">
        <f t="shared" si="102"/>
        <v>152.90520319986553</v>
      </c>
    </row>
    <row r="231" spans="1:51">
      <c r="A231" s="12">
        <v>41426</v>
      </c>
      <c r="B231" s="36">
        <v>806.57</v>
      </c>
      <c r="C231" s="41">
        <v>419.8</v>
      </c>
      <c r="D231" s="41">
        <v>386.77</v>
      </c>
      <c r="E231" s="36">
        <v>491.70090909090908</v>
      </c>
      <c r="F231" s="36">
        <v>536.74727272727273</v>
      </c>
      <c r="G231" s="36">
        <v>59.206363636363648</v>
      </c>
      <c r="H231" s="36">
        <v>2.5281818181818179</v>
      </c>
      <c r="I231" s="37">
        <v>1090.1818181818182</v>
      </c>
      <c r="J231" s="40">
        <v>8.0600000000000005E-2</v>
      </c>
      <c r="K231" s="40">
        <v>4.5999999999999999E-3</v>
      </c>
      <c r="L231" s="40">
        <v>0.1777</v>
      </c>
      <c r="M231" s="39">
        <v>1.001239982973301E-3</v>
      </c>
      <c r="N231" s="39">
        <v>6.2309393279128322E-2</v>
      </c>
      <c r="O231" s="39">
        <v>1.773659207400935E-2</v>
      </c>
      <c r="P231" s="39">
        <v>0</v>
      </c>
      <c r="Q231" s="42">
        <v>3.1221273152388207E-2</v>
      </c>
      <c r="R231" s="43">
        <f t="shared" si="136"/>
        <v>0.10085346627855607</v>
      </c>
      <c r="S231" s="40">
        <f t="shared" si="137"/>
        <v>2.2043228030153683E-2</v>
      </c>
      <c r="T231" s="40">
        <f t="shared" si="104"/>
        <v>0.20202256833532561</v>
      </c>
      <c r="U231" s="40">
        <f t="shared" si="105"/>
        <v>2.3731245256306321E-2</v>
      </c>
      <c r="V231" s="40">
        <f t="shared" si="106"/>
        <v>0.27296600376011226</v>
      </c>
      <c r="W231" s="40">
        <f t="shared" si="107"/>
        <v>0.31362701198112042</v>
      </c>
      <c r="X231" s="40">
        <f t="shared" si="108"/>
        <v>5.0226586102719128E-2</v>
      </c>
      <c r="Y231" s="40">
        <f t="shared" si="109"/>
        <v>0.14824655894673877</v>
      </c>
      <c r="Z231" s="40">
        <f t="shared" si="147"/>
        <v>5.0438120497166672E-2</v>
      </c>
      <c r="AA231" s="40">
        <f t="shared" si="148"/>
        <v>1.9825050917800402E-2</v>
      </c>
      <c r="AB231" s="40">
        <f t="shared" si="149"/>
        <v>8.6061738384595632E-2</v>
      </c>
      <c r="AC231" s="39">
        <f t="shared" si="150"/>
        <v>1.56152885617451E-2</v>
      </c>
      <c r="AD231" s="39">
        <f t="shared" si="150"/>
        <v>0.16322578230126505</v>
      </c>
      <c r="AE231" s="39">
        <f t="shared" si="150"/>
        <v>0.19492504999724791</v>
      </c>
      <c r="AF231" s="39">
        <f t="shared" si="150"/>
        <v>5.0226586102719128E-2</v>
      </c>
      <c r="AG231" s="39">
        <f t="shared" si="150"/>
        <v>9.2884222805482919E-2</v>
      </c>
      <c r="AH231" s="39">
        <f t="shared" si="129"/>
        <v>1</v>
      </c>
      <c r="AI231" s="39">
        <f t="shared" si="130"/>
        <v>0.520475594182774</v>
      </c>
      <c r="AJ231" s="39">
        <f t="shared" si="131"/>
        <v>0.479524405817226</v>
      </c>
      <c r="AK231" s="39">
        <f t="shared" si="110"/>
        <v>0.45102651767845225</v>
      </c>
      <c r="AL231" s="39">
        <f t="shared" si="112"/>
        <v>0.49234656437625079</v>
      </c>
      <c r="AM231" s="39">
        <f t="shared" si="113"/>
        <v>5.4308705803869255E-2</v>
      </c>
      <c r="AN231" s="39">
        <f t="shared" si="114"/>
        <v>2.3190460306871242E-3</v>
      </c>
      <c r="AO231" s="39">
        <f t="shared" si="115"/>
        <v>1</v>
      </c>
      <c r="AR231" s="28">
        <f t="shared" si="143"/>
        <v>430.55708615265149</v>
      </c>
      <c r="AS231" s="28">
        <f t="shared" si="144"/>
        <v>316.97316773076483</v>
      </c>
      <c r="AT231" s="28">
        <f t="shared" si="145"/>
        <v>750.32089124274489</v>
      </c>
      <c r="AU231">
        <f t="shared" si="111"/>
        <v>118.0917842225809</v>
      </c>
      <c r="AV231">
        <f t="shared" si="122"/>
        <v>178.61860117562003</v>
      </c>
      <c r="AW231">
        <f t="shared" si="123"/>
        <v>180.60732113144758</v>
      </c>
      <c r="AX231">
        <f t="shared" si="124"/>
        <v>115.49003322259136</v>
      </c>
      <c r="AY231">
        <f t="shared" si="102"/>
        <v>157.67909831538995</v>
      </c>
    </row>
    <row r="232" spans="1:51">
      <c r="A232" s="12">
        <v>41456</v>
      </c>
      <c r="B232" s="36">
        <v>767.44</v>
      </c>
      <c r="C232" s="41">
        <v>420.52</v>
      </c>
      <c r="D232" s="41">
        <v>346.92</v>
      </c>
      <c r="E232" s="36">
        <v>492.82909090909101</v>
      </c>
      <c r="F232" s="36">
        <v>542.12636363636364</v>
      </c>
      <c r="G232" s="36">
        <v>59.206363636363648</v>
      </c>
      <c r="H232" s="36">
        <v>2.5281818181818179</v>
      </c>
      <c r="I232" s="37">
        <v>1096.6354545454544</v>
      </c>
      <c r="J232" s="40">
        <v>-4.8499999999999995E-2</v>
      </c>
      <c r="K232" s="40">
        <v>1.7000000000000001E-3</v>
      </c>
      <c r="L232" s="40">
        <v>-0.10300000000000001</v>
      </c>
      <c r="M232" s="39">
        <v>2.2944472896497814E-3</v>
      </c>
      <c r="N232" s="39">
        <v>1.002164553488849E-2</v>
      </c>
      <c r="O232" s="39">
        <v>0</v>
      </c>
      <c r="P232" s="39">
        <v>0</v>
      </c>
      <c r="Q232" s="42">
        <v>5.9197798532353296E-3</v>
      </c>
      <c r="R232" s="43">
        <f t="shared" si="136"/>
        <v>4.6102140381550027E-2</v>
      </c>
      <c r="S232" s="40">
        <f t="shared" si="137"/>
        <v>2.1329510692143838E-2</v>
      </c>
      <c r="T232" s="40">
        <f t="shared" si="104"/>
        <v>7.8214243796786986E-2</v>
      </c>
      <c r="U232" s="40">
        <f t="shared" si="105"/>
        <v>2.489100966828417E-2</v>
      </c>
      <c r="V232" s="40">
        <f t="shared" si="106"/>
        <v>0.26777597782228102</v>
      </c>
      <c r="W232" s="40">
        <f t="shared" si="107"/>
        <v>0.31362701198112042</v>
      </c>
      <c r="X232" s="40">
        <f t="shared" si="108"/>
        <v>5.0226586102719128E-2</v>
      </c>
      <c r="Y232" s="40">
        <f t="shared" si="109"/>
        <v>0.14717366909485174</v>
      </c>
      <c r="Z232" s="40">
        <f t="shared" si="147"/>
        <v>-5.0812834694602405E-4</v>
      </c>
      <c r="AA232" s="40">
        <f t="shared" si="148"/>
        <v>2.155875350436065E-2</v>
      </c>
      <c r="AB232" s="40">
        <f t="shared" si="149"/>
        <v>-2.5802620669017617E-2</v>
      </c>
      <c r="AC232" s="39">
        <f t="shared" si="150"/>
        <v>1.7945564307912498E-2</v>
      </c>
      <c r="AD232" s="39">
        <f t="shared" si="150"/>
        <v>0.17488321876853186</v>
      </c>
      <c r="AE232" s="39">
        <f t="shared" si="150"/>
        <v>0.19492504999724791</v>
      </c>
      <c r="AF232" s="39">
        <f t="shared" si="150"/>
        <v>5.0226586102719128E-2</v>
      </c>
      <c r="AG232" s="39">
        <f t="shared" si="150"/>
        <v>9.9353856809565544E-2</v>
      </c>
      <c r="AH232" s="39">
        <f t="shared" si="129"/>
        <v>1</v>
      </c>
      <c r="AI232" s="39">
        <f t="shared" si="130"/>
        <v>0.54795163139789427</v>
      </c>
      <c r="AJ232" s="39">
        <f t="shared" si="131"/>
        <v>0.45204836860210568</v>
      </c>
      <c r="AK232" s="39">
        <f t="shared" si="110"/>
        <v>0.44940101915031028</v>
      </c>
      <c r="AL232" s="39">
        <f t="shared" si="112"/>
        <v>0.49435421897887677</v>
      </c>
      <c r="AM232" s="39">
        <f t="shared" si="113"/>
        <v>5.3989102204345704E-2</v>
      </c>
      <c r="AN232" s="39">
        <f t="shared" si="114"/>
        <v>2.3053985786276867E-3</v>
      </c>
      <c r="AO232" s="39">
        <f t="shared" si="115"/>
        <v>1</v>
      </c>
      <c r="AR232" s="28">
        <f t="shared" si="143"/>
        <v>409.6750674742479</v>
      </c>
      <c r="AS232" s="28">
        <f t="shared" si="144"/>
        <v>317.51202211590714</v>
      </c>
      <c r="AT232" s="28">
        <f t="shared" si="145"/>
        <v>673.03783944474219</v>
      </c>
      <c r="AU232">
        <f t="shared" si="111"/>
        <v>118.3627395968203</v>
      </c>
      <c r="AV232">
        <f t="shared" si="122"/>
        <v>180.40865348253971</v>
      </c>
      <c r="AW232">
        <f t="shared" si="123"/>
        <v>180.60732113144758</v>
      </c>
      <c r="AX232">
        <f t="shared" si="124"/>
        <v>115.49003322259136</v>
      </c>
      <c r="AY232">
        <f t="shared" si="124"/>
        <v>158.61252386487371</v>
      </c>
    </row>
    <row r="233" spans="1:51">
      <c r="A233" s="12">
        <v>41487</v>
      </c>
      <c r="B233" s="36">
        <v>765.46</v>
      </c>
      <c r="C233" s="41">
        <v>418.54</v>
      </c>
      <c r="D233" s="41">
        <v>346.92</v>
      </c>
      <c r="E233" s="36">
        <v>493.6718181818182</v>
      </c>
      <c r="F233" s="36">
        <v>547.30090909090904</v>
      </c>
      <c r="G233" s="36">
        <v>59.206363636363648</v>
      </c>
      <c r="H233" s="36">
        <v>2.5281818181818179</v>
      </c>
      <c r="I233" s="37">
        <v>1102.8718181818183</v>
      </c>
      <c r="J233" s="40">
        <v>-2.5999999999999999E-3</v>
      </c>
      <c r="K233" s="40">
        <v>-4.6999999999999993E-3</v>
      </c>
      <c r="L233" s="40">
        <v>0</v>
      </c>
      <c r="M233" s="39">
        <v>1.7099787497785179E-3</v>
      </c>
      <c r="N233" s="39">
        <v>9.5449065045216663E-3</v>
      </c>
      <c r="O233" s="39">
        <v>0</v>
      </c>
      <c r="P233" s="39">
        <v>0</v>
      </c>
      <c r="Q233" s="42">
        <v>5.6868156236558054E-3</v>
      </c>
      <c r="R233" s="43">
        <f t="shared" si="136"/>
        <v>3.8088025884546628E-2</v>
      </c>
      <c r="S233" s="40">
        <f t="shared" si="137"/>
        <v>1.3589851422764809E-2</v>
      </c>
      <c r="T233" s="40">
        <f t="shared" si="104"/>
        <v>6.976311518681122E-2</v>
      </c>
      <c r="U233" s="40">
        <f t="shared" si="105"/>
        <v>2.5455142864157621E-2</v>
      </c>
      <c r="V233" s="40">
        <f t="shared" si="106"/>
        <v>0.20728303112704705</v>
      </c>
      <c r="W233" s="40">
        <f t="shared" si="107"/>
        <v>0.31309730231057697</v>
      </c>
      <c r="X233" s="40">
        <f t="shared" si="108"/>
        <v>5.0226586102719128E-2</v>
      </c>
      <c r="Y233" s="40">
        <f t="shared" si="109"/>
        <v>0.1228244079103864</v>
      </c>
      <c r="Z233" s="40">
        <f t="shared" si="147"/>
        <v>-3.1068072132439672E-3</v>
      </c>
      <c r="AA233" s="40">
        <f t="shared" si="148"/>
        <v>1.6757427362890098E-2</v>
      </c>
      <c r="AB233" s="40">
        <f t="shared" si="149"/>
        <v>-2.5802620669017617E-2</v>
      </c>
      <c r="AC233" s="39">
        <f t="shared" si="150"/>
        <v>1.96862295913105E-2</v>
      </c>
      <c r="AD233" s="39">
        <f t="shared" si="150"/>
        <v>0.18609736924540887</v>
      </c>
      <c r="AE233" s="39">
        <f t="shared" si="150"/>
        <v>0.19492504999724791</v>
      </c>
      <c r="AF233" s="39">
        <f t="shared" si="150"/>
        <v>5.0226586102719128E-2</v>
      </c>
      <c r="AG233" s="39">
        <f t="shared" si="150"/>
        <v>0.10560567949839661</v>
      </c>
      <c r="AH233" s="39">
        <f t="shared" si="129"/>
        <v>1</v>
      </c>
      <c r="AI233" s="39">
        <f t="shared" si="130"/>
        <v>0.54678232696679119</v>
      </c>
      <c r="AJ233" s="39">
        <f t="shared" si="131"/>
        <v>0.45321767303320881</v>
      </c>
      <c r="AK233" s="39">
        <f t="shared" si="110"/>
        <v>0.44762393058123456</v>
      </c>
      <c r="AL233" s="39">
        <f t="shared" si="112"/>
        <v>0.4962506975590173</v>
      </c>
      <c r="AM233" s="39">
        <f t="shared" si="113"/>
        <v>5.3683812262036557E-2</v>
      </c>
      <c r="AN233" s="39">
        <f t="shared" si="114"/>
        <v>2.2923623366763956E-3</v>
      </c>
      <c r="AO233" s="39">
        <f t="shared" si="115"/>
        <v>1</v>
      </c>
      <c r="AR233" s="28">
        <f t="shared" si="143"/>
        <v>408.60991229881483</v>
      </c>
      <c r="AS233" s="28">
        <f t="shared" si="144"/>
        <v>316.01971561196234</v>
      </c>
      <c r="AT233" s="28">
        <f t="shared" si="145"/>
        <v>673.03783944474219</v>
      </c>
      <c r="AU233">
        <f t="shared" si="111"/>
        <v>118.56513736629644</v>
      </c>
      <c r="AV233">
        <f t="shared" si="122"/>
        <v>182.1306372126372</v>
      </c>
      <c r="AW233">
        <f t="shared" si="123"/>
        <v>180.60732113144758</v>
      </c>
      <c r="AX233">
        <f t="shared" si="124"/>
        <v>115.49003322259136</v>
      </c>
      <c r="AY233">
        <f t="shared" si="124"/>
        <v>159.51452404369596</v>
      </c>
    </row>
    <row r="234" spans="1:51">
      <c r="A234" s="12">
        <v>41518</v>
      </c>
      <c r="B234" s="36">
        <v>767.85</v>
      </c>
      <c r="C234" s="41">
        <v>420.93</v>
      </c>
      <c r="D234" s="41">
        <v>346.92</v>
      </c>
      <c r="E234" s="36">
        <v>494.88909090909095</v>
      </c>
      <c r="F234" s="36">
        <v>552.64181818181817</v>
      </c>
      <c r="G234" s="36">
        <v>59.206363636363648</v>
      </c>
      <c r="H234" s="36">
        <v>2.5281818181818179</v>
      </c>
      <c r="I234" s="37">
        <v>1109.2081818181821</v>
      </c>
      <c r="J234" s="40">
        <v>3.0999999999999999E-3</v>
      </c>
      <c r="K234" s="40">
        <v>5.6999999999999993E-3</v>
      </c>
      <c r="L234" s="40">
        <v>0</v>
      </c>
      <c r="M234" s="39">
        <v>2.465752920140174E-3</v>
      </c>
      <c r="N234" s="39">
        <v>9.7586336916206662E-3</v>
      </c>
      <c r="O234" s="39">
        <v>0</v>
      </c>
      <c r="P234" s="39">
        <v>0</v>
      </c>
      <c r="Q234" s="42">
        <v>5.7453309912387507E-3</v>
      </c>
      <c r="R234" s="43">
        <f t="shared" si="136"/>
        <v>4.1514401645117882E-2</v>
      </c>
      <c r="S234" s="40">
        <f t="shared" si="137"/>
        <v>2.2127056628772346E-2</v>
      </c>
      <c r="T234" s="40">
        <f t="shared" si="104"/>
        <v>6.6457098182445495E-2</v>
      </c>
      <c r="U234" s="40">
        <f t="shared" si="105"/>
        <v>2.6059651080384549E-2</v>
      </c>
      <c r="V234" s="40">
        <f t="shared" si="106"/>
        <v>0.2190644639899253</v>
      </c>
      <c r="W234" s="40">
        <f t="shared" si="107"/>
        <v>0.31362701198112064</v>
      </c>
      <c r="X234" s="40">
        <f t="shared" si="108"/>
        <v>5.0226586102719128E-2</v>
      </c>
      <c r="Y234" s="40">
        <f t="shared" si="109"/>
        <v>0.12823535830168686</v>
      </c>
      <c r="Z234" s="40">
        <f t="shared" si="147"/>
        <v>-1.643831560493858E-5</v>
      </c>
      <c r="AA234" s="40">
        <f t="shared" si="148"/>
        <v>2.2552944698858601E-2</v>
      </c>
      <c r="AB234" s="40">
        <f t="shared" si="149"/>
        <v>-2.5802620669017617E-2</v>
      </c>
      <c r="AC234" s="39">
        <f t="shared" si="150"/>
        <v>2.220052388955196E-2</v>
      </c>
      <c r="AD234" s="39">
        <f t="shared" si="150"/>
        <v>0.1976720589944696</v>
      </c>
      <c r="AE234" s="39">
        <f t="shared" si="150"/>
        <v>0.19492504999724791</v>
      </c>
      <c r="AF234" s="39">
        <f t="shared" si="150"/>
        <v>5.0226586102719128E-2</v>
      </c>
      <c r="AG234" s="39">
        <f t="shared" si="150"/>
        <v>0.11195775007290831</v>
      </c>
      <c r="AH234" s="39">
        <f t="shared" si="129"/>
        <v>1</v>
      </c>
      <c r="AI234" s="39">
        <f t="shared" si="130"/>
        <v>0.54819300644657154</v>
      </c>
      <c r="AJ234" s="39">
        <f t="shared" si="131"/>
        <v>0.4518069935534284</v>
      </c>
      <c r="AK234" s="39">
        <f t="shared" si="110"/>
        <v>0.44616429902084115</v>
      </c>
      <c r="AL234" s="39">
        <f t="shared" si="112"/>
        <v>0.49823092476287328</v>
      </c>
      <c r="AM234" s="39">
        <f t="shared" si="113"/>
        <v>5.3377142908659657E-2</v>
      </c>
      <c r="AN234" s="39">
        <f t="shared" si="114"/>
        <v>2.2792671922395084E-3</v>
      </c>
      <c r="AO234" s="39">
        <f t="shared" si="115"/>
        <v>1</v>
      </c>
      <c r="AR234" s="28">
        <f t="shared" si="143"/>
        <v>409.87660302694121</v>
      </c>
      <c r="AS234" s="28">
        <f t="shared" si="144"/>
        <v>317.82102799095054</v>
      </c>
      <c r="AT234" s="28">
        <f t="shared" si="145"/>
        <v>673.03783944474219</v>
      </c>
      <c r="AU234">
        <f t="shared" si="111"/>
        <v>118.8574896999842</v>
      </c>
      <c r="AV234">
        <f t="shared" si="122"/>
        <v>183.90798338521677</v>
      </c>
      <c r="AW234">
        <f t="shared" si="123"/>
        <v>180.60732113144758</v>
      </c>
      <c r="AX234">
        <f t="shared" si="124"/>
        <v>115.49003322259136</v>
      </c>
      <c r="AY234">
        <f t="shared" si="124"/>
        <v>160.43098778223691</v>
      </c>
    </row>
    <row r="235" spans="1:51">
      <c r="A235" s="12">
        <v>41548</v>
      </c>
      <c r="B235" s="36">
        <v>772.15</v>
      </c>
      <c r="C235" s="41">
        <v>425.23</v>
      </c>
      <c r="D235" s="41">
        <v>346.92</v>
      </c>
      <c r="E235" s="36">
        <v>495.53181818181821</v>
      </c>
      <c r="F235" s="36">
        <v>557.89727272727282</v>
      </c>
      <c r="G235" s="36">
        <v>59.570000000000007</v>
      </c>
      <c r="H235" s="36">
        <v>2.7063636363636361</v>
      </c>
      <c r="I235" s="37">
        <v>1115.3436363636365</v>
      </c>
      <c r="J235" s="40">
        <v>5.6000000000000008E-3</v>
      </c>
      <c r="K235" s="40">
        <v>1.0200000000000001E-2</v>
      </c>
      <c r="L235" s="40">
        <v>0</v>
      </c>
      <c r="M235" s="39">
        <f>(E235/E234)-1</f>
        <v>1.2987299266318253E-3</v>
      </c>
      <c r="N235" s="39">
        <f>(F235/F234)-1</f>
        <v>9.5096939329437635E-3</v>
      </c>
      <c r="O235" s="39">
        <f>(G235/G234)-1</f>
        <v>6.1418459317947871E-3</v>
      </c>
      <c r="P235" s="39">
        <f>(H235/H234)-1</f>
        <v>7.0478245235526815E-2</v>
      </c>
      <c r="Q235" s="39">
        <f>(I235/I234)-1</f>
        <v>5.5313823374412152E-3</v>
      </c>
      <c r="R235" s="43">
        <f t="shared" si="136"/>
        <v>2.1702158125383342E-2</v>
      </c>
      <c r="S235" s="40">
        <f t="shared" si="137"/>
        <v>3.7116063284839074E-2</v>
      </c>
      <c r="T235" s="40">
        <f t="shared" si="104"/>
        <v>3.7243277011249631E-3</v>
      </c>
      <c r="U235" s="40">
        <f t="shared" si="105"/>
        <v>2.5700613630847302E-2</v>
      </c>
      <c r="V235" s="40">
        <f t="shared" si="106"/>
        <v>0.2306573939269978</v>
      </c>
      <c r="W235" s="40">
        <f t="shared" si="107"/>
        <v>0.30761095146870998</v>
      </c>
      <c r="X235" s="40">
        <f t="shared" si="108"/>
        <v>0.12424471299093653</v>
      </c>
      <c r="Y235" s="40">
        <f t="shared" si="109"/>
        <v>0.13289631998315787</v>
      </c>
      <c r="Z235" s="40">
        <f t="shared" si="147"/>
        <v>5.5834696298278086E-3</v>
      </c>
      <c r="AA235" s="40">
        <f t="shared" si="148"/>
        <v>3.2982984734786891E-2</v>
      </c>
      <c r="AB235" s="40">
        <f t="shared" si="149"/>
        <v>-2.5802620669017617E-2</v>
      </c>
      <c r="AC235" s="39">
        <f t="shared" si="150"/>
        <v>2.3528086300945938E-2</v>
      </c>
      <c r="AD235" s="39">
        <f t="shared" si="150"/>
        <v>0.20906155370754576</v>
      </c>
      <c r="AE235" s="39">
        <f t="shared" si="150"/>
        <v>0.20226409555437308</v>
      </c>
      <c r="AF235" s="39">
        <f t="shared" si="150"/>
        <v>0.12424471299093653</v>
      </c>
      <c r="AG235" s="39">
        <f t="shared" si="150"/>
        <v>0.11810841353164236</v>
      </c>
      <c r="AH235" s="39">
        <f t="shared" si="129"/>
        <v>1</v>
      </c>
      <c r="AI235" s="39">
        <f t="shared" si="130"/>
        <v>0.55070905912063717</v>
      </c>
      <c r="AJ235" s="39">
        <f t="shared" si="131"/>
        <v>0.44929094087936283</v>
      </c>
      <c r="AK235" s="39">
        <f t="shared" si="110"/>
        <v>0.44428622894859959</v>
      </c>
      <c r="AL235" s="39">
        <f t="shared" si="112"/>
        <v>0.50020213908799405</v>
      </c>
      <c r="AM235" s="39">
        <f t="shared" si="113"/>
        <v>5.3409548463661423E-2</v>
      </c>
      <c r="AN235" s="39">
        <f t="shared" si="114"/>
        <v>2.4264841328966689E-3</v>
      </c>
      <c r="AO235" s="39">
        <f t="shared" si="115"/>
        <v>1</v>
      </c>
      <c r="AR235" s="28">
        <f t="shared" si="143"/>
        <v>412.17191200389209</v>
      </c>
      <c r="AS235" s="28">
        <f t="shared" si="144"/>
        <v>321.06280247645822</v>
      </c>
      <c r="AT235" s="28">
        <f t="shared" si="145"/>
        <v>673.03783944474219</v>
      </c>
      <c r="AU235">
        <f t="shared" si="111"/>
        <v>119.01185347886191</v>
      </c>
      <c r="AV235">
        <f t="shared" si="122"/>
        <v>185.6568920190351</v>
      </c>
      <c r="AW235">
        <f t="shared" si="123"/>
        <v>181.7165834719911</v>
      </c>
      <c r="AX235">
        <f t="shared" si="124"/>
        <v>123.62956810631229</v>
      </c>
      <c r="AY235">
        <f t="shared" si="124"/>
        <v>161.31839291443382</v>
      </c>
    </row>
    <row r="236" spans="1:51">
      <c r="A236" s="45">
        <v>41579</v>
      </c>
      <c r="B236" s="36">
        <v>770.73</v>
      </c>
      <c r="C236" s="41">
        <v>424.59</v>
      </c>
      <c r="D236" s="41">
        <v>346.14</v>
      </c>
      <c r="E236" s="46">
        <v>497.35363636363633</v>
      </c>
      <c r="F236" s="46">
        <v>492.30272727272728</v>
      </c>
      <c r="G236" s="46">
        <v>59.206363636363648</v>
      </c>
      <c r="H236" s="46">
        <v>2.6790909090909087</v>
      </c>
      <c r="I236" s="47">
        <v>1051.5309090909088</v>
      </c>
      <c r="J236" s="40">
        <v>-1.8E-3</v>
      </c>
      <c r="K236" s="40">
        <v>-1.5E-3</v>
      </c>
      <c r="L236" s="40">
        <v>-2.2000000000000001E-3</v>
      </c>
      <c r="M236" s="39">
        <f t="shared" ref="M236:Q299" si="151">(E236/E235)-1</f>
        <v>3.6764908225321857E-3</v>
      </c>
      <c r="N236" s="39">
        <f t="shared" si="151"/>
        <v>-0.11757459421496641</v>
      </c>
      <c r="O236" s="39">
        <f t="shared" si="151"/>
        <v>-6.1043539304408423E-3</v>
      </c>
      <c r="P236" s="39">
        <f t="shared" si="151"/>
        <v>-1.0077258985556004E-2</v>
      </c>
      <c r="Q236" s="39">
        <f t="shared" si="151"/>
        <v>-5.721351267200192E-2</v>
      </c>
      <c r="R236" s="43">
        <f t="shared" si="136"/>
        <v>5.8813435652014245E-3</v>
      </c>
      <c r="S236" s="40">
        <f t="shared" si="137"/>
        <v>3.5249814245638111E-2</v>
      </c>
      <c r="T236" s="40">
        <f t="shared" si="104"/>
        <v>-2.7654238660016928E-2</v>
      </c>
      <c r="U236" s="40">
        <f t="shared" si="105"/>
        <v>2.8161787921158643E-2</v>
      </c>
      <c r="V236" s="40">
        <f t="shared" si="106"/>
        <v>6.690663214946424E-2</v>
      </c>
      <c r="W236" s="40">
        <f t="shared" si="107"/>
        <v>0.23914532516458031</v>
      </c>
      <c r="X236" s="40">
        <f t="shared" si="108"/>
        <v>0.11291540785498477</v>
      </c>
      <c r="Y236" s="40">
        <f t="shared" si="109"/>
        <v>5.6442405876045765E-2</v>
      </c>
      <c r="Z236" s="40">
        <f t="shared" si="147"/>
        <v>3.7734193844940478E-3</v>
      </c>
      <c r="AA236" s="40">
        <f t="shared" si="148"/>
        <v>3.1433510257684816E-2</v>
      </c>
      <c r="AB236" s="40">
        <f t="shared" si="149"/>
        <v>-2.794585490354573E-2</v>
      </c>
      <c r="AC236" s="39">
        <f t="shared" si="150"/>
        <v>2.7291077916835382E-2</v>
      </c>
      <c r="AD236" s="39">
        <f t="shared" si="150"/>
        <v>6.690663214946424E-2</v>
      </c>
      <c r="AE236" s="39">
        <f t="shared" si="150"/>
        <v>0.19492504999724791</v>
      </c>
      <c r="AF236" s="39">
        <f t="shared" si="150"/>
        <v>0.11291540785498477</v>
      </c>
      <c r="AG236" s="39">
        <f t="shared" si="150"/>
        <v>5.4137503645377727E-2</v>
      </c>
      <c r="AH236" s="39">
        <f t="shared" si="129"/>
        <v>1</v>
      </c>
      <c r="AI236" s="39">
        <f t="shared" si="130"/>
        <v>0.55089330894087418</v>
      </c>
      <c r="AJ236" s="39">
        <f t="shared" si="131"/>
        <v>0.44910669105912576</v>
      </c>
      <c r="AK236" s="39">
        <f t="shared" si="110"/>
        <v>0.47298052017664294</v>
      </c>
      <c r="AL236" s="39">
        <f t="shared" si="112"/>
        <v>0.46817713394496696</v>
      </c>
      <c r="AM236" s="39">
        <f t="shared" si="113"/>
        <v>5.6304919926272019E-2</v>
      </c>
      <c r="AN236" s="39">
        <f t="shared" si="114"/>
        <v>2.5478004364199733E-3</v>
      </c>
      <c r="AO236" s="39">
        <f t="shared" si="115"/>
        <v>1</v>
      </c>
      <c r="AR236" s="28">
        <f t="shared" si="143"/>
        <v>411.4300025622851</v>
      </c>
      <c r="AS236" s="28">
        <f t="shared" si="144"/>
        <v>320.58120827274354</v>
      </c>
      <c r="AT236" s="28">
        <f t="shared" si="145"/>
        <v>671.55715619796376</v>
      </c>
      <c r="AU236">
        <f t="shared" si="111"/>
        <v>119.44939946594948</v>
      </c>
      <c r="AV236">
        <f t="shared" si="122"/>
        <v>163.82835827668521</v>
      </c>
      <c r="AW236">
        <f t="shared" si="123"/>
        <v>180.60732113144758</v>
      </c>
      <c r="AX236">
        <f t="shared" si="124"/>
        <v>122.38372093023254</v>
      </c>
      <c r="AY236">
        <f t="shared" si="124"/>
        <v>152.08880099719687</v>
      </c>
    </row>
    <row r="237" spans="1:51">
      <c r="A237" s="12">
        <v>41609</v>
      </c>
      <c r="B237" s="36">
        <v>771.93</v>
      </c>
      <c r="C237" s="41">
        <v>425.79</v>
      </c>
      <c r="D237" s="41">
        <v>346.14</v>
      </c>
      <c r="E237" s="36">
        <v>499.29909090909098</v>
      </c>
      <c r="F237" s="36">
        <v>497.55636363636364</v>
      </c>
      <c r="G237" s="36">
        <v>59.206363636363648</v>
      </c>
      <c r="H237" s="36">
        <v>2.6790909090909087</v>
      </c>
      <c r="I237" s="37">
        <v>1058.7427272727273</v>
      </c>
      <c r="J237" s="40">
        <v>1.6000000000000001E-3</v>
      </c>
      <c r="K237" s="40">
        <v>2.8000000000000004E-3</v>
      </c>
      <c r="L237" s="40">
        <v>0</v>
      </c>
      <c r="M237" s="39">
        <f t="shared" si="151"/>
        <v>3.911612187413871E-3</v>
      </c>
      <c r="N237" s="39">
        <f t="shared" si="151"/>
        <v>1.0671556488708989E-2</v>
      </c>
      <c r="O237" s="39">
        <f t="shared" si="151"/>
        <v>0</v>
      </c>
      <c r="P237" s="39">
        <f t="shared" si="151"/>
        <v>0</v>
      </c>
      <c r="Q237" s="39">
        <f t="shared" si="151"/>
        <v>6.858398663766696E-3</v>
      </c>
      <c r="R237" s="43">
        <f t="shared" si="136"/>
        <v>5.3794568555094457E-3</v>
      </c>
      <c r="S237" s="40">
        <f t="shared" si="137"/>
        <v>3.4321524086406097E-2</v>
      </c>
      <c r="T237" s="40">
        <f t="shared" si="104"/>
        <v>-2.794585490354573E-2</v>
      </c>
      <c r="U237" s="40">
        <f t="shared" si="105"/>
        <v>3.1309442217236194E-2</v>
      </c>
      <c r="V237" s="40">
        <f t="shared" si="106"/>
        <v>7.8292186542625375E-2</v>
      </c>
      <c r="W237" s="40">
        <f t="shared" si="107"/>
        <v>0.19492504999724791</v>
      </c>
      <c r="X237" s="40">
        <f t="shared" si="108"/>
        <v>0.11291540785498477</v>
      </c>
      <c r="Y237" s="40">
        <f t="shared" si="109"/>
        <v>6.1367198891805641E-2</v>
      </c>
      <c r="Z237" s="40">
        <f t="shared" si="147"/>
        <v>5.3794568555094457E-3</v>
      </c>
      <c r="AA237" s="40">
        <f t="shared" si="148"/>
        <v>3.4321524086406097E-2</v>
      </c>
      <c r="AB237" s="40">
        <f t="shared" si="149"/>
        <v>-2.794585490354573E-2</v>
      </c>
      <c r="AC237" s="39">
        <f t="shared" si="150"/>
        <v>3.1309442217236194E-2</v>
      </c>
      <c r="AD237" s="39">
        <f t="shared" si="150"/>
        <v>7.8292186542625375E-2</v>
      </c>
      <c r="AE237" s="39">
        <f t="shared" si="150"/>
        <v>0.19492504999724791</v>
      </c>
      <c r="AF237" s="39">
        <f t="shared" si="150"/>
        <v>0.11291540785498477</v>
      </c>
      <c r="AG237" s="39">
        <f t="shared" si="150"/>
        <v>6.1367198891805641E-2</v>
      </c>
      <c r="AH237" s="39">
        <f t="shared" si="129"/>
        <v>1</v>
      </c>
      <c r="AI237" s="39">
        <f t="shared" si="130"/>
        <v>0.55159146554739424</v>
      </c>
      <c r="AJ237" s="39">
        <f t="shared" si="131"/>
        <v>0.44840853445260581</v>
      </c>
      <c r="AK237" s="39">
        <f t="shared" si="110"/>
        <v>0.47159624151115781</v>
      </c>
      <c r="AL237" s="39">
        <f t="shared" si="112"/>
        <v>0.46995020680618604</v>
      </c>
      <c r="AM237" s="39">
        <f t="shared" si="113"/>
        <v>5.5921388748403994E-2</v>
      </c>
      <c r="AN237" s="39">
        <f t="shared" si="114"/>
        <v>2.5304456314822811E-3</v>
      </c>
      <c r="AO237" s="39">
        <f t="shared" si="115"/>
        <v>1</v>
      </c>
      <c r="AR237" s="28">
        <f t="shared" si="143"/>
        <v>412.08829056638479</v>
      </c>
      <c r="AS237" s="28">
        <f t="shared" si="144"/>
        <v>321.47883565590718</v>
      </c>
      <c r="AT237" s="28">
        <f t="shared" si="145"/>
        <v>671.55715619796376</v>
      </c>
      <c r="AU237">
        <f t="shared" si="111"/>
        <v>119.91663919267975</v>
      </c>
      <c r="AV237">
        <f t="shared" si="122"/>
        <v>165.57666185648731</v>
      </c>
      <c r="AW237">
        <f t="shared" si="123"/>
        <v>180.60732113144758</v>
      </c>
      <c r="AX237">
        <f t="shared" si="124"/>
        <v>122.38372093023254</v>
      </c>
      <c r="AY237">
        <f t="shared" si="124"/>
        <v>153.13188662672994</v>
      </c>
    </row>
    <row r="238" spans="1:51">
      <c r="A238" s="12">
        <v>41640</v>
      </c>
      <c r="B238" s="36">
        <v>774.83</v>
      </c>
      <c r="C238" s="41">
        <v>428.69</v>
      </c>
      <c r="D238" s="41">
        <v>346.14</v>
      </c>
      <c r="E238" s="36">
        <v>502.98363636363632</v>
      </c>
      <c r="F238" s="36">
        <v>502.81545454545454</v>
      </c>
      <c r="G238" s="36">
        <v>59.206363636363648</v>
      </c>
      <c r="H238" s="36">
        <v>2.6790909090909087</v>
      </c>
      <c r="I238" s="37">
        <v>1067.6809090909089</v>
      </c>
      <c r="J238" s="40">
        <v>3.8E-3</v>
      </c>
      <c r="K238" s="40">
        <v>6.8000000000000005E-3</v>
      </c>
      <c r="L238" s="40">
        <v>0</v>
      </c>
      <c r="M238" s="39">
        <f t="shared" si="151"/>
        <v>7.3794355359966257E-3</v>
      </c>
      <c r="N238" s="39">
        <f t="shared" si="151"/>
        <v>1.0569839506533674E-2</v>
      </c>
      <c r="O238" s="39">
        <f t="shared" si="151"/>
        <v>0</v>
      </c>
      <c r="P238" s="39">
        <f t="shared" si="151"/>
        <v>0</v>
      </c>
      <c r="Q238" s="39">
        <f t="shared" si="151"/>
        <v>8.4422604169438475E-3</v>
      </c>
      <c r="R238" s="43">
        <f t="shared" si="136"/>
        <v>3.7794895480010027E-3</v>
      </c>
      <c r="S238" s="40">
        <f t="shared" si="137"/>
        <v>3.2577997471684439E-2</v>
      </c>
      <c r="T238" s="40">
        <f t="shared" si="104"/>
        <v>-2.9595542481327564E-2</v>
      </c>
      <c r="U238" s="40">
        <f t="shared" si="105"/>
        <v>3.7836398048436637E-2</v>
      </c>
      <c r="V238" s="40">
        <f t="shared" si="106"/>
        <v>8.9689561895530234E-2</v>
      </c>
      <c r="W238" s="40">
        <f t="shared" si="107"/>
        <v>0.19431149254552471</v>
      </c>
      <c r="X238" s="40">
        <f t="shared" si="108"/>
        <v>5.9690758719884718E-2</v>
      </c>
      <c r="Y238" s="40">
        <f t="shared" si="109"/>
        <v>6.9628605542638278E-2</v>
      </c>
      <c r="Z238" s="40">
        <f>(AR238/$AR$237)-1</f>
        <v>3.8000000000000256E-3</v>
      </c>
      <c r="AA238" s="40">
        <f>(AS238/$AS$237)-1</f>
        <v>6.7999999999999172E-3</v>
      </c>
      <c r="AB238" s="40">
        <f>(AT238/$AT$237)-1</f>
        <v>0</v>
      </c>
      <c r="AC238" s="39">
        <f>(AU238/AU$237)-1</f>
        <v>7.3794355359966257E-3</v>
      </c>
      <c r="AD238" s="39">
        <f>(AV238/AV$237)-1</f>
        <v>1.0569839506533674E-2</v>
      </c>
      <c r="AE238" s="39">
        <f>(AW238/AW$237)-1</f>
        <v>0</v>
      </c>
      <c r="AF238" s="39">
        <f>(AX238/AX$237)-1</f>
        <v>0</v>
      </c>
      <c r="AG238" s="39">
        <f>(AY238/AY$237)-1</f>
        <v>8.4422604169438475E-3</v>
      </c>
      <c r="AH238" s="39">
        <f t="shared" si="129"/>
        <v>1</v>
      </c>
      <c r="AI238" s="39">
        <f t="shared" si="130"/>
        <v>0.55326974949343721</v>
      </c>
      <c r="AJ238" s="39">
        <f t="shared" si="131"/>
        <v>0.44673025050656268</v>
      </c>
      <c r="AK238" s="39">
        <f t="shared" si="110"/>
        <v>0.47109921333323118</v>
      </c>
      <c r="AL238" s="39">
        <f t="shared" si="112"/>
        <v>0.47094169265757824</v>
      </c>
      <c r="AM238" s="39">
        <f t="shared" si="113"/>
        <v>5.5453238071640425E-2</v>
      </c>
      <c r="AN238" s="39">
        <f t="shared" si="114"/>
        <v>2.509261789996841E-3</v>
      </c>
      <c r="AO238" s="39">
        <f t="shared" si="115"/>
        <v>1</v>
      </c>
      <c r="AR238" s="28">
        <f t="shared" si="143"/>
        <v>413.65422607053705</v>
      </c>
      <c r="AS238" s="28">
        <f t="shared" si="144"/>
        <v>323.66489173836732</v>
      </c>
      <c r="AT238" s="28">
        <f t="shared" si="145"/>
        <v>671.55715619796376</v>
      </c>
      <c r="AU238">
        <f t="shared" si="111"/>
        <v>120.80155630129551</v>
      </c>
      <c r="AV238">
        <f t="shared" si="122"/>
        <v>167.32678059833796</v>
      </c>
      <c r="AW238">
        <f t="shared" si="123"/>
        <v>180.60732113144758</v>
      </c>
      <c r="AX238">
        <f t="shared" si="124"/>
        <v>122.38372093023254</v>
      </c>
      <c r="AY238">
        <f t="shared" si="124"/>
        <v>154.4246658917707</v>
      </c>
    </row>
    <row r="239" spans="1:51">
      <c r="A239" s="12">
        <v>41671</v>
      </c>
      <c r="B239" s="36">
        <v>779.75</v>
      </c>
      <c r="C239" s="41">
        <v>433.59</v>
      </c>
      <c r="D239" s="41">
        <v>346.16</v>
      </c>
      <c r="E239" s="36">
        <v>504.57090909090914</v>
      </c>
      <c r="F239" s="36">
        <v>508.07000000000005</v>
      </c>
      <c r="G239" s="36">
        <v>59.206363636363648</v>
      </c>
      <c r="H239" s="36">
        <v>2.6790909090909087</v>
      </c>
      <c r="I239" s="37">
        <v>1074.5281818181818</v>
      </c>
      <c r="J239" s="40">
        <v>6.3E-3</v>
      </c>
      <c r="K239" s="40">
        <v>1.1399999999999999E-2</v>
      </c>
      <c r="L239" s="40">
        <v>1E-4</v>
      </c>
      <c r="M239" s="39">
        <f t="shared" si="151"/>
        <v>3.1557144457980968E-3</v>
      </c>
      <c r="N239" s="39">
        <f t="shared" si="151"/>
        <v>1.0450246520953943E-2</v>
      </c>
      <c r="O239" s="39">
        <f t="shared" si="151"/>
        <v>0</v>
      </c>
      <c r="P239" s="39">
        <f t="shared" si="151"/>
        <v>0</v>
      </c>
      <c r="Q239" s="39">
        <f t="shared" si="151"/>
        <v>6.4132201568567471E-3</v>
      </c>
      <c r="R239" s="43">
        <f t="shared" si="136"/>
        <v>8.791870899983234E-3</v>
      </c>
      <c r="S239" s="40">
        <f t="shared" si="137"/>
        <v>4.1745024082655124E-2</v>
      </c>
      <c r="T239" s="40">
        <f t="shared" ref="T239:T302" si="152">(AT239/AT227)-1</f>
        <v>-2.9498502035575691E-2</v>
      </c>
      <c r="U239" s="40">
        <f t="shared" ref="U239:U302" si="153">(AU239/AU227)-1</f>
        <v>3.9541800582863385E-2</v>
      </c>
      <c r="V239" s="40">
        <f t="shared" ref="V239:V302" si="154">(AV239/AV227)-1</f>
        <v>0.10107708644864877</v>
      </c>
      <c r="W239" s="40">
        <f t="shared" ref="W239:W302" si="155">(AW239/AW227)-1</f>
        <v>0.15262906394350728</v>
      </c>
      <c r="X239" s="40">
        <f t="shared" ref="X239:X302" si="156">(AX239/AX227)-1</f>
        <v>5.9690758719884718E-2</v>
      </c>
      <c r="Y239" s="40">
        <f t="shared" ref="Y239:Y302" si="157">(AY239/AY227)-1</f>
        <v>7.3771660875292744E-2</v>
      </c>
      <c r="Z239" s="40">
        <f t="shared" ref="Z239:Z243" si="158">(AR239/$AR$237)-1</f>
        <v>1.0123939999999942E-2</v>
      </c>
      <c r="AA239" s="40">
        <f t="shared" ref="AA239:AA243" si="159">(AS239/$AS$237)-1</f>
        <v>1.8277520000000047E-2</v>
      </c>
      <c r="AB239" s="40">
        <f t="shared" ref="AB239:AB243" si="160">(AT239/$AT$237)-1</f>
        <v>9.9999999999988987E-5</v>
      </c>
      <c r="AC239" s="39">
        <f t="shared" ref="AC239:AG249" si="161">(AU239/AU$237)-1</f>
        <v>1.0558437373117568E-2</v>
      </c>
      <c r="AD239" s="39">
        <f t="shared" si="161"/>
        <v>2.1130543456017614E-2</v>
      </c>
      <c r="AE239" s="39">
        <f t="shared" si="161"/>
        <v>0</v>
      </c>
      <c r="AF239" s="39">
        <f t="shared" si="161"/>
        <v>0</v>
      </c>
      <c r="AG239" s="39">
        <f t="shared" si="161"/>
        <v>1.4909622648475729E-2</v>
      </c>
      <c r="AH239" s="39">
        <f t="shared" si="129"/>
        <v>1</v>
      </c>
      <c r="AI239" s="39">
        <f t="shared" si="130"/>
        <v>0.55606284065405576</v>
      </c>
      <c r="AJ239" s="39">
        <f t="shared" si="131"/>
        <v>0.44393715934594424</v>
      </c>
      <c r="AK239" s="39">
        <f t="shared" ref="AK239:AK302" si="162">E239/$I239</f>
        <v>0.46957438402140139</v>
      </c>
      <c r="AL239" s="39">
        <f t="shared" si="112"/>
        <v>0.47283078154386582</v>
      </c>
      <c r="AM239" s="39">
        <f t="shared" si="113"/>
        <v>5.5099870471691181E-2</v>
      </c>
      <c r="AN239" s="39">
        <f t="shared" si="114"/>
        <v>2.493271888465212E-3</v>
      </c>
      <c r="AO239" s="39">
        <f t="shared" si="115"/>
        <v>1</v>
      </c>
      <c r="AR239" s="28">
        <f t="shared" si="143"/>
        <v>416.26024769478141</v>
      </c>
      <c r="AS239" s="28">
        <f t="shared" si="144"/>
        <v>327.35467150418475</v>
      </c>
      <c r="AT239" s="28">
        <f t="shared" si="145"/>
        <v>671.6243119135836</v>
      </c>
      <c r="AU239">
        <f t="shared" ref="AU239:AU302" si="163">AU238*(1+M239)</f>
        <v>121.1827715175904</v>
      </c>
      <c r="AV239">
        <f t="shared" si="122"/>
        <v>169.07538670514816</v>
      </c>
      <c r="AW239">
        <f t="shared" si="123"/>
        <v>180.60732113144758</v>
      </c>
      <c r="AX239">
        <f t="shared" si="124"/>
        <v>122.38372093023254</v>
      </c>
      <c r="AY239">
        <f t="shared" si="124"/>
        <v>155.41502527178366</v>
      </c>
    </row>
    <row r="240" spans="1:51">
      <c r="A240" s="12">
        <v>41699</v>
      </c>
      <c r="B240" s="36">
        <v>788.55</v>
      </c>
      <c r="C240" s="41">
        <v>442.53</v>
      </c>
      <c r="D240" s="41">
        <v>346.02</v>
      </c>
      <c r="E240" s="36">
        <v>506.82909090909089</v>
      </c>
      <c r="F240" s="36">
        <v>513.28181818181827</v>
      </c>
      <c r="G240" s="36">
        <v>59.206363636363648</v>
      </c>
      <c r="H240" s="36">
        <v>2.6790909090909087</v>
      </c>
      <c r="I240" s="37">
        <v>1082.070909090909</v>
      </c>
      <c r="J240" s="40">
        <v>1.1299999999999999E-2</v>
      </c>
      <c r="K240" s="40">
        <v>2.06E-2</v>
      </c>
      <c r="L240" s="40">
        <v>-4.0000000000000002E-4</v>
      </c>
      <c r="M240" s="39">
        <f t="shared" si="151"/>
        <v>4.4754498872128234E-3</v>
      </c>
      <c r="N240" s="39">
        <f t="shared" si="151"/>
        <v>1.0258071096144628E-2</v>
      </c>
      <c r="O240" s="39">
        <f t="shared" si="151"/>
        <v>0</v>
      </c>
      <c r="P240" s="39">
        <f t="shared" si="151"/>
        <v>0</v>
      </c>
      <c r="Q240" s="39">
        <f t="shared" si="151"/>
        <v>7.0195713805889515E-3</v>
      </c>
      <c r="R240" s="43">
        <f t="shared" si="136"/>
        <v>2.1928497486880971E-2</v>
      </c>
      <c r="S240" s="40">
        <f t="shared" si="137"/>
        <v>6.6618149657662329E-2</v>
      </c>
      <c r="T240" s="40">
        <f t="shared" si="152"/>
        <v>-2.9886702634761342E-2</v>
      </c>
      <c r="U240" s="40">
        <f t="shared" si="153"/>
        <v>3.9190138810446307E-2</v>
      </c>
      <c r="V240" s="40">
        <f t="shared" si="154"/>
        <v>0.11237201348377468</v>
      </c>
      <c r="W240" s="40">
        <f t="shared" si="155"/>
        <v>0.15262906394350728</v>
      </c>
      <c r="X240" s="40">
        <f t="shared" si="156"/>
        <v>5.9690758719884718E-2</v>
      </c>
      <c r="Y240" s="40">
        <f t="shared" si="157"/>
        <v>7.8790405539518771E-2</v>
      </c>
      <c r="Z240" s="40">
        <f t="shared" si="158"/>
        <v>2.1538340521999988E-2</v>
      </c>
      <c r="AA240" s="40">
        <f t="shared" si="159"/>
        <v>3.9254036912000023E-2</v>
      </c>
      <c r="AB240" s="40">
        <f t="shared" si="160"/>
        <v>-3.0003999999983488E-4</v>
      </c>
      <c r="AC240" s="39">
        <f t="shared" si="161"/>
        <v>1.5081141017680988E-2</v>
      </c>
      <c r="AD240" s="39">
        <f t="shared" si="161"/>
        <v>3.1605373169234285E-2</v>
      </c>
      <c r="AE240" s="39">
        <f t="shared" si="161"/>
        <v>0</v>
      </c>
      <c r="AF240" s="39">
        <f t="shared" si="161"/>
        <v>0</v>
      </c>
      <c r="AG240" s="39">
        <f t="shared" si="161"/>
        <v>2.2033853189503461E-2</v>
      </c>
      <c r="AH240" s="39">
        <f t="shared" si="129"/>
        <v>1</v>
      </c>
      <c r="AI240" s="39">
        <f t="shared" si="130"/>
        <v>0.56119459767928481</v>
      </c>
      <c r="AJ240" s="39">
        <f t="shared" si="131"/>
        <v>0.43880540232071524</v>
      </c>
      <c r="AK240" s="39">
        <f t="shared" si="162"/>
        <v>0.46838805724376997</v>
      </c>
      <c r="AL240" s="39">
        <f t="shared" ref="AL240:AL303" si="164">F240/$I240</f>
        <v>0.47435137001608041</v>
      </c>
      <c r="AM240" s="39">
        <f t="shared" ref="AM240:AM303" si="165">G240/$I240</f>
        <v>5.4715789084566813E-2</v>
      </c>
      <c r="AN240" s="39">
        <f t="shared" ref="AN240:AN303" si="166">H240/$I240</f>
        <v>2.4758921865312136E-3</v>
      </c>
      <c r="AO240" s="39">
        <f t="shared" ref="AO240:AO303" si="167">I240/$I240</f>
        <v>1</v>
      </c>
      <c r="AR240" s="28">
        <f t="shared" si="143"/>
        <v>420.96398849373247</v>
      </c>
      <c r="AS240" s="28">
        <f t="shared" si="144"/>
        <v>334.09817773717094</v>
      </c>
      <c r="AT240" s="28">
        <f t="shared" si="145"/>
        <v>671.3556621888182</v>
      </c>
      <c r="AU240">
        <f t="shared" si="163"/>
        <v>121.72511893871093</v>
      </c>
      <c r="AV240">
        <f t="shared" si="122"/>
        <v>170.80977404257771</v>
      </c>
      <c r="AW240">
        <f t="shared" si="123"/>
        <v>180.60732113144758</v>
      </c>
      <c r="AX240">
        <f t="shared" si="124"/>
        <v>122.38372093023254</v>
      </c>
      <c r="AY240">
        <f t="shared" si="124"/>
        <v>156.505972135295</v>
      </c>
    </row>
    <row r="241" spans="1:51">
      <c r="A241" s="12">
        <v>41730</v>
      </c>
      <c r="B241" s="36">
        <v>793.61</v>
      </c>
      <c r="C241" s="41">
        <v>447.45</v>
      </c>
      <c r="D241" s="41">
        <v>346.16</v>
      </c>
      <c r="E241" s="36">
        <v>507.98636363636365</v>
      </c>
      <c r="F241" s="36">
        <v>518.56181818181824</v>
      </c>
      <c r="G241" s="36">
        <v>59.206363636363648</v>
      </c>
      <c r="H241" s="36">
        <v>2.6790909090909087</v>
      </c>
      <c r="I241" s="37">
        <v>1088.4381818181819</v>
      </c>
      <c r="J241" s="40">
        <v>6.4000000000000003E-3</v>
      </c>
      <c r="K241" s="40">
        <v>1.11E-2</v>
      </c>
      <c r="L241" s="40">
        <v>4.0000000000000002E-4</v>
      </c>
      <c r="M241" s="39">
        <f t="shared" si="151"/>
        <v>2.2833589232160723E-3</v>
      </c>
      <c r="N241" s="39">
        <f t="shared" si="151"/>
        <v>1.0286746603850316E-2</v>
      </c>
      <c r="O241" s="39">
        <f t="shared" si="151"/>
        <v>0</v>
      </c>
      <c r="P241" s="39">
        <f t="shared" si="151"/>
        <v>0</v>
      </c>
      <c r="Q241" s="39">
        <f t="shared" si="151"/>
        <v>5.8843396248609015E-3</v>
      </c>
      <c r="R241" s="43">
        <f t="shared" si="136"/>
        <v>2.7133566234691875E-2</v>
      </c>
      <c r="S241" s="40">
        <f t="shared" si="137"/>
        <v>7.5553616354704589E-2</v>
      </c>
      <c r="T241" s="40">
        <f t="shared" si="152"/>
        <v>-2.9207419541677937E-2</v>
      </c>
      <c r="U241" s="40">
        <f t="shared" si="153"/>
        <v>3.6022589903514479E-2</v>
      </c>
      <c r="V241" s="40">
        <f t="shared" si="154"/>
        <v>0.12381470251569726</v>
      </c>
      <c r="W241" s="40">
        <f t="shared" si="155"/>
        <v>0.15262906394350728</v>
      </c>
      <c r="X241" s="40">
        <f t="shared" si="156"/>
        <v>5.9690758719884718E-2</v>
      </c>
      <c r="Y241" s="40">
        <f t="shared" si="157"/>
        <v>8.2327948581192301E-2</v>
      </c>
      <c r="Z241" s="40">
        <f t="shared" si="158"/>
        <v>2.8076185901340756E-2</v>
      </c>
      <c r="AA241" s="40">
        <f t="shared" si="159"/>
        <v>5.0789756721723256E-2</v>
      </c>
      <c r="AB241" s="40">
        <f t="shared" si="160"/>
        <v>9.9839983999983062E-5</v>
      </c>
      <c r="AC241" s="39">
        <f t="shared" si="161"/>
        <v>1.7398935598812226E-2</v>
      </c>
      <c r="AD241" s="39">
        <f t="shared" si="161"/>
        <v>4.2217236238196731E-2</v>
      </c>
      <c r="AE241" s="39">
        <f t="shared" si="161"/>
        <v>0</v>
      </c>
      <c r="AF241" s="39">
        <f t="shared" si="161"/>
        <v>0</v>
      </c>
      <c r="AG241" s="39">
        <f t="shared" si="161"/>
        <v>2.8047847489775846E-2</v>
      </c>
      <c r="AH241" s="39">
        <f t="shared" si="129"/>
        <v>1</v>
      </c>
      <c r="AI241" s="39">
        <f t="shared" si="130"/>
        <v>0.56381598014137924</v>
      </c>
      <c r="AJ241" s="39">
        <f t="shared" si="131"/>
        <v>0.43618401985862076</v>
      </c>
      <c r="AK241" s="39">
        <f t="shared" si="162"/>
        <v>0.46671126768797994</v>
      </c>
      <c r="AL241" s="39">
        <f t="shared" si="164"/>
        <v>0.47642744148830435</v>
      </c>
      <c r="AM241" s="39">
        <f t="shared" si="165"/>
        <v>5.4395706274712234E-2</v>
      </c>
      <c r="AN241" s="39">
        <f t="shared" si="166"/>
        <v>2.461408423412362E-3</v>
      </c>
      <c r="AO241" s="39">
        <f t="shared" si="167"/>
        <v>1</v>
      </c>
      <c r="AR241" s="28">
        <f t="shared" si="143"/>
        <v>423.65815802009234</v>
      </c>
      <c r="AS241" s="28">
        <f t="shared" si="144"/>
        <v>337.80666751005356</v>
      </c>
      <c r="AT241" s="28">
        <f t="shared" si="145"/>
        <v>671.62420445369366</v>
      </c>
      <c r="AU241">
        <f t="shared" si="163"/>
        <v>122.00306107521918</v>
      </c>
      <c r="AV241">
        <f t="shared" si="122"/>
        <v>172.56685090561464</v>
      </c>
      <c r="AW241">
        <f t="shared" si="123"/>
        <v>180.60732113144758</v>
      </c>
      <c r="AX241">
        <f t="shared" si="124"/>
        <v>122.38372093023254</v>
      </c>
      <c r="AY241">
        <f t="shared" si="124"/>
        <v>157.4269064286581</v>
      </c>
    </row>
    <row r="242" spans="1:51">
      <c r="A242" s="12">
        <v>41760</v>
      </c>
      <c r="B242" s="36">
        <v>794.97</v>
      </c>
      <c r="C242" s="41">
        <v>448.83</v>
      </c>
      <c r="D242" s="41">
        <v>346.14</v>
      </c>
      <c r="E242" s="36">
        <v>508.68181818181819</v>
      </c>
      <c r="F242" s="36">
        <v>572.89454545454544</v>
      </c>
      <c r="G242" s="36">
        <v>59.206363636363648</v>
      </c>
      <c r="H242" s="36">
        <v>2.6790909090909087</v>
      </c>
      <c r="I242" s="37">
        <v>1143.5172727272727</v>
      </c>
      <c r="J242" s="40">
        <v>1.7000000000000001E-3</v>
      </c>
      <c r="K242" s="40">
        <v>3.0999999999999999E-3</v>
      </c>
      <c r="L242" s="40">
        <v>-1E-4</v>
      </c>
      <c r="M242" s="39">
        <f t="shared" si="151"/>
        <v>1.3690417602476579E-3</v>
      </c>
      <c r="N242" s="39">
        <f t="shared" si="151"/>
        <v>0.10477579599521736</v>
      </c>
      <c r="O242" s="39">
        <f t="shared" si="151"/>
        <v>0</v>
      </c>
      <c r="P242" s="39">
        <f t="shared" si="151"/>
        <v>0</v>
      </c>
      <c r="Q242" s="39">
        <f t="shared" si="151"/>
        <v>5.0603784237965632E-2</v>
      </c>
      <c r="R242" s="43">
        <f t="shared" si="136"/>
        <v>6.5092850204234942E-2</v>
      </c>
      <c r="S242" s="40">
        <f t="shared" si="137"/>
        <v>7.3947673268370151E-2</v>
      </c>
      <c r="T242" s="40">
        <f t="shared" si="152"/>
        <v>5.4072647627621206E-2</v>
      </c>
      <c r="U242" s="40">
        <f t="shared" si="153"/>
        <v>3.5570854847963407E-2</v>
      </c>
      <c r="V242" s="40">
        <f t="shared" si="154"/>
        <v>0.13385067408432261</v>
      </c>
      <c r="W242" s="40">
        <f t="shared" si="155"/>
        <v>1.773659207400935E-2</v>
      </c>
      <c r="X242" s="40">
        <f t="shared" si="156"/>
        <v>5.9690758719884718E-2</v>
      </c>
      <c r="Y242" s="40">
        <f t="shared" si="157"/>
        <v>8.1672174482089632E-2</v>
      </c>
      <c r="Z242" s="40">
        <f t="shared" si="158"/>
        <v>2.982391541737317E-2</v>
      </c>
      <c r="AA242" s="40">
        <f t="shared" si="159"/>
        <v>5.4047204967560658E-2</v>
      </c>
      <c r="AB242" s="40">
        <f t="shared" si="160"/>
        <v>-1.6999999841171842E-7</v>
      </c>
      <c r="AC242" s="39">
        <f t="shared" si="161"/>
        <v>1.8791797228478346E-2</v>
      </c>
      <c r="AD242" s="39">
        <f t="shared" si="161"/>
        <v>0.1514163767649892</v>
      </c>
      <c r="AE242" s="39">
        <f t="shared" si="161"/>
        <v>0</v>
      </c>
      <c r="AF242" s="39">
        <f t="shared" si="161"/>
        <v>0</v>
      </c>
      <c r="AG242" s="39">
        <f t="shared" si="161"/>
        <v>8.0070958950453353E-2</v>
      </c>
      <c r="AH242" s="39">
        <f t="shared" si="129"/>
        <v>1</v>
      </c>
      <c r="AI242" s="39">
        <f t="shared" si="130"/>
        <v>0.56458734291860069</v>
      </c>
      <c r="AJ242" s="39">
        <f t="shared" si="131"/>
        <v>0.43541265708139926</v>
      </c>
      <c r="AK242" s="39">
        <f t="shared" si="162"/>
        <v>0.44483964546387583</v>
      </c>
      <c r="AL242" s="39">
        <f t="shared" si="164"/>
        <v>0.50099334668395512</v>
      </c>
      <c r="AM242" s="39">
        <f t="shared" si="165"/>
        <v>5.1775661853499862E-2</v>
      </c>
      <c r="AN242" s="39">
        <f t="shared" si="166"/>
        <v>2.34285128260574E-3</v>
      </c>
      <c r="AO242" s="39">
        <f t="shared" si="167"/>
        <v>1</v>
      </c>
      <c r="AR242" s="28">
        <f t="shared" si="143"/>
        <v>424.37837688872651</v>
      </c>
      <c r="AS242" s="28">
        <f t="shared" si="144"/>
        <v>338.85386817933477</v>
      </c>
      <c r="AT242" s="28">
        <f t="shared" si="145"/>
        <v>671.55704203324831</v>
      </c>
      <c r="AU242">
        <f t="shared" si="163"/>
        <v>122.1700883607092</v>
      </c>
      <c r="AV242">
        <f t="shared" si="122"/>
        <v>190.6476800716384</v>
      </c>
      <c r="AW242">
        <f t="shared" si="123"/>
        <v>180.60732113144758</v>
      </c>
      <c r="AX242">
        <f t="shared" si="124"/>
        <v>122.38372093023254</v>
      </c>
      <c r="AY242">
        <f t="shared" si="124"/>
        <v>165.39330363482432</v>
      </c>
    </row>
    <row r="243" spans="1:51">
      <c r="A243" s="12">
        <v>41791</v>
      </c>
      <c r="B243" s="36">
        <v>825.36</v>
      </c>
      <c r="C243" s="41">
        <v>451.6</v>
      </c>
      <c r="D243" s="41">
        <v>373.76</v>
      </c>
      <c r="E243" s="36">
        <v>509.12727272727267</v>
      </c>
      <c r="F243" s="36">
        <v>572.89454545454544</v>
      </c>
      <c r="G243" s="36">
        <v>59.206363636363648</v>
      </c>
      <c r="H243" s="36">
        <v>2.6790909090909087</v>
      </c>
      <c r="I243" s="37">
        <v>1143.9645454545455</v>
      </c>
      <c r="J243" s="40">
        <v>3.8199999999999998E-2</v>
      </c>
      <c r="K243" s="40">
        <v>6.1999999999999998E-3</v>
      </c>
      <c r="L243" s="40">
        <v>7.980000000000001E-2</v>
      </c>
      <c r="M243" s="39">
        <f t="shared" si="151"/>
        <v>8.7570369046541252E-4</v>
      </c>
      <c r="N243" s="39">
        <f t="shared" si="151"/>
        <v>0</v>
      </c>
      <c r="O243" s="39">
        <f t="shared" si="151"/>
        <v>0</v>
      </c>
      <c r="P243" s="39">
        <f t="shared" si="151"/>
        <v>0</v>
      </c>
      <c r="Q243" s="39">
        <f t="shared" ref="Q243:Q306" si="168">(I243/I242)-1</f>
        <v>3.9113770988885577E-4</v>
      </c>
      <c r="R243" s="43">
        <f t="shared" si="136"/>
        <v>2.3301311384450019E-2</v>
      </c>
      <c r="S243" s="40">
        <f t="shared" si="137"/>
        <v>7.5658121483808349E-2</v>
      </c>
      <c r="T243" s="40">
        <f t="shared" si="152"/>
        <v>-3.3550441616451154E-2</v>
      </c>
      <c r="U243" s="40">
        <f t="shared" si="153"/>
        <v>3.5440983154948258E-2</v>
      </c>
      <c r="V243" s="40">
        <f t="shared" si="154"/>
        <v>6.7345051505532938E-2</v>
      </c>
      <c r="W243" s="40">
        <f t="shared" si="155"/>
        <v>0</v>
      </c>
      <c r="X243" s="40">
        <f t="shared" si="156"/>
        <v>5.9690758719884718E-2</v>
      </c>
      <c r="Y243" s="40">
        <f t="shared" si="157"/>
        <v>4.9333722481655018E-2</v>
      </c>
      <c r="Z243" s="40">
        <f t="shared" si="158"/>
        <v>6.9163188986316682E-2</v>
      </c>
      <c r="AA243" s="40">
        <f t="shared" si="159"/>
        <v>6.058229763835965E-2</v>
      </c>
      <c r="AB243" s="40">
        <f t="shared" si="160"/>
        <v>7.9799816434001913E-2</v>
      </c>
      <c r="AC243" s="39">
        <f t="shared" si="161"/>
        <v>1.9683956965127258E-2</v>
      </c>
      <c r="AD243" s="39">
        <f t="shared" si="161"/>
        <v>0.1514163767649892</v>
      </c>
      <c r="AE243" s="39">
        <f t="shared" si="161"/>
        <v>0</v>
      </c>
      <c r="AF243" s="39">
        <f t="shared" si="161"/>
        <v>0</v>
      </c>
      <c r="AG243" s="39">
        <f t="shared" si="161"/>
        <v>8.0493415431854842E-2</v>
      </c>
      <c r="AH243" s="38">
        <f t="shared" si="129"/>
        <v>1</v>
      </c>
      <c r="AI243" s="38">
        <f t="shared" si="130"/>
        <v>0.54715518076960357</v>
      </c>
      <c r="AJ243" s="38">
        <f t="shared" si="131"/>
        <v>0.45284481923039643</v>
      </c>
      <c r="AK243" s="39">
        <f t="shared" si="162"/>
        <v>0.44505511534448378</v>
      </c>
      <c r="AL243" s="39">
        <f t="shared" si="164"/>
        <v>0.50079746591002106</v>
      </c>
      <c r="AM243" s="39">
        <f t="shared" si="165"/>
        <v>5.1755418357689098E-2</v>
      </c>
      <c r="AN243" s="39">
        <f t="shared" si="166"/>
        <v>2.3419352634101022E-3</v>
      </c>
      <c r="AO243" s="39">
        <f t="shared" si="167"/>
        <v>1</v>
      </c>
      <c r="AR243" s="28">
        <f t="shared" si="143"/>
        <v>440.58963088587586</v>
      </c>
      <c r="AS243" s="28">
        <f t="shared" si="144"/>
        <v>340.95476216204662</v>
      </c>
      <c r="AT243" s="28">
        <f t="shared" si="145"/>
        <v>725.1472939875016</v>
      </c>
      <c r="AU243">
        <f t="shared" si="163"/>
        <v>122.27707315795116</v>
      </c>
      <c r="AV243">
        <f t="shared" si="122"/>
        <v>190.6476800716384</v>
      </c>
      <c r="AW243">
        <f t="shared" si="123"/>
        <v>180.60732113144758</v>
      </c>
      <c r="AX243">
        <f t="shared" si="124"/>
        <v>122.38372093023254</v>
      </c>
      <c r="AY243">
        <f t="shared" si="124"/>
        <v>165.45799519283901</v>
      </c>
    </row>
    <row r="244" spans="1:51">
      <c r="A244" s="12">
        <v>41821</v>
      </c>
      <c r="B244" s="36" t="s">
        <v>103</v>
      </c>
      <c r="C244" s="41" t="s">
        <v>103</v>
      </c>
      <c r="D244" s="41" t="s">
        <v>103</v>
      </c>
      <c r="E244" s="36">
        <v>0</v>
      </c>
      <c r="F244" s="36">
        <v>0</v>
      </c>
      <c r="G244" s="36">
        <v>0</v>
      </c>
      <c r="H244" s="36">
        <v>0</v>
      </c>
      <c r="I244" s="37">
        <v>0</v>
      </c>
      <c r="J244" s="40" t="s">
        <v>103</v>
      </c>
      <c r="K244" s="40" t="s">
        <v>103</v>
      </c>
      <c r="L244" s="40" t="s">
        <v>103</v>
      </c>
      <c r="M244" s="39">
        <f t="shared" si="151"/>
        <v>-1</v>
      </c>
      <c r="N244" s="39">
        <f t="shared" si="151"/>
        <v>-1</v>
      </c>
      <c r="O244" s="39">
        <f t="shared" si="151"/>
        <v>-1</v>
      </c>
      <c r="P244" s="39">
        <f t="shared" si="151"/>
        <v>-1</v>
      </c>
      <c r="Q244" s="39">
        <f t="shared" si="168"/>
        <v>-1</v>
      </c>
      <c r="R244" s="43" t="e">
        <f t="shared" si="136"/>
        <v>#VALUE!</v>
      </c>
      <c r="S244" s="40" t="e">
        <f t="shared" si="137"/>
        <v>#VALUE!</v>
      </c>
      <c r="T244" s="40" t="e">
        <f t="shared" si="152"/>
        <v>#VALUE!</v>
      </c>
      <c r="U244" s="40">
        <f t="shared" si="153"/>
        <v>-1</v>
      </c>
      <c r="V244" s="40">
        <f t="shared" si="154"/>
        <v>-1</v>
      </c>
      <c r="W244" s="40">
        <f t="shared" si="155"/>
        <v>-1</v>
      </c>
      <c r="X244" s="40">
        <f t="shared" si="156"/>
        <v>-1</v>
      </c>
      <c r="Y244" s="40">
        <f t="shared" si="157"/>
        <v>-1</v>
      </c>
      <c r="Z244" s="40" t="e">
        <f t="shared" ref="Z244:Z249" si="169">(AR244/$AR$237)-1</f>
        <v>#VALUE!</v>
      </c>
      <c r="AA244" s="40" t="e">
        <f t="shared" ref="AA244:AA249" si="170">(AS244/$AS$237)-1</f>
        <v>#VALUE!</v>
      </c>
      <c r="AB244" s="40" t="e">
        <f t="shared" ref="AB244:AB249" si="171">(AT244/$AT$237)-1</f>
        <v>#VALUE!</v>
      </c>
      <c r="AC244" s="39">
        <f t="shared" si="161"/>
        <v>-1</v>
      </c>
      <c r="AD244" s="39">
        <f t="shared" si="161"/>
        <v>-1</v>
      </c>
      <c r="AE244" s="39">
        <f t="shared" si="161"/>
        <v>-1</v>
      </c>
      <c r="AF244" s="39">
        <f t="shared" si="161"/>
        <v>-1</v>
      </c>
      <c r="AG244" s="39">
        <f t="shared" si="161"/>
        <v>-1</v>
      </c>
      <c r="AH244" s="38" t="e">
        <f t="shared" si="129"/>
        <v>#VALUE!</v>
      </c>
      <c r="AI244" s="38" t="e">
        <f t="shared" si="130"/>
        <v>#VALUE!</v>
      </c>
      <c r="AJ244" s="38" t="e">
        <f t="shared" si="131"/>
        <v>#VALUE!</v>
      </c>
      <c r="AK244" s="39" t="e">
        <f t="shared" si="162"/>
        <v>#DIV/0!</v>
      </c>
      <c r="AL244" s="39" t="e">
        <f t="shared" si="164"/>
        <v>#DIV/0!</v>
      </c>
      <c r="AM244" s="39" t="e">
        <f t="shared" si="165"/>
        <v>#DIV/0!</v>
      </c>
      <c r="AN244" s="39" t="e">
        <f t="shared" si="166"/>
        <v>#DIV/0!</v>
      </c>
      <c r="AO244" s="39" t="e">
        <f t="shared" si="167"/>
        <v>#DIV/0!</v>
      </c>
      <c r="AR244" s="28" t="e">
        <f t="shared" si="143"/>
        <v>#VALUE!</v>
      </c>
      <c r="AS244" s="28" t="e">
        <f t="shared" si="144"/>
        <v>#VALUE!</v>
      </c>
      <c r="AT244" s="28" t="e">
        <f t="shared" si="145"/>
        <v>#VALUE!</v>
      </c>
      <c r="AU244">
        <f t="shared" si="163"/>
        <v>0</v>
      </c>
      <c r="AV244">
        <f t="shared" si="122"/>
        <v>0</v>
      </c>
      <c r="AW244">
        <f t="shared" si="123"/>
        <v>0</v>
      </c>
      <c r="AX244">
        <f t="shared" si="124"/>
        <v>0</v>
      </c>
      <c r="AY244">
        <f t="shared" si="124"/>
        <v>0</v>
      </c>
    </row>
    <row r="245" spans="1:51">
      <c r="A245" s="12">
        <v>41852</v>
      </c>
      <c r="B245" s="36" t="s">
        <v>103</v>
      </c>
      <c r="C245" s="41" t="s">
        <v>103</v>
      </c>
      <c r="D245" s="41" t="s">
        <v>103</v>
      </c>
      <c r="E245" s="36">
        <v>0</v>
      </c>
      <c r="F245" s="36">
        <v>0</v>
      </c>
      <c r="G245" s="36">
        <v>0</v>
      </c>
      <c r="H245" s="36">
        <v>0</v>
      </c>
      <c r="I245" s="37">
        <v>0</v>
      </c>
      <c r="J245" s="40" t="s">
        <v>103</v>
      </c>
      <c r="K245" s="40" t="s">
        <v>103</v>
      </c>
      <c r="L245" s="40" t="s">
        <v>103</v>
      </c>
      <c r="M245" s="39" t="e">
        <f t="shared" si="151"/>
        <v>#DIV/0!</v>
      </c>
      <c r="N245" s="39" t="e">
        <f t="shared" si="151"/>
        <v>#DIV/0!</v>
      </c>
      <c r="O245" s="39" t="e">
        <f t="shared" si="151"/>
        <v>#DIV/0!</v>
      </c>
      <c r="P245" s="39" t="e">
        <f t="shared" si="151"/>
        <v>#DIV/0!</v>
      </c>
      <c r="Q245" s="39" t="e">
        <f t="shared" si="168"/>
        <v>#DIV/0!</v>
      </c>
      <c r="R245" s="43" t="e">
        <f t="shared" si="136"/>
        <v>#VALUE!</v>
      </c>
      <c r="S245" s="40" t="e">
        <f t="shared" si="137"/>
        <v>#VALUE!</v>
      </c>
      <c r="T245" s="40" t="e">
        <f t="shared" si="152"/>
        <v>#VALUE!</v>
      </c>
      <c r="U245" s="40" t="e">
        <f t="shared" si="153"/>
        <v>#DIV/0!</v>
      </c>
      <c r="V245" s="40" t="e">
        <f t="shared" si="154"/>
        <v>#DIV/0!</v>
      </c>
      <c r="W245" s="40" t="e">
        <f t="shared" si="155"/>
        <v>#DIV/0!</v>
      </c>
      <c r="X245" s="40" t="e">
        <f t="shared" si="156"/>
        <v>#DIV/0!</v>
      </c>
      <c r="Y245" s="40" t="e">
        <f t="shared" si="157"/>
        <v>#DIV/0!</v>
      </c>
      <c r="Z245" s="40" t="e">
        <f t="shared" si="169"/>
        <v>#VALUE!</v>
      </c>
      <c r="AA245" s="40" t="e">
        <f t="shared" si="170"/>
        <v>#VALUE!</v>
      </c>
      <c r="AB245" s="40" t="e">
        <f t="shared" si="171"/>
        <v>#VALUE!</v>
      </c>
      <c r="AC245" s="39" t="e">
        <f t="shared" si="161"/>
        <v>#DIV/0!</v>
      </c>
      <c r="AD245" s="39" t="e">
        <f t="shared" si="161"/>
        <v>#DIV/0!</v>
      </c>
      <c r="AE245" s="39" t="e">
        <f t="shared" si="161"/>
        <v>#DIV/0!</v>
      </c>
      <c r="AF245" s="39" t="e">
        <f t="shared" si="161"/>
        <v>#DIV/0!</v>
      </c>
      <c r="AG245" s="39" t="e">
        <f t="shared" si="161"/>
        <v>#DIV/0!</v>
      </c>
      <c r="AH245" s="38" t="e">
        <f t="shared" si="129"/>
        <v>#VALUE!</v>
      </c>
      <c r="AI245" s="38" t="e">
        <f t="shared" si="130"/>
        <v>#VALUE!</v>
      </c>
      <c r="AJ245" s="38" t="e">
        <f t="shared" si="131"/>
        <v>#VALUE!</v>
      </c>
      <c r="AK245" s="39" t="e">
        <f t="shared" si="162"/>
        <v>#DIV/0!</v>
      </c>
      <c r="AL245" s="39" t="e">
        <f t="shared" si="164"/>
        <v>#DIV/0!</v>
      </c>
      <c r="AM245" s="39" t="e">
        <f t="shared" si="165"/>
        <v>#DIV/0!</v>
      </c>
      <c r="AN245" s="39" t="e">
        <f t="shared" si="166"/>
        <v>#DIV/0!</v>
      </c>
      <c r="AO245" s="39" t="e">
        <f t="shared" si="167"/>
        <v>#DIV/0!</v>
      </c>
      <c r="AR245" s="28" t="e">
        <f t="shared" si="143"/>
        <v>#VALUE!</v>
      </c>
      <c r="AS245" s="28" t="e">
        <f t="shared" si="144"/>
        <v>#VALUE!</v>
      </c>
      <c r="AT245" s="28" t="e">
        <f t="shared" si="145"/>
        <v>#VALUE!</v>
      </c>
      <c r="AU245" t="e">
        <f t="shared" si="163"/>
        <v>#DIV/0!</v>
      </c>
      <c r="AV245" t="e">
        <f t="shared" si="122"/>
        <v>#DIV/0!</v>
      </c>
      <c r="AW245" t="e">
        <f t="shared" si="123"/>
        <v>#DIV/0!</v>
      </c>
      <c r="AX245" t="e">
        <f t="shared" si="124"/>
        <v>#DIV/0!</v>
      </c>
      <c r="AY245" t="e">
        <f t="shared" si="124"/>
        <v>#DIV/0!</v>
      </c>
    </row>
    <row r="246" spans="1:51">
      <c r="A246" s="12">
        <v>41883</v>
      </c>
      <c r="B246" s="36" t="s">
        <v>103</v>
      </c>
      <c r="C246" s="41" t="s">
        <v>103</v>
      </c>
      <c r="D246" s="41" t="s">
        <v>103</v>
      </c>
      <c r="E246" s="36">
        <v>0</v>
      </c>
      <c r="F246" s="36">
        <v>0</v>
      </c>
      <c r="G246" s="36">
        <v>0</v>
      </c>
      <c r="H246" s="36">
        <v>0</v>
      </c>
      <c r="I246" s="37">
        <v>0</v>
      </c>
      <c r="J246" s="40" t="s">
        <v>103</v>
      </c>
      <c r="K246" s="40" t="s">
        <v>103</v>
      </c>
      <c r="L246" s="40" t="s">
        <v>103</v>
      </c>
      <c r="M246" s="39" t="e">
        <f t="shared" si="151"/>
        <v>#DIV/0!</v>
      </c>
      <c r="N246" s="39" t="e">
        <f t="shared" si="151"/>
        <v>#DIV/0!</v>
      </c>
      <c r="O246" s="39" t="e">
        <f t="shared" si="151"/>
        <v>#DIV/0!</v>
      </c>
      <c r="P246" s="39" t="e">
        <f t="shared" si="151"/>
        <v>#DIV/0!</v>
      </c>
      <c r="Q246" s="39" t="e">
        <f t="shared" si="168"/>
        <v>#DIV/0!</v>
      </c>
      <c r="R246" s="43" t="e">
        <f t="shared" si="136"/>
        <v>#VALUE!</v>
      </c>
      <c r="S246" s="40" t="e">
        <f t="shared" si="137"/>
        <v>#VALUE!</v>
      </c>
      <c r="T246" s="40" t="e">
        <f t="shared" si="152"/>
        <v>#VALUE!</v>
      </c>
      <c r="U246" s="40" t="e">
        <f t="shared" si="153"/>
        <v>#DIV/0!</v>
      </c>
      <c r="V246" s="40" t="e">
        <f t="shared" si="154"/>
        <v>#DIV/0!</v>
      </c>
      <c r="W246" s="40" t="e">
        <f t="shared" si="155"/>
        <v>#DIV/0!</v>
      </c>
      <c r="X246" s="40" t="e">
        <f t="shared" si="156"/>
        <v>#DIV/0!</v>
      </c>
      <c r="Y246" s="40" t="e">
        <f t="shared" si="157"/>
        <v>#DIV/0!</v>
      </c>
      <c r="Z246" s="40" t="e">
        <f t="shared" si="169"/>
        <v>#VALUE!</v>
      </c>
      <c r="AA246" s="40" t="e">
        <f t="shared" si="170"/>
        <v>#VALUE!</v>
      </c>
      <c r="AB246" s="40" t="e">
        <f t="shared" si="171"/>
        <v>#VALUE!</v>
      </c>
      <c r="AC246" s="39" t="e">
        <f t="shared" si="161"/>
        <v>#DIV/0!</v>
      </c>
      <c r="AD246" s="39" t="e">
        <f t="shared" si="161"/>
        <v>#DIV/0!</v>
      </c>
      <c r="AE246" s="39" t="e">
        <f t="shared" si="161"/>
        <v>#DIV/0!</v>
      </c>
      <c r="AF246" s="39" t="e">
        <f t="shared" si="161"/>
        <v>#DIV/0!</v>
      </c>
      <c r="AG246" s="39" t="e">
        <f t="shared" si="161"/>
        <v>#DIV/0!</v>
      </c>
      <c r="AH246" s="38" t="e">
        <f t="shared" si="129"/>
        <v>#VALUE!</v>
      </c>
      <c r="AI246" s="38" t="e">
        <f t="shared" si="130"/>
        <v>#VALUE!</v>
      </c>
      <c r="AJ246" s="38" t="e">
        <f t="shared" si="131"/>
        <v>#VALUE!</v>
      </c>
      <c r="AK246" s="39" t="e">
        <f t="shared" si="162"/>
        <v>#DIV/0!</v>
      </c>
      <c r="AL246" s="39" t="e">
        <f t="shared" si="164"/>
        <v>#DIV/0!</v>
      </c>
      <c r="AM246" s="39" t="e">
        <f t="shared" si="165"/>
        <v>#DIV/0!</v>
      </c>
      <c r="AN246" s="39" t="e">
        <f t="shared" si="166"/>
        <v>#DIV/0!</v>
      </c>
      <c r="AO246" s="39" t="e">
        <f t="shared" si="167"/>
        <v>#DIV/0!</v>
      </c>
      <c r="AR246" s="28" t="e">
        <f t="shared" si="143"/>
        <v>#VALUE!</v>
      </c>
      <c r="AS246" s="28" t="e">
        <f t="shared" si="144"/>
        <v>#VALUE!</v>
      </c>
      <c r="AT246" s="28" t="e">
        <f t="shared" si="145"/>
        <v>#VALUE!</v>
      </c>
      <c r="AU246" t="e">
        <f t="shared" si="163"/>
        <v>#DIV/0!</v>
      </c>
      <c r="AV246" t="e">
        <f t="shared" si="122"/>
        <v>#DIV/0!</v>
      </c>
      <c r="AW246" t="e">
        <f t="shared" si="123"/>
        <v>#DIV/0!</v>
      </c>
      <c r="AX246" t="e">
        <f t="shared" si="124"/>
        <v>#DIV/0!</v>
      </c>
      <c r="AY246" t="e">
        <f t="shared" si="124"/>
        <v>#DIV/0!</v>
      </c>
    </row>
    <row r="247" spans="1:51">
      <c r="A247" s="12">
        <v>41913</v>
      </c>
      <c r="B247" s="36" t="s">
        <v>103</v>
      </c>
      <c r="C247" s="41" t="s">
        <v>103</v>
      </c>
      <c r="D247" s="41" t="s">
        <v>103</v>
      </c>
      <c r="E247" s="36">
        <v>0</v>
      </c>
      <c r="F247" s="36">
        <v>0</v>
      </c>
      <c r="G247" s="36">
        <v>0</v>
      </c>
      <c r="H247" s="36">
        <v>0</v>
      </c>
      <c r="I247" s="37">
        <v>0</v>
      </c>
      <c r="J247" s="40" t="s">
        <v>103</v>
      </c>
      <c r="K247" s="40" t="s">
        <v>103</v>
      </c>
      <c r="L247" s="40" t="s">
        <v>103</v>
      </c>
      <c r="M247" s="39" t="e">
        <f t="shared" si="151"/>
        <v>#DIV/0!</v>
      </c>
      <c r="N247" s="39" t="e">
        <f t="shared" si="151"/>
        <v>#DIV/0!</v>
      </c>
      <c r="O247" s="39" t="e">
        <f t="shared" si="151"/>
        <v>#DIV/0!</v>
      </c>
      <c r="P247" s="39" t="e">
        <f t="shared" si="151"/>
        <v>#DIV/0!</v>
      </c>
      <c r="Q247" s="39" t="e">
        <f t="shared" si="168"/>
        <v>#DIV/0!</v>
      </c>
      <c r="R247" s="43" t="e">
        <f t="shared" si="136"/>
        <v>#VALUE!</v>
      </c>
      <c r="S247" s="40" t="e">
        <f t="shared" si="137"/>
        <v>#VALUE!</v>
      </c>
      <c r="T247" s="40" t="e">
        <f t="shared" si="152"/>
        <v>#VALUE!</v>
      </c>
      <c r="U247" s="40" t="e">
        <f t="shared" si="153"/>
        <v>#DIV/0!</v>
      </c>
      <c r="V247" s="40" t="e">
        <f t="shared" si="154"/>
        <v>#DIV/0!</v>
      </c>
      <c r="W247" s="40" t="e">
        <f t="shared" si="155"/>
        <v>#DIV/0!</v>
      </c>
      <c r="X247" s="40" t="e">
        <f t="shared" si="156"/>
        <v>#DIV/0!</v>
      </c>
      <c r="Y247" s="40" t="e">
        <f t="shared" si="157"/>
        <v>#DIV/0!</v>
      </c>
      <c r="Z247" s="40" t="e">
        <f t="shared" si="169"/>
        <v>#VALUE!</v>
      </c>
      <c r="AA247" s="40" t="e">
        <f t="shared" si="170"/>
        <v>#VALUE!</v>
      </c>
      <c r="AB247" s="40" t="e">
        <f t="shared" si="171"/>
        <v>#VALUE!</v>
      </c>
      <c r="AC247" s="39" t="e">
        <f t="shared" si="161"/>
        <v>#DIV/0!</v>
      </c>
      <c r="AD247" s="39" t="e">
        <f t="shared" si="161"/>
        <v>#DIV/0!</v>
      </c>
      <c r="AE247" s="39" t="e">
        <f t="shared" si="161"/>
        <v>#DIV/0!</v>
      </c>
      <c r="AF247" s="39" t="e">
        <f t="shared" si="161"/>
        <v>#DIV/0!</v>
      </c>
      <c r="AG247" s="39" t="e">
        <f t="shared" si="161"/>
        <v>#DIV/0!</v>
      </c>
      <c r="AH247" s="38" t="e">
        <f t="shared" si="129"/>
        <v>#VALUE!</v>
      </c>
      <c r="AI247" s="38" t="e">
        <f t="shared" si="130"/>
        <v>#VALUE!</v>
      </c>
      <c r="AJ247" s="38" t="e">
        <f t="shared" si="131"/>
        <v>#VALUE!</v>
      </c>
      <c r="AK247" s="39" t="e">
        <f t="shared" si="162"/>
        <v>#DIV/0!</v>
      </c>
      <c r="AL247" s="39" t="e">
        <f t="shared" si="164"/>
        <v>#DIV/0!</v>
      </c>
      <c r="AM247" s="39" t="e">
        <f t="shared" si="165"/>
        <v>#DIV/0!</v>
      </c>
      <c r="AN247" s="39" t="e">
        <f t="shared" si="166"/>
        <v>#DIV/0!</v>
      </c>
      <c r="AO247" s="39" t="e">
        <f t="shared" si="167"/>
        <v>#DIV/0!</v>
      </c>
      <c r="AR247" s="28" t="e">
        <f t="shared" si="143"/>
        <v>#VALUE!</v>
      </c>
      <c r="AS247" s="28" t="e">
        <f t="shared" si="144"/>
        <v>#VALUE!</v>
      </c>
      <c r="AT247" s="28" t="e">
        <f t="shared" si="145"/>
        <v>#VALUE!</v>
      </c>
      <c r="AU247" t="e">
        <f t="shared" si="163"/>
        <v>#DIV/0!</v>
      </c>
      <c r="AV247" t="e">
        <f t="shared" si="122"/>
        <v>#DIV/0!</v>
      </c>
      <c r="AW247" t="e">
        <f t="shared" si="123"/>
        <v>#DIV/0!</v>
      </c>
      <c r="AX247" t="e">
        <f t="shared" si="124"/>
        <v>#DIV/0!</v>
      </c>
      <c r="AY247" t="e">
        <f t="shared" si="124"/>
        <v>#DIV/0!</v>
      </c>
    </row>
    <row r="248" spans="1:51">
      <c r="A248" s="12">
        <v>41944</v>
      </c>
      <c r="B248" s="36" t="s">
        <v>103</v>
      </c>
      <c r="C248" s="41" t="s">
        <v>103</v>
      </c>
      <c r="D248" s="41" t="s">
        <v>103</v>
      </c>
      <c r="E248" s="36">
        <v>0</v>
      </c>
      <c r="F248" s="36">
        <v>0</v>
      </c>
      <c r="G248" s="36">
        <v>0</v>
      </c>
      <c r="H248" s="36">
        <v>0</v>
      </c>
      <c r="I248" s="37">
        <v>0</v>
      </c>
      <c r="J248" s="40" t="s">
        <v>103</v>
      </c>
      <c r="K248" s="40" t="s">
        <v>103</v>
      </c>
      <c r="L248" s="40" t="s">
        <v>103</v>
      </c>
      <c r="M248" s="39" t="e">
        <f t="shared" si="151"/>
        <v>#DIV/0!</v>
      </c>
      <c r="N248" s="39" t="e">
        <f t="shared" si="151"/>
        <v>#DIV/0!</v>
      </c>
      <c r="O248" s="39" t="e">
        <f t="shared" si="151"/>
        <v>#DIV/0!</v>
      </c>
      <c r="P248" s="39" t="e">
        <f t="shared" si="151"/>
        <v>#DIV/0!</v>
      </c>
      <c r="Q248" s="39" t="e">
        <f t="shared" si="168"/>
        <v>#DIV/0!</v>
      </c>
      <c r="R248" s="43" t="e">
        <f t="shared" si="136"/>
        <v>#VALUE!</v>
      </c>
      <c r="S248" s="40" t="e">
        <f t="shared" si="137"/>
        <v>#VALUE!</v>
      </c>
      <c r="T248" s="40" t="e">
        <f t="shared" si="152"/>
        <v>#VALUE!</v>
      </c>
      <c r="U248" s="40" t="e">
        <f t="shared" si="153"/>
        <v>#DIV/0!</v>
      </c>
      <c r="V248" s="40" t="e">
        <f t="shared" si="154"/>
        <v>#DIV/0!</v>
      </c>
      <c r="W248" s="40" t="e">
        <f t="shared" si="155"/>
        <v>#DIV/0!</v>
      </c>
      <c r="X248" s="40" t="e">
        <f t="shared" si="156"/>
        <v>#DIV/0!</v>
      </c>
      <c r="Y248" s="40" t="e">
        <f t="shared" si="157"/>
        <v>#DIV/0!</v>
      </c>
      <c r="Z248" s="40" t="e">
        <f t="shared" si="169"/>
        <v>#VALUE!</v>
      </c>
      <c r="AA248" s="40" t="e">
        <f t="shared" si="170"/>
        <v>#VALUE!</v>
      </c>
      <c r="AB248" s="40" t="e">
        <f t="shared" si="171"/>
        <v>#VALUE!</v>
      </c>
      <c r="AC248" s="39" t="e">
        <f t="shared" si="161"/>
        <v>#DIV/0!</v>
      </c>
      <c r="AD248" s="39" t="e">
        <f t="shared" si="161"/>
        <v>#DIV/0!</v>
      </c>
      <c r="AE248" s="39" t="e">
        <f t="shared" si="161"/>
        <v>#DIV/0!</v>
      </c>
      <c r="AF248" s="39" t="e">
        <f t="shared" si="161"/>
        <v>#DIV/0!</v>
      </c>
      <c r="AG248" s="39" t="e">
        <f t="shared" si="161"/>
        <v>#DIV/0!</v>
      </c>
      <c r="AH248" s="38" t="e">
        <f t="shared" si="129"/>
        <v>#VALUE!</v>
      </c>
      <c r="AI248" s="38" t="e">
        <f t="shared" si="130"/>
        <v>#VALUE!</v>
      </c>
      <c r="AJ248" s="38" t="e">
        <f t="shared" si="131"/>
        <v>#VALUE!</v>
      </c>
      <c r="AK248" s="39" t="e">
        <f t="shared" si="162"/>
        <v>#DIV/0!</v>
      </c>
      <c r="AL248" s="39" t="e">
        <f t="shared" si="164"/>
        <v>#DIV/0!</v>
      </c>
      <c r="AM248" s="39" t="e">
        <f t="shared" si="165"/>
        <v>#DIV/0!</v>
      </c>
      <c r="AN248" s="39" t="e">
        <f t="shared" si="166"/>
        <v>#DIV/0!</v>
      </c>
      <c r="AO248" s="39" t="e">
        <f t="shared" si="167"/>
        <v>#DIV/0!</v>
      </c>
      <c r="AR248" s="28" t="e">
        <f t="shared" si="143"/>
        <v>#VALUE!</v>
      </c>
      <c r="AS248" s="28" t="e">
        <f t="shared" si="144"/>
        <v>#VALUE!</v>
      </c>
      <c r="AT248" s="28" t="e">
        <f t="shared" si="145"/>
        <v>#VALUE!</v>
      </c>
      <c r="AU248" t="e">
        <f t="shared" si="163"/>
        <v>#DIV/0!</v>
      </c>
      <c r="AV248" t="e">
        <f t="shared" si="122"/>
        <v>#DIV/0!</v>
      </c>
      <c r="AW248" t="e">
        <f t="shared" si="123"/>
        <v>#DIV/0!</v>
      </c>
      <c r="AX248" t="e">
        <f t="shared" si="124"/>
        <v>#DIV/0!</v>
      </c>
      <c r="AY248" t="e">
        <f t="shared" si="124"/>
        <v>#DIV/0!</v>
      </c>
    </row>
    <row r="249" spans="1:51">
      <c r="A249" s="12">
        <v>41974</v>
      </c>
      <c r="B249" s="36" t="s">
        <v>103</v>
      </c>
      <c r="C249" s="41" t="s">
        <v>103</v>
      </c>
      <c r="D249" s="41" t="s">
        <v>103</v>
      </c>
      <c r="E249" s="36">
        <v>0</v>
      </c>
      <c r="F249" s="36">
        <v>0</v>
      </c>
      <c r="G249" s="36">
        <v>0</v>
      </c>
      <c r="H249" s="36">
        <v>0</v>
      </c>
      <c r="I249" s="37">
        <v>0</v>
      </c>
      <c r="J249" s="40" t="s">
        <v>103</v>
      </c>
      <c r="K249" s="40" t="s">
        <v>103</v>
      </c>
      <c r="L249" s="40" t="s">
        <v>103</v>
      </c>
      <c r="M249" s="39" t="e">
        <f t="shared" si="151"/>
        <v>#DIV/0!</v>
      </c>
      <c r="N249" s="39" t="e">
        <f t="shared" si="151"/>
        <v>#DIV/0!</v>
      </c>
      <c r="O249" s="39" t="e">
        <f t="shared" si="151"/>
        <v>#DIV/0!</v>
      </c>
      <c r="P249" s="39" t="e">
        <f t="shared" si="151"/>
        <v>#DIV/0!</v>
      </c>
      <c r="Q249" s="39" t="e">
        <f t="shared" si="168"/>
        <v>#DIV/0!</v>
      </c>
      <c r="R249" s="43" t="e">
        <f t="shared" si="136"/>
        <v>#VALUE!</v>
      </c>
      <c r="S249" s="40" t="e">
        <f t="shared" si="137"/>
        <v>#VALUE!</v>
      </c>
      <c r="T249" s="40" t="e">
        <f t="shared" si="152"/>
        <v>#VALUE!</v>
      </c>
      <c r="U249" s="40" t="e">
        <f t="shared" si="153"/>
        <v>#DIV/0!</v>
      </c>
      <c r="V249" s="40" t="e">
        <f t="shared" si="154"/>
        <v>#DIV/0!</v>
      </c>
      <c r="W249" s="40" t="e">
        <f t="shared" si="155"/>
        <v>#DIV/0!</v>
      </c>
      <c r="X249" s="40" t="e">
        <f t="shared" si="156"/>
        <v>#DIV/0!</v>
      </c>
      <c r="Y249" s="40" t="e">
        <f t="shared" si="157"/>
        <v>#DIV/0!</v>
      </c>
      <c r="Z249" s="40" t="e">
        <f t="shared" si="169"/>
        <v>#VALUE!</v>
      </c>
      <c r="AA249" s="40" t="e">
        <f t="shared" si="170"/>
        <v>#VALUE!</v>
      </c>
      <c r="AB249" s="40" t="e">
        <f t="shared" si="171"/>
        <v>#VALUE!</v>
      </c>
      <c r="AC249" s="39" t="e">
        <f t="shared" si="161"/>
        <v>#DIV/0!</v>
      </c>
      <c r="AD249" s="39" t="e">
        <f t="shared" si="161"/>
        <v>#DIV/0!</v>
      </c>
      <c r="AE249" s="39" t="e">
        <f t="shared" si="161"/>
        <v>#DIV/0!</v>
      </c>
      <c r="AF249" s="39" t="e">
        <f t="shared" si="161"/>
        <v>#DIV/0!</v>
      </c>
      <c r="AG249" s="39" t="e">
        <f t="shared" si="161"/>
        <v>#DIV/0!</v>
      </c>
      <c r="AH249" s="38" t="e">
        <f t="shared" si="129"/>
        <v>#VALUE!</v>
      </c>
      <c r="AI249" s="38" t="e">
        <f t="shared" si="130"/>
        <v>#VALUE!</v>
      </c>
      <c r="AJ249" s="38" t="e">
        <f t="shared" si="131"/>
        <v>#VALUE!</v>
      </c>
      <c r="AK249" s="39" t="e">
        <f t="shared" si="162"/>
        <v>#DIV/0!</v>
      </c>
      <c r="AL249" s="39" t="e">
        <f t="shared" si="164"/>
        <v>#DIV/0!</v>
      </c>
      <c r="AM249" s="39" t="e">
        <f t="shared" si="165"/>
        <v>#DIV/0!</v>
      </c>
      <c r="AN249" s="39" t="e">
        <f t="shared" si="166"/>
        <v>#DIV/0!</v>
      </c>
      <c r="AO249" s="39" t="e">
        <f t="shared" si="167"/>
        <v>#DIV/0!</v>
      </c>
      <c r="AR249" s="28" t="e">
        <f t="shared" si="143"/>
        <v>#VALUE!</v>
      </c>
      <c r="AS249" s="28" t="e">
        <f t="shared" si="144"/>
        <v>#VALUE!</v>
      </c>
      <c r="AT249" s="28" t="e">
        <f t="shared" si="145"/>
        <v>#VALUE!</v>
      </c>
      <c r="AU249" t="e">
        <f t="shared" si="163"/>
        <v>#DIV/0!</v>
      </c>
      <c r="AV249" t="e">
        <f t="shared" si="122"/>
        <v>#DIV/0!</v>
      </c>
      <c r="AW249" t="e">
        <f t="shared" si="123"/>
        <v>#DIV/0!</v>
      </c>
      <c r="AX249" t="e">
        <f t="shared" si="124"/>
        <v>#DIV/0!</v>
      </c>
      <c r="AY249" t="e">
        <f t="shared" si="124"/>
        <v>#DIV/0!</v>
      </c>
    </row>
    <row r="250" spans="1:51">
      <c r="A250" s="12">
        <v>42005</v>
      </c>
      <c r="B250" s="36" t="s">
        <v>103</v>
      </c>
      <c r="C250" s="41" t="s">
        <v>103</v>
      </c>
      <c r="D250" s="41" t="s">
        <v>103</v>
      </c>
      <c r="E250" s="36">
        <v>0</v>
      </c>
      <c r="F250" s="36">
        <v>0</v>
      </c>
      <c r="G250" s="36">
        <v>0</v>
      </c>
      <c r="H250" s="36">
        <v>0</v>
      </c>
      <c r="I250" s="37">
        <v>0</v>
      </c>
      <c r="J250" s="40" t="s">
        <v>103</v>
      </c>
      <c r="K250" s="40" t="s">
        <v>103</v>
      </c>
      <c r="L250" s="40" t="s">
        <v>103</v>
      </c>
      <c r="M250" s="39" t="e">
        <f t="shared" si="151"/>
        <v>#DIV/0!</v>
      </c>
      <c r="N250" s="39" t="e">
        <f t="shared" si="151"/>
        <v>#DIV/0!</v>
      </c>
      <c r="O250" s="39" t="e">
        <f t="shared" si="151"/>
        <v>#DIV/0!</v>
      </c>
      <c r="P250" s="39" t="e">
        <f t="shared" si="151"/>
        <v>#DIV/0!</v>
      </c>
      <c r="Q250" s="39" t="e">
        <f t="shared" si="168"/>
        <v>#DIV/0!</v>
      </c>
      <c r="R250" s="43" t="e">
        <f t="shared" si="136"/>
        <v>#VALUE!</v>
      </c>
      <c r="S250" s="40" t="e">
        <f t="shared" si="137"/>
        <v>#VALUE!</v>
      </c>
      <c r="T250" s="40" t="e">
        <f t="shared" si="152"/>
        <v>#VALUE!</v>
      </c>
      <c r="U250" s="40" t="e">
        <f t="shared" si="153"/>
        <v>#DIV/0!</v>
      </c>
      <c r="V250" s="40" t="e">
        <f t="shared" si="154"/>
        <v>#DIV/0!</v>
      </c>
      <c r="W250" s="40" t="e">
        <f t="shared" si="155"/>
        <v>#DIV/0!</v>
      </c>
      <c r="X250" s="40" t="e">
        <f t="shared" si="156"/>
        <v>#DIV/0!</v>
      </c>
      <c r="Y250" s="40" t="e">
        <f t="shared" si="157"/>
        <v>#DIV/0!</v>
      </c>
      <c r="Z250" s="40" t="e">
        <f>(AR250/$AR$249)-1</f>
        <v>#VALUE!</v>
      </c>
      <c r="AA250" s="40" t="e">
        <f>(AS250/$AS$249)-1</f>
        <v>#VALUE!</v>
      </c>
      <c r="AB250" s="40" t="e">
        <f>(AT250/$AT$249)-1</f>
        <v>#VALUE!</v>
      </c>
      <c r="AC250" s="39" t="e">
        <f>(AU250/AU$249)-1</f>
        <v>#DIV/0!</v>
      </c>
      <c r="AD250" s="39" t="e">
        <f>(AV250/AV$249)-1</f>
        <v>#DIV/0!</v>
      </c>
      <c r="AE250" s="39" t="e">
        <f>(AW250/AW$249)-1</f>
        <v>#DIV/0!</v>
      </c>
      <c r="AF250" s="39" t="e">
        <f>(AX250/AX$249)-1</f>
        <v>#DIV/0!</v>
      </c>
      <c r="AG250" s="39" t="e">
        <f>(AY250/AY$249)-1</f>
        <v>#DIV/0!</v>
      </c>
      <c r="AH250" s="38" t="e">
        <f t="shared" si="129"/>
        <v>#VALUE!</v>
      </c>
      <c r="AI250" s="38" t="e">
        <f t="shared" si="130"/>
        <v>#VALUE!</v>
      </c>
      <c r="AJ250" s="38" t="e">
        <f t="shared" si="131"/>
        <v>#VALUE!</v>
      </c>
      <c r="AK250" s="39" t="e">
        <f t="shared" si="162"/>
        <v>#DIV/0!</v>
      </c>
      <c r="AL250" s="39" t="e">
        <f t="shared" si="164"/>
        <v>#DIV/0!</v>
      </c>
      <c r="AM250" s="39" t="e">
        <f t="shared" si="165"/>
        <v>#DIV/0!</v>
      </c>
      <c r="AN250" s="39" t="e">
        <f t="shared" si="166"/>
        <v>#DIV/0!</v>
      </c>
      <c r="AO250" s="39" t="e">
        <f t="shared" si="167"/>
        <v>#DIV/0!</v>
      </c>
      <c r="AR250" s="28" t="e">
        <f t="shared" si="143"/>
        <v>#VALUE!</v>
      </c>
      <c r="AS250" s="28" t="e">
        <f t="shared" si="144"/>
        <v>#VALUE!</v>
      </c>
      <c r="AT250" s="28" t="e">
        <f t="shared" si="145"/>
        <v>#VALUE!</v>
      </c>
      <c r="AU250" t="e">
        <f t="shared" si="163"/>
        <v>#DIV/0!</v>
      </c>
      <c r="AV250" t="e">
        <f t="shared" si="122"/>
        <v>#DIV/0!</v>
      </c>
      <c r="AW250" t="e">
        <f t="shared" si="123"/>
        <v>#DIV/0!</v>
      </c>
      <c r="AX250" t="e">
        <f t="shared" si="124"/>
        <v>#DIV/0!</v>
      </c>
      <c r="AY250" t="e">
        <f t="shared" si="124"/>
        <v>#DIV/0!</v>
      </c>
    </row>
    <row r="251" spans="1:51">
      <c r="A251" s="12">
        <v>42036</v>
      </c>
      <c r="B251" s="36" t="s">
        <v>103</v>
      </c>
      <c r="C251" s="41" t="s">
        <v>103</v>
      </c>
      <c r="D251" s="41" t="s">
        <v>103</v>
      </c>
      <c r="E251" s="36">
        <v>0</v>
      </c>
      <c r="F251" s="36">
        <v>0</v>
      </c>
      <c r="G251" s="36">
        <v>0</v>
      </c>
      <c r="H251" s="36">
        <v>0</v>
      </c>
      <c r="I251" s="37">
        <v>0</v>
      </c>
      <c r="J251" s="40" t="s">
        <v>103</v>
      </c>
      <c r="K251" s="40" t="s">
        <v>103</v>
      </c>
      <c r="L251" s="40" t="s">
        <v>103</v>
      </c>
      <c r="M251" s="39" t="e">
        <f t="shared" si="151"/>
        <v>#DIV/0!</v>
      </c>
      <c r="N251" s="39" t="e">
        <f t="shared" si="151"/>
        <v>#DIV/0!</v>
      </c>
      <c r="O251" s="39" t="e">
        <f t="shared" si="151"/>
        <v>#DIV/0!</v>
      </c>
      <c r="P251" s="39" t="e">
        <f t="shared" si="151"/>
        <v>#DIV/0!</v>
      </c>
      <c r="Q251" s="39" t="e">
        <f t="shared" si="168"/>
        <v>#DIV/0!</v>
      </c>
      <c r="R251" s="43" t="e">
        <f t="shared" si="136"/>
        <v>#VALUE!</v>
      </c>
      <c r="S251" s="40" t="e">
        <f t="shared" si="137"/>
        <v>#VALUE!</v>
      </c>
      <c r="T251" s="40" t="e">
        <f t="shared" si="152"/>
        <v>#VALUE!</v>
      </c>
      <c r="U251" s="40" t="e">
        <f t="shared" si="153"/>
        <v>#DIV/0!</v>
      </c>
      <c r="V251" s="40" t="e">
        <f t="shared" si="154"/>
        <v>#DIV/0!</v>
      </c>
      <c r="W251" s="40" t="e">
        <f t="shared" si="155"/>
        <v>#DIV/0!</v>
      </c>
      <c r="X251" s="40" t="e">
        <f t="shared" si="156"/>
        <v>#DIV/0!</v>
      </c>
      <c r="Y251" s="40" t="e">
        <f t="shared" si="157"/>
        <v>#DIV/0!</v>
      </c>
      <c r="Z251" s="40" t="e">
        <f t="shared" ref="Z251:Z261" si="172">(AR251/$AR$249)-1</f>
        <v>#VALUE!</v>
      </c>
      <c r="AA251" s="40" t="e">
        <f t="shared" ref="AA251:AA261" si="173">(AS251/$AS$249)-1</f>
        <v>#VALUE!</v>
      </c>
      <c r="AB251" s="40" t="e">
        <f t="shared" ref="AB251:AB261" si="174">(AT251/$AT$249)-1</f>
        <v>#VALUE!</v>
      </c>
      <c r="AC251" s="39" t="e">
        <f t="shared" ref="AC251:AC261" si="175">(AU251/AU$249)-1</f>
        <v>#DIV/0!</v>
      </c>
      <c r="AD251" s="39" t="e">
        <f t="shared" ref="AD251:AD261" si="176">(AV251/AV$249)-1</f>
        <v>#DIV/0!</v>
      </c>
      <c r="AE251" s="39" t="e">
        <f t="shared" ref="AE251:AE261" si="177">(AW251/AW$249)-1</f>
        <v>#DIV/0!</v>
      </c>
      <c r="AF251" s="39" t="e">
        <f t="shared" ref="AF251:AF261" si="178">(AX251/AX$249)-1</f>
        <v>#DIV/0!</v>
      </c>
      <c r="AG251" s="39" t="e">
        <f t="shared" ref="AG251:AG261" si="179">(AY251/AY$249)-1</f>
        <v>#DIV/0!</v>
      </c>
      <c r="AH251" s="38" t="e">
        <f t="shared" si="129"/>
        <v>#VALUE!</v>
      </c>
      <c r="AI251" s="38" t="e">
        <f t="shared" si="130"/>
        <v>#VALUE!</v>
      </c>
      <c r="AJ251" s="38" t="e">
        <f t="shared" si="131"/>
        <v>#VALUE!</v>
      </c>
      <c r="AK251" s="39" t="e">
        <f t="shared" si="162"/>
        <v>#DIV/0!</v>
      </c>
      <c r="AL251" s="39" t="e">
        <f t="shared" si="164"/>
        <v>#DIV/0!</v>
      </c>
      <c r="AM251" s="39" t="e">
        <f t="shared" si="165"/>
        <v>#DIV/0!</v>
      </c>
      <c r="AN251" s="39" t="e">
        <f t="shared" si="166"/>
        <v>#DIV/0!</v>
      </c>
      <c r="AO251" s="39" t="e">
        <f t="shared" si="167"/>
        <v>#DIV/0!</v>
      </c>
      <c r="AR251" s="28" t="e">
        <f t="shared" si="143"/>
        <v>#VALUE!</v>
      </c>
      <c r="AS251" s="28" t="e">
        <f t="shared" si="144"/>
        <v>#VALUE!</v>
      </c>
      <c r="AT251" s="28" t="e">
        <f t="shared" si="145"/>
        <v>#VALUE!</v>
      </c>
      <c r="AU251" t="e">
        <f t="shared" si="163"/>
        <v>#DIV/0!</v>
      </c>
      <c r="AV251" t="e">
        <f t="shared" si="122"/>
        <v>#DIV/0!</v>
      </c>
      <c r="AW251" t="e">
        <f t="shared" si="123"/>
        <v>#DIV/0!</v>
      </c>
      <c r="AX251" t="e">
        <f t="shared" si="124"/>
        <v>#DIV/0!</v>
      </c>
      <c r="AY251" t="e">
        <f t="shared" si="124"/>
        <v>#DIV/0!</v>
      </c>
    </row>
    <row r="252" spans="1:51">
      <c r="A252" s="12">
        <v>42064</v>
      </c>
      <c r="B252" s="36" t="s">
        <v>103</v>
      </c>
      <c r="C252" s="41" t="s">
        <v>103</v>
      </c>
      <c r="D252" s="41" t="s">
        <v>103</v>
      </c>
      <c r="E252" s="36">
        <v>0</v>
      </c>
      <c r="F252" s="36">
        <v>0</v>
      </c>
      <c r="G252" s="36">
        <v>0</v>
      </c>
      <c r="H252" s="36">
        <v>0</v>
      </c>
      <c r="I252" s="37">
        <v>0</v>
      </c>
      <c r="J252" s="40" t="s">
        <v>103</v>
      </c>
      <c r="K252" s="40" t="s">
        <v>103</v>
      </c>
      <c r="L252" s="40" t="s">
        <v>103</v>
      </c>
      <c r="M252" s="39" t="e">
        <f t="shared" si="151"/>
        <v>#DIV/0!</v>
      </c>
      <c r="N252" s="39" t="e">
        <f t="shared" si="151"/>
        <v>#DIV/0!</v>
      </c>
      <c r="O252" s="39" t="e">
        <f t="shared" si="151"/>
        <v>#DIV/0!</v>
      </c>
      <c r="P252" s="39" t="e">
        <f t="shared" si="151"/>
        <v>#DIV/0!</v>
      </c>
      <c r="Q252" s="39" t="e">
        <f t="shared" si="168"/>
        <v>#DIV/0!</v>
      </c>
      <c r="R252" s="43" t="e">
        <f t="shared" si="136"/>
        <v>#VALUE!</v>
      </c>
      <c r="S252" s="40" t="e">
        <f t="shared" si="137"/>
        <v>#VALUE!</v>
      </c>
      <c r="T252" s="40" t="e">
        <f t="shared" si="152"/>
        <v>#VALUE!</v>
      </c>
      <c r="U252" s="40" t="e">
        <f t="shared" si="153"/>
        <v>#DIV/0!</v>
      </c>
      <c r="V252" s="40" t="e">
        <f t="shared" si="154"/>
        <v>#DIV/0!</v>
      </c>
      <c r="W252" s="40" t="e">
        <f t="shared" si="155"/>
        <v>#DIV/0!</v>
      </c>
      <c r="X252" s="40" t="e">
        <f t="shared" si="156"/>
        <v>#DIV/0!</v>
      </c>
      <c r="Y252" s="40" t="e">
        <f t="shared" si="157"/>
        <v>#DIV/0!</v>
      </c>
      <c r="Z252" s="40" t="e">
        <f t="shared" si="172"/>
        <v>#VALUE!</v>
      </c>
      <c r="AA252" s="40" t="e">
        <f t="shared" si="173"/>
        <v>#VALUE!</v>
      </c>
      <c r="AB252" s="40" t="e">
        <f t="shared" si="174"/>
        <v>#VALUE!</v>
      </c>
      <c r="AC252" s="39" t="e">
        <f t="shared" si="175"/>
        <v>#DIV/0!</v>
      </c>
      <c r="AD252" s="39" t="e">
        <f t="shared" si="176"/>
        <v>#DIV/0!</v>
      </c>
      <c r="AE252" s="39" t="e">
        <f t="shared" si="177"/>
        <v>#DIV/0!</v>
      </c>
      <c r="AF252" s="39" t="e">
        <f t="shared" si="178"/>
        <v>#DIV/0!</v>
      </c>
      <c r="AG252" s="39" t="e">
        <f t="shared" si="179"/>
        <v>#DIV/0!</v>
      </c>
      <c r="AH252" s="38" t="e">
        <f t="shared" si="129"/>
        <v>#VALUE!</v>
      </c>
      <c r="AI252" s="38" t="e">
        <f t="shared" si="130"/>
        <v>#VALUE!</v>
      </c>
      <c r="AJ252" s="38" t="e">
        <f t="shared" si="131"/>
        <v>#VALUE!</v>
      </c>
      <c r="AK252" s="39" t="e">
        <f t="shared" si="162"/>
        <v>#DIV/0!</v>
      </c>
      <c r="AL252" s="39" t="e">
        <f t="shared" si="164"/>
        <v>#DIV/0!</v>
      </c>
      <c r="AM252" s="39" t="e">
        <f t="shared" si="165"/>
        <v>#DIV/0!</v>
      </c>
      <c r="AN252" s="39" t="e">
        <f t="shared" si="166"/>
        <v>#DIV/0!</v>
      </c>
      <c r="AO252" s="39" t="e">
        <f t="shared" si="167"/>
        <v>#DIV/0!</v>
      </c>
      <c r="AR252" s="28" t="e">
        <f t="shared" si="143"/>
        <v>#VALUE!</v>
      </c>
      <c r="AS252" s="28" t="e">
        <f t="shared" si="144"/>
        <v>#VALUE!</v>
      </c>
      <c r="AT252" s="28" t="e">
        <f t="shared" si="145"/>
        <v>#VALUE!</v>
      </c>
      <c r="AU252" t="e">
        <f t="shared" si="163"/>
        <v>#DIV/0!</v>
      </c>
      <c r="AV252" t="e">
        <f t="shared" si="122"/>
        <v>#DIV/0!</v>
      </c>
      <c r="AW252" t="e">
        <f t="shared" si="123"/>
        <v>#DIV/0!</v>
      </c>
      <c r="AX252" t="e">
        <f t="shared" si="124"/>
        <v>#DIV/0!</v>
      </c>
      <c r="AY252" t="e">
        <f t="shared" si="124"/>
        <v>#DIV/0!</v>
      </c>
    </row>
    <row r="253" spans="1:51">
      <c r="A253" s="12">
        <v>42095</v>
      </c>
      <c r="B253" s="36" t="s">
        <v>103</v>
      </c>
      <c r="C253" s="41" t="s">
        <v>103</v>
      </c>
      <c r="D253" s="41" t="s">
        <v>103</v>
      </c>
      <c r="E253" s="36">
        <v>0</v>
      </c>
      <c r="F253" s="36">
        <v>0</v>
      </c>
      <c r="G253" s="36">
        <v>0</v>
      </c>
      <c r="H253" s="36">
        <v>0</v>
      </c>
      <c r="I253" s="37">
        <v>0</v>
      </c>
      <c r="J253" s="40" t="s">
        <v>103</v>
      </c>
      <c r="K253" s="40" t="s">
        <v>103</v>
      </c>
      <c r="L253" s="40" t="s">
        <v>103</v>
      </c>
      <c r="M253" s="39" t="e">
        <f t="shared" si="151"/>
        <v>#DIV/0!</v>
      </c>
      <c r="N253" s="39" t="e">
        <f t="shared" si="151"/>
        <v>#DIV/0!</v>
      </c>
      <c r="O253" s="39" t="e">
        <f t="shared" si="151"/>
        <v>#DIV/0!</v>
      </c>
      <c r="P253" s="39" t="e">
        <f t="shared" si="151"/>
        <v>#DIV/0!</v>
      </c>
      <c r="Q253" s="39" t="e">
        <f t="shared" si="168"/>
        <v>#DIV/0!</v>
      </c>
      <c r="R253" s="43" t="e">
        <f t="shared" si="136"/>
        <v>#VALUE!</v>
      </c>
      <c r="S253" s="40" t="e">
        <f t="shared" si="137"/>
        <v>#VALUE!</v>
      </c>
      <c r="T253" s="40" t="e">
        <f t="shared" si="152"/>
        <v>#VALUE!</v>
      </c>
      <c r="U253" s="40" t="e">
        <f t="shared" si="153"/>
        <v>#DIV/0!</v>
      </c>
      <c r="V253" s="40" t="e">
        <f t="shared" si="154"/>
        <v>#DIV/0!</v>
      </c>
      <c r="W253" s="40" t="e">
        <f t="shared" si="155"/>
        <v>#DIV/0!</v>
      </c>
      <c r="X253" s="40" t="e">
        <f t="shared" si="156"/>
        <v>#DIV/0!</v>
      </c>
      <c r="Y253" s="40" t="e">
        <f t="shared" si="157"/>
        <v>#DIV/0!</v>
      </c>
      <c r="Z253" s="40" t="e">
        <f t="shared" si="172"/>
        <v>#VALUE!</v>
      </c>
      <c r="AA253" s="40" t="e">
        <f t="shared" si="173"/>
        <v>#VALUE!</v>
      </c>
      <c r="AB253" s="40" t="e">
        <f t="shared" si="174"/>
        <v>#VALUE!</v>
      </c>
      <c r="AC253" s="39" t="e">
        <f t="shared" si="175"/>
        <v>#DIV/0!</v>
      </c>
      <c r="AD253" s="39" t="e">
        <f t="shared" si="176"/>
        <v>#DIV/0!</v>
      </c>
      <c r="AE253" s="39" t="e">
        <f t="shared" si="177"/>
        <v>#DIV/0!</v>
      </c>
      <c r="AF253" s="39" t="e">
        <f t="shared" si="178"/>
        <v>#DIV/0!</v>
      </c>
      <c r="AG253" s="39" t="e">
        <f t="shared" si="179"/>
        <v>#DIV/0!</v>
      </c>
      <c r="AH253" s="38" t="e">
        <f t="shared" si="129"/>
        <v>#VALUE!</v>
      </c>
      <c r="AI253" s="38" t="e">
        <f t="shared" si="130"/>
        <v>#VALUE!</v>
      </c>
      <c r="AJ253" s="38" t="e">
        <f t="shared" si="131"/>
        <v>#VALUE!</v>
      </c>
      <c r="AK253" s="39" t="e">
        <f t="shared" si="162"/>
        <v>#DIV/0!</v>
      </c>
      <c r="AL253" s="39" t="e">
        <f t="shared" si="164"/>
        <v>#DIV/0!</v>
      </c>
      <c r="AM253" s="39" t="e">
        <f t="shared" si="165"/>
        <v>#DIV/0!</v>
      </c>
      <c r="AN253" s="39" t="e">
        <f t="shared" si="166"/>
        <v>#DIV/0!</v>
      </c>
      <c r="AO253" s="39" t="e">
        <f t="shared" si="167"/>
        <v>#DIV/0!</v>
      </c>
      <c r="AR253" s="28" t="e">
        <f t="shared" si="143"/>
        <v>#VALUE!</v>
      </c>
      <c r="AS253" s="28" t="e">
        <f t="shared" si="144"/>
        <v>#VALUE!</v>
      </c>
      <c r="AT253" s="28" t="e">
        <f t="shared" si="145"/>
        <v>#VALUE!</v>
      </c>
      <c r="AU253" t="e">
        <f t="shared" si="163"/>
        <v>#DIV/0!</v>
      </c>
      <c r="AV253" t="e">
        <f t="shared" si="122"/>
        <v>#DIV/0!</v>
      </c>
      <c r="AW253" t="e">
        <f t="shared" si="123"/>
        <v>#DIV/0!</v>
      </c>
      <c r="AX253" t="e">
        <f t="shared" si="124"/>
        <v>#DIV/0!</v>
      </c>
      <c r="AY253" t="e">
        <f t="shared" si="124"/>
        <v>#DIV/0!</v>
      </c>
    </row>
    <row r="254" spans="1:51">
      <c r="A254" s="12">
        <v>42125</v>
      </c>
      <c r="B254" s="36" t="s">
        <v>103</v>
      </c>
      <c r="C254" s="41" t="s">
        <v>103</v>
      </c>
      <c r="D254" s="41" t="s">
        <v>103</v>
      </c>
      <c r="E254" s="36">
        <v>0</v>
      </c>
      <c r="F254" s="36">
        <v>0</v>
      </c>
      <c r="G254" s="36">
        <v>0</v>
      </c>
      <c r="H254" s="36">
        <v>0</v>
      </c>
      <c r="I254" s="37">
        <v>0</v>
      </c>
      <c r="J254" s="40" t="s">
        <v>103</v>
      </c>
      <c r="K254" s="40" t="s">
        <v>103</v>
      </c>
      <c r="L254" s="40" t="s">
        <v>103</v>
      </c>
      <c r="M254" s="39" t="e">
        <f t="shared" si="151"/>
        <v>#DIV/0!</v>
      </c>
      <c r="N254" s="39" t="e">
        <f t="shared" si="151"/>
        <v>#DIV/0!</v>
      </c>
      <c r="O254" s="39" t="e">
        <f t="shared" si="151"/>
        <v>#DIV/0!</v>
      </c>
      <c r="P254" s="39" t="e">
        <f t="shared" si="151"/>
        <v>#DIV/0!</v>
      </c>
      <c r="Q254" s="39" t="e">
        <f t="shared" si="168"/>
        <v>#DIV/0!</v>
      </c>
      <c r="R254" s="43" t="e">
        <f t="shared" si="136"/>
        <v>#VALUE!</v>
      </c>
      <c r="S254" s="40" t="e">
        <f t="shared" si="137"/>
        <v>#VALUE!</v>
      </c>
      <c r="T254" s="40" t="e">
        <f t="shared" si="152"/>
        <v>#VALUE!</v>
      </c>
      <c r="U254" s="40" t="e">
        <f t="shared" si="153"/>
        <v>#DIV/0!</v>
      </c>
      <c r="V254" s="40" t="e">
        <f t="shared" si="154"/>
        <v>#DIV/0!</v>
      </c>
      <c r="W254" s="40" t="e">
        <f t="shared" si="155"/>
        <v>#DIV/0!</v>
      </c>
      <c r="X254" s="40" t="e">
        <f t="shared" si="156"/>
        <v>#DIV/0!</v>
      </c>
      <c r="Y254" s="40" t="e">
        <f t="shared" si="157"/>
        <v>#DIV/0!</v>
      </c>
      <c r="Z254" s="40" t="e">
        <f t="shared" si="172"/>
        <v>#VALUE!</v>
      </c>
      <c r="AA254" s="40" t="e">
        <f t="shared" si="173"/>
        <v>#VALUE!</v>
      </c>
      <c r="AB254" s="40" t="e">
        <f t="shared" si="174"/>
        <v>#VALUE!</v>
      </c>
      <c r="AC254" s="39" t="e">
        <f t="shared" si="175"/>
        <v>#DIV/0!</v>
      </c>
      <c r="AD254" s="39" t="e">
        <f t="shared" si="176"/>
        <v>#DIV/0!</v>
      </c>
      <c r="AE254" s="39" t="e">
        <f t="shared" si="177"/>
        <v>#DIV/0!</v>
      </c>
      <c r="AF254" s="39" t="e">
        <f t="shared" si="178"/>
        <v>#DIV/0!</v>
      </c>
      <c r="AG254" s="39" t="e">
        <f t="shared" si="179"/>
        <v>#DIV/0!</v>
      </c>
      <c r="AH254" s="38" t="e">
        <f t="shared" si="129"/>
        <v>#VALUE!</v>
      </c>
      <c r="AI254" s="38" t="e">
        <f t="shared" si="130"/>
        <v>#VALUE!</v>
      </c>
      <c r="AJ254" s="38" t="e">
        <f t="shared" si="131"/>
        <v>#VALUE!</v>
      </c>
      <c r="AK254" s="39" t="e">
        <f t="shared" si="162"/>
        <v>#DIV/0!</v>
      </c>
      <c r="AL254" s="39" t="e">
        <f t="shared" si="164"/>
        <v>#DIV/0!</v>
      </c>
      <c r="AM254" s="39" t="e">
        <f t="shared" si="165"/>
        <v>#DIV/0!</v>
      </c>
      <c r="AN254" s="39" t="e">
        <f t="shared" si="166"/>
        <v>#DIV/0!</v>
      </c>
      <c r="AO254" s="39" t="e">
        <f t="shared" si="167"/>
        <v>#DIV/0!</v>
      </c>
      <c r="AR254" s="28" t="e">
        <f t="shared" si="143"/>
        <v>#VALUE!</v>
      </c>
      <c r="AS254" s="28" t="e">
        <f t="shared" si="144"/>
        <v>#VALUE!</v>
      </c>
      <c r="AT254" s="28" t="e">
        <f t="shared" si="145"/>
        <v>#VALUE!</v>
      </c>
      <c r="AU254" t="e">
        <f t="shared" si="163"/>
        <v>#DIV/0!</v>
      </c>
      <c r="AV254" t="e">
        <f t="shared" ref="AV254:AV317" si="180">AV253*(1+N254)</f>
        <v>#DIV/0!</v>
      </c>
      <c r="AW254" t="e">
        <f t="shared" ref="AW254:AW317" si="181">AW253*(1+O254)</f>
        <v>#DIV/0!</v>
      </c>
      <c r="AX254" t="e">
        <f t="shared" ref="AX254:AY317" si="182">AX253*(1+P254)</f>
        <v>#DIV/0!</v>
      </c>
      <c r="AY254" t="e">
        <f t="shared" si="182"/>
        <v>#DIV/0!</v>
      </c>
    </row>
    <row r="255" spans="1:51">
      <c r="A255" s="12">
        <v>42156</v>
      </c>
      <c r="B255" s="36" t="s">
        <v>103</v>
      </c>
      <c r="C255" s="41" t="s">
        <v>103</v>
      </c>
      <c r="D255" s="41" t="s">
        <v>103</v>
      </c>
      <c r="E255" s="36">
        <v>0</v>
      </c>
      <c r="F255" s="36">
        <v>0</v>
      </c>
      <c r="G255" s="36">
        <v>0</v>
      </c>
      <c r="H255" s="36">
        <v>0</v>
      </c>
      <c r="I255" s="37">
        <v>0</v>
      </c>
      <c r="J255" s="40" t="s">
        <v>103</v>
      </c>
      <c r="K255" s="40" t="s">
        <v>103</v>
      </c>
      <c r="L255" s="40" t="s">
        <v>103</v>
      </c>
      <c r="M255" s="39" t="e">
        <f t="shared" si="151"/>
        <v>#DIV/0!</v>
      </c>
      <c r="N255" s="39" t="e">
        <f t="shared" si="151"/>
        <v>#DIV/0!</v>
      </c>
      <c r="O255" s="39" t="e">
        <f t="shared" si="151"/>
        <v>#DIV/0!</v>
      </c>
      <c r="P255" s="39" t="e">
        <f t="shared" si="151"/>
        <v>#DIV/0!</v>
      </c>
      <c r="Q255" s="39" t="e">
        <f t="shared" si="168"/>
        <v>#DIV/0!</v>
      </c>
      <c r="R255" s="43" t="e">
        <f t="shared" si="136"/>
        <v>#VALUE!</v>
      </c>
      <c r="S255" s="40" t="e">
        <f t="shared" si="137"/>
        <v>#VALUE!</v>
      </c>
      <c r="T255" s="40" t="e">
        <f t="shared" si="152"/>
        <v>#VALUE!</v>
      </c>
      <c r="U255" s="40" t="e">
        <f t="shared" si="153"/>
        <v>#DIV/0!</v>
      </c>
      <c r="V255" s="40" t="e">
        <f t="shared" si="154"/>
        <v>#DIV/0!</v>
      </c>
      <c r="W255" s="40" t="e">
        <f t="shared" si="155"/>
        <v>#DIV/0!</v>
      </c>
      <c r="X255" s="40" t="e">
        <f t="shared" si="156"/>
        <v>#DIV/0!</v>
      </c>
      <c r="Y255" s="40" t="e">
        <f t="shared" si="157"/>
        <v>#DIV/0!</v>
      </c>
      <c r="Z255" s="40" t="e">
        <f t="shared" si="172"/>
        <v>#VALUE!</v>
      </c>
      <c r="AA255" s="40" t="e">
        <f t="shared" si="173"/>
        <v>#VALUE!</v>
      </c>
      <c r="AB255" s="40" t="e">
        <f t="shared" si="174"/>
        <v>#VALUE!</v>
      </c>
      <c r="AC255" s="39" t="e">
        <f t="shared" si="175"/>
        <v>#DIV/0!</v>
      </c>
      <c r="AD255" s="39" t="e">
        <f t="shared" si="176"/>
        <v>#DIV/0!</v>
      </c>
      <c r="AE255" s="39" t="e">
        <f t="shared" si="177"/>
        <v>#DIV/0!</v>
      </c>
      <c r="AF255" s="39" t="e">
        <f t="shared" si="178"/>
        <v>#DIV/0!</v>
      </c>
      <c r="AG255" s="39" t="e">
        <f t="shared" si="179"/>
        <v>#DIV/0!</v>
      </c>
      <c r="AH255" s="38" t="e">
        <f t="shared" si="129"/>
        <v>#VALUE!</v>
      </c>
      <c r="AI255" s="38" t="e">
        <f t="shared" si="130"/>
        <v>#VALUE!</v>
      </c>
      <c r="AJ255" s="38" t="e">
        <f t="shared" si="131"/>
        <v>#VALUE!</v>
      </c>
      <c r="AK255" s="39" t="e">
        <f t="shared" si="162"/>
        <v>#DIV/0!</v>
      </c>
      <c r="AL255" s="39" t="e">
        <f t="shared" si="164"/>
        <v>#DIV/0!</v>
      </c>
      <c r="AM255" s="39" t="e">
        <f t="shared" si="165"/>
        <v>#DIV/0!</v>
      </c>
      <c r="AN255" s="39" t="e">
        <f t="shared" si="166"/>
        <v>#DIV/0!</v>
      </c>
      <c r="AO255" s="39" t="e">
        <f t="shared" si="167"/>
        <v>#DIV/0!</v>
      </c>
      <c r="AR255" s="28" t="e">
        <f t="shared" si="143"/>
        <v>#VALUE!</v>
      </c>
      <c r="AS255" s="28" t="e">
        <f t="shared" si="144"/>
        <v>#VALUE!</v>
      </c>
      <c r="AT255" s="28" t="e">
        <f t="shared" si="145"/>
        <v>#VALUE!</v>
      </c>
      <c r="AU255" t="e">
        <f t="shared" si="163"/>
        <v>#DIV/0!</v>
      </c>
      <c r="AV255" t="e">
        <f t="shared" si="180"/>
        <v>#DIV/0!</v>
      </c>
      <c r="AW255" t="e">
        <f t="shared" si="181"/>
        <v>#DIV/0!</v>
      </c>
      <c r="AX255" t="e">
        <f t="shared" si="182"/>
        <v>#DIV/0!</v>
      </c>
      <c r="AY255" t="e">
        <f t="shared" si="182"/>
        <v>#DIV/0!</v>
      </c>
    </row>
    <row r="256" spans="1:51">
      <c r="A256" s="12">
        <v>42186</v>
      </c>
      <c r="B256" s="36" t="s">
        <v>103</v>
      </c>
      <c r="C256" s="41" t="s">
        <v>103</v>
      </c>
      <c r="D256" s="41" t="s">
        <v>103</v>
      </c>
      <c r="E256" s="36">
        <v>0</v>
      </c>
      <c r="F256" s="36">
        <v>0</v>
      </c>
      <c r="G256" s="36">
        <v>0</v>
      </c>
      <c r="H256" s="36">
        <v>0</v>
      </c>
      <c r="I256" s="37">
        <v>0</v>
      </c>
      <c r="J256" s="40" t="s">
        <v>103</v>
      </c>
      <c r="K256" s="40" t="s">
        <v>103</v>
      </c>
      <c r="L256" s="40" t="s">
        <v>103</v>
      </c>
      <c r="M256" s="39" t="e">
        <f t="shared" si="151"/>
        <v>#DIV/0!</v>
      </c>
      <c r="N256" s="39" t="e">
        <f t="shared" si="151"/>
        <v>#DIV/0!</v>
      </c>
      <c r="O256" s="39" t="e">
        <f t="shared" si="151"/>
        <v>#DIV/0!</v>
      </c>
      <c r="P256" s="39" t="e">
        <f t="shared" si="151"/>
        <v>#DIV/0!</v>
      </c>
      <c r="Q256" s="39" t="e">
        <f t="shared" si="168"/>
        <v>#DIV/0!</v>
      </c>
      <c r="R256" s="43" t="e">
        <f t="shared" si="136"/>
        <v>#VALUE!</v>
      </c>
      <c r="S256" s="40" t="e">
        <f t="shared" si="137"/>
        <v>#VALUE!</v>
      </c>
      <c r="T256" s="40" t="e">
        <f t="shared" si="152"/>
        <v>#VALUE!</v>
      </c>
      <c r="U256" s="40" t="e">
        <f t="shared" si="153"/>
        <v>#DIV/0!</v>
      </c>
      <c r="V256" s="40" t="e">
        <f t="shared" si="154"/>
        <v>#DIV/0!</v>
      </c>
      <c r="W256" s="40" t="e">
        <f t="shared" si="155"/>
        <v>#DIV/0!</v>
      </c>
      <c r="X256" s="40" t="e">
        <f t="shared" si="156"/>
        <v>#DIV/0!</v>
      </c>
      <c r="Y256" s="40" t="e">
        <f t="shared" si="157"/>
        <v>#DIV/0!</v>
      </c>
      <c r="Z256" s="40" t="e">
        <f t="shared" si="172"/>
        <v>#VALUE!</v>
      </c>
      <c r="AA256" s="40" t="e">
        <f t="shared" si="173"/>
        <v>#VALUE!</v>
      </c>
      <c r="AB256" s="40" t="e">
        <f t="shared" si="174"/>
        <v>#VALUE!</v>
      </c>
      <c r="AC256" s="39" t="e">
        <f t="shared" si="175"/>
        <v>#DIV/0!</v>
      </c>
      <c r="AD256" s="39" t="e">
        <f t="shared" si="176"/>
        <v>#DIV/0!</v>
      </c>
      <c r="AE256" s="39" t="e">
        <f t="shared" si="177"/>
        <v>#DIV/0!</v>
      </c>
      <c r="AF256" s="39" t="e">
        <f t="shared" si="178"/>
        <v>#DIV/0!</v>
      </c>
      <c r="AG256" s="39" t="e">
        <f t="shared" si="179"/>
        <v>#DIV/0!</v>
      </c>
      <c r="AH256" s="38" t="e">
        <f t="shared" si="129"/>
        <v>#VALUE!</v>
      </c>
      <c r="AI256" s="38" t="e">
        <f t="shared" si="130"/>
        <v>#VALUE!</v>
      </c>
      <c r="AJ256" s="38" t="e">
        <f t="shared" si="131"/>
        <v>#VALUE!</v>
      </c>
      <c r="AK256" s="39" t="e">
        <f t="shared" si="162"/>
        <v>#DIV/0!</v>
      </c>
      <c r="AL256" s="39" t="e">
        <f t="shared" si="164"/>
        <v>#DIV/0!</v>
      </c>
      <c r="AM256" s="39" t="e">
        <f t="shared" si="165"/>
        <v>#DIV/0!</v>
      </c>
      <c r="AN256" s="39" t="e">
        <f t="shared" si="166"/>
        <v>#DIV/0!</v>
      </c>
      <c r="AO256" s="39" t="e">
        <f t="shared" si="167"/>
        <v>#DIV/0!</v>
      </c>
      <c r="AR256" s="28" t="e">
        <f t="shared" si="143"/>
        <v>#VALUE!</v>
      </c>
      <c r="AS256" s="28" t="e">
        <f t="shared" si="144"/>
        <v>#VALUE!</v>
      </c>
      <c r="AT256" s="28" t="e">
        <f t="shared" si="145"/>
        <v>#VALUE!</v>
      </c>
      <c r="AU256" t="e">
        <f t="shared" si="163"/>
        <v>#DIV/0!</v>
      </c>
      <c r="AV256" t="e">
        <f t="shared" si="180"/>
        <v>#DIV/0!</v>
      </c>
      <c r="AW256" t="e">
        <f t="shared" si="181"/>
        <v>#DIV/0!</v>
      </c>
      <c r="AX256" t="e">
        <f t="shared" si="182"/>
        <v>#DIV/0!</v>
      </c>
      <c r="AY256" t="e">
        <f t="shared" si="182"/>
        <v>#DIV/0!</v>
      </c>
    </row>
    <row r="257" spans="1:51">
      <c r="A257" s="12">
        <v>42217</v>
      </c>
      <c r="B257" s="36" t="s">
        <v>103</v>
      </c>
      <c r="C257" s="41" t="s">
        <v>103</v>
      </c>
      <c r="D257" s="41" t="s">
        <v>103</v>
      </c>
      <c r="E257" s="36">
        <v>0</v>
      </c>
      <c r="F257" s="36">
        <v>0</v>
      </c>
      <c r="G257" s="36">
        <v>0</v>
      </c>
      <c r="H257" s="36">
        <v>0</v>
      </c>
      <c r="I257" s="37">
        <v>0</v>
      </c>
      <c r="J257" s="40" t="s">
        <v>103</v>
      </c>
      <c r="K257" s="40" t="s">
        <v>103</v>
      </c>
      <c r="L257" s="40" t="s">
        <v>103</v>
      </c>
      <c r="M257" s="39" t="e">
        <f t="shared" si="151"/>
        <v>#DIV/0!</v>
      </c>
      <c r="N257" s="39" t="e">
        <f t="shared" si="151"/>
        <v>#DIV/0!</v>
      </c>
      <c r="O257" s="39" t="e">
        <f t="shared" si="151"/>
        <v>#DIV/0!</v>
      </c>
      <c r="P257" s="39" t="e">
        <f t="shared" si="151"/>
        <v>#DIV/0!</v>
      </c>
      <c r="Q257" s="39" t="e">
        <f t="shared" si="168"/>
        <v>#DIV/0!</v>
      </c>
      <c r="R257" s="43" t="e">
        <f t="shared" si="136"/>
        <v>#VALUE!</v>
      </c>
      <c r="S257" s="40" t="e">
        <f t="shared" si="137"/>
        <v>#VALUE!</v>
      </c>
      <c r="T257" s="40" t="e">
        <f t="shared" si="152"/>
        <v>#VALUE!</v>
      </c>
      <c r="U257" s="40" t="e">
        <f t="shared" si="153"/>
        <v>#DIV/0!</v>
      </c>
      <c r="V257" s="40" t="e">
        <f t="shared" si="154"/>
        <v>#DIV/0!</v>
      </c>
      <c r="W257" s="40" t="e">
        <f t="shared" si="155"/>
        <v>#DIV/0!</v>
      </c>
      <c r="X257" s="40" t="e">
        <f t="shared" si="156"/>
        <v>#DIV/0!</v>
      </c>
      <c r="Y257" s="40" t="e">
        <f t="shared" si="157"/>
        <v>#DIV/0!</v>
      </c>
      <c r="Z257" s="40" t="e">
        <f t="shared" si="172"/>
        <v>#VALUE!</v>
      </c>
      <c r="AA257" s="40" t="e">
        <f t="shared" si="173"/>
        <v>#VALUE!</v>
      </c>
      <c r="AB257" s="40" t="e">
        <f t="shared" si="174"/>
        <v>#VALUE!</v>
      </c>
      <c r="AC257" s="39" t="e">
        <f t="shared" si="175"/>
        <v>#DIV/0!</v>
      </c>
      <c r="AD257" s="39" t="e">
        <f t="shared" si="176"/>
        <v>#DIV/0!</v>
      </c>
      <c r="AE257" s="39" t="e">
        <f t="shared" si="177"/>
        <v>#DIV/0!</v>
      </c>
      <c r="AF257" s="39" t="e">
        <f t="shared" si="178"/>
        <v>#DIV/0!</v>
      </c>
      <c r="AG257" s="39" t="e">
        <f t="shared" si="179"/>
        <v>#DIV/0!</v>
      </c>
      <c r="AH257" s="38" t="e">
        <f t="shared" si="129"/>
        <v>#VALUE!</v>
      </c>
      <c r="AI257" s="38" t="e">
        <f t="shared" si="130"/>
        <v>#VALUE!</v>
      </c>
      <c r="AJ257" s="38" t="e">
        <f t="shared" si="131"/>
        <v>#VALUE!</v>
      </c>
      <c r="AK257" s="39" t="e">
        <f t="shared" si="162"/>
        <v>#DIV/0!</v>
      </c>
      <c r="AL257" s="39" t="e">
        <f t="shared" si="164"/>
        <v>#DIV/0!</v>
      </c>
      <c r="AM257" s="39" t="e">
        <f t="shared" si="165"/>
        <v>#DIV/0!</v>
      </c>
      <c r="AN257" s="39" t="e">
        <f t="shared" si="166"/>
        <v>#DIV/0!</v>
      </c>
      <c r="AO257" s="39" t="e">
        <f t="shared" si="167"/>
        <v>#DIV/0!</v>
      </c>
      <c r="AR257" s="28" t="e">
        <f t="shared" si="143"/>
        <v>#VALUE!</v>
      </c>
      <c r="AS257" s="28" t="e">
        <f t="shared" si="144"/>
        <v>#VALUE!</v>
      </c>
      <c r="AT257" s="28" t="e">
        <f t="shared" si="145"/>
        <v>#VALUE!</v>
      </c>
      <c r="AU257" t="e">
        <f t="shared" si="163"/>
        <v>#DIV/0!</v>
      </c>
      <c r="AV257" t="e">
        <f t="shared" si="180"/>
        <v>#DIV/0!</v>
      </c>
      <c r="AW257" t="e">
        <f t="shared" si="181"/>
        <v>#DIV/0!</v>
      </c>
      <c r="AX257" t="e">
        <f t="shared" si="182"/>
        <v>#DIV/0!</v>
      </c>
      <c r="AY257" t="e">
        <f t="shared" si="182"/>
        <v>#DIV/0!</v>
      </c>
    </row>
    <row r="258" spans="1:51">
      <c r="A258" s="12">
        <v>42248</v>
      </c>
      <c r="B258" s="36" t="s">
        <v>103</v>
      </c>
      <c r="C258" s="41" t="s">
        <v>103</v>
      </c>
      <c r="D258" s="41" t="s">
        <v>103</v>
      </c>
      <c r="E258" s="36">
        <v>0</v>
      </c>
      <c r="F258" s="36">
        <v>0</v>
      </c>
      <c r="G258" s="36">
        <v>0</v>
      </c>
      <c r="H258" s="36">
        <v>0</v>
      </c>
      <c r="I258" s="37">
        <v>0</v>
      </c>
      <c r="J258" s="40" t="s">
        <v>103</v>
      </c>
      <c r="K258" s="40" t="s">
        <v>103</v>
      </c>
      <c r="L258" s="40" t="s">
        <v>103</v>
      </c>
      <c r="M258" s="39" t="e">
        <f t="shared" si="151"/>
        <v>#DIV/0!</v>
      </c>
      <c r="N258" s="39" t="e">
        <f t="shared" si="151"/>
        <v>#DIV/0!</v>
      </c>
      <c r="O258" s="39" t="e">
        <f t="shared" si="151"/>
        <v>#DIV/0!</v>
      </c>
      <c r="P258" s="39" t="e">
        <f t="shared" si="151"/>
        <v>#DIV/0!</v>
      </c>
      <c r="Q258" s="39" t="e">
        <f t="shared" si="168"/>
        <v>#DIV/0!</v>
      </c>
      <c r="R258" s="43" t="e">
        <f t="shared" si="136"/>
        <v>#VALUE!</v>
      </c>
      <c r="S258" s="40" t="e">
        <f t="shared" si="137"/>
        <v>#VALUE!</v>
      </c>
      <c r="T258" s="40" t="e">
        <f t="shared" si="152"/>
        <v>#VALUE!</v>
      </c>
      <c r="U258" s="40" t="e">
        <f t="shared" si="153"/>
        <v>#DIV/0!</v>
      </c>
      <c r="V258" s="40" t="e">
        <f t="shared" si="154"/>
        <v>#DIV/0!</v>
      </c>
      <c r="W258" s="40" t="e">
        <f t="shared" si="155"/>
        <v>#DIV/0!</v>
      </c>
      <c r="X258" s="40" t="e">
        <f t="shared" si="156"/>
        <v>#DIV/0!</v>
      </c>
      <c r="Y258" s="40" t="e">
        <f t="shared" si="157"/>
        <v>#DIV/0!</v>
      </c>
      <c r="Z258" s="40" t="e">
        <f t="shared" si="172"/>
        <v>#VALUE!</v>
      </c>
      <c r="AA258" s="40" t="e">
        <f t="shared" si="173"/>
        <v>#VALUE!</v>
      </c>
      <c r="AB258" s="40" t="e">
        <f t="shared" si="174"/>
        <v>#VALUE!</v>
      </c>
      <c r="AC258" s="39" t="e">
        <f t="shared" si="175"/>
        <v>#DIV/0!</v>
      </c>
      <c r="AD258" s="39" t="e">
        <f t="shared" si="176"/>
        <v>#DIV/0!</v>
      </c>
      <c r="AE258" s="39" t="e">
        <f t="shared" si="177"/>
        <v>#DIV/0!</v>
      </c>
      <c r="AF258" s="39" t="e">
        <f t="shared" si="178"/>
        <v>#DIV/0!</v>
      </c>
      <c r="AG258" s="39" t="e">
        <f t="shared" si="179"/>
        <v>#DIV/0!</v>
      </c>
      <c r="AH258" s="38" t="e">
        <f t="shared" si="129"/>
        <v>#VALUE!</v>
      </c>
      <c r="AI258" s="38" t="e">
        <f t="shared" si="130"/>
        <v>#VALUE!</v>
      </c>
      <c r="AJ258" s="38" t="e">
        <f t="shared" si="131"/>
        <v>#VALUE!</v>
      </c>
      <c r="AK258" s="39" t="e">
        <f t="shared" si="162"/>
        <v>#DIV/0!</v>
      </c>
      <c r="AL258" s="39" t="e">
        <f t="shared" si="164"/>
        <v>#DIV/0!</v>
      </c>
      <c r="AM258" s="39" t="e">
        <f t="shared" si="165"/>
        <v>#DIV/0!</v>
      </c>
      <c r="AN258" s="39" t="e">
        <f t="shared" si="166"/>
        <v>#DIV/0!</v>
      </c>
      <c r="AO258" s="39" t="e">
        <f t="shared" si="167"/>
        <v>#DIV/0!</v>
      </c>
      <c r="AR258" s="28" t="e">
        <f t="shared" si="143"/>
        <v>#VALUE!</v>
      </c>
      <c r="AS258" s="28" t="e">
        <f t="shared" si="144"/>
        <v>#VALUE!</v>
      </c>
      <c r="AT258" s="28" t="e">
        <f t="shared" si="145"/>
        <v>#VALUE!</v>
      </c>
      <c r="AU258" t="e">
        <f t="shared" si="163"/>
        <v>#DIV/0!</v>
      </c>
      <c r="AV258" t="e">
        <f t="shared" si="180"/>
        <v>#DIV/0!</v>
      </c>
      <c r="AW258" t="e">
        <f t="shared" si="181"/>
        <v>#DIV/0!</v>
      </c>
      <c r="AX258" t="e">
        <f t="shared" si="182"/>
        <v>#DIV/0!</v>
      </c>
      <c r="AY258" t="e">
        <f t="shared" si="182"/>
        <v>#DIV/0!</v>
      </c>
    </row>
    <row r="259" spans="1:51">
      <c r="A259" s="12">
        <v>42278</v>
      </c>
      <c r="B259" s="36" t="s">
        <v>103</v>
      </c>
      <c r="C259" s="41" t="s">
        <v>103</v>
      </c>
      <c r="D259" s="41" t="s">
        <v>103</v>
      </c>
      <c r="E259" s="36">
        <v>0</v>
      </c>
      <c r="F259" s="36">
        <v>0</v>
      </c>
      <c r="G259" s="36">
        <v>0</v>
      </c>
      <c r="H259" s="36">
        <v>0</v>
      </c>
      <c r="I259" s="37">
        <v>0</v>
      </c>
      <c r="J259" s="40" t="s">
        <v>103</v>
      </c>
      <c r="K259" s="40" t="s">
        <v>103</v>
      </c>
      <c r="L259" s="40" t="s">
        <v>103</v>
      </c>
      <c r="M259" s="39" t="e">
        <f t="shared" si="151"/>
        <v>#DIV/0!</v>
      </c>
      <c r="N259" s="39" t="e">
        <f t="shared" si="151"/>
        <v>#DIV/0!</v>
      </c>
      <c r="O259" s="39" t="e">
        <f t="shared" si="151"/>
        <v>#DIV/0!</v>
      </c>
      <c r="P259" s="39" t="e">
        <f t="shared" si="151"/>
        <v>#DIV/0!</v>
      </c>
      <c r="Q259" s="39" t="e">
        <f t="shared" si="168"/>
        <v>#DIV/0!</v>
      </c>
      <c r="R259" s="43" t="e">
        <f t="shared" si="136"/>
        <v>#VALUE!</v>
      </c>
      <c r="S259" s="40" t="e">
        <f t="shared" si="137"/>
        <v>#VALUE!</v>
      </c>
      <c r="T259" s="40" t="e">
        <f t="shared" si="152"/>
        <v>#VALUE!</v>
      </c>
      <c r="U259" s="40" t="e">
        <f t="shared" si="153"/>
        <v>#DIV/0!</v>
      </c>
      <c r="V259" s="40" t="e">
        <f t="shared" si="154"/>
        <v>#DIV/0!</v>
      </c>
      <c r="W259" s="40" t="e">
        <f t="shared" si="155"/>
        <v>#DIV/0!</v>
      </c>
      <c r="X259" s="40" t="e">
        <f t="shared" si="156"/>
        <v>#DIV/0!</v>
      </c>
      <c r="Y259" s="40" t="e">
        <f t="shared" si="157"/>
        <v>#DIV/0!</v>
      </c>
      <c r="Z259" s="40" t="e">
        <f t="shared" si="172"/>
        <v>#VALUE!</v>
      </c>
      <c r="AA259" s="40" t="e">
        <f t="shared" si="173"/>
        <v>#VALUE!</v>
      </c>
      <c r="AB259" s="40" t="e">
        <f t="shared" si="174"/>
        <v>#VALUE!</v>
      </c>
      <c r="AC259" s="39" t="e">
        <f t="shared" si="175"/>
        <v>#DIV/0!</v>
      </c>
      <c r="AD259" s="39" t="e">
        <f t="shared" si="176"/>
        <v>#DIV/0!</v>
      </c>
      <c r="AE259" s="39" t="e">
        <f t="shared" si="177"/>
        <v>#DIV/0!</v>
      </c>
      <c r="AF259" s="39" t="e">
        <f t="shared" si="178"/>
        <v>#DIV/0!</v>
      </c>
      <c r="AG259" s="39" t="e">
        <f t="shared" si="179"/>
        <v>#DIV/0!</v>
      </c>
      <c r="AH259" s="38" t="e">
        <f t="shared" si="129"/>
        <v>#VALUE!</v>
      </c>
      <c r="AI259" s="38" t="e">
        <f t="shared" si="130"/>
        <v>#VALUE!</v>
      </c>
      <c r="AJ259" s="38" t="e">
        <f t="shared" si="131"/>
        <v>#VALUE!</v>
      </c>
      <c r="AK259" s="39" t="e">
        <f t="shared" si="162"/>
        <v>#DIV/0!</v>
      </c>
      <c r="AL259" s="39" t="e">
        <f t="shared" si="164"/>
        <v>#DIV/0!</v>
      </c>
      <c r="AM259" s="39" t="e">
        <f t="shared" si="165"/>
        <v>#DIV/0!</v>
      </c>
      <c r="AN259" s="39" t="e">
        <f t="shared" si="166"/>
        <v>#DIV/0!</v>
      </c>
      <c r="AO259" s="39" t="e">
        <f t="shared" si="167"/>
        <v>#DIV/0!</v>
      </c>
      <c r="AR259" s="28" t="e">
        <f t="shared" si="143"/>
        <v>#VALUE!</v>
      </c>
      <c r="AS259" s="28" t="e">
        <f t="shared" si="144"/>
        <v>#VALUE!</v>
      </c>
      <c r="AT259" s="28" t="e">
        <f t="shared" si="145"/>
        <v>#VALUE!</v>
      </c>
      <c r="AU259" t="e">
        <f t="shared" si="163"/>
        <v>#DIV/0!</v>
      </c>
      <c r="AV259" t="e">
        <f t="shared" si="180"/>
        <v>#DIV/0!</v>
      </c>
      <c r="AW259" t="e">
        <f t="shared" si="181"/>
        <v>#DIV/0!</v>
      </c>
      <c r="AX259" t="e">
        <f t="shared" si="182"/>
        <v>#DIV/0!</v>
      </c>
      <c r="AY259" t="e">
        <f t="shared" si="182"/>
        <v>#DIV/0!</v>
      </c>
    </row>
    <row r="260" spans="1:51">
      <c r="A260" s="12">
        <v>42309</v>
      </c>
      <c r="B260" s="36" t="s">
        <v>103</v>
      </c>
      <c r="C260" s="41" t="s">
        <v>103</v>
      </c>
      <c r="D260" s="41" t="s">
        <v>103</v>
      </c>
      <c r="E260" s="36">
        <v>0</v>
      </c>
      <c r="F260" s="36">
        <v>0</v>
      </c>
      <c r="G260" s="36">
        <v>0</v>
      </c>
      <c r="H260" s="36">
        <v>0</v>
      </c>
      <c r="I260" s="37">
        <v>0</v>
      </c>
      <c r="J260" s="40" t="s">
        <v>103</v>
      </c>
      <c r="K260" s="40" t="s">
        <v>103</v>
      </c>
      <c r="L260" s="40" t="s">
        <v>103</v>
      </c>
      <c r="M260" s="39" t="e">
        <f t="shared" si="151"/>
        <v>#DIV/0!</v>
      </c>
      <c r="N260" s="39" t="e">
        <f t="shared" si="151"/>
        <v>#DIV/0!</v>
      </c>
      <c r="O260" s="39" t="e">
        <f t="shared" si="151"/>
        <v>#DIV/0!</v>
      </c>
      <c r="P260" s="39" t="e">
        <f t="shared" si="151"/>
        <v>#DIV/0!</v>
      </c>
      <c r="Q260" s="39" t="e">
        <f t="shared" si="168"/>
        <v>#DIV/0!</v>
      </c>
      <c r="R260" s="43" t="e">
        <f t="shared" si="136"/>
        <v>#VALUE!</v>
      </c>
      <c r="S260" s="40" t="e">
        <f t="shared" si="137"/>
        <v>#VALUE!</v>
      </c>
      <c r="T260" s="40" t="e">
        <f t="shared" si="152"/>
        <v>#VALUE!</v>
      </c>
      <c r="U260" s="40" t="e">
        <f t="shared" si="153"/>
        <v>#DIV/0!</v>
      </c>
      <c r="V260" s="40" t="e">
        <f t="shared" si="154"/>
        <v>#DIV/0!</v>
      </c>
      <c r="W260" s="40" t="e">
        <f t="shared" si="155"/>
        <v>#DIV/0!</v>
      </c>
      <c r="X260" s="40" t="e">
        <f t="shared" si="156"/>
        <v>#DIV/0!</v>
      </c>
      <c r="Y260" s="40" t="e">
        <f t="shared" si="157"/>
        <v>#DIV/0!</v>
      </c>
      <c r="Z260" s="40" t="e">
        <f t="shared" si="172"/>
        <v>#VALUE!</v>
      </c>
      <c r="AA260" s="40" t="e">
        <f t="shared" si="173"/>
        <v>#VALUE!</v>
      </c>
      <c r="AB260" s="40" t="e">
        <f t="shared" si="174"/>
        <v>#VALUE!</v>
      </c>
      <c r="AC260" s="39" t="e">
        <f t="shared" si="175"/>
        <v>#DIV/0!</v>
      </c>
      <c r="AD260" s="39" t="e">
        <f t="shared" si="176"/>
        <v>#DIV/0!</v>
      </c>
      <c r="AE260" s="39" t="e">
        <f t="shared" si="177"/>
        <v>#DIV/0!</v>
      </c>
      <c r="AF260" s="39" t="e">
        <f t="shared" si="178"/>
        <v>#DIV/0!</v>
      </c>
      <c r="AG260" s="39" t="e">
        <f t="shared" si="179"/>
        <v>#DIV/0!</v>
      </c>
      <c r="AH260" s="38" t="e">
        <f t="shared" si="129"/>
        <v>#VALUE!</v>
      </c>
      <c r="AI260" s="38" t="e">
        <f t="shared" si="130"/>
        <v>#VALUE!</v>
      </c>
      <c r="AJ260" s="38" t="e">
        <f t="shared" si="131"/>
        <v>#VALUE!</v>
      </c>
      <c r="AK260" s="39" t="e">
        <f t="shared" si="162"/>
        <v>#DIV/0!</v>
      </c>
      <c r="AL260" s="39" t="e">
        <f t="shared" si="164"/>
        <v>#DIV/0!</v>
      </c>
      <c r="AM260" s="39" t="e">
        <f t="shared" si="165"/>
        <v>#DIV/0!</v>
      </c>
      <c r="AN260" s="39" t="e">
        <f t="shared" si="166"/>
        <v>#DIV/0!</v>
      </c>
      <c r="AO260" s="39" t="e">
        <f t="shared" si="167"/>
        <v>#DIV/0!</v>
      </c>
      <c r="AR260" s="28" t="e">
        <f t="shared" si="143"/>
        <v>#VALUE!</v>
      </c>
      <c r="AS260" s="28" t="e">
        <f t="shared" si="144"/>
        <v>#VALUE!</v>
      </c>
      <c r="AT260" s="28" t="e">
        <f t="shared" si="145"/>
        <v>#VALUE!</v>
      </c>
      <c r="AU260" t="e">
        <f t="shared" si="163"/>
        <v>#DIV/0!</v>
      </c>
      <c r="AV260" t="e">
        <f t="shared" si="180"/>
        <v>#DIV/0!</v>
      </c>
      <c r="AW260" t="e">
        <f t="shared" si="181"/>
        <v>#DIV/0!</v>
      </c>
      <c r="AX260" t="e">
        <f t="shared" si="182"/>
        <v>#DIV/0!</v>
      </c>
      <c r="AY260" t="e">
        <f t="shared" si="182"/>
        <v>#DIV/0!</v>
      </c>
    </row>
    <row r="261" spans="1:51">
      <c r="A261" s="12">
        <v>42339</v>
      </c>
      <c r="B261" s="36" t="s">
        <v>103</v>
      </c>
      <c r="C261" s="41" t="s">
        <v>103</v>
      </c>
      <c r="D261" s="41" t="s">
        <v>103</v>
      </c>
      <c r="E261" s="36">
        <v>0</v>
      </c>
      <c r="F261" s="36">
        <v>0</v>
      </c>
      <c r="G261" s="36">
        <v>0</v>
      </c>
      <c r="H261" s="36">
        <v>0</v>
      </c>
      <c r="I261" s="37">
        <v>0</v>
      </c>
      <c r="J261" s="40" t="s">
        <v>103</v>
      </c>
      <c r="K261" s="40" t="s">
        <v>103</v>
      </c>
      <c r="L261" s="40" t="s">
        <v>103</v>
      </c>
      <c r="M261" s="39" t="e">
        <f t="shared" si="151"/>
        <v>#DIV/0!</v>
      </c>
      <c r="N261" s="39" t="e">
        <f t="shared" si="151"/>
        <v>#DIV/0!</v>
      </c>
      <c r="O261" s="39" t="e">
        <f t="shared" si="151"/>
        <v>#DIV/0!</v>
      </c>
      <c r="P261" s="39" t="e">
        <f t="shared" si="151"/>
        <v>#DIV/0!</v>
      </c>
      <c r="Q261" s="39" t="e">
        <f t="shared" si="168"/>
        <v>#DIV/0!</v>
      </c>
      <c r="R261" s="43" t="e">
        <f t="shared" si="136"/>
        <v>#VALUE!</v>
      </c>
      <c r="S261" s="40" t="e">
        <f t="shared" si="137"/>
        <v>#VALUE!</v>
      </c>
      <c r="T261" s="40" t="e">
        <f t="shared" si="152"/>
        <v>#VALUE!</v>
      </c>
      <c r="U261" s="40" t="e">
        <f t="shared" si="153"/>
        <v>#DIV/0!</v>
      </c>
      <c r="V261" s="40" t="e">
        <f t="shared" si="154"/>
        <v>#DIV/0!</v>
      </c>
      <c r="W261" s="40" t="e">
        <f t="shared" si="155"/>
        <v>#DIV/0!</v>
      </c>
      <c r="X261" s="40" t="e">
        <f t="shared" si="156"/>
        <v>#DIV/0!</v>
      </c>
      <c r="Y261" s="40" t="e">
        <f t="shared" si="157"/>
        <v>#DIV/0!</v>
      </c>
      <c r="Z261" s="40" t="e">
        <f t="shared" si="172"/>
        <v>#VALUE!</v>
      </c>
      <c r="AA261" s="40" t="e">
        <f t="shared" si="173"/>
        <v>#VALUE!</v>
      </c>
      <c r="AB261" s="40" t="e">
        <f t="shared" si="174"/>
        <v>#VALUE!</v>
      </c>
      <c r="AC261" s="39" t="e">
        <f t="shared" si="175"/>
        <v>#DIV/0!</v>
      </c>
      <c r="AD261" s="39" t="e">
        <f t="shared" si="176"/>
        <v>#DIV/0!</v>
      </c>
      <c r="AE261" s="39" t="e">
        <f t="shared" si="177"/>
        <v>#DIV/0!</v>
      </c>
      <c r="AF261" s="39" t="e">
        <f t="shared" si="178"/>
        <v>#DIV/0!</v>
      </c>
      <c r="AG261" s="39" t="e">
        <f t="shared" si="179"/>
        <v>#DIV/0!</v>
      </c>
      <c r="AH261" s="38" t="e">
        <f t="shared" ref="AH261:AH324" si="183">B261/B261</f>
        <v>#VALUE!</v>
      </c>
      <c r="AI261" s="38" t="e">
        <f t="shared" ref="AI261:AI324" si="184">C261/B261</f>
        <v>#VALUE!</v>
      </c>
      <c r="AJ261" s="38" t="e">
        <f t="shared" ref="AJ261:AJ324" si="185">D261/B261</f>
        <v>#VALUE!</v>
      </c>
      <c r="AK261" s="39" t="e">
        <f t="shared" si="162"/>
        <v>#DIV/0!</v>
      </c>
      <c r="AL261" s="39" t="e">
        <f t="shared" si="164"/>
        <v>#DIV/0!</v>
      </c>
      <c r="AM261" s="39" t="e">
        <f t="shared" si="165"/>
        <v>#DIV/0!</v>
      </c>
      <c r="AN261" s="39" t="e">
        <f t="shared" si="166"/>
        <v>#DIV/0!</v>
      </c>
      <c r="AO261" s="39" t="e">
        <f t="shared" si="167"/>
        <v>#DIV/0!</v>
      </c>
      <c r="AR261" s="28" t="e">
        <f t="shared" si="143"/>
        <v>#VALUE!</v>
      </c>
      <c r="AS261" s="28" t="e">
        <f t="shared" si="144"/>
        <v>#VALUE!</v>
      </c>
      <c r="AT261" s="28" t="e">
        <f t="shared" si="145"/>
        <v>#VALUE!</v>
      </c>
      <c r="AU261" t="e">
        <f t="shared" si="163"/>
        <v>#DIV/0!</v>
      </c>
      <c r="AV261" t="e">
        <f t="shared" si="180"/>
        <v>#DIV/0!</v>
      </c>
      <c r="AW261" t="e">
        <f t="shared" si="181"/>
        <v>#DIV/0!</v>
      </c>
      <c r="AX261" t="e">
        <f t="shared" si="182"/>
        <v>#DIV/0!</v>
      </c>
      <c r="AY261" t="e">
        <f t="shared" si="182"/>
        <v>#DIV/0!</v>
      </c>
    </row>
    <row r="262" spans="1:51">
      <c r="A262" s="12">
        <v>42370</v>
      </c>
      <c r="B262" s="36" t="s">
        <v>103</v>
      </c>
      <c r="C262" s="41" t="s">
        <v>103</v>
      </c>
      <c r="D262" s="41" t="s">
        <v>103</v>
      </c>
      <c r="E262" s="36">
        <v>0</v>
      </c>
      <c r="F262" s="36">
        <v>0</v>
      </c>
      <c r="G262" s="36">
        <v>0</v>
      </c>
      <c r="H262" s="36">
        <v>0</v>
      </c>
      <c r="I262" s="37">
        <v>0</v>
      </c>
      <c r="J262" s="40" t="s">
        <v>103</v>
      </c>
      <c r="K262" s="40" t="s">
        <v>103</v>
      </c>
      <c r="L262" s="40" t="s">
        <v>103</v>
      </c>
      <c r="M262" s="39" t="e">
        <f t="shared" si="151"/>
        <v>#DIV/0!</v>
      </c>
      <c r="N262" s="39" t="e">
        <f t="shared" si="151"/>
        <v>#DIV/0!</v>
      </c>
      <c r="O262" s="39" t="e">
        <f t="shared" si="151"/>
        <v>#DIV/0!</v>
      </c>
      <c r="P262" s="39" t="e">
        <f t="shared" si="151"/>
        <v>#DIV/0!</v>
      </c>
      <c r="Q262" s="39" t="e">
        <f t="shared" si="168"/>
        <v>#DIV/0!</v>
      </c>
      <c r="R262" s="43" t="e">
        <f t="shared" si="136"/>
        <v>#VALUE!</v>
      </c>
      <c r="S262" s="40" t="e">
        <f t="shared" si="137"/>
        <v>#VALUE!</v>
      </c>
      <c r="T262" s="40" t="e">
        <f t="shared" si="152"/>
        <v>#VALUE!</v>
      </c>
      <c r="U262" s="40" t="e">
        <f t="shared" si="153"/>
        <v>#DIV/0!</v>
      </c>
      <c r="V262" s="40" t="e">
        <f t="shared" si="154"/>
        <v>#DIV/0!</v>
      </c>
      <c r="W262" s="40" t="e">
        <f t="shared" si="155"/>
        <v>#DIV/0!</v>
      </c>
      <c r="X262" s="40" t="e">
        <f t="shared" si="156"/>
        <v>#DIV/0!</v>
      </c>
      <c r="Y262" s="40" t="e">
        <f t="shared" si="157"/>
        <v>#DIV/0!</v>
      </c>
      <c r="Z262" s="40"/>
      <c r="AA262" s="40"/>
      <c r="AB262" s="40"/>
      <c r="AC262" s="39">
        <v>-1</v>
      </c>
      <c r="AD262" s="39">
        <v>-1</v>
      </c>
      <c r="AE262" s="39">
        <v>-1</v>
      </c>
      <c r="AF262" s="39">
        <v>-1</v>
      </c>
      <c r="AG262" s="42">
        <v>-1</v>
      </c>
      <c r="AH262" s="38" t="e">
        <f t="shared" si="183"/>
        <v>#VALUE!</v>
      </c>
      <c r="AI262" s="38" t="e">
        <f t="shared" si="184"/>
        <v>#VALUE!</v>
      </c>
      <c r="AJ262" s="38" t="e">
        <f t="shared" si="185"/>
        <v>#VALUE!</v>
      </c>
      <c r="AK262" s="39" t="e">
        <f t="shared" si="162"/>
        <v>#DIV/0!</v>
      </c>
      <c r="AL262" s="39" t="e">
        <f t="shared" si="164"/>
        <v>#DIV/0!</v>
      </c>
      <c r="AM262" s="39" t="e">
        <f t="shared" si="165"/>
        <v>#DIV/0!</v>
      </c>
      <c r="AN262" s="39" t="e">
        <f t="shared" si="166"/>
        <v>#DIV/0!</v>
      </c>
      <c r="AO262" s="39" t="e">
        <f t="shared" si="167"/>
        <v>#DIV/0!</v>
      </c>
      <c r="AR262" s="28" t="e">
        <f t="shared" si="143"/>
        <v>#VALUE!</v>
      </c>
      <c r="AS262" s="28" t="e">
        <f t="shared" si="144"/>
        <v>#VALUE!</v>
      </c>
      <c r="AT262" s="28" t="e">
        <f t="shared" si="145"/>
        <v>#VALUE!</v>
      </c>
      <c r="AU262" t="e">
        <f t="shared" si="163"/>
        <v>#DIV/0!</v>
      </c>
      <c r="AV262" t="e">
        <f t="shared" si="180"/>
        <v>#DIV/0!</v>
      </c>
      <c r="AW262" t="e">
        <f t="shared" si="181"/>
        <v>#DIV/0!</v>
      </c>
      <c r="AX262" t="e">
        <f t="shared" si="182"/>
        <v>#DIV/0!</v>
      </c>
      <c r="AY262" t="e">
        <f t="shared" si="182"/>
        <v>#DIV/0!</v>
      </c>
    </row>
    <row r="263" spans="1:51">
      <c r="A263" s="12">
        <v>42401</v>
      </c>
      <c r="B263" s="36" t="s">
        <v>103</v>
      </c>
      <c r="C263" s="41" t="s">
        <v>103</v>
      </c>
      <c r="D263" s="41" t="s">
        <v>103</v>
      </c>
      <c r="E263" s="36">
        <v>0</v>
      </c>
      <c r="F263" s="36">
        <v>0</v>
      </c>
      <c r="G263" s="36">
        <v>0</v>
      </c>
      <c r="H263" s="36">
        <v>0</v>
      </c>
      <c r="I263" s="37">
        <v>0</v>
      </c>
      <c r="J263" s="40" t="s">
        <v>103</v>
      </c>
      <c r="K263" s="40" t="s">
        <v>103</v>
      </c>
      <c r="L263" s="40" t="s">
        <v>103</v>
      </c>
      <c r="M263" s="39" t="e">
        <f t="shared" si="151"/>
        <v>#DIV/0!</v>
      </c>
      <c r="N263" s="39" t="e">
        <f t="shared" si="151"/>
        <v>#DIV/0!</v>
      </c>
      <c r="O263" s="39" t="e">
        <f t="shared" si="151"/>
        <v>#DIV/0!</v>
      </c>
      <c r="P263" s="39" t="e">
        <f t="shared" si="151"/>
        <v>#DIV/0!</v>
      </c>
      <c r="Q263" s="39" t="e">
        <f t="shared" si="168"/>
        <v>#DIV/0!</v>
      </c>
      <c r="R263" s="43" t="e">
        <f t="shared" si="136"/>
        <v>#VALUE!</v>
      </c>
      <c r="S263" s="40" t="e">
        <f t="shared" si="137"/>
        <v>#VALUE!</v>
      </c>
      <c r="T263" s="40" t="e">
        <f t="shared" si="152"/>
        <v>#VALUE!</v>
      </c>
      <c r="U263" s="40" t="e">
        <f t="shared" si="153"/>
        <v>#DIV/0!</v>
      </c>
      <c r="V263" s="40" t="e">
        <f t="shared" si="154"/>
        <v>#DIV/0!</v>
      </c>
      <c r="W263" s="40" t="e">
        <f t="shared" si="155"/>
        <v>#DIV/0!</v>
      </c>
      <c r="X263" s="40" t="e">
        <f t="shared" si="156"/>
        <v>#DIV/0!</v>
      </c>
      <c r="Y263" s="40" t="e">
        <f t="shared" si="157"/>
        <v>#DIV/0!</v>
      </c>
      <c r="Z263" s="40"/>
      <c r="AA263" s="40"/>
      <c r="AB263" s="40"/>
      <c r="AC263" s="39">
        <v>-1</v>
      </c>
      <c r="AD263" s="39">
        <v>-1</v>
      </c>
      <c r="AE263" s="39">
        <v>-1</v>
      </c>
      <c r="AF263" s="39">
        <v>-1</v>
      </c>
      <c r="AG263" s="42">
        <v>-1</v>
      </c>
      <c r="AH263" s="38" t="e">
        <f t="shared" si="183"/>
        <v>#VALUE!</v>
      </c>
      <c r="AI263" s="38" t="e">
        <f t="shared" si="184"/>
        <v>#VALUE!</v>
      </c>
      <c r="AJ263" s="38" t="e">
        <f t="shared" si="185"/>
        <v>#VALUE!</v>
      </c>
      <c r="AK263" s="39" t="e">
        <f t="shared" si="162"/>
        <v>#DIV/0!</v>
      </c>
      <c r="AL263" s="39" t="e">
        <f t="shared" si="164"/>
        <v>#DIV/0!</v>
      </c>
      <c r="AM263" s="39" t="e">
        <f t="shared" si="165"/>
        <v>#DIV/0!</v>
      </c>
      <c r="AN263" s="39" t="e">
        <f t="shared" si="166"/>
        <v>#DIV/0!</v>
      </c>
      <c r="AO263" s="39" t="e">
        <f t="shared" si="167"/>
        <v>#DIV/0!</v>
      </c>
      <c r="AR263" s="28" t="e">
        <f t="shared" si="143"/>
        <v>#VALUE!</v>
      </c>
      <c r="AS263" s="28" t="e">
        <f t="shared" si="144"/>
        <v>#VALUE!</v>
      </c>
      <c r="AT263" s="28" t="e">
        <f t="shared" si="145"/>
        <v>#VALUE!</v>
      </c>
      <c r="AU263" t="e">
        <f t="shared" si="163"/>
        <v>#DIV/0!</v>
      </c>
      <c r="AV263" t="e">
        <f t="shared" si="180"/>
        <v>#DIV/0!</v>
      </c>
      <c r="AW263" t="e">
        <f t="shared" si="181"/>
        <v>#DIV/0!</v>
      </c>
      <c r="AX263" t="e">
        <f t="shared" si="182"/>
        <v>#DIV/0!</v>
      </c>
      <c r="AY263" t="e">
        <f t="shared" si="182"/>
        <v>#DIV/0!</v>
      </c>
    </row>
    <row r="264" spans="1:51">
      <c r="A264" s="12">
        <v>42430</v>
      </c>
      <c r="B264" s="36" t="s">
        <v>103</v>
      </c>
      <c r="C264" s="41" t="s">
        <v>103</v>
      </c>
      <c r="D264" s="41" t="s">
        <v>103</v>
      </c>
      <c r="E264" s="36">
        <v>0</v>
      </c>
      <c r="F264" s="36">
        <v>0</v>
      </c>
      <c r="G264" s="36">
        <v>0</v>
      </c>
      <c r="H264" s="36">
        <v>0</v>
      </c>
      <c r="I264" s="37">
        <v>0</v>
      </c>
      <c r="J264" s="40" t="s">
        <v>103</v>
      </c>
      <c r="K264" s="40" t="s">
        <v>103</v>
      </c>
      <c r="L264" s="40" t="s">
        <v>103</v>
      </c>
      <c r="M264" s="39" t="e">
        <f t="shared" si="151"/>
        <v>#DIV/0!</v>
      </c>
      <c r="N264" s="39" t="e">
        <f t="shared" si="151"/>
        <v>#DIV/0!</v>
      </c>
      <c r="O264" s="39" t="e">
        <f t="shared" si="151"/>
        <v>#DIV/0!</v>
      </c>
      <c r="P264" s="39" t="e">
        <f t="shared" si="151"/>
        <v>#DIV/0!</v>
      </c>
      <c r="Q264" s="39" t="e">
        <f t="shared" si="168"/>
        <v>#DIV/0!</v>
      </c>
      <c r="R264" s="43" t="e">
        <f t="shared" si="136"/>
        <v>#VALUE!</v>
      </c>
      <c r="S264" s="40" t="e">
        <f t="shared" si="137"/>
        <v>#VALUE!</v>
      </c>
      <c r="T264" s="40" t="e">
        <f t="shared" si="152"/>
        <v>#VALUE!</v>
      </c>
      <c r="U264" s="40" t="e">
        <f t="shared" si="153"/>
        <v>#DIV/0!</v>
      </c>
      <c r="V264" s="40" t="e">
        <f t="shared" si="154"/>
        <v>#DIV/0!</v>
      </c>
      <c r="W264" s="40" t="e">
        <f t="shared" si="155"/>
        <v>#DIV/0!</v>
      </c>
      <c r="X264" s="40" t="e">
        <f t="shared" si="156"/>
        <v>#DIV/0!</v>
      </c>
      <c r="Y264" s="40" t="e">
        <f t="shared" si="157"/>
        <v>#DIV/0!</v>
      </c>
      <c r="Z264" s="40"/>
      <c r="AA264" s="40"/>
      <c r="AB264" s="40"/>
      <c r="AC264" s="39">
        <v>-1</v>
      </c>
      <c r="AD264" s="39">
        <v>-1</v>
      </c>
      <c r="AE264" s="39">
        <v>-1</v>
      </c>
      <c r="AF264" s="39">
        <v>-1</v>
      </c>
      <c r="AG264" s="42">
        <v>-1</v>
      </c>
      <c r="AH264" s="38" t="e">
        <f t="shared" si="183"/>
        <v>#VALUE!</v>
      </c>
      <c r="AI264" s="38" t="e">
        <f t="shared" si="184"/>
        <v>#VALUE!</v>
      </c>
      <c r="AJ264" s="38" t="e">
        <f t="shared" si="185"/>
        <v>#VALUE!</v>
      </c>
      <c r="AK264" s="39" t="e">
        <f t="shared" si="162"/>
        <v>#DIV/0!</v>
      </c>
      <c r="AL264" s="39" t="e">
        <f t="shared" si="164"/>
        <v>#DIV/0!</v>
      </c>
      <c r="AM264" s="39" t="e">
        <f t="shared" si="165"/>
        <v>#DIV/0!</v>
      </c>
      <c r="AN264" s="39" t="e">
        <f t="shared" si="166"/>
        <v>#DIV/0!</v>
      </c>
      <c r="AO264" s="39" t="e">
        <f t="shared" si="167"/>
        <v>#DIV/0!</v>
      </c>
      <c r="AR264" s="28" t="e">
        <f t="shared" si="143"/>
        <v>#VALUE!</v>
      </c>
      <c r="AS264" s="28" t="e">
        <f t="shared" si="144"/>
        <v>#VALUE!</v>
      </c>
      <c r="AT264" s="28" t="e">
        <f t="shared" si="145"/>
        <v>#VALUE!</v>
      </c>
      <c r="AU264" t="e">
        <f t="shared" si="163"/>
        <v>#DIV/0!</v>
      </c>
      <c r="AV264" t="e">
        <f t="shared" si="180"/>
        <v>#DIV/0!</v>
      </c>
      <c r="AW264" t="e">
        <f t="shared" si="181"/>
        <v>#DIV/0!</v>
      </c>
      <c r="AX264" t="e">
        <f t="shared" si="182"/>
        <v>#DIV/0!</v>
      </c>
      <c r="AY264" t="e">
        <f t="shared" si="182"/>
        <v>#DIV/0!</v>
      </c>
    </row>
    <row r="265" spans="1:51">
      <c r="A265" s="12">
        <v>42461</v>
      </c>
      <c r="B265" s="36" t="s">
        <v>103</v>
      </c>
      <c r="C265" s="41" t="s">
        <v>103</v>
      </c>
      <c r="D265" s="41" t="s">
        <v>103</v>
      </c>
      <c r="E265" s="36">
        <v>0</v>
      </c>
      <c r="F265" s="36">
        <v>0</v>
      </c>
      <c r="G265" s="36">
        <v>0</v>
      </c>
      <c r="H265" s="36">
        <v>0</v>
      </c>
      <c r="I265" s="37">
        <v>0</v>
      </c>
      <c r="J265" s="40" t="s">
        <v>103</v>
      </c>
      <c r="K265" s="40" t="s">
        <v>103</v>
      </c>
      <c r="L265" s="40" t="s">
        <v>103</v>
      </c>
      <c r="M265" s="39" t="e">
        <f t="shared" si="151"/>
        <v>#DIV/0!</v>
      </c>
      <c r="N265" s="39" t="e">
        <f t="shared" si="151"/>
        <v>#DIV/0!</v>
      </c>
      <c r="O265" s="39" t="e">
        <f t="shared" si="151"/>
        <v>#DIV/0!</v>
      </c>
      <c r="P265" s="39" t="e">
        <f t="shared" si="151"/>
        <v>#DIV/0!</v>
      </c>
      <c r="Q265" s="39" t="e">
        <f t="shared" si="168"/>
        <v>#DIV/0!</v>
      </c>
      <c r="R265" s="43" t="e">
        <f t="shared" si="136"/>
        <v>#VALUE!</v>
      </c>
      <c r="S265" s="40" t="e">
        <f t="shared" si="137"/>
        <v>#VALUE!</v>
      </c>
      <c r="T265" s="40" t="e">
        <f t="shared" si="152"/>
        <v>#VALUE!</v>
      </c>
      <c r="U265" s="40" t="e">
        <f t="shared" si="153"/>
        <v>#DIV/0!</v>
      </c>
      <c r="V265" s="40" t="e">
        <f t="shared" si="154"/>
        <v>#DIV/0!</v>
      </c>
      <c r="W265" s="40" t="e">
        <f t="shared" si="155"/>
        <v>#DIV/0!</v>
      </c>
      <c r="X265" s="40" t="e">
        <f t="shared" si="156"/>
        <v>#DIV/0!</v>
      </c>
      <c r="Y265" s="40" t="e">
        <f t="shared" si="157"/>
        <v>#DIV/0!</v>
      </c>
      <c r="Z265" s="40"/>
      <c r="AA265" s="40"/>
      <c r="AB265" s="40"/>
      <c r="AC265" s="39">
        <v>-1</v>
      </c>
      <c r="AD265" s="39">
        <v>-1</v>
      </c>
      <c r="AE265" s="39">
        <v>-1</v>
      </c>
      <c r="AF265" s="39">
        <v>-1</v>
      </c>
      <c r="AG265" s="42">
        <v>-1</v>
      </c>
      <c r="AH265" s="38" t="e">
        <f t="shared" si="183"/>
        <v>#VALUE!</v>
      </c>
      <c r="AI265" s="38" t="e">
        <f t="shared" si="184"/>
        <v>#VALUE!</v>
      </c>
      <c r="AJ265" s="38" t="e">
        <f t="shared" si="185"/>
        <v>#VALUE!</v>
      </c>
      <c r="AK265" s="39" t="e">
        <f t="shared" si="162"/>
        <v>#DIV/0!</v>
      </c>
      <c r="AL265" s="39" t="e">
        <f t="shared" si="164"/>
        <v>#DIV/0!</v>
      </c>
      <c r="AM265" s="39" t="e">
        <f t="shared" si="165"/>
        <v>#DIV/0!</v>
      </c>
      <c r="AN265" s="39" t="e">
        <f t="shared" si="166"/>
        <v>#DIV/0!</v>
      </c>
      <c r="AO265" s="39" t="e">
        <f t="shared" si="167"/>
        <v>#DIV/0!</v>
      </c>
      <c r="AR265" s="28" t="e">
        <f t="shared" si="143"/>
        <v>#VALUE!</v>
      </c>
      <c r="AS265" s="28" t="e">
        <f t="shared" si="144"/>
        <v>#VALUE!</v>
      </c>
      <c r="AT265" s="28" t="e">
        <f t="shared" si="145"/>
        <v>#VALUE!</v>
      </c>
      <c r="AU265" t="e">
        <f t="shared" si="163"/>
        <v>#DIV/0!</v>
      </c>
      <c r="AV265" t="e">
        <f t="shared" si="180"/>
        <v>#DIV/0!</v>
      </c>
      <c r="AW265" t="e">
        <f t="shared" si="181"/>
        <v>#DIV/0!</v>
      </c>
      <c r="AX265" t="e">
        <f t="shared" si="182"/>
        <v>#DIV/0!</v>
      </c>
      <c r="AY265" t="e">
        <f t="shared" si="182"/>
        <v>#DIV/0!</v>
      </c>
    </row>
    <row r="266" spans="1:51">
      <c r="A266" s="12">
        <v>42491</v>
      </c>
      <c r="B266" s="36" t="s">
        <v>103</v>
      </c>
      <c r="C266" s="41" t="s">
        <v>103</v>
      </c>
      <c r="D266" s="41" t="s">
        <v>103</v>
      </c>
      <c r="E266" s="36">
        <v>0</v>
      </c>
      <c r="F266" s="36">
        <v>0</v>
      </c>
      <c r="G266" s="36">
        <v>0</v>
      </c>
      <c r="H266" s="36">
        <v>0</v>
      </c>
      <c r="I266" s="37">
        <v>0</v>
      </c>
      <c r="J266" s="40" t="s">
        <v>103</v>
      </c>
      <c r="K266" s="40" t="s">
        <v>103</v>
      </c>
      <c r="L266" s="40" t="s">
        <v>103</v>
      </c>
      <c r="M266" s="39" t="e">
        <f t="shared" si="151"/>
        <v>#DIV/0!</v>
      </c>
      <c r="N266" s="39" t="e">
        <f t="shared" si="151"/>
        <v>#DIV/0!</v>
      </c>
      <c r="O266" s="39" t="e">
        <f t="shared" si="151"/>
        <v>#DIV/0!</v>
      </c>
      <c r="P266" s="39" t="e">
        <f t="shared" si="151"/>
        <v>#DIV/0!</v>
      </c>
      <c r="Q266" s="39" t="e">
        <f t="shared" si="168"/>
        <v>#DIV/0!</v>
      </c>
      <c r="R266" s="43" t="e">
        <f t="shared" si="136"/>
        <v>#VALUE!</v>
      </c>
      <c r="S266" s="40" t="e">
        <f t="shared" si="137"/>
        <v>#VALUE!</v>
      </c>
      <c r="T266" s="40" t="e">
        <f t="shared" si="152"/>
        <v>#VALUE!</v>
      </c>
      <c r="U266" s="40" t="e">
        <f t="shared" si="153"/>
        <v>#DIV/0!</v>
      </c>
      <c r="V266" s="40" t="e">
        <f t="shared" si="154"/>
        <v>#DIV/0!</v>
      </c>
      <c r="W266" s="40" t="e">
        <f t="shared" si="155"/>
        <v>#DIV/0!</v>
      </c>
      <c r="X266" s="40" t="e">
        <f t="shared" si="156"/>
        <v>#DIV/0!</v>
      </c>
      <c r="Y266" s="40" t="e">
        <f t="shared" si="157"/>
        <v>#DIV/0!</v>
      </c>
      <c r="Z266" s="40"/>
      <c r="AA266" s="40"/>
      <c r="AB266" s="40"/>
      <c r="AC266" s="39">
        <v>-1</v>
      </c>
      <c r="AD266" s="39">
        <v>-1</v>
      </c>
      <c r="AE266" s="39">
        <v>-1</v>
      </c>
      <c r="AF266" s="39">
        <v>-1</v>
      </c>
      <c r="AG266" s="42">
        <v>-1</v>
      </c>
      <c r="AH266" s="38" t="e">
        <f t="shared" si="183"/>
        <v>#VALUE!</v>
      </c>
      <c r="AI266" s="38" t="e">
        <f t="shared" si="184"/>
        <v>#VALUE!</v>
      </c>
      <c r="AJ266" s="38" t="e">
        <f t="shared" si="185"/>
        <v>#VALUE!</v>
      </c>
      <c r="AK266" s="39" t="e">
        <f t="shared" si="162"/>
        <v>#DIV/0!</v>
      </c>
      <c r="AL266" s="39" t="e">
        <f t="shared" si="164"/>
        <v>#DIV/0!</v>
      </c>
      <c r="AM266" s="39" t="e">
        <f t="shared" si="165"/>
        <v>#DIV/0!</v>
      </c>
      <c r="AN266" s="39" t="e">
        <f t="shared" si="166"/>
        <v>#DIV/0!</v>
      </c>
      <c r="AO266" s="39" t="e">
        <f t="shared" si="167"/>
        <v>#DIV/0!</v>
      </c>
      <c r="AR266" s="28" t="e">
        <f t="shared" si="143"/>
        <v>#VALUE!</v>
      </c>
      <c r="AS266" s="28" t="e">
        <f t="shared" si="144"/>
        <v>#VALUE!</v>
      </c>
      <c r="AT266" s="28" t="e">
        <f t="shared" si="145"/>
        <v>#VALUE!</v>
      </c>
      <c r="AU266" t="e">
        <f t="shared" si="163"/>
        <v>#DIV/0!</v>
      </c>
      <c r="AV266" t="e">
        <f t="shared" si="180"/>
        <v>#DIV/0!</v>
      </c>
      <c r="AW266" t="e">
        <f t="shared" si="181"/>
        <v>#DIV/0!</v>
      </c>
      <c r="AX266" t="e">
        <f t="shared" si="182"/>
        <v>#DIV/0!</v>
      </c>
      <c r="AY266" t="e">
        <f t="shared" si="182"/>
        <v>#DIV/0!</v>
      </c>
    </row>
    <row r="267" spans="1:51">
      <c r="A267" s="12">
        <v>42522</v>
      </c>
      <c r="B267" s="36" t="s">
        <v>103</v>
      </c>
      <c r="C267" s="41" t="s">
        <v>103</v>
      </c>
      <c r="D267" s="41" t="s">
        <v>103</v>
      </c>
      <c r="E267" s="36">
        <v>0</v>
      </c>
      <c r="F267" s="36">
        <v>0</v>
      </c>
      <c r="G267" s="36">
        <v>0</v>
      </c>
      <c r="H267" s="36">
        <v>0</v>
      </c>
      <c r="I267" s="37">
        <v>0</v>
      </c>
      <c r="J267" s="40" t="s">
        <v>103</v>
      </c>
      <c r="K267" s="40" t="s">
        <v>103</v>
      </c>
      <c r="L267" s="40" t="s">
        <v>103</v>
      </c>
      <c r="M267" s="39" t="e">
        <f t="shared" si="151"/>
        <v>#DIV/0!</v>
      </c>
      <c r="N267" s="39" t="e">
        <f t="shared" si="151"/>
        <v>#DIV/0!</v>
      </c>
      <c r="O267" s="39" t="e">
        <f t="shared" si="151"/>
        <v>#DIV/0!</v>
      </c>
      <c r="P267" s="39" t="e">
        <f t="shared" si="151"/>
        <v>#DIV/0!</v>
      </c>
      <c r="Q267" s="39" t="e">
        <f t="shared" si="168"/>
        <v>#DIV/0!</v>
      </c>
      <c r="R267" s="43" t="e">
        <f t="shared" si="136"/>
        <v>#VALUE!</v>
      </c>
      <c r="S267" s="40" t="e">
        <f t="shared" si="137"/>
        <v>#VALUE!</v>
      </c>
      <c r="T267" s="40" t="e">
        <f t="shared" si="152"/>
        <v>#VALUE!</v>
      </c>
      <c r="U267" s="40" t="e">
        <f t="shared" si="153"/>
        <v>#DIV/0!</v>
      </c>
      <c r="V267" s="40" t="e">
        <f t="shared" si="154"/>
        <v>#DIV/0!</v>
      </c>
      <c r="W267" s="40" t="e">
        <f t="shared" si="155"/>
        <v>#DIV/0!</v>
      </c>
      <c r="X267" s="40" t="e">
        <f t="shared" si="156"/>
        <v>#DIV/0!</v>
      </c>
      <c r="Y267" s="40" t="e">
        <f t="shared" si="157"/>
        <v>#DIV/0!</v>
      </c>
      <c r="Z267" s="40"/>
      <c r="AA267" s="40"/>
      <c r="AB267" s="40"/>
      <c r="AC267" s="39">
        <v>-1</v>
      </c>
      <c r="AD267" s="39">
        <v>-1</v>
      </c>
      <c r="AE267" s="39">
        <v>-1</v>
      </c>
      <c r="AF267" s="39">
        <v>-1</v>
      </c>
      <c r="AG267" s="42">
        <v>-1</v>
      </c>
      <c r="AH267" s="38" t="e">
        <f t="shared" si="183"/>
        <v>#VALUE!</v>
      </c>
      <c r="AI267" s="38" t="e">
        <f t="shared" si="184"/>
        <v>#VALUE!</v>
      </c>
      <c r="AJ267" s="38" t="e">
        <f t="shared" si="185"/>
        <v>#VALUE!</v>
      </c>
      <c r="AK267" s="39" t="e">
        <f t="shared" si="162"/>
        <v>#DIV/0!</v>
      </c>
      <c r="AL267" s="39" t="e">
        <f t="shared" si="164"/>
        <v>#DIV/0!</v>
      </c>
      <c r="AM267" s="39" t="e">
        <f t="shared" si="165"/>
        <v>#DIV/0!</v>
      </c>
      <c r="AN267" s="39" t="e">
        <f t="shared" si="166"/>
        <v>#DIV/0!</v>
      </c>
      <c r="AO267" s="39" t="e">
        <f t="shared" si="167"/>
        <v>#DIV/0!</v>
      </c>
      <c r="AR267" s="28" t="e">
        <f t="shared" si="143"/>
        <v>#VALUE!</v>
      </c>
      <c r="AS267" s="28" t="e">
        <f t="shared" si="144"/>
        <v>#VALUE!</v>
      </c>
      <c r="AT267" s="28" t="e">
        <f t="shared" si="145"/>
        <v>#VALUE!</v>
      </c>
      <c r="AU267" t="e">
        <f t="shared" si="163"/>
        <v>#DIV/0!</v>
      </c>
      <c r="AV267" t="e">
        <f t="shared" si="180"/>
        <v>#DIV/0!</v>
      </c>
      <c r="AW267" t="e">
        <f t="shared" si="181"/>
        <v>#DIV/0!</v>
      </c>
      <c r="AX267" t="e">
        <f t="shared" si="182"/>
        <v>#DIV/0!</v>
      </c>
      <c r="AY267" t="e">
        <f t="shared" si="182"/>
        <v>#DIV/0!</v>
      </c>
    </row>
    <row r="268" spans="1:51">
      <c r="A268" s="12">
        <v>42552</v>
      </c>
      <c r="B268" s="36" t="s">
        <v>103</v>
      </c>
      <c r="C268" s="41" t="s">
        <v>103</v>
      </c>
      <c r="D268" s="41" t="s">
        <v>103</v>
      </c>
      <c r="E268" s="36">
        <v>0</v>
      </c>
      <c r="F268" s="36">
        <v>0</v>
      </c>
      <c r="G268" s="36">
        <v>0</v>
      </c>
      <c r="H268" s="36">
        <v>0</v>
      </c>
      <c r="I268" s="37">
        <v>0</v>
      </c>
      <c r="J268" s="40" t="s">
        <v>103</v>
      </c>
      <c r="K268" s="40" t="s">
        <v>103</v>
      </c>
      <c r="L268" s="40" t="s">
        <v>103</v>
      </c>
      <c r="M268" s="39" t="e">
        <f t="shared" si="151"/>
        <v>#DIV/0!</v>
      </c>
      <c r="N268" s="39" t="e">
        <f t="shared" si="151"/>
        <v>#DIV/0!</v>
      </c>
      <c r="O268" s="39" t="e">
        <f t="shared" si="151"/>
        <v>#DIV/0!</v>
      </c>
      <c r="P268" s="39" t="e">
        <f t="shared" si="151"/>
        <v>#DIV/0!</v>
      </c>
      <c r="Q268" s="39" t="e">
        <f t="shared" si="168"/>
        <v>#DIV/0!</v>
      </c>
      <c r="R268" s="43" t="e">
        <f t="shared" si="136"/>
        <v>#VALUE!</v>
      </c>
      <c r="S268" s="40" t="e">
        <f t="shared" si="137"/>
        <v>#VALUE!</v>
      </c>
      <c r="T268" s="40" t="e">
        <f t="shared" si="152"/>
        <v>#VALUE!</v>
      </c>
      <c r="U268" s="40" t="e">
        <f t="shared" si="153"/>
        <v>#DIV/0!</v>
      </c>
      <c r="V268" s="40" t="e">
        <f t="shared" si="154"/>
        <v>#DIV/0!</v>
      </c>
      <c r="W268" s="40" t="e">
        <f t="shared" si="155"/>
        <v>#DIV/0!</v>
      </c>
      <c r="X268" s="40" t="e">
        <f t="shared" si="156"/>
        <v>#DIV/0!</v>
      </c>
      <c r="Y268" s="40" t="e">
        <f t="shared" si="157"/>
        <v>#DIV/0!</v>
      </c>
      <c r="Z268" s="40"/>
      <c r="AA268" s="40"/>
      <c r="AB268" s="40"/>
      <c r="AC268" s="39">
        <v>-1</v>
      </c>
      <c r="AD268" s="39">
        <v>-1</v>
      </c>
      <c r="AE268" s="39">
        <v>-1</v>
      </c>
      <c r="AF268" s="39">
        <v>-1</v>
      </c>
      <c r="AG268" s="42">
        <v>-1</v>
      </c>
      <c r="AH268" s="38" t="e">
        <f t="shared" si="183"/>
        <v>#VALUE!</v>
      </c>
      <c r="AI268" s="38" t="e">
        <f t="shared" si="184"/>
        <v>#VALUE!</v>
      </c>
      <c r="AJ268" s="38" t="e">
        <f t="shared" si="185"/>
        <v>#VALUE!</v>
      </c>
      <c r="AK268" s="39" t="e">
        <f t="shared" si="162"/>
        <v>#DIV/0!</v>
      </c>
      <c r="AL268" s="39" t="e">
        <f t="shared" si="164"/>
        <v>#DIV/0!</v>
      </c>
      <c r="AM268" s="39" t="e">
        <f t="shared" si="165"/>
        <v>#DIV/0!</v>
      </c>
      <c r="AN268" s="39" t="e">
        <f t="shared" si="166"/>
        <v>#DIV/0!</v>
      </c>
      <c r="AO268" s="39" t="e">
        <f t="shared" si="167"/>
        <v>#DIV/0!</v>
      </c>
      <c r="AR268" s="28" t="e">
        <f t="shared" si="143"/>
        <v>#VALUE!</v>
      </c>
      <c r="AS268" s="28" t="e">
        <f t="shared" si="144"/>
        <v>#VALUE!</v>
      </c>
      <c r="AT268" s="28" t="e">
        <f t="shared" si="145"/>
        <v>#VALUE!</v>
      </c>
      <c r="AU268" t="e">
        <f t="shared" si="163"/>
        <v>#DIV/0!</v>
      </c>
      <c r="AV268" t="e">
        <f t="shared" si="180"/>
        <v>#DIV/0!</v>
      </c>
      <c r="AW268" t="e">
        <f t="shared" si="181"/>
        <v>#DIV/0!</v>
      </c>
      <c r="AX268" t="e">
        <f t="shared" si="182"/>
        <v>#DIV/0!</v>
      </c>
      <c r="AY268" t="e">
        <f t="shared" si="182"/>
        <v>#DIV/0!</v>
      </c>
    </row>
    <row r="269" spans="1:51">
      <c r="A269" s="12">
        <v>42583</v>
      </c>
      <c r="B269" s="36" t="s">
        <v>103</v>
      </c>
      <c r="C269" s="41" t="s">
        <v>103</v>
      </c>
      <c r="D269" s="41" t="s">
        <v>103</v>
      </c>
      <c r="E269" s="36">
        <v>0</v>
      </c>
      <c r="F269" s="36">
        <v>0</v>
      </c>
      <c r="G269" s="36">
        <v>0</v>
      </c>
      <c r="H269" s="36">
        <v>0</v>
      </c>
      <c r="I269" s="37">
        <v>0</v>
      </c>
      <c r="J269" s="40" t="s">
        <v>103</v>
      </c>
      <c r="K269" s="40" t="s">
        <v>103</v>
      </c>
      <c r="L269" s="40" t="s">
        <v>103</v>
      </c>
      <c r="M269" s="39" t="e">
        <f t="shared" si="151"/>
        <v>#DIV/0!</v>
      </c>
      <c r="N269" s="39" t="e">
        <f t="shared" si="151"/>
        <v>#DIV/0!</v>
      </c>
      <c r="O269" s="39" t="e">
        <f t="shared" si="151"/>
        <v>#DIV/0!</v>
      </c>
      <c r="P269" s="39" t="e">
        <f t="shared" si="151"/>
        <v>#DIV/0!</v>
      </c>
      <c r="Q269" s="39" t="e">
        <f t="shared" si="168"/>
        <v>#DIV/0!</v>
      </c>
      <c r="R269" s="43" t="e">
        <f t="shared" si="136"/>
        <v>#VALUE!</v>
      </c>
      <c r="S269" s="40" t="e">
        <f t="shared" si="137"/>
        <v>#VALUE!</v>
      </c>
      <c r="T269" s="40" t="e">
        <f t="shared" si="152"/>
        <v>#VALUE!</v>
      </c>
      <c r="U269" s="40" t="e">
        <f t="shared" si="153"/>
        <v>#DIV/0!</v>
      </c>
      <c r="V269" s="40" t="e">
        <f t="shared" si="154"/>
        <v>#DIV/0!</v>
      </c>
      <c r="W269" s="40" t="e">
        <f t="shared" si="155"/>
        <v>#DIV/0!</v>
      </c>
      <c r="X269" s="40" t="e">
        <f t="shared" si="156"/>
        <v>#DIV/0!</v>
      </c>
      <c r="Y269" s="40" t="e">
        <f t="shared" si="157"/>
        <v>#DIV/0!</v>
      </c>
      <c r="Z269" s="40"/>
      <c r="AA269" s="40"/>
      <c r="AB269" s="40"/>
      <c r="AC269" s="39">
        <v>-1</v>
      </c>
      <c r="AD269" s="39">
        <v>-1</v>
      </c>
      <c r="AE269" s="39">
        <v>-1</v>
      </c>
      <c r="AF269" s="39">
        <v>-1</v>
      </c>
      <c r="AG269" s="42">
        <v>-1</v>
      </c>
      <c r="AH269" s="38" t="e">
        <f t="shared" si="183"/>
        <v>#VALUE!</v>
      </c>
      <c r="AI269" s="38" t="e">
        <f t="shared" si="184"/>
        <v>#VALUE!</v>
      </c>
      <c r="AJ269" s="38" t="e">
        <f t="shared" si="185"/>
        <v>#VALUE!</v>
      </c>
      <c r="AK269" s="39" t="e">
        <f t="shared" si="162"/>
        <v>#DIV/0!</v>
      </c>
      <c r="AL269" s="39" t="e">
        <f t="shared" si="164"/>
        <v>#DIV/0!</v>
      </c>
      <c r="AM269" s="39" t="e">
        <f t="shared" si="165"/>
        <v>#DIV/0!</v>
      </c>
      <c r="AN269" s="39" t="e">
        <f t="shared" si="166"/>
        <v>#DIV/0!</v>
      </c>
      <c r="AO269" s="39" t="e">
        <f t="shared" si="167"/>
        <v>#DIV/0!</v>
      </c>
      <c r="AR269" s="28" t="e">
        <f t="shared" si="143"/>
        <v>#VALUE!</v>
      </c>
      <c r="AS269" s="28" t="e">
        <f t="shared" si="144"/>
        <v>#VALUE!</v>
      </c>
      <c r="AT269" s="28" t="e">
        <f t="shared" si="145"/>
        <v>#VALUE!</v>
      </c>
      <c r="AU269" t="e">
        <f t="shared" si="163"/>
        <v>#DIV/0!</v>
      </c>
      <c r="AV269" t="e">
        <f t="shared" si="180"/>
        <v>#DIV/0!</v>
      </c>
      <c r="AW269" t="e">
        <f t="shared" si="181"/>
        <v>#DIV/0!</v>
      </c>
      <c r="AX269" t="e">
        <f t="shared" si="182"/>
        <v>#DIV/0!</v>
      </c>
      <c r="AY269" t="e">
        <f t="shared" si="182"/>
        <v>#DIV/0!</v>
      </c>
    </row>
    <row r="270" spans="1:51">
      <c r="A270" s="12">
        <v>42614</v>
      </c>
      <c r="B270" s="36" t="s">
        <v>103</v>
      </c>
      <c r="C270" s="41" t="s">
        <v>103</v>
      </c>
      <c r="D270" s="41" t="s">
        <v>103</v>
      </c>
      <c r="E270" s="36">
        <v>0</v>
      </c>
      <c r="F270" s="36">
        <v>0</v>
      </c>
      <c r="G270" s="36">
        <v>0</v>
      </c>
      <c r="H270" s="36">
        <v>0</v>
      </c>
      <c r="I270" s="37">
        <v>0</v>
      </c>
      <c r="J270" s="40" t="s">
        <v>103</v>
      </c>
      <c r="K270" s="40" t="s">
        <v>103</v>
      </c>
      <c r="L270" s="40" t="s">
        <v>103</v>
      </c>
      <c r="M270" s="39" t="e">
        <f t="shared" si="151"/>
        <v>#DIV/0!</v>
      </c>
      <c r="N270" s="39" t="e">
        <f t="shared" si="151"/>
        <v>#DIV/0!</v>
      </c>
      <c r="O270" s="39" t="e">
        <f t="shared" si="151"/>
        <v>#DIV/0!</v>
      </c>
      <c r="P270" s="39" t="e">
        <f t="shared" si="151"/>
        <v>#DIV/0!</v>
      </c>
      <c r="Q270" s="39" t="e">
        <f t="shared" si="168"/>
        <v>#DIV/0!</v>
      </c>
      <c r="R270" s="43" t="e">
        <f t="shared" si="136"/>
        <v>#VALUE!</v>
      </c>
      <c r="S270" s="40" t="e">
        <f t="shared" si="137"/>
        <v>#VALUE!</v>
      </c>
      <c r="T270" s="40" t="e">
        <f t="shared" si="152"/>
        <v>#VALUE!</v>
      </c>
      <c r="U270" s="40" t="e">
        <f t="shared" si="153"/>
        <v>#DIV/0!</v>
      </c>
      <c r="V270" s="40" t="e">
        <f t="shared" si="154"/>
        <v>#DIV/0!</v>
      </c>
      <c r="W270" s="40" t="e">
        <f t="shared" si="155"/>
        <v>#DIV/0!</v>
      </c>
      <c r="X270" s="40" t="e">
        <f t="shared" si="156"/>
        <v>#DIV/0!</v>
      </c>
      <c r="Y270" s="40" t="e">
        <f t="shared" si="157"/>
        <v>#DIV/0!</v>
      </c>
      <c r="Z270" s="40"/>
      <c r="AA270" s="40"/>
      <c r="AB270" s="40"/>
      <c r="AC270" s="39">
        <v>-1</v>
      </c>
      <c r="AD270" s="39">
        <v>-1</v>
      </c>
      <c r="AE270" s="39">
        <v>-1</v>
      </c>
      <c r="AF270" s="39">
        <v>-1</v>
      </c>
      <c r="AG270" s="42">
        <v>-1</v>
      </c>
      <c r="AH270" s="38" t="e">
        <f t="shared" si="183"/>
        <v>#VALUE!</v>
      </c>
      <c r="AI270" s="38" t="e">
        <f t="shared" si="184"/>
        <v>#VALUE!</v>
      </c>
      <c r="AJ270" s="38" t="e">
        <f t="shared" si="185"/>
        <v>#VALUE!</v>
      </c>
      <c r="AK270" s="39" t="e">
        <f t="shared" si="162"/>
        <v>#DIV/0!</v>
      </c>
      <c r="AL270" s="39" t="e">
        <f t="shared" si="164"/>
        <v>#DIV/0!</v>
      </c>
      <c r="AM270" s="39" t="e">
        <f t="shared" si="165"/>
        <v>#DIV/0!</v>
      </c>
      <c r="AN270" s="39" t="e">
        <f t="shared" si="166"/>
        <v>#DIV/0!</v>
      </c>
      <c r="AO270" s="39" t="e">
        <f t="shared" si="167"/>
        <v>#DIV/0!</v>
      </c>
      <c r="AR270" s="28" t="e">
        <f t="shared" si="143"/>
        <v>#VALUE!</v>
      </c>
      <c r="AS270" s="28" t="e">
        <f t="shared" si="144"/>
        <v>#VALUE!</v>
      </c>
      <c r="AT270" s="28" t="e">
        <f t="shared" si="145"/>
        <v>#VALUE!</v>
      </c>
      <c r="AU270" t="e">
        <f t="shared" si="163"/>
        <v>#DIV/0!</v>
      </c>
      <c r="AV270" t="e">
        <f t="shared" si="180"/>
        <v>#DIV/0!</v>
      </c>
      <c r="AW270" t="e">
        <f t="shared" si="181"/>
        <v>#DIV/0!</v>
      </c>
      <c r="AX270" t="e">
        <f t="shared" si="182"/>
        <v>#DIV/0!</v>
      </c>
      <c r="AY270" t="e">
        <f t="shared" si="182"/>
        <v>#DIV/0!</v>
      </c>
    </row>
    <row r="271" spans="1:51">
      <c r="A271" s="12">
        <v>42644</v>
      </c>
      <c r="B271" s="36" t="s">
        <v>103</v>
      </c>
      <c r="C271" s="41" t="s">
        <v>103</v>
      </c>
      <c r="D271" s="41" t="s">
        <v>103</v>
      </c>
      <c r="E271" s="36">
        <v>0</v>
      </c>
      <c r="F271" s="36">
        <v>0</v>
      </c>
      <c r="G271" s="36">
        <v>0</v>
      </c>
      <c r="H271" s="36">
        <v>0</v>
      </c>
      <c r="I271" s="37">
        <v>0</v>
      </c>
      <c r="J271" s="40" t="s">
        <v>103</v>
      </c>
      <c r="K271" s="40" t="s">
        <v>103</v>
      </c>
      <c r="L271" s="40" t="s">
        <v>103</v>
      </c>
      <c r="M271" s="39" t="e">
        <f t="shared" si="151"/>
        <v>#DIV/0!</v>
      </c>
      <c r="N271" s="39" t="e">
        <f t="shared" si="151"/>
        <v>#DIV/0!</v>
      </c>
      <c r="O271" s="39" t="e">
        <f t="shared" si="151"/>
        <v>#DIV/0!</v>
      </c>
      <c r="P271" s="39" t="e">
        <f t="shared" si="151"/>
        <v>#DIV/0!</v>
      </c>
      <c r="Q271" s="39" t="e">
        <f t="shared" si="168"/>
        <v>#DIV/0!</v>
      </c>
      <c r="R271" s="43" t="e">
        <f t="shared" si="136"/>
        <v>#VALUE!</v>
      </c>
      <c r="S271" s="40" t="e">
        <f t="shared" si="137"/>
        <v>#VALUE!</v>
      </c>
      <c r="T271" s="40" t="e">
        <f t="shared" si="152"/>
        <v>#VALUE!</v>
      </c>
      <c r="U271" s="40" t="e">
        <f t="shared" si="153"/>
        <v>#DIV/0!</v>
      </c>
      <c r="V271" s="40" t="e">
        <f t="shared" si="154"/>
        <v>#DIV/0!</v>
      </c>
      <c r="W271" s="40" t="e">
        <f t="shared" si="155"/>
        <v>#DIV/0!</v>
      </c>
      <c r="X271" s="40" t="e">
        <f t="shared" si="156"/>
        <v>#DIV/0!</v>
      </c>
      <c r="Y271" s="40" t="e">
        <f t="shared" si="157"/>
        <v>#DIV/0!</v>
      </c>
      <c r="Z271" s="40"/>
      <c r="AA271" s="40"/>
      <c r="AB271" s="40"/>
      <c r="AC271" s="39">
        <v>-1</v>
      </c>
      <c r="AD271" s="39">
        <v>-1</v>
      </c>
      <c r="AE271" s="39">
        <v>-1</v>
      </c>
      <c r="AF271" s="39">
        <v>-1</v>
      </c>
      <c r="AG271" s="42">
        <v>-1</v>
      </c>
      <c r="AH271" s="38" t="e">
        <f t="shared" si="183"/>
        <v>#VALUE!</v>
      </c>
      <c r="AI271" s="38" t="e">
        <f t="shared" si="184"/>
        <v>#VALUE!</v>
      </c>
      <c r="AJ271" s="38" t="e">
        <f t="shared" si="185"/>
        <v>#VALUE!</v>
      </c>
      <c r="AK271" s="39" t="e">
        <f t="shared" si="162"/>
        <v>#DIV/0!</v>
      </c>
      <c r="AL271" s="39" t="e">
        <f t="shared" si="164"/>
        <v>#DIV/0!</v>
      </c>
      <c r="AM271" s="39" t="e">
        <f t="shared" si="165"/>
        <v>#DIV/0!</v>
      </c>
      <c r="AN271" s="39" t="e">
        <f t="shared" si="166"/>
        <v>#DIV/0!</v>
      </c>
      <c r="AO271" s="39" t="e">
        <f t="shared" si="167"/>
        <v>#DIV/0!</v>
      </c>
      <c r="AR271" s="28" t="e">
        <f t="shared" si="143"/>
        <v>#VALUE!</v>
      </c>
      <c r="AS271" s="28" t="e">
        <f t="shared" si="144"/>
        <v>#VALUE!</v>
      </c>
      <c r="AT271" s="28" t="e">
        <f t="shared" si="145"/>
        <v>#VALUE!</v>
      </c>
      <c r="AU271" t="e">
        <f t="shared" si="163"/>
        <v>#DIV/0!</v>
      </c>
      <c r="AV271" t="e">
        <f t="shared" si="180"/>
        <v>#DIV/0!</v>
      </c>
      <c r="AW271" t="e">
        <f t="shared" si="181"/>
        <v>#DIV/0!</v>
      </c>
      <c r="AX271" t="e">
        <f t="shared" si="182"/>
        <v>#DIV/0!</v>
      </c>
      <c r="AY271" t="e">
        <f t="shared" si="182"/>
        <v>#DIV/0!</v>
      </c>
    </row>
    <row r="272" spans="1:51">
      <c r="A272" s="12">
        <v>42675</v>
      </c>
      <c r="B272" s="36" t="s">
        <v>103</v>
      </c>
      <c r="C272" s="41" t="s">
        <v>103</v>
      </c>
      <c r="D272" s="41" t="s">
        <v>103</v>
      </c>
      <c r="E272" s="36">
        <v>0</v>
      </c>
      <c r="F272" s="36">
        <v>0</v>
      </c>
      <c r="G272" s="36">
        <v>0</v>
      </c>
      <c r="H272" s="36">
        <v>0</v>
      </c>
      <c r="I272" s="37">
        <v>0</v>
      </c>
      <c r="J272" s="40" t="s">
        <v>103</v>
      </c>
      <c r="K272" s="40" t="s">
        <v>103</v>
      </c>
      <c r="L272" s="40" t="s">
        <v>103</v>
      </c>
      <c r="M272" s="39" t="e">
        <f t="shared" si="151"/>
        <v>#DIV/0!</v>
      </c>
      <c r="N272" s="39" t="e">
        <f t="shared" si="151"/>
        <v>#DIV/0!</v>
      </c>
      <c r="O272" s="39" t="e">
        <f t="shared" si="151"/>
        <v>#DIV/0!</v>
      </c>
      <c r="P272" s="39" t="e">
        <f t="shared" si="151"/>
        <v>#DIV/0!</v>
      </c>
      <c r="Q272" s="39" t="e">
        <f t="shared" si="168"/>
        <v>#DIV/0!</v>
      </c>
      <c r="R272" s="43" t="e">
        <f t="shared" si="136"/>
        <v>#VALUE!</v>
      </c>
      <c r="S272" s="40" t="e">
        <f t="shared" si="137"/>
        <v>#VALUE!</v>
      </c>
      <c r="T272" s="40" t="e">
        <f t="shared" si="152"/>
        <v>#VALUE!</v>
      </c>
      <c r="U272" s="40" t="e">
        <f t="shared" si="153"/>
        <v>#DIV/0!</v>
      </c>
      <c r="V272" s="40" t="e">
        <f t="shared" si="154"/>
        <v>#DIV/0!</v>
      </c>
      <c r="W272" s="40" t="e">
        <f t="shared" si="155"/>
        <v>#DIV/0!</v>
      </c>
      <c r="X272" s="40" t="e">
        <f t="shared" si="156"/>
        <v>#DIV/0!</v>
      </c>
      <c r="Y272" s="40" t="e">
        <f t="shared" si="157"/>
        <v>#DIV/0!</v>
      </c>
      <c r="Z272" s="40"/>
      <c r="AA272" s="40"/>
      <c r="AB272" s="40"/>
      <c r="AC272" s="39">
        <v>-1</v>
      </c>
      <c r="AD272" s="39">
        <v>-1</v>
      </c>
      <c r="AE272" s="39">
        <v>-1</v>
      </c>
      <c r="AF272" s="39">
        <v>-1</v>
      </c>
      <c r="AG272" s="42">
        <v>-1</v>
      </c>
      <c r="AH272" s="38" t="e">
        <f t="shared" si="183"/>
        <v>#VALUE!</v>
      </c>
      <c r="AI272" s="38" t="e">
        <f t="shared" si="184"/>
        <v>#VALUE!</v>
      </c>
      <c r="AJ272" s="38" t="e">
        <f t="shared" si="185"/>
        <v>#VALUE!</v>
      </c>
      <c r="AK272" s="39" t="e">
        <f t="shared" si="162"/>
        <v>#DIV/0!</v>
      </c>
      <c r="AL272" s="39" t="e">
        <f t="shared" si="164"/>
        <v>#DIV/0!</v>
      </c>
      <c r="AM272" s="39" t="e">
        <f t="shared" si="165"/>
        <v>#DIV/0!</v>
      </c>
      <c r="AN272" s="39" t="e">
        <f t="shared" si="166"/>
        <v>#DIV/0!</v>
      </c>
      <c r="AO272" s="39" t="e">
        <f t="shared" si="167"/>
        <v>#DIV/0!</v>
      </c>
      <c r="AR272" s="28" t="e">
        <f t="shared" si="143"/>
        <v>#VALUE!</v>
      </c>
      <c r="AS272" s="28" t="e">
        <f t="shared" si="144"/>
        <v>#VALUE!</v>
      </c>
      <c r="AT272" s="28" t="e">
        <f t="shared" si="145"/>
        <v>#VALUE!</v>
      </c>
      <c r="AU272" t="e">
        <f t="shared" si="163"/>
        <v>#DIV/0!</v>
      </c>
      <c r="AV272" t="e">
        <f t="shared" si="180"/>
        <v>#DIV/0!</v>
      </c>
      <c r="AW272" t="e">
        <f t="shared" si="181"/>
        <v>#DIV/0!</v>
      </c>
      <c r="AX272" t="e">
        <f t="shared" si="182"/>
        <v>#DIV/0!</v>
      </c>
      <c r="AY272" t="e">
        <f t="shared" si="182"/>
        <v>#DIV/0!</v>
      </c>
    </row>
    <row r="273" spans="1:51">
      <c r="A273" s="12">
        <v>42705</v>
      </c>
      <c r="B273" s="36" t="s">
        <v>103</v>
      </c>
      <c r="C273" s="41" t="s">
        <v>103</v>
      </c>
      <c r="D273" s="41" t="s">
        <v>103</v>
      </c>
      <c r="E273" s="36">
        <v>0</v>
      </c>
      <c r="F273" s="36">
        <v>0</v>
      </c>
      <c r="G273" s="36">
        <v>0</v>
      </c>
      <c r="H273" s="36">
        <v>0</v>
      </c>
      <c r="I273" s="37">
        <v>0</v>
      </c>
      <c r="J273" s="40" t="s">
        <v>103</v>
      </c>
      <c r="K273" s="40" t="s">
        <v>103</v>
      </c>
      <c r="L273" s="40" t="s">
        <v>103</v>
      </c>
      <c r="M273" s="39" t="e">
        <f t="shared" si="151"/>
        <v>#DIV/0!</v>
      </c>
      <c r="N273" s="39" t="e">
        <f t="shared" si="151"/>
        <v>#DIV/0!</v>
      </c>
      <c r="O273" s="39" t="e">
        <f t="shared" si="151"/>
        <v>#DIV/0!</v>
      </c>
      <c r="P273" s="39" t="e">
        <f t="shared" si="151"/>
        <v>#DIV/0!</v>
      </c>
      <c r="Q273" s="39" t="e">
        <f t="shared" si="168"/>
        <v>#DIV/0!</v>
      </c>
      <c r="R273" s="43" t="e">
        <f t="shared" ref="R273:R336" si="186">(AR273/AR261)-1</f>
        <v>#VALUE!</v>
      </c>
      <c r="S273" s="40" t="e">
        <f t="shared" ref="S273:S336" si="187">(AS273/AS261)-1</f>
        <v>#VALUE!</v>
      </c>
      <c r="T273" s="40" t="e">
        <f t="shared" si="152"/>
        <v>#VALUE!</v>
      </c>
      <c r="U273" s="40" t="e">
        <f t="shared" si="153"/>
        <v>#DIV/0!</v>
      </c>
      <c r="V273" s="40" t="e">
        <f t="shared" si="154"/>
        <v>#DIV/0!</v>
      </c>
      <c r="W273" s="40" t="e">
        <f t="shared" si="155"/>
        <v>#DIV/0!</v>
      </c>
      <c r="X273" s="40" t="e">
        <f t="shared" si="156"/>
        <v>#DIV/0!</v>
      </c>
      <c r="Y273" s="40" t="e">
        <f t="shared" si="157"/>
        <v>#DIV/0!</v>
      </c>
      <c r="Z273" s="40"/>
      <c r="AA273" s="40"/>
      <c r="AB273" s="40"/>
      <c r="AC273" s="39">
        <v>-1</v>
      </c>
      <c r="AD273" s="39">
        <v>-1</v>
      </c>
      <c r="AE273" s="39">
        <v>-1</v>
      </c>
      <c r="AF273" s="39">
        <v>-1</v>
      </c>
      <c r="AG273" s="42">
        <v>-1</v>
      </c>
      <c r="AH273" s="38" t="e">
        <f t="shared" si="183"/>
        <v>#VALUE!</v>
      </c>
      <c r="AI273" s="38" t="e">
        <f t="shared" si="184"/>
        <v>#VALUE!</v>
      </c>
      <c r="AJ273" s="38" t="e">
        <f t="shared" si="185"/>
        <v>#VALUE!</v>
      </c>
      <c r="AK273" s="39" t="e">
        <f t="shared" si="162"/>
        <v>#DIV/0!</v>
      </c>
      <c r="AL273" s="39" t="e">
        <f t="shared" si="164"/>
        <v>#DIV/0!</v>
      </c>
      <c r="AM273" s="39" t="e">
        <f t="shared" si="165"/>
        <v>#DIV/0!</v>
      </c>
      <c r="AN273" s="39" t="e">
        <f t="shared" si="166"/>
        <v>#DIV/0!</v>
      </c>
      <c r="AO273" s="39" t="e">
        <f t="shared" si="167"/>
        <v>#DIV/0!</v>
      </c>
      <c r="AR273" s="28" t="e">
        <f t="shared" si="143"/>
        <v>#VALUE!</v>
      </c>
      <c r="AS273" s="28" t="e">
        <f t="shared" si="144"/>
        <v>#VALUE!</v>
      </c>
      <c r="AT273" s="28" t="e">
        <f t="shared" si="145"/>
        <v>#VALUE!</v>
      </c>
      <c r="AU273" t="e">
        <f t="shared" si="163"/>
        <v>#DIV/0!</v>
      </c>
      <c r="AV273" t="e">
        <f t="shared" si="180"/>
        <v>#DIV/0!</v>
      </c>
      <c r="AW273" t="e">
        <f t="shared" si="181"/>
        <v>#DIV/0!</v>
      </c>
      <c r="AX273" t="e">
        <f t="shared" si="182"/>
        <v>#DIV/0!</v>
      </c>
      <c r="AY273" t="e">
        <f t="shared" si="182"/>
        <v>#DIV/0!</v>
      </c>
    </row>
    <row r="274" spans="1:51">
      <c r="A274" s="12">
        <v>42736</v>
      </c>
      <c r="B274" s="36" t="s">
        <v>103</v>
      </c>
      <c r="C274" s="41" t="s">
        <v>103</v>
      </c>
      <c r="D274" s="41" t="s">
        <v>103</v>
      </c>
      <c r="E274" s="36">
        <v>0</v>
      </c>
      <c r="F274" s="36">
        <v>0</v>
      </c>
      <c r="G274" s="36">
        <v>0</v>
      </c>
      <c r="H274" s="36">
        <v>0</v>
      </c>
      <c r="I274" s="37">
        <v>0</v>
      </c>
      <c r="J274" s="40" t="s">
        <v>103</v>
      </c>
      <c r="K274" s="40" t="s">
        <v>103</v>
      </c>
      <c r="L274" s="40" t="s">
        <v>103</v>
      </c>
      <c r="M274" s="39" t="e">
        <f t="shared" si="151"/>
        <v>#DIV/0!</v>
      </c>
      <c r="N274" s="39" t="e">
        <f t="shared" si="151"/>
        <v>#DIV/0!</v>
      </c>
      <c r="O274" s="39" t="e">
        <f t="shared" si="151"/>
        <v>#DIV/0!</v>
      </c>
      <c r="P274" s="39" t="e">
        <f t="shared" si="151"/>
        <v>#DIV/0!</v>
      </c>
      <c r="Q274" s="39" t="e">
        <f t="shared" si="168"/>
        <v>#DIV/0!</v>
      </c>
      <c r="R274" s="43" t="e">
        <f t="shared" si="186"/>
        <v>#VALUE!</v>
      </c>
      <c r="S274" s="40" t="e">
        <f t="shared" si="187"/>
        <v>#VALUE!</v>
      </c>
      <c r="T274" s="40" t="e">
        <f t="shared" si="152"/>
        <v>#VALUE!</v>
      </c>
      <c r="U274" s="40" t="e">
        <f t="shared" si="153"/>
        <v>#DIV/0!</v>
      </c>
      <c r="V274" s="40" t="e">
        <f t="shared" si="154"/>
        <v>#DIV/0!</v>
      </c>
      <c r="W274" s="40" t="e">
        <f t="shared" si="155"/>
        <v>#DIV/0!</v>
      </c>
      <c r="X274" s="40" t="e">
        <f t="shared" si="156"/>
        <v>#DIV/0!</v>
      </c>
      <c r="Y274" s="40" t="e">
        <f t="shared" si="157"/>
        <v>#DIV/0!</v>
      </c>
      <c r="Z274" s="40"/>
      <c r="AA274" s="40"/>
      <c r="AB274" s="40"/>
      <c r="AC274" s="39">
        <v>-1</v>
      </c>
      <c r="AD274" s="39">
        <v>-1</v>
      </c>
      <c r="AE274" s="39">
        <v>-1</v>
      </c>
      <c r="AF274" s="39">
        <v>-1</v>
      </c>
      <c r="AG274" s="42">
        <v>-1</v>
      </c>
      <c r="AH274" s="38" t="e">
        <f t="shared" si="183"/>
        <v>#VALUE!</v>
      </c>
      <c r="AI274" s="38" t="e">
        <f t="shared" si="184"/>
        <v>#VALUE!</v>
      </c>
      <c r="AJ274" s="38" t="e">
        <f t="shared" si="185"/>
        <v>#VALUE!</v>
      </c>
      <c r="AK274" s="39" t="e">
        <f t="shared" si="162"/>
        <v>#DIV/0!</v>
      </c>
      <c r="AL274" s="39" t="e">
        <f t="shared" si="164"/>
        <v>#DIV/0!</v>
      </c>
      <c r="AM274" s="39" t="e">
        <f t="shared" si="165"/>
        <v>#DIV/0!</v>
      </c>
      <c r="AN274" s="39" t="e">
        <f t="shared" si="166"/>
        <v>#DIV/0!</v>
      </c>
      <c r="AO274" s="39" t="e">
        <f t="shared" si="167"/>
        <v>#DIV/0!</v>
      </c>
      <c r="AR274" s="28" t="e">
        <f t="shared" si="143"/>
        <v>#VALUE!</v>
      </c>
      <c r="AS274" s="28" t="e">
        <f t="shared" si="144"/>
        <v>#VALUE!</v>
      </c>
      <c r="AT274" s="28" t="e">
        <f t="shared" si="145"/>
        <v>#VALUE!</v>
      </c>
      <c r="AU274" t="e">
        <f t="shared" si="163"/>
        <v>#DIV/0!</v>
      </c>
      <c r="AV274" t="e">
        <f t="shared" si="180"/>
        <v>#DIV/0!</v>
      </c>
      <c r="AW274" t="e">
        <f t="shared" si="181"/>
        <v>#DIV/0!</v>
      </c>
      <c r="AX274" t="e">
        <f t="shared" si="182"/>
        <v>#DIV/0!</v>
      </c>
      <c r="AY274" t="e">
        <f t="shared" si="182"/>
        <v>#DIV/0!</v>
      </c>
    </row>
    <row r="275" spans="1:51">
      <c r="A275" s="12">
        <v>42767</v>
      </c>
      <c r="B275" s="36" t="s">
        <v>103</v>
      </c>
      <c r="C275" s="41" t="s">
        <v>103</v>
      </c>
      <c r="D275" s="41" t="s">
        <v>103</v>
      </c>
      <c r="E275" s="36">
        <v>0</v>
      </c>
      <c r="F275" s="36">
        <v>0</v>
      </c>
      <c r="G275" s="36">
        <v>0</v>
      </c>
      <c r="H275" s="36">
        <v>0</v>
      </c>
      <c r="I275" s="37">
        <v>0</v>
      </c>
      <c r="J275" s="40" t="s">
        <v>103</v>
      </c>
      <c r="K275" s="40" t="s">
        <v>103</v>
      </c>
      <c r="L275" s="40" t="s">
        <v>103</v>
      </c>
      <c r="M275" s="39" t="e">
        <f t="shared" si="151"/>
        <v>#DIV/0!</v>
      </c>
      <c r="N275" s="39" t="e">
        <f t="shared" si="151"/>
        <v>#DIV/0!</v>
      </c>
      <c r="O275" s="39" t="e">
        <f t="shared" si="151"/>
        <v>#DIV/0!</v>
      </c>
      <c r="P275" s="39" t="e">
        <f t="shared" si="151"/>
        <v>#DIV/0!</v>
      </c>
      <c r="Q275" s="39" t="e">
        <f t="shared" si="168"/>
        <v>#DIV/0!</v>
      </c>
      <c r="R275" s="43" t="e">
        <f t="shared" si="186"/>
        <v>#VALUE!</v>
      </c>
      <c r="S275" s="40" t="e">
        <f t="shared" si="187"/>
        <v>#VALUE!</v>
      </c>
      <c r="T275" s="40" t="e">
        <f t="shared" si="152"/>
        <v>#VALUE!</v>
      </c>
      <c r="U275" s="40" t="e">
        <f t="shared" si="153"/>
        <v>#DIV/0!</v>
      </c>
      <c r="V275" s="40" t="e">
        <f t="shared" si="154"/>
        <v>#DIV/0!</v>
      </c>
      <c r="W275" s="40" t="e">
        <f t="shared" si="155"/>
        <v>#DIV/0!</v>
      </c>
      <c r="X275" s="40" t="e">
        <f t="shared" si="156"/>
        <v>#DIV/0!</v>
      </c>
      <c r="Y275" s="40" t="e">
        <f t="shared" si="157"/>
        <v>#DIV/0!</v>
      </c>
      <c r="Z275" s="40"/>
      <c r="AA275" s="40"/>
      <c r="AB275" s="40"/>
      <c r="AC275" s="39">
        <v>-1</v>
      </c>
      <c r="AD275" s="39">
        <v>-1</v>
      </c>
      <c r="AE275" s="39">
        <v>-1</v>
      </c>
      <c r="AF275" s="39">
        <v>-1</v>
      </c>
      <c r="AG275" s="42">
        <v>-1</v>
      </c>
      <c r="AH275" s="38" t="e">
        <f t="shared" si="183"/>
        <v>#VALUE!</v>
      </c>
      <c r="AI275" s="38" t="e">
        <f t="shared" si="184"/>
        <v>#VALUE!</v>
      </c>
      <c r="AJ275" s="38" t="e">
        <f t="shared" si="185"/>
        <v>#VALUE!</v>
      </c>
      <c r="AK275" s="39" t="e">
        <f t="shared" si="162"/>
        <v>#DIV/0!</v>
      </c>
      <c r="AL275" s="39" t="e">
        <f t="shared" si="164"/>
        <v>#DIV/0!</v>
      </c>
      <c r="AM275" s="39" t="e">
        <f t="shared" si="165"/>
        <v>#DIV/0!</v>
      </c>
      <c r="AN275" s="39" t="e">
        <f t="shared" si="166"/>
        <v>#DIV/0!</v>
      </c>
      <c r="AO275" s="39" t="e">
        <f t="shared" si="167"/>
        <v>#DIV/0!</v>
      </c>
      <c r="AR275" s="28" t="e">
        <f t="shared" si="143"/>
        <v>#VALUE!</v>
      </c>
      <c r="AS275" s="28" t="e">
        <f t="shared" si="144"/>
        <v>#VALUE!</v>
      </c>
      <c r="AT275" s="28" t="e">
        <f t="shared" si="145"/>
        <v>#VALUE!</v>
      </c>
      <c r="AU275" t="e">
        <f t="shared" si="163"/>
        <v>#DIV/0!</v>
      </c>
      <c r="AV275" t="e">
        <f t="shared" si="180"/>
        <v>#DIV/0!</v>
      </c>
      <c r="AW275" t="e">
        <f t="shared" si="181"/>
        <v>#DIV/0!</v>
      </c>
      <c r="AX275" t="e">
        <f t="shared" si="182"/>
        <v>#DIV/0!</v>
      </c>
      <c r="AY275" t="e">
        <f t="shared" si="182"/>
        <v>#DIV/0!</v>
      </c>
    </row>
    <row r="276" spans="1:51">
      <c r="A276" s="12">
        <v>42795</v>
      </c>
      <c r="B276" s="36" t="s">
        <v>103</v>
      </c>
      <c r="C276" s="41" t="s">
        <v>103</v>
      </c>
      <c r="D276" s="41" t="s">
        <v>103</v>
      </c>
      <c r="E276" s="36">
        <v>0</v>
      </c>
      <c r="F276" s="36">
        <v>0</v>
      </c>
      <c r="G276" s="36">
        <v>0</v>
      </c>
      <c r="H276" s="36">
        <v>0</v>
      </c>
      <c r="I276" s="37">
        <v>0</v>
      </c>
      <c r="J276" s="40" t="s">
        <v>103</v>
      </c>
      <c r="K276" s="40" t="s">
        <v>103</v>
      </c>
      <c r="L276" s="40" t="s">
        <v>103</v>
      </c>
      <c r="M276" s="39" t="e">
        <f t="shared" si="151"/>
        <v>#DIV/0!</v>
      </c>
      <c r="N276" s="39" t="e">
        <f t="shared" si="151"/>
        <v>#DIV/0!</v>
      </c>
      <c r="O276" s="39" t="e">
        <f t="shared" si="151"/>
        <v>#DIV/0!</v>
      </c>
      <c r="P276" s="39" t="e">
        <f t="shared" si="151"/>
        <v>#DIV/0!</v>
      </c>
      <c r="Q276" s="39" t="e">
        <f t="shared" si="168"/>
        <v>#DIV/0!</v>
      </c>
      <c r="R276" s="43" t="e">
        <f t="shared" si="186"/>
        <v>#VALUE!</v>
      </c>
      <c r="S276" s="40" t="e">
        <f t="shared" si="187"/>
        <v>#VALUE!</v>
      </c>
      <c r="T276" s="40" t="e">
        <f t="shared" si="152"/>
        <v>#VALUE!</v>
      </c>
      <c r="U276" s="40" t="e">
        <f t="shared" si="153"/>
        <v>#DIV/0!</v>
      </c>
      <c r="V276" s="40" t="e">
        <f t="shared" si="154"/>
        <v>#DIV/0!</v>
      </c>
      <c r="W276" s="40" t="e">
        <f t="shared" si="155"/>
        <v>#DIV/0!</v>
      </c>
      <c r="X276" s="40" t="e">
        <f t="shared" si="156"/>
        <v>#DIV/0!</v>
      </c>
      <c r="Y276" s="40" t="e">
        <f t="shared" si="157"/>
        <v>#DIV/0!</v>
      </c>
      <c r="Z276" s="40"/>
      <c r="AA276" s="40"/>
      <c r="AB276" s="40"/>
      <c r="AC276" s="39">
        <v>-1</v>
      </c>
      <c r="AD276" s="39">
        <v>-1</v>
      </c>
      <c r="AE276" s="39">
        <v>-1</v>
      </c>
      <c r="AF276" s="39">
        <v>-1</v>
      </c>
      <c r="AG276" s="42">
        <v>-1</v>
      </c>
      <c r="AH276" s="38" t="e">
        <f t="shared" si="183"/>
        <v>#VALUE!</v>
      </c>
      <c r="AI276" s="38" t="e">
        <f t="shared" si="184"/>
        <v>#VALUE!</v>
      </c>
      <c r="AJ276" s="38" t="e">
        <f t="shared" si="185"/>
        <v>#VALUE!</v>
      </c>
      <c r="AK276" s="39" t="e">
        <f t="shared" si="162"/>
        <v>#DIV/0!</v>
      </c>
      <c r="AL276" s="39" t="e">
        <f t="shared" si="164"/>
        <v>#DIV/0!</v>
      </c>
      <c r="AM276" s="39" t="e">
        <f t="shared" si="165"/>
        <v>#DIV/0!</v>
      </c>
      <c r="AN276" s="39" t="e">
        <f t="shared" si="166"/>
        <v>#DIV/0!</v>
      </c>
      <c r="AO276" s="39" t="e">
        <f t="shared" si="167"/>
        <v>#DIV/0!</v>
      </c>
      <c r="AR276" s="28" t="e">
        <f t="shared" si="143"/>
        <v>#VALUE!</v>
      </c>
      <c r="AS276" s="28" t="e">
        <f t="shared" si="144"/>
        <v>#VALUE!</v>
      </c>
      <c r="AT276" s="28" t="e">
        <f t="shared" si="145"/>
        <v>#VALUE!</v>
      </c>
      <c r="AU276" t="e">
        <f t="shared" si="163"/>
        <v>#DIV/0!</v>
      </c>
      <c r="AV276" t="e">
        <f t="shared" si="180"/>
        <v>#DIV/0!</v>
      </c>
      <c r="AW276" t="e">
        <f t="shared" si="181"/>
        <v>#DIV/0!</v>
      </c>
      <c r="AX276" t="e">
        <f t="shared" si="182"/>
        <v>#DIV/0!</v>
      </c>
      <c r="AY276" t="e">
        <f t="shared" si="182"/>
        <v>#DIV/0!</v>
      </c>
    </row>
    <row r="277" spans="1:51">
      <c r="A277" s="12">
        <v>42826</v>
      </c>
      <c r="B277" s="36" t="s">
        <v>103</v>
      </c>
      <c r="C277" s="41" t="s">
        <v>103</v>
      </c>
      <c r="D277" s="41" t="s">
        <v>103</v>
      </c>
      <c r="E277" s="36">
        <v>0</v>
      </c>
      <c r="F277" s="36">
        <v>0</v>
      </c>
      <c r="G277" s="36">
        <v>0</v>
      </c>
      <c r="H277" s="36">
        <v>0</v>
      </c>
      <c r="I277" s="37">
        <v>0</v>
      </c>
      <c r="J277" s="40" t="s">
        <v>103</v>
      </c>
      <c r="K277" s="40" t="s">
        <v>103</v>
      </c>
      <c r="L277" s="40" t="s">
        <v>103</v>
      </c>
      <c r="M277" s="39" t="e">
        <f t="shared" si="151"/>
        <v>#DIV/0!</v>
      </c>
      <c r="N277" s="39" t="e">
        <f t="shared" si="151"/>
        <v>#DIV/0!</v>
      </c>
      <c r="O277" s="39" t="e">
        <f t="shared" si="151"/>
        <v>#DIV/0!</v>
      </c>
      <c r="P277" s="39" t="e">
        <f t="shared" si="151"/>
        <v>#DIV/0!</v>
      </c>
      <c r="Q277" s="39" t="e">
        <f t="shared" si="168"/>
        <v>#DIV/0!</v>
      </c>
      <c r="R277" s="43" t="e">
        <f t="shared" si="186"/>
        <v>#VALUE!</v>
      </c>
      <c r="S277" s="40" t="e">
        <f t="shared" si="187"/>
        <v>#VALUE!</v>
      </c>
      <c r="T277" s="40" t="e">
        <f t="shared" si="152"/>
        <v>#VALUE!</v>
      </c>
      <c r="U277" s="40" t="e">
        <f t="shared" si="153"/>
        <v>#DIV/0!</v>
      </c>
      <c r="V277" s="40" t="e">
        <f t="shared" si="154"/>
        <v>#DIV/0!</v>
      </c>
      <c r="W277" s="40" t="e">
        <f t="shared" si="155"/>
        <v>#DIV/0!</v>
      </c>
      <c r="X277" s="40" t="e">
        <f t="shared" si="156"/>
        <v>#DIV/0!</v>
      </c>
      <c r="Y277" s="40" t="e">
        <f t="shared" si="157"/>
        <v>#DIV/0!</v>
      </c>
      <c r="Z277" s="40"/>
      <c r="AA277" s="40"/>
      <c r="AB277" s="40"/>
      <c r="AC277" s="39">
        <v>-1</v>
      </c>
      <c r="AD277" s="39">
        <v>-1</v>
      </c>
      <c r="AE277" s="39">
        <v>-1</v>
      </c>
      <c r="AF277" s="39">
        <v>-1</v>
      </c>
      <c r="AG277" s="42">
        <v>-1</v>
      </c>
      <c r="AH277" s="38" t="e">
        <f t="shared" si="183"/>
        <v>#VALUE!</v>
      </c>
      <c r="AI277" s="38" t="e">
        <f t="shared" si="184"/>
        <v>#VALUE!</v>
      </c>
      <c r="AJ277" s="38" t="e">
        <f t="shared" si="185"/>
        <v>#VALUE!</v>
      </c>
      <c r="AK277" s="39" t="e">
        <f t="shared" si="162"/>
        <v>#DIV/0!</v>
      </c>
      <c r="AL277" s="39" t="e">
        <f t="shared" si="164"/>
        <v>#DIV/0!</v>
      </c>
      <c r="AM277" s="39" t="e">
        <f t="shared" si="165"/>
        <v>#DIV/0!</v>
      </c>
      <c r="AN277" s="39" t="e">
        <f t="shared" si="166"/>
        <v>#DIV/0!</v>
      </c>
      <c r="AO277" s="39" t="e">
        <f t="shared" si="167"/>
        <v>#DIV/0!</v>
      </c>
      <c r="AR277" s="28" t="e">
        <f t="shared" si="143"/>
        <v>#VALUE!</v>
      </c>
      <c r="AS277" s="28" t="e">
        <f t="shared" si="144"/>
        <v>#VALUE!</v>
      </c>
      <c r="AT277" s="28" t="e">
        <f t="shared" si="145"/>
        <v>#VALUE!</v>
      </c>
      <c r="AU277" t="e">
        <f t="shared" si="163"/>
        <v>#DIV/0!</v>
      </c>
      <c r="AV277" t="e">
        <f t="shared" si="180"/>
        <v>#DIV/0!</v>
      </c>
      <c r="AW277" t="e">
        <f t="shared" si="181"/>
        <v>#DIV/0!</v>
      </c>
      <c r="AX277" t="e">
        <f t="shared" si="182"/>
        <v>#DIV/0!</v>
      </c>
      <c r="AY277" t="e">
        <f t="shared" si="182"/>
        <v>#DIV/0!</v>
      </c>
    </row>
    <row r="278" spans="1:51">
      <c r="A278" s="12">
        <v>42856</v>
      </c>
      <c r="B278" s="36" t="s">
        <v>103</v>
      </c>
      <c r="C278" s="41" t="s">
        <v>103</v>
      </c>
      <c r="D278" s="41" t="s">
        <v>103</v>
      </c>
      <c r="E278" s="36">
        <v>0</v>
      </c>
      <c r="F278" s="36">
        <v>0</v>
      </c>
      <c r="G278" s="36">
        <v>0</v>
      </c>
      <c r="H278" s="36">
        <v>0</v>
      </c>
      <c r="I278" s="37">
        <v>0</v>
      </c>
      <c r="J278" s="40" t="s">
        <v>103</v>
      </c>
      <c r="K278" s="40" t="s">
        <v>103</v>
      </c>
      <c r="L278" s="40" t="s">
        <v>103</v>
      </c>
      <c r="M278" s="39" t="e">
        <f t="shared" si="151"/>
        <v>#DIV/0!</v>
      </c>
      <c r="N278" s="39" t="e">
        <f t="shared" si="151"/>
        <v>#DIV/0!</v>
      </c>
      <c r="O278" s="39" t="e">
        <f t="shared" si="151"/>
        <v>#DIV/0!</v>
      </c>
      <c r="P278" s="39" t="e">
        <f t="shared" si="151"/>
        <v>#DIV/0!</v>
      </c>
      <c r="Q278" s="39" t="e">
        <f t="shared" si="168"/>
        <v>#DIV/0!</v>
      </c>
      <c r="R278" s="43" t="e">
        <f t="shared" si="186"/>
        <v>#VALUE!</v>
      </c>
      <c r="S278" s="40" t="e">
        <f t="shared" si="187"/>
        <v>#VALUE!</v>
      </c>
      <c r="T278" s="40" t="e">
        <f t="shared" si="152"/>
        <v>#VALUE!</v>
      </c>
      <c r="U278" s="40" t="e">
        <f t="shared" si="153"/>
        <v>#DIV/0!</v>
      </c>
      <c r="V278" s="40" t="e">
        <f t="shared" si="154"/>
        <v>#DIV/0!</v>
      </c>
      <c r="W278" s="40" t="e">
        <f t="shared" si="155"/>
        <v>#DIV/0!</v>
      </c>
      <c r="X278" s="40" t="e">
        <f t="shared" si="156"/>
        <v>#DIV/0!</v>
      </c>
      <c r="Y278" s="40" t="e">
        <f t="shared" si="157"/>
        <v>#DIV/0!</v>
      </c>
      <c r="Z278" s="40"/>
      <c r="AA278" s="40"/>
      <c r="AB278" s="40"/>
      <c r="AC278" s="39">
        <v>-1</v>
      </c>
      <c r="AD278" s="39">
        <v>-1</v>
      </c>
      <c r="AE278" s="39">
        <v>-1</v>
      </c>
      <c r="AF278" s="39">
        <v>-1</v>
      </c>
      <c r="AG278" s="42">
        <v>-1</v>
      </c>
      <c r="AH278" s="38" t="e">
        <f t="shared" si="183"/>
        <v>#VALUE!</v>
      </c>
      <c r="AI278" s="38" t="e">
        <f t="shared" si="184"/>
        <v>#VALUE!</v>
      </c>
      <c r="AJ278" s="38" t="e">
        <f t="shared" si="185"/>
        <v>#VALUE!</v>
      </c>
      <c r="AK278" s="39" t="e">
        <f t="shared" si="162"/>
        <v>#DIV/0!</v>
      </c>
      <c r="AL278" s="39" t="e">
        <f t="shared" si="164"/>
        <v>#DIV/0!</v>
      </c>
      <c r="AM278" s="39" t="e">
        <f t="shared" si="165"/>
        <v>#DIV/0!</v>
      </c>
      <c r="AN278" s="39" t="e">
        <f t="shared" si="166"/>
        <v>#DIV/0!</v>
      </c>
      <c r="AO278" s="39" t="e">
        <f t="shared" si="167"/>
        <v>#DIV/0!</v>
      </c>
      <c r="AR278" s="28" t="e">
        <f t="shared" si="143"/>
        <v>#VALUE!</v>
      </c>
      <c r="AS278" s="28" t="e">
        <f t="shared" si="144"/>
        <v>#VALUE!</v>
      </c>
      <c r="AT278" s="28" t="e">
        <f t="shared" si="145"/>
        <v>#VALUE!</v>
      </c>
      <c r="AU278" t="e">
        <f t="shared" si="163"/>
        <v>#DIV/0!</v>
      </c>
      <c r="AV278" t="e">
        <f t="shared" si="180"/>
        <v>#DIV/0!</v>
      </c>
      <c r="AW278" t="e">
        <f t="shared" si="181"/>
        <v>#DIV/0!</v>
      </c>
      <c r="AX278" t="e">
        <f t="shared" si="182"/>
        <v>#DIV/0!</v>
      </c>
      <c r="AY278" t="e">
        <f t="shared" si="182"/>
        <v>#DIV/0!</v>
      </c>
    </row>
    <row r="279" spans="1:51">
      <c r="A279" s="12">
        <v>42887</v>
      </c>
      <c r="B279" s="36" t="s">
        <v>103</v>
      </c>
      <c r="C279" s="41" t="s">
        <v>103</v>
      </c>
      <c r="D279" s="41" t="s">
        <v>103</v>
      </c>
      <c r="E279" s="36">
        <v>0</v>
      </c>
      <c r="F279" s="36">
        <v>0</v>
      </c>
      <c r="G279" s="36">
        <v>0</v>
      </c>
      <c r="H279" s="36">
        <v>0</v>
      </c>
      <c r="I279" s="37">
        <v>0</v>
      </c>
      <c r="J279" s="40" t="s">
        <v>103</v>
      </c>
      <c r="K279" s="40" t="s">
        <v>103</v>
      </c>
      <c r="L279" s="40" t="s">
        <v>103</v>
      </c>
      <c r="M279" s="39" t="e">
        <f t="shared" si="151"/>
        <v>#DIV/0!</v>
      </c>
      <c r="N279" s="39" t="e">
        <f t="shared" si="151"/>
        <v>#DIV/0!</v>
      </c>
      <c r="O279" s="39" t="e">
        <f t="shared" si="151"/>
        <v>#DIV/0!</v>
      </c>
      <c r="P279" s="39" t="e">
        <f t="shared" si="151"/>
        <v>#DIV/0!</v>
      </c>
      <c r="Q279" s="39" t="e">
        <f t="shared" si="168"/>
        <v>#DIV/0!</v>
      </c>
      <c r="R279" s="43" t="e">
        <f t="shared" si="186"/>
        <v>#VALUE!</v>
      </c>
      <c r="S279" s="40" t="e">
        <f t="shared" si="187"/>
        <v>#VALUE!</v>
      </c>
      <c r="T279" s="40" t="e">
        <f t="shared" si="152"/>
        <v>#VALUE!</v>
      </c>
      <c r="U279" s="40" t="e">
        <f t="shared" si="153"/>
        <v>#DIV/0!</v>
      </c>
      <c r="V279" s="40" t="e">
        <f t="shared" si="154"/>
        <v>#DIV/0!</v>
      </c>
      <c r="W279" s="40" t="e">
        <f t="shared" si="155"/>
        <v>#DIV/0!</v>
      </c>
      <c r="X279" s="40" t="e">
        <f t="shared" si="156"/>
        <v>#DIV/0!</v>
      </c>
      <c r="Y279" s="40" t="e">
        <f t="shared" si="157"/>
        <v>#DIV/0!</v>
      </c>
      <c r="Z279" s="40"/>
      <c r="AA279" s="40"/>
      <c r="AB279" s="40"/>
      <c r="AC279" s="39">
        <v>-1</v>
      </c>
      <c r="AD279" s="39">
        <v>-1</v>
      </c>
      <c r="AE279" s="39">
        <v>-1</v>
      </c>
      <c r="AF279" s="39">
        <v>-1</v>
      </c>
      <c r="AG279" s="42">
        <v>-1</v>
      </c>
      <c r="AH279" s="38" t="e">
        <f t="shared" si="183"/>
        <v>#VALUE!</v>
      </c>
      <c r="AI279" s="38" t="e">
        <f t="shared" si="184"/>
        <v>#VALUE!</v>
      </c>
      <c r="AJ279" s="38" t="e">
        <f t="shared" si="185"/>
        <v>#VALUE!</v>
      </c>
      <c r="AK279" s="39" t="e">
        <f t="shared" si="162"/>
        <v>#DIV/0!</v>
      </c>
      <c r="AL279" s="39" t="e">
        <f t="shared" si="164"/>
        <v>#DIV/0!</v>
      </c>
      <c r="AM279" s="39" t="e">
        <f t="shared" si="165"/>
        <v>#DIV/0!</v>
      </c>
      <c r="AN279" s="39" t="e">
        <f t="shared" si="166"/>
        <v>#DIV/0!</v>
      </c>
      <c r="AO279" s="39" t="e">
        <f t="shared" si="167"/>
        <v>#DIV/0!</v>
      </c>
      <c r="AR279" s="28" t="e">
        <f t="shared" si="143"/>
        <v>#VALUE!</v>
      </c>
      <c r="AS279" s="28" t="e">
        <f t="shared" si="144"/>
        <v>#VALUE!</v>
      </c>
      <c r="AT279" s="28" t="e">
        <f t="shared" si="145"/>
        <v>#VALUE!</v>
      </c>
      <c r="AU279" t="e">
        <f t="shared" si="163"/>
        <v>#DIV/0!</v>
      </c>
      <c r="AV279" t="e">
        <f t="shared" si="180"/>
        <v>#DIV/0!</v>
      </c>
      <c r="AW279" t="e">
        <f t="shared" si="181"/>
        <v>#DIV/0!</v>
      </c>
      <c r="AX279" t="e">
        <f t="shared" si="182"/>
        <v>#DIV/0!</v>
      </c>
      <c r="AY279" t="e">
        <f t="shared" si="182"/>
        <v>#DIV/0!</v>
      </c>
    </row>
    <row r="280" spans="1:51">
      <c r="A280" s="12">
        <v>42917</v>
      </c>
      <c r="B280" s="36" t="s">
        <v>103</v>
      </c>
      <c r="C280" s="41" t="s">
        <v>103</v>
      </c>
      <c r="D280" s="41" t="s">
        <v>103</v>
      </c>
      <c r="E280" s="36">
        <v>0</v>
      </c>
      <c r="F280" s="36">
        <v>0</v>
      </c>
      <c r="G280" s="36">
        <v>0</v>
      </c>
      <c r="H280" s="36">
        <v>0</v>
      </c>
      <c r="I280" s="37">
        <v>0</v>
      </c>
      <c r="J280" s="40" t="s">
        <v>103</v>
      </c>
      <c r="K280" s="40" t="s">
        <v>103</v>
      </c>
      <c r="L280" s="40" t="s">
        <v>103</v>
      </c>
      <c r="M280" s="39" t="e">
        <f t="shared" si="151"/>
        <v>#DIV/0!</v>
      </c>
      <c r="N280" s="39" t="e">
        <f t="shared" si="151"/>
        <v>#DIV/0!</v>
      </c>
      <c r="O280" s="39" t="e">
        <f t="shared" si="151"/>
        <v>#DIV/0!</v>
      </c>
      <c r="P280" s="39" t="e">
        <f t="shared" si="151"/>
        <v>#DIV/0!</v>
      </c>
      <c r="Q280" s="39" t="e">
        <f t="shared" si="168"/>
        <v>#DIV/0!</v>
      </c>
      <c r="R280" s="43" t="e">
        <f t="shared" si="186"/>
        <v>#VALUE!</v>
      </c>
      <c r="S280" s="40" t="e">
        <f t="shared" si="187"/>
        <v>#VALUE!</v>
      </c>
      <c r="T280" s="40" t="e">
        <f t="shared" si="152"/>
        <v>#VALUE!</v>
      </c>
      <c r="U280" s="40" t="e">
        <f t="shared" si="153"/>
        <v>#DIV/0!</v>
      </c>
      <c r="V280" s="40" t="e">
        <f t="shared" si="154"/>
        <v>#DIV/0!</v>
      </c>
      <c r="W280" s="40" t="e">
        <f t="shared" si="155"/>
        <v>#DIV/0!</v>
      </c>
      <c r="X280" s="40" t="e">
        <f t="shared" si="156"/>
        <v>#DIV/0!</v>
      </c>
      <c r="Y280" s="40" t="e">
        <f t="shared" si="157"/>
        <v>#DIV/0!</v>
      </c>
      <c r="Z280" s="40"/>
      <c r="AA280" s="40"/>
      <c r="AB280" s="40"/>
      <c r="AC280" s="39">
        <v>-1</v>
      </c>
      <c r="AD280" s="39">
        <v>-1</v>
      </c>
      <c r="AE280" s="39">
        <v>-1</v>
      </c>
      <c r="AF280" s="39">
        <v>-1</v>
      </c>
      <c r="AG280" s="42">
        <v>-1</v>
      </c>
      <c r="AH280" s="38" t="e">
        <f t="shared" si="183"/>
        <v>#VALUE!</v>
      </c>
      <c r="AI280" s="38" t="e">
        <f t="shared" si="184"/>
        <v>#VALUE!</v>
      </c>
      <c r="AJ280" s="38" t="e">
        <f t="shared" si="185"/>
        <v>#VALUE!</v>
      </c>
      <c r="AK280" s="39" t="e">
        <f t="shared" si="162"/>
        <v>#DIV/0!</v>
      </c>
      <c r="AL280" s="39" t="e">
        <f t="shared" si="164"/>
        <v>#DIV/0!</v>
      </c>
      <c r="AM280" s="39" t="e">
        <f t="shared" si="165"/>
        <v>#DIV/0!</v>
      </c>
      <c r="AN280" s="39" t="e">
        <f t="shared" si="166"/>
        <v>#DIV/0!</v>
      </c>
      <c r="AO280" s="39" t="e">
        <f t="shared" si="167"/>
        <v>#DIV/0!</v>
      </c>
      <c r="AR280" s="28" t="e">
        <f t="shared" si="143"/>
        <v>#VALUE!</v>
      </c>
      <c r="AS280" s="28" t="e">
        <f t="shared" si="144"/>
        <v>#VALUE!</v>
      </c>
      <c r="AT280" s="28" t="e">
        <f t="shared" si="145"/>
        <v>#VALUE!</v>
      </c>
      <c r="AU280" t="e">
        <f t="shared" si="163"/>
        <v>#DIV/0!</v>
      </c>
      <c r="AV280" t="e">
        <f t="shared" si="180"/>
        <v>#DIV/0!</v>
      </c>
      <c r="AW280" t="e">
        <f t="shared" si="181"/>
        <v>#DIV/0!</v>
      </c>
      <c r="AX280" t="e">
        <f t="shared" si="182"/>
        <v>#DIV/0!</v>
      </c>
      <c r="AY280" t="e">
        <f t="shared" si="182"/>
        <v>#DIV/0!</v>
      </c>
    </row>
    <row r="281" spans="1:51">
      <c r="A281" s="12">
        <v>42948</v>
      </c>
      <c r="B281" s="36" t="s">
        <v>103</v>
      </c>
      <c r="C281" s="41" t="s">
        <v>103</v>
      </c>
      <c r="D281" s="41" t="s">
        <v>103</v>
      </c>
      <c r="E281" s="36">
        <v>0</v>
      </c>
      <c r="F281" s="36">
        <v>0</v>
      </c>
      <c r="G281" s="36">
        <v>0</v>
      </c>
      <c r="H281" s="36">
        <v>0</v>
      </c>
      <c r="I281" s="37">
        <v>0</v>
      </c>
      <c r="J281" s="40" t="s">
        <v>103</v>
      </c>
      <c r="K281" s="40" t="s">
        <v>103</v>
      </c>
      <c r="L281" s="40" t="s">
        <v>103</v>
      </c>
      <c r="M281" s="39" t="e">
        <f t="shared" si="151"/>
        <v>#DIV/0!</v>
      </c>
      <c r="N281" s="39" t="e">
        <f t="shared" si="151"/>
        <v>#DIV/0!</v>
      </c>
      <c r="O281" s="39" t="e">
        <f t="shared" si="151"/>
        <v>#DIV/0!</v>
      </c>
      <c r="P281" s="39" t="e">
        <f t="shared" si="151"/>
        <v>#DIV/0!</v>
      </c>
      <c r="Q281" s="39" t="e">
        <f t="shared" si="168"/>
        <v>#DIV/0!</v>
      </c>
      <c r="R281" s="43" t="e">
        <f t="shared" si="186"/>
        <v>#VALUE!</v>
      </c>
      <c r="S281" s="40" t="e">
        <f t="shared" si="187"/>
        <v>#VALUE!</v>
      </c>
      <c r="T281" s="40" t="e">
        <f t="shared" si="152"/>
        <v>#VALUE!</v>
      </c>
      <c r="U281" s="40" t="e">
        <f t="shared" si="153"/>
        <v>#DIV/0!</v>
      </c>
      <c r="V281" s="40" t="e">
        <f t="shared" si="154"/>
        <v>#DIV/0!</v>
      </c>
      <c r="W281" s="40" t="e">
        <f t="shared" si="155"/>
        <v>#DIV/0!</v>
      </c>
      <c r="X281" s="40" t="e">
        <f t="shared" si="156"/>
        <v>#DIV/0!</v>
      </c>
      <c r="Y281" s="40" t="e">
        <f t="shared" si="157"/>
        <v>#DIV/0!</v>
      </c>
      <c r="Z281" s="40"/>
      <c r="AA281" s="40"/>
      <c r="AB281" s="40"/>
      <c r="AC281" s="39">
        <v>-1</v>
      </c>
      <c r="AD281" s="39">
        <v>-1</v>
      </c>
      <c r="AE281" s="39">
        <v>-1</v>
      </c>
      <c r="AF281" s="39">
        <v>-1</v>
      </c>
      <c r="AG281" s="42">
        <v>-1</v>
      </c>
      <c r="AH281" s="38" t="e">
        <f t="shared" si="183"/>
        <v>#VALUE!</v>
      </c>
      <c r="AI281" s="38" t="e">
        <f t="shared" si="184"/>
        <v>#VALUE!</v>
      </c>
      <c r="AJ281" s="38" t="e">
        <f t="shared" si="185"/>
        <v>#VALUE!</v>
      </c>
      <c r="AK281" s="39" t="e">
        <f t="shared" si="162"/>
        <v>#DIV/0!</v>
      </c>
      <c r="AL281" s="39" t="e">
        <f t="shared" si="164"/>
        <v>#DIV/0!</v>
      </c>
      <c r="AM281" s="39" t="e">
        <f t="shared" si="165"/>
        <v>#DIV/0!</v>
      </c>
      <c r="AN281" s="39" t="e">
        <f t="shared" si="166"/>
        <v>#DIV/0!</v>
      </c>
      <c r="AO281" s="39" t="e">
        <f t="shared" si="167"/>
        <v>#DIV/0!</v>
      </c>
      <c r="AR281" s="28" t="e">
        <f t="shared" si="143"/>
        <v>#VALUE!</v>
      </c>
      <c r="AS281" s="28" t="e">
        <f t="shared" si="144"/>
        <v>#VALUE!</v>
      </c>
      <c r="AT281" s="28" t="e">
        <f t="shared" si="145"/>
        <v>#VALUE!</v>
      </c>
      <c r="AU281" t="e">
        <f t="shared" si="163"/>
        <v>#DIV/0!</v>
      </c>
      <c r="AV281" t="e">
        <f t="shared" si="180"/>
        <v>#DIV/0!</v>
      </c>
      <c r="AW281" t="e">
        <f t="shared" si="181"/>
        <v>#DIV/0!</v>
      </c>
      <c r="AX281" t="e">
        <f t="shared" si="182"/>
        <v>#DIV/0!</v>
      </c>
      <c r="AY281" t="e">
        <f t="shared" si="182"/>
        <v>#DIV/0!</v>
      </c>
    </row>
    <row r="282" spans="1:51">
      <c r="A282" s="12">
        <v>42979</v>
      </c>
      <c r="B282" s="36" t="s">
        <v>103</v>
      </c>
      <c r="C282" s="41" t="s">
        <v>103</v>
      </c>
      <c r="D282" s="41" t="s">
        <v>103</v>
      </c>
      <c r="E282" s="36">
        <v>0</v>
      </c>
      <c r="F282" s="36">
        <v>0</v>
      </c>
      <c r="G282" s="36">
        <v>0</v>
      </c>
      <c r="H282" s="36">
        <v>0</v>
      </c>
      <c r="I282" s="37">
        <v>0</v>
      </c>
      <c r="J282" s="40" t="s">
        <v>103</v>
      </c>
      <c r="K282" s="40" t="s">
        <v>103</v>
      </c>
      <c r="L282" s="40" t="s">
        <v>103</v>
      </c>
      <c r="M282" s="39" t="e">
        <f t="shared" si="151"/>
        <v>#DIV/0!</v>
      </c>
      <c r="N282" s="39" t="e">
        <f t="shared" si="151"/>
        <v>#DIV/0!</v>
      </c>
      <c r="O282" s="39" t="e">
        <f t="shared" si="151"/>
        <v>#DIV/0!</v>
      </c>
      <c r="P282" s="39" t="e">
        <f t="shared" si="151"/>
        <v>#DIV/0!</v>
      </c>
      <c r="Q282" s="39" t="e">
        <f t="shared" si="168"/>
        <v>#DIV/0!</v>
      </c>
      <c r="R282" s="43" t="e">
        <f t="shared" si="186"/>
        <v>#VALUE!</v>
      </c>
      <c r="S282" s="40" t="e">
        <f t="shared" si="187"/>
        <v>#VALUE!</v>
      </c>
      <c r="T282" s="40" t="e">
        <f t="shared" si="152"/>
        <v>#VALUE!</v>
      </c>
      <c r="U282" s="40" t="e">
        <f t="shared" si="153"/>
        <v>#DIV/0!</v>
      </c>
      <c r="V282" s="40" t="e">
        <f t="shared" si="154"/>
        <v>#DIV/0!</v>
      </c>
      <c r="W282" s="40" t="e">
        <f t="shared" si="155"/>
        <v>#DIV/0!</v>
      </c>
      <c r="X282" s="40" t="e">
        <f t="shared" si="156"/>
        <v>#DIV/0!</v>
      </c>
      <c r="Y282" s="40" t="e">
        <f t="shared" si="157"/>
        <v>#DIV/0!</v>
      </c>
      <c r="Z282" s="40"/>
      <c r="AA282" s="40"/>
      <c r="AB282" s="40"/>
      <c r="AC282" s="39">
        <v>-1</v>
      </c>
      <c r="AD282" s="39">
        <v>-1</v>
      </c>
      <c r="AE282" s="39">
        <v>-1</v>
      </c>
      <c r="AF282" s="39">
        <v>-1</v>
      </c>
      <c r="AG282" s="42">
        <v>-1</v>
      </c>
      <c r="AH282" s="38" t="e">
        <f t="shared" si="183"/>
        <v>#VALUE!</v>
      </c>
      <c r="AI282" s="38" t="e">
        <f t="shared" si="184"/>
        <v>#VALUE!</v>
      </c>
      <c r="AJ282" s="38" t="e">
        <f t="shared" si="185"/>
        <v>#VALUE!</v>
      </c>
      <c r="AK282" s="39" t="e">
        <f t="shared" si="162"/>
        <v>#DIV/0!</v>
      </c>
      <c r="AL282" s="39" t="e">
        <f t="shared" si="164"/>
        <v>#DIV/0!</v>
      </c>
      <c r="AM282" s="39" t="e">
        <f t="shared" si="165"/>
        <v>#DIV/0!</v>
      </c>
      <c r="AN282" s="39" t="e">
        <f t="shared" si="166"/>
        <v>#DIV/0!</v>
      </c>
      <c r="AO282" s="39" t="e">
        <f t="shared" si="167"/>
        <v>#DIV/0!</v>
      </c>
      <c r="AR282" s="28" t="e">
        <f t="shared" si="143"/>
        <v>#VALUE!</v>
      </c>
      <c r="AS282" s="28" t="e">
        <f t="shared" si="144"/>
        <v>#VALUE!</v>
      </c>
      <c r="AT282" s="28" t="e">
        <f t="shared" si="145"/>
        <v>#VALUE!</v>
      </c>
      <c r="AU282" t="e">
        <f t="shared" si="163"/>
        <v>#DIV/0!</v>
      </c>
      <c r="AV282" t="e">
        <f t="shared" si="180"/>
        <v>#DIV/0!</v>
      </c>
      <c r="AW282" t="e">
        <f t="shared" si="181"/>
        <v>#DIV/0!</v>
      </c>
      <c r="AX282" t="e">
        <f t="shared" si="182"/>
        <v>#DIV/0!</v>
      </c>
      <c r="AY282" t="e">
        <f t="shared" si="182"/>
        <v>#DIV/0!</v>
      </c>
    </row>
    <row r="283" spans="1:51">
      <c r="A283" s="12">
        <v>43009</v>
      </c>
      <c r="B283" s="36" t="s">
        <v>103</v>
      </c>
      <c r="C283" s="41" t="s">
        <v>103</v>
      </c>
      <c r="D283" s="41" t="s">
        <v>103</v>
      </c>
      <c r="E283" s="36">
        <v>0</v>
      </c>
      <c r="F283" s="36">
        <v>0</v>
      </c>
      <c r="G283" s="36">
        <v>0</v>
      </c>
      <c r="H283" s="36">
        <v>0</v>
      </c>
      <c r="I283" s="37">
        <v>0</v>
      </c>
      <c r="J283" s="40" t="s">
        <v>103</v>
      </c>
      <c r="K283" s="40" t="s">
        <v>103</v>
      </c>
      <c r="L283" s="40" t="s">
        <v>103</v>
      </c>
      <c r="M283" s="39" t="e">
        <f t="shared" si="151"/>
        <v>#DIV/0!</v>
      </c>
      <c r="N283" s="39" t="e">
        <f t="shared" si="151"/>
        <v>#DIV/0!</v>
      </c>
      <c r="O283" s="39" t="e">
        <f t="shared" si="151"/>
        <v>#DIV/0!</v>
      </c>
      <c r="P283" s="39" t="e">
        <f t="shared" si="151"/>
        <v>#DIV/0!</v>
      </c>
      <c r="Q283" s="39" t="e">
        <f t="shared" si="168"/>
        <v>#DIV/0!</v>
      </c>
      <c r="R283" s="43" t="e">
        <f t="shared" si="186"/>
        <v>#VALUE!</v>
      </c>
      <c r="S283" s="40" t="e">
        <f t="shared" si="187"/>
        <v>#VALUE!</v>
      </c>
      <c r="T283" s="40" t="e">
        <f t="shared" si="152"/>
        <v>#VALUE!</v>
      </c>
      <c r="U283" s="40" t="e">
        <f t="shared" si="153"/>
        <v>#DIV/0!</v>
      </c>
      <c r="V283" s="40" t="e">
        <f t="shared" si="154"/>
        <v>#DIV/0!</v>
      </c>
      <c r="W283" s="40" t="e">
        <f t="shared" si="155"/>
        <v>#DIV/0!</v>
      </c>
      <c r="X283" s="40" t="e">
        <f t="shared" si="156"/>
        <v>#DIV/0!</v>
      </c>
      <c r="Y283" s="40" t="e">
        <f t="shared" si="157"/>
        <v>#DIV/0!</v>
      </c>
      <c r="Z283" s="40"/>
      <c r="AA283" s="40"/>
      <c r="AB283" s="40"/>
      <c r="AC283" s="39">
        <v>-1</v>
      </c>
      <c r="AD283" s="39">
        <v>-1</v>
      </c>
      <c r="AE283" s="39">
        <v>-1</v>
      </c>
      <c r="AF283" s="39">
        <v>-1</v>
      </c>
      <c r="AG283" s="42">
        <v>-1</v>
      </c>
      <c r="AH283" s="38" t="e">
        <f t="shared" si="183"/>
        <v>#VALUE!</v>
      </c>
      <c r="AI283" s="38" t="e">
        <f t="shared" si="184"/>
        <v>#VALUE!</v>
      </c>
      <c r="AJ283" s="38" t="e">
        <f t="shared" si="185"/>
        <v>#VALUE!</v>
      </c>
      <c r="AK283" s="39" t="e">
        <f t="shared" si="162"/>
        <v>#DIV/0!</v>
      </c>
      <c r="AL283" s="39" t="e">
        <f t="shared" si="164"/>
        <v>#DIV/0!</v>
      </c>
      <c r="AM283" s="39" t="e">
        <f t="shared" si="165"/>
        <v>#DIV/0!</v>
      </c>
      <c r="AN283" s="39" t="e">
        <f t="shared" si="166"/>
        <v>#DIV/0!</v>
      </c>
      <c r="AO283" s="39" t="e">
        <f t="shared" si="167"/>
        <v>#DIV/0!</v>
      </c>
      <c r="AR283" s="28" t="e">
        <f t="shared" si="143"/>
        <v>#VALUE!</v>
      </c>
      <c r="AS283" s="28" t="e">
        <f t="shared" si="144"/>
        <v>#VALUE!</v>
      </c>
      <c r="AT283" s="28" t="e">
        <f t="shared" si="145"/>
        <v>#VALUE!</v>
      </c>
      <c r="AU283" t="e">
        <f t="shared" si="163"/>
        <v>#DIV/0!</v>
      </c>
      <c r="AV283" t="e">
        <f t="shared" si="180"/>
        <v>#DIV/0!</v>
      </c>
      <c r="AW283" t="e">
        <f t="shared" si="181"/>
        <v>#DIV/0!</v>
      </c>
      <c r="AX283" t="e">
        <f t="shared" si="182"/>
        <v>#DIV/0!</v>
      </c>
      <c r="AY283" t="e">
        <f t="shared" si="182"/>
        <v>#DIV/0!</v>
      </c>
    </row>
    <row r="284" spans="1:51">
      <c r="A284" s="12">
        <v>43040</v>
      </c>
      <c r="B284" s="36" t="s">
        <v>103</v>
      </c>
      <c r="C284" s="41" t="s">
        <v>103</v>
      </c>
      <c r="D284" s="41" t="s">
        <v>103</v>
      </c>
      <c r="E284" s="36">
        <v>0</v>
      </c>
      <c r="F284" s="36">
        <v>0</v>
      </c>
      <c r="G284" s="36">
        <v>0</v>
      </c>
      <c r="H284" s="36">
        <v>0</v>
      </c>
      <c r="I284" s="37">
        <v>0</v>
      </c>
      <c r="J284" s="40" t="s">
        <v>103</v>
      </c>
      <c r="K284" s="40" t="s">
        <v>103</v>
      </c>
      <c r="L284" s="40" t="s">
        <v>103</v>
      </c>
      <c r="M284" s="39" t="e">
        <f t="shared" si="151"/>
        <v>#DIV/0!</v>
      </c>
      <c r="N284" s="39" t="e">
        <f t="shared" si="151"/>
        <v>#DIV/0!</v>
      </c>
      <c r="O284" s="39" t="e">
        <f t="shared" si="151"/>
        <v>#DIV/0!</v>
      </c>
      <c r="P284" s="39" t="e">
        <f t="shared" si="151"/>
        <v>#DIV/0!</v>
      </c>
      <c r="Q284" s="39" t="e">
        <f t="shared" si="168"/>
        <v>#DIV/0!</v>
      </c>
      <c r="R284" s="43" t="e">
        <f t="shared" si="186"/>
        <v>#VALUE!</v>
      </c>
      <c r="S284" s="40" t="e">
        <f t="shared" si="187"/>
        <v>#VALUE!</v>
      </c>
      <c r="T284" s="40" t="e">
        <f t="shared" si="152"/>
        <v>#VALUE!</v>
      </c>
      <c r="U284" s="40" t="e">
        <f t="shared" si="153"/>
        <v>#DIV/0!</v>
      </c>
      <c r="V284" s="40" t="e">
        <f t="shared" si="154"/>
        <v>#DIV/0!</v>
      </c>
      <c r="W284" s="40" t="e">
        <f t="shared" si="155"/>
        <v>#DIV/0!</v>
      </c>
      <c r="X284" s="40" t="e">
        <f t="shared" si="156"/>
        <v>#DIV/0!</v>
      </c>
      <c r="Y284" s="40" t="e">
        <f t="shared" si="157"/>
        <v>#DIV/0!</v>
      </c>
      <c r="Z284" s="40"/>
      <c r="AA284" s="40"/>
      <c r="AB284" s="40"/>
      <c r="AC284" s="39">
        <v>-1</v>
      </c>
      <c r="AD284" s="39">
        <v>-1</v>
      </c>
      <c r="AE284" s="39">
        <v>-1</v>
      </c>
      <c r="AF284" s="39">
        <v>-1</v>
      </c>
      <c r="AG284" s="42">
        <v>-1</v>
      </c>
      <c r="AH284" s="38" t="e">
        <f t="shared" si="183"/>
        <v>#VALUE!</v>
      </c>
      <c r="AI284" s="38" t="e">
        <f t="shared" si="184"/>
        <v>#VALUE!</v>
      </c>
      <c r="AJ284" s="38" t="e">
        <f t="shared" si="185"/>
        <v>#VALUE!</v>
      </c>
      <c r="AK284" s="39" t="e">
        <f t="shared" si="162"/>
        <v>#DIV/0!</v>
      </c>
      <c r="AL284" s="39" t="e">
        <f t="shared" si="164"/>
        <v>#DIV/0!</v>
      </c>
      <c r="AM284" s="39" t="e">
        <f t="shared" si="165"/>
        <v>#DIV/0!</v>
      </c>
      <c r="AN284" s="39" t="e">
        <f t="shared" si="166"/>
        <v>#DIV/0!</v>
      </c>
      <c r="AO284" s="39" t="e">
        <f t="shared" si="167"/>
        <v>#DIV/0!</v>
      </c>
      <c r="AR284" s="28" t="e">
        <f t="shared" si="143"/>
        <v>#VALUE!</v>
      </c>
      <c r="AS284" s="28" t="e">
        <f t="shared" si="144"/>
        <v>#VALUE!</v>
      </c>
      <c r="AT284" s="28" t="e">
        <f t="shared" si="145"/>
        <v>#VALUE!</v>
      </c>
      <c r="AU284" t="e">
        <f t="shared" si="163"/>
        <v>#DIV/0!</v>
      </c>
      <c r="AV284" t="e">
        <f t="shared" si="180"/>
        <v>#DIV/0!</v>
      </c>
      <c r="AW284" t="e">
        <f t="shared" si="181"/>
        <v>#DIV/0!</v>
      </c>
      <c r="AX284" t="e">
        <f t="shared" si="182"/>
        <v>#DIV/0!</v>
      </c>
      <c r="AY284" t="e">
        <f t="shared" si="182"/>
        <v>#DIV/0!</v>
      </c>
    </row>
    <row r="285" spans="1:51">
      <c r="A285" s="12">
        <v>43070</v>
      </c>
      <c r="B285" s="36" t="s">
        <v>103</v>
      </c>
      <c r="C285" s="41" t="s">
        <v>103</v>
      </c>
      <c r="D285" s="41" t="s">
        <v>103</v>
      </c>
      <c r="E285" s="36">
        <v>0</v>
      </c>
      <c r="F285" s="36">
        <v>0</v>
      </c>
      <c r="G285" s="36">
        <v>0</v>
      </c>
      <c r="H285" s="36">
        <v>0</v>
      </c>
      <c r="I285" s="37">
        <v>0</v>
      </c>
      <c r="J285" s="40" t="s">
        <v>103</v>
      </c>
      <c r="K285" s="40" t="s">
        <v>103</v>
      </c>
      <c r="L285" s="40" t="s">
        <v>103</v>
      </c>
      <c r="M285" s="39" t="e">
        <f t="shared" si="151"/>
        <v>#DIV/0!</v>
      </c>
      <c r="N285" s="39" t="e">
        <f t="shared" si="151"/>
        <v>#DIV/0!</v>
      </c>
      <c r="O285" s="39" t="e">
        <f t="shared" si="151"/>
        <v>#DIV/0!</v>
      </c>
      <c r="P285" s="39" t="e">
        <f t="shared" si="151"/>
        <v>#DIV/0!</v>
      </c>
      <c r="Q285" s="39" t="e">
        <f t="shared" si="168"/>
        <v>#DIV/0!</v>
      </c>
      <c r="R285" s="43" t="e">
        <f t="shared" si="186"/>
        <v>#VALUE!</v>
      </c>
      <c r="S285" s="40" t="e">
        <f t="shared" si="187"/>
        <v>#VALUE!</v>
      </c>
      <c r="T285" s="40" t="e">
        <f t="shared" si="152"/>
        <v>#VALUE!</v>
      </c>
      <c r="U285" s="40" t="e">
        <f t="shared" si="153"/>
        <v>#DIV/0!</v>
      </c>
      <c r="V285" s="40" t="e">
        <f t="shared" si="154"/>
        <v>#DIV/0!</v>
      </c>
      <c r="W285" s="40" t="e">
        <f t="shared" si="155"/>
        <v>#DIV/0!</v>
      </c>
      <c r="X285" s="40" t="e">
        <f t="shared" si="156"/>
        <v>#DIV/0!</v>
      </c>
      <c r="Y285" s="40" t="e">
        <f t="shared" si="157"/>
        <v>#DIV/0!</v>
      </c>
      <c r="Z285" s="40"/>
      <c r="AA285" s="40"/>
      <c r="AB285" s="40"/>
      <c r="AC285" s="39">
        <v>-1</v>
      </c>
      <c r="AD285" s="39">
        <v>-1</v>
      </c>
      <c r="AE285" s="39">
        <v>-1</v>
      </c>
      <c r="AF285" s="39">
        <v>-1</v>
      </c>
      <c r="AG285" s="42">
        <v>-1</v>
      </c>
      <c r="AH285" s="38" t="e">
        <f t="shared" si="183"/>
        <v>#VALUE!</v>
      </c>
      <c r="AI285" s="38" t="e">
        <f t="shared" si="184"/>
        <v>#VALUE!</v>
      </c>
      <c r="AJ285" s="38" t="e">
        <f t="shared" si="185"/>
        <v>#VALUE!</v>
      </c>
      <c r="AK285" s="39" t="e">
        <f t="shared" si="162"/>
        <v>#DIV/0!</v>
      </c>
      <c r="AL285" s="39" t="e">
        <f t="shared" si="164"/>
        <v>#DIV/0!</v>
      </c>
      <c r="AM285" s="39" t="e">
        <f t="shared" si="165"/>
        <v>#DIV/0!</v>
      </c>
      <c r="AN285" s="39" t="e">
        <f t="shared" si="166"/>
        <v>#DIV/0!</v>
      </c>
      <c r="AO285" s="39" t="e">
        <f t="shared" si="167"/>
        <v>#DIV/0!</v>
      </c>
      <c r="AR285" s="28" t="e">
        <f t="shared" si="143"/>
        <v>#VALUE!</v>
      </c>
      <c r="AS285" s="28" t="e">
        <f t="shared" si="144"/>
        <v>#VALUE!</v>
      </c>
      <c r="AT285" s="28" t="e">
        <f t="shared" si="145"/>
        <v>#VALUE!</v>
      </c>
      <c r="AU285" t="e">
        <f t="shared" si="163"/>
        <v>#DIV/0!</v>
      </c>
      <c r="AV285" t="e">
        <f t="shared" si="180"/>
        <v>#DIV/0!</v>
      </c>
      <c r="AW285" t="e">
        <f t="shared" si="181"/>
        <v>#DIV/0!</v>
      </c>
      <c r="AX285" t="e">
        <f t="shared" si="182"/>
        <v>#DIV/0!</v>
      </c>
      <c r="AY285" t="e">
        <f t="shared" si="182"/>
        <v>#DIV/0!</v>
      </c>
    </row>
    <row r="286" spans="1:51">
      <c r="A286" s="12">
        <v>43101</v>
      </c>
      <c r="B286" s="36" t="s">
        <v>103</v>
      </c>
      <c r="C286" s="41" t="s">
        <v>103</v>
      </c>
      <c r="D286" s="41" t="s">
        <v>103</v>
      </c>
      <c r="E286" s="36">
        <v>0</v>
      </c>
      <c r="F286" s="36">
        <v>0</v>
      </c>
      <c r="G286" s="36">
        <v>0</v>
      </c>
      <c r="H286" s="36">
        <v>0</v>
      </c>
      <c r="I286" s="37">
        <v>0</v>
      </c>
      <c r="J286" s="40" t="s">
        <v>103</v>
      </c>
      <c r="K286" s="40" t="s">
        <v>103</v>
      </c>
      <c r="L286" s="40" t="s">
        <v>103</v>
      </c>
      <c r="M286" s="39" t="e">
        <f t="shared" si="151"/>
        <v>#DIV/0!</v>
      </c>
      <c r="N286" s="39" t="e">
        <f t="shared" si="151"/>
        <v>#DIV/0!</v>
      </c>
      <c r="O286" s="39" t="e">
        <f t="shared" si="151"/>
        <v>#DIV/0!</v>
      </c>
      <c r="P286" s="39" t="e">
        <f t="shared" si="151"/>
        <v>#DIV/0!</v>
      </c>
      <c r="Q286" s="39" t="e">
        <f t="shared" si="168"/>
        <v>#DIV/0!</v>
      </c>
      <c r="R286" s="43" t="e">
        <f t="shared" si="186"/>
        <v>#VALUE!</v>
      </c>
      <c r="S286" s="40" t="e">
        <f t="shared" si="187"/>
        <v>#VALUE!</v>
      </c>
      <c r="T286" s="40" t="e">
        <f t="shared" si="152"/>
        <v>#VALUE!</v>
      </c>
      <c r="U286" s="40" t="e">
        <f t="shared" si="153"/>
        <v>#DIV/0!</v>
      </c>
      <c r="V286" s="40" t="e">
        <f t="shared" si="154"/>
        <v>#DIV/0!</v>
      </c>
      <c r="W286" s="40" t="e">
        <f t="shared" si="155"/>
        <v>#DIV/0!</v>
      </c>
      <c r="X286" s="40" t="e">
        <f t="shared" si="156"/>
        <v>#DIV/0!</v>
      </c>
      <c r="Y286" s="40" t="e">
        <f t="shared" si="157"/>
        <v>#DIV/0!</v>
      </c>
      <c r="Z286" s="40"/>
      <c r="AA286" s="40"/>
      <c r="AB286" s="40"/>
      <c r="AC286" s="39">
        <v>-1</v>
      </c>
      <c r="AD286" s="39">
        <v>-1</v>
      </c>
      <c r="AE286" s="39">
        <v>-1</v>
      </c>
      <c r="AF286" s="39">
        <v>-1</v>
      </c>
      <c r="AG286" s="42">
        <v>-1</v>
      </c>
      <c r="AH286" s="38" t="e">
        <f t="shared" si="183"/>
        <v>#VALUE!</v>
      </c>
      <c r="AI286" s="38" t="e">
        <f t="shared" si="184"/>
        <v>#VALUE!</v>
      </c>
      <c r="AJ286" s="38" t="e">
        <f t="shared" si="185"/>
        <v>#VALUE!</v>
      </c>
      <c r="AK286" s="39" t="e">
        <f t="shared" si="162"/>
        <v>#DIV/0!</v>
      </c>
      <c r="AL286" s="39" t="e">
        <f t="shared" si="164"/>
        <v>#DIV/0!</v>
      </c>
      <c r="AM286" s="39" t="e">
        <f t="shared" si="165"/>
        <v>#DIV/0!</v>
      </c>
      <c r="AN286" s="39" t="e">
        <f t="shared" si="166"/>
        <v>#DIV/0!</v>
      </c>
      <c r="AO286" s="39" t="e">
        <f t="shared" si="167"/>
        <v>#DIV/0!</v>
      </c>
      <c r="AR286" s="28" t="e">
        <f t="shared" si="143"/>
        <v>#VALUE!</v>
      </c>
      <c r="AS286" s="28" t="e">
        <f t="shared" si="144"/>
        <v>#VALUE!</v>
      </c>
      <c r="AT286" s="28" t="e">
        <f t="shared" si="145"/>
        <v>#VALUE!</v>
      </c>
      <c r="AU286" t="e">
        <f t="shared" si="163"/>
        <v>#DIV/0!</v>
      </c>
      <c r="AV286" t="e">
        <f t="shared" si="180"/>
        <v>#DIV/0!</v>
      </c>
      <c r="AW286" t="e">
        <f t="shared" si="181"/>
        <v>#DIV/0!</v>
      </c>
      <c r="AX286" t="e">
        <f t="shared" si="182"/>
        <v>#DIV/0!</v>
      </c>
      <c r="AY286" t="e">
        <f t="shared" si="182"/>
        <v>#DIV/0!</v>
      </c>
    </row>
    <row r="287" spans="1:51">
      <c r="A287" s="12">
        <v>43132</v>
      </c>
      <c r="B287" s="36" t="s">
        <v>103</v>
      </c>
      <c r="C287" s="41" t="s">
        <v>103</v>
      </c>
      <c r="D287" s="41" t="s">
        <v>103</v>
      </c>
      <c r="E287" s="36">
        <v>0</v>
      </c>
      <c r="F287" s="36">
        <v>0</v>
      </c>
      <c r="G287" s="36">
        <v>0</v>
      </c>
      <c r="H287" s="36">
        <v>0</v>
      </c>
      <c r="I287" s="37">
        <v>0</v>
      </c>
      <c r="J287" s="40" t="s">
        <v>103</v>
      </c>
      <c r="K287" s="40" t="s">
        <v>103</v>
      </c>
      <c r="L287" s="40" t="s">
        <v>103</v>
      </c>
      <c r="M287" s="39" t="e">
        <f t="shared" si="151"/>
        <v>#DIV/0!</v>
      </c>
      <c r="N287" s="39" t="e">
        <f t="shared" si="151"/>
        <v>#DIV/0!</v>
      </c>
      <c r="O287" s="39" t="e">
        <f t="shared" si="151"/>
        <v>#DIV/0!</v>
      </c>
      <c r="P287" s="39" t="e">
        <f t="shared" si="151"/>
        <v>#DIV/0!</v>
      </c>
      <c r="Q287" s="39" t="e">
        <f t="shared" si="168"/>
        <v>#DIV/0!</v>
      </c>
      <c r="R287" s="43" t="e">
        <f t="shared" si="186"/>
        <v>#VALUE!</v>
      </c>
      <c r="S287" s="40" t="e">
        <f t="shared" si="187"/>
        <v>#VALUE!</v>
      </c>
      <c r="T287" s="40" t="e">
        <f t="shared" si="152"/>
        <v>#VALUE!</v>
      </c>
      <c r="U287" s="40" t="e">
        <f t="shared" si="153"/>
        <v>#DIV/0!</v>
      </c>
      <c r="V287" s="40" t="e">
        <f t="shared" si="154"/>
        <v>#DIV/0!</v>
      </c>
      <c r="W287" s="40" t="e">
        <f t="shared" si="155"/>
        <v>#DIV/0!</v>
      </c>
      <c r="X287" s="40" t="e">
        <f t="shared" si="156"/>
        <v>#DIV/0!</v>
      </c>
      <c r="Y287" s="40" t="e">
        <f t="shared" si="157"/>
        <v>#DIV/0!</v>
      </c>
      <c r="Z287" s="40"/>
      <c r="AA287" s="40"/>
      <c r="AB287" s="40"/>
      <c r="AC287" s="39">
        <v>-1</v>
      </c>
      <c r="AD287" s="39">
        <v>-1</v>
      </c>
      <c r="AE287" s="39">
        <v>-1</v>
      </c>
      <c r="AF287" s="39">
        <v>-1</v>
      </c>
      <c r="AG287" s="42">
        <v>-1</v>
      </c>
      <c r="AH287" s="38" t="e">
        <f t="shared" si="183"/>
        <v>#VALUE!</v>
      </c>
      <c r="AI287" s="38" t="e">
        <f t="shared" si="184"/>
        <v>#VALUE!</v>
      </c>
      <c r="AJ287" s="38" t="e">
        <f t="shared" si="185"/>
        <v>#VALUE!</v>
      </c>
      <c r="AK287" s="39" t="e">
        <f t="shared" si="162"/>
        <v>#DIV/0!</v>
      </c>
      <c r="AL287" s="39" t="e">
        <f t="shared" si="164"/>
        <v>#DIV/0!</v>
      </c>
      <c r="AM287" s="39" t="e">
        <f t="shared" si="165"/>
        <v>#DIV/0!</v>
      </c>
      <c r="AN287" s="39" t="e">
        <f t="shared" si="166"/>
        <v>#DIV/0!</v>
      </c>
      <c r="AO287" s="39" t="e">
        <f t="shared" si="167"/>
        <v>#DIV/0!</v>
      </c>
      <c r="AR287" s="28" t="e">
        <f t="shared" si="143"/>
        <v>#VALUE!</v>
      </c>
      <c r="AS287" s="28" t="e">
        <f t="shared" si="144"/>
        <v>#VALUE!</v>
      </c>
      <c r="AT287" s="28" t="e">
        <f t="shared" si="145"/>
        <v>#VALUE!</v>
      </c>
      <c r="AU287" t="e">
        <f t="shared" si="163"/>
        <v>#DIV/0!</v>
      </c>
      <c r="AV287" t="e">
        <f t="shared" si="180"/>
        <v>#DIV/0!</v>
      </c>
      <c r="AW287" t="e">
        <f t="shared" si="181"/>
        <v>#DIV/0!</v>
      </c>
      <c r="AX287" t="e">
        <f t="shared" si="182"/>
        <v>#DIV/0!</v>
      </c>
      <c r="AY287" t="e">
        <f t="shared" si="182"/>
        <v>#DIV/0!</v>
      </c>
    </row>
    <row r="288" spans="1:51">
      <c r="A288" s="12">
        <v>43160</v>
      </c>
      <c r="B288" s="36" t="s">
        <v>103</v>
      </c>
      <c r="C288" s="41" t="s">
        <v>103</v>
      </c>
      <c r="D288" s="41" t="s">
        <v>103</v>
      </c>
      <c r="E288" s="36">
        <v>0</v>
      </c>
      <c r="F288" s="36">
        <v>0</v>
      </c>
      <c r="G288" s="36">
        <v>0</v>
      </c>
      <c r="H288" s="36">
        <v>0</v>
      </c>
      <c r="I288" s="37">
        <v>0</v>
      </c>
      <c r="J288" s="40" t="s">
        <v>103</v>
      </c>
      <c r="K288" s="40" t="s">
        <v>103</v>
      </c>
      <c r="L288" s="40" t="s">
        <v>103</v>
      </c>
      <c r="M288" s="39" t="e">
        <f t="shared" si="151"/>
        <v>#DIV/0!</v>
      </c>
      <c r="N288" s="39" t="e">
        <f t="shared" si="151"/>
        <v>#DIV/0!</v>
      </c>
      <c r="O288" s="39" t="e">
        <f t="shared" si="151"/>
        <v>#DIV/0!</v>
      </c>
      <c r="P288" s="39" t="e">
        <f t="shared" si="151"/>
        <v>#DIV/0!</v>
      </c>
      <c r="Q288" s="39" t="e">
        <f t="shared" si="168"/>
        <v>#DIV/0!</v>
      </c>
      <c r="R288" s="43" t="e">
        <f t="shared" si="186"/>
        <v>#VALUE!</v>
      </c>
      <c r="S288" s="40" t="e">
        <f t="shared" si="187"/>
        <v>#VALUE!</v>
      </c>
      <c r="T288" s="40" t="e">
        <f t="shared" si="152"/>
        <v>#VALUE!</v>
      </c>
      <c r="U288" s="40" t="e">
        <f t="shared" si="153"/>
        <v>#DIV/0!</v>
      </c>
      <c r="V288" s="40" t="e">
        <f t="shared" si="154"/>
        <v>#DIV/0!</v>
      </c>
      <c r="W288" s="40" t="e">
        <f t="shared" si="155"/>
        <v>#DIV/0!</v>
      </c>
      <c r="X288" s="40" t="e">
        <f t="shared" si="156"/>
        <v>#DIV/0!</v>
      </c>
      <c r="Y288" s="40" t="e">
        <f t="shared" si="157"/>
        <v>#DIV/0!</v>
      </c>
      <c r="Z288" s="40"/>
      <c r="AA288" s="40"/>
      <c r="AB288" s="40"/>
      <c r="AC288" s="39">
        <v>-1</v>
      </c>
      <c r="AD288" s="39">
        <v>-1</v>
      </c>
      <c r="AE288" s="39">
        <v>-1</v>
      </c>
      <c r="AF288" s="39">
        <v>-1</v>
      </c>
      <c r="AG288" s="42">
        <v>-1</v>
      </c>
      <c r="AH288" s="38" t="e">
        <f t="shared" si="183"/>
        <v>#VALUE!</v>
      </c>
      <c r="AI288" s="38" t="e">
        <f t="shared" si="184"/>
        <v>#VALUE!</v>
      </c>
      <c r="AJ288" s="38" t="e">
        <f t="shared" si="185"/>
        <v>#VALUE!</v>
      </c>
      <c r="AK288" s="39" t="e">
        <f t="shared" si="162"/>
        <v>#DIV/0!</v>
      </c>
      <c r="AL288" s="39" t="e">
        <f t="shared" si="164"/>
        <v>#DIV/0!</v>
      </c>
      <c r="AM288" s="39" t="e">
        <f t="shared" si="165"/>
        <v>#DIV/0!</v>
      </c>
      <c r="AN288" s="39" t="e">
        <f t="shared" si="166"/>
        <v>#DIV/0!</v>
      </c>
      <c r="AO288" s="39" t="e">
        <f t="shared" si="167"/>
        <v>#DIV/0!</v>
      </c>
      <c r="AR288" s="28" t="e">
        <f t="shared" ref="AR288:AR351" si="188">AR287*(1+J288)</f>
        <v>#VALUE!</v>
      </c>
      <c r="AS288" s="28" t="e">
        <f t="shared" ref="AS288:AS351" si="189">AS287*(1+K288)</f>
        <v>#VALUE!</v>
      </c>
      <c r="AT288" s="28" t="e">
        <f t="shared" ref="AT288:AT351" si="190">AT287*(1+L288)</f>
        <v>#VALUE!</v>
      </c>
      <c r="AU288" t="e">
        <f t="shared" si="163"/>
        <v>#DIV/0!</v>
      </c>
      <c r="AV288" t="e">
        <f t="shared" si="180"/>
        <v>#DIV/0!</v>
      </c>
      <c r="AW288" t="e">
        <f t="shared" si="181"/>
        <v>#DIV/0!</v>
      </c>
      <c r="AX288" t="e">
        <f t="shared" si="182"/>
        <v>#DIV/0!</v>
      </c>
      <c r="AY288" t="e">
        <f t="shared" si="182"/>
        <v>#DIV/0!</v>
      </c>
    </row>
    <row r="289" spans="1:51">
      <c r="A289" s="12">
        <v>43191</v>
      </c>
      <c r="B289" s="36" t="s">
        <v>103</v>
      </c>
      <c r="C289" s="41" t="s">
        <v>103</v>
      </c>
      <c r="D289" s="41" t="s">
        <v>103</v>
      </c>
      <c r="E289" s="36">
        <v>0</v>
      </c>
      <c r="F289" s="36">
        <v>0</v>
      </c>
      <c r="G289" s="36">
        <v>0</v>
      </c>
      <c r="H289" s="36">
        <v>0</v>
      </c>
      <c r="I289" s="37">
        <v>0</v>
      </c>
      <c r="J289" s="40" t="s">
        <v>103</v>
      </c>
      <c r="K289" s="40" t="s">
        <v>103</v>
      </c>
      <c r="L289" s="40" t="s">
        <v>103</v>
      </c>
      <c r="M289" s="39" t="e">
        <f t="shared" si="151"/>
        <v>#DIV/0!</v>
      </c>
      <c r="N289" s="39" t="e">
        <f t="shared" si="151"/>
        <v>#DIV/0!</v>
      </c>
      <c r="O289" s="39" t="e">
        <f t="shared" si="151"/>
        <v>#DIV/0!</v>
      </c>
      <c r="P289" s="39" t="e">
        <f t="shared" si="151"/>
        <v>#DIV/0!</v>
      </c>
      <c r="Q289" s="39" t="e">
        <f t="shared" si="168"/>
        <v>#DIV/0!</v>
      </c>
      <c r="R289" s="43" t="e">
        <f t="shared" si="186"/>
        <v>#VALUE!</v>
      </c>
      <c r="S289" s="40" t="e">
        <f t="shared" si="187"/>
        <v>#VALUE!</v>
      </c>
      <c r="T289" s="40" t="e">
        <f t="shared" si="152"/>
        <v>#VALUE!</v>
      </c>
      <c r="U289" s="40" t="e">
        <f t="shared" si="153"/>
        <v>#DIV/0!</v>
      </c>
      <c r="V289" s="40" t="e">
        <f t="shared" si="154"/>
        <v>#DIV/0!</v>
      </c>
      <c r="W289" s="40" t="e">
        <f t="shared" si="155"/>
        <v>#DIV/0!</v>
      </c>
      <c r="X289" s="40" t="e">
        <f t="shared" si="156"/>
        <v>#DIV/0!</v>
      </c>
      <c r="Y289" s="40" t="e">
        <f t="shared" si="157"/>
        <v>#DIV/0!</v>
      </c>
      <c r="Z289" s="40"/>
      <c r="AA289" s="40"/>
      <c r="AB289" s="40"/>
      <c r="AC289" s="39">
        <v>-1</v>
      </c>
      <c r="AD289" s="39">
        <v>-1</v>
      </c>
      <c r="AE289" s="39">
        <v>-1</v>
      </c>
      <c r="AF289" s="39">
        <v>-1</v>
      </c>
      <c r="AG289" s="42">
        <v>-1</v>
      </c>
      <c r="AH289" s="38" t="e">
        <f t="shared" si="183"/>
        <v>#VALUE!</v>
      </c>
      <c r="AI289" s="38" t="e">
        <f t="shared" si="184"/>
        <v>#VALUE!</v>
      </c>
      <c r="AJ289" s="38" t="e">
        <f t="shared" si="185"/>
        <v>#VALUE!</v>
      </c>
      <c r="AK289" s="39" t="e">
        <f t="shared" si="162"/>
        <v>#DIV/0!</v>
      </c>
      <c r="AL289" s="39" t="e">
        <f t="shared" si="164"/>
        <v>#DIV/0!</v>
      </c>
      <c r="AM289" s="39" t="e">
        <f t="shared" si="165"/>
        <v>#DIV/0!</v>
      </c>
      <c r="AN289" s="39" t="e">
        <f t="shared" si="166"/>
        <v>#DIV/0!</v>
      </c>
      <c r="AO289" s="39" t="e">
        <f t="shared" si="167"/>
        <v>#DIV/0!</v>
      </c>
      <c r="AR289" s="28" t="e">
        <f t="shared" si="188"/>
        <v>#VALUE!</v>
      </c>
      <c r="AS289" s="28" t="e">
        <f t="shared" si="189"/>
        <v>#VALUE!</v>
      </c>
      <c r="AT289" s="28" t="e">
        <f t="shared" si="190"/>
        <v>#VALUE!</v>
      </c>
      <c r="AU289" t="e">
        <f t="shared" si="163"/>
        <v>#DIV/0!</v>
      </c>
      <c r="AV289" t="e">
        <f t="shared" si="180"/>
        <v>#DIV/0!</v>
      </c>
      <c r="AW289" t="e">
        <f t="shared" si="181"/>
        <v>#DIV/0!</v>
      </c>
      <c r="AX289" t="e">
        <f t="shared" si="182"/>
        <v>#DIV/0!</v>
      </c>
      <c r="AY289" t="e">
        <f t="shared" si="182"/>
        <v>#DIV/0!</v>
      </c>
    </row>
    <row r="290" spans="1:51">
      <c r="A290" s="12">
        <v>43221</v>
      </c>
      <c r="B290" s="36" t="s">
        <v>103</v>
      </c>
      <c r="C290" s="41" t="s">
        <v>103</v>
      </c>
      <c r="D290" s="41" t="s">
        <v>103</v>
      </c>
      <c r="E290" s="36">
        <v>0</v>
      </c>
      <c r="F290" s="36">
        <v>0</v>
      </c>
      <c r="G290" s="36">
        <v>0</v>
      </c>
      <c r="H290" s="36">
        <v>0</v>
      </c>
      <c r="I290" s="37">
        <v>0</v>
      </c>
      <c r="J290" s="40" t="s">
        <v>103</v>
      </c>
      <c r="K290" s="40" t="s">
        <v>103</v>
      </c>
      <c r="L290" s="40" t="s">
        <v>103</v>
      </c>
      <c r="M290" s="39" t="e">
        <f t="shared" si="151"/>
        <v>#DIV/0!</v>
      </c>
      <c r="N290" s="39" t="e">
        <f t="shared" si="151"/>
        <v>#DIV/0!</v>
      </c>
      <c r="O290" s="39" t="e">
        <f t="shared" si="151"/>
        <v>#DIV/0!</v>
      </c>
      <c r="P290" s="39" t="e">
        <f t="shared" si="151"/>
        <v>#DIV/0!</v>
      </c>
      <c r="Q290" s="39" t="e">
        <f t="shared" si="168"/>
        <v>#DIV/0!</v>
      </c>
      <c r="R290" s="43" t="e">
        <f t="shared" si="186"/>
        <v>#VALUE!</v>
      </c>
      <c r="S290" s="40" t="e">
        <f t="shared" si="187"/>
        <v>#VALUE!</v>
      </c>
      <c r="T290" s="40" t="e">
        <f t="shared" si="152"/>
        <v>#VALUE!</v>
      </c>
      <c r="U290" s="40" t="e">
        <f t="shared" si="153"/>
        <v>#DIV/0!</v>
      </c>
      <c r="V290" s="40" t="e">
        <f t="shared" si="154"/>
        <v>#DIV/0!</v>
      </c>
      <c r="W290" s="40" t="e">
        <f t="shared" si="155"/>
        <v>#DIV/0!</v>
      </c>
      <c r="X290" s="40" t="e">
        <f t="shared" si="156"/>
        <v>#DIV/0!</v>
      </c>
      <c r="Y290" s="40" t="e">
        <f t="shared" si="157"/>
        <v>#DIV/0!</v>
      </c>
      <c r="Z290" s="40"/>
      <c r="AA290" s="40"/>
      <c r="AB290" s="40"/>
      <c r="AC290" s="39">
        <v>-1</v>
      </c>
      <c r="AD290" s="39">
        <v>-1</v>
      </c>
      <c r="AE290" s="39">
        <v>-1</v>
      </c>
      <c r="AF290" s="39">
        <v>-1</v>
      </c>
      <c r="AG290" s="42">
        <v>-1</v>
      </c>
      <c r="AH290" s="38" t="e">
        <f t="shared" si="183"/>
        <v>#VALUE!</v>
      </c>
      <c r="AI290" s="38" t="e">
        <f t="shared" si="184"/>
        <v>#VALUE!</v>
      </c>
      <c r="AJ290" s="38" t="e">
        <f t="shared" si="185"/>
        <v>#VALUE!</v>
      </c>
      <c r="AK290" s="39" t="e">
        <f t="shared" si="162"/>
        <v>#DIV/0!</v>
      </c>
      <c r="AL290" s="39" t="e">
        <f t="shared" si="164"/>
        <v>#DIV/0!</v>
      </c>
      <c r="AM290" s="39" t="e">
        <f t="shared" si="165"/>
        <v>#DIV/0!</v>
      </c>
      <c r="AN290" s="39" t="e">
        <f t="shared" si="166"/>
        <v>#DIV/0!</v>
      </c>
      <c r="AO290" s="39" t="e">
        <f t="shared" si="167"/>
        <v>#DIV/0!</v>
      </c>
      <c r="AR290" s="28" t="e">
        <f t="shared" si="188"/>
        <v>#VALUE!</v>
      </c>
      <c r="AS290" s="28" t="e">
        <f t="shared" si="189"/>
        <v>#VALUE!</v>
      </c>
      <c r="AT290" s="28" t="e">
        <f t="shared" si="190"/>
        <v>#VALUE!</v>
      </c>
      <c r="AU290" t="e">
        <f t="shared" si="163"/>
        <v>#DIV/0!</v>
      </c>
      <c r="AV290" t="e">
        <f t="shared" si="180"/>
        <v>#DIV/0!</v>
      </c>
      <c r="AW290" t="e">
        <f t="shared" si="181"/>
        <v>#DIV/0!</v>
      </c>
      <c r="AX290" t="e">
        <f t="shared" si="182"/>
        <v>#DIV/0!</v>
      </c>
      <c r="AY290" t="e">
        <f t="shared" si="182"/>
        <v>#DIV/0!</v>
      </c>
    </row>
    <row r="291" spans="1:51">
      <c r="A291" s="12">
        <v>43252</v>
      </c>
      <c r="B291" s="36" t="s">
        <v>103</v>
      </c>
      <c r="C291" s="41" t="s">
        <v>103</v>
      </c>
      <c r="D291" s="41" t="s">
        <v>103</v>
      </c>
      <c r="E291" s="36">
        <v>0</v>
      </c>
      <c r="F291" s="36">
        <v>0</v>
      </c>
      <c r="G291" s="36">
        <v>0</v>
      </c>
      <c r="H291" s="36">
        <v>0</v>
      </c>
      <c r="I291" s="37">
        <v>0</v>
      </c>
      <c r="J291" s="40" t="s">
        <v>103</v>
      </c>
      <c r="K291" s="40" t="s">
        <v>103</v>
      </c>
      <c r="L291" s="40" t="s">
        <v>103</v>
      </c>
      <c r="M291" s="39" t="e">
        <f t="shared" si="151"/>
        <v>#DIV/0!</v>
      </c>
      <c r="N291" s="39" t="e">
        <f t="shared" si="151"/>
        <v>#DIV/0!</v>
      </c>
      <c r="O291" s="39" t="e">
        <f t="shared" si="151"/>
        <v>#DIV/0!</v>
      </c>
      <c r="P291" s="39" t="e">
        <f t="shared" si="151"/>
        <v>#DIV/0!</v>
      </c>
      <c r="Q291" s="39" t="e">
        <f t="shared" si="168"/>
        <v>#DIV/0!</v>
      </c>
      <c r="R291" s="43" t="e">
        <f t="shared" si="186"/>
        <v>#VALUE!</v>
      </c>
      <c r="S291" s="40" t="e">
        <f t="shared" si="187"/>
        <v>#VALUE!</v>
      </c>
      <c r="T291" s="40" t="e">
        <f t="shared" si="152"/>
        <v>#VALUE!</v>
      </c>
      <c r="U291" s="40" t="e">
        <f t="shared" si="153"/>
        <v>#DIV/0!</v>
      </c>
      <c r="V291" s="40" t="e">
        <f t="shared" si="154"/>
        <v>#DIV/0!</v>
      </c>
      <c r="W291" s="40" t="e">
        <f t="shared" si="155"/>
        <v>#DIV/0!</v>
      </c>
      <c r="X291" s="40" t="e">
        <f t="shared" si="156"/>
        <v>#DIV/0!</v>
      </c>
      <c r="Y291" s="40" t="e">
        <f t="shared" si="157"/>
        <v>#DIV/0!</v>
      </c>
      <c r="Z291" s="40"/>
      <c r="AA291" s="40"/>
      <c r="AB291" s="40"/>
      <c r="AC291" s="39">
        <v>-1</v>
      </c>
      <c r="AD291" s="39">
        <v>-1</v>
      </c>
      <c r="AE291" s="39">
        <v>-1</v>
      </c>
      <c r="AF291" s="39">
        <v>-1</v>
      </c>
      <c r="AG291" s="42">
        <v>-1</v>
      </c>
      <c r="AH291" s="38" t="e">
        <f t="shared" si="183"/>
        <v>#VALUE!</v>
      </c>
      <c r="AI291" s="38" t="e">
        <f t="shared" si="184"/>
        <v>#VALUE!</v>
      </c>
      <c r="AJ291" s="38" t="e">
        <f t="shared" si="185"/>
        <v>#VALUE!</v>
      </c>
      <c r="AK291" s="39" t="e">
        <f t="shared" si="162"/>
        <v>#DIV/0!</v>
      </c>
      <c r="AL291" s="39" t="e">
        <f t="shared" si="164"/>
        <v>#DIV/0!</v>
      </c>
      <c r="AM291" s="39" t="e">
        <f t="shared" si="165"/>
        <v>#DIV/0!</v>
      </c>
      <c r="AN291" s="39" t="e">
        <f t="shared" si="166"/>
        <v>#DIV/0!</v>
      </c>
      <c r="AO291" s="39" t="e">
        <f t="shared" si="167"/>
        <v>#DIV/0!</v>
      </c>
      <c r="AR291" s="28" t="e">
        <f t="shared" si="188"/>
        <v>#VALUE!</v>
      </c>
      <c r="AS291" s="28" t="e">
        <f t="shared" si="189"/>
        <v>#VALUE!</v>
      </c>
      <c r="AT291" s="28" t="e">
        <f t="shared" si="190"/>
        <v>#VALUE!</v>
      </c>
      <c r="AU291" t="e">
        <f t="shared" si="163"/>
        <v>#DIV/0!</v>
      </c>
      <c r="AV291" t="e">
        <f t="shared" si="180"/>
        <v>#DIV/0!</v>
      </c>
      <c r="AW291" t="e">
        <f t="shared" si="181"/>
        <v>#DIV/0!</v>
      </c>
      <c r="AX291" t="e">
        <f t="shared" si="182"/>
        <v>#DIV/0!</v>
      </c>
      <c r="AY291" t="e">
        <f t="shared" si="182"/>
        <v>#DIV/0!</v>
      </c>
    </row>
    <row r="292" spans="1:51">
      <c r="A292" s="12">
        <v>43282</v>
      </c>
      <c r="B292" s="36" t="s">
        <v>103</v>
      </c>
      <c r="C292" s="41" t="s">
        <v>103</v>
      </c>
      <c r="D292" s="41" t="s">
        <v>103</v>
      </c>
      <c r="E292" s="36">
        <v>0</v>
      </c>
      <c r="F292" s="36">
        <v>0</v>
      </c>
      <c r="G292" s="36">
        <v>0</v>
      </c>
      <c r="H292" s="36">
        <v>0</v>
      </c>
      <c r="I292" s="37">
        <v>0</v>
      </c>
      <c r="J292" s="40" t="s">
        <v>103</v>
      </c>
      <c r="K292" s="40" t="s">
        <v>103</v>
      </c>
      <c r="L292" s="40" t="s">
        <v>103</v>
      </c>
      <c r="M292" s="39" t="e">
        <f t="shared" si="151"/>
        <v>#DIV/0!</v>
      </c>
      <c r="N292" s="39" t="e">
        <f t="shared" si="151"/>
        <v>#DIV/0!</v>
      </c>
      <c r="O292" s="39" t="e">
        <f t="shared" si="151"/>
        <v>#DIV/0!</v>
      </c>
      <c r="P292" s="39" t="e">
        <f t="shared" ref="P292:Q355" si="191">(H292/H291)-1</f>
        <v>#DIV/0!</v>
      </c>
      <c r="Q292" s="39" t="e">
        <f t="shared" si="168"/>
        <v>#DIV/0!</v>
      </c>
      <c r="R292" s="43" t="e">
        <f t="shared" si="186"/>
        <v>#VALUE!</v>
      </c>
      <c r="S292" s="40" t="e">
        <f t="shared" si="187"/>
        <v>#VALUE!</v>
      </c>
      <c r="T292" s="40" t="e">
        <f t="shared" si="152"/>
        <v>#VALUE!</v>
      </c>
      <c r="U292" s="40" t="e">
        <f t="shared" si="153"/>
        <v>#DIV/0!</v>
      </c>
      <c r="V292" s="40" t="e">
        <f t="shared" si="154"/>
        <v>#DIV/0!</v>
      </c>
      <c r="W292" s="40" t="e">
        <f t="shared" si="155"/>
        <v>#DIV/0!</v>
      </c>
      <c r="X292" s="40" t="e">
        <f t="shared" si="156"/>
        <v>#DIV/0!</v>
      </c>
      <c r="Y292" s="40" t="e">
        <f t="shared" si="157"/>
        <v>#DIV/0!</v>
      </c>
      <c r="Z292" s="40"/>
      <c r="AA292" s="40"/>
      <c r="AB292" s="40"/>
      <c r="AC292" s="39">
        <v>-1</v>
      </c>
      <c r="AD292" s="39">
        <v>-1</v>
      </c>
      <c r="AE292" s="39">
        <v>-1</v>
      </c>
      <c r="AF292" s="39">
        <v>-1</v>
      </c>
      <c r="AG292" s="42">
        <v>-1</v>
      </c>
      <c r="AH292" s="38" t="e">
        <f t="shared" si="183"/>
        <v>#VALUE!</v>
      </c>
      <c r="AI292" s="38" t="e">
        <f t="shared" si="184"/>
        <v>#VALUE!</v>
      </c>
      <c r="AJ292" s="38" t="e">
        <f t="shared" si="185"/>
        <v>#VALUE!</v>
      </c>
      <c r="AK292" s="39" t="e">
        <f t="shared" si="162"/>
        <v>#DIV/0!</v>
      </c>
      <c r="AL292" s="39" t="e">
        <f t="shared" si="164"/>
        <v>#DIV/0!</v>
      </c>
      <c r="AM292" s="39" t="e">
        <f t="shared" si="165"/>
        <v>#DIV/0!</v>
      </c>
      <c r="AN292" s="39" t="e">
        <f t="shared" si="166"/>
        <v>#DIV/0!</v>
      </c>
      <c r="AO292" s="39" t="e">
        <f t="shared" si="167"/>
        <v>#DIV/0!</v>
      </c>
      <c r="AR292" s="28" t="e">
        <f t="shared" si="188"/>
        <v>#VALUE!</v>
      </c>
      <c r="AS292" s="28" t="e">
        <f t="shared" si="189"/>
        <v>#VALUE!</v>
      </c>
      <c r="AT292" s="28" t="e">
        <f t="shared" si="190"/>
        <v>#VALUE!</v>
      </c>
      <c r="AU292" t="e">
        <f t="shared" si="163"/>
        <v>#DIV/0!</v>
      </c>
      <c r="AV292" t="e">
        <f t="shared" si="180"/>
        <v>#DIV/0!</v>
      </c>
      <c r="AW292" t="e">
        <f t="shared" si="181"/>
        <v>#DIV/0!</v>
      </c>
      <c r="AX292" t="e">
        <f t="shared" si="182"/>
        <v>#DIV/0!</v>
      </c>
      <c r="AY292" t="e">
        <f t="shared" si="182"/>
        <v>#DIV/0!</v>
      </c>
    </row>
    <row r="293" spans="1:51">
      <c r="A293" s="12">
        <v>43313</v>
      </c>
      <c r="B293" s="36" t="s">
        <v>103</v>
      </c>
      <c r="C293" s="41" t="s">
        <v>103</v>
      </c>
      <c r="D293" s="41" t="s">
        <v>103</v>
      </c>
      <c r="E293" s="36">
        <v>0</v>
      </c>
      <c r="F293" s="36">
        <v>0</v>
      </c>
      <c r="G293" s="36">
        <v>0</v>
      </c>
      <c r="H293" s="36">
        <v>0</v>
      </c>
      <c r="I293" s="37">
        <v>0</v>
      </c>
      <c r="J293" s="40" t="s">
        <v>103</v>
      </c>
      <c r="K293" s="40" t="s">
        <v>103</v>
      </c>
      <c r="L293" s="40" t="s">
        <v>103</v>
      </c>
      <c r="M293" s="39" t="e">
        <f t="shared" si="151"/>
        <v>#DIV/0!</v>
      </c>
      <c r="N293" s="39" t="e">
        <f t="shared" si="151"/>
        <v>#DIV/0!</v>
      </c>
      <c r="O293" s="39" t="e">
        <f t="shared" si="151"/>
        <v>#DIV/0!</v>
      </c>
      <c r="P293" s="39" t="e">
        <f t="shared" si="191"/>
        <v>#DIV/0!</v>
      </c>
      <c r="Q293" s="39" t="e">
        <f t="shared" si="168"/>
        <v>#DIV/0!</v>
      </c>
      <c r="R293" s="43" t="e">
        <f t="shared" si="186"/>
        <v>#VALUE!</v>
      </c>
      <c r="S293" s="40" t="e">
        <f t="shared" si="187"/>
        <v>#VALUE!</v>
      </c>
      <c r="T293" s="40" t="e">
        <f t="shared" si="152"/>
        <v>#VALUE!</v>
      </c>
      <c r="U293" s="40" t="e">
        <f t="shared" si="153"/>
        <v>#DIV/0!</v>
      </c>
      <c r="V293" s="40" t="e">
        <f t="shared" si="154"/>
        <v>#DIV/0!</v>
      </c>
      <c r="W293" s="40" t="e">
        <f t="shared" si="155"/>
        <v>#DIV/0!</v>
      </c>
      <c r="X293" s="40" t="e">
        <f t="shared" si="156"/>
        <v>#DIV/0!</v>
      </c>
      <c r="Y293" s="40" t="e">
        <f t="shared" si="157"/>
        <v>#DIV/0!</v>
      </c>
      <c r="Z293" s="40"/>
      <c r="AA293" s="40"/>
      <c r="AB293" s="40"/>
      <c r="AC293" s="39">
        <v>-1</v>
      </c>
      <c r="AD293" s="39">
        <v>-1</v>
      </c>
      <c r="AE293" s="39">
        <v>-1</v>
      </c>
      <c r="AF293" s="39">
        <v>-1</v>
      </c>
      <c r="AG293" s="42">
        <v>-1</v>
      </c>
      <c r="AH293" s="38" t="e">
        <f t="shared" si="183"/>
        <v>#VALUE!</v>
      </c>
      <c r="AI293" s="38" t="e">
        <f t="shared" si="184"/>
        <v>#VALUE!</v>
      </c>
      <c r="AJ293" s="38" t="e">
        <f t="shared" si="185"/>
        <v>#VALUE!</v>
      </c>
      <c r="AK293" s="39" t="e">
        <f t="shared" si="162"/>
        <v>#DIV/0!</v>
      </c>
      <c r="AL293" s="39" t="e">
        <f t="shared" si="164"/>
        <v>#DIV/0!</v>
      </c>
      <c r="AM293" s="39" t="e">
        <f t="shared" si="165"/>
        <v>#DIV/0!</v>
      </c>
      <c r="AN293" s="39" t="e">
        <f t="shared" si="166"/>
        <v>#DIV/0!</v>
      </c>
      <c r="AO293" s="39" t="e">
        <f t="shared" si="167"/>
        <v>#DIV/0!</v>
      </c>
      <c r="AR293" s="28" t="e">
        <f t="shared" si="188"/>
        <v>#VALUE!</v>
      </c>
      <c r="AS293" s="28" t="e">
        <f t="shared" si="189"/>
        <v>#VALUE!</v>
      </c>
      <c r="AT293" s="28" t="e">
        <f t="shared" si="190"/>
        <v>#VALUE!</v>
      </c>
      <c r="AU293" t="e">
        <f t="shared" si="163"/>
        <v>#DIV/0!</v>
      </c>
      <c r="AV293" t="e">
        <f t="shared" si="180"/>
        <v>#DIV/0!</v>
      </c>
      <c r="AW293" t="e">
        <f t="shared" si="181"/>
        <v>#DIV/0!</v>
      </c>
      <c r="AX293" t="e">
        <f t="shared" si="182"/>
        <v>#DIV/0!</v>
      </c>
      <c r="AY293" t="e">
        <f t="shared" si="182"/>
        <v>#DIV/0!</v>
      </c>
    </row>
    <row r="294" spans="1:51">
      <c r="A294" s="12">
        <v>43344</v>
      </c>
      <c r="B294" s="36" t="s">
        <v>103</v>
      </c>
      <c r="C294" s="41" t="s">
        <v>103</v>
      </c>
      <c r="D294" s="41" t="s">
        <v>103</v>
      </c>
      <c r="E294" s="36">
        <v>0</v>
      </c>
      <c r="F294" s="36">
        <v>0</v>
      </c>
      <c r="G294" s="36">
        <v>0</v>
      </c>
      <c r="H294" s="36">
        <v>0</v>
      </c>
      <c r="I294" s="37">
        <v>0</v>
      </c>
      <c r="J294" s="40" t="s">
        <v>103</v>
      </c>
      <c r="K294" s="40" t="s">
        <v>103</v>
      </c>
      <c r="L294" s="40" t="s">
        <v>103</v>
      </c>
      <c r="M294" s="39" t="e">
        <f t="shared" si="151"/>
        <v>#DIV/0!</v>
      </c>
      <c r="N294" s="39" t="e">
        <f t="shared" si="151"/>
        <v>#DIV/0!</v>
      </c>
      <c r="O294" s="39" t="e">
        <f t="shared" si="151"/>
        <v>#DIV/0!</v>
      </c>
      <c r="P294" s="39" t="e">
        <f t="shared" si="191"/>
        <v>#DIV/0!</v>
      </c>
      <c r="Q294" s="39" t="e">
        <f t="shared" si="168"/>
        <v>#DIV/0!</v>
      </c>
      <c r="R294" s="43" t="e">
        <f t="shared" si="186"/>
        <v>#VALUE!</v>
      </c>
      <c r="S294" s="40" t="e">
        <f t="shared" si="187"/>
        <v>#VALUE!</v>
      </c>
      <c r="T294" s="40" t="e">
        <f t="shared" si="152"/>
        <v>#VALUE!</v>
      </c>
      <c r="U294" s="40" t="e">
        <f t="shared" si="153"/>
        <v>#DIV/0!</v>
      </c>
      <c r="V294" s="40" t="e">
        <f t="shared" si="154"/>
        <v>#DIV/0!</v>
      </c>
      <c r="W294" s="40" t="e">
        <f t="shared" si="155"/>
        <v>#DIV/0!</v>
      </c>
      <c r="X294" s="40" t="e">
        <f t="shared" si="156"/>
        <v>#DIV/0!</v>
      </c>
      <c r="Y294" s="40" t="e">
        <f t="shared" si="157"/>
        <v>#DIV/0!</v>
      </c>
      <c r="Z294" s="40"/>
      <c r="AA294" s="40"/>
      <c r="AB294" s="40"/>
      <c r="AC294" s="39">
        <v>-1</v>
      </c>
      <c r="AD294" s="39">
        <v>-1</v>
      </c>
      <c r="AE294" s="39">
        <v>-1</v>
      </c>
      <c r="AF294" s="39">
        <v>-1</v>
      </c>
      <c r="AG294" s="42">
        <v>-1</v>
      </c>
      <c r="AH294" s="38" t="e">
        <f t="shared" si="183"/>
        <v>#VALUE!</v>
      </c>
      <c r="AI294" s="38" t="e">
        <f t="shared" si="184"/>
        <v>#VALUE!</v>
      </c>
      <c r="AJ294" s="38" t="e">
        <f t="shared" si="185"/>
        <v>#VALUE!</v>
      </c>
      <c r="AK294" s="39" t="e">
        <f t="shared" si="162"/>
        <v>#DIV/0!</v>
      </c>
      <c r="AL294" s="39" t="e">
        <f t="shared" si="164"/>
        <v>#DIV/0!</v>
      </c>
      <c r="AM294" s="39" t="e">
        <f t="shared" si="165"/>
        <v>#DIV/0!</v>
      </c>
      <c r="AN294" s="39" t="e">
        <f t="shared" si="166"/>
        <v>#DIV/0!</v>
      </c>
      <c r="AO294" s="39" t="e">
        <f t="shared" si="167"/>
        <v>#DIV/0!</v>
      </c>
      <c r="AR294" s="28" t="e">
        <f t="shared" si="188"/>
        <v>#VALUE!</v>
      </c>
      <c r="AS294" s="28" t="e">
        <f t="shared" si="189"/>
        <v>#VALUE!</v>
      </c>
      <c r="AT294" s="28" t="e">
        <f t="shared" si="190"/>
        <v>#VALUE!</v>
      </c>
      <c r="AU294" t="e">
        <f t="shared" si="163"/>
        <v>#DIV/0!</v>
      </c>
      <c r="AV294" t="e">
        <f t="shared" si="180"/>
        <v>#DIV/0!</v>
      </c>
      <c r="AW294" t="e">
        <f t="shared" si="181"/>
        <v>#DIV/0!</v>
      </c>
      <c r="AX294" t="e">
        <f t="shared" si="182"/>
        <v>#DIV/0!</v>
      </c>
      <c r="AY294" t="e">
        <f t="shared" si="182"/>
        <v>#DIV/0!</v>
      </c>
    </row>
    <row r="295" spans="1:51">
      <c r="A295" s="12">
        <v>43374</v>
      </c>
      <c r="B295" s="36" t="s">
        <v>103</v>
      </c>
      <c r="C295" s="41" t="s">
        <v>103</v>
      </c>
      <c r="D295" s="41" t="s">
        <v>103</v>
      </c>
      <c r="E295" s="36">
        <v>0</v>
      </c>
      <c r="F295" s="36">
        <v>0</v>
      </c>
      <c r="G295" s="36">
        <v>0</v>
      </c>
      <c r="H295" s="36">
        <v>0</v>
      </c>
      <c r="I295" s="37">
        <v>0</v>
      </c>
      <c r="J295" s="40" t="s">
        <v>103</v>
      </c>
      <c r="K295" s="40" t="s">
        <v>103</v>
      </c>
      <c r="L295" s="40" t="s">
        <v>103</v>
      </c>
      <c r="M295" s="39" t="e">
        <f t="shared" si="151"/>
        <v>#DIV/0!</v>
      </c>
      <c r="N295" s="39" t="e">
        <f t="shared" si="151"/>
        <v>#DIV/0!</v>
      </c>
      <c r="O295" s="39" t="e">
        <f t="shared" si="151"/>
        <v>#DIV/0!</v>
      </c>
      <c r="P295" s="39" t="e">
        <f t="shared" si="191"/>
        <v>#DIV/0!</v>
      </c>
      <c r="Q295" s="39" t="e">
        <f t="shared" si="168"/>
        <v>#DIV/0!</v>
      </c>
      <c r="R295" s="43" t="e">
        <f t="shared" si="186"/>
        <v>#VALUE!</v>
      </c>
      <c r="S295" s="40" t="e">
        <f t="shared" si="187"/>
        <v>#VALUE!</v>
      </c>
      <c r="T295" s="40" t="e">
        <f t="shared" si="152"/>
        <v>#VALUE!</v>
      </c>
      <c r="U295" s="40" t="e">
        <f t="shared" si="153"/>
        <v>#DIV/0!</v>
      </c>
      <c r="V295" s="40" t="e">
        <f t="shared" si="154"/>
        <v>#DIV/0!</v>
      </c>
      <c r="W295" s="40" t="e">
        <f t="shared" si="155"/>
        <v>#DIV/0!</v>
      </c>
      <c r="X295" s="40" t="e">
        <f t="shared" si="156"/>
        <v>#DIV/0!</v>
      </c>
      <c r="Y295" s="40" t="e">
        <f t="shared" si="157"/>
        <v>#DIV/0!</v>
      </c>
      <c r="Z295" s="40"/>
      <c r="AA295" s="40"/>
      <c r="AB295" s="40"/>
      <c r="AC295" s="39">
        <v>-1</v>
      </c>
      <c r="AD295" s="39">
        <v>-1</v>
      </c>
      <c r="AE295" s="39">
        <v>-1</v>
      </c>
      <c r="AF295" s="39">
        <v>-1</v>
      </c>
      <c r="AG295" s="42">
        <v>-1</v>
      </c>
      <c r="AH295" s="38" t="e">
        <f t="shared" si="183"/>
        <v>#VALUE!</v>
      </c>
      <c r="AI295" s="38" t="e">
        <f t="shared" si="184"/>
        <v>#VALUE!</v>
      </c>
      <c r="AJ295" s="38" t="e">
        <f t="shared" si="185"/>
        <v>#VALUE!</v>
      </c>
      <c r="AK295" s="39" t="e">
        <f t="shared" si="162"/>
        <v>#DIV/0!</v>
      </c>
      <c r="AL295" s="39" t="e">
        <f t="shared" si="164"/>
        <v>#DIV/0!</v>
      </c>
      <c r="AM295" s="39" t="e">
        <f t="shared" si="165"/>
        <v>#DIV/0!</v>
      </c>
      <c r="AN295" s="39" t="e">
        <f t="shared" si="166"/>
        <v>#DIV/0!</v>
      </c>
      <c r="AO295" s="39" t="e">
        <f t="shared" si="167"/>
        <v>#DIV/0!</v>
      </c>
      <c r="AR295" s="28" t="e">
        <f t="shared" si="188"/>
        <v>#VALUE!</v>
      </c>
      <c r="AS295" s="28" t="e">
        <f t="shared" si="189"/>
        <v>#VALUE!</v>
      </c>
      <c r="AT295" s="28" t="e">
        <f t="shared" si="190"/>
        <v>#VALUE!</v>
      </c>
      <c r="AU295" t="e">
        <f t="shared" si="163"/>
        <v>#DIV/0!</v>
      </c>
      <c r="AV295" t="e">
        <f t="shared" si="180"/>
        <v>#DIV/0!</v>
      </c>
      <c r="AW295" t="e">
        <f t="shared" si="181"/>
        <v>#DIV/0!</v>
      </c>
      <c r="AX295" t="e">
        <f t="shared" si="182"/>
        <v>#DIV/0!</v>
      </c>
      <c r="AY295" t="e">
        <f t="shared" si="182"/>
        <v>#DIV/0!</v>
      </c>
    </row>
    <row r="296" spans="1:51">
      <c r="A296" s="12">
        <v>43405</v>
      </c>
      <c r="B296" s="36" t="s">
        <v>103</v>
      </c>
      <c r="C296" s="41" t="s">
        <v>103</v>
      </c>
      <c r="D296" s="41" t="s">
        <v>103</v>
      </c>
      <c r="E296" s="36">
        <v>0</v>
      </c>
      <c r="F296" s="36">
        <v>0</v>
      </c>
      <c r="G296" s="36">
        <v>0</v>
      </c>
      <c r="H296" s="36">
        <v>0</v>
      </c>
      <c r="I296" s="37">
        <v>0</v>
      </c>
      <c r="J296" s="40" t="s">
        <v>103</v>
      </c>
      <c r="K296" s="40" t="s">
        <v>103</v>
      </c>
      <c r="L296" s="40" t="s">
        <v>103</v>
      </c>
      <c r="M296" s="39" t="e">
        <f t="shared" si="151"/>
        <v>#DIV/0!</v>
      </c>
      <c r="N296" s="39" t="e">
        <f t="shared" si="151"/>
        <v>#DIV/0!</v>
      </c>
      <c r="O296" s="39" t="e">
        <f t="shared" si="151"/>
        <v>#DIV/0!</v>
      </c>
      <c r="P296" s="39" t="e">
        <f t="shared" si="191"/>
        <v>#DIV/0!</v>
      </c>
      <c r="Q296" s="39" t="e">
        <f t="shared" si="168"/>
        <v>#DIV/0!</v>
      </c>
      <c r="R296" s="43" t="e">
        <f t="shared" si="186"/>
        <v>#VALUE!</v>
      </c>
      <c r="S296" s="40" t="e">
        <f t="shared" si="187"/>
        <v>#VALUE!</v>
      </c>
      <c r="T296" s="40" t="e">
        <f t="shared" si="152"/>
        <v>#VALUE!</v>
      </c>
      <c r="U296" s="40" t="e">
        <f t="shared" si="153"/>
        <v>#DIV/0!</v>
      </c>
      <c r="V296" s="40" t="e">
        <f t="shared" si="154"/>
        <v>#DIV/0!</v>
      </c>
      <c r="W296" s="40" t="e">
        <f t="shared" si="155"/>
        <v>#DIV/0!</v>
      </c>
      <c r="X296" s="40" t="e">
        <f t="shared" si="156"/>
        <v>#DIV/0!</v>
      </c>
      <c r="Y296" s="40" t="e">
        <f t="shared" si="157"/>
        <v>#DIV/0!</v>
      </c>
      <c r="Z296" s="40"/>
      <c r="AA296" s="40"/>
      <c r="AB296" s="40"/>
      <c r="AC296" s="39">
        <v>-1</v>
      </c>
      <c r="AD296" s="39">
        <v>-1</v>
      </c>
      <c r="AE296" s="39">
        <v>-1</v>
      </c>
      <c r="AF296" s="39">
        <v>-1</v>
      </c>
      <c r="AG296" s="42">
        <v>-1</v>
      </c>
      <c r="AH296" s="38" t="e">
        <f t="shared" si="183"/>
        <v>#VALUE!</v>
      </c>
      <c r="AI296" s="38" t="e">
        <f t="shared" si="184"/>
        <v>#VALUE!</v>
      </c>
      <c r="AJ296" s="38" t="e">
        <f t="shared" si="185"/>
        <v>#VALUE!</v>
      </c>
      <c r="AK296" s="39" t="e">
        <f t="shared" si="162"/>
        <v>#DIV/0!</v>
      </c>
      <c r="AL296" s="39" t="e">
        <f t="shared" si="164"/>
        <v>#DIV/0!</v>
      </c>
      <c r="AM296" s="39" t="e">
        <f t="shared" si="165"/>
        <v>#DIV/0!</v>
      </c>
      <c r="AN296" s="39" t="e">
        <f t="shared" si="166"/>
        <v>#DIV/0!</v>
      </c>
      <c r="AO296" s="39" t="e">
        <f t="shared" si="167"/>
        <v>#DIV/0!</v>
      </c>
      <c r="AR296" s="28" t="e">
        <f t="shared" si="188"/>
        <v>#VALUE!</v>
      </c>
      <c r="AS296" s="28" t="e">
        <f t="shared" si="189"/>
        <v>#VALUE!</v>
      </c>
      <c r="AT296" s="28" t="e">
        <f t="shared" si="190"/>
        <v>#VALUE!</v>
      </c>
      <c r="AU296" t="e">
        <f t="shared" si="163"/>
        <v>#DIV/0!</v>
      </c>
      <c r="AV296" t="e">
        <f t="shared" si="180"/>
        <v>#DIV/0!</v>
      </c>
      <c r="AW296" t="e">
        <f t="shared" si="181"/>
        <v>#DIV/0!</v>
      </c>
      <c r="AX296" t="e">
        <f t="shared" si="182"/>
        <v>#DIV/0!</v>
      </c>
      <c r="AY296" t="e">
        <f t="shared" si="182"/>
        <v>#DIV/0!</v>
      </c>
    </row>
    <row r="297" spans="1:51">
      <c r="A297" s="12">
        <v>43435</v>
      </c>
      <c r="B297" s="36" t="s">
        <v>103</v>
      </c>
      <c r="C297" s="41" t="s">
        <v>103</v>
      </c>
      <c r="D297" s="41" t="s">
        <v>103</v>
      </c>
      <c r="E297" s="36">
        <v>0</v>
      </c>
      <c r="F297" s="36">
        <v>0</v>
      </c>
      <c r="G297" s="36">
        <v>0</v>
      </c>
      <c r="H297" s="36">
        <v>0</v>
      </c>
      <c r="I297" s="37">
        <v>0</v>
      </c>
      <c r="J297" s="40" t="s">
        <v>103</v>
      </c>
      <c r="K297" s="40" t="s">
        <v>103</v>
      </c>
      <c r="L297" s="40" t="s">
        <v>103</v>
      </c>
      <c r="M297" s="39" t="e">
        <f t="shared" si="151"/>
        <v>#DIV/0!</v>
      </c>
      <c r="N297" s="39" t="e">
        <f t="shared" si="151"/>
        <v>#DIV/0!</v>
      </c>
      <c r="O297" s="39" t="e">
        <f t="shared" si="151"/>
        <v>#DIV/0!</v>
      </c>
      <c r="P297" s="39" t="e">
        <f t="shared" si="191"/>
        <v>#DIV/0!</v>
      </c>
      <c r="Q297" s="39" t="e">
        <f t="shared" si="168"/>
        <v>#DIV/0!</v>
      </c>
      <c r="R297" s="43" t="e">
        <f t="shared" si="186"/>
        <v>#VALUE!</v>
      </c>
      <c r="S297" s="40" t="e">
        <f t="shared" si="187"/>
        <v>#VALUE!</v>
      </c>
      <c r="T297" s="40" t="e">
        <f t="shared" si="152"/>
        <v>#VALUE!</v>
      </c>
      <c r="U297" s="40" t="e">
        <f t="shared" si="153"/>
        <v>#DIV/0!</v>
      </c>
      <c r="V297" s="40" t="e">
        <f t="shared" si="154"/>
        <v>#DIV/0!</v>
      </c>
      <c r="W297" s="40" t="e">
        <f t="shared" si="155"/>
        <v>#DIV/0!</v>
      </c>
      <c r="X297" s="40" t="e">
        <f t="shared" si="156"/>
        <v>#DIV/0!</v>
      </c>
      <c r="Y297" s="40" t="e">
        <f t="shared" si="157"/>
        <v>#DIV/0!</v>
      </c>
      <c r="Z297" s="40"/>
      <c r="AA297" s="40"/>
      <c r="AB297" s="40"/>
      <c r="AC297" s="39">
        <v>-1</v>
      </c>
      <c r="AD297" s="39">
        <v>-1</v>
      </c>
      <c r="AE297" s="39">
        <v>-1</v>
      </c>
      <c r="AF297" s="39">
        <v>-1</v>
      </c>
      <c r="AG297" s="42">
        <v>-1</v>
      </c>
      <c r="AH297" s="38" t="e">
        <f t="shared" si="183"/>
        <v>#VALUE!</v>
      </c>
      <c r="AI297" s="38" t="e">
        <f t="shared" si="184"/>
        <v>#VALUE!</v>
      </c>
      <c r="AJ297" s="38" t="e">
        <f t="shared" si="185"/>
        <v>#VALUE!</v>
      </c>
      <c r="AK297" s="39" t="e">
        <f t="shared" si="162"/>
        <v>#DIV/0!</v>
      </c>
      <c r="AL297" s="39" t="e">
        <f t="shared" si="164"/>
        <v>#DIV/0!</v>
      </c>
      <c r="AM297" s="39" t="e">
        <f t="shared" si="165"/>
        <v>#DIV/0!</v>
      </c>
      <c r="AN297" s="39" t="e">
        <f t="shared" si="166"/>
        <v>#DIV/0!</v>
      </c>
      <c r="AO297" s="39" t="e">
        <f t="shared" si="167"/>
        <v>#DIV/0!</v>
      </c>
      <c r="AR297" s="28" t="e">
        <f t="shared" si="188"/>
        <v>#VALUE!</v>
      </c>
      <c r="AS297" s="28" t="e">
        <f t="shared" si="189"/>
        <v>#VALUE!</v>
      </c>
      <c r="AT297" s="28" t="e">
        <f t="shared" si="190"/>
        <v>#VALUE!</v>
      </c>
      <c r="AU297" t="e">
        <f t="shared" si="163"/>
        <v>#DIV/0!</v>
      </c>
      <c r="AV297" t="e">
        <f t="shared" si="180"/>
        <v>#DIV/0!</v>
      </c>
      <c r="AW297" t="e">
        <f t="shared" si="181"/>
        <v>#DIV/0!</v>
      </c>
      <c r="AX297" t="e">
        <f t="shared" si="182"/>
        <v>#DIV/0!</v>
      </c>
      <c r="AY297" t="e">
        <f t="shared" si="182"/>
        <v>#DIV/0!</v>
      </c>
    </row>
    <row r="298" spans="1:51">
      <c r="A298" s="12">
        <v>43466</v>
      </c>
      <c r="B298" s="36" t="s">
        <v>103</v>
      </c>
      <c r="C298" s="41" t="s">
        <v>103</v>
      </c>
      <c r="D298" s="41" t="s">
        <v>103</v>
      </c>
      <c r="E298" s="36">
        <v>0</v>
      </c>
      <c r="F298" s="36">
        <v>0</v>
      </c>
      <c r="G298" s="36">
        <v>0</v>
      </c>
      <c r="H298" s="36">
        <v>0</v>
      </c>
      <c r="I298" s="37">
        <v>0</v>
      </c>
      <c r="J298" s="40" t="s">
        <v>103</v>
      </c>
      <c r="K298" s="40" t="s">
        <v>103</v>
      </c>
      <c r="L298" s="40" t="s">
        <v>103</v>
      </c>
      <c r="M298" s="39" t="e">
        <f t="shared" si="151"/>
        <v>#DIV/0!</v>
      </c>
      <c r="N298" s="39" t="e">
        <f t="shared" si="151"/>
        <v>#DIV/0!</v>
      </c>
      <c r="O298" s="39" t="e">
        <f t="shared" si="151"/>
        <v>#DIV/0!</v>
      </c>
      <c r="P298" s="39" t="e">
        <f t="shared" si="191"/>
        <v>#DIV/0!</v>
      </c>
      <c r="Q298" s="39" t="e">
        <f t="shared" si="168"/>
        <v>#DIV/0!</v>
      </c>
      <c r="R298" s="43" t="e">
        <f t="shared" si="186"/>
        <v>#VALUE!</v>
      </c>
      <c r="S298" s="40" t="e">
        <f t="shared" si="187"/>
        <v>#VALUE!</v>
      </c>
      <c r="T298" s="40" t="e">
        <f t="shared" si="152"/>
        <v>#VALUE!</v>
      </c>
      <c r="U298" s="40" t="e">
        <f t="shared" si="153"/>
        <v>#DIV/0!</v>
      </c>
      <c r="V298" s="40" t="e">
        <f t="shared" si="154"/>
        <v>#DIV/0!</v>
      </c>
      <c r="W298" s="40" t="e">
        <f t="shared" si="155"/>
        <v>#DIV/0!</v>
      </c>
      <c r="X298" s="40" t="e">
        <f t="shared" si="156"/>
        <v>#DIV/0!</v>
      </c>
      <c r="Y298" s="40" t="e">
        <f t="shared" si="157"/>
        <v>#DIV/0!</v>
      </c>
      <c r="Z298" s="40"/>
      <c r="AA298" s="40"/>
      <c r="AB298" s="40"/>
      <c r="AC298" s="39">
        <v>-1</v>
      </c>
      <c r="AD298" s="39">
        <v>-1</v>
      </c>
      <c r="AE298" s="39">
        <v>-1</v>
      </c>
      <c r="AF298" s="39">
        <v>-1</v>
      </c>
      <c r="AG298" s="42">
        <v>-1</v>
      </c>
      <c r="AH298" s="38" t="e">
        <f t="shared" si="183"/>
        <v>#VALUE!</v>
      </c>
      <c r="AI298" s="38" t="e">
        <f t="shared" si="184"/>
        <v>#VALUE!</v>
      </c>
      <c r="AJ298" s="38" t="e">
        <f t="shared" si="185"/>
        <v>#VALUE!</v>
      </c>
      <c r="AK298" s="39" t="e">
        <f t="shared" si="162"/>
        <v>#DIV/0!</v>
      </c>
      <c r="AL298" s="39" t="e">
        <f t="shared" si="164"/>
        <v>#DIV/0!</v>
      </c>
      <c r="AM298" s="39" t="e">
        <f t="shared" si="165"/>
        <v>#DIV/0!</v>
      </c>
      <c r="AN298" s="39" t="e">
        <f t="shared" si="166"/>
        <v>#DIV/0!</v>
      </c>
      <c r="AO298" s="39" t="e">
        <f t="shared" si="167"/>
        <v>#DIV/0!</v>
      </c>
      <c r="AR298" s="28" t="e">
        <f t="shared" si="188"/>
        <v>#VALUE!</v>
      </c>
      <c r="AS298" s="28" t="e">
        <f t="shared" si="189"/>
        <v>#VALUE!</v>
      </c>
      <c r="AT298" s="28" t="e">
        <f t="shared" si="190"/>
        <v>#VALUE!</v>
      </c>
      <c r="AU298" t="e">
        <f t="shared" si="163"/>
        <v>#DIV/0!</v>
      </c>
      <c r="AV298" t="e">
        <f t="shared" si="180"/>
        <v>#DIV/0!</v>
      </c>
      <c r="AW298" t="e">
        <f t="shared" si="181"/>
        <v>#DIV/0!</v>
      </c>
      <c r="AX298" t="e">
        <f t="shared" si="182"/>
        <v>#DIV/0!</v>
      </c>
      <c r="AY298" t="e">
        <f t="shared" si="182"/>
        <v>#DIV/0!</v>
      </c>
    </row>
    <row r="299" spans="1:51">
      <c r="A299" s="12">
        <v>43497</v>
      </c>
      <c r="B299" s="36" t="s">
        <v>103</v>
      </c>
      <c r="C299" s="41" t="s">
        <v>103</v>
      </c>
      <c r="D299" s="41" t="s">
        <v>103</v>
      </c>
      <c r="E299" s="36">
        <v>0</v>
      </c>
      <c r="F299" s="36">
        <v>0</v>
      </c>
      <c r="G299" s="36">
        <v>0</v>
      </c>
      <c r="H299" s="36">
        <v>0</v>
      </c>
      <c r="I299" s="37">
        <v>0</v>
      </c>
      <c r="J299" s="40" t="s">
        <v>103</v>
      </c>
      <c r="K299" s="40" t="s">
        <v>103</v>
      </c>
      <c r="L299" s="40" t="s">
        <v>103</v>
      </c>
      <c r="M299" s="39" t="e">
        <f t="shared" si="151"/>
        <v>#DIV/0!</v>
      </c>
      <c r="N299" s="39" t="e">
        <f t="shared" si="151"/>
        <v>#DIV/0!</v>
      </c>
      <c r="O299" s="39" t="e">
        <f t="shared" si="151"/>
        <v>#DIV/0!</v>
      </c>
      <c r="P299" s="39" t="e">
        <f t="shared" si="191"/>
        <v>#DIV/0!</v>
      </c>
      <c r="Q299" s="39" t="e">
        <f t="shared" si="168"/>
        <v>#DIV/0!</v>
      </c>
      <c r="R299" s="43" t="e">
        <f t="shared" si="186"/>
        <v>#VALUE!</v>
      </c>
      <c r="S299" s="40" t="e">
        <f t="shared" si="187"/>
        <v>#VALUE!</v>
      </c>
      <c r="T299" s="40" t="e">
        <f t="shared" si="152"/>
        <v>#VALUE!</v>
      </c>
      <c r="U299" s="40" t="e">
        <f t="shared" si="153"/>
        <v>#DIV/0!</v>
      </c>
      <c r="V299" s="40" t="e">
        <f t="shared" si="154"/>
        <v>#DIV/0!</v>
      </c>
      <c r="W299" s="40" t="e">
        <f t="shared" si="155"/>
        <v>#DIV/0!</v>
      </c>
      <c r="X299" s="40" t="e">
        <f t="shared" si="156"/>
        <v>#DIV/0!</v>
      </c>
      <c r="Y299" s="40" t="e">
        <f t="shared" si="157"/>
        <v>#DIV/0!</v>
      </c>
      <c r="Z299" s="40"/>
      <c r="AA299" s="40"/>
      <c r="AB299" s="40"/>
      <c r="AC299" s="39">
        <v>-1</v>
      </c>
      <c r="AD299" s="39">
        <v>-1</v>
      </c>
      <c r="AE299" s="39">
        <v>-1</v>
      </c>
      <c r="AF299" s="39">
        <v>-1</v>
      </c>
      <c r="AG299" s="42">
        <v>-1</v>
      </c>
      <c r="AH299" s="38" t="e">
        <f t="shared" si="183"/>
        <v>#VALUE!</v>
      </c>
      <c r="AI299" s="38" t="e">
        <f t="shared" si="184"/>
        <v>#VALUE!</v>
      </c>
      <c r="AJ299" s="38" t="e">
        <f t="shared" si="185"/>
        <v>#VALUE!</v>
      </c>
      <c r="AK299" s="39" t="e">
        <f t="shared" si="162"/>
        <v>#DIV/0!</v>
      </c>
      <c r="AL299" s="39" t="e">
        <f t="shared" si="164"/>
        <v>#DIV/0!</v>
      </c>
      <c r="AM299" s="39" t="e">
        <f t="shared" si="165"/>
        <v>#DIV/0!</v>
      </c>
      <c r="AN299" s="39" t="e">
        <f t="shared" si="166"/>
        <v>#DIV/0!</v>
      </c>
      <c r="AO299" s="39" t="e">
        <f t="shared" si="167"/>
        <v>#DIV/0!</v>
      </c>
      <c r="AR299" s="28" t="e">
        <f t="shared" si="188"/>
        <v>#VALUE!</v>
      </c>
      <c r="AS299" s="28" t="e">
        <f t="shared" si="189"/>
        <v>#VALUE!</v>
      </c>
      <c r="AT299" s="28" t="e">
        <f t="shared" si="190"/>
        <v>#VALUE!</v>
      </c>
      <c r="AU299" t="e">
        <f t="shared" si="163"/>
        <v>#DIV/0!</v>
      </c>
      <c r="AV299" t="e">
        <f t="shared" si="180"/>
        <v>#DIV/0!</v>
      </c>
      <c r="AW299" t="e">
        <f t="shared" si="181"/>
        <v>#DIV/0!</v>
      </c>
      <c r="AX299" t="e">
        <f t="shared" si="182"/>
        <v>#DIV/0!</v>
      </c>
      <c r="AY299" t="e">
        <f t="shared" si="182"/>
        <v>#DIV/0!</v>
      </c>
    </row>
    <row r="300" spans="1:51">
      <c r="A300" s="12">
        <v>43525</v>
      </c>
      <c r="B300" s="36" t="s">
        <v>103</v>
      </c>
      <c r="C300" s="41" t="s">
        <v>103</v>
      </c>
      <c r="D300" s="41" t="s">
        <v>103</v>
      </c>
      <c r="E300" s="36">
        <v>0</v>
      </c>
      <c r="F300" s="36">
        <v>0</v>
      </c>
      <c r="G300" s="36">
        <v>0</v>
      </c>
      <c r="H300" s="36">
        <v>0</v>
      </c>
      <c r="I300" s="37">
        <v>0</v>
      </c>
      <c r="J300" s="40" t="s">
        <v>103</v>
      </c>
      <c r="K300" s="40" t="s">
        <v>103</v>
      </c>
      <c r="L300" s="40" t="s">
        <v>103</v>
      </c>
      <c r="M300" s="39" t="e">
        <f t="shared" ref="M300:Q363" si="192">(E300/E299)-1</f>
        <v>#DIV/0!</v>
      </c>
      <c r="N300" s="39" t="e">
        <f t="shared" si="192"/>
        <v>#DIV/0!</v>
      </c>
      <c r="O300" s="39" t="e">
        <f t="shared" si="192"/>
        <v>#DIV/0!</v>
      </c>
      <c r="P300" s="39" t="e">
        <f t="shared" si="191"/>
        <v>#DIV/0!</v>
      </c>
      <c r="Q300" s="39" t="e">
        <f t="shared" si="168"/>
        <v>#DIV/0!</v>
      </c>
      <c r="R300" s="43" t="e">
        <f t="shared" si="186"/>
        <v>#VALUE!</v>
      </c>
      <c r="S300" s="40" t="e">
        <f t="shared" si="187"/>
        <v>#VALUE!</v>
      </c>
      <c r="T300" s="40" t="e">
        <f t="shared" si="152"/>
        <v>#VALUE!</v>
      </c>
      <c r="U300" s="40" t="e">
        <f t="shared" si="153"/>
        <v>#DIV/0!</v>
      </c>
      <c r="V300" s="40" t="e">
        <f t="shared" si="154"/>
        <v>#DIV/0!</v>
      </c>
      <c r="W300" s="40" t="e">
        <f t="shared" si="155"/>
        <v>#DIV/0!</v>
      </c>
      <c r="X300" s="40" t="e">
        <f t="shared" si="156"/>
        <v>#DIV/0!</v>
      </c>
      <c r="Y300" s="40" t="e">
        <f t="shared" si="157"/>
        <v>#DIV/0!</v>
      </c>
      <c r="Z300" s="40"/>
      <c r="AA300" s="40"/>
      <c r="AB300" s="40"/>
      <c r="AC300" s="39">
        <v>-1</v>
      </c>
      <c r="AD300" s="39">
        <v>-1</v>
      </c>
      <c r="AE300" s="39">
        <v>-1</v>
      </c>
      <c r="AF300" s="39">
        <v>-1</v>
      </c>
      <c r="AG300" s="42">
        <v>-1</v>
      </c>
      <c r="AH300" s="38" t="e">
        <f t="shared" si="183"/>
        <v>#VALUE!</v>
      </c>
      <c r="AI300" s="38" t="e">
        <f t="shared" si="184"/>
        <v>#VALUE!</v>
      </c>
      <c r="AJ300" s="38" t="e">
        <f t="shared" si="185"/>
        <v>#VALUE!</v>
      </c>
      <c r="AK300" s="39" t="e">
        <f t="shared" si="162"/>
        <v>#DIV/0!</v>
      </c>
      <c r="AL300" s="39" t="e">
        <f t="shared" si="164"/>
        <v>#DIV/0!</v>
      </c>
      <c r="AM300" s="39" t="e">
        <f t="shared" si="165"/>
        <v>#DIV/0!</v>
      </c>
      <c r="AN300" s="39" t="e">
        <f t="shared" si="166"/>
        <v>#DIV/0!</v>
      </c>
      <c r="AO300" s="39" t="e">
        <f t="shared" si="167"/>
        <v>#DIV/0!</v>
      </c>
      <c r="AR300" s="28" t="e">
        <f t="shared" si="188"/>
        <v>#VALUE!</v>
      </c>
      <c r="AS300" s="28" t="e">
        <f t="shared" si="189"/>
        <v>#VALUE!</v>
      </c>
      <c r="AT300" s="28" t="e">
        <f t="shared" si="190"/>
        <v>#VALUE!</v>
      </c>
      <c r="AU300" t="e">
        <f t="shared" si="163"/>
        <v>#DIV/0!</v>
      </c>
      <c r="AV300" t="e">
        <f t="shared" si="180"/>
        <v>#DIV/0!</v>
      </c>
      <c r="AW300" t="e">
        <f t="shared" si="181"/>
        <v>#DIV/0!</v>
      </c>
      <c r="AX300" t="e">
        <f t="shared" si="182"/>
        <v>#DIV/0!</v>
      </c>
      <c r="AY300" t="e">
        <f t="shared" si="182"/>
        <v>#DIV/0!</v>
      </c>
    </row>
    <row r="301" spans="1:51">
      <c r="A301" s="12">
        <v>43556</v>
      </c>
      <c r="B301" s="36" t="s">
        <v>103</v>
      </c>
      <c r="C301" s="41" t="s">
        <v>103</v>
      </c>
      <c r="D301" s="41" t="s">
        <v>103</v>
      </c>
      <c r="E301" s="36">
        <v>0</v>
      </c>
      <c r="F301" s="36">
        <v>0</v>
      </c>
      <c r="G301" s="36">
        <v>0</v>
      </c>
      <c r="H301" s="36">
        <v>0</v>
      </c>
      <c r="I301" s="37">
        <v>0</v>
      </c>
      <c r="J301" s="40" t="s">
        <v>103</v>
      </c>
      <c r="K301" s="40" t="s">
        <v>103</v>
      </c>
      <c r="L301" s="40" t="s">
        <v>103</v>
      </c>
      <c r="M301" s="39" t="e">
        <f t="shared" si="192"/>
        <v>#DIV/0!</v>
      </c>
      <c r="N301" s="39" t="e">
        <f t="shared" si="192"/>
        <v>#DIV/0!</v>
      </c>
      <c r="O301" s="39" t="e">
        <f t="shared" si="192"/>
        <v>#DIV/0!</v>
      </c>
      <c r="P301" s="39" t="e">
        <f t="shared" si="191"/>
        <v>#DIV/0!</v>
      </c>
      <c r="Q301" s="39" t="e">
        <f t="shared" si="168"/>
        <v>#DIV/0!</v>
      </c>
      <c r="R301" s="43" t="e">
        <f t="shared" si="186"/>
        <v>#VALUE!</v>
      </c>
      <c r="S301" s="40" t="e">
        <f t="shared" si="187"/>
        <v>#VALUE!</v>
      </c>
      <c r="T301" s="40" t="e">
        <f t="shared" si="152"/>
        <v>#VALUE!</v>
      </c>
      <c r="U301" s="40" t="e">
        <f t="shared" si="153"/>
        <v>#DIV/0!</v>
      </c>
      <c r="V301" s="40" t="e">
        <f t="shared" si="154"/>
        <v>#DIV/0!</v>
      </c>
      <c r="W301" s="40" t="e">
        <f t="shared" si="155"/>
        <v>#DIV/0!</v>
      </c>
      <c r="X301" s="40" t="e">
        <f t="shared" si="156"/>
        <v>#DIV/0!</v>
      </c>
      <c r="Y301" s="40" t="e">
        <f t="shared" si="157"/>
        <v>#DIV/0!</v>
      </c>
      <c r="Z301" s="40"/>
      <c r="AA301" s="40"/>
      <c r="AB301" s="40"/>
      <c r="AC301" s="39">
        <v>-1</v>
      </c>
      <c r="AD301" s="39">
        <v>-1</v>
      </c>
      <c r="AE301" s="39">
        <v>-1</v>
      </c>
      <c r="AF301" s="39">
        <v>-1</v>
      </c>
      <c r="AG301" s="42">
        <v>-1</v>
      </c>
      <c r="AH301" s="38" t="e">
        <f t="shared" si="183"/>
        <v>#VALUE!</v>
      </c>
      <c r="AI301" s="38" t="e">
        <f t="shared" si="184"/>
        <v>#VALUE!</v>
      </c>
      <c r="AJ301" s="38" t="e">
        <f t="shared" si="185"/>
        <v>#VALUE!</v>
      </c>
      <c r="AK301" s="39" t="e">
        <f t="shared" si="162"/>
        <v>#DIV/0!</v>
      </c>
      <c r="AL301" s="39" t="e">
        <f t="shared" si="164"/>
        <v>#DIV/0!</v>
      </c>
      <c r="AM301" s="39" t="e">
        <f t="shared" si="165"/>
        <v>#DIV/0!</v>
      </c>
      <c r="AN301" s="39" t="e">
        <f t="shared" si="166"/>
        <v>#DIV/0!</v>
      </c>
      <c r="AO301" s="39" t="e">
        <f t="shared" si="167"/>
        <v>#DIV/0!</v>
      </c>
      <c r="AR301" s="28" t="e">
        <f t="shared" si="188"/>
        <v>#VALUE!</v>
      </c>
      <c r="AS301" s="28" t="e">
        <f t="shared" si="189"/>
        <v>#VALUE!</v>
      </c>
      <c r="AT301" s="28" t="e">
        <f t="shared" si="190"/>
        <v>#VALUE!</v>
      </c>
      <c r="AU301" t="e">
        <f t="shared" si="163"/>
        <v>#DIV/0!</v>
      </c>
      <c r="AV301" t="e">
        <f t="shared" si="180"/>
        <v>#DIV/0!</v>
      </c>
      <c r="AW301" t="e">
        <f t="shared" si="181"/>
        <v>#DIV/0!</v>
      </c>
      <c r="AX301" t="e">
        <f t="shared" si="182"/>
        <v>#DIV/0!</v>
      </c>
      <c r="AY301" t="e">
        <f t="shared" si="182"/>
        <v>#DIV/0!</v>
      </c>
    </row>
    <row r="302" spans="1:51">
      <c r="A302" s="12">
        <v>43586</v>
      </c>
      <c r="B302" s="36" t="s">
        <v>103</v>
      </c>
      <c r="C302" s="41" t="s">
        <v>103</v>
      </c>
      <c r="D302" s="41" t="s">
        <v>103</v>
      </c>
      <c r="E302" s="36">
        <v>0</v>
      </c>
      <c r="F302" s="36">
        <v>0</v>
      </c>
      <c r="G302" s="36">
        <v>0</v>
      </c>
      <c r="H302" s="36">
        <v>0</v>
      </c>
      <c r="I302" s="37">
        <v>0</v>
      </c>
      <c r="J302" s="40" t="s">
        <v>103</v>
      </c>
      <c r="K302" s="40" t="s">
        <v>103</v>
      </c>
      <c r="L302" s="40" t="s">
        <v>103</v>
      </c>
      <c r="M302" s="39" t="e">
        <f t="shared" si="192"/>
        <v>#DIV/0!</v>
      </c>
      <c r="N302" s="39" t="e">
        <f t="shared" si="192"/>
        <v>#DIV/0!</v>
      </c>
      <c r="O302" s="39" t="e">
        <f t="shared" si="192"/>
        <v>#DIV/0!</v>
      </c>
      <c r="P302" s="39" t="e">
        <f t="shared" si="191"/>
        <v>#DIV/0!</v>
      </c>
      <c r="Q302" s="39" t="e">
        <f t="shared" si="168"/>
        <v>#DIV/0!</v>
      </c>
      <c r="R302" s="43" t="e">
        <f t="shared" si="186"/>
        <v>#VALUE!</v>
      </c>
      <c r="S302" s="40" t="e">
        <f t="shared" si="187"/>
        <v>#VALUE!</v>
      </c>
      <c r="T302" s="40" t="e">
        <f t="shared" si="152"/>
        <v>#VALUE!</v>
      </c>
      <c r="U302" s="40" t="e">
        <f t="shared" si="153"/>
        <v>#DIV/0!</v>
      </c>
      <c r="V302" s="40" t="e">
        <f t="shared" si="154"/>
        <v>#DIV/0!</v>
      </c>
      <c r="W302" s="40" t="e">
        <f t="shared" si="155"/>
        <v>#DIV/0!</v>
      </c>
      <c r="X302" s="40" t="e">
        <f t="shared" si="156"/>
        <v>#DIV/0!</v>
      </c>
      <c r="Y302" s="40" t="e">
        <f t="shared" si="157"/>
        <v>#DIV/0!</v>
      </c>
      <c r="Z302" s="40"/>
      <c r="AA302" s="40"/>
      <c r="AB302" s="40"/>
      <c r="AC302" s="39">
        <v>-1</v>
      </c>
      <c r="AD302" s="39">
        <v>-1</v>
      </c>
      <c r="AE302" s="39">
        <v>-1</v>
      </c>
      <c r="AF302" s="39">
        <v>-1</v>
      </c>
      <c r="AG302" s="42">
        <v>-1</v>
      </c>
      <c r="AH302" s="38" t="e">
        <f t="shared" si="183"/>
        <v>#VALUE!</v>
      </c>
      <c r="AI302" s="38" t="e">
        <f t="shared" si="184"/>
        <v>#VALUE!</v>
      </c>
      <c r="AJ302" s="38" t="e">
        <f t="shared" si="185"/>
        <v>#VALUE!</v>
      </c>
      <c r="AK302" s="39" t="e">
        <f t="shared" si="162"/>
        <v>#DIV/0!</v>
      </c>
      <c r="AL302" s="39" t="e">
        <f t="shared" si="164"/>
        <v>#DIV/0!</v>
      </c>
      <c r="AM302" s="39" t="e">
        <f t="shared" si="165"/>
        <v>#DIV/0!</v>
      </c>
      <c r="AN302" s="39" t="e">
        <f t="shared" si="166"/>
        <v>#DIV/0!</v>
      </c>
      <c r="AO302" s="39" t="e">
        <f t="shared" si="167"/>
        <v>#DIV/0!</v>
      </c>
      <c r="AR302" s="28" t="e">
        <f t="shared" si="188"/>
        <v>#VALUE!</v>
      </c>
      <c r="AS302" s="28" t="e">
        <f t="shared" si="189"/>
        <v>#VALUE!</v>
      </c>
      <c r="AT302" s="28" t="e">
        <f t="shared" si="190"/>
        <v>#VALUE!</v>
      </c>
      <c r="AU302" t="e">
        <f t="shared" si="163"/>
        <v>#DIV/0!</v>
      </c>
      <c r="AV302" t="e">
        <f t="shared" si="180"/>
        <v>#DIV/0!</v>
      </c>
      <c r="AW302" t="e">
        <f t="shared" si="181"/>
        <v>#DIV/0!</v>
      </c>
      <c r="AX302" t="e">
        <f t="shared" si="182"/>
        <v>#DIV/0!</v>
      </c>
      <c r="AY302" t="e">
        <f t="shared" si="182"/>
        <v>#DIV/0!</v>
      </c>
    </row>
    <row r="303" spans="1:51">
      <c r="A303" s="12">
        <v>43617</v>
      </c>
      <c r="B303" s="36" t="s">
        <v>103</v>
      </c>
      <c r="C303" s="41" t="s">
        <v>103</v>
      </c>
      <c r="D303" s="41" t="s">
        <v>103</v>
      </c>
      <c r="E303" s="36">
        <v>0</v>
      </c>
      <c r="F303" s="36">
        <v>0</v>
      </c>
      <c r="G303" s="36">
        <v>0</v>
      </c>
      <c r="H303" s="36">
        <v>0</v>
      </c>
      <c r="I303" s="37">
        <v>0</v>
      </c>
      <c r="J303" s="40" t="s">
        <v>103</v>
      </c>
      <c r="K303" s="40" t="s">
        <v>103</v>
      </c>
      <c r="L303" s="40" t="s">
        <v>103</v>
      </c>
      <c r="M303" s="39" t="e">
        <f t="shared" si="192"/>
        <v>#DIV/0!</v>
      </c>
      <c r="N303" s="39" t="e">
        <f t="shared" si="192"/>
        <v>#DIV/0!</v>
      </c>
      <c r="O303" s="39" t="e">
        <f t="shared" si="192"/>
        <v>#DIV/0!</v>
      </c>
      <c r="P303" s="39" t="e">
        <f t="shared" si="191"/>
        <v>#DIV/0!</v>
      </c>
      <c r="Q303" s="39" t="e">
        <f t="shared" si="168"/>
        <v>#DIV/0!</v>
      </c>
      <c r="R303" s="43" t="e">
        <f t="shared" si="186"/>
        <v>#VALUE!</v>
      </c>
      <c r="S303" s="40" t="e">
        <f t="shared" si="187"/>
        <v>#VALUE!</v>
      </c>
      <c r="T303" s="40" t="e">
        <f t="shared" ref="T303:T366" si="193">(AT303/AT291)-1</f>
        <v>#VALUE!</v>
      </c>
      <c r="U303" s="40" t="e">
        <f t="shared" ref="U303:U366" si="194">(AU303/AU291)-1</f>
        <v>#DIV/0!</v>
      </c>
      <c r="V303" s="40" t="e">
        <f t="shared" ref="V303:V366" si="195">(AV303/AV291)-1</f>
        <v>#DIV/0!</v>
      </c>
      <c r="W303" s="40" t="e">
        <f t="shared" ref="W303:W366" si="196">(AW303/AW291)-1</f>
        <v>#DIV/0!</v>
      </c>
      <c r="X303" s="40" t="e">
        <f t="shared" ref="X303:X366" si="197">(AX303/AX291)-1</f>
        <v>#DIV/0!</v>
      </c>
      <c r="Y303" s="40" t="e">
        <f t="shared" ref="Y303:Y366" si="198">(AY303/AY291)-1</f>
        <v>#DIV/0!</v>
      </c>
      <c r="Z303" s="40"/>
      <c r="AA303" s="40"/>
      <c r="AB303" s="40"/>
      <c r="AC303" s="39">
        <v>-1</v>
      </c>
      <c r="AD303" s="39">
        <v>-1</v>
      </c>
      <c r="AE303" s="39">
        <v>-1</v>
      </c>
      <c r="AF303" s="39">
        <v>-1</v>
      </c>
      <c r="AG303" s="42">
        <v>-1</v>
      </c>
      <c r="AH303" s="38" t="e">
        <f t="shared" si="183"/>
        <v>#VALUE!</v>
      </c>
      <c r="AI303" s="38" t="e">
        <f t="shared" si="184"/>
        <v>#VALUE!</v>
      </c>
      <c r="AJ303" s="38" t="e">
        <f t="shared" si="185"/>
        <v>#VALUE!</v>
      </c>
      <c r="AK303" s="39" t="e">
        <f t="shared" ref="AK303:AK366" si="199">E303/$I303</f>
        <v>#DIV/0!</v>
      </c>
      <c r="AL303" s="39" t="e">
        <f t="shared" si="164"/>
        <v>#DIV/0!</v>
      </c>
      <c r="AM303" s="39" t="e">
        <f t="shared" si="165"/>
        <v>#DIV/0!</v>
      </c>
      <c r="AN303" s="39" t="e">
        <f t="shared" si="166"/>
        <v>#DIV/0!</v>
      </c>
      <c r="AO303" s="39" t="e">
        <f t="shared" si="167"/>
        <v>#DIV/0!</v>
      </c>
      <c r="AR303" s="28" t="e">
        <f t="shared" si="188"/>
        <v>#VALUE!</v>
      </c>
      <c r="AS303" s="28" t="e">
        <f t="shared" si="189"/>
        <v>#VALUE!</v>
      </c>
      <c r="AT303" s="28" t="e">
        <f t="shared" si="190"/>
        <v>#VALUE!</v>
      </c>
      <c r="AU303" t="e">
        <f t="shared" ref="AU303:AU366" si="200">AU302*(1+M303)</f>
        <v>#DIV/0!</v>
      </c>
      <c r="AV303" t="e">
        <f t="shared" si="180"/>
        <v>#DIV/0!</v>
      </c>
      <c r="AW303" t="e">
        <f t="shared" si="181"/>
        <v>#DIV/0!</v>
      </c>
      <c r="AX303" t="e">
        <f t="shared" si="182"/>
        <v>#DIV/0!</v>
      </c>
      <c r="AY303" t="e">
        <f t="shared" si="182"/>
        <v>#DIV/0!</v>
      </c>
    </row>
    <row r="304" spans="1:51">
      <c r="A304" s="12">
        <v>43647</v>
      </c>
      <c r="B304" s="36" t="s">
        <v>103</v>
      </c>
      <c r="C304" s="41" t="s">
        <v>103</v>
      </c>
      <c r="D304" s="41" t="s">
        <v>103</v>
      </c>
      <c r="E304" s="36">
        <v>0</v>
      </c>
      <c r="F304" s="36">
        <v>0</v>
      </c>
      <c r="G304" s="36">
        <v>0</v>
      </c>
      <c r="H304" s="36">
        <v>0</v>
      </c>
      <c r="I304" s="37">
        <v>0</v>
      </c>
      <c r="J304" s="40" t="s">
        <v>103</v>
      </c>
      <c r="K304" s="40" t="s">
        <v>103</v>
      </c>
      <c r="L304" s="40" t="s">
        <v>103</v>
      </c>
      <c r="M304" s="39" t="e">
        <f t="shared" si="192"/>
        <v>#DIV/0!</v>
      </c>
      <c r="N304" s="39" t="e">
        <f t="shared" si="192"/>
        <v>#DIV/0!</v>
      </c>
      <c r="O304" s="39" t="e">
        <f t="shared" si="192"/>
        <v>#DIV/0!</v>
      </c>
      <c r="P304" s="39" t="e">
        <f t="shared" si="191"/>
        <v>#DIV/0!</v>
      </c>
      <c r="Q304" s="39" t="e">
        <f t="shared" si="168"/>
        <v>#DIV/0!</v>
      </c>
      <c r="R304" s="43" t="e">
        <f t="shared" si="186"/>
        <v>#VALUE!</v>
      </c>
      <c r="S304" s="40" t="e">
        <f t="shared" si="187"/>
        <v>#VALUE!</v>
      </c>
      <c r="T304" s="40" t="e">
        <f t="shared" si="193"/>
        <v>#VALUE!</v>
      </c>
      <c r="U304" s="40" t="e">
        <f t="shared" si="194"/>
        <v>#DIV/0!</v>
      </c>
      <c r="V304" s="40" t="e">
        <f t="shared" si="195"/>
        <v>#DIV/0!</v>
      </c>
      <c r="W304" s="40" t="e">
        <f t="shared" si="196"/>
        <v>#DIV/0!</v>
      </c>
      <c r="X304" s="40" t="e">
        <f t="shared" si="197"/>
        <v>#DIV/0!</v>
      </c>
      <c r="Y304" s="40" t="e">
        <f t="shared" si="198"/>
        <v>#DIV/0!</v>
      </c>
      <c r="Z304" s="40"/>
      <c r="AA304" s="40"/>
      <c r="AB304" s="40"/>
      <c r="AC304" s="39">
        <v>-1</v>
      </c>
      <c r="AD304" s="39">
        <v>-1</v>
      </c>
      <c r="AE304" s="39">
        <v>-1</v>
      </c>
      <c r="AF304" s="39">
        <v>-1</v>
      </c>
      <c r="AG304" s="42">
        <v>-1</v>
      </c>
      <c r="AH304" s="38" t="e">
        <f t="shared" si="183"/>
        <v>#VALUE!</v>
      </c>
      <c r="AI304" s="38" t="e">
        <f t="shared" si="184"/>
        <v>#VALUE!</v>
      </c>
      <c r="AJ304" s="38" t="e">
        <f t="shared" si="185"/>
        <v>#VALUE!</v>
      </c>
      <c r="AK304" s="39" t="e">
        <f t="shared" si="199"/>
        <v>#DIV/0!</v>
      </c>
      <c r="AL304" s="39" t="e">
        <f t="shared" ref="AL304:AL367" si="201">F304/$I304</f>
        <v>#DIV/0!</v>
      </c>
      <c r="AM304" s="39" t="e">
        <f t="shared" ref="AM304:AM367" si="202">G304/$I304</f>
        <v>#DIV/0!</v>
      </c>
      <c r="AN304" s="39" t="e">
        <f t="shared" ref="AN304:AN367" si="203">H304/$I304</f>
        <v>#DIV/0!</v>
      </c>
      <c r="AO304" s="39" t="e">
        <f t="shared" ref="AO304:AO367" si="204">I304/$I304</f>
        <v>#DIV/0!</v>
      </c>
      <c r="AR304" s="28" t="e">
        <f t="shared" si="188"/>
        <v>#VALUE!</v>
      </c>
      <c r="AS304" s="28" t="e">
        <f t="shared" si="189"/>
        <v>#VALUE!</v>
      </c>
      <c r="AT304" s="28" t="e">
        <f t="shared" si="190"/>
        <v>#VALUE!</v>
      </c>
      <c r="AU304" t="e">
        <f t="shared" si="200"/>
        <v>#DIV/0!</v>
      </c>
      <c r="AV304" t="e">
        <f t="shared" si="180"/>
        <v>#DIV/0!</v>
      </c>
      <c r="AW304" t="e">
        <f t="shared" si="181"/>
        <v>#DIV/0!</v>
      </c>
      <c r="AX304" t="e">
        <f t="shared" si="182"/>
        <v>#DIV/0!</v>
      </c>
      <c r="AY304" t="e">
        <f t="shared" si="182"/>
        <v>#DIV/0!</v>
      </c>
    </row>
    <row r="305" spans="1:51">
      <c r="A305" s="12">
        <v>43678</v>
      </c>
      <c r="B305" s="36" t="s">
        <v>103</v>
      </c>
      <c r="C305" s="41" t="s">
        <v>103</v>
      </c>
      <c r="D305" s="41" t="s">
        <v>103</v>
      </c>
      <c r="E305" s="36">
        <v>0</v>
      </c>
      <c r="F305" s="36">
        <v>0</v>
      </c>
      <c r="G305" s="36">
        <v>0</v>
      </c>
      <c r="H305" s="36">
        <v>0</v>
      </c>
      <c r="I305" s="37">
        <v>0</v>
      </c>
      <c r="J305" s="40" t="s">
        <v>103</v>
      </c>
      <c r="K305" s="40" t="s">
        <v>103</v>
      </c>
      <c r="L305" s="40" t="s">
        <v>103</v>
      </c>
      <c r="M305" s="39" t="e">
        <f t="shared" si="192"/>
        <v>#DIV/0!</v>
      </c>
      <c r="N305" s="39" t="e">
        <f t="shared" si="192"/>
        <v>#DIV/0!</v>
      </c>
      <c r="O305" s="39" t="e">
        <f t="shared" si="192"/>
        <v>#DIV/0!</v>
      </c>
      <c r="P305" s="39" t="e">
        <f t="shared" si="191"/>
        <v>#DIV/0!</v>
      </c>
      <c r="Q305" s="39" t="e">
        <f t="shared" si="168"/>
        <v>#DIV/0!</v>
      </c>
      <c r="R305" s="43" t="e">
        <f t="shared" si="186"/>
        <v>#VALUE!</v>
      </c>
      <c r="S305" s="40" t="e">
        <f t="shared" si="187"/>
        <v>#VALUE!</v>
      </c>
      <c r="T305" s="40" t="e">
        <f t="shared" si="193"/>
        <v>#VALUE!</v>
      </c>
      <c r="U305" s="40" t="e">
        <f t="shared" si="194"/>
        <v>#DIV/0!</v>
      </c>
      <c r="V305" s="40" t="e">
        <f t="shared" si="195"/>
        <v>#DIV/0!</v>
      </c>
      <c r="W305" s="40" t="e">
        <f t="shared" si="196"/>
        <v>#DIV/0!</v>
      </c>
      <c r="X305" s="40" t="e">
        <f t="shared" si="197"/>
        <v>#DIV/0!</v>
      </c>
      <c r="Y305" s="40" t="e">
        <f t="shared" si="198"/>
        <v>#DIV/0!</v>
      </c>
      <c r="Z305" s="40"/>
      <c r="AA305" s="40"/>
      <c r="AB305" s="40"/>
      <c r="AC305" s="39">
        <v>-1</v>
      </c>
      <c r="AD305" s="39">
        <v>-1</v>
      </c>
      <c r="AE305" s="39">
        <v>-1</v>
      </c>
      <c r="AF305" s="39">
        <v>-1</v>
      </c>
      <c r="AG305" s="42">
        <v>-1</v>
      </c>
      <c r="AH305" s="38" t="e">
        <f t="shared" si="183"/>
        <v>#VALUE!</v>
      </c>
      <c r="AI305" s="38" t="e">
        <f t="shared" si="184"/>
        <v>#VALUE!</v>
      </c>
      <c r="AJ305" s="38" t="e">
        <f t="shared" si="185"/>
        <v>#VALUE!</v>
      </c>
      <c r="AK305" s="39" t="e">
        <f t="shared" si="199"/>
        <v>#DIV/0!</v>
      </c>
      <c r="AL305" s="39" t="e">
        <f t="shared" si="201"/>
        <v>#DIV/0!</v>
      </c>
      <c r="AM305" s="39" t="e">
        <f t="shared" si="202"/>
        <v>#DIV/0!</v>
      </c>
      <c r="AN305" s="39" t="e">
        <f t="shared" si="203"/>
        <v>#DIV/0!</v>
      </c>
      <c r="AO305" s="39" t="e">
        <f t="shared" si="204"/>
        <v>#DIV/0!</v>
      </c>
      <c r="AR305" s="28" t="e">
        <f t="shared" si="188"/>
        <v>#VALUE!</v>
      </c>
      <c r="AS305" s="28" t="e">
        <f t="shared" si="189"/>
        <v>#VALUE!</v>
      </c>
      <c r="AT305" s="28" t="e">
        <f t="shared" si="190"/>
        <v>#VALUE!</v>
      </c>
      <c r="AU305" t="e">
        <f t="shared" si="200"/>
        <v>#DIV/0!</v>
      </c>
      <c r="AV305" t="e">
        <f t="shared" si="180"/>
        <v>#DIV/0!</v>
      </c>
      <c r="AW305" t="e">
        <f t="shared" si="181"/>
        <v>#DIV/0!</v>
      </c>
      <c r="AX305" t="e">
        <f t="shared" si="182"/>
        <v>#DIV/0!</v>
      </c>
      <c r="AY305" t="e">
        <f t="shared" si="182"/>
        <v>#DIV/0!</v>
      </c>
    </row>
    <row r="306" spans="1:51">
      <c r="A306" s="12">
        <v>43709</v>
      </c>
      <c r="B306" s="36" t="s">
        <v>103</v>
      </c>
      <c r="C306" s="41" t="s">
        <v>103</v>
      </c>
      <c r="D306" s="41" t="s">
        <v>103</v>
      </c>
      <c r="E306" s="36">
        <v>0</v>
      </c>
      <c r="F306" s="36">
        <v>0</v>
      </c>
      <c r="G306" s="36">
        <v>0</v>
      </c>
      <c r="H306" s="36">
        <v>0</v>
      </c>
      <c r="I306" s="37">
        <v>0</v>
      </c>
      <c r="J306" s="40" t="s">
        <v>103</v>
      </c>
      <c r="K306" s="40" t="s">
        <v>103</v>
      </c>
      <c r="L306" s="40" t="s">
        <v>103</v>
      </c>
      <c r="M306" s="39" t="e">
        <f t="shared" si="192"/>
        <v>#DIV/0!</v>
      </c>
      <c r="N306" s="39" t="e">
        <f t="shared" si="192"/>
        <v>#DIV/0!</v>
      </c>
      <c r="O306" s="39" t="e">
        <f t="shared" si="192"/>
        <v>#DIV/0!</v>
      </c>
      <c r="P306" s="39" t="e">
        <f t="shared" si="191"/>
        <v>#DIV/0!</v>
      </c>
      <c r="Q306" s="39" t="e">
        <f t="shared" si="168"/>
        <v>#DIV/0!</v>
      </c>
      <c r="R306" s="43" t="e">
        <f t="shared" si="186"/>
        <v>#VALUE!</v>
      </c>
      <c r="S306" s="40" t="e">
        <f t="shared" si="187"/>
        <v>#VALUE!</v>
      </c>
      <c r="T306" s="40" t="e">
        <f t="shared" si="193"/>
        <v>#VALUE!</v>
      </c>
      <c r="U306" s="40" t="e">
        <f t="shared" si="194"/>
        <v>#DIV/0!</v>
      </c>
      <c r="V306" s="40" t="e">
        <f t="shared" si="195"/>
        <v>#DIV/0!</v>
      </c>
      <c r="W306" s="40" t="e">
        <f t="shared" si="196"/>
        <v>#DIV/0!</v>
      </c>
      <c r="X306" s="40" t="e">
        <f t="shared" si="197"/>
        <v>#DIV/0!</v>
      </c>
      <c r="Y306" s="40" t="e">
        <f t="shared" si="198"/>
        <v>#DIV/0!</v>
      </c>
      <c r="Z306" s="40"/>
      <c r="AA306" s="40"/>
      <c r="AB306" s="40"/>
      <c r="AC306" s="39">
        <v>-1</v>
      </c>
      <c r="AD306" s="39">
        <v>-1</v>
      </c>
      <c r="AE306" s="39">
        <v>-1</v>
      </c>
      <c r="AF306" s="39">
        <v>-1</v>
      </c>
      <c r="AG306" s="42">
        <v>-1</v>
      </c>
      <c r="AH306" s="38" t="e">
        <f t="shared" si="183"/>
        <v>#VALUE!</v>
      </c>
      <c r="AI306" s="38" t="e">
        <f t="shared" si="184"/>
        <v>#VALUE!</v>
      </c>
      <c r="AJ306" s="38" t="e">
        <f t="shared" si="185"/>
        <v>#VALUE!</v>
      </c>
      <c r="AK306" s="39" t="e">
        <f t="shared" si="199"/>
        <v>#DIV/0!</v>
      </c>
      <c r="AL306" s="39" t="e">
        <f t="shared" si="201"/>
        <v>#DIV/0!</v>
      </c>
      <c r="AM306" s="39" t="e">
        <f t="shared" si="202"/>
        <v>#DIV/0!</v>
      </c>
      <c r="AN306" s="39" t="e">
        <f t="shared" si="203"/>
        <v>#DIV/0!</v>
      </c>
      <c r="AO306" s="39" t="e">
        <f t="shared" si="204"/>
        <v>#DIV/0!</v>
      </c>
      <c r="AR306" s="28" t="e">
        <f t="shared" si="188"/>
        <v>#VALUE!</v>
      </c>
      <c r="AS306" s="28" t="e">
        <f t="shared" si="189"/>
        <v>#VALUE!</v>
      </c>
      <c r="AT306" s="28" t="e">
        <f t="shared" si="190"/>
        <v>#VALUE!</v>
      </c>
      <c r="AU306" t="e">
        <f t="shared" si="200"/>
        <v>#DIV/0!</v>
      </c>
      <c r="AV306" t="e">
        <f t="shared" si="180"/>
        <v>#DIV/0!</v>
      </c>
      <c r="AW306" t="e">
        <f t="shared" si="181"/>
        <v>#DIV/0!</v>
      </c>
      <c r="AX306" t="e">
        <f t="shared" si="182"/>
        <v>#DIV/0!</v>
      </c>
      <c r="AY306" t="e">
        <f t="shared" si="182"/>
        <v>#DIV/0!</v>
      </c>
    </row>
    <row r="307" spans="1:51">
      <c r="A307" s="12">
        <v>43739</v>
      </c>
      <c r="B307" s="36" t="s">
        <v>103</v>
      </c>
      <c r="C307" s="41" t="s">
        <v>103</v>
      </c>
      <c r="D307" s="41" t="s">
        <v>103</v>
      </c>
      <c r="E307" s="36">
        <v>0</v>
      </c>
      <c r="F307" s="36">
        <v>0</v>
      </c>
      <c r="G307" s="36">
        <v>0</v>
      </c>
      <c r="H307" s="36">
        <v>0</v>
      </c>
      <c r="I307" s="37">
        <v>0</v>
      </c>
      <c r="J307" s="40" t="s">
        <v>103</v>
      </c>
      <c r="K307" s="40" t="s">
        <v>103</v>
      </c>
      <c r="L307" s="40" t="s">
        <v>103</v>
      </c>
      <c r="M307" s="39" t="e">
        <f t="shared" si="192"/>
        <v>#DIV/0!</v>
      </c>
      <c r="N307" s="39" t="e">
        <f t="shared" si="192"/>
        <v>#DIV/0!</v>
      </c>
      <c r="O307" s="39" t="e">
        <f t="shared" si="192"/>
        <v>#DIV/0!</v>
      </c>
      <c r="P307" s="39" t="e">
        <f t="shared" si="191"/>
        <v>#DIV/0!</v>
      </c>
      <c r="Q307" s="39" t="e">
        <f t="shared" si="191"/>
        <v>#DIV/0!</v>
      </c>
      <c r="R307" s="43" t="e">
        <f t="shared" si="186"/>
        <v>#VALUE!</v>
      </c>
      <c r="S307" s="40" t="e">
        <f t="shared" si="187"/>
        <v>#VALUE!</v>
      </c>
      <c r="T307" s="40" t="e">
        <f t="shared" si="193"/>
        <v>#VALUE!</v>
      </c>
      <c r="U307" s="40" t="e">
        <f t="shared" si="194"/>
        <v>#DIV/0!</v>
      </c>
      <c r="V307" s="40" t="e">
        <f t="shared" si="195"/>
        <v>#DIV/0!</v>
      </c>
      <c r="W307" s="40" t="e">
        <f t="shared" si="196"/>
        <v>#DIV/0!</v>
      </c>
      <c r="X307" s="40" t="e">
        <f t="shared" si="197"/>
        <v>#DIV/0!</v>
      </c>
      <c r="Y307" s="40" t="e">
        <f t="shared" si="198"/>
        <v>#DIV/0!</v>
      </c>
      <c r="Z307" s="40"/>
      <c r="AA307" s="40"/>
      <c r="AB307" s="40"/>
      <c r="AC307" s="39">
        <v>-1</v>
      </c>
      <c r="AD307" s="39">
        <v>-1</v>
      </c>
      <c r="AE307" s="39">
        <v>-1</v>
      </c>
      <c r="AF307" s="39">
        <v>-1</v>
      </c>
      <c r="AG307" s="42">
        <v>-1</v>
      </c>
      <c r="AH307" s="38" t="e">
        <f t="shared" si="183"/>
        <v>#VALUE!</v>
      </c>
      <c r="AI307" s="38" t="e">
        <f t="shared" si="184"/>
        <v>#VALUE!</v>
      </c>
      <c r="AJ307" s="38" t="e">
        <f t="shared" si="185"/>
        <v>#VALUE!</v>
      </c>
      <c r="AK307" s="39" t="e">
        <f t="shared" si="199"/>
        <v>#DIV/0!</v>
      </c>
      <c r="AL307" s="39" t="e">
        <f t="shared" si="201"/>
        <v>#DIV/0!</v>
      </c>
      <c r="AM307" s="39" t="e">
        <f t="shared" si="202"/>
        <v>#DIV/0!</v>
      </c>
      <c r="AN307" s="39" t="e">
        <f t="shared" si="203"/>
        <v>#DIV/0!</v>
      </c>
      <c r="AO307" s="39" t="e">
        <f t="shared" si="204"/>
        <v>#DIV/0!</v>
      </c>
      <c r="AR307" s="28" t="e">
        <f t="shared" si="188"/>
        <v>#VALUE!</v>
      </c>
      <c r="AS307" s="28" t="e">
        <f t="shared" si="189"/>
        <v>#VALUE!</v>
      </c>
      <c r="AT307" s="28" t="e">
        <f t="shared" si="190"/>
        <v>#VALUE!</v>
      </c>
      <c r="AU307" t="e">
        <f t="shared" si="200"/>
        <v>#DIV/0!</v>
      </c>
      <c r="AV307" t="e">
        <f t="shared" si="180"/>
        <v>#DIV/0!</v>
      </c>
      <c r="AW307" t="e">
        <f t="shared" si="181"/>
        <v>#DIV/0!</v>
      </c>
      <c r="AX307" t="e">
        <f t="shared" si="182"/>
        <v>#DIV/0!</v>
      </c>
      <c r="AY307" t="e">
        <f t="shared" si="182"/>
        <v>#DIV/0!</v>
      </c>
    </row>
    <row r="308" spans="1:51">
      <c r="A308" s="12">
        <v>43770</v>
      </c>
      <c r="B308" s="36" t="s">
        <v>103</v>
      </c>
      <c r="C308" s="41" t="s">
        <v>103</v>
      </c>
      <c r="D308" s="41" t="s">
        <v>103</v>
      </c>
      <c r="E308" s="36">
        <v>0</v>
      </c>
      <c r="F308" s="36">
        <v>0</v>
      </c>
      <c r="G308" s="36">
        <v>0</v>
      </c>
      <c r="H308" s="36">
        <v>0</v>
      </c>
      <c r="I308" s="37">
        <v>0</v>
      </c>
      <c r="J308" s="40" t="s">
        <v>103</v>
      </c>
      <c r="K308" s="40" t="s">
        <v>103</v>
      </c>
      <c r="L308" s="40" t="s">
        <v>103</v>
      </c>
      <c r="M308" s="39" t="e">
        <f t="shared" si="192"/>
        <v>#DIV/0!</v>
      </c>
      <c r="N308" s="39" t="e">
        <f t="shared" si="192"/>
        <v>#DIV/0!</v>
      </c>
      <c r="O308" s="39" t="e">
        <f t="shared" si="192"/>
        <v>#DIV/0!</v>
      </c>
      <c r="P308" s="39" t="e">
        <f t="shared" si="191"/>
        <v>#DIV/0!</v>
      </c>
      <c r="Q308" s="39" t="e">
        <f t="shared" si="191"/>
        <v>#DIV/0!</v>
      </c>
      <c r="R308" s="43" t="e">
        <f t="shared" si="186"/>
        <v>#VALUE!</v>
      </c>
      <c r="S308" s="40" t="e">
        <f t="shared" si="187"/>
        <v>#VALUE!</v>
      </c>
      <c r="T308" s="40" t="e">
        <f t="shared" si="193"/>
        <v>#VALUE!</v>
      </c>
      <c r="U308" s="40" t="e">
        <f t="shared" si="194"/>
        <v>#DIV/0!</v>
      </c>
      <c r="V308" s="40" t="e">
        <f t="shared" si="195"/>
        <v>#DIV/0!</v>
      </c>
      <c r="W308" s="40" t="e">
        <f t="shared" si="196"/>
        <v>#DIV/0!</v>
      </c>
      <c r="X308" s="40" t="e">
        <f t="shared" si="197"/>
        <v>#DIV/0!</v>
      </c>
      <c r="Y308" s="40" t="e">
        <f t="shared" si="198"/>
        <v>#DIV/0!</v>
      </c>
      <c r="Z308" s="40"/>
      <c r="AA308" s="40"/>
      <c r="AB308" s="40"/>
      <c r="AC308" s="39">
        <v>-1</v>
      </c>
      <c r="AD308" s="39">
        <v>-1</v>
      </c>
      <c r="AE308" s="39">
        <v>-1</v>
      </c>
      <c r="AF308" s="39">
        <v>-1</v>
      </c>
      <c r="AG308" s="42">
        <v>-1</v>
      </c>
      <c r="AH308" s="38" t="e">
        <f t="shared" si="183"/>
        <v>#VALUE!</v>
      </c>
      <c r="AI308" s="38" t="e">
        <f t="shared" si="184"/>
        <v>#VALUE!</v>
      </c>
      <c r="AJ308" s="38" t="e">
        <f t="shared" si="185"/>
        <v>#VALUE!</v>
      </c>
      <c r="AK308" s="39" t="e">
        <f t="shared" si="199"/>
        <v>#DIV/0!</v>
      </c>
      <c r="AL308" s="39" t="e">
        <f t="shared" si="201"/>
        <v>#DIV/0!</v>
      </c>
      <c r="AM308" s="39" t="e">
        <f t="shared" si="202"/>
        <v>#DIV/0!</v>
      </c>
      <c r="AN308" s="39" t="e">
        <f t="shared" si="203"/>
        <v>#DIV/0!</v>
      </c>
      <c r="AO308" s="39" t="e">
        <f t="shared" si="204"/>
        <v>#DIV/0!</v>
      </c>
      <c r="AR308" s="28" t="e">
        <f t="shared" si="188"/>
        <v>#VALUE!</v>
      </c>
      <c r="AS308" s="28" t="e">
        <f t="shared" si="189"/>
        <v>#VALUE!</v>
      </c>
      <c r="AT308" s="28" t="e">
        <f t="shared" si="190"/>
        <v>#VALUE!</v>
      </c>
      <c r="AU308" t="e">
        <f t="shared" si="200"/>
        <v>#DIV/0!</v>
      </c>
      <c r="AV308" t="e">
        <f t="shared" si="180"/>
        <v>#DIV/0!</v>
      </c>
      <c r="AW308" t="e">
        <f t="shared" si="181"/>
        <v>#DIV/0!</v>
      </c>
      <c r="AX308" t="e">
        <f t="shared" si="182"/>
        <v>#DIV/0!</v>
      </c>
      <c r="AY308" t="e">
        <f t="shared" si="182"/>
        <v>#DIV/0!</v>
      </c>
    </row>
    <row r="309" spans="1:51">
      <c r="A309" s="12">
        <v>43800</v>
      </c>
      <c r="B309" s="36" t="s">
        <v>103</v>
      </c>
      <c r="C309" s="41" t="s">
        <v>103</v>
      </c>
      <c r="D309" s="41" t="s">
        <v>103</v>
      </c>
      <c r="E309" s="36">
        <v>0</v>
      </c>
      <c r="F309" s="36">
        <v>0</v>
      </c>
      <c r="G309" s="36">
        <v>0</v>
      </c>
      <c r="H309" s="36">
        <v>0</v>
      </c>
      <c r="I309" s="37">
        <v>0</v>
      </c>
      <c r="J309" s="40" t="s">
        <v>103</v>
      </c>
      <c r="K309" s="40" t="s">
        <v>103</v>
      </c>
      <c r="L309" s="40" t="s">
        <v>103</v>
      </c>
      <c r="M309" s="39" t="e">
        <f t="shared" si="192"/>
        <v>#DIV/0!</v>
      </c>
      <c r="N309" s="39" t="e">
        <f t="shared" si="192"/>
        <v>#DIV/0!</v>
      </c>
      <c r="O309" s="39" t="e">
        <f t="shared" si="192"/>
        <v>#DIV/0!</v>
      </c>
      <c r="P309" s="39" t="e">
        <f t="shared" si="191"/>
        <v>#DIV/0!</v>
      </c>
      <c r="Q309" s="39" t="e">
        <f t="shared" si="191"/>
        <v>#DIV/0!</v>
      </c>
      <c r="R309" s="43" t="e">
        <f t="shared" si="186"/>
        <v>#VALUE!</v>
      </c>
      <c r="S309" s="40" t="e">
        <f t="shared" si="187"/>
        <v>#VALUE!</v>
      </c>
      <c r="T309" s="40" t="e">
        <f t="shared" si="193"/>
        <v>#VALUE!</v>
      </c>
      <c r="U309" s="40" t="e">
        <f t="shared" si="194"/>
        <v>#DIV/0!</v>
      </c>
      <c r="V309" s="40" t="e">
        <f t="shared" si="195"/>
        <v>#DIV/0!</v>
      </c>
      <c r="W309" s="40" t="e">
        <f t="shared" si="196"/>
        <v>#DIV/0!</v>
      </c>
      <c r="X309" s="40" t="e">
        <f t="shared" si="197"/>
        <v>#DIV/0!</v>
      </c>
      <c r="Y309" s="40" t="e">
        <f t="shared" si="198"/>
        <v>#DIV/0!</v>
      </c>
      <c r="Z309" s="40"/>
      <c r="AA309" s="40"/>
      <c r="AB309" s="40"/>
      <c r="AC309" s="39">
        <v>-1</v>
      </c>
      <c r="AD309" s="39">
        <v>-1</v>
      </c>
      <c r="AE309" s="39">
        <v>-1</v>
      </c>
      <c r="AF309" s="39">
        <v>-1</v>
      </c>
      <c r="AG309" s="42">
        <v>-1</v>
      </c>
      <c r="AH309" s="38" t="e">
        <f t="shared" si="183"/>
        <v>#VALUE!</v>
      </c>
      <c r="AI309" s="38" t="e">
        <f t="shared" si="184"/>
        <v>#VALUE!</v>
      </c>
      <c r="AJ309" s="38" t="e">
        <f t="shared" si="185"/>
        <v>#VALUE!</v>
      </c>
      <c r="AK309" s="39" t="e">
        <f t="shared" si="199"/>
        <v>#DIV/0!</v>
      </c>
      <c r="AL309" s="39" t="e">
        <f t="shared" si="201"/>
        <v>#DIV/0!</v>
      </c>
      <c r="AM309" s="39" t="e">
        <f t="shared" si="202"/>
        <v>#DIV/0!</v>
      </c>
      <c r="AN309" s="39" t="e">
        <f t="shared" si="203"/>
        <v>#DIV/0!</v>
      </c>
      <c r="AO309" s="39" t="e">
        <f t="shared" si="204"/>
        <v>#DIV/0!</v>
      </c>
      <c r="AR309" s="28" t="e">
        <f t="shared" si="188"/>
        <v>#VALUE!</v>
      </c>
      <c r="AS309" s="28" t="e">
        <f t="shared" si="189"/>
        <v>#VALUE!</v>
      </c>
      <c r="AT309" s="28" t="e">
        <f t="shared" si="190"/>
        <v>#VALUE!</v>
      </c>
      <c r="AU309" t="e">
        <f t="shared" si="200"/>
        <v>#DIV/0!</v>
      </c>
      <c r="AV309" t="e">
        <f t="shared" si="180"/>
        <v>#DIV/0!</v>
      </c>
      <c r="AW309" t="e">
        <f t="shared" si="181"/>
        <v>#DIV/0!</v>
      </c>
      <c r="AX309" t="e">
        <f t="shared" si="182"/>
        <v>#DIV/0!</v>
      </c>
      <c r="AY309" t="e">
        <f t="shared" si="182"/>
        <v>#DIV/0!</v>
      </c>
    </row>
    <row r="310" spans="1:51">
      <c r="A310" s="12">
        <v>43831</v>
      </c>
      <c r="B310" s="36" t="s">
        <v>103</v>
      </c>
      <c r="C310" s="41" t="s">
        <v>103</v>
      </c>
      <c r="D310" s="41" t="s">
        <v>103</v>
      </c>
      <c r="E310" s="36">
        <v>0</v>
      </c>
      <c r="F310" s="36">
        <v>0</v>
      </c>
      <c r="G310" s="36">
        <v>0</v>
      </c>
      <c r="H310" s="36">
        <v>0</v>
      </c>
      <c r="I310" s="37">
        <v>0</v>
      </c>
      <c r="J310" s="40" t="s">
        <v>103</v>
      </c>
      <c r="K310" s="40" t="s">
        <v>103</v>
      </c>
      <c r="L310" s="40" t="s">
        <v>103</v>
      </c>
      <c r="M310" s="39" t="e">
        <f t="shared" si="192"/>
        <v>#DIV/0!</v>
      </c>
      <c r="N310" s="39" t="e">
        <f t="shared" si="192"/>
        <v>#DIV/0!</v>
      </c>
      <c r="O310" s="39" t="e">
        <f t="shared" si="192"/>
        <v>#DIV/0!</v>
      </c>
      <c r="P310" s="39" t="e">
        <f t="shared" si="191"/>
        <v>#DIV/0!</v>
      </c>
      <c r="Q310" s="39" t="e">
        <f t="shared" si="191"/>
        <v>#DIV/0!</v>
      </c>
      <c r="R310" s="43" t="e">
        <f t="shared" si="186"/>
        <v>#VALUE!</v>
      </c>
      <c r="S310" s="40" t="e">
        <f t="shared" si="187"/>
        <v>#VALUE!</v>
      </c>
      <c r="T310" s="40" t="e">
        <f t="shared" si="193"/>
        <v>#VALUE!</v>
      </c>
      <c r="U310" s="40" t="e">
        <f t="shared" si="194"/>
        <v>#DIV/0!</v>
      </c>
      <c r="V310" s="40" t="e">
        <f t="shared" si="195"/>
        <v>#DIV/0!</v>
      </c>
      <c r="W310" s="40" t="e">
        <f t="shared" si="196"/>
        <v>#DIV/0!</v>
      </c>
      <c r="X310" s="40" t="e">
        <f t="shared" si="197"/>
        <v>#DIV/0!</v>
      </c>
      <c r="Y310" s="40" t="e">
        <f t="shared" si="198"/>
        <v>#DIV/0!</v>
      </c>
      <c r="Z310" s="40"/>
      <c r="AA310" s="40"/>
      <c r="AB310" s="40"/>
      <c r="AC310" s="39">
        <v>-1</v>
      </c>
      <c r="AD310" s="39">
        <v>-1</v>
      </c>
      <c r="AE310" s="39">
        <v>-1</v>
      </c>
      <c r="AF310" s="39">
        <v>-1</v>
      </c>
      <c r="AG310" s="42">
        <v>-1</v>
      </c>
      <c r="AH310" s="38" t="e">
        <f t="shared" si="183"/>
        <v>#VALUE!</v>
      </c>
      <c r="AI310" s="38" t="e">
        <f t="shared" si="184"/>
        <v>#VALUE!</v>
      </c>
      <c r="AJ310" s="38" t="e">
        <f t="shared" si="185"/>
        <v>#VALUE!</v>
      </c>
      <c r="AK310" s="39" t="e">
        <f t="shared" si="199"/>
        <v>#DIV/0!</v>
      </c>
      <c r="AL310" s="39" t="e">
        <f t="shared" si="201"/>
        <v>#DIV/0!</v>
      </c>
      <c r="AM310" s="39" t="e">
        <f t="shared" si="202"/>
        <v>#DIV/0!</v>
      </c>
      <c r="AN310" s="39" t="e">
        <f t="shared" si="203"/>
        <v>#DIV/0!</v>
      </c>
      <c r="AO310" s="39" t="e">
        <f t="shared" si="204"/>
        <v>#DIV/0!</v>
      </c>
      <c r="AR310" s="28" t="e">
        <f t="shared" si="188"/>
        <v>#VALUE!</v>
      </c>
      <c r="AS310" s="28" t="e">
        <f t="shared" si="189"/>
        <v>#VALUE!</v>
      </c>
      <c r="AT310" s="28" t="e">
        <f t="shared" si="190"/>
        <v>#VALUE!</v>
      </c>
      <c r="AU310" t="e">
        <f t="shared" si="200"/>
        <v>#DIV/0!</v>
      </c>
      <c r="AV310" t="e">
        <f t="shared" si="180"/>
        <v>#DIV/0!</v>
      </c>
      <c r="AW310" t="e">
        <f t="shared" si="181"/>
        <v>#DIV/0!</v>
      </c>
      <c r="AX310" t="e">
        <f t="shared" si="182"/>
        <v>#DIV/0!</v>
      </c>
      <c r="AY310" t="e">
        <f t="shared" si="182"/>
        <v>#DIV/0!</v>
      </c>
    </row>
    <row r="311" spans="1:51">
      <c r="A311" s="12">
        <v>43862</v>
      </c>
      <c r="B311" s="36" t="s">
        <v>103</v>
      </c>
      <c r="C311" s="41" t="s">
        <v>103</v>
      </c>
      <c r="D311" s="41" t="s">
        <v>103</v>
      </c>
      <c r="E311" s="36">
        <v>0</v>
      </c>
      <c r="F311" s="36">
        <v>0</v>
      </c>
      <c r="G311" s="36">
        <v>0</v>
      </c>
      <c r="H311" s="36">
        <v>0</v>
      </c>
      <c r="I311" s="37">
        <v>0</v>
      </c>
      <c r="J311" s="40" t="s">
        <v>103</v>
      </c>
      <c r="K311" s="40" t="s">
        <v>103</v>
      </c>
      <c r="L311" s="40" t="s">
        <v>103</v>
      </c>
      <c r="M311" s="39" t="e">
        <f t="shared" si="192"/>
        <v>#DIV/0!</v>
      </c>
      <c r="N311" s="39" t="e">
        <f t="shared" si="192"/>
        <v>#DIV/0!</v>
      </c>
      <c r="O311" s="39" t="e">
        <f t="shared" si="192"/>
        <v>#DIV/0!</v>
      </c>
      <c r="P311" s="39" t="e">
        <f t="shared" si="191"/>
        <v>#DIV/0!</v>
      </c>
      <c r="Q311" s="39" t="e">
        <f t="shared" si="191"/>
        <v>#DIV/0!</v>
      </c>
      <c r="R311" s="43" t="e">
        <f t="shared" si="186"/>
        <v>#VALUE!</v>
      </c>
      <c r="S311" s="40" t="e">
        <f t="shared" si="187"/>
        <v>#VALUE!</v>
      </c>
      <c r="T311" s="40" t="e">
        <f t="shared" si="193"/>
        <v>#VALUE!</v>
      </c>
      <c r="U311" s="40" t="e">
        <f t="shared" si="194"/>
        <v>#DIV/0!</v>
      </c>
      <c r="V311" s="40" t="e">
        <f t="shared" si="195"/>
        <v>#DIV/0!</v>
      </c>
      <c r="W311" s="40" t="e">
        <f t="shared" si="196"/>
        <v>#DIV/0!</v>
      </c>
      <c r="X311" s="40" t="e">
        <f t="shared" si="197"/>
        <v>#DIV/0!</v>
      </c>
      <c r="Y311" s="40" t="e">
        <f t="shared" si="198"/>
        <v>#DIV/0!</v>
      </c>
      <c r="Z311" s="40"/>
      <c r="AA311" s="40"/>
      <c r="AB311" s="40"/>
      <c r="AC311" s="39">
        <v>-1</v>
      </c>
      <c r="AD311" s="39">
        <v>-1</v>
      </c>
      <c r="AE311" s="39">
        <v>-1</v>
      </c>
      <c r="AF311" s="39">
        <v>-1</v>
      </c>
      <c r="AG311" s="42">
        <v>-1</v>
      </c>
      <c r="AH311" s="38" t="e">
        <f t="shared" si="183"/>
        <v>#VALUE!</v>
      </c>
      <c r="AI311" s="38" t="e">
        <f t="shared" si="184"/>
        <v>#VALUE!</v>
      </c>
      <c r="AJ311" s="38" t="e">
        <f t="shared" si="185"/>
        <v>#VALUE!</v>
      </c>
      <c r="AK311" s="39" t="e">
        <f t="shared" si="199"/>
        <v>#DIV/0!</v>
      </c>
      <c r="AL311" s="39" t="e">
        <f t="shared" si="201"/>
        <v>#DIV/0!</v>
      </c>
      <c r="AM311" s="39" t="e">
        <f t="shared" si="202"/>
        <v>#DIV/0!</v>
      </c>
      <c r="AN311" s="39" t="e">
        <f t="shared" si="203"/>
        <v>#DIV/0!</v>
      </c>
      <c r="AO311" s="39" t="e">
        <f t="shared" si="204"/>
        <v>#DIV/0!</v>
      </c>
      <c r="AR311" s="28" t="e">
        <f t="shared" si="188"/>
        <v>#VALUE!</v>
      </c>
      <c r="AS311" s="28" t="e">
        <f t="shared" si="189"/>
        <v>#VALUE!</v>
      </c>
      <c r="AT311" s="28" t="e">
        <f t="shared" si="190"/>
        <v>#VALUE!</v>
      </c>
      <c r="AU311" t="e">
        <f t="shared" si="200"/>
        <v>#DIV/0!</v>
      </c>
      <c r="AV311" t="e">
        <f t="shared" si="180"/>
        <v>#DIV/0!</v>
      </c>
      <c r="AW311" t="e">
        <f t="shared" si="181"/>
        <v>#DIV/0!</v>
      </c>
      <c r="AX311" t="e">
        <f t="shared" si="182"/>
        <v>#DIV/0!</v>
      </c>
      <c r="AY311" t="e">
        <f t="shared" si="182"/>
        <v>#DIV/0!</v>
      </c>
    </row>
    <row r="312" spans="1:51">
      <c r="A312" s="12">
        <v>43891</v>
      </c>
      <c r="B312" s="36" t="s">
        <v>103</v>
      </c>
      <c r="C312" s="41" t="s">
        <v>103</v>
      </c>
      <c r="D312" s="41" t="s">
        <v>103</v>
      </c>
      <c r="E312" s="36">
        <v>0</v>
      </c>
      <c r="F312" s="36">
        <v>0</v>
      </c>
      <c r="G312" s="36">
        <v>0</v>
      </c>
      <c r="H312" s="36">
        <v>0</v>
      </c>
      <c r="I312" s="37">
        <v>0</v>
      </c>
      <c r="J312" s="40" t="s">
        <v>103</v>
      </c>
      <c r="K312" s="40" t="s">
        <v>103</v>
      </c>
      <c r="L312" s="40" t="s">
        <v>103</v>
      </c>
      <c r="M312" s="39" t="e">
        <f t="shared" si="192"/>
        <v>#DIV/0!</v>
      </c>
      <c r="N312" s="39" t="e">
        <f t="shared" si="192"/>
        <v>#DIV/0!</v>
      </c>
      <c r="O312" s="39" t="e">
        <f t="shared" si="192"/>
        <v>#DIV/0!</v>
      </c>
      <c r="P312" s="39" t="e">
        <f t="shared" si="191"/>
        <v>#DIV/0!</v>
      </c>
      <c r="Q312" s="39" t="e">
        <f t="shared" si="191"/>
        <v>#DIV/0!</v>
      </c>
      <c r="R312" s="43" t="e">
        <f t="shared" si="186"/>
        <v>#VALUE!</v>
      </c>
      <c r="S312" s="40" t="e">
        <f t="shared" si="187"/>
        <v>#VALUE!</v>
      </c>
      <c r="T312" s="40" t="e">
        <f t="shared" si="193"/>
        <v>#VALUE!</v>
      </c>
      <c r="U312" s="40" t="e">
        <f t="shared" si="194"/>
        <v>#DIV/0!</v>
      </c>
      <c r="V312" s="40" t="e">
        <f t="shared" si="195"/>
        <v>#DIV/0!</v>
      </c>
      <c r="W312" s="40" t="e">
        <f t="shared" si="196"/>
        <v>#DIV/0!</v>
      </c>
      <c r="X312" s="40" t="e">
        <f t="shared" si="197"/>
        <v>#DIV/0!</v>
      </c>
      <c r="Y312" s="40" t="e">
        <f t="shared" si="198"/>
        <v>#DIV/0!</v>
      </c>
      <c r="Z312" s="40"/>
      <c r="AA312" s="40"/>
      <c r="AB312" s="40"/>
      <c r="AC312" s="39">
        <v>-1</v>
      </c>
      <c r="AD312" s="39">
        <v>-1</v>
      </c>
      <c r="AE312" s="39">
        <v>-1</v>
      </c>
      <c r="AF312" s="39">
        <v>-1</v>
      </c>
      <c r="AG312" s="42">
        <v>-1</v>
      </c>
      <c r="AH312" s="38" t="e">
        <f t="shared" si="183"/>
        <v>#VALUE!</v>
      </c>
      <c r="AI312" s="38" t="e">
        <f t="shared" si="184"/>
        <v>#VALUE!</v>
      </c>
      <c r="AJ312" s="38" t="e">
        <f t="shared" si="185"/>
        <v>#VALUE!</v>
      </c>
      <c r="AK312" s="39" t="e">
        <f t="shared" si="199"/>
        <v>#DIV/0!</v>
      </c>
      <c r="AL312" s="39" t="e">
        <f t="shared" si="201"/>
        <v>#DIV/0!</v>
      </c>
      <c r="AM312" s="39" t="e">
        <f t="shared" si="202"/>
        <v>#DIV/0!</v>
      </c>
      <c r="AN312" s="39" t="e">
        <f t="shared" si="203"/>
        <v>#DIV/0!</v>
      </c>
      <c r="AO312" s="39" t="e">
        <f t="shared" si="204"/>
        <v>#DIV/0!</v>
      </c>
      <c r="AR312" s="28" t="e">
        <f t="shared" si="188"/>
        <v>#VALUE!</v>
      </c>
      <c r="AS312" s="28" t="e">
        <f t="shared" si="189"/>
        <v>#VALUE!</v>
      </c>
      <c r="AT312" s="28" t="e">
        <f t="shared" si="190"/>
        <v>#VALUE!</v>
      </c>
      <c r="AU312" t="e">
        <f t="shared" si="200"/>
        <v>#DIV/0!</v>
      </c>
      <c r="AV312" t="e">
        <f t="shared" si="180"/>
        <v>#DIV/0!</v>
      </c>
      <c r="AW312" t="e">
        <f t="shared" si="181"/>
        <v>#DIV/0!</v>
      </c>
      <c r="AX312" t="e">
        <f t="shared" si="182"/>
        <v>#DIV/0!</v>
      </c>
      <c r="AY312" t="e">
        <f t="shared" si="182"/>
        <v>#DIV/0!</v>
      </c>
    </row>
    <row r="313" spans="1:51">
      <c r="A313" s="12">
        <v>43922</v>
      </c>
      <c r="B313" s="36" t="s">
        <v>103</v>
      </c>
      <c r="C313" s="41" t="s">
        <v>103</v>
      </c>
      <c r="D313" s="41" t="s">
        <v>103</v>
      </c>
      <c r="E313" s="36">
        <v>0</v>
      </c>
      <c r="F313" s="36">
        <v>0</v>
      </c>
      <c r="G313" s="36">
        <v>0</v>
      </c>
      <c r="H313" s="36">
        <v>0</v>
      </c>
      <c r="I313" s="37">
        <v>0</v>
      </c>
      <c r="J313" s="40" t="s">
        <v>103</v>
      </c>
      <c r="K313" s="40" t="s">
        <v>103</v>
      </c>
      <c r="L313" s="40" t="s">
        <v>103</v>
      </c>
      <c r="M313" s="39" t="e">
        <f t="shared" si="192"/>
        <v>#DIV/0!</v>
      </c>
      <c r="N313" s="39" t="e">
        <f t="shared" si="192"/>
        <v>#DIV/0!</v>
      </c>
      <c r="O313" s="39" t="e">
        <f t="shared" si="192"/>
        <v>#DIV/0!</v>
      </c>
      <c r="P313" s="39" t="e">
        <f t="shared" si="191"/>
        <v>#DIV/0!</v>
      </c>
      <c r="Q313" s="39" t="e">
        <f t="shared" si="191"/>
        <v>#DIV/0!</v>
      </c>
      <c r="R313" s="43" t="e">
        <f t="shared" si="186"/>
        <v>#VALUE!</v>
      </c>
      <c r="S313" s="40" t="e">
        <f t="shared" si="187"/>
        <v>#VALUE!</v>
      </c>
      <c r="T313" s="40" t="e">
        <f t="shared" si="193"/>
        <v>#VALUE!</v>
      </c>
      <c r="U313" s="40" t="e">
        <f t="shared" si="194"/>
        <v>#DIV/0!</v>
      </c>
      <c r="V313" s="40" t="e">
        <f t="shared" si="195"/>
        <v>#DIV/0!</v>
      </c>
      <c r="W313" s="40" t="e">
        <f t="shared" si="196"/>
        <v>#DIV/0!</v>
      </c>
      <c r="X313" s="40" t="e">
        <f t="shared" si="197"/>
        <v>#DIV/0!</v>
      </c>
      <c r="Y313" s="40" t="e">
        <f t="shared" si="198"/>
        <v>#DIV/0!</v>
      </c>
      <c r="Z313" s="40"/>
      <c r="AA313" s="40"/>
      <c r="AB313" s="40"/>
      <c r="AC313" s="39">
        <v>-1</v>
      </c>
      <c r="AD313" s="39">
        <v>-1</v>
      </c>
      <c r="AE313" s="39">
        <v>-1</v>
      </c>
      <c r="AF313" s="39">
        <v>-1</v>
      </c>
      <c r="AG313" s="42">
        <v>-1</v>
      </c>
      <c r="AH313" s="38" t="e">
        <f t="shared" si="183"/>
        <v>#VALUE!</v>
      </c>
      <c r="AI313" s="38" t="e">
        <f t="shared" si="184"/>
        <v>#VALUE!</v>
      </c>
      <c r="AJ313" s="38" t="e">
        <f t="shared" si="185"/>
        <v>#VALUE!</v>
      </c>
      <c r="AK313" s="39" t="e">
        <f t="shared" si="199"/>
        <v>#DIV/0!</v>
      </c>
      <c r="AL313" s="39" t="e">
        <f t="shared" si="201"/>
        <v>#DIV/0!</v>
      </c>
      <c r="AM313" s="39" t="e">
        <f t="shared" si="202"/>
        <v>#DIV/0!</v>
      </c>
      <c r="AN313" s="39" t="e">
        <f t="shared" si="203"/>
        <v>#DIV/0!</v>
      </c>
      <c r="AO313" s="39" t="e">
        <f t="shared" si="204"/>
        <v>#DIV/0!</v>
      </c>
      <c r="AR313" s="28" t="e">
        <f t="shared" si="188"/>
        <v>#VALUE!</v>
      </c>
      <c r="AS313" s="28" t="e">
        <f t="shared" si="189"/>
        <v>#VALUE!</v>
      </c>
      <c r="AT313" s="28" t="e">
        <f t="shared" si="190"/>
        <v>#VALUE!</v>
      </c>
      <c r="AU313" t="e">
        <f t="shared" si="200"/>
        <v>#DIV/0!</v>
      </c>
      <c r="AV313" t="e">
        <f t="shared" si="180"/>
        <v>#DIV/0!</v>
      </c>
      <c r="AW313" t="e">
        <f t="shared" si="181"/>
        <v>#DIV/0!</v>
      </c>
      <c r="AX313" t="e">
        <f t="shared" si="182"/>
        <v>#DIV/0!</v>
      </c>
      <c r="AY313" t="e">
        <f t="shared" si="182"/>
        <v>#DIV/0!</v>
      </c>
    </row>
    <row r="314" spans="1:51">
      <c r="A314" s="12">
        <v>43952</v>
      </c>
      <c r="B314" s="36" t="s">
        <v>103</v>
      </c>
      <c r="C314" s="41" t="s">
        <v>103</v>
      </c>
      <c r="D314" s="41" t="s">
        <v>103</v>
      </c>
      <c r="E314" s="36">
        <v>0</v>
      </c>
      <c r="F314" s="36">
        <v>0</v>
      </c>
      <c r="G314" s="36">
        <v>0</v>
      </c>
      <c r="H314" s="36">
        <v>0</v>
      </c>
      <c r="I314" s="37">
        <v>0</v>
      </c>
      <c r="J314" s="40" t="s">
        <v>103</v>
      </c>
      <c r="K314" s="40" t="s">
        <v>103</v>
      </c>
      <c r="L314" s="40" t="s">
        <v>103</v>
      </c>
      <c r="M314" s="39" t="e">
        <f t="shared" si="192"/>
        <v>#DIV/0!</v>
      </c>
      <c r="N314" s="39" t="e">
        <f t="shared" si="192"/>
        <v>#DIV/0!</v>
      </c>
      <c r="O314" s="39" t="e">
        <f t="shared" si="192"/>
        <v>#DIV/0!</v>
      </c>
      <c r="P314" s="39" t="e">
        <f t="shared" si="191"/>
        <v>#DIV/0!</v>
      </c>
      <c r="Q314" s="39" t="e">
        <f t="shared" si="191"/>
        <v>#DIV/0!</v>
      </c>
      <c r="R314" s="43" t="e">
        <f t="shared" si="186"/>
        <v>#VALUE!</v>
      </c>
      <c r="S314" s="40" t="e">
        <f t="shared" si="187"/>
        <v>#VALUE!</v>
      </c>
      <c r="T314" s="40" t="e">
        <f t="shared" si="193"/>
        <v>#VALUE!</v>
      </c>
      <c r="U314" s="40" t="e">
        <f t="shared" si="194"/>
        <v>#DIV/0!</v>
      </c>
      <c r="V314" s="40" t="e">
        <f t="shared" si="195"/>
        <v>#DIV/0!</v>
      </c>
      <c r="W314" s="40" t="e">
        <f t="shared" si="196"/>
        <v>#DIV/0!</v>
      </c>
      <c r="X314" s="40" t="e">
        <f t="shared" si="197"/>
        <v>#DIV/0!</v>
      </c>
      <c r="Y314" s="40" t="e">
        <f t="shared" si="198"/>
        <v>#DIV/0!</v>
      </c>
      <c r="Z314" s="40"/>
      <c r="AA314" s="40"/>
      <c r="AB314" s="40"/>
      <c r="AC314" s="39">
        <v>-1</v>
      </c>
      <c r="AD314" s="39">
        <v>-1</v>
      </c>
      <c r="AE314" s="39">
        <v>-1</v>
      </c>
      <c r="AF314" s="39">
        <v>-1</v>
      </c>
      <c r="AG314" s="42">
        <v>-1</v>
      </c>
      <c r="AH314" s="38" t="e">
        <f t="shared" si="183"/>
        <v>#VALUE!</v>
      </c>
      <c r="AI314" s="38" t="e">
        <f t="shared" si="184"/>
        <v>#VALUE!</v>
      </c>
      <c r="AJ314" s="38" t="e">
        <f t="shared" si="185"/>
        <v>#VALUE!</v>
      </c>
      <c r="AK314" s="39" t="e">
        <f t="shared" si="199"/>
        <v>#DIV/0!</v>
      </c>
      <c r="AL314" s="39" t="e">
        <f t="shared" si="201"/>
        <v>#DIV/0!</v>
      </c>
      <c r="AM314" s="39" t="e">
        <f t="shared" si="202"/>
        <v>#DIV/0!</v>
      </c>
      <c r="AN314" s="39" t="e">
        <f t="shared" si="203"/>
        <v>#DIV/0!</v>
      </c>
      <c r="AO314" s="39" t="e">
        <f t="shared" si="204"/>
        <v>#DIV/0!</v>
      </c>
      <c r="AR314" s="28" t="e">
        <f t="shared" si="188"/>
        <v>#VALUE!</v>
      </c>
      <c r="AS314" s="28" t="e">
        <f t="shared" si="189"/>
        <v>#VALUE!</v>
      </c>
      <c r="AT314" s="28" t="e">
        <f t="shared" si="190"/>
        <v>#VALUE!</v>
      </c>
      <c r="AU314" t="e">
        <f t="shared" si="200"/>
        <v>#DIV/0!</v>
      </c>
      <c r="AV314" t="e">
        <f t="shared" si="180"/>
        <v>#DIV/0!</v>
      </c>
      <c r="AW314" t="e">
        <f t="shared" si="181"/>
        <v>#DIV/0!</v>
      </c>
      <c r="AX314" t="e">
        <f t="shared" si="182"/>
        <v>#DIV/0!</v>
      </c>
      <c r="AY314" t="e">
        <f t="shared" si="182"/>
        <v>#DIV/0!</v>
      </c>
    </row>
    <row r="315" spans="1:51">
      <c r="A315" s="12">
        <v>43983</v>
      </c>
      <c r="B315" s="36" t="s">
        <v>103</v>
      </c>
      <c r="C315" s="41" t="s">
        <v>103</v>
      </c>
      <c r="D315" s="41" t="s">
        <v>103</v>
      </c>
      <c r="E315" s="36">
        <v>0</v>
      </c>
      <c r="F315" s="36">
        <v>0</v>
      </c>
      <c r="G315" s="36">
        <v>0</v>
      </c>
      <c r="H315" s="36">
        <v>0</v>
      </c>
      <c r="I315" s="37">
        <v>0</v>
      </c>
      <c r="J315" s="40" t="s">
        <v>103</v>
      </c>
      <c r="K315" s="40" t="s">
        <v>103</v>
      </c>
      <c r="L315" s="40" t="s">
        <v>103</v>
      </c>
      <c r="M315" s="39" t="e">
        <f t="shared" si="192"/>
        <v>#DIV/0!</v>
      </c>
      <c r="N315" s="39" t="e">
        <f t="shared" si="192"/>
        <v>#DIV/0!</v>
      </c>
      <c r="O315" s="39" t="e">
        <f t="shared" si="192"/>
        <v>#DIV/0!</v>
      </c>
      <c r="P315" s="39" t="e">
        <f t="shared" si="191"/>
        <v>#DIV/0!</v>
      </c>
      <c r="Q315" s="39" t="e">
        <f t="shared" si="191"/>
        <v>#DIV/0!</v>
      </c>
      <c r="R315" s="43" t="e">
        <f t="shared" si="186"/>
        <v>#VALUE!</v>
      </c>
      <c r="S315" s="40" t="e">
        <f t="shared" si="187"/>
        <v>#VALUE!</v>
      </c>
      <c r="T315" s="40" t="e">
        <f t="shared" si="193"/>
        <v>#VALUE!</v>
      </c>
      <c r="U315" s="40" t="e">
        <f t="shared" si="194"/>
        <v>#DIV/0!</v>
      </c>
      <c r="V315" s="40" t="e">
        <f t="shared" si="195"/>
        <v>#DIV/0!</v>
      </c>
      <c r="W315" s="40" t="e">
        <f t="shared" si="196"/>
        <v>#DIV/0!</v>
      </c>
      <c r="X315" s="40" t="e">
        <f t="shared" si="197"/>
        <v>#DIV/0!</v>
      </c>
      <c r="Y315" s="40" t="e">
        <f t="shared" si="198"/>
        <v>#DIV/0!</v>
      </c>
      <c r="Z315" s="40"/>
      <c r="AA315" s="40"/>
      <c r="AB315" s="40"/>
      <c r="AC315" s="39">
        <v>-1</v>
      </c>
      <c r="AD315" s="39">
        <v>-1</v>
      </c>
      <c r="AE315" s="39">
        <v>-1</v>
      </c>
      <c r="AF315" s="39">
        <v>-1</v>
      </c>
      <c r="AG315" s="42">
        <v>-1</v>
      </c>
      <c r="AH315" s="38" t="e">
        <f t="shared" si="183"/>
        <v>#VALUE!</v>
      </c>
      <c r="AI315" s="38" t="e">
        <f t="shared" si="184"/>
        <v>#VALUE!</v>
      </c>
      <c r="AJ315" s="38" t="e">
        <f t="shared" si="185"/>
        <v>#VALUE!</v>
      </c>
      <c r="AK315" s="39" t="e">
        <f t="shared" si="199"/>
        <v>#DIV/0!</v>
      </c>
      <c r="AL315" s="39" t="e">
        <f t="shared" si="201"/>
        <v>#DIV/0!</v>
      </c>
      <c r="AM315" s="39" t="e">
        <f t="shared" si="202"/>
        <v>#DIV/0!</v>
      </c>
      <c r="AN315" s="39" t="e">
        <f t="shared" si="203"/>
        <v>#DIV/0!</v>
      </c>
      <c r="AO315" s="39" t="e">
        <f t="shared" si="204"/>
        <v>#DIV/0!</v>
      </c>
      <c r="AR315" s="28" t="e">
        <f t="shared" si="188"/>
        <v>#VALUE!</v>
      </c>
      <c r="AS315" s="28" t="e">
        <f t="shared" si="189"/>
        <v>#VALUE!</v>
      </c>
      <c r="AT315" s="28" t="e">
        <f t="shared" si="190"/>
        <v>#VALUE!</v>
      </c>
      <c r="AU315" t="e">
        <f t="shared" si="200"/>
        <v>#DIV/0!</v>
      </c>
      <c r="AV315" t="e">
        <f t="shared" si="180"/>
        <v>#DIV/0!</v>
      </c>
      <c r="AW315" t="e">
        <f t="shared" si="181"/>
        <v>#DIV/0!</v>
      </c>
      <c r="AX315" t="e">
        <f t="shared" si="182"/>
        <v>#DIV/0!</v>
      </c>
      <c r="AY315" t="e">
        <f t="shared" si="182"/>
        <v>#DIV/0!</v>
      </c>
    </row>
    <row r="316" spans="1:51">
      <c r="A316" s="12">
        <v>44013</v>
      </c>
      <c r="B316" s="36" t="s">
        <v>103</v>
      </c>
      <c r="C316" s="41" t="s">
        <v>103</v>
      </c>
      <c r="D316" s="41" t="s">
        <v>103</v>
      </c>
      <c r="E316" s="36">
        <v>0</v>
      </c>
      <c r="F316" s="36">
        <v>0</v>
      </c>
      <c r="G316" s="36">
        <v>0</v>
      </c>
      <c r="H316" s="36">
        <v>0</v>
      </c>
      <c r="I316" s="37">
        <v>0</v>
      </c>
      <c r="J316" s="40" t="s">
        <v>103</v>
      </c>
      <c r="K316" s="40" t="s">
        <v>103</v>
      </c>
      <c r="L316" s="40" t="s">
        <v>103</v>
      </c>
      <c r="M316" s="39" t="e">
        <f t="shared" si="192"/>
        <v>#DIV/0!</v>
      </c>
      <c r="N316" s="39" t="e">
        <f t="shared" si="192"/>
        <v>#DIV/0!</v>
      </c>
      <c r="O316" s="39" t="e">
        <f t="shared" si="192"/>
        <v>#DIV/0!</v>
      </c>
      <c r="P316" s="39" t="e">
        <f t="shared" si="191"/>
        <v>#DIV/0!</v>
      </c>
      <c r="Q316" s="39" t="e">
        <f t="shared" si="191"/>
        <v>#DIV/0!</v>
      </c>
      <c r="R316" s="43" t="e">
        <f t="shared" si="186"/>
        <v>#VALUE!</v>
      </c>
      <c r="S316" s="40" t="e">
        <f t="shared" si="187"/>
        <v>#VALUE!</v>
      </c>
      <c r="T316" s="40" t="e">
        <f t="shared" si="193"/>
        <v>#VALUE!</v>
      </c>
      <c r="U316" s="40" t="e">
        <f t="shared" si="194"/>
        <v>#DIV/0!</v>
      </c>
      <c r="V316" s="40" t="e">
        <f t="shared" si="195"/>
        <v>#DIV/0!</v>
      </c>
      <c r="W316" s="40" t="e">
        <f t="shared" si="196"/>
        <v>#DIV/0!</v>
      </c>
      <c r="X316" s="40" t="e">
        <f t="shared" si="197"/>
        <v>#DIV/0!</v>
      </c>
      <c r="Y316" s="40" t="e">
        <f t="shared" si="198"/>
        <v>#DIV/0!</v>
      </c>
      <c r="Z316" s="40"/>
      <c r="AA316" s="40"/>
      <c r="AB316" s="40"/>
      <c r="AC316" s="39">
        <v>-1</v>
      </c>
      <c r="AD316" s="39">
        <v>-1</v>
      </c>
      <c r="AE316" s="39">
        <v>-1</v>
      </c>
      <c r="AF316" s="39">
        <v>-1</v>
      </c>
      <c r="AG316" s="42">
        <v>-1</v>
      </c>
      <c r="AH316" s="38" t="e">
        <f t="shared" si="183"/>
        <v>#VALUE!</v>
      </c>
      <c r="AI316" s="38" t="e">
        <f t="shared" si="184"/>
        <v>#VALUE!</v>
      </c>
      <c r="AJ316" s="38" t="e">
        <f t="shared" si="185"/>
        <v>#VALUE!</v>
      </c>
      <c r="AK316" s="39" t="e">
        <f t="shared" si="199"/>
        <v>#DIV/0!</v>
      </c>
      <c r="AL316" s="39" t="e">
        <f t="shared" si="201"/>
        <v>#DIV/0!</v>
      </c>
      <c r="AM316" s="39" t="e">
        <f t="shared" si="202"/>
        <v>#DIV/0!</v>
      </c>
      <c r="AN316" s="39" t="e">
        <f t="shared" si="203"/>
        <v>#DIV/0!</v>
      </c>
      <c r="AO316" s="39" t="e">
        <f t="shared" si="204"/>
        <v>#DIV/0!</v>
      </c>
      <c r="AR316" s="28" t="e">
        <f t="shared" si="188"/>
        <v>#VALUE!</v>
      </c>
      <c r="AS316" s="28" t="e">
        <f t="shared" si="189"/>
        <v>#VALUE!</v>
      </c>
      <c r="AT316" s="28" t="e">
        <f t="shared" si="190"/>
        <v>#VALUE!</v>
      </c>
      <c r="AU316" t="e">
        <f t="shared" si="200"/>
        <v>#DIV/0!</v>
      </c>
      <c r="AV316" t="e">
        <f t="shared" si="180"/>
        <v>#DIV/0!</v>
      </c>
      <c r="AW316" t="e">
        <f t="shared" si="181"/>
        <v>#DIV/0!</v>
      </c>
      <c r="AX316" t="e">
        <f t="shared" si="182"/>
        <v>#DIV/0!</v>
      </c>
      <c r="AY316" t="e">
        <f t="shared" si="182"/>
        <v>#DIV/0!</v>
      </c>
    </row>
    <row r="317" spans="1:51">
      <c r="A317" s="12">
        <v>44044</v>
      </c>
      <c r="B317" s="36" t="s">
        <v>103</v>
      </c>
      <c r="C317" s="41" t="s">
        <v>103</v>
      </c>
      <c r="D317" s="41" t="s">
        <v>103</v>
      </c>
      <c r="E317" s="36">
        <v>0</v>
      </c>
      <c r="F317" s="36">
        <v>0</v>
      </c>
      <c r="G317" s="36">
        <v>0</v>
      </c>
      <c r="H317" s="36">
        <v>0</v>
      </c>
      <c r="I317" s="37">
        <v>0</v>
      </c>
      <c r="J317" s="40" t="s">
        <v>103</v>
      </c>
      <c r="K317" s="40" t="s">
        <v>103</v>
      </c>
      <c r="L317" s="40" t="s">
        <v>103</v>
      </c>
      <c r="M317" s="39" t="e">
        <f t="shared" si="192"/>
        <v>#DIV/0!</v>
      </c>
      <c r="N317" s="39" t="e">
        <f t="shared" si="192"/>
        <v>#DIV/0!</v>
      </c>
      <c r="O317" s="39" t="e">
        <f t="shared" si="192"/>
        <v>#DIV/0!</v>
      </c>
      <c r="P317" s="39" t="e">
        <f t="shared" si="191"/>
        <v>#DIV/0!</v>
      </c>
      <c r="Q317" s="39" t="e">
        <f t="shared" si="191"/>
        <v>#DIV/0!</v>
      </c>
      <c r="R317" s="43" t="e">
        <f t="shared" si="186"/>
        <v>#VALUE!</v>
      </c>
      <c r="S317" s="40" t="e">
        <f t="shared" si="187"/>
        <v>#VALUE!</v>
      </c>
      <c r="T317" s="40" t="e">
        <f t="shared" si="193"/>
        <v>#VALUE!</v>
      </c>
      <c r="U317" s="40" t="e">
        <f t="shared" si="194"/>
        <v>#DIV/0!</v>
      </c>
      <c r="V317" s="40" t="e">
        <f t="shared" si="195"/>
        <v>#DIV/0!</v>
      </c>
      <c r="W317" s="40" t="e">
        <f t="shared" si="196"/>
        <v>#DIV/0!</v>
      </c>
      <c r="X317" s="40" t="e">
        <f t="shared" si="197"/>
        <v>#DIV/0!</v>
      </c>
      <c r="Y317" s="40" t="e">
        <f t="shared" si="198"/>
        <v>#DIV/0!</v>
      </c>
      <c r="Z317" s="40"/>
      <c r="AA317" s="40"/>
      <c r="AB317" s="40"/>
      <c r="AC317" s="39">
        <v>-1</v>
      </c>
      <c r="AD317" s="39">
        <v>-1</v>
      </c>
      <c r="AE317" s="39">
        <v>-1</v>
      </c>
      <c r="AF317" s="39">
        <v>-1</v>
      </c>
      <c r="AG317" s="42">
        <v>-1</v>
      </c>
      <c r="AH317" s="38" t="e">
        <f t="shared" si="183"/>
        <v>#VALUE!</v>
      </c>
      <c r="AI317" s="38" t="e">
        <f t="shared" si="184"/>
        <v>#VALUE!</v>
      </c>
      <c r="AJ317" s="38" t="e">
        <f t="shared" si="185"/>
        <v>#VALUE!</v>
      </c>
      <c r="AK317" s="39" t="e">
        <f t="shared" si="199"/>
        <v>#DIV/0!</v>
      </c>
      <c r="AL317" s="39" t="e">
        <f t="shared" si="201"/>
        <v>#DIV/0!</v>
      </c>
      <c r="AM317" s="39" t="e">
        <f t="shared" si="202"/>
        <v>#DIV/0!</v>
      </c>
      <c r="AN317" s="39" t="e">
        <f t="shared" si="203"/>
        <v>#DIV/0!</v>
      </c>
      <c r="AO317" s="39" t="e">
        <f t="shared" si="204"/>
        <v>#DIV/0!</v>
      </c>
      <c r="AR317" s="28" t="e">
        <f t="shared" si="188"/>
        <v>#VALUE!</v>
      </c>
      <c r="AS317" s="28" t="e">
        <f t="shared" si="189"/>
        <v>#VALUE!</v>
      </c>
      <c r="AT317" s="28" t="e">
        <f t="shared" si="190"/>
        <v>#VALUE!</v>
      </c>
      <c r="AU317" t="e">
        <f t="shared" si="200"/>
        <v>#DIV/0!</v>
      </c>
      <c r="AV317" t="e">
        <f t="shared" si="180"/>
        <v>#DIV/0!</v>
      </c>
      <c r="AW317" t="e">
        <f t="shared" si="181"/>
        <v>#DIV/0!</v>
      </c>
      <c r="AX317" t="e">
        <f t="shared" si="182"/>
        <v>#DIV/0!</v>
      </c>
      <c r="AY317" t="e">
        <f t="shared" si="182"/>
        <v>#DIV/0!</v>
      </c>
    </row>
    <row r="318" spans="1:51">
      <c r="A318" s="12">
        <v>44075</v>
      </c>
      <c r="B318" s="36" t="s">
        <v>103</v>
      </c>
      <c r="C318" s="41" t="s">
        <v>103</v>
      </c>
      <c r="D318" s="41" t="s">
        <v>103</v>
      </c>
      <c r="E318" s="36">
        <v>0</v>
      </c>
      <c r="F318" s="36">
        <v>0</v>
      </c>
      <c r="G318" s="36">
        <v>0</v>
      </c>
      <c r="H318" s="36">
        <v>0</v>
      </c>
      <c r="I318" s="37">
        <v>0</v>
      </c>
      <c r="J318" s="40" t="s">
        <v>103</v>
      </c>
      <c r="K318" s="40" t="s">
        <v>103</v>
      </c>
      <c r="L318" s="40" t="s">
        <v>103</v>
      </c>
      <c r="M318" s="39" t="e">
        <f t="shared" si="192"/>
        <v>#DIV/0!</v>
      </c>
      <c r="N318" s="39" t="e">
        <f t="shared" si="192"/>
        <v>#DIV/0!</v>
      </c>
      <c r="O318" s="39" t="e">
        <f t="shared" si="192"/>
        <v>#DIV/0!</v>
      </c>
      <c r="P318" s="39" t="e">
        <f t="shared" si="191"/>
        <v>#DIV/0!</v>
      </c>
      <c r="Q318" s="39" t="e">
        <f t="shared" si="191"/>
        <v>#DIV/0!</v>
      </c>
      <c r="R318" s="43" t="e">
        <f t="shared" si="186"/>
        <v>#VALUE!</v>
      </c>
      <c r="S318" s="40" t="e">
        <f t="shared" si="187"/>
        <v>#VALUE!</v>
      </c>
      <c r="T318" s="40" t="e">
        <f t="shared" si="193"/>
        <v>#VALUE!</v>
      </c>
      <c r="U318" s="40" t="e">
        <f t="shared" si="194"/>
        <v>#DIV/0!</v>
      </c>
      <c r="V318" s="40" t="e">
        <f t="shared" si="195"/>
        <v>#DIV/0!</v>
      </c>
      <c r="W318" s="40" t="e">
        <f t="shared" si="196"/>
        <v>#DIV/0!</v>
      </c>
      <c r="X318" s="40" t="e">
        <f t="shared" si="197"/>
        <v>#DIV/0!</v>
      </c>
      <c r="Y318" s="40" t="e">
        <f t="shared" si="198"/>
        <v>#DIV/0!</v>
      </c>
      <c r="Z318" s="40"/>
      <c r="AA318" s="40"/>
      <c r="AB318" s="40"/>
      <c r="AC318" s="39">
        <v>-1</v>
      </c>
      <c r="AD318" s="39">
        <v>-1</v>
      </c>
      <c r="AE318" s="39">
        <v>-1</v>
      </c>
      <c r="AF318" s="39">
        <v>-1</v>
      </c>
      <c r="AG318" s="42">
        <v>-1</v>
      </c>
      <c r="AH318" s="38" t="e">
        <f t="shared" si="183"/>
        <v>#VALUE!</v>
      </c>
      <c r="AI318" s="38" t="e">
        <f t="shared" si="184"/>
        <v>#VALUE!</v>
      </c>
      <c r="AJ318" s="38" t="e">
        <f t="shared" si="185"/>
        <v>#VALUE!</v>
      </c>
      <c r="AK318" s="39" t="e">
        <f t="shared" si="199"/>
        <v>#DIV/0!</v>
      </c>
      <c r="AL318" s="39" t="e">
        <f t="shared" si="201"/>
        <v>#DIV/0!</v>
      </c>
      <c r="AM318" s="39" t="e">
        <f t="shared" si="202"/>
        <v>#DIV/0!</v>
      </c>
      <c r="AN318" s="39" t="e">
        <f t="shared" si="203"/>
        <v>#DIV/0!</v>
      </c>
      <c r="AO318" s="39" t="e">
        <f t="shared" si="204"/>
        <v>#DIV/0!</v>
      </c>
      <c r="AR318" s="28" t="e">
        <f t="shared" si="188"/>
        <v>#VALUE!</v>
      </c>
      <c r="AS318" s="28" t="e">
        <f t="shared" si="189"/>
        <v>#VALUE!</v>
      </c>
      <c r="AT318" s="28" t="e">
        <f t="shared" si="190"/>
        <v>#VALUE!</v>
      </c>
      <c r="AU318" t="e">
        <f t="shared" si="200"/>
        <v>#DIV/0!</v>
      </c>
      <c r="AV318" t="e">
        <f t="shared" ref="AV318:AV381" si="205">AV317*(1+N318)</f>
        <v>#DIV/0!</v>
      </c>
      <c r="AW318" t="e">
        <f t="shared" ref="AW318:AW381" si="206">AW317*(1+O318)</f>
        <v>#DIV/0!</v>
      </c>
      <c r="AX318" t="e">
        <f t="shared" ref="AX318:AY381" si="207">AX317*(1+P318)</f>
        <v>#DIV/0!</v>
      </c>
      <c r="AY318" t="e">
        <f t="shared" si="207"/>
        <v>#DIV/0!</v>
      </c>
    </row>
    <row r="319" spans="1:51">
      <c r="A319" s="12">
        <v>44105</v>
      </c>
      <c r="B319" s="36" t="s">
        <v>103</v>
      </c>
      <c r="C319" s="41" t="s">
        <v>103</v>
      </c>
      <c r="D319" s="41" t="s">
        <v>103</v>
      </c>
      <c r="E319" s="36">
        <v>0</v>
      </c>
      <c r="F319" s="36">
        <v>0</v>
      </c>
      <c r="G319" s="36">
        <v>0</v>
      </c>
      <c r="H319" s="36">
        <v>0</v>
      </c>
      <c r="I319" s="37">
        <v>0</v>
      </c>
      <c r="J319" s="40" t="s">
        <v>103</v>
      </c>
      <c r="K319" s="40" t="s">
        <v>103</v>
      </c>
      <c r="L319" s="40" t="s">
        <v>103</v>
      </c>
      <c r="M319" s="39" t="e">
        <f t="shared" si="192"/>
        <v>#DIV/0!</v>
      </c>
      <c r="N319" s="39" t="e">
        <f t="shared" si="192"/>
        <v>#DIV/0!</v>
      </c>
      <c r="O319" s="39" t="e">
        <f t="shared" si="192"/>
        <v>#DIV/0!</v>
      </c>
      <c r="P319" s="39" t="e">
        <f t="shared" si="191"/>
        <v>#DIV/0!</v>
      </c>
      <c r="Q319" s="39" t="e">
        <f t="shared" si="191"/>
        <v>#DIV/0!</v>
      </c>
      <c r="R319" s="43" t="e">
        <f t="shared" si="186"/>
        <v>#VALUE!</v>
      </c>
      <c r="S319" s="40" t="e">
        <f t="shared" si="187"/>
        <v>#VALUE!</v>
      </c>
      <c r="T319" s="40" t="e">
        <f t="shared" si="193"/>
        <v>#VALUE!</v>
      </c>
      <c r="U319" s="40" t="e">
        <f t="shared" si="194"/>
        <v>#DIV/0!</v>
      </c>
      <c r="V319" s="40" t="e">
        <f t="shared" si="195"/>
        <v>#DIV/0!</v>
      </c>
      <c r="W319" s="40" t="e">
        <f t="shared" si="196"/>
        <v>#DIV/0!</v>
      </c>
      <c r="X319" s="40" t="e">
        <f t="shared" si="197"/>
        <v>#DIV/0!</v>
      </c>
      <c r="Y319" s="40" t="e">
        <f t="shared" si="198"/>
        <v>#DIV/0!</v>
      </c>
      <c r="Z319" s="40"/>
      <c r="AA319" s="40"/>
      <c r="AB319" s="40"/>
      <c r="AC319" s="39">
        <v>-1</v>
      </c>
      <c r="AD319" s="39">
        <v>-1</v>
      </c>
      <c r="AE319" s="39">
        <v>-1</v>
      </c>
      <c r="AF319" s="39">
        <v>-1</v>
      </c>
      <c r="AG319" s="42">
        <v>-1</v>
      </c>
      <c r="AH319" s="38" t="e">
        <f t="shared" si="183"/>
        <v>#VALUE!</v>
      </c>
      <c r="AI319" s="38" t="e">
        <f t="shared" si="184"/>
        <v>#VALUE!</v>
      </c>
      <c r="AJ319" s="38" t="e">
        <f t="shared" si="185"/>
        <v>#VALUE!</v>
      </c>
      <c r="AK319" s="39" t="e">
        <f t="shared" si="199"/>
        <v>#DIV/0!</v>
      </c>
      <c r="AL319" s="39" t="e">
        <f t="shared" si="201"/>
        <v>#DIV/0!</v>
      </c>
      <c r="AM319" s="39" t="e">
        <f t="shared" si="202"/>
        <v>#DIV/0!</v>
      </c>
      <c r="AN319" s="39" t="e">
        <f t="shared" si="203"/>
        <v>#DIV/0!</v>
      </c>
      <c r="AO319" s="39" t="e">
        <f t="shared" si="204"/>
        <v>#DIV/0!</v>
      </c>
      <c r="AR319" s="28" t="e">
        <f t="shared" si="188"/>
        <v>#VALUE!</v>
      </c>
      <c r="AS319" s="28" t="e">
        <f t="shared" si="189"/>
        <v>#VALUE!</v>
      </c>
      <c r="AT319" s="28" t="e">
        <f t="shared" si="190"/>
        <v>#VALUE!</v>
      </c>
      <c r="AU319" t="e">
        <f t="shared" si="200"/>
        <v>#DIV/0!</v>
      </c>
      <c r="AV319" t="e">
        <f t="shared" si="205"/>
        <v>#DIV/0!</v>
      </c>
      <c r="AW319" t="e">
        <f t="shared" si="206"/>
        <v>#DIV/0!</v>
      </c>
      <c r="AX319" t="e">
        <f t="shared" si="207"/>
        <v>#DIV/0!</v>
      </c>
      <c r="AY319" t="e">
        <f t="shared" si="207"/>
        <v>#DIV/0!</v>
      </c>
    </row>
    <row r="320" spans="1:51">
      <c r="A320" s="12">
        <v>44136</v>
      </c>
      <c r="B320" s="36" t="s">
        <v>103</v>
      </c>
      <c r="C320" s="41" t="s">
        <v>103</v>
      </c>
      <c r="D320" s="41" t="s">
        <v>103</v>
      </c>
      <c r="E320" s="36">
        <v>0</v>
      </c>
      <c r="F320" s="36">
        <v>0</v>
      </c>
      <c r="G320" s="36">
        <v>0</v>
      </c>
      <c r="H320" s="36">
        <v>0</v>
      </c>
      <c r="I320" s="37">
        <v>0</v>
      </c>
      <c r="J320" s="40" t="s">
        <v>103</v>
      </c>
      <c r="K320" s="40" t="s">
        <v>103</v>
      </c>
      <c r="L320" s="40" t="s">
        <v>103</v>
      </c>
      <c r="M320" s="39" t="e">
        <f t="shared" si="192"/>
        <v>#DIV/0!</v>
      </c>
      <c r="N320" s="39" t="e">
        <f t="shared" si="192"/>
        <v>#DIV/0!</v>
      </c>
      <c r="O320" s="39" t="e">
        <f t="shared" si="192"/>
        <v>#DIV/0!</v>
      </c>
      <c r="P320" s="39" t="e">
        <f t="shared" si="191"/>
        <v>#DIV/0!</v>
      </c>
      <c r="Q320" s="39" t="e">
        <f t="shared" si="191"/>
        <v>#DIV/0!</v>
      </c>
      <c r="R320" s="43" t="e">
        <f t="shared" si="186"/>
        <v>#VALUE!</v>
      </c>
      <c r="S320" s="40" t="e">
        <f t="shared" si="187"/>
        <v>#VALUE!</v>
      </c>
      <c r="T320" s="40" t="e">
        <f t="shared" si="193"/>
        <v>#VALUE!</v>
      </c>
      <c r="U320" s="40" t="e">
        <f t="shared" si="194"/>
        <v>#DIV/0!</v>
      </c>
      <c r="V320" s="40" t="e">
        <f t="shared" si="195"/>
        <v>#DIV/0!</v>
      </c>
      <c r="W320" s="40" t="e">
        <f t="shared" si="196"/>
        <v>#DIV/0!</v>
      </c>
      <c r="X320" s="40" t="e">
        <f t="shared" si="197"/>
        <v>#DIV/0!</v>
      </c>
      <c r="Y320" s="40" t="e">
        <f t="shared" si="198"/>
        <v>#DIV/0!</v>
      </c>
      <c r="Z320" s="40"/>
      <c r="AA320" s="40"/>
      <c r="AB320" s="40"/>
      <c r="AC320" s="39">
        <v>-1</v>
      </c>
      <c r="AD320" s="39">
        <v>-1</v>
      </c>
      <c r="AE320" s="39">
        <v>-1</v>
      </c>
      <c r="AF320" s="39">
        <v>-1</v>
      </c>
      <c r="AG320" s="42">
        <v>-1</v>
      </c>
      <c r="AH320" s="38" t="e">
        <f t="shared" si="183"/>
        <v>#VALUE!</v>
      </c>
      <c r="AI320" s="38" t="e">
        <f t="shared" si="184"/>
        <v>#VALUE!</v>
      </c>
      <c r="AJ320" s="38" t="e">
        <f t="shared" si="185"/>
        <v>#VALUE!</v>
      </c>
      <c r="AK320" s="39" t="e">
        <f t="shared" si="199"/>
        <v>#DIV/0!</v>
      </c>
      <c r="AL320" s="39" t="e">
        <f t="shared" si="201"/>
        <v>#DIV/0!</v>
      </c>
      <c r="AM320" s="39" t="e">
        <f t="shared" si="202"/>
        <v>#DIV/0!</v>
      </c>
      <c r="AN320" s="39" t="e">
        <f t="shared" si="203"/>
        <v>#DIV/0!</v>
      </c>
      <c r="AO320" s="39" t="e">
        <f t="shared" si="204"/>
        <v>#DIV/0!</v>
      </c>
      <c r="AR320" s="28" t="e">
        <f t="shared" si="188"/>
        <v>#VALUE!</v>
      </c>
      <c r="AS320" s="28" t="e">
        <f t="shared" si="189"/>
        <v>#VALUE!</v>
      </c>
      <c r="AT320" s="28" t="e">
        <f t="shared" si="190"/>
        <v>#VALUE!</v>
      </c>
      <c r="AU320" t="e">
        <f t="shared" si="200"/>
        <v>#DIV/0!</v>
      </c>
      <c r="AV320" t="e">
        <f t="shared" si="205"/>
        <v>#DIV/0!</v>
      </c>
      <c r="AW320" t="e">
        <f t="shared" si="206"/>
        <v>#DIV/0!</v>
      </c>
      <c r="AX320" t="e">
        <f t="shared" si="207"/>
        <v>#DIV/0!</v>
      </c>
      <c r="AY320" t="e">
        <f t="shared" si="207"/>
        <v>#DIV/0!</v>
      </c>
    </row>
    <row r="321" spans="1:51">
      <c r="A321" s="12">
        <v>44166</v>
      </c>
      <c r="B321" s="36" t="s">
        <v>103</v>
      </c>
      <c r="C321" s="41" t="s">
        <v>103</v>
      </c>
      <c r="D321" s="41" t="s">
        <v>103</v>
      </c>
      <c r="E321" s="36">
        <v>0</v>
      </c>
      <c r="F321" s="36">
        <v>0</v>
      </c>
      <c r="G321" s="36">
        <v>0</v>
      </c>
      <c r="H321" s="36">
        <v>0</v>
      </c>
      <c r="I321" s="37">
        <v>0</v>
      </c>
      <c r="J321" s="40" t="s">
        <v>103</v>
      </c>
      <c r="K321" s="40" t="s">
        <v>103</v>
      </c>
      <c r="L321" s="40" t="s">
        <v>103</v>
      </c>
      <c r="M321" s="39" t="e">
        <f t="shared" si="192"/>
        <v>#DIV/0!</v>
      </c>
      <c r="N321" s="39" t="e">
        <f t="shared" si="192"/>
        <v>#DIV/0!</v>
      </c>
      <c r="O321" s="39" t="e">
        <f t="shared" si="192"/>
        <v>#DIV/0!</v>
      </c>
      <c r="P321" s="39" t="e">
        <f t="shared" si="191"/>
        <v>#DIV/0!</v>
      </c>
      <c r="Q321" s="39" t="e">
        <f t="shared" si="191"/>
        <v>#DIV/0!</v>
      </c>
      <c r="R321" s="43" t="e">
        <f t="shared" si="186"/>
        <v>#VALUE!</v>
      </c>
      <c r="S321" s="40" t="e">
        <f t="shared" si="187"/>
        <v>#VALUE!</v>
      </c>
      <c r="T321" s="40" t="e">
        <f t="shared" si="193"/>
        <v>#VALUE!</v>
      </c>
      <c r="U321" s="40" t="e">
        <f t="shared" si="194"/>
        <v>#DIV/0!</v>
      </c>
      <c r="V321" s="40" t="e">
        <f t="shared" si="195"/>
        <v>#DIV/0!</v>
      </c>
      <c r="W321" s="40" t="e">
        <f t="shared" si="196"/>
        <v>#DIV/0!</v>
      </c>
      <c r="X321" s="40" t="e">
        <f t="shared" si="197"/>
        <v>#DIV/0!</v>
      </c>
      <c r="Y321" s="40" t="e">
        <f t="shared" si="198"/>
        <v>#DIV/0!</v>
      </c>
      <c r="Z321" s="40"/>
      <c r="AA321" s="40"/>
      <c r="AB321" s="40"/>
      <c r="AC321" s="39">
        <v>-1</v>
      </c>
      <c r="AD321" s="39">
        <v>-1</v>
      </c>
      <c r="AE321" s="39">
        <v>-1</v>
      </c>
      <c r="AF321" s="39">
        <v>-1</v>
      </c>
      <c r="AG321" s="42">
        <v>-1</v>
      </c>
      <c r="AH321" s="38" t="e">
        <f t="shared" si="183"/>
        <v>#VALUE!</v>
      </c>
      <c r="AI321" s="38" t="e">
        <f t="shared" si="184"/>
        <v>#VALUE!</v>
      </c>
      <c r="AJ321" s="38" t="e">
        <f t="shared" si="185"/>
        <v>#VALUE!</v>
      </c>
      <c r="AK321" s="39" t="e">
        <f t="shared" si="199"/>
        <v>#DIV/0!</v>
      </c>
      <c r="AL321" s="39" t="e">
        <f t="shared" si="201"/>
        <v>#DIV/0!</v>
      </c>
      <c r="AM321" s="39" t="e">
        <f t="shared" si="202"/>
        <v>#DIV/0!</v>
      </c>
      <c r="AN321" s="39" t="e">
        <f t="shared" si="203"/>
        <v>#DIV/0!</v>
      </c>
      <c r="AO321" s="39" t="e">
        <f t="shared" si="204"/>
        <v>#DIV/0!</v>
      </c>
      <c r="AR321" s="28" t="e">
        <f t="shared" si="188"/>
        <v>#VALUE!</v>
      </c>
      <c r="AS321" s="28" t="e">
        <f t="shared" si="189"/>
        <v>#VALUE!</v>
      </c>
      <c r="AT321" s="28" t="e">
        <f t="shared" si="190"/>
        <v>#VALUE!</v>
      </c>
      <c r="AU321" t="e">
        <f t="shared" si="200"/>
        <v>#DIV/0!</v>
      </c>
      <c r="AV321" t="e">
        <f t="shared" si="205"/>
        <v>#DIV/0!</v>
      </c>
      <c r="AW321" t="e">
        <f t="shared" si="206"/>
        <v>#DIV/0!</v>
      </c>
      <c r="AX321" t="e">
        <f t="shared" si="207"/>
        <v>#DIV/0!</v>
      </c>
      <c r="AY321" t="e">
        <f t="shared" si="207"/>
        <v>#DIV/0!</v>
      </c>
    </row>
    <row r="322" spans="1:51">
      <c r="A322" s="12">
        <v>44197</v>
      </c>
      <c r="B322" s="36" t="s">
        <v>103</v>
      </c>
      <c r="C322" s="41" t="s">
        <v>103</v>
      </c>
      <c r="D322" s="41" t="s">
        <v>103</v>
      </c>
      <c r="E322" s="36">
        <v>0</v>
      </c>
      <c r="F322" s="36">
        <v>0</v>
      </c>
      <c r="G322" s="36">
        <v>0</v>
      </c>
      <c r="H322" s="36">
        <v>0</v>
      </c>
      <c r="I322" s="37">
        <v>0</v>
      </c>
      <c r="J322" s="40" t="s">
        <v>103</v>
      </c>
      <c r="K322" s="40" t="s">
        <v>103</v>
      </c>
      <c r="L322" s="40" t="s">
        <v>103</v>
      </c>
      <c r="M322" s="39" t="e">
        <f t="shared" si="192"/>
        <v>#DIV/0!</v>
      </c>
      <c r="N322" s="39" t="e">
        <f t="shared" si="192"/>
        <v>#DIV/0!</v>
      </c>
      <c r="O322" s="39" t="e">
        <f t="shared" si="192"/>
        <v>#DIV/0!</v>
      </c>
      <c r="P322" s="39" t="e">
        <f t="shared" si="191"/>
        <v>#DIV/0!</v>
      </c>
      <c r="Q322" s="39" t="e">
        <f t="shared" si="191"/>
        <v>#DIV/0!</v>
      </c>
      <c r="R322" s="43" t="e">
        <f t="shared" si="186"/>
        <v>#VALUE!</v>
      </c>
      <c r="S322" s="40" t="e">
        <f t="shared" si="187"/>
        <v>#VALUE!</v>
      </c>
      <c r="T322" s="40" t="e">
        <f t="shared" si="193"/>
        <v>#VALUE!</v>
      </c>
      <c r="U322" s="40" t="e">
        <f t="shared" si="194"/>
        <v>#DIV/0!</v>
      </c>
      <c r="V322" s="40" t="e">
        <f t="shared" si="195"/>
        <v>#DIV/0!</v>
      </c>
      <c r="W322" s="40" t="e">
        <f t="shared" si="196"/>
        <v>#DIV/0!</v>
      </c>
      <c r="X322" s="40" t="e">
        <f t="shared" si="197"/>
        <v>#DIV/0!</v>
      </c>
      <c r="Y322" s="40" t="e">
        <f t="shared" si="198"/>
        <v>#DIV/0!</v>
      </c>
      <c r="Z322" s="40"/>
      <c r="AA322" s="40"/>
      <c r="AB322" s="40"/>
      <c r="AC322" s="39">
        <v>-1</v>
      </c>
      <c r="AD322" s="39">
        <v>-1</v>
      </c>
      <c r="AE322" s="39">
        <v>-1</v>
      </c>
      <c r="AF322" s="39">
        <v>-1</v>
      </c>
      <c r="AG322" s="42">
        <v>-1</v>
      </c>
      <c r="AH322" s="38" t="e">
        <f t="shared" si="183"/>
        <v>#VALUE!</v>
      </c>
      <c r="AI322" s="38" t="e">
        <f t="shared" si="184"/>
        <v>#VALUE!</v>
      </c>
      <c r="AJ322" s="38" t="e">
        <f t="shared" si="185"/>
        <v>#VALUE!</v>
      </c>
      <c r="AK322" s="39" t="e">
        <f t="shared" si="199"/>
        <v>#DIV/0!</v>
      </c>
      <c r="AL322" s="39" t="e">
        <f t="shared" si="201"/>
        <v>#DIV/0!</v>
      </c>
      <c r="AM322" s="39" t="e">
        <f t="shared" si="202"/>
        <v>#DIV/0!</v>
      </c>
      <c r="AN322" s="39" t="e">
        <f t="shared" si="203"/>
        <v>#DIV/0!</v>
      </c>
      <c r="AO322" s="39" t="e">
        <f t="shared" si="204"/>
        <v>#DIV/0!</v>
      </c>
      <c r="AR322" s="28" t="e">
        <f t="shared" si="188"/>
        <v>#VALUE!</v>
      </c>
      <c r="AS322" s="28" t="e">
        <f t="shared" si="189"/>
        <v>#VALUE!</v>
      </c>
      <c r="AT322" s="28" t="e">
        <f t="shared" si="190"/>
        <v>#VALUE!</v>
      </c>
      <c r="AU322" t="e">
        <f t="shared" si="200"/>
        <v>#DIV/0!</v>
      </c>
      <c r="AV322" t="e">
        <f t="shared" si="205"/>
        <v>#DIV/0!</v>
      </c>
      <c r="AW322" t="e">
        <f t="shared" si="206"/>
        <v>#DIV/0!</v>
      </c>
      <c r="AX322" t="e">
        <f t="shared" si="207"/>
        <v>#DIV/0!</v>
      </c>
      <c r="AY322" t="e">
        <f t="shared" si="207"/>
        <v>#DIV/0!</v>
      </c>
    </row>
    <row r="323" spans="1:51">
      <c r="A323" s="12">
        <v>44228</v>
      </c>
      <c r="B323" s="36" t="s">
        <v>103</v>
      </c>
      <c r="C323" s="41" t="s">
        <v>103</v>
      </c>
      <c r="D323" s="41" t="s">
        <v>103</v>
      </c>
      <c r="E323" s="36">
        <v>0</v>
      </c>
      <c r="F323" s="36">
        <v>0</v>
      </c>
      <c r="G323" s="36">
        <v>0</v>
      </c>
      <c r="H323" s="36">
        <v>0</v>
      </c>
      <c r="I323" s="37">
        <v>0</v>
      </c>
      <c r="J323" s="40" t="s">
        <v>103</v>
      </c>
      <c r="K323" s="40" t="s">
        <v>103</v>
      </c>
      <c r="L323" s="40" t="s">
        <v>103</v>
      </c>
      <c r="M323" s="39" t="e">
        <f t="shared" si="192"/>
        <v>#DIV/0!</v>
      </c>
      <c r="N323" s="39" t="e">
        <f t="shared" si="192"/>
        <v>#DIV/0!</v>
      </c>
      <c r="O323" s="39" t="e">
        <f t="shared" si="192"/>
        <v>#DIV/0!</v>
      </c>
      <c r="P323" s="39" t="e">
        <f t="shared" si="191"/>
        <v>#DIV/0!</v>
      </c>
      <c r="Q323" s="39" t="e">
        <f t="shared" si="191"/>
        <v>#DIV/0!</v>
      </c>
      <c r="R323" s="43" t="e">
        <f t="shared" si="186"/>
        <v>#VALUE!</v>
      </c>
      <c r="S323" s="40" t="e">
        <f t="shared" si="187"/>
        <v>#VALUE!</v>
      </c>
      <c r="T323" s="40" t="e">
        <f t="shared" si="193"/>
        <v>#VALUE!</v>
      </c>
      <c r="U323" s="40" t="e">
        <f t="shared" si="194"/>
        <v>#DIV/0!</v>
      </c>
      <c r="V323" s="40" t="e">
        <f t="shared" si="195"/>
        <v>#DIV/0!</v>
      </c>
      <c r="W323" s="40" t="e">
        <f t="shared" si="196"/>
        <v>#DIV/0!</v>
      </c>
      <c r="X323" s="40" t="e">
        <f t="shared" si="197"/>
        <v>#DIV/0!</v>
      </c>
      <c r="Y323" s="40" t="e">
        <f t="shared" si="198"/>
        <v>#DIV/0!</v>
      </c>
      <c r="Z323" s="40"/>
      <c r="AA323" s="40"/>
      <c r="AB323" s="40"/>
      <c r="AC323" s="39">
        <v>-1</v>
      </c>
      <c r="AD323" s="39">
        <v>-1</v>
      </c>
      <c r="AE323" s="39">
        <v>-1</v>
      </c>
      <c r="AF323" s="39">
        <v>-1</v>
      </c>
      <c r="AG323" s="42">
        <v>-1</v>
      </c>
      <c r="AH323" s="38" t="e">
        <f t="shared" si="183"/>
        <v>#VALUE!</v>
      </c>
      <c r="AI323" s="38" t="e">
        <f t="shared" si="184"/>
        <v>#VALUE!</v>
      </c>
      <c r="AJ323" s="38" t="e">
        <f t="shared" si="185"/>
        <v>#VALUE!</v>
      </c>
      <c r="AK323" s="39" t="e">
        <f t="shared" si="199"/>
        <v>#DIV/0!</v>
      </c>
      <c r="AL323" s="39" t="e">
        <f t="shared" si="201"/>
        <v>#DIV/0!</v>
      </c>
      <c r="AM323" s="39" t="e">
        <f t="shared" si="202"/>
        <v>#DIV/0!</v>
      </c>
      <c r="AN323" s="39" t="e">
        <f t="shared" si="203"/>
        <v>#DIV/0!</v>
      </c>
      <c r="AO323" s="39" t="e">
        <f t="shared" si="204"/>
        <v>#DIV/0!</v>
      </c>
      <c r="AR323" s="28" t="e">
        <f t="shared" si="188"/>
        <v>#VALUE!</v>
      </c>
      <c r="AS323" s="28" t="e">
        <f t="shared" si="189"/>
        <v>#VALUE!</v>
      </c>
      <c r="AT323" s="28" t="e">
        <f t="shared" si="190"/>
        <v>#VALUE!</v>
      </c>
      <c r="AU323" t="e">
        <f t="shared" si="200"/>
        <v>#DIV/0!</v>
      </c>
      <c r="AV323" t="e">
        <f t="shared" si="205"/>
        <v>#DIV/0!</v>
      </c>
      <c r="AW323" t="e">
        <f t="shared" si="206"/>
        <v>#DIV/0!</v>
      </c>
      <c r="AX323" t="e">
        <f t="shared" si="207"/>
        <v>#DIV/0!</v>
      </c>
      <c r="AY323" t="e">
        <f t="shared" si="207"/>
        <v>#DIV/0!</v>
      </c>
    </row>
    <row r="324" spans="1:51">
      <c r="A324" s="12">
        <v>44256</v>
      </c>
      <c r="B324" s="36" t="s">
        <v>103</v>
      </c>
      <c r="C324" s="41" t="s">
        <v>103</v>
      </c>
      <c r="D324" s="41" t="s">
        <v>103</v>
      </c>
      <c r="E324" s="36">
        <v>0</v>
      </c>
      <c r="F324" s="36">
        <v>0</v>
      </c>
      <c r="G324" s="36">
        <v>0</v>
      </c>
      <c r="H324" s="36">
        <v>0</v>
      </c>
      <c r="I324" s="37">
        <v>0</v>
      </c>
      <c r="J324" s="40" t="s">
        <v>103</v>
      </c>
      <c r="K324" s="40" t="s">
        <v>103</v>
      </c>
      <c r="L324" s="40" t="s">
        <v>103</v>
      </c>
      <c r="M324" s="39" t="e">
        <f t="shared" si="192"/>
        <v>#DIV/0!</v>
      </c>
      <c r="N324" s="39" t="e">
        <f t="shared" si="192"/>
        <v>#DIV/0!</v>
      </c>
      <c r="O324" s="39" t="e">
        <f t="shared" si="192"/>
        <v>#DIV/0!</v>
      </c>
      <c r="P324" s="39" t="e">
        <f t="shared" si="191"/>
        <v>#DIV/0!</v>
      </c>
      <c r="Q324" s="39" t="e">
        <f t="shared" si="191"/>
        <v>#DIV/0!</v>
      </c>
      <c r="R324" s="43" t="e">
        <f t="shared" si="186"/>
        <v>#VALUE!</v>
      </c>
      <c r="S324" s="40" t="e">
        <f t="shared" si="187"/>
        <v>#VALUE!</v>
      </c>
      <c r="T324" s="40" t="e">
        <f t="shared" si="193"/>
        <v>#VALUE!</v>
      </c>
      <c r="U324" s="40" t="e">
        <f t="shared" si="194"/>
        <v>#DIV/0!</v>
      </c>
      <c r="V324" s="40" t="e">
        <f t="shared" si="195"/>
        <v>#DIV/0!</v>
      </c>
      <c r="W324" s="40" t="e">
        <f t="shared" si="196"/>
        <v>#DIV/0!</v>
      </c>
      <c r="X324" s="40" t="e">
        <f t="shared" si="197"/>
        <v>#DIV/0!</v>
      </c>
      <c r="Y324" s="40" t="e">
        <f t="shared" si="198"/>
        <v>#DIV/0!</v>
      </c>
      <c r="Z324" s="40"/>
      <c r="AA324" s="40"/>
      <c r="AB324" s="40"/>
      <c r="AC324" s="39">
        <v>-1</v>
      </c>
      <c r="AD324" s="39">
        <v>-1</v>
      </c>
      <c r="AE324" s="39">
        <v>-1</v>
      </c>
      <c r="AF324" s="39">
        <v>-1</v>
      </c>
      <c r="AG324" s="42">
        <v>-1</v>
      </c>
      <c r="AH324" s="38" t="e">
        <f t="shared" si="183"/>
        <v>#VALUE!</v>
      </c>
      <c r="AI324" s="38" t="e">
        <f t="shared" si="184"/>
        <v>#VALUE!</v>
      </c>
      <c r="AJ324" s="38" t="e">
        <f t="shared" si="185"/>
        <v>#VALUE!</v>
      </c>
      <c r="AK324" s="39" t="e">
        <f t="shared" si="199"/>
        <v>#DIV/0!</v>
      </c>
      <c r="AL324" s="39" t="e">
        <f t="shared" si="201"/>
        <v>#DIV/0!</v>
      </c>
      <c r="AM324" s="39" t="e">
        <f t="shared" si="202"/>
        <v>#DIV/0!</v>
      </c>
      <c r="AN324" s="39" t="e">
        <f t="shared" si="203"/>
        <v>#DIV/0!</v>
      </c>
      <c r="AO324" s="39" t="e">
        <f t="shared" si="204"/>
        <v>#DIV/0!</v>
      </c>
      <c r="AR324" s="28" t="e">
        <f t="shared" si="188"/>
        <v>#VALUE!</v>
      </c>
      <c r="AS324" s="28" t="e">
        <f t="shared" si="189"/>
        <v>#VALUE!</v>
      </c>
      <c r="AT324" s="28" t="e">
        <f t="shared" si="190"/>
        <v>#VALUE!</v>
      </c>
      <c r="AU324" t="e">
        <f t="shared" si="200"/>
        <v>#DIV/0!</v>
      </c>
      <c r="AV324" t="e">
        <f t="shared" si="205"/>
        <v>#DIV/0!</v>
      </c>
      <c r="AW324" t="e">
        <f t="shared" si="206"/>
        <v>#DIV/0!</v>
      </c>
      <c r="AX324" t="e">
        <f t="shared" si="207"/>
        <v>#DIV/0!</v>
      </c>
      <c r="AY324" t="e">
        <f t="shared" si="207"/>
        <v>#DIV/0!</v>
      </c>
    </row>
    <row r="325" spans="1:51">
      <c r="A325" s="12">
        <v>44287</v>
      </c>
      <c r="B325" s="36" t="s">
        <v>103</v>
      </c>
      <c r="C325" s="41" t="s">
        <v>103</v>
      </c>
      <c r="D325" s="41" t="s">
        <v>103</v>
      </c>
      <c r="E325" s="36">
        <v>0</v>
      </c>
      <c r="F325" s="36">
        <v>0</v>
      </c>
      <c r="G325" s="36">
        <v>0</v>
      </c>
      <c r="H325" s="36">
        <v>0</v>
      </c>
      <c r="I325" s="37">
        <v>0</v>
      </c>
      <c r="J325" s="40" t="s">
        <v>103</v>
      </c>
      <c r="K325" s="40" t="s">
        <v>103</v>
      </c>
      <c r="L325" s="40" t="s">
        <v>103</v>
      </c>
      <c r="M325" s="39" t="e">
        <f t="shared" si="192"/>
        <v>#DIV/0!</v>
      </c>
      <c r="N325" s="39" t="e">
        <f t="shared" si="192"/>
        <v>#DIV/0!</v>
      </c>
      <c r="O325" s="39" t="e">
        <f t="shared" si="192"/>
        <v>#DIV/0!</v>
      </c>
      <c r="P325" s="39" t="e">
        <f t="shared" si="191"/>
        <v>#DIV/0!</v>
      </c>
      <c r="Q325" s="39" t="e">
        <f t="shared" si="191"/>
        <v>#DIV/0!</v>
      </c>
      <c r="R325" s="43" t="e">
        <f t="shared" si="186"/>
        <v>#VALUE!</v>
      </c>
      <c r="S325" s="40" t="e">
        <f t="shared" si="187"/>
        <v>#VALUE!</v>
      </c>
      <c r="T325" s="40" t="e">
        <f t="shared" si="193"/>
        <v>#VALUE!</v>
      </c>
      <c r="U325" s="40" t="e">
        <f t="shared" si="194"/>
        <v>#DIV/0!</v>
      </c>
      <c r="V325" s="40" t="e">
        <f t="shared" si="195"/>
        <v>#DIV/0!</v>
      </c>
      <c r="W325" s="40" t="e">
        <f t="shared" si="196"/>
        <v>#DIV/0!</v>
      </c>
      <c r="X325" s="40" t="e">
        <f t="shared" si="197"/>
        <v>#DIV/0!</v>
      </c>
      <c r="Y325" s="40" t="e">
        <f t="shared" si="198"/>
        <v>#DIV/0!</v>
      </c>
      <c r="Z325" s="40"/>
      <c r="AA325" s="40"/>
      <c r="AB325" s="40"/>
      <c r="AC325" s="39">
        <v>-1</v>
      </c>
      <c r="AD325" s="39">
        <v>-1</v>
      </c>
      <c r="AE325" s="39">
        <v>-1</v>
      </c>
      <c r="AF325" s="39">
        <v>-1</v>
      </c>
      <c r="AG325" s="42">
        <v>-1</v>
      </c>
      <c r="AH325" s="38" t="e">
        <f t="shared" ref="AH325:AH388" si="208">B325/B325</f>
        <v>#VALUE!</v>
      </c>
      <c r="AI325" s="38" t="e">
        <f t="shared" ref="AI325:AI388" si="209">C325/B325</f>
        <v>#VALUE!</v>
      </c>
      <c r="AJ325" s="38" t="e">
        <f t="shared" ref="AJ325:AJ388" si="210">D325/B325</f>
        <v>#VALUE!</v>
      </c>
      <c r="AK325" s="39" t="e">
        <f t="shared" si="199"/>
        <v>#DIV/0!</v>
      </c>
      <c r="AL325" s="39" t="e">
        <f t="shared" si="201"/>
        <v>#DIV/0!</v>
      </c>
      <c r="AM325" s="39" t="e">
        <f t="shared" si="202"/>
        <v>#DIV/0!</v>
      </c>
      <c r="AN325" s="39" t="e">
        <f t="shared" si="203"/>
        <v>#DIV/0!</v>
      </c>
      <c r="AO325" s="39" t="e">
        <f t="shared" si="204"/>
        <v>#DIV/0!</v>
      </c>
      <c r="AR325" s="28" t="e">
        <f t="shared" si="188"/>
        <v>#VALUE!</v>
      </c>
      <c r="AS325" s="28" t="e">
        <f t="shared" si="189"/>
        <v>#VALUE!</v>
      </c>
      <c r="AT325" s="28" t="e">
        <f t="shared" si="190"/>
        <v>#VALUE!</v>
      </c>
      <c r="AU325" t="e">
        <f t="shared" si="200"/>
        <v>#DIV/0!</v>
      </c>
      <c r="AV325" t="e">
        <f t="shared" si="205"/>
        <v>#DIV/0!</v>
      </c>
      <c r="AW325" t="e">
        <f t="shared" si="206"/>
        <v>#DIV/0!</v>
      </c>
      <c r="AX325" t="e">
        <f t="shared" si="207"/>
        <v>#DIV/0!</v>
      </c>
      <c r="AY325" t="e">
        <f t="shared" si="207"/>
        <v>#DIV/0!</v>
      </c>
    </row>
    <row r="326" spans="1:51">
      <c r="A326" s="12">
        <v>44317</v>
      </c>
      <c r="B326" s="36" t="s">
        <v>103</v>
      </c>
      <c r="C326" s="41" t="s">
        <v>103</v>
      </c>
      <c r="D326" s="41" t="s">
        <v>103</v>
      </c>
      <c r="E326" s="36">
        <v>0</v>
      </c>
      <c r="F326" s="36">
        <v>0</v>
      </c>
      <c r="G326" s="36">
        <v>0</v>
      </c>
      <c r="H326" s="36">
        <v>0</v>
      </c>
      <c r="I326" s="37">
        <v>0</v>
      </c>
      <c r="J326" s="40" t="s">
        <v>103</v>
      </c>
      <c r="K326" s="40" t="s">
        <v>103</v>
      </c>
      <c r="L326" s="40" t="s">
        <v>103</v>
      </c>
      <c r="M326" s="39" t="e">
        <f t="shared" si="192"/>
        <v>#DIV/0!</v>
      </c>
      <c r="N326" s="39" t="e">
        <f t="shared" si="192"/>
        <v>#DIV/0!</v>
      </c>
      <c r="O326" s="39" t="e">
        <f t="shared" si="192"/>
        <v>#DIV/0!</v>
      </c>
      <c r="P326" s="39" t="e">
        <f t="shared" si="191"/>
        <v>#DIV/0!</v>
      </c>
      <c r="Q326" s="39" t="e">
        <f t="shared" si="191"/>
        <v>#DIV/0!</v>
      </c>
      <c r="R326" s="43" t="e">
        <f t="shared" si="186"/>
        <v>#VALUE!</v>
      </c>
      <c r="S326" s="40" t="e">
        <f t="shared" si="187"/>
        <v>#VALUE!</v>
      </c>
      <c r="T326" s="40" t="e">
        <f t="shared" si="193"/>
        <v>#VALUE!</v>
      </c>
      <c r="U326" s="40" t="e">
        <f t="shared" si="194"/>
        <v>#DIV/0!</v>
      </c>
      <c r="V326" s="40" t="e">
        <f t="shared" si="195"/>
        <v>#DIV/0!</v>
      </c>
      <c r="W326" s="40" t="e">
        <f t="shared" si="196"/>
        <v>#DIV/0!</v>
      </c>
      <c r="X326" s="40" t="e">
        <f t="shared" si="197"/>
        <v>#DIV/0!</v>
      </c>
      <c r="Y326" s="40" t="e">
        <f t="shared" si="198"/>
        <v>#DIV/0!</v>
      </c>
      <c r="Z326" s="40"/>
      <c r="AA326" s="40"/>
      <c r="AB326" s="40"/>
      <c r="AC326" s="39">
        <v>-1</v>
      </c>
      <c r="AD326" s="39">
        <v>-1</v>
      </c>
      <c r="AE326" s="39">
        <v>-1</v>
      </c>
      <c r="AF326" s="39">
        <v>-1</v>
      </c>
      <c r="AG326" s="42">
        <v>-1</v>
      </c>
      <c r="AH326" s="38" t="e">
        <f t="shared" si="208"/>
        <v>#VALUE!</v>
      </c>
      <c r="AI326" s="38" t="e">
        <f t="shared" si="209"/>
        <v>#VALUE!</v>
      </c>
      <c r="AJ326" s="38" t="e">
        <f t="shared" si="210"/>
        <v>#VALUE!</v>
      </c>
      <c r="AK326" s="39" t="e">
        <f t="shared" si="199"/>
        <v>#DIV/0!</v>
      </c>
      <c r="AL326" s="39" t="e">
        <f t="shared" si="201"/>
        <v>#DIV/0!</v>
      </c>
      <c r="AM326" s="39" t="e">
        <f t="shared" si="202"/>
        <v>#DIV/0!</v>
      </c>
      <c r="AN326" s="39" t="e">
        <f t="shared" si="203"/>
        <v>#DIV/0!</v>
      </c>
      <c r="AO326" s="39" t="e">
        <f t="shared" si="204"/>
        <v>#DIV/0!</v>
      </c>
      <c r="AR326" s="28" t="e">
        <f t="shared" si="188"/>
        <v>#VALUE!</v>
      </c>
      <c r="AS326" s="28" t="e">
        <f t="shared" si="189"/>
        <v>#VALUE!</v>
      </c>
      <c r="AT326" s="28" t="e">
        <f t="shared" si="190"/>
        <v>#VALUE!</v>
      </c>
      <c r="AU326" t="e">
        <f t="shared" si="200"/>
        <v>#DIV/0!</v>
      </c>
      <c r="AV326" t="e">
        <f t="shared" si="205"/>
        <v>#DIV/0!</v>
      </c>
      <c r="AW326" t="e">
        <f t="shared" si="206"/>
        <v>#DIV/0!</v>
      </c>
      <c r="AX326" t="e">
        <f t="shared" si="207"/>
        <v>#DIV/0!</v>
      </c>
      <c r="AY326" t="e">
        <f t="shared" si="207"/>
        <v>#DIV/0!</v>
      </c>
    </row>
    <row r="327" spans="1:51">
      <c r="A327" s="12">
        <v>44348</v>
      </c>
      <c r="B327" s="36" t="s">
        <v>103</v>
      </c>
      <c r="C327" s="41" t="s">
        <v>103</v>
      </c>
      <c r="D327" s="41" t="s">
        <v>103</v>
      </c>
      <c r="E327" s="36">
        <v>0</v>
      </c>
      <c r="F327" s="36">
        <v>0</v>
      </c>
      <c r="G327" s="36">
        <v>0</v>
      </c>
      <c r="H327" s="36">
        <v>0</v>
      </c>
      <c r="I327" s="37">
        <v>0</v>
      </c>
      <c r="J327" s="40" t="s">
        <v>103</v>
      </c>
      <c r="K327" s="40" t="s">
        <v>103</v>
      </c>
      <c r="L327" s="40" t="s">
        <v>103</v>
      </c>
      <c r="M327" s="39" t="e">
        <f t="shared" si="192"/>
        <v>#DIV/0!</v>
      </c>
      <c r="N327" s="39" t="e">
        <f t="shared" si="192"/>
        <v>#DIV/0!</v>
      </c>
      <c r="O327" s="39" t="e">
        <f t="shared" si="192"/>
        <v>#DIV/0!</v>
      </c>
      <c r="P327" s="39" t="e">
        <f t="shared" si="191"/>
        <v>#DIV/0!</v>
      </c>
      <c r="Q327" s="39" t="e">
        <f t="shared" si="191"/>
        <v>#DIV/0!</v>
      </c>
      <c r="R327" s="43" t="e">
        <f t="shared" si="186"/>
        <v>#VALUE!</v>
      </c>
      <c r="S327" s="40" t="e">
        <f t="shared" si="187"/>
        <v>#VALUE!</v>
      </c>
      <c r="T327" s="40" t="e">
        <f t="shared" si="193"/>
        <v>#VALUE!</v>
      </c>
      <c r="U327" s="40" t="e">
        <f t="shared" si="194"/>
        <v>#DIV/0!</v>
      </c>
      <c r="V327" s="40" t="e">
        <f t="shared" si="195"/>
        <v>#DIV/0!</v>
      </c>
      <c r="W327" s="40" t="e">
        <f t="shared" si="196"/>
        <v>#DIV/0!</v>
      </c>
      <c r="X327" s="40" t="e">
        <f t="shared" si="197"/>
        <v>#DIV/0!</v>
      </c>
      <c r="Y327" s="40" t="e">
        <f t="shared" si="198"/>
        <v>#DIV/0!</v>
      </c>
      <c r="Z327" s="40"/>
      <c r="AA327" s="40"/>
      <c r="AB327" s="40"/>
      <c r="AC327" s="39">
        <v>-1</v>
      </c>
      <c r="AD327" s="39">
        <v>-1</v>
      </c>
      <c r="AE327" s="39">
        <v>-1</v>
      </c>
      <c r="AF327" s="39">
        <v>-1</v>
      </c>
      <c r="AG327" s="42">
        <v>-1</v>
      </c>
      <c r="AH327" s="38" t="e">
        <f t="shared" si="208"/>
        <v>#VALUE!</v>
      </c>
      <c r="AI327" s="38" t="e">
        <f t="shared" si="209"/>
        <v>#VALUE!</v>
      </c>
      <c r="AJ327" s="38" t="e">
        <f t="shared" si="210"/>
        <v>#VALUE!</v>
      </c>
      <c r="AK327" s="39" t="e">
        <f t="shared" si="199"/>
        <v>#DIV/0!</v>
      </c>
      <c r="AL327" s="39" t="e">
        <f t="shared" si="201"/>
        <v>#DIV/0!</v>
      </c>
      <c r="AM327" s="39" t="e">
        <f t="shared" si="202"/>
        <v>#DIV/0!</v>
      </c>
      <c r="AN327" s="39" t="e">
        <f t="shared" si="203"/>
        <v>#DIV/0!</v>
      </c>
      <c r="AO327" s="39" t="e">
        <f t="shared" si="204"/>
        <v>#DIV/0!</v>
      </c>
      <c r="AR327" s="28" t="e">
        <f t="shared" si="188"/>
        <v>#VALUE!</v>
      </c>
      <c r="AS327" s="28" t="e">
        <f t="shared" si="189"/>
        <v>#VALUE!</v>
      </c>
      <c r="AT327" s="28" t="e">
        <f t="shared" si="190"/>
        <v>#VALUE!</v>
      </c>
      <c r="AU327" t="e">
        <f t="shared" si="200"/>
        <v>#DIV/0!</v>
      </c>
      <c r="AV327" t="e">
        <f t="shared" si="205"/>
        <v>#DIV/0!</v>
      </c>
      <c r="AW327" t="e">
        <f t="shared" si="206"/>
        <v>#DIV/0!</v>
      </c>
      <c r="AX327" t="e">
        <f t="shared" si="207"/>
        <v>#DIV/0!</v>
      </c>
      <c r="AY327" t="e">
        <f t="shared" si="207"/>
        <v>#DIV/0!</v>
      </c>
    </row>
    <row r="328" spans="1:51">
      <c r="A328" s="12">
        <v>44378</v>
      </c>
      <c r="B328" s="36" t="s">
        <v>103</v>
      </c>
      <c r="C328" s="41" t="s">
        <v>103</v>
      </c>
      <c r="D328" s="41" t="s">
        <v>103</v>
      </c>
      <c r="E328" s="36">
        <v>0</v>
      </c>
      <c r="F328" s="36">
        <v>0</v>
      </c>
      <c r="G328" s="36">
        <v>0</v>
      </c>
      <c r="H328" s="36">
        <v>0</v>
      </c>
      <c r="I328" s="37">
        <v>0</v>
      </c>
      <c r="J328" s="40" t="s">
        <v>103</v>
      </c>
      <c r="K328" s="40" t="s">
        <v>103</v>
      </c>
      <c r="L328" s="40" t="s">
        <v>103</v>
      </c>
      <c r="M328" s="39" t="e">
        <f t="shared" si="192"/>
        <v>#DIV/0!</v>
      </c>
      <c r="N328" s="39" t="e">
        <f t="shared" si="192"/>
        <v>#DIV/0!</v>
      </c>
      <c r="O328" s="39" t="e">
        <f t="shared" si="192"/>
        <v>#DIV/0!</v>
      </c>
      <c r="P328" s="39" t="e">
        <f t="shared" si="191"/>
        <v>#DIV/0!</v>
      </c>
      <c r="Q328" s="39" t="e">
        <f t="shared" si="191"/>
        <v>#DIV/0!</v>
      </c>
      <c r="R328" s="43" t="e">
        <f t="shared" si="186"/>
        <v>#VALUE!</v>
      </c>
      <c r="S328" s="40" t="e">
        <f t="shared" si="187"/>
        <v>#VALUE!</v>
      </c>
      <c r="T328" s="40" t="e">
        <f t="shared" si="193"/>
        <v>#VALUE!</v>
      </c>
      <c r="U328" s="40" t="e">
        <f t="shared" si="194"/>
        <v>#DIV/0!</v>
      </c>
      <c r="V328" s="40" t="e">
        <f t="shared" si="195"/>
        <v>#DIV/0!</v>
      </c>
      <c r="W328" s="40" t="e">
        <f t="shared" si="196"/>
        <v>#DIV/0!</v>
      </c>
      <c r="X328" s="40" t="e">
        <f t="shared" si="197"/>
        <v>#DIV/0!</v>
      </c>
      <c r="Y328" s="40" t="e">
        <f t="shared" si="198"/>
        <v>#DIV/0!</v>
      </c>
      <c r="Z328" s="40"/>
      <c r="AA328" s="40"/>
      <c r="AB328" s="40"/>
      <c r="AC328" s="39">
        <v>-1</v>
      </c>
      <c r="AD328" s="39">
        <v>-1</v>
      </c>
      <c r="AE328" s="39">
        <v>-1</v>
      </c>
      <c r="AF328" s="39">
        <v>-1</v>
      </c>
      <c r="AG328" s="42">
        <v>-1</v>
      </c>
      <c r="AH328" s="38" t="e">
        <f t="shared" si="208"/>
        <v>#VALUE!</v>
      </c>
      <c r="AI328" s="38" t="e">
        <f t="shared" si="209"/>
        <v>#VALUE!</v>
      </c>
      <c r="AJ328" s="38" t="e">
        <f t="shared" si="210"/>
        <v>#VALUE!</v>
      </c>
      <c r="AK328" s="39" t="e">
        <f t="shared" si="199"/>
        <v>#DIV/0!</v>
      </c>
      <c r="AL328" s="39" t="e">
        <f t="shared" si="201"/>
        <v>#DIV/0!</v>
      </c>
      <c r="AM328" s="39" t="e">
        <f t="shared" si="202"/>
        <v>#DIV/0!</v>
      </c>
      <c r="AN328" s="39" t="e">
        <f t="shared" si="203"/>
        <v>#DIV/0!</v>
      </c>
      <c r="AO328" s="39" t="e">
        <f t="shared" si="204"/>
        <v>#DIV/0!</v>
      </c>
      <c r="AR328" s="28" t="e">
        <f t="shared" si="188"/>
        <v>#VALUE!</v>
      </c>
      <c r="AS328" s="28" t="e">
        <f t="shared" si="189"/>
        <v>#VALUE!</v>
      </c>
      <c r="AT328" s="28" t="e">
        <f t="shared" si="190"/>
        <v>#VALUE!</v>
      </c>
      <c r="AU328" t="e">
        <f t="shared" si="200"/>
        <v>#DIV/0!</v>
      </c>
      <c r="AV328" t="e">
        <f t="shared" si="205"/>
        <v>#DIV/0!</v>
      </c>
      <c r="AW328" t="e">
        <f t="shared" si="206"/>
        <v>#DIV/0!</v>
      </c>
      <c r="AX328" t="e">
        <f t="shared" si="207"/>
        <v>#DIV/0!</v>
      </c>
      <c r="AY328" t="e">
        <f t="shared" si="207"/>
        <v>#DIV/0!</v>
      </c>
    </row>
    <row r="329" spans="1:51">
      <c r="A329" s="12">
        <v>44409</v>
      </c>
      <c r="B329" s="36" t="s">
        <v>103</v>
      </c>
      <c r="C329" s="41" t="s">
        <v>103</v>
      </c>
      <c r="D329" s="41" t="s">
        <v>103</v>
      </c>
      <c r="E329" s="36">
        <v>0</v>
      </c>
      <c r="F329" s="36">
        <v>0</v>
      </c>
      <c r="G329" s="36">
        <v>0</v>
      </c>
      <c r="H329" s="36">
        <v>0</v>
      </c>
      <c r="I329" s="37">
        <v>0</v>
      </c>
      <c r="J329" s="40" t="s">
        <v>103</v>
      </c>
      <c r="K329" s="40" t="s">
        <v>103</v>
      </c>
      <c r="L329" s="40" t="s">
        <v>103</v>
      </c>
      <c r="M329" s="39" t="e">
        <f t="shared" si="192"/>
        <v>#DIV/0!</v>
      </c>
      <c r="N329" s="39" t="e">
        <f t="shared" si="192"/>
        <v>#DIV/0!</v>
      </c>
      <c r="O329" s="39" t="e">
        <f t="shared" si="192"/>
        <v>#DIV/0!</v>
      </c>
      <c r="P329" s="39" t="e">
        <f t="shared" si="191"/>
        <v>#DIV/0!</v>
      </c>
      <c r="Q329" s="39" t="e">
        <f t="shared" si="191"/>
        <v>#DIV/0!</v>
      </c>
      <c r="R329" s="43" t="e">
        <f t="shared" si="186"/>
        <v>#VALUE!</v>
      </c>
      <c r="S329" s="40" t="e">
        <f t="shared" si="187"/>
        <v>#VALUE!</v>
      </c>
      <c r="T329" s="40" t="e">
        <f t="shared" si="193"/>
        <v>#VALUE!</v>
      </c>
      <c r="U329" s="40" t="e">
        <f t="shared" si="194"/>
        <v>#DIV/0!</v>
      </c>
      <c r="V329" s="40" t="e">
        <f t="shared" si="195"/>
        <v>#DIV/0!</v>
      </c>
      <c r="W329" s="40" t="e">
        <f t="shared" si="196"/>
        <v>#DIV/0!</v>
      </c>
      <c r="X329" s="40" t="e">
        <f t="shared" si="197"/>
        <v>#DIV/0!</v>
      </c>
      <c r="Y329" s="40" t="e">
        <f t="shared" si="198"/>
        <v>#DIV/0!</v>
      </c>
      <c r="Z329" s="40"/>
      <c r="AA329" s="40"/>
      <c r="AB329" s="40"/>
      <c r="AC329" s="39">
        <v>-1</v>
      </c>
      <c r="AD329" s="39">
        <v>-1</v>
      </c>
      <c r="AE329" s="39">
        <v>-1</v>
      </c>
      <c r="AF329" s="39">
        <v>-1</v>
      </c>
      <c r="AG329" s="42">
        <v>-1</v>
      </c>
      <c r="AH329" s="38" t="e">
        <f t="shared" si="208"/>
        <v>#VALUE!</v>
      </c>
      <c r="AI329" s="38" t="e">
        <f t="shared" si="209"/>
        <v>#VALUE!</v>
      </c>
      <c r="AJ329" s="38" t="e">
        <f t="shared" si="210"/>
        <v>#VALUE!</v>
      </c>
      <c r="AK329" s="39" t="e">
        <f t="shared" si="199"/>
        <v>#DIV/0!</v>
      </c>
      <c r="AL329" s="39" t="e">
        <f t="shared" si="201"/>
        <v>#DIV/0!</v>
      </c>
      <c r="AM329" s="39" t="e">
        <f t="shared" si="202"/>
        <v>#DIV/0!</v>
      </c>
      <c r="AN329" s="39" t="e">
        <f t="shared" si="203"/>
        <v>#DIV/0!</v>
      </c>
      <c r="AO329" s="39" t="e">
        <f t="shared" si="204"/>
        <v>#DIV/0!</v>
      </c>
      <c r="AR329" s="28" t="e">
        <f t="shared" si="188"/>
        <v>#VALUE!</v>
      </c>
      <c r="AS329" s="28" t="e">
        <f t="shared" si="189"/>
        <v>#VALUE!</v>
      </c>
      <c r="AT329" s="28" t="e">
        <f t="shared" si="190"/>
        <v>#VALUE!</v>
      </c>
      <c r="AU329" t="e">
        <f t="shared" si="200"/>
        <v>#DIV/0!</v>
      </c>
      <c r="AV329" t="e">
        <f t="shared" si="205"/>
        <v>#DIV/0!</v>
      </c>
      <c r="AW329" t="e">
        <f t="shared" si="206"/>
        <v>#DIV/0!</v>
      </c>
      <c r="AX329" t="e">
        <f t="shared" si="207"/>
        <v>#DIV/0!</v>
      </c>
      <c r="AY329" t="e">
        <f t="shared" si="207"/>
        <v>#DIV/0!</v>
      </c>
    </row>
    <row r="330" spans="1:51">
      <c r="A330" s="12">
        <v>44440</v>
      </c>
      <c r="B330" s="36" t="s">
        <v>103</v>
      </c>
      <c r="C330" s="41" t="s">
        <v>103</v>
      </c>
      <c r="D330" s="41" t="s">
        <v>103</v>
      </c>
      <c r="E330" s="36">
        <v>0</v>
      </c>
      <c r="F330" s="36">
        <v>0</v>
      </c>
      <c r="G330" s="36">
        <v>0</v>
      </c>
      <c r="H330" s="36">
        <v>0</v>
      </c>
      <c r="I330" s="37">
        <v>0</v>
      </c>
      <c r="J330" s="40" t="s">
        <v>103</v>
      </c>
      <c r="K330" s="40" t="s">
        <v>103</v>
      </c>
      <c r="L330" s="40" t="s">
        <v>103</v>
      </c>
      <c r="M330" s="39" t="e">
        <f t="shared" si="192"/>
        <v>#DIV/0!</v>
      </c>
      <c r="N330" s="39" t="e">
        <f t="shared" si="192"/>
        <v>#DIV/0!</v>
      </c>
      <c r="O330" s="39" t="e">
        <f t="shared" si="192"/>
        <v>#DIV/0!</v>
      </c>
      <c r="P330" s="39" t="e">
        <f t="shared" si="191"/>
        <v>#DIV/0!</v>
      </c>
      <c r="Q330" s="39" t="e">
        <f t="shared" si="191"/>
        <v>#DIV/0!</v>
      </c>
      <c r="R330" s="43" t="e">
        <f t="shared" si="186"/>
        <v>#VALUE!</v>
      </c>
      <c r="S330" s="40" t="e">
        <f t="shared" si="187"/>
        <v>#VALUE!</v>
      </c>
      <c r="T330" s="40" t="e">
        <f t="shared" si="193"/>
        <v>#VALUE!</v>
      </c>
      <c r="U330" s="40" t="e">
        <f t="shared" si="194"/>
        <v>#DIV/0!</v>
      </c>
      <c r="V330" s="40" t="e">
        <f t="shared" si="195"/>
        <v>#DIV/0!</v>
      </c>
      <c r="W330" s="40" t="e">
        <f t="shared" si="196"/>
        <v>#DIV/0!</v>
      </c>
      <c r="X330" s="40" t="e">
        <f t="shared" si="197"/>
        <v>#DIV/0!</v>
      </c>
      <c r="Y330" s="40" t="e">
        <f t="shared" si="198"/>
        <v>#DIV/0!</v>
      </c>
      <c r="Z330" s="40"/>
      <c r="AA330" s="40"/>
      <c r="AB330" s="40"/>
      <c r="AC330" s="39">
        <v>-1</v>
      </c>
      <c r="AD330" s="39">
        <v>-1</v>
      </c>
      <c r="AE330" s="39">
        <v>-1</v>
      </c>
      <c r="AF330" s="39">
        <v>-1</v>
      </c>
      <c r="AG330" s="42">
        <v>-1</v>
      </c>
      <c r="AH330" s="38" t="e">
        <f t="shared" si="208"/>
        <v>#VALUE!</v>
      </c>
      <c r="AI330" s="38" t="e">
        <f t="shared" si="209"/>
        <v>#VALUE!</v>
      </c>
      <c r="AJ330" s="38" t="e">
        <f t="shared" si="210"/>
        <v>#VALUE!</v>
      </c>
      <c r="AK330" s="39" t="e">
        <f t="shared" si="199"/>
        <v>#DIV/0!</v>
      </c>
      <c r="AL330" s="39" t="e">
        <f t="shared" si="201"/>
        <v>#DIV/0!</v>
      </c>
      <c r="AM330" s="39" t="e">
        <f t="shared" si="202"/>
        <v>#DIV/0!</v>
      </c>
      <c r="AN330" s="39" t="e">
        <f t="shared" si="203"/>
        <v>#DIV/0!</v>
      </c>
      <c r="AO330" s="39" t="e">
        <f t="shared" si="204"/>
        <v>#DIV/0!</v>
      </c>
      <c r="AR330" s="28" t="e">
        <f t="shared" si="188"/>
        <v>#VALUE!</v>
      </c>
      <c r="AS330" s="28" t="e">
        <f t="shared" si="189"/>
        <v>#VALUE!</v>
      </c>
      <c r="AT330" s="28" t="e">
        <f t="shared" si="190"/>
        <v>#VALUE!</v>
      </c>
      <c r="AU330" t="e">
        <f t="shared" si="200"/>
        <v>#DIV/0!</v>
      </c>
      <c r="AV330" t="e">
        <f t="shared" si="205"/>
        <v>#DIV/0!</v>
      </c>
      <c r="AW330" t="e">
        <f t="shared" si="206"/>
        <v>#DIV/0!</v>
      </c>
      <c r="AX330" t="e">
        <f t="shared" si="207"/>
        <v>#DIV/0!</v>
      </c>
      <c r="AY330" t="e">
        <f t="shared" si="207"/>
        <v>#DIV/0!</v>
      </c>
    </row>
    <row r="331" spans="1:51">
      <c r="A331" s="12">
        <v>44470</v>
      </c>
      <c r="B331" s="36" t="s">
        <v>103</v>
      </c>
      <c r="C331" s="41" t="s">
        <v>103</v>
      </c>
      <c r="D331" s="41" t="s">
        <v>103</v>
      </c>
      <c r="E331" s="36">
        <v>0</v>
      </c>
      <c r="F331" s="36">
        <v>0</v>
      </c>
      <c r="G331" s="36">
        <v>0</v>
      </c>
      <c r="H331" s="36">
        <v>0</v>
      </c>
      <c r="I331" s="37">
        <v>0</v>
      </c>
      <c r="J331" s="40" t="s">
        <v>103</v>
      </c>
      <c r="K331" s="40" t="s">
        <v>103</v>
      </c>
      <c r="L331" s="40" t="s">
        <v>103</v>
      </c>
      <c r="M331" s="39" t="e">
        <f t="shared" si="192"/>
        <v>#DIV/0!</v>
      </c>
      <c r="N331" s="39" t="e">
        <f t="shared" si="192"/>
        <v>#DIV/0!</v>
      </c>
      <c r="O331" s="39" t="e">
        <f t="shared" si="192"/>
        <v>#DIV/0!</v>
      </c>
      <c r="P331" s="39" t="e">
        <f t="shared" si="191"/>
        <v>#DIV/0!</v>
      </c>
      <c r="Q331" s="39" t="e">
        <f t="shared" si="191"/>
        <v>#DIV/0!</v>
      </c>
      <c r="R331" s="43" t="e">
        <f t="shared" si="186"/>
        <v>#VALUE!</v>
      </c>
      <c r="S331" s="40" t="e">
        <f t="shared" si="187"/>
        <v>#VALUE!</v>
      </c>
      <c r="T331" s="40" t="e">
        <f t="shared" si="193"/>
        <v>#VALUE!</v>
      </c>
      <c r="U331" s="40" t="e">
        <f t="shared" si="194"/>
        <v>#DIV/0!</v>
      </c>
      <c r="V331" s="40" t="e">
        <f t="shared" si="195"/>
        <v>#DIV/0!</v>
      </c>
      <c r="W331" s="40" t="e">
        <f t="shared" si="196"/>
        <v>#DIV/0!</v>
      </c>
      <c r="X331" s="40" t="e">
        <f t="shared" si="197"/>
        <v>#DIV/0!</v>
      </c>
      <c r="Y331" s="40" t="e">
        <f t="shared" si="198"/>
        <v>#DIV/0!</v>
      </c>
      <c r="Z331" s="40"/>
      <c r="AA331" s="40"/>
      <c r="AB331" s="40"/>
      <c r="AC331" s="39">
        <v>-1</v>
      </c>
      <c r="AD331" s="39">
        <v>-1</v>
      </c>
      <c r="AE331" s="39">
        <v>-1</v>
      </c>
      <c r="AF331" s="39">
        <v>-1</v>
      </c>
      <c r="AG331" s="42">
        <v>-1</v>
      </c>
      <c r="AH331" s="38" t="e">
        <f t="shared" si="208"/>
        <v>#VALUE!</v>
      </c>
      <c r="AI331" s="38" t="e">
        <f t="shared" si="209"/>
        <v>#VALUE!</v>
      </c>
      <c r="AJ331" s="38" t="e">
        <f t="shared" si="210"/>
        <v>#VALUE!</v>
      </c>
      <c r="AK331" s="39" t="e">
        <f t="shared" si="199"/>
        <v>#DIV/0!</v>
      </c>
      <c r="AL331" s="39" t="e">
        <f t="shared" si="201"/>
        <v>#DIV/0!</v>
      </c>
      <c r="AM331" s="39" t="e">
        <f t="shared" si="202"/>
        <v>#DIV/0!</v>
      </c>
      <c r="AN331" s="39" t="e">
        <f t="shared" si="203"/>
        <v>#DIV/0!</v>
      </c>
      <c r="AO331" s="39" t="e">
        <f t="shared" si="204"/>
        <v>#DIV/0!</v>
      </c>
      <c r="AR331" s="28" t="e">
        <f t="shared" si="188"/>
        <v>#VALUE!</v>
      </c>
      <c r="AS331" s="28" t="e">
        <f t="shared" si="189"/>
        <v>#VALUE!</v>
      </c>
      <c r="AT331" s="28" t="e">
        <f t="shared" si="190"/>
        <v>#VALUE!</v>
      </c>
      <c r="AU331" t="e">
        <f t="shared" si="200"/>
        <v>#DIV/0!</v>
      </c>
      <c r="AV331" t="e">
        <f t="shared" si="205"/>
        <v>#DIV/0!</v>
      </c>
      <c r="AW331" t="e">
        <f t="shared" si="206"/>
        <v>#DIV/0!</v>
      </c>
      <c r="AX331" t="e">
        <f t="shared" si="207"/>
        <v>#DIV/0!</v>
      </c>
      <c r="AY331" t="e">
        <f t="shared" si="207"/>
        <v>#DIV/0!</v>
      </c>
    </row>
    <row r="332" spans="1:51">
      <c r="A332" s="12">
        <v>44501</v>
      </c>
      <c r="B332" s="36" t="s">
        <v>103</v>
      </c>
      <c r="C332" s="41" t="s">
        <v>103</v>
      </c>
      <c r="D332" s="41" t="s">
        <v>103</v>
      </c>
      <c r="E332" s="36">
        <v>0</v>
      </c>
      <c r="F332" s="36">
        <v>0</v>
      </c>
      <c r="G332" s="36">
        <v>0</v>
      </c>
      <c r="H332" s="36">
        <v>0</v>
      </c>
      <c r="I332" s="37">
        <v>0</v>
      </c>
      <c r="J332" s="40" t="s">
        <v>103</v>
      </c>
      <c r="K332" s="40" t="s">
        <v>103</v>
      </c>
      <c r="L332" s="40" t="s">
        <v>103</v>
      </c>
      <c r="M332" s="39" t="e">
        <f t="shared" si="192"/>
        <v>#DIV/0!</v>
      </c>
      <c r="N332" s="39" t="e">
        <f t="shared" si="192"/>
        <v>#DIV/0!</v>
      </c>
      <c r="O332" s="39" t="e">
        <f t="shared" si="192"/>
        <v>#DIV/0!</v>
      </c>
      <c r="P332" s="39" t="e">
        <f t="shared" si="191"/>
        <v>#DIV/0!</v>
      </c>
      <c r="Q332" s="39" t="e">
        <f t="shared" si="191"/>
        <v>#DIV/0!</v>
      </c>
      <c r="R332" s="43" t="e">
        <f t="shared" si="186"/>
        <v>#VALUE!</v>
      </c>
      <c r="S332" s="40" t="e">
        <f t="shared" si="187"/>
        <v>#VALUE!</v>
      </c>
      <c r="T332" s="40" t="e">
        <f t="shared" si="193"/>
        <v>#VALUE!</v>
      </c>
      <c r="U332" s="40" t="e">
        <f t="shared" si="194"/>
        <v>#DIV/0!</v>
      </c>
      <c r="V332" s="40" t="e">
        <f t="shared" si="195"/>
        <v>#DIV/0!</v>
      </c>
      <c r="W332" s="40" t="e">
        <f t="shared" si="196"/>
        <v>#DIV/0!</v>
      </c>
      <c r="X332" s="40" t="e">
        <f t="shared" si="197"/>
        <v>#DIV/0!</v>
      </c>
      <c r="Y332" s="40" t="e">
        <f t="shared" si="198"/>
        <v>#DIV/0!</v>
      </c>
      <c r="Z332" s="40"/>
      <c r="AA332" s="40"/>
      <c r="AB332" s="40"/>
      <c r="AC332" s="39">
        <v>-1</v>
      </c>
      <c r="AD332" s="39">
        <v>-1</v>
      </c>
      <c r="AE332" s="39">
        <v>-1</v>
      </c>
      <c r="AF332" s="39">
        <v>-1</v>
      </c>
      <c r="AG332" s="42">
        <v>-1</v>
      </c>
      <c r="AH332" s="38" t="e">
        <f t="shared" si="208"/>
        <v>#VALUE!</v>
      </c>
      <c r="AI332" s="38" t="e">
        <f t="shared" si="209"/>
        <v>#VALUE!</v>
      </c>
      <c r="AJ332" s="38" t="e">
        <f t="shared" si="210"/>
        <v>#VALUE!</v>
      </c>
      <c r="AK332" s="39" t="e">
        <f t="shared" si="199"/>
        <v>#DIV/0!</v>
      </c>
      <c r="AL332" s="39" t="e">
        <f t="shared" si="201"/>
        <v>#DIV/0!</v>
      </c>
      <c r="AM332" s="39" t="e">
        <f t="shared" si="202"/>
        <v>#DIV/0!</v>
      </c>
      <c r="AN332" s="39" t="e">
        <f t="shared" si="203"/>
        <v>#DIV/0!</v>
      </c>
      <c r="AO332" s="39" t="e">
        <f t="shared" si="204"/>
        <v>#DIV/0!</v>
      </c>
      <c r="AR332" s="28" t="e">
        <f t="shared" si="188"/>
        <v>#VALUE!</v>
      </c>
      <c r="AS332" s="28" t="e">
        <f t="shared" si="189"/>
        <v>#VALUE!</v>
      </c>
      <c r="AT332" s="28" t="e">
        <f t="shared" si="190"/>
        <v>#VALUE!</v>
      </c>
      <c r="AU332" t="e">
        <f t="shared" si="200"/>
        <v>#DIV/0!</v>
      </c>
      <c r="AV332" t="e">
        <f t="shared" si="205"/>
        <v>#DIV/0!</v>
      </c>
      <c r="AW332" t="e">
        <f t="shared" si="206"/>
        <v>#DIV/0!</v>
      </c>
      <c r="AX332" t="e">
        <f t="shared" si="207"/>
        <v>#DIV/0!</v>
      </c>
      <c r="AY332" t="e">
        <f t="shared" si="207"/>
        <v>#DIV/0!</v>
      </c>
    </row>
    <row r="333" spans="1:51">
      <c r="A333" s="12">
        <v>44531</v>
      </c>
      <c r="B333" s="36" t="s">
        <v>103</v>
      </c>
      <c r="C333" s="41" t="s">
        <v>103</v>
      </c>
      <c r="D333" s="41" t="s">
        <v>103</v>
      </c>
      <c r="E333" s="36">
        <v>0</v>
      </c>
      <c r="F333" s="36">
        <v>0</v>
      </c>
      <c r="G333" s="36">
        <v>0</v>
      </c>
      <c r="H333" s="36">
        <v>0</v>
      </c>
      <c r="I333" s="37">
        <v>0</v>
      </c>
      <c r="J333" s="40" t="s">
        <v>103</v>
      </c>
      <c r="K333" s="40" t="s">
        <v>103</v>
      </c>
      <c r="L333" s="40" t="s">
        <v>103</v>
      </c>
      <c r="M333" s="39" t="e">
        <f t="shared" si="192"/>
        <v>#DIV/0!</v>
      </c>
      <c r="N333" s="39" t="e">
        <f t="shared" si="192"/>
        <v>#DIV/0!</v>
      </c>
      <c r="O333" s="39" t="e">
        <f t="shared" si="192"/>
        <v>#DIV/0!</v>
      </c>
      <c r="P333" s="39" t="e">
        <f t="shared" si="191"/>
        <v>#DIV/0!</v>
      </c>
      <c r="Q333" s="39" t="e">
        <f t="shared" si="191"/>
        <v>#DIV/0!</v>
      </c>
      <c r="R333" s="43" t="e">
        <f t="shared" si="186"/>
        <v>#VALUE!</v>
      </c>
      <c r="S333" s="40" t="e">
        <f t="shared" si="187"/>
        <v>#VALUE!</v>
      </c>
      <c r="T333" s="40" t="e">
        <f t="shared" si="193"/>
        <v>#VALUE!</v>
      </c>
      <c r="U333" s="40" t="e">
        <f t="shared" si="194"/>
        <v>#DIV/0!</v>
      </c>
      <c r="V333" s="40" t="e">
        <f t="shared" si="195"/>
        <v>#DIV/0!</v>
      </c>
      <c r="W333" s="40" t="e">
        <f t="shared" si="196"/>
        <v>#DIV/0!</v>
      </c>
      <c r="X333" s="40" t="e">
        <f t="shared" si="197"/>
        <v>#DIV/0!</v>
      </c>
      <c r="Y333" s="40" t="e">
        <f t="shared" si="198"/>
        <v>#DIV/0!</v>
      </c>
      <c r="Z333" s="40"/>
      <c r="AA333" s="40"/>
      <c r="AB333" s="40"/>
      <c r="AC333" s="39">
        <v>-1</v>
      </c>
      <c r="AD333" s="39">
        <v>-1</v>
      </c>
      <c r="AE333" s="39">
        <v>-1</v>
      </c>
      <c r="AF333" s="39">
        <v>-1</v>
      </c>
      <c r="AG333" s="42">
        <v>-1</v>
      </c>
      <c r="AH333" s="38" t="e">
        <f t="shared" si="208"/>
        <v>#VALUE!</v>
      </c>
      <c r="AI333" s="38" t="e">
        <f t="shared" si="209"/>
        <v>#VALUE!</v>
      </c>
      <c r="AJ333" s="38" t="e">
        <f t="shared" si="210"/>
        <v>#VALUE!</v>
      </c>
      <c r="AK333" s="39" t="e">
        <f t="shared" si="199"/>
        <v>#DIV/0!</v>
      </c>
      <c r="AL333" s="39" t="e">
        <f t="shared" si="201"/>
        <v>#DIV/0!</v>
      </c>
      <c r="AM333" s="39" t="e">
        <f t="shared" si="202"/>
        <v>#DIV/0!</v>
      </c>
      <c r="AN333" s="39" t="e">
        <f t="shared" si="203"/>
        <v>#DIV/0!</v>
      </c>
      <c r="AO333" s="39" t="e">
        <f t="shared" si="204"/>
        <v>#DIV/0!</v>
      </c>
      <c r="AR333" s="28" t="e">
        <f t="shared" si="188"/>
        <v>#VALUE!</v>
      </c>
      <c r="AS333" s="28" t="e">
        <f t="shared" si="189"/>
        <v>#VALUE!</v>
      </c>
      <c r="AT333" s="28" t="e">
        <f t="shared" si="190"/>
        <v>#VALUE!</v>
      </c>
      <c r="AU333" t="e">
        <f t="shared" si="200"/>
        <v>#DIV/0!</v>
      </c>
      <c r="AV333" t="e">
        <f t="shared" si="205"/>
        <v>#DIV/0!</v>
      </c>
      <c r="AW333" t="e">
        <f t="shared" si="206"/>
        <v>#DIV/0!</v>
      </c>
      <c r="AX333" t="e">
        <f t="shared" si="207"/>
        <v>#DIV/0!</v>
      </c>
      <c r="AY333" t="e">
        <f t="shared" si="207"/>
        <v>#DIV/0!</v>
      </c>
    </row>
    <row r="334" spans="1:51">
      <c r="A334" s="12">
        <v>44562</v>
      </c>
      <c r="B334" s="36" t="s">
        <v>103</v>
      </c>
      <c r="C334" s="41" t="s">
        <v>103</v>
      </c>
      <c r="D334" s="41" t="s">
        <v>103</v>
      </c>
      <c r="E334" s="36">
        <v>0</v>
      </c>
      <c r="F334" s="36">
        <v>0</v>
      </c>
      <c r="G334" s="36">
        <v>0</v>
      </c>
      <c r="H334" s="36">
        <v>0</v>
      </c>
      <c r="I334" s="37">
        <v>0</v>
      </c>
      <c r="J334" s="40" t="s">
        <v>103</v>
      </c>
      <c r="K334" s="40" t="s">
        <v>103</v>
      </c>
      <c r="L334" s="40" t="s">
        <v>103</v>
      </c>
      <c r="M334" s="39" t="e">
        <f t="shared" si="192"/>
        <v>#DIV/0!</v>
      </c>
      <c r="N334" s="39" t="e">
        <f t="shared" si="192"/>
        <v>#DIV/0!</v>
      </c>
      <c r="O334" s="39" t="e">
        <f t="shared" si="192"/>
        <v>#DIV/0!</v>
      </c>
      <c r="P334" s="39" t="e">
        <f t="shared" si="191"/>
        <v>#DIV/0!</v>
      </c>
      <c r="Q334" s="39" t="e">
        <f t="shared" si="191"/>
        <v>#DIV/0!</v>
      </c>
      <c r="R334" s="43" t="e">
        <f t="shared" si="186"/>
        <v>#VALUE!</v>
      </c>
      <c r="S334" s="40" t="e">
        <f t="shared" si="187"/>
        <v>#VALUE!</v>
      </c>
      <c r="T334" s="40" t="e">
        <f t="shared" si="193"/>
        <v>#VALUE!</v>
      </c>
      <c r="U334" s="40" t="e">
        <f t="shared" si="194"/>
        <v>#DIV/0!</v>
      </c>
      <c r="V334" s="40" t="e">
        <f t="shared" si="195"/>
        <v>#DIV/0!</v>
      </c>
      <c r="W334" s="40" t="e">
        <f t="shared" si="196"/>
        <v>#DIV/0!</v>
      </c>
      <c r="X334" s="40" t="e">
        <f t="shared" si="197"/>
        <v>#DIV/0!</v>
      </c>
      <c r="Y334" s="40" t="e">
        <f t="shared" si="198"/>
        <v>#DIV/0!</v>
      </c>
      <c r="Z334" s="40"/>
      <c r="AA334" s="40"/>
      <c r="AB334" s="40"/>
      <c r="AC334" s="39">
        <v>-1</v>
      </c>
      <c r="AD334" s="39">
        <v>-1</v>
      </c>
      <c r="AE334" s="39">
        <v>-1</v>
      </c>
      <c r="AF334" s="39">
        <v>-1</v>
      </c>
      <c r="AG334" s="42">
        <v>-1</v>
      </c>
      <c r="AH334" s="38" t="e">
        <f t="shared" si="208"/>
        <v>#VALUE!</v>
      </c>
      <c r="AI334" s="38" t="e">
        <f t="shared" si="209"/>
        <v>#VALUE!</v>
      </c>
      <c r="AJ334" s="38" t="e">
        <f t="shared" si="210"/>
        <v>#VALUE!</v>
      </c>
      <c r="AK334" s="39" t="e">
        <f t="shared" si="199"/>
        <v>#DIV/0!</v>
      </c>
      <c r="AL334" s="39" t="e">
        <f t="shared" si="201"/>
        <v>#DIV/0!</v>
      </c>
      <c r="AM334" s="39" t="e">
        <f t="shared" si="202"/>
        <v>#DIV/0!</v>
      </c>
      <c r="AN334" s="39" t="e">
        <f t="shared" si="203"/>
        <v>#DIV/0!</v>
      </c>
      <c r="AO334" s="39" t="e">
        <f t="shared" si="204"/>
        <v>#DIV/0!</v>
      </c>
      <c r="AR334" s="28" t="e">
        <f t="shared" si="188"/>
        <v>#VALUE!</v>
      </c>
      <c r="AS334" s="28" t="e">
        <f t="shared" si="189"/>
        <v>#VALUE!</v>
      </c>
      <c r="AT334" s="28" t="e">
        <f t="shared" si="190"/>
        <v>#VALUE!</v>
      </c>
      <c r="AU334" t="e">
        <f t="shared" si="200"/>
        <v>#DIV/0!</v>
      </c>
      <c r="AV334" t="e">
        <f t="shared" si="205"/>
        <v>#DIV/0!</v>
      </c>
      <c r="AW334" t="e">
        <f t="shared" si="206"/>
        <v>#DIV/0!</v>
      </c>
      <c r="AX334" t="e">
        <f t="shared" si="207"/>
        <v>#DIV/0!</v>
      </c>
      <c r="AY334" t="e">
        <f t="shared" si="207"/>
        <v>#DIV/0!</v>
      </c>
    </row>
    <row r="335" spans="1:51">
      <c r="A335" s="12">
        <v>44593</v>
      </c>
      <c r="B335" s="36" t="s">
        <v>103</v>
      </c>
      <c r="C335" s="41" t="s">
        <v>103</v>
      </c>
      <c r="D335" s="41" t="s">
        <v>103</v>
      </c>
      <c r="E335" s="36">
        <v>0</v>
      </c>
      <c r="F335" s="36">
        <v>0</v>
      </c>
      <c r="G335" s="36">
        <v>0</v>
      </c>
      <c r="H335" s="36">
        <v>0</v>
      </c>
      <c r="I335" s="37">
        <v>0</v>
      </c>
      <c r="J335" s="40" t="s">
        <v>103</v>
      </c>
      <c r="K335" s="40" t="s">
        <v>103</v>
      </c>
      <c r="L335" s="40" t="s">
        <v>103</v>
      </c>
      <c r="M335" s="39" t="e">
        <f t="shared" si="192"/>
        <v>#DIV/0!</v>
      </c>
      <c r="N335" s="39" t="e">
        <f t="shared" si="192"/>
        <v>#DIV/0!</v>
      </c>
      <c r="O335" s="39" t="e">
        <f t="shared" si="192"/>
        <v>#DIV/0!</v>
      </c>
      <c r="P335" s="39" t="e">
        <f t="shared" si="191"/>
        <v>#DIV/0!</v>
      </c>
      <c r="Q335" s="39" t="e">
        <f t="shared" si="191"/>
        <v>#DIV/0!</v>
      </c>
      <c r="R335" s="43" t="e">
        <f t="shared" si="186"/>
        <v>#VALUE!</v>
      </c>
      <c r="S335" s="40" t="e">
        <f t="shared" si="187"/>
        <v>#VALUE!</v>
      </c>
      <c r="T335" s="40" t="e">
        <f t="shared" si="193"/>
        <v>#VALUE!</v>
      </c>
      <c r="U335" s="40" t="e">
        <f t="shared" si="194"/>
        <v>#DIV/0!</v>
      </c>
      <c r="V335" s="40" t="e">
        <f t="shared" si="195"/>
        <v>#DIV/0!</v>
      </c>
      <c r="W335" s="40" t="e">
        <f t="shared" si="196"/>
        <v>#DIV/0!</v>
      </c>
      <c r="X335" s="40" t="e">
        <f t="shared" si="197"/>
        <v>#DIV/0!</v>
      </c>
      <c r="Y335" s="40" t="e">
        <f t="shared" si="198"/>
        <v>#DIV/0!</v>
      </c>
      <c r="Z335" s="40"/>
      <c r="AA335" s="40"/>
      <c r="AB335" s="40"/>
      <c r="AC335" s="39">
        <v>-1</v>
      </c>
      <c r="AD335" s="39">
        <v>-1</v>
      </c>
      <c r="AE335" s="39">
        <v>-1</v>
      </c>
      <c r="AF335" s="39">
        <v>-1</v>
      </c>
      <c r="AG335" s="42">
        <v>-1</v>
      </c>
      <c r="AH335" s="38" t="e">
        <f t="shared" si="208"/>
        <v>#VALUE!</v>
      </c>
      <c r="AI335" s="38" t="e">
        <f t="shared" si="209"/>
        <v>#VALUE!</v>
      </c>
      <c r="AJ335" s="38" t="e">
        <f t="shared" si="210"/>
        <v>#VALUE!</v>
      </c>
      <c r="AK335" s="39" t="e">
        <f t="shared" si="199"/>
        <v>#DIV/0!</v>
      </c>
      <c r="AL335" s="39" t="e">
        <f t="shared" si="201"/>
        <v>#DIV/0!</v>
      </c>
      <c r="AM335" s="39" t="e">
        <f t="shared" si="202"/>
        <v>#DIV/0!</v>
      </c>
      <c r="AN335" s="39" t="e">
        <f t="shared" si="203"/>
        <v>#DIV/0!</v>
      </c>
      <c r="AO335" s="39" t="e">
        <f t="shared" si="204"/>
        <v>#DIV/0!</v>
      </c>
      <c r="AR335" s="28" t="e">
        <f t="shared" si="188"/>
        <v>#VALUE!</v>
      </c>
      <c r="AS335" s="28" t="e">
        <f t="shared" si="189"/>
        <v>#VALUE!</v>
      </c>
      <c r="AT335" s="28" t="e">
        <f t="shared" si="190"/>
        <v>#VALUE!</v>
      </c>
      <c r="AU335" t="e">
        <f t="shared" si="200"/>
        <v>#DIV/0!</v>
      </c>
      <c r="AV335" t="e">
        <f t="shared" si="205"/>
        <v>#DIV/0!</v>
      </c>
      <c r="AW335" t="e">
        <f t="shared" si="206"/>
        <v>#DIV/0!</v>
      </c>
      <c r="AX335" t="e">
        <f t="shared" si="207"/>
        <v>#DIV/0!</v>
      </c>
      <c r="AY335" t="e">
        <f t="shared" si="207"/>
        <v>#DIV/0!</v>
      </c>
    </row>
    <row r="336" spans="1:51">
      <c r="A336" s="12">
        <v>44621</v>
      </c>
      <c r="B336" s="36" t="s">
        <v>103</v>
      </c>
      <c r="C336" s="41" t="s">
        <v>103</v>
      </c>
      <c r="D336" s="41" t="s">
        <v>103</v>
      </c>
      <c r="E336" s="36">
        <v>0</v>
      </c>
      <c r="F336" s="36">
        <v>0</v>
      </c>
      <c r="G336" s="36">
        <v>0</v>
      </c>
      <c r="H336" s="36">
        <v>0</v>
      </c>
      <c r="I336" s="37">
        <v>0</v>
      </c>
      <c r="J336" s="40" t="s">
        <v>103</v>
      </c>
      <c r="K336" s="40" t="s">
        <v>103</v>
      </c>
      <c r="L336" s="40" t="s">
        <v>103</v>
      </c>
      <c r="M336" s="39" t="e">
        <f t="shared" si="192"/>
        <v>#DIV/0!</v>
      </c>
      <c r="N336" s="39" t="e">
        <f t="shared" si="192"/>
        <v>#DIV/0!</v>
      </c>
      <c r="O336" s="39" t="e">
        <f t="shared" si="192"/>
        <v>#DIV/0!</v>
      </c>
      <c r="P336" s="39" t="e">
        <f t="shared" si="191"/>
        <v>#DIV/0!</v>
      </c>
      <c r="Q336" s="39" t="e">
        <f t="shared" si="191"/>
        <v>#DIV/0!</v>
      </c>
      <c r="R336" s="43" t="e">
        <f t="shared" si="186"/>
        <v>#VALUE!</v>
      </c>
      <c r="S336" s="40" t="e">
        <f t="shared" si="187"/>
        <v>#VALUE!</v>
      </c>
      <c r="T336" s="40" t="e">
        <f t="shared" si="193"/>
        <v>#VALUE!</v>
      </c>
      <c r="U336" s="40" t="e">
        <f t="shared" si="194"/>
        <v>#DIV/0!</v>
      </c>
      <c r="V336" s="40" t="e">
        <f t="shared" si="195"/>
        <v>#DIV/0!</v>
      </c>
      <c r="W336" s="40" t="e">
        <f t="shared" si="196"/>
        <v>#DIV/0!</v>
      </c>
      <c r="X336" s="40" t="e">
        <f t="shared" si="197"/>
        <v>#DIV/0!</v>
      </c>
      <c r="Y336" s="40" t="e">
        <f t="shared" si="198"/>
        <v>#DIV/0!</v>
      </c>
      <c r="Z336" s="40"/>
      <c r="AA336" s="40"/>
      <c r="AB336" s="40"/>
      <c r="AC336" s="39">
        <v>-1</v>
      </c>
      <c r="AD336" s="39">
        <v>-1</v>
      </c>
      <c r="AE336" s="39">
        <v>-1</v>
      </c>
      <c r="AF336" s="39">
        <v>-1</v>
      </c>
      <c r="AG336" s="42">
        <v>-1</v>
      </c>
      <c r="AH336" s="38" t="e">
        <f t="shared" si="208"/>
        <v>#VALUE!</v>
      </c>
      <c r="AI336" s="38" t="e">
        <f t="shared" si="209"/>
        <v>#VALUE!</v>
      </c>
      <c r="AJ336" s="38" t="e">
        <f t="shared" si="210"/>
        <v>#VALUE!</v>
      </c>
      <c r="AK336" s="39" t="e">
        <f t="shared" si="199"/>
        <v>#DIV/0!</v>
      </c>
      <c r="AL336" s="39" t="e">
        <f t="shared" si="201"/>
        <v>#DIV/0!</v>
      </c>
      <c r="AM336" s="39" t="e">
        <f t="shared" si="202"/>
        <v>#DIV/0!</v>
      </c>
      <c r="AN336" s="39" t="e">
        <f t="shared" si="203"/>
        <v>#DIV/0!</v>
      </c>
      <c r="AO336" s="39" t="e">
        <f t="shared" si="204"/>
        <v>#DIV/0!</v>
      </c>
      <c r="AR336" s="28" t="e">
        <f t="shared" si="188"/>
        <v>#VALUE!</v>
      </c>
      <c r="AS336" s="28" t="e">
        <f t="shared" si="189"/>
        <v>#VALUE!</v>
      </c>
      <c r="AT336" s="28" t="e">
        <f t="shared" si="190"/>
        <v>#VALUE!</v>
      </c>
      <c r="AU336" t="e">
        <f t="shared" si="200"/>
        <v>#DIV/0!</v>
      </c>
      <c r="AV336" t="e">
        <f t="shared" si="205"/>
        <v>#DIV/0!</v>
      </c>
      <c r="AW336" t="e">
        <f t="shared" si="206"/>
        <v>#DIV/0!</v>
      </c>
      <c r="AX336" t="e">
        <f t="shared" si="207"/>
        <v>#DIV/0!</v>
      </c>
      <c r="AY336" t="e">
        <f t="shared" si="207"/>
        <v>#DIV/0!</v>
      </c>
    </row>
    <row r="337" spans="1:51">
      <c r="A337" s="12">
        <v>44652</v>
      </c>
      <c r="B337" s="36" t="s">
        <v>103</v>
      </c>
      <c r="C337" s="41" t="s">
        <v>103</v>
      </c>
      <c r="D337" s="41" t="s">
        <v>103</v>
      </c>
      <c r="E337" s="36">
        <v>0</v>
      </c>
      <c r="F337" s="36">
        <v>0</v>
      </c>
      <c r="G337" s="36">
        <v>0</v>
      </c>
      <c r="H337" s="36">
        <v>0</v>
      </c>
      <c r="I337" s="37">
        <v>0</v>
      </c>
      <c r="J337" s="40" t="s">
        <v>103</v>
      </c>
      <c r="K337" s="40" t="s">
        <v>103</v>
      </c>
      <c r="L337" s="40" t="s">
        <v>103</v>
      </c>
      <c r="M337" s="39" t="e">
        <f t="shared" si="192"/>
        <v>#DIV/0!</v>
      </c>
      <c r="N337" s="39" t="e">
        <f t="shared" si="192"/>
        <v>#DIV/0!</v>
      </c>
      <c r="O337" s="39" t="e">
        <f t="shared" si="192"/>
        <v>#DIV/0!</v>
      </c>
      <c r="P337" s="39" t="e">
        <f t="shared" si="191"/>
        <v>#DIV/0!</v>
      </c>
      <c r="Q337" s="39" t="e">
        <f t="shared" si="191"/>
        <v>#DIV/0!</v>
      </c>
      <c r="R337" s="43" t="e">
        <f t="shared" ref="R337:R400" si="211">(AR337/AR325)-1</f>
        <v>#VALUE!</v>
      </c>
      <c r="S337" s="40" t="e">
        <f t="shared" ref="S337:S400" si="212">(AS337/AS325)-1</f>
        <v>#VALUE!</v>
      </c>
      <c r="T337" s="40" t="e">
        <f t="shared" si="193"/>
        <v>#VALUE!</v>
      </c>
      <c r="U337" s="40" t="e">
        <f t="shared" si="194"/>
        <v>#DIV/0!</v>
      </c>
      <c r="V337" s="40" t="e">
        <f t="shared" si="195"/>
        <v>#DIV/0!</v>
      </c>
      <c r="W337" s="40" t="e">
        <f t="shared" si="196"/>
        <v>#DIV/0!</v>
      </c>
      <c r="X337" s="40" t="e">
        <f t="shared" si="197"/>
        <v>#DIV/0!</v>
      </c>
      <c r="Y337" s="40" t="e">
        <f t="shared" si="198"/>
        <v>#DIV/0!</v>
      </c>
      <c r="Z337" s="40"/>
      <c r="AA337" s="40"/>
      <c r="AB337" s="40"/>
      <c r="AC337" s="39">
        <v>-1</v>
      </c>
      <c r="AD337" s="39">
        <v>-1</v>
      </c>
      <c r="AE337" s="39">
        <v>-1</v>
      </c>
      <c r="AF337" s="39">
        <v>-1</v>
      </c>
      <c r="AG337" s="42">
        <v>-1</v>
      </c>
      <c r="AH337" s="38" t="e">
        <f t="shared" si="208"/>
        <v>#VALUE!</v>
      </c>
      <c r="AI337" s="38" t="e">
        <f t="shared" si="209"/>
        <v>#VALUE!</v>
      </c>
      <c r="AJ337" s="38" t="e">
        <f t="shared" si="210"/>
        <v>#VALUE!</v>
      </c>
      <c r="AK337" s="39" t="e">
        <f t="shared" si="199"/>
        <v>#DIV/0!</v>
      </c>
      <c r="AL337" s="39" t="e">
        <f t="shared" si="201"/>
        <v>#DIV/0!</v>
      </c>
      <c r="AM337" s="39" t="e">
        <f t="shared" si="202"/>
        <v>#DIV/0!</v>
      </c>
      <c r="AN337" s="39" t="e">
        <f t="shared" si="203"/>
        <v>#DIV/0!</v>
      </c>
      <c r="AO337" s="39" t="e">
        <f t="shared" si="204"/>
        <v>#DIV/0!</v>
      </c>
      <c r="AR337" s="28" t="e">
        <f t="shared" si="188"/>
        <v>#VALUE!</v>
      </c>
      <c r="AS337" s="28" t="e">
        <f t="shared" si="189"/>
        <v>#VALUE!</v>
      </c>
      <c r="AT337" s="28" t="e">
        <f t="shared" si="190"/>
        <v>#VALUE!</v>
      </c>
      <c r="AU337" t="e">
        <f t="shared" si="200"/>
        <v>#DIV/0!</v>
      </c>
      <c r="AV337" t="e">
        <f t="shared" si="205"/>
        <v>#DIV/0!</v>
      </c>
      <c r="AW337" t="e">
        <f t="shared" si="206"/>
        <v>#DIV/0!</v>
      </c>
      <c r="AX337" t="e">
        <f t="shared" si="207"/>
        <v>#DIV/0!</v>
      </c>
      <c r="AY337" t="e">
        <f t="shared" si="207"/>
        <v>#DIV/0!</v>
      </c>
    </row>
    <row r="338" spans="1:51">
      <c r="A338" s="12">
        <v>44682</v>
      </c>
      <c r="B338" s="36" t="s">
        <v>103</v>
      </c>
      <c r="C338" s="41" t="s">
        <v>103</v>
      </c>
      <c r="D338" s="41" t="s">
        <v>103</v>
      </c>
      <c r="E338" s="36">
        <v>0</v>
      </c>
      <c r="F338" s="36">
        <v>0</v>
      </c>
      <c r="G338" s="36">
        <v>0</v>
      </c>
      <c r="H338" s="36">
        <v>0</v>
      </c>
      <c r="I338" s="37">
        <v>0</v>
      </c>
      <c r="J338" s="40" t="s">
        <v>103</v>
      </c>
      <c r="K338" s="40" t="s">
        <v>103</v>
      </c>
      <c r="L338" s="40" t="s">
        <v>103</v>
      </c>
      <c r="M338" s="39" t="e">
        <f t="shared" si="192"/>
        <v>#DIV/0!</v>
      </c>
      <c r="N338" s="39" t="e">
        <f t="shared" si="192"/>
        <v>#DIV/0!</v>
      </c>
      <c r="O338" s="39" t="e">
        <f t="shared" si="192"/>
        <v>#DIV/0!</v>
      </c>
      <c r="P338" s="39" t="e">
        <f t="shared" si="191"/>
        <v>#DIV/0!</v>
      </c>
      <c r="Q338" s="39" t="e">
        <f t="shared" si="191"/>
        <v>#DIV/0!</v>
      </c>
      <c r="R338" s="43" t="e">
        <f t="shared" si="211"/>
        <v>#VALUE!</v>
      </c>
      <c r="S338" s="40" t="e">
        <f t="shared" si="212"/>
        <v>#VALUE!</v>
      </c>
      <c r="T338" s="40" t="e">
        <f t="shared" si="193"/>
        <v>#VALUE!</v>
      </c>
      <c r="U338" s="40" t="e">
        <f t="shared" si="194"/>
        <v>#DIV/0!</v>
      </c>
      <c r="V338" s="40" t="e">
        <f t="shared" si="195"/>
        <v>#DIV/0!</v>
      </c>
      <c r="W338" s="40" t="e">
        <f t="shared" si="196"/>
        <v>#DIV/0!</v>
      </c>
      <c r="X338" s="40" t="e">
        <f t="shared" si="197"/>
        <v>#DIV/0!</v>
      </c>
      <c r="Y338" s="40" t="e">
        <f t="shared" si="198"/>
        <v>#DIV/0!</v>
      </c>
      <c r="Z338" s="40"/>
      <c r="AA338" s="40"/>
      <c r="AB338" s="40"/>
      <c r="AC338" s="39">
        <v>-1</v>
      </c>
      <c r="AD338" s="39">
        <v>-1</v>
      </c>
      <c r="AE338" s="39">
        <v>-1</v>
      </c>
      <c r="AF338" s="39">
        <v>-1</v>
      </c>
      <c r="AG338" s="42">
        <v>-1</v>
      </c>
      <c r="AH338" s="38" t="e">
        <f t="shared" si="208"/>
        <v>#VALUE!</v>
      </c>
      <c r="AI338" s="38" t="e">
        <f t="shared" si="209"/>
        <v>#VALUE!</v>
      </c>
      <c r="AJ338" s="38" t="e">
        <f t="shared" si="210"/>
        <v>#VALUE!</v>
      </c>
      <c r="AK338" s="39" t="e">
        <f t="shared" si="199"/>
        <v>#DIV/0!</v>
      </c>
      <c r="AL338" s="39" t="e">
        <f t="shared" si="201"/>
        <v>#DIV/0!</v>
      </c>
      <c r="AM338" s="39" t="e">
        <f t="shared" si="202"/>
        <v>#DIV/0!</v>
      </c>
      <c r="AN338" s="39" t="e">
        <f t="shared" si="203"/>
        <v>#DIV/0!</v>
      </c>
      <c r="AO338" s="39" t="e">
        <f t="shared" si="204"/>
        <v>#DIV/0!</v>
      </c>
      <c r="AR338" s="28" t="e">
        <f t="shared" si="188"/>
        <v>#VALUE!</v>
      </c>
      <c r="AS338" s="28" t="e">
        <f t="shared" si="189"/>
        <v>#VALUE!</v>
      </c>
      <c r="AT338" s="28" t="e">
        <f t="shared" si="190"/>
        <v>#VALUE!</v>
      </c>
      <c r="AU338" t="e">
        <f t="shared" si="200"/>
        <v>#DIV/0!</v>
      </c>
      <c r="AV338" t="e">
        <f t="shared" si="205"/>
        <v>#DIV/0!</v>
      </c>
      <c r="AW338" t="e">
        <f t="shared" si="206"/>
        <v>#DIV/0!</v>
      </c>
      <c r="AX338" t="e">
        <f t="shared" si="207"/>
        <v>#DIV/0!</v>
      </c>
      <c r="AY338" t="e">
        <f t="shared" si="207"/>
        <v>#DIV/0!</v>
      </c>
    </row>
    <row r="339" spans="1:51">
      <c r="A339" s="12">
        <v>44713</v>
      </c>
      <c r="B339" s="36" t="s">
        <v>103</v>
      </c>
      <c r="C339" s="41" t="s">
        <v>103</v>
      </c>
      <c r="D339" s="41" t="s">
        <v>103</v>
      </c>
      <c r="E339" s="36">
        <v>0</v>
      </c>
      <c r="F339" s="36">
        <v>0</v>
      </c>
      <c r="G339" s="36">
        <v>0</v>
      </c>
      <c r="H339" s="36">
        <v>0</v>
      </c>
      <c r="I339" s="37">
        <v>0</v>
      </c>
      <c r="J339" s="40" t="s">
        <v>103</v>
      </c>
      <c r="K339" s="40" t="s">
        <v>103</v>
      </c>
      <c r="L339" s="40" t="s">
        <v>103</v>
      </c>
      <c r="M339" s="39" t="e">
        <f t="shared" si="192"/>
        <v>#DIV/0!</v>
      </c>
      <c r="N339" s="39" t="e">
        <f t="shared" si="192"/>
        <v>#DIV/0!</v>
      </c>
      <c r="O339" s="39" t="e">
        <f t="shared" si="192"/>
        <v>#DIV/0!</v>
      </c>
      <c r="P339" s="39" t="e">
        <f t="shared" si="191"/>
        <v>#DIV/0!</v>
      </c>
      <c r="Q339" s="39" t="e">
        <f t="shared" si="191"/>
        <v>#DIV/0!</v>
      </c>
      <c r="R339" s="43" t="e">
        <f t="shared" si="211"/>
        <v>#VALUE!</v>
      </c>
      <c r="S339" s="40" t="e">
        <f t="shared" si="212"/>
        <v>#VALUE!</v>
      </c>
      <c r="T339" s="40" t="e">
        <f t="shared" si="193"/>
        <v>#VALUE!</v>
      </c>
      <c r="U339" s="40" t="e">
        <f t="shared" si="194"/>
        <v>#DIV/0!</v>
      </c>
      <c r="V339" s="40" t="e">
        <f t="shared" si="195"/>
        <v>#DIV/0!</v>
      </c>
      <c r="W339" s="40" t="e">
        <f t="shared" si="196"/>
        <v>#DIV/0!</v>
      </c>
      <c r="X339" s="40" t="e">
        <f t="shared" si="197"/>
        <v>#DIV/0!</v>
      </c>
      <c r="Y339" s="40" t="e">
        <f t="shared" si="198"/>
        <v>#DIV/0!</v>
      </c>
      <c r="Z339" s="40"/>
      <c r="AA339" s="40"/>
      <c r="AB339" s="40"/>
      <c r="AC339" s="39">
        <v>-1</v>
      </c>
      <c r="AD339" s="39">
        <v>-1</v>
      </c>
      <c r="AE339" s="39">
        <v>-1</v>
      </c>
      <c r="AF339" s="39">
        <v>-1</v>
      </c>
      <c r="AG339" s="42">
        <v>-1</v>
      </c>
      <c r="AH339" s="38" t="e">
        <f t="shared" si="208"/>
        <v>#VALUE!</v>
      </c>
      <c r="AI339" s="38" t="e">
        <f t="shared" si="209"/>
        <v>#VALUE!</v>
      </c>
      <c r="AJ339" s="38" t="e">
        <f t="shared" si="210"/>
        <v>#VALUE!</v>
      </c>
      <c r="AK339" s="39" t="e">
        <f t="shared" si="199"/>
        <v>#DIV/0!</v>
      </c>
      <c r="AL339" s="39" t="e">
        <f t="shared" si="201"/>
        <v>#DIV/0!</v>
      </c>
      <c r="AM339" s="39" t="e">
        <f t="shared" si="202"/>
        <v>#DIV/0!</v>
      </c>
      <c r="AN339" s="39" t="e">
        <f t="shared" si="203"/>
        <v>#DIV/0!</v>
      </c>
      <c r="AO339" s="39" t="e">
        <f t="shared" si="204"/>
        <v>#DIV/0!</v>
      </c>
      <c r="AR339" s="28" t="e">
        <f t="shared" si="188"/>
        <v>#VALUE!</v>
      </c>
      <c r="AS339" s="28" t="e">
        <f t="shared" si="189"/>
        <v>#VALUE!</v>
      </c>
      <c r="AT339" s="28" t="e">
        <f t="shared" si="190"/>
        <v>#VALUE!</v>
      </c>
      <c r="AU339" t="e">
        <f t="shared" si="200"/>
        <v>#DIV/0!</v>
      </c>
      <c r="AV339" t="e">
        <f t="shared" si="205"/>
        <v>#DIV/0!</v>
      </c>
      <c r="AW339" t="e">
        <f t="shared" si="206"/>
        <v>#DIV/0!</v>
      </c>
      <c r="AX339" t="e">
        <f t="shared" si="207"/>
        <v>#DIV/0!</v>
      </c>
      <c r="AY339" t="e">
        <f t="shared" si="207"/>
        <v>#DIV/0!</v>
      </c>
    </row>
    <row r="340" spans="1:51">
      <c r="A340" s="12">
        <v>44743</v>
      </c>
      <c r="B340" s="36" t="s">
        <v>103</v>
      </c>
      <c r="C340" s="41" t="s">
        <v>103</v>
      </c>
      <c r="D340" s="41" t="s">
        <v>103</v>
      </c>
      <c r="E340" s="36">
        <v>0</v>
      </c>
      <c r="F340" s="36">
        <v>0</v>
      </c>
      <c r="G340" s="36">
        <v>0</v>
      </c>
      <c r="H340" s="36">
        <v>0</v>
      </c>
      <c r="I340" s="37">
        <v>0</v>
      </c>
      <c r="J340" s="40" t="s">
        <v>103</v>
      </c>
      <c r="K340" s="40" t="s">
        <v>103</v>
      </c>
      <c r="L340" s="40" t="s">
        <v>103</v>
      </c>
      <c r="M340" s="39" t="e">
        <f t="shared" si="192"/>
        <v>#DIV/0!</v>
      </c>
      <c r="N340" s="39" t="e">
        <f t="shared" si="192"/>
        <v>#DIV/0!</v>
      </c>
      <c r="O340" s="39" t="e">
        <f t="shared" si="192"/>
        <v>#DIV/0!</v>
      </c>
      <c r="P340" s="39" t="e">
        <f t="shared" si="191"/>
        <v>#DIV/0!</v>
      </c>
      <c r="Q340" s="39" t="e">
        <f t="shared" si="191"/>
        <v>#DIV/0!</v>
      </c>
      <c r="R340" s="43" t="e">
        <f t="shared" si="211"/>
        <v>#VALUE!</v>
      </c>
      <c r="S340" s="40" t="e">
        <f t="shared" si="212"/>
        <v>#VALUE!</v>
      </c>
      <c r="T340" s="40" t="e">
        <f t="shared" si="193"/>
        <v>#VALUE!</v>
      </c>
      <c r="U340" s="40" t="e">
        <f t="shared" si="194"/>
        <v>#DIV/0!</v>
      </c>
      <c r="V340" s="40" t="e">
        <f t="shared" si="195"/>
        <v>#DIV/0!</v>
      </c>
      <c r="W340" s="40" t="e">
        <f t="shared" si="196"/>
        <v>#DIV/0!</v>
      </c>
      <c r="X340" s="40" t="e">
        <f t="shared" si="197"/>
        <v>#DIV/0!</v>
      </c>
      <c r="Y340" s="40" t="e">
        <f t="shared" si="198"/>
        <v>#DIV/0!</v>
      </c>
      <c r="Z340" s="40"/>
      <c r="AA340" s="40"/>
      <c r="AB340" s="40"/>
      <c r="AC340" s="39">
        <v>-1</v>
      </c>
      <c r="AD340" s="39">
        <v>-1</v>
      </c>
      <c r="AE340" s="39">
        <v>-1</v>
      </c>
      <c r="AF340" s="39">
        <v>-1</v>
      </c>
      <c r="AG340" s="42">
        <v>-1</v>
      </c>
      <c r="AH340" s="38" t="e">
        <f t="shared" si="208"/>
        <v>#VALUE!</v>
      </c>
      <c r="AI340" s="38" t="e">
        <f t="shared" si="209"/>
        <v>#VALUE!</v>
      </c>
      <c r="AJ340" s="38" t="e">
        <f t="shared" si="210"/>
        <v>#VALUE!</v>
      </c>
      <c r="AK340" s="39" t="e">
        <f t="shared" si="199"/>
        <v>#DIV/0!</v>
      </c>
      <c r="AL340" s="39" t="e">
        <f t="shared" si="201"/>
        <v>#DIV/0!</v>
      </c>
      <c r="AM340" s="39" t="e">
        <f t="shared" si="202"/>
        <v>#DIV/0!</v>
      </c>
      <c r="AN340" s="39" t="e">
        <f t="shared" si="203"/>
        <v>#DIV/0!</v>
      </c>
      <c r="AO340" s="39" t="e">
        <f t="shared" si="204"/>
        <v>#DIV/0!</v>
      </c>
      <c r="AR340" s="28" t="e">
        <f t="shared" si="188"/>
        <v>#VALUE!</v>
      </c>
      <c r="AS340" s="28" t="e">
        <f t="shared" si="189"/>
        <v>#VALUE!</v>
      </c>
      <c r="AT340" s="28" t="e">
        <f t="shared" si="190"/>
        <v>#VALUE!</v>
      </c>
      <c r="AU340" t="e">
        <f t="shared" si="200"/>
        <v>#DIV/0!</v>
      </c>
      <c r="AV340" t="e">
        <f t="shared" si="205"/>
        <v>#DIV/0!</v>
      </c>
      <c r="AW340" t="e">
        <f t="shared" si="206"/>
        <v>#DIV/0!</v>
      </c>
      <c r="AX340" t="e">
        <f t="shared" si="207"/>
        <v>#DIV/0!</v>
      </c>
      <c r="AY340" t="e">
        <f t="shared" si="207"/>
        <v>#DIV/0!</v>
      </c>
    </row>
    <row r="341" spans="1:51">
      <c r="A341" s="12">
        <v>44774</v>
      </c>
      <c r="B341" s="36" t="s">
        <v>103</v>
      </c>
      <c r="C341" s="41" t="s">
        <v>103</v>
      </c>
      <c r="D341" s="41" t="s">
        <v>103</v>
      </c>
      <c r="E341" s="36">
        <v>0</v>
      </c>
      <c r="F341" s="36">
        <v>0</v>
      </c>
      <c r="G341" s="36">
        <v>0</v>
      </c>
      <c r="H341" s="36">
        <v>0</v>
      </c>
      <c r="I341" s="37">
        <v>0</v>
      </c>
      <c r="J341" s="40" t="s">
        <v>103</v>
      </c>
      <c r="K341" s="40" t="s">
        <v>103</v>
      </c>
      <c r="L341" s="40" t="s">
        <v>103</v>
      </c>
      <c r="M341" s="39" t="e">
        <f t="shared" si="192"/>
        <v>#DIV/0!</v>
      </c>
      <c r="N341" s="39" t="e">
        <f t="shared" si="192"/>
        <v>#DIV/0!</v>
      </c>
      <c r="O341" s="39" t="e">
        <f t="shared" si="192"/>
        <v>#DIV/0!</v>
      </c>
      <c r="P341" s="39" t="e">
        <f t="shared" si="191"/>
        <v>#DIV/0!</v>
      </c>
      <c r="Q341" s="39" t="e">
        <f t="shared" si="191"/>
        <v>#DIV/0!</v>
      </c>
      <c r="R341" s="43" t="e">
        <f t="shared" si="211"/>
        <v>#VALUE!</v>
      </c>
      <c r="S341" s="40" t="e">
        <f t="shared" si="212"/>
        <v>#VALUE!</v>
      </c>
      <c r="T341" s="40" t="e">
        <f t="shared" si="193"/>
        <v>#VALUE!</v>
      </c>
      <c r="U341" s="40" t="e">
        <f t="shared" si="194"/>
        <v>#DIV/0!</v>
      </c>
      <c r="V341" s="40" t="e">
        <f t="shared" si="195"/>
        <v>#DIV/0!</v>
      </c>
      <c r="W341" s="40" t="e">
        <f t="shared" si="196"/>
        <v>#DIV/0!</v>
      </c>
      <c r="X341" s="40" t="e">
        <f t="shared" si="197"/>
        <v>#DIV/0!</v>
      </c>
      <c r="Y341" s="40" t="e">
        <f t="shared" si="198"/>
        <v>#DIV/0!</v>
      </c>
      <c r="Z341" s="40"/>
      <c r="AA341" s="40"/>
      <c r="AB341" s="40"/>
      <c r="AC341" s="39">
        <v>-1</v>
      </c>
      <c r="AD341" s="39">
        <v>-1</v>
      </c>
      <c r="AE341" s="39">
        <v>-1</v>
      </c>
      <c r="AF341" s="39">
        <v>-1</v>
      </c>
      <c r="AG341" s="42">
        <v>-1</v>
      </c>
      <c r="AH341" s="38" t="e">
        <f t="shared" si="208"/>
        <v>#VALUE!</v>
      </c>
      <c r="AI341" s="38" t="e">
        <f t="shared" si="209"/>
        <v>#VALUE!</v>
      </c>
      <c r="AJ341" s="38" t="e">
        <f t="shared" si="210"/>
        <v>#VALUE!</v>
      </c>
      <c r="AK341" s="39" t="e">
        <f t="shared" si="199"/>
        <v>#DIV/0!</v>
      </c>
      <c r="AL341" s="39" t="e">
        <f t="shared" si="201"/>
        <v>#DIV/0!</v>
      </c>
      <c r="AM341" s="39" t="e">
        <f t="shared" si="202"/>
        <v>#DIV/0!</v>
      </c>
      <c r="AN341" s="39" t="e">
        <f t="shared" si="203"/>
        <v>#DIV/0!</v>
      </c>
      <c r="AO341" s="39" t="e">
        <f t="shared" si="204"/>
        <v>#DIV/0!</v>
      </c>
      <c r="AR341" s="28" t="e">
        <f t="shared" si="188"/>
        <v>#VALUE!</v>
      </c>
      <c r="AS341" s="28" t="e">
        <f t="shared" si="189"/>
        <v>#VALUE!</v>
      </c>
      <c r="AT341" s="28" t="e">
        <f t="shared" si="190"/>
        <v>#VALUE!</v>
      </c>
      <c r="AU341" t="e">
        <f t="shared" si="200"/>
        <v>#DIV/0!</v>
      </c>
      <c r="AV341" t="e">
        <f t="shared" si="205"/>
        <v>#DIV/0!</v>
      </c>
      <c r="AW341" t="e">
        <f t="shared" si="206"/>
        <v>#DIV/0!</v>
      </c>
      <c r="AX341" t="e">
        <f t="shared" si="207"/>
        <v>#DIV/0!</v>
      </c>
      <c r="AY341" t="e">
        <f t="shared" si="207"/>
        <v>#DIV/0!</v>
      </c>
    </row>
    <row r="342" spans="1:51">
      <c r="A342" s="12">
        <v>44805</v>
      </c>
      <c r="B342" s="36" t="s">
        <v>103</v>
      </c>
      <c r="C342" s="41" t="s">
        <v>103</v>
      </c>
      <c r="D342" s="41" t="s">
        <v>103</v>
      </c>
      <c r="E342" s="36">
        <v>0</v>
      </c>
      <c r="F342" s="36">
        <v>0</v>
      </c>
      <c r="G342" s="36">
        <v>0</v>
      </c>
      <c r="H342" s="36">
        <v>0</v>
      </c>
      <c r="I342" s="37">
        <v>0</v>
      </c>
      <c r="J342" s="40" t="s">
        <v>103</v>
      </c>
      <c r="K342" s="40" t="s">
        <v>103</v>
      </c>
      <c r="L342" s="40" t="s">
        <v>103</v>
      </c>
      <c r="M342" s="39" t="e">
        <f t="shared" si="192"/>
        <v>#DIV/0!</v>
      </c>
      <c r="N342" s="39" t="e">
        <f t="shared" si="192"/>
        <v>#DIV/0!</v>
      </c>
      <c r="O342" s="39" t="e">
        <f t="shared" si="192"/>
        <v>#DIV/0!</v>
      </c>
      <c r="P342" s="39" t="e">
        <f t="shared" si="191"/>
        <v>#DIV/0!</v>
      </c>
      <c r="Q342" s="39" t="e">
        <f t="shared" si="191"/>
        <v>#DIV/0!</v>
      </c>
      <c r="R342" s="43" t="e">
        <f t="shared" si="211"/>
        <v>#VALUE!</v>
      </c>
      <c r="S342" s="40" t="e">
        <f t="shared" si="212"/>
        <v>#VALUE!</v>
      </c>
      <c r="T342" s="40" t="e">
        <f t="shared" si="193"/>
        <v>#VALUE!</v>
      </c>
      <c r="U342" s="40" t="e">
        <f t="shared" si="194"/>
        <v>#DIV/0!</v>
      </c>
      <c r="V342" s="40" t="e">
        <f t="shared" si="195"/>
        <v>#DIV/0!</v>
      </c>
      <c r="W342" s="40" t="e">
        <f t="shared" si="196"/>
        <v>#DIV/0!</v>
      </c>
      <c r="X342" s="40" t="e">
        <f t="shared" si="197"/>
        <v>#DIV/0!</v>
      </c>
      <c r="Y342" s="40" t="e">
        <f t="shared" si="198"/>
        <v>#DIV/0!</v>
      </c>
      <c r="Z342" s="40"/>
      <c r="AA342" s="40"/>
      <c r="AB342" s="40"/>
      <c r="AC342" s="39">
        <v>-1</v>
      </c>
      <c r="AD342" s="39">
        <v>-1</v>
      </c>
      <c r="AE342" s="39">
        <v>-1</v>
      </c>
      <c r="AF342" s="39">
        <v>-1</v>
      </c>
      <c r="AG342" s="42">
        <v>-1</v>
      </c>
      <c r="AH342" s="38" t="e">
        <f t="shared" si="208"/>
        <v>#VALUE!</v>
      </c>
      <c r="AI342" s="38" t="e">
        <f t="shared" si="209"/>
        <v>#VALUE!</v>
      </c>
      <c r="AJ342" s="38" t="e">
        <f t="shared" si="210"/>
        <v>#VALUE!</v>
      </c>
      <c r="AK342" s="39" t="e">
        <f t="shared" si="199"/>
        <v>#DIV/0!</v>
      </c>
      <c r="AL342" s="39" t="e">
        <f t="shared" si="201"/>
        <v>#DIV/0!</v>
      </c>
      <c r="AM342" s="39" t="e">
        <f t="shared" si="202"/>
        <v>#DIV/0!</v>
      </c>
      <c r="AN342" s="39" t="e">
        <f t="shared" si="203"/>
        <v>#DIV/0!</v>
      </c>
      <c r="AO342" s="39" t="e">
        <f t="shared" si="204"/>
        <v>#DIV/0!</v>
      </c>
      <c r="AR342" s="28" t="e">
        <f t="shared" si="188"/>
        <v>#VALUE!</v>
      </c>
      <c r="AS342" s="28" t="e">
        <f t="shared" si="189"/>
        <v>#VALUE!</v>
      </c>
      <c r="AT342" s="28" t="e">
        <f t="shared" si="190"/>
        <v>#VALUE!</v>
      </c>
      <c r="AU342" t="e">
        <f t="shared" si="200"/>
        <v>#DIV/0!</v>
      </c>
      <c r="AV342" t="e">
        <f t="shared" si="205"/>
        <v>#DIV/0!</v>
      </c>
      <c r="AW342" t="e">
        <f t="shared" si="206"/>
        <v>#DIV/0!</v>
      </c>
      <c r="AX342" t="e">
        <f t="shared" si="207"/>
        <v>#DIV/0!</v>
      </c>
      <c r="AY342" t="e">
        <f t="shared" si="207"/>
        <v>#DIV/0!</v>
      </c>
    </row>
    <row r="343" spans="1:51">
      <c r="A343" s="12">
        <v>44835</v>
      </c>
      <c r="B343" s="36" t="s">
        <v>103</v>
      </c>
      <c r="C343" s="41" t="s">
        <v>103</v>
      </c>
      <c r="D343" s="41" t="s">
        <v>103</v>
      </c>
      <c r="E343" s="36">
        <v>0</v>
      </c>
      <c r="F343" s="36">
        <v>0</v>
      </c>
      <c r="G343" s="36">
        <v>0</v>
      </c>
      <c r="H343" s="36">
        <v>0</v>
      </c>
      <c r="I343" s="37">
        <v>0</v>
      </c>
      <c r="J343" s="40" t="s">
        <v>103</v>
      </c>
      <c r="K343" s="40" t="s">
        <v>103</v>
      </c>
      <c r="L343" s="40" t="s">
        <v>103</v>
      </c>
      <c r="M343" s="39" t="e">
        <f t="shared" si="192"/>
        <v>#DIV/0!</v>
      </c>
      <c r="N343" s="39" t="e">
        <f t="shared" si="192"/>
        <v>#DIV/0!</v>
      </c>
      <c r="O343" s="39" t="e">
        <f t="shared" si="192"/>
        <v>#DIV/0!</v>
      </c>
      <c r="P343" s="39" t="e">
        <f t="shared" si="191"/>
        <v>#DIV/0!</v>
      </c>
      <c r="Q343" s="39" t="e">
        <f t="shared" si="191"/>
        <v>#DIV/0!</v>
      </c>
      <c r="R343" s="43" t="e">
        <f t="shared" si="211"/>
        <v>#VALUE!</v>
      </c>
      <c r="S343" s="40" t="e">
        <f t="shared" si="212"/>
        <v>#VALUE!</v>
      </c>
      <c r="T343" s="40" t="e">
        <f t="shared" si="193"/>
        <v>#VALUE!</v>
      </c>
      <c r="U343" s="40" t="e">
        <f t="shared" si="194"/>
        <v>#DIV/0!</v>
      </c>
      <c r="V343" s="40" t="e">
        <f t="shared" si="195"/>
        <v>#DIV/0!</v>
      </c>
      <c r="W343" s="40" t="e">
        <f t="shared" si="196"/>
        <v>#DIV/0!</v>
      </c>
      <c r="X343" s="40" t="e">
        <f t="shared" si="197"/>
        <v>#DIV/0!</v>
      </c>
      <c r="Y343" s="40" t="e">
        <f t="shared" si="198"/>
        <v>#DIV/0!</v>
      </c>
      <c r="Z343" s="40"/>
      <c r="AA343" s="40"/>
      <c r="AB343" s="40"/>
      <c r="AC343" s="39">
        <v>-1</v>
      </c>
      <c r="AD343" s="39">
        <v>-1</v>
      </c>
      <c r="AE343" s="39">
        <v>-1</v>
      </c>
      <c r="AF343" s="39">
        <v>-1</v>
      </c>
      <c r="AG343" s="42">
        <v>-1</v>
      </c>
      <c r="AH343" s="38" t="e">
        <f t="shared" si="208"/>
        <v>#VALUE!</v>
      </c>
      <c r="AI343" s="38" t="e">
        <f t="shared" si="209"/>
        <v>#VALUE!</v>
      </c>
      <c r="AJ343" s="38" t="e">
        <f t="shared" si="210"/>
        <v>#VALUE!</v>
      </c>
      <c r="AK343" s="39" t="e">
        <f t="shared" si="199"/>
        <v>#DIV/0!</v>
      </c>
      <c r="AL343" s="39" t="e">
        <f t="shared" si="201"/>
        <v>#DIV/0!</v>
      </c>
      <c r="AM343" s="39" t="e">
        <f t="shared" si="202"/>
        <v>#DIV/0!</v>
      </c>
      <c r="AN343" s="39" t="e">
        <f t="shared" si="203"/>
        <v>#DIV/0!</v>
      </c>
      <c r="AO343" s="39" t="e">
        <f t="shared" si="204"/>
        <v>#DIV/0!</v>
      </c>
      <c r="AR343" s="28" t="e">
        <f t="shared" si="188"/>
        <v>#VALUE!</v>
      </c>
      <c r="AS343" s="28" t="e">
        <f t="shared" si="189"/>
        <v>#VALUE!</v>
      </c>
      <c r="AT343" s="28" t="e">
        <f t="shared" si="190"/>
        <v>#VALUE!</v>
      </c>
      <c r="AU343" t="e">
        <f t="shared" si="200"/>
        <v>#DIV/0!</v>
      </c>
      <c r="AV343" t="e">
        <f t="shared" si="205"/>
        <v>#DIV/0!</v>
      </c>
      <c r="AW343" t="e">
        <f t="shared" si="206"/>
        <v>#DIV/0!</v>
      </c>
      <c r="AX343" t="e">
        <f t="shared" si="207"/>
        <v>#DIV/0!</v>
      </c>
      <c r="AY343" t="e">
        <f t="shared" si="207"/>
        <v>#DIV/0!</v>
      </c>
    </row>
    <row r="344" spans="1:51">
      <c r="A344" s="12">
        <v>44866</v>
      </c>
      <c r="B344" s="36" t="s">
        <v>103</v>
      </c>
      <c r="C344" s="41" t="s">
        <v>103</v>
      </c>
      <c r="D344" s="41" t="s">
        <v>103</v>
      </c>
      <c r="E344" s="36">
        <v>0</v>
      </c>
      <c r="F344" s="36">
        <v>0</v>
      </c>
      <c r="G344" s="36">
        <v>0</v>
      </c>
      <c r="H344" s="36">
        <v>0</v>
      </c>
      <c r="I344" s="37">
        <v>0</v>
      </c>
      <c r="J344" s="40" t="s">
        <v>103</v>
      </c>
      <c r="K344" s="40" t="s">
        <v>103</v>
      </c>
      <c r="L344" s="40" t="s">
        <v>103</v>
      </c>
      <c r="M344" s="39" t="e">
        <f t="shared" si="192"/>
        <v>#DIV/0!</v>
      </c>
      <c r="N344" s="39" t="e">
        <f t="shared" si="192"/>
        <v>#DIV/0!</v>
      </c>
      <c r="O344" s="39" t="e">
        <f t="shared" si="192"/>
        <v>#DIV/0!</v>
      </c>
      <c r="P344" s="39" t="e">
        <f t="shared" si="191"/>
        <v>#DIV/0!</v>
      </c>
      <c r="Q344" s="39" t="e">
        <f t="shared" si="191"/>
        <v>#DIV/0!</v>
      </c>
      <c r="R344" s="43" t="e">
        <f t="shared" si="211"/>
        <v>#VALUE!</v>
      </c>
      <c r="S344" s="40" t="e">
        <f t="shared" si="212"/>
        <v>#VALUE!</v>
      </c>
      <c r="T344" s="40" t="e">
        <f t="shared" si="193"/>
        <v>#VALUE!</v>
      </c>
      <c r="U344" s="40" t="e">
        <f t="shared" si="194"/>
        <v>#DIV/0!</v>
      </c>
      <c r="V344" s="40" t="e">
        <f t="shared" si="195"/>
        <v>#DIV/0!</v>
      </c>
      <c r="W344" s="40" t="e">
        <f t="shared" si="196"/>
        <v>#DIV/0!</v>
      </c>
      <c r="X344" s="40" t="e">
        <f t="shared" si="197"/>
        <v>#DIV/0!</v>
      </c>
      <c r="Y344" s="40" t="e">
        <f t="shared" si="198"/>
        <v>#DIV/0!</v>
      </c>
      <c r="Z344" s="40"/>
      <c r="AA344" s="40"/>
      <c r="AB344" s="40"/>
      <c r="AC344" s="39">
        <v>-1</v>
      </c>
      <c r="AD344" s="39">
        <v>-1</v>
      </c>
      <c r="AE344" s="39">
        <v>-1</v>
      </c>
      <c r="AF344" s="39">
        <v>-1</v>
      </c>
      <c r="AG344" s="42">
        <v>-1</v>
      </c>
      <c r="AH344" s="38" t="e">
        <f t="shared" si="208"/>
        <v>#VALUE!</v>
      </c>
      <c r="AI344" s="38" t="e">
        <f t="shared" si="209"/>
        <v>#VALUE!</v>
      </c>
      <c r="AJ344" s="38" t="e">
        <f t="shared" si="210"/>
        <v>#VALUE!</v>
      </c>
      <c r="AK344" s="39" t="e">
        <f t="shared" si="199"/>
        <v>#DIV/0!</v>
      </c>
      <c r="AL344" s="39" t="e">
        <f t="shared" si="201"/>
        <v>#DIV/0!</v>
      </c>
      <c r="AM344" s="39" t="e">
        <f t="shared" si="202"/>
        <v>#DIV/0!</v>
      </c>
      <c r="AN344" s="39" t="e">
        <f t="shared" si="203"/>
        <v>#DIV/0!</v>
      </c>
      <c r="AO344" s="39" t="e">
        <f t="shared" si="204"/>
        <v>#DIV/0!</v>
      </c>
      <c r="AR344" s="28" t="e">
        <f t="shared" si="188"/>
        <v>#VALUE!</v>
      </c>
      <c r="AS344" s="28" t="e">
        <f t="shared" si="189"/>
        <v>#VALUE!</v>
      </c>
      <c r="AT344" s="28" t="e">
        <f t="shared" si="190"/>
        <v>#VALUE!</v>
      </c>
      <c r="AU344" t="e">
        <f t="shared" si="200"/>
        <v>#DIV/0!</v>
      </c>
      <c r="AV344" t="e">
        <f t="shared" si="205"/>
        <v>#DIV/0!</v>
      </c>
      <c r="AW344" t="e">
        <f t="shared" si="206"/>
        <v>#DIV/0!</v>
      </c>
      <c r="AX344" t="e">
        <f t="shared" si="207"/>
        <v>#DIV/0!</v>
      </c>
      <c r="AY344" t="e">
        <f t="shared" si="207"/>
        <v>#DIV/0!</v>
      </c>
    </row>
    <row r="345" spans="1:51">
      <c r="A345" s="12">
        <v>44896</v>
      </c>
      <c r="B345" s="36" t="s">
        <v>103</v>
      </c>
      <c r="C345" s="41" t="s">
        <v>103</v>
      </c>
      <c r="D345" s="41" t="s">
        <v>103</v>
      </c>
      <c r="E345" s="36">
        <v>0</v>
      </c>
      <c r="F345" s="36">
        <v>0</v>
      </c>
      <c r="G345" s="36">
        <v>0</v>
      </c>
      <c r="H345" s="36">
        <v>0</v>
      </c>
      <c r="I345" s="37">
        <v>0</v>
      </c>
      <c r="J345" s="40" t="s">
        <v>103</v>
      </c>
      <c r="K345" s="40" t="s">
        <v>103</v>
      </c>
      <c r="L345" s="40" t="s">
        <v>103</v>
      </c>
      <c r="M345" s="39" t="e">
        <f t="shared" si="192"/>
        <v>#DIV/0!</v>
      </c>
      <c r="N345" s="39" t="e">
        <f t="shared" si="192"/>
        <v>#DIV/0!</v>
      </c>
      <c r="O345" s="39" t="e">
        <f t="shared" si="192"/>
        <v>#DIV/0!</v>
      </c>
      <c r="P345" s="39" t="e">
        <f t="shared" si="191"/>
        <v>#DIV/0!</v>
      </c>
      <c r="Q345" s="39" t="e">
        <f t="shared" si="191"/>
        <v>#DIV/0!</v>
      </c>
      <c r="R345" s="43" t="e">
        <f t="shared" si="211"/>
        <v>#VALUE!</v>
      </c>
      <c r="S345" s="40" t="e">
        <f t="shared" si="212"/>
        <v>#VALUE!</v>
      </c>
      <c r="T345" s="40" t="e">
        <f t="shared" si="193"/>
        <v>#VALUE!</v>
      </c>
      <c r="U345" s="40" t="e">
        <f t="shared" si="194"/>
        <v>#DIV/0!</v>
      </c>
      <c r="V345" s="40" t="e">
        <f t="shared" si="195"/>
        <v>#DIV/0!</v>
      </c>
      <c r="W345" s="40" t="e">
        <f t="shared" si="196"/>
        <v>#DIV/0!</v>
      </c>
      <c r="X345" s="40" t="e">
        <f t="shared" si="197"/>
        <v>#DIV/0!</v>
      </c>
      <c r="Y345" s="40" t="e">
        <f t="shared" si="198"/>
        <v>#DIV/0!</v>
      </c>
      <c r="Z345" s="40"/>
      <c r="AA345" s="40"/>
      <c r="AB345" s="40"/>
      <c r="AC345" s="39">
        <v>-1</v>
      </c>
      <c r="AD345" s="39">
        <v>-1</v>
      </c>
      <c r="AE345" s="39">
        <v>-1</v>
      </c>
      <c r="AF345" s="39">
        <v>-1</v>
      </c>
      <c r="AG345" s="42">
        <v>-1</v>
      </c>
      <c r="AH345" s="38" t="e">
        <f t="shared" si="208"/>
        <v>#VALUE!</v>
      </c>
      <c r="AI345" s="38" t="e">
        <f t="shared" si="209"/>
        <v>#VALUE!</v>
      </c>
      <c r="AJ345" s="38" t="e">
        <f t="shared" si="210"/>
        <v>#VALUE!</v>
      </c>
      <c r="AK345" s="39" t="e">
        <f t="shared" si="199"/>
        <v>#DIV/0!</v>
      </c>
      <c r="AL345" s="39" t="e">
        <f t="shared" si="201"/>
        <v>#DIV/0!</v>
      </c>
      <c r="AM345" s="39" t="e">
        <f t="shared" si="202"/>
        <v>#DIV/0!</v>
      </c>
      <c r="AN345" s="39" t="e">
        <f t="shared" si="203"/>
        <v>#DIV/0!</v>
      </c>
      <c r="AO345" s="39" t="e">
        <f t="shared" si="204"/>
        <v>#DIV/0!</v>
      </c>
      <c r="AR345" s="28" t="e">
        <f t="shared" si="188"/>
        <v>#VALUE!</v>
      </c>
      <c r="AS345" s="28" t="e">
        <f t="shared" si="189"/>
        <v>#VALUE!</v>
      </c>
      <c r="AT345" s="28" t="e">
        <f t="shared" si="190"/>
        <v>#VALUE!</v>
      </c>
      <c r="AU345" t="e">
        <f t="shared" si="200"/>
        <v>#DIV/0!</v>
      </c>
      <c r="AV345" t="e">
        <f t="shared" si="205"/>
        <v>#DIV/0!</v>
      </c>
      <c r="AW345" t="e">
        <f t="shared" si="206"/>
        <v>#DIV/0!</v>
      </c>
      <c r="AX345" t="e">
        <f t="shared" si="207"/>
        <v>#DIV/0!</v>
      </c>
      <c r="AY345" t="e">
        <f t="shared" si="207"/>
        <v>#DIV/0!</v>
      </c>
    </row>
    <row r="346" spans="1:51">
      <c r="A346" s="12">
        <v>44927</v>
      </c>
      <c r="B346" s="36" t="s">
        <v>103</v>
      </c>
      <c r="C346" s="41" t="s">
        <v>103</v>
      </c>
      <c r="D346" s="41" t="s">
        <v>103</v>
      </c>
      <c r="E346" s="36">
        <v>0</v>
      </c>
      <c r="F346" s="36">
        <v>0</v>
      </c>
      <c r="G346" s="36">
        <v>0</v>
      </c>
      <c r="H346" s="36">
        <v>0</v>
      </c>
      <c r="I346" s="37">
        <v>0</v>
      </c>
      <c r="J346" s="40" t="s">
        <v>103</v>
      </c>
      <c r="K346" s="40" t="s">
        <v>103</v>
      </c>
      <c r="L346" s="40" t="s">
        <v>103</v>
      </c>
      <c r="M346" s="39" t="e">
        <f t="shared" si="192"/>
        <v>#DIV/0!</v>
      </c>
      <c r="N346" s="39" t="e">
        <f t="shared" si="192"/>
        <v>#DIV/0!</v>
      </c>
      <c r="O346" s="39" t="e">
        <f t="shared" si="192"/>
        <v>#DIV/0!</v>
      </c>
      <c r="P346" s="39" t="e">
        <f t="shared" si="191"/>
        <v>#DIV/0!</v>
      </c>
      <c r="Q346" s="39" t="e">
        <f t="shared" si="191"/>
        <v>#DIV/0!</v>
      </c>
      <c r="R346" s="43" t="e">
        <f t="shared" si="211"/>
        <v>#VALUE!</v>
      </c>
      <c r="S346" s="40" t="e">
        <f t="shared" si="212"/>
        <v>#VALUE!</v>
      </c>
      <c r="T346" s="40" t="e">
        <f t="shared" si="193"/>
        <v>#VALUE!</v>
      </c>
      <c r="U346" s="40" t="e">
        <f t="shared" si="194"/>
        <v>#DIV/0!</v>
      </c>
      <c r="V346" s="40" t="e">
        <f t="shared" si="195"/>
        <v>#DIV/0!</v>
      </c>
      <c r="W346" s="40" t="e">
        <f t="shared" si="196"/>
        <v>#DIV/0!</v>
      </c>
      <c r="X346" s="40" t="e">
        <f t="shared" si="197"/>
        <v>#DIV/0!</v>
      </c>
      <c r="Y346" s="40" t="e">
        <f t="shared" si="198"/>
        <v>#DIV/0!</v>
      </c>
      <c r="Z346" s="40"/>
      <c r="AA346" s="40"/>
      <c r="AB346" s="40"/>
      <c r="AC346" s="39">
        <v>-1</v>
      </c>
      <c r="AD346" s="39">
        <v>-1</v>
      </c>
      <c r="AE346" s="39">
        <v>-1</v>
      </c>
      <c r="AF346" s="39">
        <v>-1</v>
      </c>
      <c r="AG346" s="42">
        <v>-1</v>
      </c>
      <c r="AH346" s="38" t="e">
        <f t="shared" si="208"/>
        <v>#VALUE!</v>
      </c>
      <c r="AI346" s="38" t="e">
        <f t="shared" si="209"/>
        <v>#VALUE!</v>
      </c>
      <c r="AJ346" s="38" t="e">
        <f t="shared" si="210"/>
        <v>#VALUE!</v>
      </c>
      <c r="AK346" s="39" t="e">
        <f t="shared" si="199"/>
        <v>#DIV/0!</v>
      </c>
      <c r="AL346" s="39" t="e">
        <f t="shared" si="201"/>
        <v>#DIV/0!</v>
      </c>
      <c r="AM346" s="39" t="e">
        <f t="shared" si="202"/>
        <v>#DIV/0!</v>
      </c>
      <c r="AN346" s="39" t="e">
        <f t="shared" si="203"/>
        <v>#DIV/0!</v>
      </c>
      <c r="AO346" s="39" t="e">
        <f t="shared" si="204"/>
        <v>#DIV/0!</v>
      </c>
      <c r="AR346" s="28" t="e">
        <f t="shared" si="188"/>
        <v>#VALUE!</v>
      </c>
      <c r="AS346" s="28" t="e">
        <f t="shared" si="189"/>
        <v>#VALUE!</v>
      </c>
      <c r="AT346" s="28" t="e">
        <f t="shared" si="190"/>
        <v>#VALUE!</v>
      </c>
      <c r="AU346" t="e">
        <f t="shared" si="200"/>
        <v>#DIV/0!</v>
      </c>
      <c r="AV346" t="e">
        <f t="shared" si="205"/>
        <v>#DIV/0!</v>
      </c>
      <c r="AW346" t="e">
        <f t="shared" si="206"/>
        <v>#DIV/0!</v>
      </c>
      <c r="AX346" t="e">
        <f t="shared" si="207"/>
        <v>#DIV/0!</v>
      </c>
      <c r="AY346" t="e">
        <f t="shared" si="207"/>
        <v>#DIV/0!</v>
      </c>
    </row>
    <row r="347" spans="1:51">
      <c r="A347" s="12">
        <v>44958</v>
      </c>
      <c r="B347" s="36" t="s">
        <v>103</v>
      </c>
      <c r="C347" s="41" t="s">
        <v>103</v>
      </c>
      <c r="D347" s="41" t="s">
        <v>103</v>
      </c>
      <c r="E347" s="36">
        <v>0</v>
      </c>
      <c r="F347" s="36">
        <v>0</v>
      </c>
      <c r="G347" s="36">
        <v>0</v>
      </c>
      <c r="H347" s="36">
        <v>0</v>
      </c>
      <c r="I347" s="37">
        <v>0</v>
      </c>
      <c r="J347" s="40" t="s">
        <v>103</v>
      </c>
      <c r="K347" s="40" t="s">
        <v>103</v>
      </c>
      <c r="L347" s="40" t="s">
        <v>103</v>
      </c>
      <c r="M347" s="39" t="e">
        <f t="shared" si="192"/>
        <v>#DIV/0!</v>
      </c>
      <c r="N347" s="39" t="e">
        <f t="shared" si="192"/>
        <v>#DIV/0!</v>
      </c>
      <c r="O347" s="39" t="e">
        <f t="shared" si="192"/>
        <v>#DIV/0!</v>
      </c>
      <c r="P347" s="39" t="e">
        <f t="shared" si="191"/>
        <v>#DIV/0!</v>
      </c>
      <c r="Q347" s="39" t="e">
        <f t="shared" si="191"/>
        <v>#DIV/0!</v>
      </c>
      <c r="R347" s="43" t="e">
        <f t="shared" si="211"/>
        <v>#VALUE!</v>
      </c>
      <c r="S347" s="40" t="e">
        <f t="shared" si="212"/>
        <v>#VALUE!</v>
      </c>
      <c r="T347" s="40" t="e">
        <f t="shared" si="193"/>
        <v>#VALUE!</v>
      </c>
      <c r="U347" s="40" t="e">
        <f t="shared" si="194"/>
        <v>#DIV/0!</v>
      </c>
      <c r="V347" s="40" t="e">
        <f t="shared" si="195"/>
        <v>#DIV/0!</v>
      </c>
      <c r="W347" s="40" t="e">
        <f t="shared" si="196"/>
        <v>#DIV/0!</v>
      </c>
      <c r="X347" s="40" t="e">
        <f t="shared" si="197"/>
        <v>#DIV/0!</v>
      </c>
      <c r="Y347" s="40" t="e">
        <f t="shared" si="198"/>
        <v>#DIV/0!</v>
      </c>
      <c r="Z347" s="40"/>
      <c r="AA347" s="40"/>
      <c r="AB347" s="40"/>
      <c r="AC347" s="39">
        <v>-1</v>
      </c>
      <c r="AD347" s="39">
        <v>-1</v>
      </c>
      <c r="AE347" s="39">
        <v>-1</v>
      </c>
      <c r="AF347" s="39">
        <v>-1</v>
      </c>
      <c r="AG347" s="42">
        <v>-1</v>
      </c>
      <c r="AH347" s="38" t="e">
        <f t="shared" si="208"/>
        <v>#VALUE!</v>
      </c>
      <c r="AI347" s="38" t="e">
        <f t="shared" si="209"/>
        <v>#VALUE!</v>
      </c>
      <c r="AJ347" s="38" t="e">
        <f t="shared" si="210"/>
        <v>#VALUE!</v>
      </c>
      <c r="AK347" s="39" t="e">
        <f t="shared" si="199"/>
        <v>#DIV/0!</v>
      </c>
      <c r="AL347" s="39" t="e">
        <f t="shared" si="201"/>
        <v>#DIV/0!</v>
      </c>
      <c r="AM347" s="39" t="e">
        <f t="shared" si="202"/>
        <v>#DIV/0!</v>
      </c>
      <c r="AN347" s="39" t="e">
        <f t="shared" si="203"/>
        <v>#DIV/0!</v>
      </c>
      <c r="AO347" s="39" t="e">
        <f t="shared" si="204"/>
        <v>#DIV/0!</v>
      </c>
      <c r="AR347" s="28" t="e">
        <f t="shared" si="188"/>
        <v>#VALUE!</v>
      </c>
      <c r="AS347" s="28" t="e">
        <f t="shared" si="189"/>
        <v>#VALUE!</v>
      </c>
      <c r="AT347" s="28" t="e">
        <f t="shared" si="190"/>
        <v>#VALUE!</v>
      </c>
      <c r="AU347" t="e">
        <f t="shared" si="200"/>
        <v>#DIV/0!</v>
      </c>
      <c r="AV347" t="e">
        <f t="shared" si="205"/>
        <v>#DIV/0!</v>
      </c>
      <c r="AW347" t="e">
        <f t="shared" si="206"/>
        <v>#DIV/0!</v>
      </c>
      <c r="AX347" t="e">
        <f t="shared" si="207"/>
        <v>#DIV/0!</v>
      </c>
      <c r="AY347" t="e">
        <f t="shared" si="207"/>
        <v>#DIV/0!</v>
      </c>
    </row>
    <row r="348" spans="1:51">
      <c r="A348" s="12">
        <v>44986</v>
      </c>
      <c r="B348" s="36" t="s">
        <v>103</v>
      </c>
      <c r="C348" s="41" t="s">
        <v>103</v>
      </c>
      <c r="D348" s="41" t="s">
        <v>103</v>
      </c>
      <c r="E348" s="36">
        <v>0</v>
      </c>
      <c r="F348" s="36">
        <v>0</v>
      </c>
      <c r="G348" s="36">
        <v>0</v>
      </c>
      <c r="H348" s="36">
        <v>0</v>
      </c>
      <c r="I348" s="37">
        <v>0</v>
      </c>
      <c r="J348" s="40" t="s">
        <v>103</v>
      </c>
      <c r="K348" s="40" t="s">
        <v>103</v>
      </c>
      <c r="L348" s="40" t="s">
        <v>103</v>
      </c>
      <c r="M348" s="39" t="e">
        <f t="shared" si="192"/>
        <v>#DIV/0!</v>
      </c>
      <c r="N348" s="39" t="e">
        <f t="shared" si="192"/>
        <v>#DIV/0!</v>
      </c>
      <c r="O348" s="39" t="e">
        <f t="shared" si="192"/>
        <v>#DIV/0!</v>
      </c>
      <c r="P348" s="39" t="e">
        <f t="shared" si="191"/>
        <v>#DIV/0!</v>
      </c>
      <c r="Q348" s="39" t="e">
        <f t="shared" si="191"/>
        <v>#DIV/0!</v>
      </c>
      <c r="R348" s="43" t="e">
        <f t="shared" si="211"/>
        <v>#VALUE!</v>
      </c>
      <c r="S348" s="40" t="e">
        <f t="shared" si="212"/>
        <v>#VALUE!</v>
      </c>
      <c r="T348" s="40" t="e">
        <f t="shared" si="193"/>
        <v>#VALUE!</v>
      </c>
      <c r="U348" s="40" t="e">
        <f t="shared" si="194"/>
        <v>#DIV/0!</v>
      </c>
      <c r="V348" s="40" t="e">
        <f t="shared" si="195"/>
        <v>#DIV/0!</v>
      </c>
      <c r="W348" s="40" t="e">
        <f t="shared" si="196"/>
        <v>#DIV/0!</v>
      </c>
      <c r="X348" s="40" t="e">
        <f t="shared" si="197"/>
        <v>#DIV/0!</v>
      </c>
      <c r="Y348" s="40" t="e">
        <f t="shared" si="198"/>
        <v>#DIV/0!</v>
      </c>
      <c r="Z348" s="40"/>
      <c r="AA348" s="40"/>
      <c r="AB348" s="40"/>
      <c r="AC348" s="39">
        <v>-1</v>
      </c>
      <c r="AD348" s="39">
        <v>-1</v>
      </c>
      <c r="AE348" s="39">
        <v>-1</v>
      </c>
      <c r="AF348" s="39">
        <v>-1</v>
      </c>
      <c r="AG348" s="42">
        <v>-1</v>
      </c>
      <c r="AH348" s="38" t="e">
        <f t="shared" si="208"/>
        <v>#VALUE!</v>
      </c>
      <c r="AI348" s="38" t="e">
        <f t="shared" si="209"/>
        <v>#VALUE!</v>
      </c>
      <c r="AJ348" s="38" t="e">
        <f t="shared" si="210"/>
        <v>#VALUE!</v>
      </c>
      <c r="AK348" s="39" t="e">
        <f t="shared" si="199"/>
        <v>#DIV/0!</v>
      </c>
      <c r="AL348" s="39" t="e">
        <f t="shared" si="201"/>
        <v>#DIV/0!</v>
      </c>
      <c r="AM348" s="39" t="e">
        <f t="shared" si="202"/>
        <v>#DIV/0!</v>
      </c>
      <c r="AN348" s="39" t="e">
        <f t="shared" si="203"/>
        <v>#DIV/0!</v>
      </c>
      <c r="AO348" s="39" t="e">
        <f t="shared" si="204"/>
        <v>#DIV/0!</v>
      </c>
      <c r="AR348" s="28" t="e">
        <f t="shared" si="188"/>
        <v>#VALUE!</v>
      </c>
      <c r="AS348" s="28" t="e">
        <f t="shared" si="189"/>
        <v>#VALUE!</v>
      </c>
      <c r="AT348" s="28" t="e">
        <f t="shared" si="190"/>
        <v>#VALUE!</v>
      </c>
      <c r="AU348" t="e">
        <f t="shared" si="200"/>
        <v>#DIV/0!</v>
      </c>
      <c r="AV348" t="e">
        <f t="shared" si="205"/>
        <v>#DIV/0!</v>
      </c>
      <c r="AW348" t="e">
        <f t="shared" si="206"/>
        <v>#DIV/0!</v>
      </c>
      <c r="AX348" t="e">
        <f t="shared" si="207"/>
        <v>#DIV/0!</v>
      </c>
      <c r="AY348" t="e">
        <f t="shared" si="207"/>
        <v>#DIV/0!</v>
      </c>
    </row>
    <row r="349" spans="1:51">
      <c r="A349" s="12">
        <v>45017</v>
      </c>
      <c r="B349" s="36" t="s">
        <v>103</v>
      </c>
      <c r="C349" s="41" t="s">
        <v>103</v>
      </c>
      <c r="D349" s="41" t="s">
        <v>103</v>
      </c>
      <c r="E349" s="36">
        <v>0</v>
      </c>
      <c r="F349" s="36">
        <v>0</v>
      </c>
      <c r="G349" s="36">
        <v>0</v>
      </c>
      <c r="H349" s="36">
        <v>0</v>
      </c>
      <c r="I349" s="37">
        <v>0</v>
      </c>
      <c r="J349" s="40" t="s">
        <v>103</v>
      </c>
      <c r="K349" s="40" t="s">
        <v>103</v>
      </c>
      <c r="L349" s="40" t="s">
        <v>103</v>
      </c>
      <c r="M349" s="39" t="e">
        <f t="shared" si="192"/>
        <v>#DIV/0!</v>
      </c>
      <c r="N349" s="39" t="e">
        <f t="shared" si="192"/>
        <v>#DIV/0!</v>
      </c>
      <c r="O349" s="39" t="e">
        <f t="shared" si="192"/>
        <v>#DIV/0!</v>
      </c>
      <c r="P349" s="39" t="e">
        <f t="shared" si="191"/>
        <v>#DIV/0!</v>
      </c>
      <c r="Q349" s="39" t="e">
        <f t="shared" si="191"/>
        <v>#DIV/0!</v>
      </c>
      <c r="R349" s="43" t="e">
        <f t="shared" si="211"/>
        <v>#VALUE!</v>
      </c>
      <c r="S349" s="40" t="e">
        <f t="shared" si="212"/>
        <v>#VALUE!</v>
      </c>
      <c r="T349" s="40" t="e">
        <f t="shared" si="193"/>
        <v>#VALUE!</v>
      </c>
      <c r="U349" s="40" t="e">
        <f t="shared" si="194"/>
        <v>#DIV/0!</v>
      </c>
      <c r="V349" s="40" t="e">
        <f t="shared" si="195"/>
        <v>#DIV/0!</v>
      </c>
      <c r="W349" s="40" t="e">
        <f t="shared" si="196"/>
        <v>#DIV/0!</v>
      </c>
      <c r="X349" s="40" t="e">
        <f t="shared" si="197"/>
        <v>#DIV/0!</v>
      </c>
      <c r="Y349" s="40" t="e">
        <f t="shared" si="198"/>
        <v>#DIV/0!</v>
      </c>
      <c r="Z349" s="40"/>
      <c r="AA349" s="40"/>
      <c r="AB349" s="40"/>
      <c r="AC349" s="39">
        <v>-1</v>
      </c>
      <c r="AD349" s="39">
        <v>-1</v>
      </c>
      <c r="AE349" s="39">
        <v>-1</v>
      </c>
      <c r="AF349" s="39">
        <v>-1</v>
      </c>
      <c r="AG349" s="42">
        <v>-1</v>
      </c>
      <c r="AH349" s="38" t="e">
        <f t="shared" si="208"/>
        <v>#VALUE!</v>
      </c>
      <c r="AI349" s="38" t="e">
        <f t="shared" si="209"/>
        <v>#VALUE!</v>
      </c>
      <c r="AJ349" s="38" t="e">
        <f t="shared" si="210"/>
        <v>#VALUE!</v>
      </c>
      <c r="AK349" s="39" t="e">
        <f t="shared" si="199"/>
        <v>#DIV/0!</v>
      </c>
      <c r="AL349" s="39" t="e">
        <f t="shared" si="201"/>
        <v>#DIV/0!</v>
      </c>
      <c r="AM349" s="39" t="e">
        <f t="shared" si="202"/>
        <v>#DIV/0!</v>
      </c>
      <c r="AN349" s="39" t="e">
        <f t="shared" si="203"/>
        <v>#DIV/0!</v>
      </c>
      <c r="AO349" s="39" t="e">
        <f t="shared" si="204"/>
        <v>#DIV/0!</v>
      </c>
      <c r="AR349" s="28" t="e">
        <f t="shared" si="188"/>
        <v>#VALUE!</v>
      </c>
      <c r="AS349" s="28" t="e">
        <f t="shared" si="189"/>
        <v>#VALUE!</v>
      </c>
      <c r="AT349" s="28" t="e">
        <f t="shared" si="190"/>
        <v>#VALUE!</v>
      </c>
      <c r="AU349" t="e">
        <f t="shared" si="200"/>
        <v>#DIV/0!</v>
      </c>
      <c r="AV349" t="e">
        <f t="shared" si="205"/>
        <v>#DIV/0!</v>
      </c>
      <c r="AW349" t="e">
        <f t="shared" si="206"/>
        <v>#DIV/0!</v>
      </c>
      <c r="AX349" t="e">
        <f t="shared" si="207"/>
        <v>#DIV/0!</v>
      </c>
      <c r="AY349" t="e">
        <f t="shared" si="207"/>
        <v>#DIV/0!</v>
      </c>
    </row>
    <row r="350" spans="1:51">
      <c r="A350" s="12">
        <v>45047</v>
      </c>
      <c r="B350" s="36" t="s">
        <v>103</v>
      </c>
      <c r="C350" s="41" t="s">
        <v>103</v>
      </c>
      <c r="D350" s="41" t="s">
        <v>103</v>
      </c>
      <c r="E350" s="36">
        <v>0</v>
      </c>
      <c r="F350" s="36">
        <v>0</v>
      </c>
      <c r="G350" s="36">
        <v>0</v>
      </c>
      <c r="H350" s="36">
        <v>0</v>
      </c>
      <c r="I350" s="37">
        <v>0</v>
      </c>
      <c r="J350" s="40" t="s">
        <v>103</v>
      </c>
      <c r="K350" s="40" t="s">
        <v>103</v>
      </c>
      <c r="L350" s="40" t="s">
        <v>103</v>
      </c>
      <c r="M350" s="39" t="e">
        <f t="shared" si="192"/>
        <v>#DIV/0!</v>
      </c>
      <c r="N350" s="39" t="e">
        <f t="shared" si="192"/>
        <v>#DIV/0!</v>
      </c>
      <c r="O350" s="39" t="e">
        <f t="shared" si="192"/>
        <v>#DIV/0!</v>
      </c>
      <c r="P350" s="39" t="e">
        <f t="shared" si="191"/>
        <v>#DIV/0!</v>
      </c>
      <c r="Q350" s="39" t="e">
        <f t="shared" si="191"/>
        <v>#DIV/0!</v>
      </c>
      <c r="R350" s="43" t="e">
        <f t="shared" si="211"/>
        <v>#VALUE!</v>
      </c>
      <c r="S350" s="40" t="e">
        <f t="shared" si="212"/>
        <v>#VALUE!</v>
      </c>
      <c r="T350" s="40" t="e">
        <f t="shared" si="193"/>
        <v>#VALUE!</v>
      </c>
      <c r="U350" s="40" t="e">
        <f t="shared" si="194"/>
        <v>#DIV/0!</v>
      </c>
      <c r="V350" s="40" t="e">
        <f t="shared" si="195"/>
        <v>#DIV/0!</v>
      </c>
      <c r="W350" s="40" t="e">
        <f t="shared" si="196"/>
        <v>#DIV/0!</v>
      </c>
      <c r="X350" s="40" t="e">
        <f t="shared" si="197"/>
        <v>#DIV/0!</v>
      </c>
      <c r="Y350" s="40" t="e">
        <f t="shared" si="198"/>
        <v>#DIV/0!</v>
      </c>
      <c r="Z350" s="40"/>
      <c r="AA350" s="40"/>
      <c r="AB350" s="40"/>
      <c r="AC350" s="39">
        <v>-1</v>
      </c>
      <c r="AD350" s="39">
        <v>-1</v>
      </c>
      <c r="AE350" s="39">
        <v>-1</v>
      </c>
      <c r="AF350" s="39">
        <v>-1</v>
      </c>
      <c r="AG350" s="42">
        <v>-1</v>
      </c>
      <c r="AH350" s="38" t="e">
        <f t="shared" si="208"/>
        <v>#VALUE!</v>
      </c>
      <c r="AI350" s="38" t="e">
        <f t="shared" si="209"/>
        <v>#VALUE!</v>
      </c>
      <c r="AJ350" s="38" t="e">
        <f t="shared" si="210"/>
        <v>#VALUE!</v>
      </c>
      <c r="AK350" s="39" t="e">
        <f t="shared" si="199"/>
        <v>#DIV/0!</v>
      </c>
      <c r="AL350" s="39" t="e">
        <f t="shared" si="201"/>
        <v>#DIV/0!</v>
      </c>
      <c r="AM350" s="39" t="e">
        <f t="shared" si="202"/>
        <v>#DIV/0!</v>
      </c>
      <c r="AN350" s="39" t="e">
        <f t="shared" si="203"/>
        <v>#DIV/0!</v>
      </c>
      <c r="AO350" s="39" t="e">
        <f t="shared" si="204"/>
        <v>#DIV/0!</v>
      </c>
      <c r="AR350" s="28" t="e">
        <f t="shared" si="188"/>
        <v>#VALUE!</v>
      </c>
      <c r="AS350" s="28" t="e">
        <f t="shared" si="189"/>
        <v>#VALUE!</v>
      </c>
      <c r="AT350" s="28" t="e">
        <f t="shared" si="190"/>
        <v>#VALUE!</v>
      </c>
      <c r="AU350" t="e">
        <f t="shared" si="200"/>
        <v>#DIV/0!</v>
      </c>
      <c r="AV350" t="e">
        <f t="shared" si="205"/>
        <v>#DIV/0!</v>
      </c>
      <c r="AW350" t="e">
        <f t="shared" si="206"/>
        <v>#DIV/0!</v>
      </c>
      <c r="AX350" t="e">
        <f t="shared" si="207"/>
        <v>#DIV/0!</v>
      </c>
      <c r="AY350" t="e">
        <f t="shared" si="207"/>
        <v>#DIV/0!</v>
      </c>
    </row>
    <row r="351" spans="1:51">
      <c r="A351" s="12">
        <v>45078</v>
      </c>
      <c r="B351" s="36" t="s">
        <v>103</v>
      </c>
      <c r="C351" s="41" t="s">
        <v>103</v>
      </c>
      <c r="D351" s="41" t="s">
        <v>103</v>
      </c>
      <c r="E351" s="36">
        <v>0</v>
      </c>
      <c r="F351" s="36">
        <v>0</v>
      </c>
      <c r="G351" s="36">
        <v>0</v>
      </c>
      <c r="H351" s="36">
        <v>0</v>
      </c>
      <c r="I351" s="37">
        <v>0</v>
      </c>
      <c r="J351" s="40" t="s">
        <v>103</v>
      </c>
      <c r="K351" s="40" t="s">
        <v>103</v>
      </c>
      <c r="L351" s="40" t="s">
        <v>103</v>
      </c>
      <c r="M351" s="39" t="e">
        <f t="shared" si="192"/>
        <v>#DIV/0!</v>
      </c>
      <c r="N351" s="39" t="e">
        <f t="shared" si="192"/>
        <v>#DIV/0!</v>
      </c>
      <c r="O351" s="39" t="e">
        <f t="shared" si="192"/>
        <v>#DIV/0!</v>
      </c>
      <c r="P351" s="39" t="e">
        <f t="shared" si="191"/>
        <v>#DIV/0!</v>
      </c>
      <c r="Q351" s="39" t="e">
        <f t="shared" si="191"/>
        <v>#DIV/0!</v>
      </c>
      <c r="R351" s="43" t="e">
        <f t="shared" si="211"/>
        <v>#VALUE!</v>
      </c>
      <c r="S351" s="40" t="e">
        <f t="shared" si="212"/>
        <v>#VALUE!</v>
      </c>
      <c r="T351" s="40" t="e">
        <f t="shared" si="193"/>
        <v>#VALUE!</v>
      </c>
      <c r="U351" s="40" t="e">
        <f t="shared" si="194"/>
        <v>#DIV/0!</v>
      </c>
      <c r="V351" s="40" t="e">
        <f t="shared" si="195"/>
        <v>#DIV/0!</v>
      </c>
      <c r="W351" s="40" t="e">
        <f t="shared" si="196"/>
        <v>#DIV/0!</v>
      </c>
      <c r="X351" s="40" t="e">
        <f t="shared" si="197"/>
        <v>#DIV/0!</v>
      </c>
      <c r="Y351" s="40" t="e">
        <f t="shared" si="198"/>
        <v>#DIV/0!</v>
      </c>
      <c r="Z351" s="40"/>
      <c r="AA351" s="40"/>
      <c r="AB351" s="40"/>
      <c r="AC351" s="39">
        <v>-1</v>
      </c>
      <c r="AD351" s="39">
        <v>-1</v>
      </c>
      <c r="AE351" s="39">
        <v>-1</v>
      </c>
      <c r="AF351" s="39">
        <v>-1</v>
      </c>
      <c r="AG351" s="42">
        <v>-1</v>
      </c>
      <c r="AH351" s="38" t="e">
        <f t="shared" si="208"/>
        <v>#VALUE!</v>
      </c>
      <c r="AI351" s="38" t="e">
        <f t="shared" si="209"/>
        <v>#VALUE!</v>
      </c>
      <c r="AJ351" s="38" t="e">
        <f t="shared" si="210"/>
        <v>#VALUE!</v>
      </c>
      <c r="AK351" s="39" t="e">
        <f t="shared" si="199"/>
        <v>#DIV/0!</v>
      </c>
      <c r="AL351" s="39" t="e">
        <f t="shared" si="201"/>
        <v>#DIV/0!</v>
      </c>
      <c r="AM351" s="39" t="e">
        <f t="shared" si="202"/>
        <v>#DIV/0!</v>
      </c>
      <c r="AN351" s="39" t="e">
        <f t="shared" si="203"/>
        <v>#DIV/0!</v>
      </c>
      <c r="AO351" s="39" t="e">
        <f t="shared" si="204"/>
        <v>#DIV/0!</v>
      </c>
      <c r="AR351" s="28" t="e">
        <f t="shared" si="188"/>
        <v>#VALUE!</v>
      </c>
      <c r="AS351" s="28" t="e">
        <f t="shared" si="189"/>
        <v>#VALUE!</v>
      </c>
      <c r="AT351" s="28" t="e">
        <f t="shared" si="190"/>
        <v>#VALUE!</v>
      </c>
      <c r="AU351" t="e">
        <f t="shared" si="200"/>
        <v>#DIV/0!</v>
      </c>
      <c r="AV351" t="e">
        <f t="shared" si="205"/>
        <v>#DIV/0!</v>
      </c>
      <c r="AW351" t="e">
        <f t="shared" si="206"/>
        <v>#DIV/0!</v>
      </c>
      <c r="AX351" t="e">
        <f t="shared" si="207"/>
        <v>#DIV/0!</v>
      </c>
      <c r="AY351" t="e">
        <f t="shared" si="207"/>
        <v>#DIV/0!</v>
      </c>
    </row>
    <row r="352" spans="1:51">
      <c r="A352" s="12">
        <v>45108</v>
      </c>
      <c r="B352" s="36" t="s">
        <v>103</v>
      </c>
      <c r="C352" s="41" t="s">
        <v>103</v>
      </c>
      <c r="D352" s="41" t="s">
        <v>103</v>
      </c>
      <c r="E352" s="36">
        <v>0</v>
      </c>
      <c r="F352" s="36">
        <v>0</v>
      </c>
      <c r="G352" s="36">
        <v>0</v>
      </c>
      <c r="H352" s="36">
        <v>0</v>
      </c>
      <c r="I352" s="37">
        <v>0</v>
      </c>
      <c r="J352" s="40" t="s">
        <v>103</v>
      </c>
      <c r="K352" s="40" t="s">
        <v>103</v>
      </c>
      <c r="L352" s="40" t="s">
        <v>103</v>
      </c>
      <c r="M352" s="39" t="e">
        <f t="shared" si="192"/>
        <v>#DIV/0!</v>
      </c>
      <c r="N352" s="39" t="e">
        <f t="shared" si="192"/>
        <v>#DIV/0!</v>
      </c>
      <c r="O352" s="39" t="e">
        <f t="shared" si="192"/>
        <v>#DIV/0!</v>
      </c>
      <c r="P352" s="39" t="e">
        <f t="shared" si="191"/>
        <v>#DIV/0!</v>
      </c>
      <c r="Q352" s="39" t="e">
        <f t="shared" si="191"/>
        <v>#DIV/0!</v>
      </c>
      <c r="R352" s="43" t="e">
        <f t="shared" si="211"/>
        <v>#VALUE!</v>
      </c>
      <c r="S352" s="40" t="e">
        <f t="shared" si="212"/>
        <v>#VALUE!</v>
      </c>
      <c r="T352" s="40" t="e">
        <f t="shared" si="193"/>
        <v>#VALUE!</v>
      </c>
      <c r="U352" s="40" t="e">
        <f t="shared" si="194"/>
        <v>#DIV/0!</v>
      </c>
      <c r="V352" s="40" t="e">
        <f t="shared" si="195"/>
        <v>#DIV/0!</v>
      </c>
      <c r="W352" s="40" t="e">
        <f t="shared" si="196"/>
        <v>#DIV/0!</v>
      </c>
      <c r="X352" s="40" t="e">
        <f t="shared" si="197"/>
        <v>#DIV/0!</v>
      </c>
      <c r="Y352" s="40" t="e">
        <f t="shared" si="198"/>
        <v>#DIV/0!</v>
      </c>
      <c r="Z352" s="40"/>
      <c r="AA352" s="40"/>
      <c r="AB352" s="40"/>
      <c r="AC352" s="39">
        <v>-1</v>
      </c>
      <c r="AD352" s="39">
        <v>-1</v>
      </c>
      <c r="AE352" s="39">
        <v>-1</v>
      </c>
      <c r="AF352" s="39">
        <v>-1</v>
      </c>
      <c r="AG352" s="42">
        <v>-1</v>
      </c>
      <c r="AH352" s="38" t="e">
        <f t="shared" si="208"/>
        <v>#VALUE!</v>
      </c>
      <c r="AI352" s="38" t="e">
        <f t="shared" si="209"/>
        <v>#VALUE!</v>
      </c>
      <c r="AJ352" s="38" t="e">
        <f t="shared" si="210"/>
        <v>#VALUE!</v>
      </c>
      <c r="AK352" s="39" t="e">
        <f t="shared" si="199"/>
        <v>#DIV/0!</v>
      </c>
      <c r="AL352" s="39" t="e">
        <f t="shared" si="201"/>
        <v>#DIV/0!</v>
      </c>
      <c r="AM352" s="39" t="e">
        <f t="shared" si="202"/>
        <v>#DIV/0!</v>
      </c>
      <c r="AN352" s="39" t="e">
        <f t="shared" si="203"/>
        <v>#DIV/0!</v>
      </c>
      <c r="AO352" s="39" t="e">
        <f t="shared" si="204"/>
        <v>#DIV/0!</v>
      </c>
      <c r="AR352" s="28" t="e">
        <f t="shared" ref="AR352:AR385" si="213">AR351*(1+J352)</f>
        <v>#VALUE!</v>
      </c>
      <c r="AS352" s="28" t="e">
        <f t="shared" ref="AS352:AS403" si="214">AS351*(1+K352)</f>
        <v>#VALUE!</v>
      </c>
      <c r="AT352" s="28" t="e">
        <f t="shared" ref="AT352:AT403" si="215">AT351*(1+L352)</f>
        <v>#VALUE!</v>
      </c>
      <c r="AU352" t="e">
        <f t="shared" si="200"/>
        <v>#DIV/0!</v>
      </c>
      <c r="AV352" t="e">
        <f t="shared" si="205"/>
        <v>#DIV/0!</v>
      </c>
      <c r="AW352" t="e">
        <f t="shared" si="206"/>
        <v>#DIV/0!</v>
      </c>
      <c r="AX352" t="e">
        <f t="shared" si="207"/>
        <v>#DIV/0!</v>
      </c>
      <c r="AY352" t="e">
        <f t="shared" si="207"/>
        <v>#DIV/0!</v>
      </c>
    </row>
    <row r="353" spans="1:51">
      <c r="A353" s="12">
        <v>45139</v>
      </c>
      <c r="B353" s="36" t="s">
        <v>103</v>
      </c>
      <c r="C353" s="41" t="s">
        <v>103</v>
      </c>
      <c r="D353" s="41" t="s">
        <v>103</v>
      </c>
      <c r="E353" s="36">
        <v>0</v>
      </c>
      <c r="F353" s="36">
        <v>0</v>
      </c>
      <c r="G353" s="36">
        <v>0</v>
      </c>
      <c r="H353" s="36">
        <v>0</v>
      </c>
      <c r="I353" s="37">
        <v>0</v>
      </c>
      <c r="J353" s="40" t="s">
        <v>103</v>
      </c>
      <c r="K353" s="40" t="s">
        <v>103</v>
      </c>
      <c r="L353" s="40" t="s">
        <v>103</v>
      </c>
      <c r="M353" s="39" t="e">
        <f t="shared" si="192"/>
        <v>#DIV/0!</v>
      </c>
      <c r="N353" s="39" t="e">
        <f t="shared" si="192"/>
        <v>#DIV/0!</v>
      </c>
      <c r="O353" s="39" t="e">
        <f t="shared" si="192"/>
        <v>#DIV/0!</v>
      </c>
      <c r="P353" s="39" t="e">
        <f t="shared" si="191"/>
        <v>#DIV/0!</v>
      </c>
      <c r="Q353" s="39" t="e">
        <f t="shared" si="191"/>
        <v>#DIV/0!</v>
      </c>
      <c r="R353" s="43" t="e">
        <f t="shared" si="211"/>
        <v>#VALUE!</v>
      </c>
      <c r="S353" s="40" t="e">
        <f t="shared" si="212"/>
        <v>#VALUE!</v>
      </c>
      <c r="T353" s="40" t="e">
        <f t="shared" si="193"/>
        <v>#VALUE!</v>
      </c>
      <c r="U353" s="40" t="e">
        <f t="shared" si="194"/>
        <v>#DIV/0!</v>
      </c>
      <c r="V353" s="40" t="e">
        <f t="shared" si="195"/>
        <v>#DIV/0!</v>
      </c>
      <c r="W353" s="40" t="e">
        <f t="shared" si="196"/>
        <v>#DIV/0!</v>
      </c>
      <c r="X353" s="40" t="e">
        <f t="shared" si="197"/>
        <v>#DIV/0!</v>
      </c>
      <c r="Y353" s="40" t="e">
        <f t="shared" si="198"/>
        <v>#DIV/0!</v>
      </c>
      <c r="Z353" s="40"/>
      <c r="AA353" s="40"/>
      <c r="AB353" s="40"/>
      <c r="AC353" s="39">
        <v>-1</v>
      </c>
      <c r="AD353" s="39">
        <v>-1</v>
      </c>
      <c r="AE353" s="39">
        <v>-1</v>
      </c>
      <c r="AF353" s="39">
        <v>-1</v>
      </c>
      <c r="AG353" s="42">
        <v>-1</v>
      </c>
      <c r="AH353" s="38" t="e">
        <f t="shared" si="208"/>
        <v>#VALUE!</v>
      </c>
      <c r="AI353" s="38" t="e">
        <f t="shared" si="209"/>
        <v>#VALUE!</v>
      </c>
      <c r="AJ353" s="38" t="e">
        <f t="shared" si="210"/>
        <v>#VALUE!</v>
      </c>
      <c r="AK353" s="39" t="e">
        <f t="shared" si="199"/>
        <v>#DIV/0!</v>
      </c>
      <c r="AL353" s="39" t="e">
        <f t="shared" si="201"/>
        <v>#DIV/0!</v>
      </c>
      <c r="AM353" s="39" t="e">
        <f t="shared" si="202"/>
        <v>#DIV/0!</v>
      </c>
      <c r="AN353" s="39" t="e">
        <f t="shared" si="203"/>
        <v>#DIV/0!</v>
      </c>
      <c r="AO353" s="39" t="e">
        <f t="shared" si="204"/>
        <v>#DIV/0!</v>
      </c>
      <c r="AR353" s="28" t="e">
        <f t="shared" si="213"/>
        <v>#VALUE!</v>
      </c>
      <c r="AS353" s="28" t="e">
        <f t="shared" si="214"/>
        <v>#VALUE!</v>
      </c>
      <c r="AT353" s="28" t="e">
        <f t="shared" si="215"/>
        <v>#VALUE!</v>
      </c>
      <c r="AU353" t="e">
        <f t="shared" si="200"/>
        <v>#DIV/0!</v>
      </c>
      <c r="AV353" t="e">
        <f t="shared" si="205"/>
        <v>#DIV/0!</v>
      </c>
      <c r="AW353" t="e">
        <f t="shared" si="206"/>
        <v>#DIV/0!</v>
      </c>
      <c r="AX353" t="e">
        <f t="shared" si="207"/>
        <v>#DIV/0!</v>
      </c>
      <c r="AY353" t="e">
        <f t="shared" si="207"/>
        <v>#DIV/0!</v>
      </c>
    </row>
    <row r="354" spans="1:51">
      <c r="A354" s="12">
        <v>45170</v>
      </c>
      <c r="B354" s="36" t="s">
        <v>103</v>
      </c>
      <c r="C354" s="41" t="s">
        <v>103</v>
      </c>
      <c r="D354" s="41" t="s">
        <v>103</v>
      </c>
      <c r="E354" s="36">
        <v>0</v>
      </c>
      <c r="F354" s="36">
        <v>0</v>
      </c>
      <c r="G354" s="36">
        <v>0</v>
      </c>
      <c r="H354" s="36">
        <v>0</v>
      </c>
      <c r="I354" s="37">
        <v>0</v>
      </c>
      <c r="J354" s="40" t="s">
        <v>103</v>
      </c>
      <c r="K354" s="40" t="s">
        <v>103</v>
      </c>
      <c r="L354" s="40" t="s">
        <v>103</v>
      </c>
      <c r="M354" s="39" t="e">
        <f t="shared" si="192"/>
        <v>#DIV/0!</v>
      </c>
      <c r="N354" s="39" t="e">
        <f t="shared" si="192"/>
        <v>#DIV/0!</v>
      </c>
      <c r="O354" s="39" t="e">
        <f t="shared" si="192"/>
        <v>#DIV/0!</v>
      </c>
      <c r="P354" s="39" t="e">
        <f t="shared" si="191"/>
        <v>#DIV/0!</v>
      </c>
      <c r="Q354" s="39" t="e">
        <f t="shared" si="191"/>
        <v>#DIV/0!</v>
      </c>
      <c r="R354" s="43" t="e">
        <f t="shared" si="211"/>
        <v>#VALUE!</v>
      </c>
      <c r="S354" s="40" t="e">
        <f t="shared" si="212"/>
        <v>#VALUE!</v>
      </c>
      <c r="T354" s="40" t="e">
        <f t="shared" si="193"/>
        <v>#VALUE!</v>
      </c>
      <c r="U354" s="40" t="e">
        <f t="shared" si="194"/>
        <v>#DIV/0!</v>
      </c>
      <c r="V354" s="40" t="e">
        <f t="shared" si="195"/>
        <v>#DIV/0!</v>
      </c>
      <c r="W354" s="40" t="e">
        <f t="shared" si="196"/>
        <v>#DIV/0!</v>
      </c>
      <c r="X354" s="40" t="e">
        <f t="shared" si="197"/>
        <v>#DIV/0!</v>
      </c>
      <c r="Y354" s="40" t="e">
        <f t="shared" si="198"/>
        <v>#DIV/0!</v>
      </c>
      <c r="Z354" s="40"/>
      <c r="AA354" s="40"/>
      <c r="AB354" s="40"/>
      <c r="AC354" s="39">
        <v>-1</v>
      </c>
      <c r="AD354" s="39">
        <v>-1</v>
      </c>
      <c r="AE354" s="39">
        <v>-1</v>
      </c>
      <c r="AF354" s="39">
        <v>-1</v>
      </c>
      <c r="AG354" s="42">
        <v>-1</v>
      </c>
      <c r="AH354" s="38" t="e">
        <f t="shared" si="208"/>
        <v>#VALUE!</v>
      </c>
      <c r="AI354" s="38" t="e">
        <f t="shared" si="209"/>
        <v>#VALUE!</v>
      </c>
      <c r="AJ354" s="38" t="e">
        <f t="shared" si="210"/>
        <v>#VALUE!</v>
      </c>
      <c r="AK354" s="39" t="e">
        <f t="shared" si="199"/>
        <v>#DIV/0!</v>
      </c>
      <c r="AL354" s="39" t="e">
        <f t="shared" si="201"/>
        <v>#DIV/0!</v>
      </c>
      <c r="AM354" s="39" t="e">
        <f t="shared" si="202"/>
        <v>#DIV/0!</v>
      </c>
      <c r="AN354" s="39" t="e">
        <f t="shared" si="203"/>
        <v>#DIV/0!</v>
      </c>
      <c r="AO354" s="39" t="e">
        <f t="shared" si="204"/>
        <v>#DIV/0!</v>
      </c>
      <c r="AR354" s="28" t="e">
        <f t="shared" si="213"/>
        <v>#VALUE!</v>
      </c>
      <c r="AS354" s="28" t="e">
        <f t="shared" si="214"/>
        <v>#VALUE!</v>
      </c>
      <c r="AT354" s="28" t="e">
        <f t="shared" si="215"/>
        <v>#VALUE!</v>
      </c>
      <c r="AU354" t="e">
        <f t="shared" si="200"/>
        <v>#DIV/0!</v>
      </c>
      <c r="AV354" t="e">
        <f t="shared" si="205"/>
        <v>#DIV/0!</v>
      </c>
      <c r="AW354" t="e">
        <f t="shared" si="206"/>
        <v>#DIV/0!</v>
      </c>
      <c r="AX354" t="e">
        <f t="shared" si="207"/>
        <v>#DIV/0!</v>
      </c>
      <c r="AY354" t="e">
        <f t="shared" si="207"/>
        <v>#DIV/0!</v>
      </c>
    </row>
    <row r="355" spans="1:51">
      <c r="A355" s="12">
        <v>45200</v>
      </c>
      <c r="B355" s="36" t="s">
        <v>103</v>
      </c>
      <c r="C355" s="41" t="s">
        <v>103</v>
      </c>
      <c r="D355" s="41" t="s">
        <v>103</v>
      </c>
      <c r="E355" s="36">
        <v>0</v>
      </c>
      <c r="F355" s="36">
        <v>0</v>
      </c>
      <c r="G355" s="36">
        <v>0</v>
      </c>
      <c r="H355" s="36">
        <v>0</v>
      </c>
      <c r="I355" s="37">
        <v>0</v>
      </c>
      <c r="J355" s="40" t="s">
        <v>103</v>
      </c>
      <c r="K355" s="40" t="s">
        <v>103</v>
      </c>
      <c r="L355" s="40" t="s">
        <v>103</v>
      </c>
      <c r="M355" s="39" t="e">
        <f t="shared" si="192"/>
        <v>#DIV/0!</v>
      </c>
      <c r="N355" s="39" t="e">
        <f t="shared" si="192"/>
        <v>#DIV/0!</v>
      </c>
      <c r="O355" s="39" t="e">
        <f t="shared" si="192"/>
        <v>#DIV/0!</v>
      </c>
      <c r="P355" s="39" t="e">
        <f t="shared" si="191"/>
        <v>#DIV/0!</v>
      </c>
      <c r="Q355" s="39" t="e">
        <f t="shared" si="191"/>
        <v>#DIV/0!</v>
      </c>
      <c r="R355" s="43" t="e">
        <f t="shared" si="211"/>
        <v>#VALUE!</v>
      </c>
      <c r="S355" s="40" t="e">
        <f t="shared" si="212"/>
        <v>#VALUE!</v>
      </c>
      <c r="T355" s="40" t="e">
        <f t="shared" si="193"/>
        <v>#VALUE!</v>
      </c>
      <c r="U355" s="40" t="e">
        <f t="shared" si="194"/>
        <v>#DIV/0!</v>
      </c>
      <c r="V355" s="40" t="e">
        <f t="shared" si="195"/>
        <v>#DIV/0!</v>
      </c>
      <c r="W355" s="40" t="e">
        <f t="shared" si="196"/>
        <v>#DIV/0!</v>
      </c>
      <c r="X355" s="40" t="e">
        <f t="shared" si="197"/>
        <v>#DIV/0!</v>
      </c>
      <c r="Y355" s="40" t="e">
        <f t="shared" si="198"/>
        <v>#DIV/0!</v>
      </c>
      <c r="Z355" s="40"/>
      <c r="AA355" s="40"/>
      <c r="AB355" s="40"/>
      <c r="AC355" s="39">
        <v>-1</v>
      </c>
      <c r="AD355" s="39">
        <v>-1</v>
      </c>
      <c r="AE355" s="39">
        <v>-1</v>
      </c>
      <c r="AF355" s="39">
        <v>-1</v>
      </c>
      <c r="AG355" s="42">
        <v>-1</v>
      </c>
      <c r="AH355" s="38" t="e">
        <f t="shared" si="208"/>
        <v>#VALUE!</v>
      </c>
      <c r="AI355" s="38" t="e">
        <f t="shared" si="209"/>
        <v>#VALUE!</v>
      </c>
      <c r="AJ355" s="38" t="e">
        <f t="shared" si="210"/>
        <v>#VALUE!</v>
      </c>
      <c r="AK355" s="39" t="e">
        <f t="shared" si="199"/>
        <v>#DIV/0!</v>
      </c>
      <c r="AL355" s="39" t="e">
        <f t="shared" si="201"/>
        <v>#DIV/0!</v>
      </c>
      <c r="AM355" s="39" t="e">
        <f t="shared" si="202"/>
        <v>#DIV/0!</v>
      </c>
      <c r="AN355" s="39" t="e">
        <f t="shared" si="203"/>
        <v>#DIV/0!</v>
      </c>
      <c r="AO355" s="39" t="e">
        <f t="shared" si="204"/>
        <v>#DIV/0!</v>
      </c>
      <c r="AR355" s="28" t="e">
        <f t="shared" si="213"/>
        <v>#VALUE!</v>
      </c>
      <c r="AS355" s="28" t="e">
        <f t="shared" si="214"/>
        <v>#VALUE!</v>
      </c>
      <c r="AT355" s="28" t="e">
        <f t="shared" si="215"/>
        <v>#VALUE!</v>
      </c>
      <c r="AU355" t="e">
        <f t="shared" si="200"/>
        <v>#DIV/0!</v>
      </c>
      <c r="AV355" t="e">
        <f t="shared" si="205"/>
        <v>#DIV/0!</v>
      </c>
      <c r="AW355" t="e">
        <f t="shared" si="206"/>
        <v>#DIV/0!</v>
      </c>
      <c r="AX355" t="e">
        <f t="shared" si="207"/>
        <v>#DIV/0!</v>
      </c>
      <c r="AY355" t="e">
        <f t="shared" si="207"/>
        <v>#DIV/0!</v>
      </c>
    </row>
    <row r="356" spans="1:51">
      <c r="A356" s="12">
        <v>45231</v>
      </c>
      <c r="B356" s="36" t="s">
        <v>103</v>
      </c>
      <c r="C356" s="41" t="s">
        <v>103</v>
      </c>
      <c r="D356" s="41" t="s">
        <v>103</v>
      </c>
      <c r="E356" s="36">
        <v>0</v>
      </c>
      <c r="F356" s="36">
        <v>0</v>
      </c>
      <c r="G356" s="36">
        <v>0</v>
      </c>
      <c r="H356" s="36">
        <v>0</v>
      </c>
      <c r="I356" s="37">
        <v>0</v>
      </c>
      <c r="J356" s="40" t="s">
        <v>103</v>
      </c>
      <c r="K356" s="40" t="s">
        <v>103</v>
      </c>
      <c r="L356" s="40" t="s">
        <v>103</v>
      </c>
      <c r="M356" s="39" t="e">
        <f t="shared" si="192"/>
        <v>#DIV/0!</v>
      </c>
      <c r="N356" s="39" t="e">
        <f t="shared" si="192"/>
        <v>#DIV/0!</v>
      </c>
      <c r="O356" s="39" t="e">
        <f t="shared" si="192"/>
        <v>#DIV/0!</v>
      </c>
      <c r="P356" s="39" t="e">
        <f t="shared" si="192"/>
        <v>#DIV/0!</v>
      </c>
      <c r="Q356" s="39" t="e">
        <f t="shared" si="192"/>
        <v>#DIV/0!</v>
      </c>
      <c r="R356" s="43" t="e">
        <f t="shared" si="211"/>
        <v>#VALUE!</v>
      </c>
      <c r="S356" s="40" t="e">
        <f t="shared" si="212"/>
        <v>#VALUE!</v>
      </c>
      <c r="T356" s="40" t="e">
        <f t="shared" si="193"/>
        <v>#VALUE!</v>
      </c>
      <c r="U356" s="40" t="e">
        <f t="shared" si="194"/>
        <v>#DIV/0!</v>
      </c>
      <c r="V356" s="40" t="e">
        <f t="shared" si="195"/>
        <v>#DIV/0!</v>
      </c>
      <c r="W356" s="40" t="e">
        <f t="shared" si="196"/>
        <v>#DIV/0!</v>
      </c>
      <c r="X356" s="40" t="e">
        <f t="shared" si="197"/>
        <v>#DIV/0!</v>
      </c>
      <c r="Y356" s="40" t="e">
        <f t="shared" si="198"/>
        <v>#DIV/0!</v>
      </c>
      <c r="Z356" s="40"/>
      <c r="AA356" s="40"/>
      <c r="AB356" s="40"/>
      <c r="AC356" s="39">
        <v>-1</v>
      </c>
      <c r="AD356" s="39">
        <v>-1</v>
      </c>
      <c r="AE356" s="39">
        <v>-1</v>
      </c>
      <c r="AF356" s="39">
        <v>-1</v>
      </c>
      <c r="AG356" s="42">
        <v>-1</v>
      </c>
      <c r="AH356" s="38" t="e">
        <f t="shared" si="208"/>
        <v>#VALUE!</v>
      </c>
      <c r="AI356" s="38" t="e">
        <f t="shared" si="209"/>
        <v>#VALUE!</v>
      </c>
      <c r="AJ356" s="38" t="e">
        <f t="shared" si="210"/>
        <v>#VALUE!</v>
      </c>
      <c r="AK356" s="39" t="e">
        <f t="shared" si="199"/>
        <v>#DIV/0!</v>
      </c>
      <c r="AL356" s="39" t="e">
        <f t="shared" si="201"/>
        <v>#DIV/0!</v>
      </c>
      <c r="AM356" s="39" t="e">
        <f t="shared" si="202"/>
        <v>#DIV/0!</v>
      </c>
      <c r="AN356" s="39" t="e">
        <f t="shared" si="203"/>
        <v>#DIV/0!</v>
      </c>
      <c r="AO356" s="39" t="e">
        <f t="shared" si="204"/>
        <v>#DIV/0!</v>
      </c>
      <c r="AR356" s="28" t="e">
        <f t="shared" si="213"/>
        <v>#VALUE!</v>
      </c>
      <c r="AS356" s="28" t="e">
        <f t="shared" si="214"/>
        <v>#VALUE!</v>
      </c>
      <c r="AT356" s="28" t="e">
        <f t="shared" si="215"/>
        <v>#VALUE!</v>
      </c>
      <c r="AU356" t="e">
        <f t="shared" si="200"/>
        <v>#DIV/0!</v>
      </c>
      <c r="AV356" t="e">
        <f t="shared" si="205"/>
        <v>#DIV/0!</v>
      </c>
      <c r="AW356" t="e">
        <f t="shared" si="206"/>
        <v>#DIV/0!</v>
      </c>
      <c r="AX356" t="e">
        <f t="shared" si="207"/>
        <v>#DIV/0!</v>
      </c>
      <c r="AY356" t="e">
        <f t="shared" si="207"/>
        <v>#DIV/0!</v>
      </c>
    </row>
    <row r="357" spans="1:51">
      <c r="A357" s="12">
        <v>45261</v>
      </c>
      <c r="B357" s="36" t="s">
        <v>103</v>
      </c>
      <c r="C357" s="41" t="s">
        <v>103</v>
      </c>
      <c r="D357" s="41" t="s">
        <v>103</v>
      </c>
      <c r="E357" s="36">
        <v>0</v>
      </c>
      <c r="F357" s="36">
        <v>0</v>
      </c>
      <c r="G357" s="36">
        <v>0</v>
      </c>
      <c r="H357" s="36">
        <v>0</v>
      </c>
      <c r="I357" s="37">
        <v>0</v>
      </c>
      <c r="J357" s="40" t="s">
        <v>103</v>
      </c>
      <c r="K357" s="40" t="s">
        <v>103</v>
      </c>
      <c r="L357" s="40" t="s">
        <v>103</v>
      </c>
      <c r="M357" s="39" t="e">
        <f t="shared" si="192"/>
        <v>#DIV/0!</v>
      </c>
      <c r="N357" s="39" t="e">
        <f t="shared" si="192"/>
        <v>#DIV/0!</v>
      </c>
      <c r="O357" s="39" t="e">
        <f t="shared" si="192"/>
        <v>#DIV/0!</v>
      </c>
      <c r="P357" s="39" t="e">
        <f t="shared" si="192"/>
        <v>#DIV/0!</v>
      </c>
      <c r="Q357" s="39" t="e">
        <f t="shared" si="192"/>
        <v>#DIV/0!</v>
      </c>
      <c r="R357" s="43" t="e">
        <f t="shared" si="211"/>
        <v>#VALUE!</v>
      </c>
      <c r="S357" s="40" t="e">
        <f t="shared" si="212"/>
        <v>#VALUE!</v>
      </c>
      <c r="T357" s="40" t="e">
        <f t="shared" si="193"/>
        <v>#VALUE!</v>
      </c>
      <c r="U357" s="40" t="e">
        <f t="shared" si="194"/>
        <v>#DIV/0!</v>
      </c>
      <c r="V357" s="40" t="e">
        <f t="shared" si="195"/>
        <v>#DIV/0!</v>
      </c>
      <c r="W357" s="40" t="e">
        <f t="shared" si="196"/>
        <v>#DIV/0!</v>
      </c>
      <c r="X357" s="40" t="e">
        <f t="shared" si="197"/>
        <v>#DIV/0!</v>
      </c>
      <c r="Y357" s="40" t="e">
        <f t="shared" si="198"/>
        <v>#DIV/0!</v>
      </c>
      <c r="Z357" s="40"/>
      <c r="AA357" s="40"/>
      <c r="AB357" s="40"/>
      <c r="AC357" s="39">
        <v>-1</v>
      </c>
      <c r="AD357" s="39">
        <v>-1</v>
      </c>
      <c r="AE357" s="39">
        <v>-1</v>
      </c>
      <c r="AF357" s="39">
        <v>-1</v>
      </c>
      <c r="AG357" s="42">
        <v>-1</v>
      </c>
      <c r="AH357" s="38" t="e">
        <f t="shared" si="208"/>
        <v>#VALUE!</v>
      </c>
      <c r="AI357" s="38" t="e">
        <f t="shared" si="209"/>
        <v>#VALUE!</v>
      </c>
      <c r="AJ357" s="38" t="e">
        <f t="shared" si="210"/>
        <v>#VALUE!</v>
      </c>
      <c r="AK357" s="39" t="e">
        <f t="shared" si="199"/>
        <v>#DIV/0!</v>
      </c>
      <c r="AL357" s="39" t="e">
        <f t="shared" si="201"/>
        <v>#DIV/0!</v>
      </c>
      <c r="AM357" s="39" t="e">
        <f t="shared" si="202"/>
        <v>#DIV/0!</v>
      </c>
      <c r="AN357" s="39" t="e">
        <f t="shared" si="203"/>
        <v>#DIV/0!</v>
      </c>
      <c r="AO357" s="39" t="e">
        <f t="shared" si="204"/>
        <v>#DIV/0!</v>
      </c>
      <c r="AR357" s="28" t="e">
        <f t="shared" si="213"/>
        <v>#VALUE!</v>
      </c>
      <c r="AS357" s="28" t="e">
        <f t="shared" si="214"/>
        <v>#VALUE!</v>
      </c>
      <c r="AT357" s="28" t="e">
        <f t="shared" si="215"/>
        <v>#VALUE!</v>
      </c>
      <c r="AU357" t="e">
        <f t="shared" si="200"/>
        <v>#DIV/0!</v>
      </c>
      <c r="AV357" t="e">
        <f t="shared" si="205"/>
        <v>#DIV/0!</v>
      </c>
      <c r="AW357" t="e">
        <f t="shared" si="206"/>
        <v>#DIV/0!</v>
      </c>
      <c r="AX357" t="e">
        <f t="shared" si="207"/>
        <v>#DIV/0!</v>
      </c>
      <c r="AY357" t="e">
        <f t="shared" si="207"/>
        <v>#DIV/0!</v>
      </c>
    </row>
    <row r="358" spans="1:51">
      <c r="A358" s="12">
        <v>45292</v>
      </c>
      <c r="B358" s="36" t="s">
        <v>103</v>
      </c>
      <c r="C358" s="41" t="s">
        <v>103</v>
      </c>
      <c r="D358" s="41" t="s">
        <v>103</v>
      </c>
      <c r="E358" s="36">
        <v>0</v>
      </c>
      <c r="F358" s="36">
        <v>0</v>
      </c>
      <c r="G358" s="36">
        <v>0</v>
      </c>
      <c r="H358" s="36">
        <v>0</v>
      </c>
      <c r="I358" s="37">
        <v>0</v>
      </c>
      <c r="J358" s="40" t="s">
        <v>103</v>
      </c>
      <c r="K358" s="40" t="s">
        <v>103</v>
      </c>
      <c r="L358" s="40" t="s">
        <v>103</v>
      </c>
      <c r="M358" s="39" t="e">
        <f t="shared" si="192"/>
        <v>#DIV/0!</v>
      </c>
      <c r="N358" s="39" t="e">
        <f t="shared" si="192"/>
        <v>#DIV/0!</v>
      </c>
      <c r="O358" s="39" t="e">
        <f t="shared" si="192"/>
        <v>#DIV/0!</v>
      </c>
      <c r="P358" s="39" t="e">
        <f t="shared" si="192"/>
        <v>#DIV/0!</v>
      </c>
      <c r="Q358" s="39" t="e">
        <f t="shared" si="192"/>
        <v>#DIV/0!</v>
      </c>
      <c r="R358" s="43" t="e">
        <f t="shared" si="211"/>
        <v>#VALUE!</v>
      </c>
      <c r="S358" s="40" t="e">
        <f t="shared" si="212"/>
        <v>#VALUE!</v>
      </c>
      <c r="T358" s="40" t="e">
        <f t="shared" si="193"/>
        <v>#VALUE!</v>
      </c>
      <c r="U358" s="40" t="e">
        <f t="shared" si="194"/>
        <v>#DIV/0!</v>
      </c>
      <c r="V358" s="40" t="e">
        <f t="shared" si="195"/>
        <v>#DIV/0!</v>
      </c>
      <c r="W358" s="40" t="e">
        <f t="shared" si="196"/>
        <v>#DIV/0!</v>
      </c>
      <c r="X358" s="40" t="e">
        <f t="shared" si="197"/>
        <v>#DIV/0!</v>
      </c>
      <c r="Y358" s="40" t="e">
        <f t="shared" si="198"/>
        <v>#DIV/0!</v>
      </c>
      <c r="Z358" s="40"/>
      <c r="AA358" s="40"/>
      <c r="AB358" s="40"/>
      <c r="AC358" s="39">
        <v>-1</v>
      </c>
      <c r="AD358" s="39">
        <v>-1</v>
      </c>
      <c r="AE358" s="39">
        <v>-1</v>
      </c>
      <c r="AF358" s="39">
        <v>-1</v>
      </c>
      <c r="AG358" s="42">
        <v>-1</v>
      </c>
      <c r="AH358" s="38" t="e">
        <f t="shared" si="208"/>
        <v>#VALUE!</v>
      </c>
      <c r="AI358" s="38" t="e">
        <f t="shared" si="209"/>
        <v>#VALUE!</v>
      </c>
      <c r="AJ358" s="38" t="e">
        <f t="shared" si="210"/>
        <v>#VALUE!</v>
      </c>
      <c r="AK358" s="39" t="e">
        <f t="shared" si="199"/>
        <v>#DIV/0!</v>
      </c>
      <c r="AL358" s="39" t="e">
        <f t="shared" si="201"/>
        <v>#DIV/0!</v>
      </c>
      <c r="AM358" s="39" t="e">
        <f t="shared" si="202"/>
        <v>#DIV/0!</v>
      </c>
      <c r="AN358" s="39" t="e">
        <f t="shared" si="203"/>
        <v>#DIV/0!</v>
      </c>
      <c r="AO358" s="39" t="e">
        <f t="shared" si="204"/>
        <v>#DIV/0!</v>
      </c>
      <c r="AR358" s="28" t="e">
        <f t="shared" si="213"/>
        <v>#VALUE!</v>
      </c>
      <c r="AS358" s="28" t="e">
        <f t="shared" si="214"/>
        <v>#VALUE!</v>
      </c>
      <c r="AT358" s="28" t="e">
        <f t="shared" si="215"/>
        <v>#VALUE!</v>
      </c>
      <c r="AU358" t="e">
        <f t="shared" si="200"/>
        <v>#DIV/0!</v>
      </c>
      <c r="AV358" t="e">
        <f t="shared" si="205"/>
        <v>#DIV/0!</v>
      </c>
      <c r="AW358" t="e">
        <f t="shared" si="206"/>
        <v>#DIV/0!</v>
      </c>
      <c r="AX358" t="e">
        <f t="shared" si="207"/>
        <v>#DIV/0!</v>
      </c>
      <c r="AY358" t="e">
        <f t="shared" si="207"/>
        <v>#DIV/0!</v>
      </c>
    </row>
    <row r="359" spans="1:51">
      <c r="A359" s="12">
        <v>45323</v>
      </c>
      <c r="B359" s="36" t="s">
        <v>103</v>
      </c>
      <c r="C359" s="41" t="s">
        <v>103</v>
      </c>
      <c r="D359" s="41" t="s">
        <v>103</v>
      </c>
      <c r="E359" s="36">
        <v>0</v>
      </c>
      <c r="F359" s="36">
        <v>0</v>
      </c>
      <c r="G359" s="36">
        <v>0</v>
      </c>
      <c r="H359" s="36">
        <v>0</v>
      </c>
      <c r="I359" s="37">
        <v>0</v>
      </c>
      <c r="J359" s="40" t="s">
        <v>103</v>
      </c>
      <c r="K359" s="40" t="s">
        <v>103</v>
      </c>
      <c r="L359" s="40" t="s">
        <v>103</v>
      </c>
      <c r="M359" s="39" t="e">
        <f t="shared" si="192"/>
        <v>#DIV/0!</v>
      </c>
      <c r="N359" s="39" t="e">
        <f t="shared" si="192"/>
        <v>#DIV/0!</v>
      </c>
      <c r="O359" s="39" t="e">
        <f t="shared" si="192"/>
        <v>#DIV/0!</v>
      </c>
      <c r="P359" s="39" t="e">
        <f t="shared" si="192"/>
        <v>#DIV/0!</v>
      </c>
      <c r="Q359" s="39" t="e">
        <f t="shared" si="192"/>
        <v>#DIV/0!</v>
      </c>
      <c r="R359" s="43" t="e">
        <f t="shared" si="211"/>
        <v>#VALUE!</v>
      </c>
      <c r="S359" s="40" t="e">
        <f t="shared" si="212"/>
        <v>#VALUE!</v>
      </c>
      <c r="T359" s="40" t="e">
        <f t="shared" si="193"/>
        <v>#VALUE!</v>
      </c>
      <c r="U359" s="40" t="e">
        <f t="shared" si="194"/>
        <v>#DIV/0!</v>
      </c>
      <c r="V359" s="40" t="e">
        <f t="shared" si="195"/>
        <v>#DIV/0!</v>
      </c>
      <c r="W359" s="40" t="e">
        <f t="shared" si="196"/>
        <v>#DIV/0!</v>
      </c>
      <c r="X359" s="40" t="e">
        <f t="shared" si="197"/>
        <v>#DIV/0!</v>
      </c>
      <c r="Y359" s="40" t="e">
        <f t="shared" si="198"/>
        <v>#DIV/0!</v>
      </c>
      <c r="Z359" s="40"/>
      <c r="AA359" s="40"/>
      <c r="AB359" s="40"/>
      <c r="AC359" s="39">
        <v>-1</v>
      </c>
      <c r="AD359" s="39">
        <v>-1</v>
      </c>
      <c r="AE359" s="39">
        <v>-1</v>
      </c>
      <c r="AF359" s="39">
        <v>-1</v>
      </c>
      <c r="AG359" s="42">
        <v>-1</v>
      </c>
      <c r="AH359" s="38" t="e">
        <f t="shared" si="208"/>
        <v>#VALUE!</v>
      </c>
      <c r="AI359" s="38" t="e">
        <f t="shared" si="209"/>
        <v>#VALUE!</v>
      </c>
      <c r="AJ359" s="38" t="e">
        <f t="shared" si="210"/>
        <v>#VALUE!</v>
      </c>
      <c r="AK359" s="39" t="e">
        <f t="shared" si="199"/>
        <v>#DIV/0!</v>
      </c>
      <c r="AL359" s="39" t="e">
        <f t="shared" si="201"/>
        <v>#DIV/0!</v>
      </c>
      <c r="AM359" s="39" t="e">
        <f t="shared" si="202"/>
        <v>#DIV/0!</v>
      </c>
      <c r="AN359" s="39" t="e">
        <f t="shared" si="203"/>
        <v>#DIV/0!</v>
      </c>
      <c r="AO359" s="39" t="e">
        <f t="shared" si="204"/>
        <v>#DIV/0!</v>
      </c>
      <c r="AR359" s="28" t="e">
        <f t="shared" si="213"/>
        <v>#VALUE!</v>
      </c>
      <c r="AS359" s="28" t="e">
        <f t="shared" si="214"/>
        <v>#VALUE!</v>
      </c>
      <c r="AT359" s="28" t="e">
        <f t="shared" si="215"/>
        <v>#VALUE!</v>
      </c>
      <c r="AU359" t="e">
        <f t="shared" si="200"/>
        <v>#DIV/0!</v>
      </c>
      <c r="AV359" t="e">
        <f t="shared" si="205"/>
        <v>#DIV/0!</v>
      </c>
      <c r="AW359" t="e">
        <f t="shared" si="206"/>
        <v>#DIV/0!</v>
      </c>
      <c r="AX359" t="e">
        <f t="shared" si="207"/>
        <v>#DIV/0!</v>
      </c>
      <c r="AY359" t="e">
        <f t="shared" si="207"/>
        <v>#DIV/0!</v>
      </c>
    </row>
    <row r="360" spans="1:51">
      <c r="A360" s="12">
        <v>45352</v>
      </c>
      <c r="B360" s="36" t="s">
        <v>103</v>
      </c>
      <c r="C360" s="41" t="s">
        <v>103</v>
      </c>
      <c r="D360" s="41" t="s">
        <v>103</v>
      </c>
      <c r="E360" s="36">
        <v>0</v>
      </c>
      <c r="F360" s="36">
        <v>0</v>
      </c>
      <c r="G360" s="36">
        <v>0</v>
      </c>
      <c r="H360" s="36">
        <v>0</v>
      </c>
      <c r="I360" s="37">
        <v>0</v>
      </c>
      <c r="J360" s="40" t="s">
        <v>103</v>
      </c>
      <c r="K360" s="40" t="s">
        <v>103</v>
      </c>
      <c r="L360" s="40" t="s">
        <v>103</v>
      </c>
      <c r="M360" s="39" t="e">
        <f t="shared" si="192"/>
        <v>#DIV/0!</v>
      </c>
      <c r="N360" s="39" t="e">
        <f t="shared" si="192"/>
        <v>#DIV/0!</v>
      </c>
      <c r="O360" s="39" t="e">
        <f t="shared" si="192"/>
        <v>#DIV/0!</v>
      </c>
      <c r="P360" s="39" t="e">
        <f t="shared" si="192"/>
        <v>#DIV/0!</v>
      </c>
      <c r="Q360" s="39" t="e">
        <f t="shared" si="192"/>
        <v>#DIV/0!</v>
      </c>
      <c r="R360" s="43" t="e">
        <f t="shared" si="211"/>
        <v>#VALUE!</v>
      </c>
      <c r="S360" s="40" t="e">
        <f t="shared" si="212"/>
        <v>#VALUE!</v>
      </c>
      <c r="T360" s="40" t="e">
        <f t="shared" si="193"/>
        <v>#VALUE!</v>
      </c>
      <c r="U360" s="40" t="e">
        <f t="shared" si="194"/>
        <v>#DIV/0!</v>
      </c>
      <c r="V360" s="40" t="e">
        <f t="shared" si="195"/>
        <v>#DIV/0!</v>
      </c>
      <c r="W360" s="40" t="e">
        <f t="shared" si="196"/>
        <v>#DIV/0!</v>
      </c>
      <c r="X360" s="40" t="e">
        <f t="shared" si="197"/>
        <v>#DIV/0!</v>
      </c>
      <c r="Y360" s="40" t="e">
        <f t="shared" si="198"/>
        <v>#DIV/0!</v>
      </c>
      <c r="Z360" s="40"/>
      <c r="AA360" s="40"/>
      <c r="AB360" s="40"/>
      <c r="AC360" s="39">
        <v>-1</v>
      </c>
      <c r="AD360" s="39">
        <v>-1</v>
      </c>
      <c r="AE360" s="39">
        <v>-1</v>
      </c>
      <c r="AF360" s="39">
        <v>-1</v>
      </c>
      <c r="AG360" s="42">
        <v>-1</v>
      </c>
      <c r="AH360" s="38" t="e">
        <f t="shared" si="208"/>
        <v>#VALUE!</v>
      </c>
      <c r="AI360" s="38" t="e">
        <f t="shared" si="209"/>
        <v>#VALUE!</v>
      </c>
      <c r="AJ360" s="38" t="e">
        <f t="shared" si="210"/>
        <v>#VALUE!</v>
      </c>
      <c r="AK360" s="39" t="e">
        <f t="shared" si="199"/>
        <v>#DIV/0!</v>
      </c>
      <c r="AL360" s="39" t="e">
        <f t="shared" si="201"/>
        <v>#DIV/0!</v>
      </c>
      <c r="AM360" s="39" t="e">
        <f t="shared" si="202"/>
        <v>#DIV/0!</v>
      </c>
      <c r="AN360" s="39" t="e">
        <f t="shared" si="203"/>
        <v>#DIV/0!</v>
      </c>
      <c r="AO360" s="39" t="e">
        <f t="shared" si="204"/>
        <v>#DIV/0!</v>
      </c>
      <c r="AR360" s="28" t="e">
        <f t="shared" si="213"/>
        <v>#VALUE!</v>
      </c>
      <c r="AS360" s="28" t="e">
        <f t="shared" si="214"/>
        <v>#VALUE!</v>
      </c>
      <c r="AT360" s="28" t="e">
        <f t="shared" si="215"/>
        <v>#VALUE!</v>
      </c>
      <c r="AU360" t="e">
        <f t="shared" si="200"/>
        <v>#DIV/0!</v>
      </c>
      <c r="AV360" t="e">
        <f t="shared" si="205"/>
        <v>#DIV/0!</v>
      </c>
      <c r="AW360" t="e">
        <f t="shared" si="206"/>
        <v>#DIV/0!</v>
      </c>
      <c r="AX360" t="e">
        <f t="shared" si="207"/>
        <v>#DIV/0!</v>
      </c>
      <c r="AY360" t="e">
        <f t="shared" si="207"/>
        <v>#DIV/0!</v>
      </c>
    </row>
    <row r="361" spans="1:51">
      <c r="A361" s="12">
        <v>45383</v>
      </c>
      <c r="B361" s="36" t="s">
        <v>103</v>
      </c>
      <c r="C361" s="41" t="s">
        <v>103</v>
      </c>
      <c r="D361" s="41" t="s">
        <v>103</v>
      </c>
      <c r="E361" s="36">
        <v>0</v>
      </c>
      <c r="F361" s="36">
        <v>0</v>
      </c>
      <c r="G361" s="36">
        <v>0</v>
      </c>
      <c r="H361" s="36">
        <v>0</v>
      </c>
      <c r="I361" s="37">
        <v>0</v>
      </c>
      <c r="J361" s="40" t="s">
        <v>103</v>
      </c>
      <c r="K361" s="40" t="s">
        <v>103</v>
      </c>
      <c r="L361" s="40" t="s">
        <v>103</v>
      </c>
      <c r="M361" s="39" t="e">
        <f t="shared" si="192"/>
        <v>#DIV/0!</v>
      </c>
      <c r="N361" s="39" t="e">
        <f t="shared" si="192"/>
        <v>#DIV/0!</v>
      </c>
      <c r="O361" s="39" t="e">
        <f t="shared" si="192"/>
        <v>#DIV/0!</v>
      </c>
      <c r="P361" s="39" t="e">
        <f t="shared" si="192"/>
        <v>#DIV/0!</v>
      </c>
      <c r="Q361" s="39" t="e">
        <f t="shared" si="192"/>
        <v>#DIV/0!</v>
      </c>
      <c r="R361" s="43" t="e">
        <f t="shared" si="211"/>
        <v>#VALUE!</v>
      </c>
      <c r="S361" s="40" t="e">
        <f t="shared" si="212"/>
        <v>#VALUE!</v>
      </c>
      <c r="T361" s="40" t="e">
        <f t="shared" si="193"/>
        <v>#VALUE!</v>
      </c>
      <c r="U361" s="40" t="e">
        <f t="shared" si="194"/>
        <v>#DIV/0!</v>
      </c>
      <c r="V361" s="40" t="e">
        <f t="shared" si="195"/>
        <v>#DIV/0!</v>
      </c>
      <c r="W361" s="40" t="e">
        <f t="shared" si="196"/>
        <v>#DIV/0!</v>
      </c>
      <c r="X361" s="40" t="e">
        <f t="shared" si="197"/>
        <v>#DIV/0!</v>
      </c>
      <c r="Y361" s="40" t="e">
        <f t="shared" si="198"/>
        <v>#DIV/0!</v>
      </c>
      <c r="Z361" s="40"/>
      <c r="AA361" s="40"/>
      <c r="AB361" s="40"/>
      <c r="AC361" s="39">
        <v>-1</v>
      </c>
      <c r="AD361" s="39">
        <v>-1</v>
      </c>
      <c r="AE361" s="39">
        <v>-1</v>
      </c>
      <c r="AF361" s="39">
        <v>-1</v>
      </c>
      <c r="AG361" s="42">
        <v>-1</v>
      </c>
      <c r="AH361" s="38" t="e">
        <f t="shared" si="208"/>
        <v>#VALUE!</v>
      </c>
      <c r="AI361" s="38" t="e">
        <f t="shared" si="209"/>
        <v>#VALUE!</v>
      </c>
      <c r="AJ361" s="38" t="e">
        <f t="shared" si="210"/>
        <v>#VALUE!</v>
      </c>
      <c r="AK361" s="39" t="e">
        <f t="shared" si="199"/>
        <v>#DIV/0!</v>
      </c>
      <c r="AL361" s="39" t="e">
        <f t="shared" si="201"/>
        <v>#DIV/0!</v>
      </c>
      <c r="AM361" s="39" t="e">
        <f t="shared" si="202"/>
        <v>#DIV/0!</v>
      </c>
      <c r="AN361" s="39" t="e">
        <f t="shared" si="203"/>
        <v>#DIV/0!</v>
      </c>
      <c r="AO361" s="39" t="e">
        <f t="shared" si="204"/>
        <v>#DIV/0!</v>
      </c>
      <c r="AR361" s="28" t="e">
        <f t="shared" si="213"/>
        <v>#VALUE!</v>
      </c>
      <c r="AS361" s="28" t="e">
        <f t="shared" si="214"/>
        <v>#VALUE!</v>
      </c>
      <c r="AT361" s="28" t="e">
        <f t="shared" si="215"/>
        <v>#VALUE!</v>
      </c>
      <c r="AU361" t="e">
        <f t="shared" si="200"/>
        <v>#DIV/0!</v>
      </c>
      <c r="AV361" t="e">
        <f t="shared" si="205"/>
        <v>#DIV/0!</v>
      </c>
      <c r="AW361" t="e">
        <f t="shared" si="206"/>
        <v>#DIV/0!</v>
      </c>
      <c r="AX361" t="e">
        <f t="shared" si="207"/>
        <v>#DIV/0!</v>
      </c>
      <c r="AY361" t="e">
        <f t="shared" si="207"/>
        <v>#DIV/0!</v>
      </c>
    </row>
    <row r="362" spans="1:51">
      <c r="A362" s="12">
        <v>45413</v>
      </c>
      <c r="B362" s="36" t="s">
        <v>103</v>
      </c>
      <c r="C362" s="41" t="s">
        <v>103</v>
      </c>
      <c r="D362" s="41" t="s">
        <v>103</v>
      </c>
      <c r="E362" s="36">
        <v>0</v>
      </c>
      <c r="F362" s="36">
        <v>0</v>
      </c>
      <c r="G362" s="36">
        <v>0</v>
      </c>
      <c r="H362" s="36">
        <v>0</v>
      </c>
      <c r="I362" s="37">
        <v>0</v>
      </c>
      <c r="J362" s="40" t="s">
        <v>103</v>
      </c>
      <c r="K362" s="40" t="s">
        <v>103</v>
      </c>
      <c r="L362" s="40" t="s">
        <v>103</v>
      </c>
      <c r="M362" s="39" t="e">
        <f t="shared" si="192"/>
        <v>#DIV/0!</v>
      </c>
      <c r="N362" s="39" t="e">
        <f t="shared" si="192"/>
        <v>#DIV/0!</v>
      </c>
      <c r="O362" s="39" t="e">
        <f t="shared" si="192"/>
        <v>#DIV/0!</v>
      </c>
      <c r="P362" s="39" t="e">
        <f t="shared" si="192"/>
        <v>#DIV/0!</v>
      </c>
      <c r="Q362" s="39" t="e">
        <f t="shared" si="192"/>
        <v>#DIV/0!</v>
      </c>
      <c r="R362" s="43" t="e">
        <f t="shared" si="211"/>
        <v>#VALUE!</v>
      </c>
      <c r="S362" s="40" t="e">
        <f t="shared" si="212"/>
        <v>#VALUE!</v>
      </c>
      <c r="T362" s="40" t="e">
        <f t="shared" si="193"/>
        <v>#VALUE!</v>
      </c>
      <c r="U362" s="40" t="e">
        <f t="shared" si="194"/>
        <v>#DIV/0!</v>
      </c>
      <c r="V362" s="40" t="e">
        <f t="shared" si="195"/>
        <v>#DIV/0!</v>
      </c>
      <c r="W362" s="40" t="e">
        <f t="shared" si="196"/>
        <v>#DIV/0!</v>
      </c>
      <c r="X362" s="40" t="e">
        <f t="shared" si="197"/>
        <v>#DIV/0!</v>
      </c>
      <c r="Y362" s="40" t="e">
        <f t="shared" si="198"/>
        <v>#DIV/0!</v>
      </c>
      <c r="Z362" s="40"/>
      <c r="AA362" s="40"/>
      <c r="AB362" s="40"/>
      <c r="AC362" s="39">
        <v>-1</v>
      </c>
      <c r="AD362" s="39">
        <v>-1</v>
      </c>
      <c r="AE362" s="39">
        <v>-1</v>
      </c>
      <c r="AF362" s="39">
        <v>-1</v>
      </c>
      <c r="AG362" s="42">
        <v>-1</v>
      </c>
      <c r="AH362" s="38" t="e">
        <f t="shared" si="208"/>
        <v>#VALUE!</v>
      </c>
      <c r="AI362" s="38" t="e">
        <f t="shared" si="209"/>
        <v>#VALUE!</v>
      </c>
      <c r="AJ362" s="38" t="e">
        <f t="shared" si="210"/>
        <v>#VALUE!</v>
      </c>
      <c r="AK362" s="39" t="e">
        <f t="shared" si="199"/>
        <v>#DIV/0!</v>
      </c>
      <c r="AL362" s="39" t="e">
        <f t="shared" si="201"/>
        <v>#DIV/0!</v>
      </c>
      <c r="AM362" s="39" t="e">
        <f t="shared" si="202"/>
        <v>#DIV/0!</v>
      </c>
      <c r="AN362" s="39" t="e">
        <f t="shared" si="203"/>
        <v>#DIV/0!</v>
      </c>
      <c r="AO362" s="39" t="e">
        <f t="shared" si="204"/>
        <v>#DIV/0!</v>
      </c>
      <c r="AR362" s="28" t="e">
        <f t="shared" si="213"/>
        <v>#VALUE!</v>
      </c>
      <c r="AS362" s="28" t="e">
        <f t="shared" si="214"/>
        <v>#VALUE!</v>
      </c>
      <c r="AT362" s="28" t="e">
        <f t="shared" si="215"/>
        <v>#VALUE!</v>
      </c>
      <c r="AU362" t="e">
        <f t="shared" si="200"/>
        <v>#DIV/0!</v>
      </c>
      <c r="AV362" t="e">
        <f t="shared" si="205"/>
        <v>#DIV/0!</v>
      </c>
      <c r="AW362" t="e">
        <f t="shared" si="206"/>
        <v>#DIV/0!</v>
      </c>
      <c r="AX362" t="e">
        <f t="shared" si="207"/>
        <v>#DIV/0!</v>
      </c>
      <c r="AY362" t="e">
        <f t="shared" si="207"/>
        <v>#DIV/0!</v>
      </c>
    </row>
    <row r="363" spans="1:51">
      <c r="A363" s="12">
        <v>45444</v>
      </c>
      <c r="B363" s="36" t="s">
        <v>103</v>
      </c>
      <c r="C363" s="41" t="s">
        <v>103</v>
      </c>
      <c r="D363" s="41" t="s">
        <v>103</v>
      </c>
      <c r="E363" s="36">
        <v>0</v>
      </c>
      <c r="F363" s="36">
        <v>0</v>
      </c>
      <c r="G363" s="36">
        <v>0</v>
      </c>
      <c r="H363" s="36">
        <v>0</v>
      </c>
      <c r="I363" s="37">
        <v>0</v>
      </c>
      <c r="J363" s="40" t="s">
        <v>103</v>
      </c>
      <c r="K363" s="40" t="s">
        <v>103</v>
      </c>
      <c r="L363" s="40" t="s">
        <v>103</v>
      </c>
      <c r="M363" s="39" t="e">
        <f t="shared" si="192"/>
        <v>#DIV/0!</v>
      </c>
      <c r="N363" s="39" t="e">
        <f t="shared" si="192"/>
        <v>#DIV/0!</v>
      </c>
      <c r="O363" s="39" t="e">
        <f t="shared" si="192"/>
        <v>#DIV/0!</v>
      </c>
      <c r="P363" s="39" t="e">
        <f t="shared" si="192"/>
        <v>#DIV/0!</v>
      </c>
      <c r="Q363" s="39" t="e">
        <f t="shared" si="192"/>
        <v>#DIV/0!</v>
      </c>
      <c r="R363" s="43" t="e">
        <f t="shared" si="211"/>
        <v>#VALUE!</v>
      </c>
      <c r="S363" s="40" t="e">
        <f t="shared" si="212"/>
        <v>#VALUE!</v>
      </c>
      <c r="T363" s="40" t="e">
        <f t="shared" si="193"/>
        <v>#VALUE!</v>
      </c>
      <c r="U363" s="40" t="e">
        <f t="shared" si="194"/>
        <v>#DIV/0!</v>
      </c>
      <c r="V363" s="40" t="e">
        <f t="shared" si="195"/>
        <v>#DIV/0!</v>
      </c>
      <c r="W363" s="40" t="e">
        <f t="shared" si="196"/>
        <v>#DIV/0!</v>
      </c>
      <c r="X363" s="40" t="e">
        <f t="shared" si="197"/>
        <v>#DIV/0!</v>
      </c>
      <c r="Y363" s="40" t="e">
        <f t="shared" si="198"/>
        <v>#DIV/0!</v>
      </c>
      <c r="Z363" s="40"/>
      <c r="AA363" s="40"/>
      <c r="AB363" s="40"/>
      <c r="AC363" s="39">
        <v>-1</v>
      </c>
      <c r="AD363" s="39">
        <v>-1</v>
      </c>
      <c r="AE363" s="39">
        <v>-1</v>
      </c>
      <c r="AF363" s="39">
        <v>-1</v>
      </c>
      <c r="AG363" s="42">
        <v>-1</v>
      </c>
      <c r="AH363" s="38" t="e">
        <f t="shared" si="208"/>
        <v>#VALUE!</v>
      </c>
      <c r="AI363" s="38" t="e">
        <f t="shared" si="209"/>
        <v>#VALUE!</v>
      </c>
      <c r="AJ363" s="38" t="e">
        <f t="shared" si="210"/>
        <v>#VALUE!</v>
      </c>
      <c r="AK363" s="39" t="e">
        <f t="shared" si="199"/>
        <v>#DIV/0!</v>
      </c>
      <c r="AL363" s="39" t="e">
        <f t="shared" si="201"/>
        <v>#DIV/0!</v>
      </c>
      <c r="AM363" s="39" t="e">
        <f t="shared" si="202"/>
        <v>#DIV/0!</v>
      </c>
      <c r="AN363" s="39" t="e">
        <f t="shared" si="203"/>
        <v>#DIV/0!</v>
      </c>
      <c r="AO363" s="39" t="e">
        <f t="shared" si="204"/>
        <v>#DIV/0!</v>
      </c>
      <c r="AR363" s="28" t="e">
        <f t="shared" si="213"/>
        <v>#VALUE!</v>
      </c>
      <c r="AS363" s="28" t="e">
        <f t="shared" si="214"/>
        <v>#VALUE!</v>
      </c>
      <c r="AT363" s="28" t="e">
        <f t="shared" si="215"/>
        <v>#VALUE!</v>
      </c>
      <c r="AU363" t="e">
        <f t="shared" si="200"/>
        <v>#DIV/0!</v>
      </c>
      <c r="AV363" t="e">
        <f t="shared" si="205"/>
        <v>#DIV/0!</v>
      </c>
      <c r="AW363" t="e">
        <f t="shared" si="206"/>
        <v>#DIV/0!</v>
      </c>
      <c r="AX363" t="e">
        <f t="shared" si="207"/>
        <v>#DIV/0!</v>
      </c>
      <c r="AY363" t="e">
        <f t="shared" si="207"/>
        <v>#DIV/0!</v>
      </c>
    </row>
    <row r="364" spans="1:51">
      <c r="A364" s="12">
        <v>45474</v>
      </c>
      <c r="B364" s="36" t="s">
        <v>103</v>
      </c>
      <c r="C364" s="41" t="s">
        <v>103</v>
      </c>
      <c r="D364" s="41" t="s">
        <v>103</v>
      </c>
      <c r="E364" s="36">
        <v>0</v>
      </c>
      <c r="F364" s="36">
        <v>0</v>
      </c>
      <c r="G364" s="36">
        <v>0</v>
      </c>
      <c r="H364" s="36">
        <v>0</v>
      </c>
      <c r="I364" s="37">
        <v>0</v>
      </c>
      <c r="J364" s="40" t="s">
        <v>103</v>
      </c>
      <c r="K364" s="40" t="s">
        <v>103</v>
      </c>
      <c r="L364" s="40" t="s">
        <v>103</v>
      </c>
      <c r="M364" s="39" t="e">
        <f t="shared" ref="M364:P427" si="216">(E364/E363)-1</f>
        <v>#DIV/0!</v>
      </c>
      <c r="N364" s="39" t="e">
        <f t="shared" si="216"/>
        <v>#DIV/0!</v>
      </c>
      <c r="O364" s="39" t="e">
        <f t="shared" si="216"/>
        <v>#DIV/0!</v>
      </c>
      <c r="P364" s="39" t="e">
        <f t="shared" si="216"/>
        <v>#DIV/0!</v>
      </c>
      <c r="Q364" s="39" t="e">
        <f t="shared" ref="Q364:Q427" si="217">(I364/I363)-1</f>
        <v>#DIV/0!</v>
      </c>
      <c r="R364" s="43" t="e">
        <f t="shared" si="211"/>
        <v>#VALUE!</v>
      </c>
      <c r="S364" s="40" t="e">
        <f t="shared" si="212"/>
        <v>#VALUE!</v>
      </c>
      <c r="T364" s="40" t="e">
        <f t="shared" si="193"/>
        <v>#VALUE!</v>
      </c>
      <c r="U364" s="40" t="e">
        <f t="shared" si="194"/>
        <v>#DIV/0!</v>
      </c>
      <c r="V364" s="40" t="e">
        <f t="shared" si="195"/>
        <v>#DIV/0!</v>
      </c>
      <c r="W364" s="40" t="e">
        <f t="shared" si="196"/>
        <v>#DIV/0!</v>
      </c>
      <c r="X364" s="40" t="e">
        <f t="shared" si="197"/>
        <v>#DIV/0!</v>
      </c>
      <c r="Y364" s="40" t="e">
        <f t="shared" si="198"/>
        <v>#DIV/0!</v>
      </c>
      <c r="Z364" s="40"/>
      <c r="AA364" s="40"/>
      <c r="AB364" s="40"/>
      <c r="AC364" s="39">
        <v>-1</v>
      </c>
      <c r="AD364" s="39">
        <v>-1</v>
      </c>
      <c r="AE364" s="39">
        <v>-1</v>
      </c>
      <c r="AF364" s="39">
        <v>-1</v>
      </c>
      <c r="AG364" s="42">
        <v>-1</v>
      </c>
      <c r="AH364" s="38" t="e">
        <f t="shared" si="208"/>
        <v>#VALUE!</v>
      </c>
      <c r="AI364" s="38" t="e">
        <f t="shared" si="209"/>
        <v>#VALUE!</v>
      </c>
      <c r="AJ364" s="38" t="e">
        <f t="shared" si="210"/>
        <v>#VALUE!</v>
      </c>
      <c r="AK364" s="39" t="e">
        <f t="shared" si="199"/>
        <v>#DIV/0!</v>
      </c>
      <c r="AL364" s="39" t="e">
        <f t="shared" si="201"/>
        <v>#DIV/0!</v>
      </c>
      <c r="AM364" s="39" t="e">
        <f t="shared" si="202"/>
        <v>#DIV/0!</v>
      </c>
      <c r="AN364" s="39" t="e">
        <f t="shared" si="203"/>
        <v>#DIV/0!</v>
      </c>
      <c r="AO364" s="39" t="e">
        <f t="shared" si="204"/>
        <v>#DIV/0!</v>
      </c>
      <c r="AR364" s="28" t="e">
        <f t="shared" si="213"/>
        <v>#VALUE!</v>
      </c>
      <c r="AS364" s="28" t="e">
        <f t="shared" si="214"/>
        <v>#VALUE!</v>
      </c>
      <c r="AT364" s="28" t="e">
        <f t="shared" si="215"/>
        <v>#VALUE!</v>
      </c>
      <c r="AU364" t="e">
        <f t="shared" si="200"/>
        <v>#DIV/0!</v>
      </c>
      <c r="AV364" t="e">
        <f t="shared" si="205"/>
        <v>#DIV/0!</v>
      </c>
      <c r="AW364" t="e">
        <f t="shared" si="206"/>
        <v>#DIV/0!</v>
      </c>
      <c r="AX364" t="e">
        <f t="shared" si="207"/>
        <v>#DIV/0!</v>
      </c>
      <c r="AY364" t="e">
        <f t="shared" si="207"/>
        <v>#DIV/0!</v>
      </c>
    </row>
    <row r="365" spans="1:51">
      <c r="A365" s="12">
        <v>45505</v>
      </c>
      <c r="B365" s="36" t="s">
        <v>103</v>
      </c>
      <c r="C365" s="41" t="s">
        <v>103</v>
      </c>
      <c r="D365" s="41" t="s">
        <v>103</v>
      </c>
      <c r="E365" s="36">
        <v>0</v>
      </c>
      <c r="F365" s="36">
        <v>0</v>
      </c>
      <c r="G365" s="36">
        <v>0</v>
      </c>
      <c r="H365" s="36">
        <v>0</v>
      </c>
      <c r="I365" s="37">
        <v>0</v>
      </c>
      <c r="J365" s="40" t="s">
        <v>103</v>
      </c>
      <c r="K365" s="40" t="s">
        <v>103</v>
      </c>
      <c r="L365" s="40" t="s">
        <v>103</v>
      </c>
      <c r="M365" s="39" t="e">
        <f t="shared" si="216"/>
        <v>#DIV/0!</v>
      </c>
      <c r="N365" s="39" t="e">
        <f t="shared" si="216"/>
        <v>#DIV/0!</v>
      </c>
      <c r="O365" s="39" t="e">
        <f t="shared" si="216"/>
        <v>#DIV/0!</v>
      </c>
      <c r="P365" s="39" t="e">
        <f t="shared" si="216"/>
        <v>#DIV/0!</v>
      </c>
      <c r="Q365" s="39" t="e">
        <f t="shared" si="217"/>
        <v>#DIV/0!</v>
      </c>
      <c r="R365" s="43" t="e">
        <f t="shared" si="211"/>
        <v>#VALUE!</v>
      </c>
      <c r="S365" s="40" t="e">
        <f t="shared" si="212"/>
        <v>#VALUE!</v>
      </c>
      <c r="T365" s="40" t="e">
        <f t="shared" si="193"/>
        <v>#VALUE!</v>
      </c>
      <c r="U365" s="40" t="e">
        <f t="shared" si="194"/>
        <v>#DIV/0!</v>
      </c>
      <c r="V365" s="40" t="e">
        <f t="shared" si="195"/>
        <v>#DIV/0!</v>
      </c>
      <c r="W365" s="40" t="e">
        <f t="shared" si="196"/>
        <v>#DIV/0!</v>
      </c>
      <c r="X365" s="40" t="e">
        <f t="shared" si="197"/>
        <v>#DIV/0!</v>
      </c>
      <c r="Y365" s="40" t="e">
        <f t="shared" si="198"/>
        <v>#DIV/0!</v>
      </c>
      <c r="Z365" s="40"/>
      <c r="AA365" s="40"/>
      <c r="AB365" s="40"/>
      <c r="AC365" s="39">
        <v>-1</v>
      </c>
      <c r="AD365" s="39">
        <v>-1</v>
      </c>
      <c r="AE365" s="39">
        <v>-1</v>
      </c>
      <c r="AF365" s="39">
        <v>-1</v>
      </c>
      <c r="AG365" s="42">
        <v>-1</v>
      </c>
      <c r="AH365" s="38" t="e">
        <f t="shared" si="208"/>
        <v>#VALUE!</v>
      </c>
      <c r="AI365" s="38" t="e">
        <f t="shared" si="209"/>
        <v>#VALUE!</v>
      </c>
      <c r="AJ365" s="38" t="e">
        <f t="shared" si="210"/>
        <v>#VALUE!</v>
      </c>
      <c r="AK365" s="39" t="e">
        <f t="shared" si="199"/>
        <v>#DIV/0!</v>
      </c>
      <c r="AL365" s="39" t="e">
        <f t="shared" si="201"/>
        <v>#DIV/0!</v>
      </c>
      <c r="AM365" s="39" t="e">
        <f t="shared" si="202"/>
        <v>#DIV/0!</v>
      </c>
      <c r="AN365" s="39" t="e">
        <f t="shared" si="203"/>
        <v>#DIV/0!</v>
      </c>
      <c r="AO365" s="39" t="e">
        <f t="shared" si="204"/>
        <v>#DIV/0!</v>
      </c>
      <c r="AR365" s="28" t="e">
        <f t="shared" si="213"/>
        <v>#VALUE!</v>
      </c>
      <c r="AS365" s="28" t="e">
        <f t="shared" si="214"/>
        <v>#VALUE!</v>
      </c>
      <c r="AT365" s="28" t="e">
        <f t="shared" si="215"/>
        <v>#VALUE!</v>
      </c>
      <c r="AU365" t="e">
        <f t="shared" si="200"/>
        <v>#DIV/0!</v>
      </c>
      <c r="AV365" t="e">
        <f t="shared" si="205"/>
        <v>#DIV/0!</v>
      </c>
      <c r="AW365" t="e">
        <f t="shared" si="206"/>
        <v>#DIV/0!</v>
      </c>
      <c r="AX365" t="e">
        <f t="shared" si="207"/>
        <v>#DIV/0!</v>
      </c>
      <c r="AY365" t="e">
        <f t="shared" si="207"/>
        <v>#DIV/0!</v>
      </c>
    </row>
    <row r="366" spans="1:51">
      <c r="A366" s="12">
        <v>45536</v>
      </c>
      <c r="B366" s="36" t="s">
        <v>103</v>
      </c>
      <c r="C366" s="41" t="s">
        <v>103</v>
      </c>
      <c r="D366" s="41" t="s">
        <v>103</v>
      </c>
      <c r="E366" s="36">
        <v>0</v>
      </c>
      <c r="F366" s="36">
        <v>0</v>
      </c>
      <c r="G366" s="36">
        <v>0</v>
      </c>
      <c r="H366" s="36">
        <v>0</v>
      </c>
      <c r="I366" s="37">
        <v>0</v>
      </c>
      <c r="J366" s="40" t="s">
        <v>103</v>
      </c>
      <c r="K366" s="40" t="s">
        <v>103</v>
      </c>
      <c r="L366" s="40" t="s">
        <v>103</v>
      </c>
      <c r="M366" s="39" t="e">
        <f t="shared" si="216"/>
        <v>#DIV/0!</v>
      </c>
      <c r="N366" s="39" t="e">
        <f t="shared" si="216"/>
        <v>#DIV/0!</v>
      </c>
      <c r="O366" s="39" t="e">
        <f t="shared" si="216"/>
        <v>#DIV/0!</v>
      </c>
      <c r="P366" s="39" t="e">
        <f t="shared" si="216"/>
        <v>#DIV/0!</v>
      </c>
      <c r="Q366" s="39" t="e">
        <f t="shared" si="217"/>
        <v>#DIV/0!</v>
      </c>
      <c r="R366" s="43" t="e">
        <f t="shared" si="211"/>
        <v>#VALUE!</v>
      </c>
      <c r="S366" s="40" t="e">
        <f t="shared" si="212"/>
        <v>#VALUE!</v>
      </c>
      <c r="T366" s="40" t="e">
        <f t="shared" si="193"/>
        <v>#VALUE!</v>
      </c>
      <c r="U366" s="40" t="e">
        <f t="shared" si="194"/>
        <v>#DIV/0!</v>
      </c>
      <c r="V366" s="40" t="e">
        <f t="shared" si="195"/>
        <v>#DIV/0!</v>
      </c>
      <c r="W366" s="40" t="e">
        <f t="shared" si="196"/>
        <v>#DIV/0!</v>
      </c>
      <c r="X366" s="40" t="e">
        <f t="shared" si="197"/>
        <v>#DIV/0!</v>
      </c>
      <c r="Y366" s="40" t="e">
        <f t="shared" si="198"/>
        <v>#DIV/0!</v>
      </c>
      <c r="Z366" s="40"/>
      <c r="AA366" s="40"/>
      <c r="AB366" s="40"/>
      <c r="AC366" s="39">
        <v>-1</v>
      </c>
      <c r="AD366" s="39">
        <v>-1</v>
      </c>
      <c r="AE366" s="39">
        <v>-1</v>
      </c>
      <c r="AF366" s="39">
        <v>-1</v>
      </c>
      <c r="AG366" s="42">
        <v>-1</v>
      </c>
      <c r="AH366" s="38" t="e">
        <f t="shared" si="208"/>
        <v>#VALUE!</v>
      </c>
      <c r="AI366" s="38" t="e">
        <f t="shared" si="209"/>
        <v>#VALUE!</v>
      </c>
      <c r="AJ366" s="38" t="e">
        <f t="shared" si="210"/>
        <v>#VALUE!</v>
      </c>
      <c r="AK366" s="39" t="e">
        <f t="shared" si="199"/>
        <v>#DIV/0!</v>
      </c>
      <c r="AL366" s="39" t="e">
        <f t="shared" si="201"/>
        <v>#DIV/0!</v>
      </c>
      <c r="AM366" s="39" t="e">
        <f t="shared" si="202"/>
        <v>#DIV/0!</v>
      </c>
      <c r="AN366" s="39" t="e">
        <f t="shared" si="203"/>
        <v>#DIV/0!</v>
      </c>
      <c r="AO366" s="39" t="e">
        <f t="shared" si="204"/>
        <v>#DIV/0!</v>
      </c>
      <c r="AR366" s="28" t="e">
        <f t="shared" si="213"/>
        <v>#VALUE!</v>
      </c>
      <c r="AS366" s="28" t="e">
        <f t="shared" si="214"/>
        <v>#VALUE!</v>
      </c>
      <c r="AT366" s="28" t="e">
        <f t="shared" si="215"/>
        <v>#VALUE!</v>
      </c>
      <c r="AU366" t="e">
        <f t="shared" si="200"/>
        <v>#DIV/0!</v>
      </c>
      <c r="AV366" t="e">
        <f t="shared" si="205"/>
        <v>#DIV/0!</v>
      </c>
      <c r="AW366" t="e">
        <f t="shared" si="206"/>
        <v>#DIV/0!</v>
      </c>
      <c r="AX366" t="e">
        <f t="shared" si="207"/>
        <v>#DIV/0!</v>
      </c>
      <c r="AY366" t="e">
        <f t="shared" si="207"/>
        <v>#DIV/0!</v>
      </c>
    </row>
    <row r="367" spans="1:51">
      <c r="A367" s="12">
        <v>45566</v>
      </c>
      <c r="B367" s="36" t="s">
        <v>103</v>
      </c>
      <c r="C367" s="41" t="s">
        <v>103</v>
      </c>
      <c r="D367" s="41" t="s">
        <v>103</v>
      </c>
      <c r="E367" s="36">
        <v>0</v>
      </c>
      <c r="F367" s="36">
        <v>0</v>
      </c>
      <c r="G367" s="36">
        <v>0</v>
      </c>
      <c r="H367" s="36">
        <v>0</v>
      </c>
      <c r="I367" s="37">
        <v>0</v>
      </c>
      <c r="J367" s="40" t="s">
        <v>103</v>
      </c>
      <c r="K367" s="40" t="s">
        <v>103</v>
      </c>
      <c r="L367" s="40" t="s">
        <v>103</v>
      </c>
      <c r="M367" s="39" t="e">
        <f t="shared" si="216"/>
        <v>#DIV/0!</v>
      </c>
      <c r="N367" s="39" t="e">
        <f t="shared" si="216"/>
        <v>#DIV/0!</v>
      </c>
      <c r="O367" s="39" t="e">
        <f t="shared" si="216"/>
        <v>#DIV/0!</v>
      </c>
      <c r="P367" s="39" t="e">
        <f t="shared" si="216"/>
        <v>#DIV/0!</v>
      </c>
      <c r="Q367" s="39" t="e">
        <f t="shared" si="217"/>
        <v>#DIV/0!</v>
      </c>
      <c r="R367" s="43" t="e">
        <f t="shared" si="211"/>
        <v>#VALUE!</v>
      </c>
      <c r="S367" s="40" t="e">
        <f t="shared" si="212"/>
        <v>#VALUE!</v>
      </c>
      <c r="T367" s="40" t="e">
        <f t="shared" ref="T367:T430" si="218">(AT367/AT355)-1</f>
        <v>#VALUE!</v>
      </c>
      <c r="U367" s="40" t="e">
        <f t="shared" ref="U367:U430" si="219">(AU367/AU355)-1</f>
        <v>#DIV/0!</v>
      </c>
      <c r="V367" s="40" t="e">
        <f t="shared" ref="V367:V430" si="220">(AV367/AV355)-1</f>
        <v>#DIV/0!</v>
      </c>
      <c r="W367" s="40" t="e">
        <f t="shared" ref="W367:W430" si="221">(AW367/AW355)-1</f>
        <v>#DIV/0!</v>
      </c>
      <c r="X367" s="40" t="e">
        <f t="shared" ref="X367:X430" si="222">(AX367/AX355)-1</f>
        <v>#DIV/0!</v>
      </c>
      <c r="Y367" s="40" t="e">
        <f t="shared" ref="Y367:Y430" si="223">(AY367/AY355)-1</f>
        <v>#DIV/0!</v>
      </c>
      <c r="Z367" s="40"/>
      <c r="AA367" s="40"/>
      <c r="AB367" s="40"/>
      <c r="AC367" s="39">
        <v>-1</v>
      </c>
      <c r="AD367" s="39">
        <v>-1</v>
      </c>
      <c r="AE367" s="39">
        <v>-1</v>
      </c>
      <c r="AF367" s="39">
        <v>-1</v>
      </c>
      <c r="AG367" s="42">
        <v>-1</v>
      </c>
      <c r="AH367" s="38" t="e">
        <f t="shared" si="208"/>
        <v>#VALUE!</v>
      </c>
      <c r="AI367" s="38" t="e">
        <f t="shared" si="209"/>
        <v>#VALUE!</v>
      </c>
      <c r="AJ367" s="38" t="e">
        <f t="shared" si="210"/>
        <v>#VALUE!</v>
      </c>
      <c r="AK367" s="39" t="e">
        <f t="shared" ref="AK367:AK430" si="224">E367/$I367</f>
        <v>#DIV/0!</v>
      </c>
      <c r="AL367" s="39" t="e">
        <f t="shared" si="201"/>
        <v>#DIV/0!</v>
      </c>
      <c r="AM367" s="39" t="e">
        <f t="shared" si="202"/>
        <v>#DIV/0!</v>
      </c>
      <c r="AN367" s="39" t="e">
        <f t="shared" si="203"/>
        <v>#DIV/0!</v>
      </c>
      <c r="AO367" s="39" t="e">
        <f t="shared" si="204"/>
        <v>#DIV/0!</v>
      </c>
      <c r="AR367" s="28" t="e">
        <f t="shared" si="213"/>
        <v>#VALUE!</v>
      </c>
      <c r="AS367" s="28" t="e">
        <f t="shared" si="214"/>
        <v>#VALUE!</v>
      </c>
      <c r="AT367" s="28" t="e">
        <f t="shared" si="215"/>
        <v>#VALUE!</v>
      </c>
      <c r="AU367" t="e">
        <f t="shared" ref="AU367:AU430" si="225">AU366*(1+M367)</f>
        <v>#DIV/0!</v>
      </c>
      <c r="AV367" t="e">
        <f t="shared" si="205"/>
        <v>#DIV/0!</v>
      </c>
      <c r="AW367" t="e">
        <f t="shared" si="206"/>
        <v>#DIV/0!</v>
      </c>
      <c r="AX367" t="e">
        <f t="shared" si="207"/>
        <v>#DIV/0!</v>
      </c>
      <c r="AY367" t="e">
        <f t="shared" si="207"/>
        <v>#DIV/0!</v>
      </c>
    </row>
    <row r="368" spans="1:51">
      <c r="A368" s="12">
        <v>45597</v>
      </c>
      <c r="B368" s="36" t="s">
        <v>103</v>
      </c>
      <c r="C368" s="41" t="s">
        <v>103</v>
      </c>
      <c r="D368" s="41" t="s">
        <v>103</v>
      </c>
      <c r="E368" s="36">
        <v>0</v>
      </c>
      <c r="F368" s="36">
        <v>0</v>
      </c>
      <c r="G368" s="36">
        <v>0</v>
      </c>
      <c r="H368" s="36">
        <v>0</v>
      </c>
      <c r="I368" s="37">
        <v>0</v>
      </c>
      <c r="J368" s="40" t="s">
        <v>103</v>
      </c>
      <c r="K368" s="40" t="s">
        <v>103</v>
      </c>
      <c r="L368" s="40" t="s">
        <v>103</v>
      </c>
      <c r="M368" s="39" t="e">
        <f t="shared" si="216"/>
        <v>#DIV/0!</v>
      </c>
      <c r="N368" s="39" t="e">
        <f t="shared" si="216"/>
        <v>#DIV/0!</v>
      </c>
      <c r="O368" s="39" t="e">
        <f t="shared" si="216"/>
        <v>#DIV/0!</v>
      </c>
      <c r="P368" s="39" t="e">
        <f t="shared" si="216"/>
        <v>#DIV/0!</v>
      </c>
      <c r="Q368" s="39" t="e">
        <f t="shared" si="217"/>
        <v>#DIV/0!</v>
      </c>
      <c r="R368" s="43" t="e">
        <f t="shared" si="211"/>
        <v>#VALUE!</v>
      </c>
      <c r="S368" s="40" t="e">
        <f t="shared" si="212"/>
        <v>#VALUE!</v>
      </c>
      <c r="T368" s="40" t="e">
        <f t="shared" si="218"/>
        <v>#VALUE!</v>
      </c>
      <c r="U368" s="40" t="e">
        <f t="shared" si="219"/>
        <v>#DIV/0!</v>
      </c>
      <c r="V368" s="40" t="e">
        <f t="shared" si="220"/>
        <v>#DIV/0!</v>
      </c>
      <c r="W368" s="40" t="e">
        <f t="shared" si="221"/>
        <v>#DIV/0!</v>
      </c>
      <c r="X368" s="40" t="e">
        <f t="shared" si="222"/>
        <v>#DIV/0!</v>
      </c>
      <c r="Y368" s="40" t="e">
        <f t="shared" si="223"/>
        <v>#DIV/0!</v>
      </c>
      <c r="Z368" s="40"/>
      <c r="AA368" s="40"/>
      <c r="AB368" s="40"/>
      <c r="AC368" s="39">
        <v>-1</v>
      </c>
      <c r="AD368" s="39">
        <v>-1</v>
      </c>
      <c r="AE368" s="39">
        <v>-1</v>
      </c>
      <c r="AF368" s="39">
        <v>-1</v>
      </c>
      <c r="AG368" s="42">
        <v>-1</v>
      </c>
      <c r="AH368" s="38" t="e">
        <f t="shared" si="208"/>
        <v>#VALUE!</v>
      </c>
      <c r="AI368" s="38" t="e">
        <f t="shared" si="209"/>
        <v>#VALUE!</v>
      </c>
      <c r="AJ368" s="38" t="e">
        <f t="shared" si="210"/>
        <v>#VALUE!</v>
      </c>
      <c r="AK368" s="39" t="e">
        <f t="shared" si="224"/>
        <v>#DIV/0!</v>
      </c>
      <c r="AL368" s="39" t="e">
        <f t="shared" ref="AL368:AL431" si="226">F368/$I368</f>
        <v>#DIV/0!</v>
      </c>
      <c r="AM368" s="39" t="e">
        <f t="shared" ref="AM368:AM431" si="227">G368/$I368</f>
        <v>#DIV/0!</v>
      </c>
      <c r="AN368" s="39" t="e">
        <f t="shared" ref="AN368:AN431" si="228">H368/$I368</f>
        <v>#DIV/0!</v>
      </c>
      <c r="AO368" s="39" t="e">
        <f t="shared" ref="AO368:AO431" si="229">I368/$I368</f>
        <v>#DIV/0!</v>
      </c>
      <c r="AR368" s="28" t="e">
        <f t="shared" si="213"/>
        <v>#VALUE!</v>
      </c>
      <c r="AS368" s="28" t="e">
        <f t="shared" si="214"/>
        <v>#VALUE!</v>
      </c>
      <c r="AT368" s="28" t="e">
        <f t="shared" si="215"/>
        <v>#VALUE!</v>
      </c>
      <c r="AU368" t="e">
        <f t="shared" si="225"/>
        <v>#DIV/0!</v>
      </c>
      <c r="AV368" t="e">
        <f t="shared" si="205"/>
        <v>#DIV/0!</v>
      </c>
      <c r="AW368" t="e">
        <f t="shared" si="206"/>
        <v>#DIV/0!</v>
      </c>
      <c r="AX368" t="e">
        <f t="shared" si="207"/>
        <v>#DIV/0!</v>
      </c>
      <c r="AY368" t="e">
        <f t="shared" si="207"/>
        <v>#DIV/0!</v>
      </c>
    </row>
    <row r="369" spans="1:51">
      <c r="A369" s="12">
        <v>45627</v>
      </c>
      <c r="B369" s="36" t="s">
        <v>103</v>
      </c>
      <c r="C369" s="41" t="s">
        <v>103</v>
      </c>
      <c r="D369" s="41" t="s">
        <v>103</v>
      </c>
      <c r="E369" s="36">
        <v>0</v>
      </c>
      <c r="F369" s="36">
        <v>0</v>
      </c>
      <c r="G369" s="36">
        <v>0</v>
      </c>
      <c r="H369" s="36">
        <v>0</v>
      </c>
      <c r="I369" s="37">
        <v>0</v>
      </c>
      <c r="J369" s="40" t="s">
        <v>103</v>
      </c>
      <c r="K369" s="40" t="s">
        <v>103</v>
      </c>
      <c r="L369" s="40" t="s">
        <v>103</v>
      </c>
      <c r="M369" s="39" t="e">
        <f t="shared" si="216"/>
        <v>#DIV/0!</v>
      </c>
      <c r="N369" s="39" t="e">
        <f t="shared" si="216"/>
        <v>#DIV/0!</v>
      </c>
      <c r="O369" s="39" t="e">
        <f t="shared" si="216"/>
        <v>#DIV/0!</v>
      </c>
      <c r="P369" s="39" t="e">
        <f t="shared" si="216"/>
        <v>#DIV/0!</v>
      </c>
      <c r="Q369" s="39" t="e">
        <f t="shared" si="217"/>
        <v>#DIV/0!</v>
      </c>
      <c r="R369" s="43" t="e">
        <f t="shared" si="211"/>
        <v>#VALUE!</v>
      </c>
      <c r="S369" s="40" t="e">
        <f t="shared" si="212"/>
        <v>#VALUE!</v>
      </c>
      <c r="T369" s="40" t="e">
        <f t="shared" si="218"/>
        <v>#VALUE!</v>
      </c>
      <c r="U369" s="40" t="e">
        <f t="shared" si="219"/>
        <v>#DIV/0!</v>
      </c>
      <c r="V369" s="40" t="e">
        <f t="shared" si="220"/>
        <v>#DIV/0!</v>
      </c>
      <c r="W369" s="40" t="e">
        <f t="shared" si="221"/>
        <v>#DIV/0!</v>
      </c>
      <c r="X369" s="40" t="e">
        <f t="shared" si="222"/>
        <v>#DIV/0!</v>
      </c>
      <c r="Y369" s="40" t="e">
        <f t="shared" si="223"/>
        <v>#DIV/0!</v>
      </c>
      <c r="Z369" s="40"/>
      <c r="AA369" s="40"/>
      <c r="AB369" s="40"/>
      <c r="AC369" s="39">
        <v>-1</v>
      </c>
      <c r="AD369" s="39">
        <v>-1</v>
      </c>
      <c r="AE369" s="39">
        <v>-1</v>
      </c>
      <c r="AF369" s="39">
        <v>-1</v>
      </c>
      <c r="AG369" s="42">
        <v>-1</v>
      </c>
      <c r="AH369" s="38" t="e">
        <f t="shared" si="208"/>
        <v>#VALUE!</v>
      </c>
      <c r="AI369" s="38" t="e">
        <f t="shared" si="209"/>
        <v>#VALUE!</v>
      </c>
      <c r="AJ369" s="38" t="e">
        <f t="shared" si="210"/>
        <v>#VALUE!</v>
      </c>
      <c r="AK369" s="39" t="e">
        <f t="shared" si="224"/>
        <v>#DIV/0!</v>
      </c>
      <c r="AL369" s="39" t="e">
        <f t="shared" si="226"/>
        <v>#DIV/0!</v>
      </c>
      <c r="AM369" s="39" t="e">
        <f t="shared" si="227"/>
        <v>#DIV/0!</v>
      </c>
      <c r="AN369" s="39" t="e">
        <f t="shared" si="228"/>
        <v>#DIV/0!</v>
      </c>
      <c r="AO369" s="39" t="e">
        <f t="shared" si="229"/>
        <v>#DIV/0!</v>
      </c>
      <c r="AR369" s="28" t="e">
        <f t="shared" si="213"/>
        <v>#VALUE!</v>
      </c>
      <c r="AS369" s="28" t="e">
        <f t="shared" si="214"/>
        <v>#VALUE!</v>
      </c>
      <c r="AT369" s="28" t="e">
        <f t="shared" si="215"/>
        <v>#VALUE!</v>
      </c>
      <c r="AU369" t="e">
        <f t="shared" si="225"/>
        <v>#DIV/0!</v>
      </c>
      <c r="AV369" t="e">
        <f t="shared" si="205"/>
        <v>#DIV/0!</v>
      </c>
      <c r="AW369" t="e">
        <f t="shared" si="206"/>
        <v>#DIV/0!</v>
      </c>
      <c r="AX369" t="e">
        <f t="shared" si="207"/>
        <v>#DIV/0!</v>
      </c>
      <c r="AY369" t="e">
        <f t="shared" si="207"/>
        <v>#DIV/0!</v>
      </c>
    </row>
    <row r="370" spans="1:51">
      <c r="A370" s="12">
        <v>45658</v>
      </c>
      <c r="B370" s="36" t="s">
        <v>103</v>
      </c>
      <c r="C370" s="41" t="s">
        <v>103</v>
      </c>
      <c r="D370" s="41" t="s">
        <v>103</v>
      </c>
      <c r="E370" s="36">
        <v>0</v>
      </c>
      <c r="F370" s="36">
        <v>0</v>
      </c>
      <c r="G370" s="36">
        <v>0</v>
      </c>
      <c r="H370" s="36">
        <v>0</v>
      </c>
      <c r="I370" s="37">
        <v>0</v>
      </c>
      <c r="J370" s="40" t="s">
        <v>103</v>
      </c>
      <c r="K370" s="40" t="s">
        <v>103</v>
      </c>
      <c r="L370" s="40" t="s">
        <v>103</v>
      </c>
      <c r="M370" s="39" t="e">
        <f t="shared" si="216"/>
        <v>#DIV/0!</v>
      </c>
      <c r="N370" s="39" t="e">
        <f t="shared" si="216"/>
        <v>#DIV/0!</v>
      </c>
      <c r="O370" s="39" t="e">
        <f t="shared" si="216"/>
        <v>#DIV/0!</v>
      </c>
      <c r="P370" s="39" t="e">
        <f t="shared" si="216"/>
        <v>#DIV/0!</v>
      </c>
      <c r="Q370" s="39" t="e">
        <f t="shared" si="217"/>
        <v>#DIV/0!</v>
      </c>
      <c r="R370" s="43" t="e">
        <f t="shared" si="211"/>
        <v>#VALUE!</v>
      </c>
      <c r="S370" s="40" t="e">
        <f t="shared" si="212"/>
        <v>#VALUE!</v>
      </c>
      <c r="T370" s="40" t="e">
        <f t="shared" si="218"/>
        <v>#VALUE!</v>
      </c>
      <c r="U370" s="40" t="e">
        <f t="shared" si="219"/>
        <v>#DIV/0!</v>
      </c>
      <c r="V370" s="40" t="e">
        <f t="shared" si="220"/>
        <v>#DIV/0!</v>
      </c>
      <c r="W370" s="40" t="e">
        <f t="shared" si="221"/>
        <v>#DIV/0!</v>
      </c>
      <c r="X370" s="40" t="e">
        <f t="shared" si="222"/>
        <v>#DIV/0!</v>
      </c>
      <c r="Y370" s="40" t="e">
        <f t="shared" si="223"/>
        <v>#DIV/0!</v>
      </c>
      <c r="Z370" s="40"/>
      <c r="AA370" s="40"/>
      <c r="AB370" s="40"/>
      <c r="AC370" s="39">
        <v>-1</v>
      </c>
      <c r="AD370" s="39">
        <v>-1</v>
      </c>
      <c r="AE370" s="39">
        <v>-1</v>
      </c>
      <c r="AF370" s="39">
        <v>-1</v>
      </c>
      <c r="AG370" s="42">
        <v>-1</v>
      </c>
      <c r="AH370" s="38" t="e">
        <f t="shared" si="208"/>
        <v>#VALUE!</v>
      </c>
      <c r="AI370" s="38" t="e">
        <f t="shared" si="209"/>
        <v>#VALUE!</v>
      </c>
      <c r="AJ370" s="38" t="e">
        <f t="shared" si="210"/>
        <v>#VALUE!</v>
      </c>
      <c r="AK370" s="39" t="e">
        <f t="shared" si="224"/>
        <v>#DIV/0!</v>
      </c>
      <c r="AL370" s="39" t="e">
        <f t="shared" si="226"/>
        <v>#DIV/0!</v>
      </c>
      <c r="AM370" s="39" t="e">
        <f t="shared" si="227"/>
        <v>#DIV/0!</v>
      </c>
      <c r="AN370" s="39" t="e">
        <f t="shared" si="228"/>
        <v>#DIV/0!</v>
      </c>
      <c r="AO370" s="39" t="e">
        <f t="shared" si="229"/>
        <v>#DIV/0!</v>
      </c>
      <c r="AR370" s="28" t="e">
        <f t="shared" si="213"/>
        <v>#VALUE!</v>
      </c>
      <c r="AS370" s="28" t="e">
        <f t="shared" si="214"/>
        <v>#VALUE!</v>
      </c>
      <c r="AT370" s="28" t="e">
        <f t="shared" si="215"/>
        <v>#VALUE!</v>
      </c>
      <c r="AU370" t="e">
        <f t="shared" si="225"/>
        <v>#DIV/0!</v>
      </c>
      <c r="AV370" t="e">
        <f t="shared" si="205"/>
        <v>#DIV/0!</v>
      </c>
      <c r="AW370" t="e">
        <f t="shared" si="206"/>
        <v>#DIV/0!</v>
      </c>
      <c r="AX370" t="e">
        <f t="shared" si="207"/>
        <v>#DIV/0!</v>
      </c>
      <c r="AY370" t="e">
        <f t="shared" si="207"/>
        <v>#DIV/0!</v>
      </c>
    </row>
    <row r="371" spans="1:51">
      <c r="A371" s="12">
        <v>45689</v>
      </c>
      <c r="B371" s="36" t="s">
        <v>103</v>
      </c>
      <c r="C371" s="41" t="s">
        <v>103</v>
      </c>
      <c r="D371" s="41" t="s">
        <v>103</v>
      </c>
      <c r="E371" s="36">
        <v>0</v>
      </c>
      <c r="F371" s="36">
        <v>0</v>
      </c>
      <c r="G371" s="36">
        <v>0</v>
      </c>
      <c r="H371" s="36">
        <v>0</v>
      </c>
      <c r="I371" s="37">
        <v>0</v>
      </c>
      <c r="J371" s="40" t="s">
        <v>103</v>
      </c>
      <c r="K371" s="40" t="s">
        <v>103</v>
      </c>
      <c r="L371" s="40" t="s">
        <v>103</v>
      </c>
      <c r="M371" s="39" t="e">
        <f t="shared" si="216"/>
        <v>#DIV/0!</v>
      </c>
      <c r="N371" s="39" t="e">
        <f t="shared" si="216"/>
        <v>#DIV/0!</v>
      </c>
      <c r="O371" s="39" t="e">
        <f t="shared" si="216"/>
        <v>#DIV/0!</v>
      </c>
      <c r="P371" s="39" t="e">
        <f t="shared" si="216"/>
        <v>#DIV/0!</v>
      </c>
      <c r="Q371" s="39" t="e">
        <f t="shared" si="217"/>
        <v>#DIV/0!</v>
      </c>
      <c r="R371" s="43" t="e">
        <f t="shared" si="211"/>
        <v>#VALUE!</v>
      </c>
      <c r="S371" s="40" t="e">
        <f t="shared" si="212"/>
        <v>#VALUE!</v>
      </c>
      <c r="T371" s="40" t="e">
        <f t="shared" si="218"/>
        <v>#VALUE!</v>
      </c>
      <c r="U371" s="40" t="e">
        <f t="shared" si="219"/>
        <v>#DIV/0!</v>
      </c>
      <c r="V371" s="40" t="e">
        <f t="shared" si="220"/>
        <v>#DIV/0!</v>
      </c>
      <c r="W371" s="40" t="e">
        <f t="shared" si="221"/>
        <v>#DIV/0!</v>
      </c>
      <c r="X371" s="40" t="e">
        <f t="shared" si="222"/>
        <v>#DIV/0!</v>
      </c>
      <c r="Y371" s="40" t="e">
        <f t="shared" si="223"/>
        <v>#DIV/0!</v>
      </c>
      <c r="Z371" s="40"/>
      <c r="AA371" s="40"/>
      <c r="AB371" s="40"/>
      <c r="AC371" s="39">
        <v>-1</v>
      </c>
      <c r="AD371" s="39">
        <v>-1</v>
      </c>
      <c r="AE371" s="39">
        <v>-1</v>
      </c>
      <c r="AF371" s="39">
        <v>-1</v>
      </c>
      <c r="AG371" s="42">
        <v>-1</v>
      </c>
      <c r="AH371" s="38" t="e">
        <f t="shared" si="208"/>
        <v>#VALUE!</v>
      </c>
      <c r="AI371" s="38" t="e">
        <f t="shared" si="209"/>
        <v>#VALUE!</v>
      </c>
      <c r="AJ371" s="38" t="e">
        <f t="shared" si="210"/>
        <v>#VALUE!</v>
      </c>
      <c r="AK371" s="39" t="e">
        <f t="shared" si="224"/>
        <v>#DIV/0!</v>
      </c>
      <c r="AL371" s="39" t="e">
        <f t="shared" si="226"/>
        <v>#DIV/0!</v>
      </c>
      <c r="AM371" s="39" t="e">
        <f t="shared" si="227"/>
        <v>#DIV/0!</v>
      </c>
      <c r="AN371" s="39" t="e">
        <f t="shared" si="228"/>
        <v>#DIV/0!</v>
      </c>
      <c r="AO371" s="39" t="e">
        <f t="shared" si="229"/>
        <v>#DIV/0!</v>
      </c>
      <c r="AR371" s="28" t="e">
        <f t="shared" si="213"/>
        <v>#VALUE!</v>
      </c>
      <c r="AS371" s="28" t="e">
        <f t="shared" si="214"/>
        <v>#VALUE!</v>
      </c>
      <c r="AT371" s="28" t="e">
        <f t="shared" si="215"/>
        <v>#VALUE!</v>
      </c>
      <c r="AU371" t="e">
        <f t="shared" si="225"/>
        <v>#DIV/0!</v>
      </c>
      <c r="AV371" t="e">
        <f t="shared" si="205"/>
        <v>#DIV/0!</v>
      </c>
      <c r="AW371" t="e">
        <f t="shared" si="206"/>
        <v>#DIV/0!</v>
      </c>
      <c r="AX371" t="e">
        <f t="shared" si="207"/>
        <v>#DIV/0!</v>
      </c>
      <c r="AY371" t="e">
        <f t="shared" si="207"/>
        <v>#DIV/0!</v>
      </c>
    </row>
    <row r="372" spans="1:51">
      <c r="A372" s="12">
        <v>45717</v>
      </c>
      <c r="B372" s="36" t="s">
        <v>103</v>
      </c>
      <c r="C372" s="41" t="s">
        <v>103</v>
      </c>
      <c r="D372" s="41" t="s">
        <v>103</v>
      </c>
      <c r="E372" s="36">
        <v>0</v>
      </c>
      <c r="F372" s="36">
        <v>0</v>
      </c>
      <c r="G372" s="36">
        <v>0</v>
      </c>
      <c r="H372" s="36">
        <v>0</v>
      </c>
      <c r="I372" s="37">
        <v>0</v>
      </c>
      <c r="J372" s="40" t="s">
        <v>103</v>
      </c>
      <c r="K372" s="40" t="s">
        <v>103</v>
      </c>
      <c r="L372" s="40" t="s">
        <v>103</v>
      </c>
      <c r="M372" s="39" t="e">
        <f t="shared" si="216"/>
        <v>#DIV/0!</v>
      </c>
      <c r="N372" s="39" t="e">
        <f t="shared" si="216"/>
        <v>#DIV/0!</v>
      </c>
      <c r="O372" s="39" t="e">
        <f t="shared" si="216"/>
        <v>#DIV/0!</v>
      </c>
      <c r="P372" s="39" t="e">
        <f t="shared" si="216"/>
        <v>#DIV/0!</v>
      </c>
      <c r="Q372" s="39" t="e">
        <f t="shared" si="217"/>
        <v>#DIV/0!</v>
      </c>
      <c r="R372" s="43" t="e">
        <f t="shared" si="211"/>
        <v>#VALUE!</v>
      </c>
      <c r="S372" s="40" t="e">
        <f t="shared" si="212"/>
        <v>#VALUE!</v>
      </c>
      <c r="T372" s="40" t="e">
        <f t="shared" si="218"/>
        <v>#VALUE!</v>
      </c>
      <c r="U372" s="40" t="e">
        <f t="shared" si="219"/>
        <v>#DIV/0!</v>
      </c>
      <c r="V372" s="40" t="e">
        <f t="shared" si="220"/>
        <v>#DIV/0!</v>
      </c>
      <c r="W372" s="40" t="e">
        <f t="shared" si="221"/>
        <v>#DIV/0!</v>
      </c>
      <c r="X372" s="40" t="e">
        <f t="shared" si="222"/>
        <v>#DIV/0!</v>
      </c>
      <c r="Y372" s="40" t="e">
        <f t="shared" si="223"/>
        <v>#DIV/0!</v>
      </c>
      <c r="Z372" s="40"/>
      <c r="AA372" s="40"/>
      <c r="AB372" s="40"/>
      <c r="AC372" s="39">
        <v>-1</v>
      </c>
      <c r="AD372" s="39">
        <v>-1</v>
      </c>
      <c r="AE372" s="39">
        <v>-1</v>
      </c>
      <c r="AF372" s="39">
        <v>-1</v>
      </c>
      <c r="AG372" s="42">
        <v>-1</v>
      </c>
      <c r="AH372" s="38" t="e">
        <f t="shared" si="208"/>
        <v>#VALUE!</v>
      </c>
      <c r="AI372" s="38" t="e">
        <f t="shared" si="209"/>
        <v>#VALUE!</v>
      </c>
      <c r="AJ372" s="38" t="e">
        <f t="shared" si="210"/>
        <v>#VALUE!</v>
      </c>
      <c r="AK372" s="39" t="e">
        <f t="shared" si="224"/>
        <v>#DIV/0!</v>
      </c>
      <c r="AL372" s="39" t="e">
        <f t="shared" si="226"/>
        <v>#DIV/0!</v>
      </c>
      <c r="AM372" s="39" t="e">
        <f t="shared" si="227"/>
        <v>#DIV/0!</v>
      </c>
      <c r="AN372" s="39" t="e">
        <f t="shared" si="228"/>
        <v>#DIV/0!</v>
      </c>
      <c r="AO372" s="39" t="e">
        <f t="shared" si="229"/>
        <v>#DIV/0!</v>
      </c>
      <c r="AR372" s="28" t="e">
        <f t="shared" si="213"/>
        <v>#VALUE!</v>
      </c>
      <c r="AS372" s="28" t="e">
        <f t="shared" si="214"/>
        <v>#VALUE!</v>
      </c>
      <c r="AT372" s="28" t="e">
        <f t="shared" si="215"/>
        <v>#VALUE!</v>
      </c>
      <c r="AU372" t="e">
        <f t="shared" si="225"/>
        <v>#DIV/0!</v>
      </c>
      <c r="AV372" t="e">
        <f t="shared" si="205"/>
        <v>#DIV/0!</v>
      </c>
      <c r="AW372" t="e">
        <f t="shared" si="206"/>
        <v>#DIV/0!</v>
      </c>
      <c r="AX372" t="e">
        <f t="shared" si="207"/>
        <v>#DIV/0!</v>
      </c>
      <c r="AY372" t="e">
        <f t="shared" si="207"/>
        <v>#DIV/0!</v>
      </c>
    </row>
    <row r="373" spans="1:51">
      <c r="A373" s="12">
        <v>45748</v>
      </c>
      <c r="B373" s="36" t="s">
        <v>103</v>
      </c>
      <c r="C373" s="41" t="s">
        <v>103</v>
      </c>
      <c r="D373" s="41" t="s">
        <v>103</v>
      </c>
      <c r="E373" s="36">
        <v>0</v>
      </c>
      <c r="F373" s="36">
        <v>0</v>
      </c>
      <c r="G373" s="36">
        <v>0</v>
      </c>
      <c r="H373" s="36">
        <v>0</v>
      </c>
      <c r="I373" s="37">
        <v>0</v>
      </c>
      <c r="J373" s="40" t="s">
        <v>103</v>
      </c>
      <c r="K373" s="40" t="s">
        <v>103</v>
      </c>
      <c r="L373" s="40" t="s">
        <v>103</v>
      </c>
      <c r="M373" s="39" t="e">
        <f t="shared" si="216"/>
        <v>#DIV/0!</v>
      </c>
      <c r="N373" s="39" t="e">
        <f t="shared" si="216"/>
        <v>#DIV/0!</v>
      </c>
      <c r="O373" s="39" t="e">
        <f t="shared" si="216"/>
        <v>#DIV/0!</v>
      </c>
      <c r="P373" s="39" t="e">
        <f t="shared" si="216"/>
        <v>#DIV/0!</v>
      </c>
      <c r="Q373" s="39" t="e">
        <f t="shared" si="217"/>
        <v>#DIV/0!</v>
      </c>
      <c r="R373" s="43" t="e">
        <f t="shared" si="211"/>
        <v>#VALUE!</v>
      </c>
      <c r="S373" s="40" t="e">
        <f t="shared" si="212"/>
        <v>#VALUE!</v>
      </c>
      <c r="T373" s="40" t="e">
        <f t="shared" si="218"/>
        <v>#VALUE!</v>
      </c>
      <c r="U373" s="40" t="e">
        <f t="shared" si="219"/>
        <v>#DIV/0!</v>
      </c>
      <c r="V373" s="40" t="e">
        <f t="shared" si="220"/>
        <v>#DIV/0!</v>
      </c>
      <c r="W373" s="40" t="e">
        <f t="shared" si="221"/>
        <v>#DIV/0!</v>
      </c>
      <c r="X373" s="40" t="e">
        <f t="shared" si="222"/>
        <v>#DIV/0!</v>
      </c>
      <c r="Y373" s="40" t="e">
        <f t="shared" si="223"/>
        <v>#DIV/0!</v>
      </c>
      <c r="Z373" s="40"/>
      <c r="AA373" s="40"/>
      <c r="AB373" s="40"/>
      <c r="AC373" s="39">
        <v>-1</v>
      </c>
      <c r="AD373" s="39">
        <v>-1</v>
      </c>
      <c r="AE373" s="39">
        <v>-1</v>
      </c>
      <c r="AF373" s="39">
        <v>-1</v>
      </c>
      <c r="AG373" s="42">
        <v>-1</v>
      </c>
      <c r="AH373" s="38" t="e">
        <f t="shared" si="208"/>
        <v>#VALUE!</v>
      </c>
      <c r="AI373" s="38" t="e">
        <f t="shared" si="209"/>
        <v>#VALUE!</v>
      </c>
      <c r="AJ373" s="38" t="e">
        <f t="shared" si="210"/>
        <v>#VALUE!</v>
      </c>
      <c r="AK373" s="39" t="e">
        <f t="shared" si="224"/>
        <v>#DIV/0!</v>
      </c>
      <c r="AL373" s="39" t="e">
        <f t="shared" si="226"/>
        <v>#DIV/0!</v>
      </c>
      <c r="AM373" s="39" t="e">
        <f t="shared" si="227"/>
        <v>#DIV/0!</v>
      </c>
      <c r="AN373" s="39" t="e">
        <f t="shared" si="228"/>
        <v>#DIV/0!</v>
      </c>
      <c r="AO373" s="39" t="e">
        <f t="shared" si="229"/>
        <v>#DIV/0!</v>
      </c>
      <c r="AR373" s="28" t="e">
        <f t="shared" si="213"/>
        <v>#VALUE!</v>
      </c>
      <c r="AS373" s="28" t="e">
        <f t="shared" si="214"/>
        <v>#VALUE!</v>
      </c>
      <c r="AT373" s="28" t="e">
        <f t="shared" si="215"/>
        <v>#VALUE!</v>
      </c>
      <c r="AU373" t="e">
        <f t="shared" si="225"/>
        <v>#DIV/0!</v>
      </c>
      <c r="AV373" t="e">
        <f t="shared" si="205"/>
        <v>#DIV/0!</v>
      </c>
      <c r="AW373" t="e">
        <f t="shared" si="206"/>
        <v>#DIV/0!</v>
      </c>
      <c r="AX373" t="e">
        <f t="shared" si="207"/>
        <v>#DIV/0!</v>
      </c>
      <c r="AY373" t="e">
        <f t="shared" si="207"/>
        <v>#DIV/0!</v>
      </c>
    </row>
    <row r="374" spans="1:51">
      <c r="A374" s="12">
        <v>45778</v>
      </c>
      <c r="B374" s="36" t="s">
        <v>103</v>
      </c>
      <c r="C374" s="41" t="s">
        <v>103</v>
      </c>
      <c r="D374" s="41" t="s">
        <v>103</v>
      </c>
      <c r="E374" s="36">
        <v>0</v>
      </c>
      <c r="F374" s="36">
        <v>0</v>
      </c>
      <c r="G374" s="36">
        <v>0</v>
      </c>
      <c r="H374" s="36">
        <v>0</v>
      </c>
      <c r="I374" s="37">
        <v>0</v>
      </c>
      <c r="J374" s="40" t="s">
        <v>103</v>
      </c>
      <c r="K374" s="40" t="s">
        <v>103</v>
      </c>
      <c r="L374" s="40" t="s">
        <v>103</v>
      </c>
      <c r="M374" s="39" t="e">
        <f t="shared" si="216"/>
        <v>#DIV/0!</v>
      </c>
      <c r="N374" s="39" t="e">
        <f t="shared" si="216"/>
        <v>#DIV/0!</v>
      </c>
      <c r="O374" s="39" t="e">
        <f t="shared" si="216"/>
        <v>#DIV/0!</v>
      </c>
      <c r="P374" s="39" t="e">
        <f t="shared" si="216"/>
        <v>#DIV/0!</v>
      </c>
      <c r="Q374" s="39" t="e">
        <f t="shared" si="217"/>
        <v>#DIV/0!</v>
      </c>
      <c r="R374" s="43" t="e">
        <f t="shared" si="211"/>
        <v>#VALUE!</v>
      </c>
      <c r="S374" s="40" t="e">
        <f t="shared" si="212"/>
        <v>#VALUE!</v>
      </c>
      <c r="T374" s="40" t="e">
        <f t="shared" si="218"/>
        <v>#VALUE!</v>
      </c>
      <c r="U374" s="40" t="e">
        <f t="shared" si="219"/>
        <v>#DIV/0!</v>
      </c>
      <c r="V374" s="40" t="e">
        <f t="shared" si="220"/>
        <v>#DIV/0!</v>
      </c>
      <c r="W374" s="40" t="e">
        <f t="shared" si="221"/>
        <v>#DIV/0!</v>
      </c>
      <c r="X374" s="40" t="e">
        <f t="shared" si="222"/>
        <v>#DIV/0!</v>
      </c>
      <c r="Y374" s="40" t="e">
        <f t="shared" si="223"/>
        <v>#DIV/0!</v>
      </c>
      <c r="Z374" s="40"/>
      <c r="AA374" s="40"/>
      <c r="AB374" s="40"/>
      <c r="AC374" s="39">
        <v>-1</v>
      </c>
      <c r="AD374" s="39">
        <v>-1</v>
      </c>
      <c r="AE374" s="39">
        <v>-1</v>
      </c>
      <c r="AF374" s="39">
        <v>-1</v>
      </c>
      <c r="AG374" s="42">
        <v>-1</v>
      </c>
      <c r="AH374" s="38" t="e">
        <f t="shared" si="208"/>
        <v>#VALUE!</v>
      </c>
      <c r="AI374" s="38" t="e">
        <f t="shared" si="209"/>
        <v>#VALUE!</v>
      </c>
      <c r="AJ374" s="38" t="e">
        <f t="shared" si="210"/>
        <v>#VALUE!</v>
      </c>
      <c r="AK374" s="39" t="e">
        <f t="shared" si="224"/>
        <v>#DIV/0!</v>
      </c>
      <c r="AL374" s="39" t="e">
        <f t="shared" si="226"/>
        <v>#DIV/0!</v>
      </c>
      <c r="AM374" s="39" t="e">
        <f t="shared" si="227"/>
        <v>#DIV/0!</v>
      </c>
      <c r="AN374" s="39" t="e">
        <f t="shared" si="228"/>
        <v>#DIV/0!</v>
      </c>
      <c r="AO374" s="39" t="e">
        <f t="shared" si="229"/>
        <v>#DIV/0!</v>
      </c>
      <c r="AR374" s="28" t="e">
        <f t="shared" si="213"/>
        <v>#VALUE!</v>
      </c>
      <c r="AS374" s="28" t="e">
        <f t="shared" si="214"/>
        <v>#VALUE!</v>
      </c>
      <c r="AT374" s="28" t="e">
        <f t="shared" si="215"/>
        <v>#VALUE!</v>
      </c>
      <c r="AU374" t="e">
        <f t="shared" si="225"/>
        <v>#DIV/0!</v>
      </c>
      <c r="AV374" t="e">
        <f t="shared" si="205"/>
        <v>#DIV/0!</v>
      </c>
      <c r="AW374" t="e">
        <f t="shared" si="206"/>
        <v>#DIV/0!</v>
      </c>
      <c r="AX374" t="e">
        <f t="shared" si="207"/>
        <v>#DIV/0!</v>
      </c>
      <c r="AY374" t="e">
        <f t="shared" si="207"/>
        <v>#DIV/0!</v>
      </c>
    </row>
    <row r="375" spans="1:51">
      <c r="A375" s="12">
        <v>45809</v>
      </c>
      <c r="B375" s="36" t="s">
        <v>103</v>
      </c>
      <c r="C375" s="41" t="s">
        <v>103</v>
      </c>
      <c r="D375" s="41" t="s">
        <v>103</v>
      </c>
      <c r="E375" s="36">
        <v>0</v>
      </c>
      <c r="F375" s="36">
        <v>0</v>
      </c>
      <c r="G375" s="36">
        <v>0</v>
      </c>
      <c r="H375" s="36">
        <v>0</v>
      </c>
      <c r="I375" s="37">
        <v>0</v>
      </c>
      <c r="J375" s="40" t="s">
        <v>103</v>
      </c>
      <c r="K375" s="40" t="s">
        <v>103</v>
      </c>
      <c r="L375" s="40" t="s">
        <v>103</v>
      </c>
      <c r="M375" s="39" t="e">
        <f t="shared" si="216"/>
        <v>#DIV/0!</v>
      </c>
      <c r="N375" s="39" t="e">
        <f t="shared" si="216"/>
        <v>#DIV/0!</v>
      </c>
      <c r="O375" s="39" t="e">
        <f t="shared" si="216"/>
        <v>#DIV/0!</v>
      </c>
      <c r="P375" s="39" t="e">
        <f t="shared" si="216"/>
        <v>#DIV/0!</v>
      </c>
      <c r="Q375" s="39" t="e">
        <f t="shared" si="217"/>
        <v>#DIV/0!</v>
      </c>
      <c r="R375" s="43" t="e">
        <f t="shared" si="211"/>
        <v>#VALUE!</v>
      </c>
      <c r="S375" s="40" t="e">
        <f t="shared" si="212"/>
        <v>#VALUE!</v>
      </c>
      <c r="T375" s="40" t="e">
        <f t="shared" si="218"/>
        <v>#VALUE!</v>
      </c>
      <c r="U375" s="40" t="e">
        <f t="shared" si="219"/>
        <v>#DIV/0!</v>
      </c>
      <c r="V375" s="40" t="e">
        <f t="shared" si="220"/>
        <v>#DIV/0!</v>
      </c>
      <c r="W375" s="40" t="e">
        <f t="shared" si="221"/>
        <v>#DIV/0!</v>
      </c>
      <c r="X375" s="40" t="e">
        <f t="shared" si="222"/>
        <v>#DIV/0!</v>
      </c>
      <c r="Y375" s="40" t="e">
        <f t="shared" si="223"/>
        <v>#DIV/0!</v>
      </c>
      <c r="Z375" s="40"/>
      <c r="AA375" s="40"/>
      <c r="AB375" s="40"/>
      <c r="AC375" s="39">
        <v>-1</v>
      </c>
      <c r="AD375" s="39">
        <v>-1</v>
      </c>
      <c r="AE375" s="39">
        <v>-1</v>
      </c>
      <c r="AF375" s="39">
        <v>-1</v>
      </c>
      <c r="AG375" s="42">
        <v>-1</v>
      </c>
      <c r="AH375" s="38" t="e">
        <f t="shared" si="208"/>
        <v>#VALUE!</v>
      </c>
      <c r="AI375" s="38" t="e">
        <f t="shared" si="209"/>
        <v>#VALUE!</v>
      </c>
      <c r="AJ375" s="38" t="e">
        <f t="shared" si="210"/>
        <v>#VALUE!</v>
      </c>
      <c r="AK375" s="39" t="e">
        <f t="shared" si="224"/>
        <v>#DIV/0!</v>
      </c>
      <c r="AL375" s="39" t="e">
        <f t="shared" si="226"/>
        <v>#DIV/0!</v>
      </c>
      <c r="AM375" s="39" t="e">
        <f t="shared" si="227"/>
        <v>#DIV/0!</v>
      </c>
      <c r="AN375" s="39" t="e">
        <f t="shared" si="228"/>
        <v>#DIV/0!</v>
      </c>
      <c r="AO375" s="39" t="e">
        <f t="shared" si="229"/>
        <v>#DIV/0!</v>
      </c>
      <c r="AR375" s="28" t="e">
        <f t="shared" si="213"/>
        <v>#VALUE!</v>
      </c>
      <c r="AS375" s="28" t="e">
        <f t="shared" si="214"/>
        <v>#VALUE!</v>
      </c>
      <c r="AT375" s="28" t="e">
        <f t="shared" si="215"/>
        <v>#VALUE!</v>
      </c>
      <c r="AU375" t="e">
        <f t="shared" si="225"/>
        <v>#DIV/0!</v>
      </c>
      <c r="AV375" t="e">
        <f t="shared" si="205"/>
        <v>#DIV/0!</v>
      </c>
      <c r="AW375" t="e">
        <f t="shared" si="206"/>
        <v>#DIV/0!</v>
      </c>
      <c r="AX375" t="e">
        <f t="shared" si="207"/>
        <v>#DIV/0!</v>
      </c>
      <c r="AY375" t="e">
        <f t="shared" si="207"/>
        <v>#DIV/0!</v>
      </c>
    </row>
    <row r="376" spans="1:51">
      <c r="A376" s="12">
        <v>45839</v>
      </c>
      <c r="B376" s="36" t="s">
        <v>103</v>
      </c>
      <c r="C376" s="41" t="s">
        <v>103</v>
      </c>
      <c r="D376" s="41" t="s">
        <v>103</v>
      </c>
      <c r="E376" s="36">
        <v>0</v>
      </c>
      <c r="F376" s="36">
        <v>0</v>
      </c>
      <c r="G376" s="36">
        <v>0</v>
      </c>
      <c r="H376" s="36">
        <v>0</v>
      </c>
      <c r="I376" s="37">
        <v>0</v>
      </c>
      <c r="J376" s="40" t="s">
        <v>103</v>
      </c>
      <c r="K376" s="40" t="s">
        <v>103</v>
      </c>
      <c r="L376" s="40" t="s">
        <v>103</v>
      </c>
      <c r="M376" s="39" t="e">
        <f t="shared" si="216"/>
        <v>#DIV/0!</v>
      </c>
      <c r="N376" s="39" t="e">
        <f t="shared" si="216"/>
        <v>#DIV/0!</v>
      </c>
      <c r="O376" s="39" t="e">
        <f t="shared" si="216"/>
        <v>#DIV/0!</v>
      </c>
      <c r="P376" s="39" t="e">
        <f t="shared" si="216"/>
        <v>#DIV/0!</v>
      </c>
      <c r="Q376" s="39" t="e">
        <f t="shared" si="217"/>
        <v>#DIV/0!</v>
      </c>
      <c r="R376" s="43" t="e">
        <f t="shared" si="211"/>
        <v>#VALUE!</v>
      </c>
      <c r="S376" s="40" t="e">
        <f t="shared" si="212"/>
        <v>#VALUE!</v>
      </c>
      <c r="T376" s="40" t="e">
        <f t="shared" si="218"/>
        <v>#VALUE!</v>
      </c>
      <c r="U376" s="40" t="e">
        <f t="shared" si="219"/>
        <v>#DIV/0!</v>
      </c>
      <c r="V376" s="40" t="e">
        <f t="shared" si="220"/>
        <v>#DIV/0!</v>
      </c>
      <c r="W376" s="40" t="e">
        <f t="shared" si="221"/>
        <v>#DIV/0!</v>
      </c>
      <c r="X376" s="40" t="e">
        <f t="shared" si="222"/>
        <v>#DIV/0!</v>
      </c>
      <c r="Y376" s="40" t="e">
        <f t="shared" si="223"/>
        <v>#DIV/0!</v>
      </c>
      <c r="Z376" s="40"/>
      <c r="AA376" s="40"/>
      <c r="AB376" s="40"/>
      <c r="AC376" s="39">
        <v>-1</v>
      </c>
      <c r="AD376" s="39">
        <v>-1</v>
      </c>
      <c r="AE376" s="39">
        <v>-1</v>
      </c>
      <c r="AF376" s="39">
        <v>-1</v>
      </c>
      <c r="AG376" s="42">
        <v>-1</v>
      </c>
      <c r="AH376" s="38" t="e">
        <f t="shared" si="208"/>
        <v>#VALUE!</v>
      </c>
      <c r="AI376" s="38" t="e">
        <f t="shared" si="209"/>
        <v>#VALUE!</v>
      </c>
      <c r="AJ376" s="38" t="e">
        <f t="shared" si="210"/>
        <v>#VALUE!</v>
      </c>
      <c r="AK376" s="39" t="e">
        <f t="shared" si="224"/>
        <v>#DIV/0!</v>
      </c>
      <c r="AL376" s="39" t="e">
        <f t="shared" si="226"/>
        <v>#DIV/0!</v>
      </c>
      <c r="AM376" s="39" t="e">
        <f t="shared" si="227"/>
        <v>#DIV/0!</v>
      </c>
      <c r="AN376" s="39" t="e">
        <f t="shared" si="228"/>
        <v>#DIV/0!</v>
      </c>
      <c r="AO376" s="39" t="e">
        <f t="shared" si="229"/>
        <v>#DIV/0!</v>
      </c>
      <c r="AR376" s="28" t="e">
        <f t="shared" si="213"/>
        <v>#VALUE!</v>
      </c>
      <c r="AS376" s="28" t="e">
        <f t="shared" si="214"/>
        <v>#VALUE!</v>
      </c>
      <c r="AT376" s="28" t="e">
        <f t="shared" si="215"/>
        <v>#VALUE!</v>
      </c>
      <c r="AU376" t="e">
        <f t="shared" si="225"/>
        <v>#DIV/0!</v>
      </c>
      <c r="AV376" t="e">
        <f t="shared" si="205"/>
        <v>#DIV/0!</v>
      </c>
      <c r="AW376" t="e">
        <f t="shared" si="206"/>
        <v>#DIV/0!</v>
      </c>
      <c r="AX376" t="e">
        <f t="shared" si="207"/>
        <v>#DIV/0!</v>
      </c>
      <c r="AY376" t="e">
        <f t="shared" si="207"/>
        <v>#DIV/0!</v>
      </c>
    </row>
    <row r="377" spans="1:51">
      <c r="A377" s="12">
        <v>45870</v>
      </c>
      <c r="B377" s="36" t="s">
        <v>103</v>
      </c>
      <c r="C377" s="41" t="s">
        <v>103</v>
      </c>
      <c r="D377" s="41" t="s">
        <v>103</v>
      </c>
      <c r="E377" s="36">
        <v>0</v>
      </c>
      <c r="F377" s="36">
        <v>0</v>
      </c>
      <c r="G377" s="36">
        <v>0</v>
      </c>
      <c r="H377" s="36">
        <v>0</v>
      </c>
      <c r="I377" s="37">
        <v>0</v>
      </c>
      <c r="J377" s="40" t="s">
        <v>103</v>
      </c>
      <c r="K377" s="40" t="s">
        <v>103</v>
      </c>
      <c r="L377" s="40" t="s">
        <v>103</v>
      </c>
      <c r="M377" s="39" t="e">
        <f t="shared" si="216"/>
        <v>#DIV/0!</v>
      </c>
      <c r="N377" s="39" t="e">
        <f t="shared" si="216"/>
        <v>#DIV/0!</v>
      </c>
      <c r="O377" s="39" t="e">
        <f t="shared" si="216"/>
        <v>#DIV/0!</v>
      </c>
      <c r="P377" s="39" t="e">
        <f t="shared" si="216"/>
        <v>#DIV/0!</v>
      </c>
      <c r="Q377" s="39" t="e">
        <f t="shared" si="217"/>
        <v>#DIV/0!</v>
      </c>
      <c r="R377" s="43" t="e">
        <f t="shared" si="211"/>
        <v>#VALUE!</v>
      </c>
      <c r="S377" s="40" t="e">
        <f t="shared" si="212"/>
        <v>#VALUE!</v>
      </c>
      <c r="T377" s="40" t="e">
        <f t="shared" si="218"/>
        <v>#VALUE!</v>
      </c>
      <c r="U377" s="40" t="e">
        <f t="shared" si="219"/>
        <v>#DIV/0!</v>
      </c>
      <c r="V377" s="40" t="e">
        <f t="shared" si="220"/>
        <v>#DIV/0!</v>
      </c>
      <c r="W377" s="40" t="e">
        <f t="shared" si="221"/>
        <v>#DIV/0!</v>
      </c>
      <c r="X377" s="40" t="e">
        <f t="shared" si="222"/>
        <v>#DIV/0!</v>
      </c>
      <c r="Y377" s="40" t="e">
        <f t="shared" si="223"/>
        <v>#DIV/0!</v>
      </c>
      <c r="Z377" s="40"/>
      <c r="AA377" s="40"/>
      <c r="AB377" s="40"/>
      <c r="AC377" s="39">
        <v>-1</v>
      </c>
      <c r="AD377" s="39">
        <v>-1</v>
      </c>
      <c r="AE377" s="39">
        <v>-1</v>
      </c>
      <c r="AF377" s="39">
        <v>-1</v>
      </c>
      <c r="AG377" s="42">
        <v>-1</v>
      </c>
      <c r="AH377" s="38" t="e">
        <f t="shared" si="208"/>
        <v>#VALUE!</v>
      </c>
      <c r="AI377" s="38" t="e">
        <f t="shared" si="209"/>
        <v>#VALUE!</v>
      </c>
      <c r="AJ377" s="38" t="e">
        <f t="shared" si="210"/>
        <v>#VALUE!</v>
      </c>
      <c r="AK377" s="39" t="e">
        <f t="shared" si="224"/>
        <v>#DIV/0!</v>
      </c>
      <c r="AL377" s="39" t="e">
        <f t="shared" si="226"/>
        <v>#DIV/0!</v>
      </c>
      <c r="AM377" s="39" t="e">
        <f t="shared" si="227"/>
        <v>#DIV/0!</v>
      </c>
      <c r="AN377" s="39" t="e">
        <f t="shared" si="228"/>
        <v>#DIV/0!</v>
      </c>
      <c r="AO377" s="39" t="e">
        <f t="shared" si="229"/>
        <v>#DIV/0!</v>
      </c>
      <c r="AR377" s="28" t="e">
        <f t="shared" si="213"/>
        <v>#VALUE!</v>
      </c>
      <c r="AS377" s="28" t="e">
        <f t="shared" si="214"/>
        <v>#VALUE!</v>
      </c>
      <c r="AT377" s="28" t="e">
        <f t="shared" si="215"/>
        <v>#VALUE!</v>
      </c>
      <c r="AU377" t="e">
        <f t="shared" si="225"/>
        <v>#DIV/0!</v>
      </c>
      <c r="AV377" t="e">
        <f t="shared" si="205"/>
        <v>#DIV/0!</v>
      </c>
      <c r="AW377" t="e">
        <f t="shared" si="206"/>
        <v>#DIV/0!</v>
      </c>
      <c r="AX377" t="e">
        <f t="shared" si="207"/>
        <v>#DIV/0!</v>
      </c>
      <c r="AY377" t="e">
        <f t="shared" si="207"/>
        <v>#DIV/0!</v>
      </c>
    </row>
    <row r="378" spans="1:51">
      <c r="A378" s="12">
        <v>45901</v>
      </c>
      <c r="B378" s="36" t="s">
        <v>103</v>
      </c>
      <c r="C378" s="41" t="s">
        <v>103</v>
      </c>
      <c r="D378" s="41" t="s">
        <v>103</v>
      </c>
      <c r="E378" s="36">
        <v>0</v>
      </c>
      <c r="F378" s="36">
        <v>0</v>
      </c>
      <c r="G378" s="36">
        <v>0</v>
      </c>
      <c r="H378" s="36">
        <v>0</v>
      </c>
      <c r="I378" s="37">
        <v>0</v>
      </c>
      <c r="J378" s="40" t="s">
        <v>103</v>
      </c>
      <c r="K378" s="40" t="s">
        <v>103</v>
      </c>
      <c r="L378" s="40" t="s">
        <v>103</v>
      </c>
      <c r="M378" s="39" t="e">
        <f t="shared" si="216"/>
        <v>#DIV/0!</v>
      </c>
      <c r="N378" s="39" t="e">
        <f t="shared" si="216"/>
        <v>#DIV/0!</v>
      </c>
      <c r="O378" s="39" t="e">
        <f t="shared" si="216"/>
        <v>#DIV/0!</v>
      </c>
      <c r="P378" s="39" t="e">
        <f t="shared" si="216"/>
        <v>#DIV/0!</v>
      </c>
      <c r="Q378" s="39" t="e">
        <f t="shared" si="217"/>
        <v>#DIV/0!</v>
      </c>
      <c r="R378" s="43" t="e">
        <f t="shared" si="211"/>
        <v>#VALUE!</v>
      </c>
      <c r="S378" s="40" t="e">
        <f t="shared" si="212"/>
        <v>#VALUE!</v>
      </c>
      <c r="T378" s="40" t="e">
        <f t="shared" si="218"/>
        <v>#VALUE!</v>
      </c>
      <c r="U378" s="40" t="e">
        <f t="shared" si="219"/>
        <v>#DIV/0!</v>
      </c>
      <c r="V378" s="40" t="e">
        <f t="shared" si="220"/>
        <v>#DIV/0!</v>
      </c>
      <c r="W378" s="40" t="e">
        <f t="shared" si="221"/>
        <v>#DIV/0!</v>
      </c>
      <c r="X378" s="40" t="e">
        <f t="shared" si="222"/>
        <v>#DIV/0!</v>
      </c>
      <c r="Y378" s="40" t="e">
        <f t="shared" si="223"/>
        <v>#DIV/0!</v>
      </c>
      <c r="Z378" s="40"/>
      <c r="AA378" s="40"/>
      <c r="AB378" s="40"/>
      <c r="AC378" s="39">
        <v>-1</v>
      </c>
      <c r="AD378" s="39">
        <v>-1</v>
      </c>
      <c r="AE378" s="39">
        <v>-1</v>
      </c>
      <c r="AF378" s="39">
        <v>-1</v>
      </c>
      <c r="AG378" s="42">
        <v>-1</v>
      </c>
      <c r="AH378" s="38" t="e">
        <f t="shared" si="208"/>
        <v>#VALUE!</v>
      </c>
      <c r="AI378" s="38" t="e">
        <f t="shared" si="209"/>
        <v>#VALUE!</v>
      </c>
      <c r="AJ378" s="38" t="e">
        <f t="shared" si="210"/>
        <v>#VALUE!</v>
      </c>
      <c r="AK378" s="39" t="e">
        <f t="shared" si="224"/>
        <v>#DIV/0!</v>
      </c>
      <c r="AL378" s="39" t="e">
        <f t="shared" si="226"/>
        <v>#DIV/0!</v>
      </c>
      <c r="AM378" s="39" t="e">
        <f t="shared" si="227"/>
        <v>#DIV/0!</v>
      </c>
      <c r="AN378" s="39" t="e">
        <f t="shared" si="228"/>
        <v>#DIV/0!</v>
      </c>
      <c r="AO378" s="39" t="e">
        <f t="shared" si="229"/>
        <v>#DIV/0!</v>
      </c>
      <c r="AR378" s="28" t="e">
        <f t="shared" si="213"/>
        <v>#VALUE!</v>
      </c>
      <c r="AS378" s="28" t="e">
        <f t="shared" si="214"/>
        <v>#VALUE!</v>
      </c>
      <c r="AT378" s="28" t="e">
        <f t="shared" si="215"/>
        <v>#VALUE!</v>
      </c>
      <c r="AU378" t="e">
        <f t="shared" si="225"/>
        <v>#DIV/0!</v>
      </c>
      <c r="AV378" t="e">
        <f t="shared" si="205"/>
        <v>#DIV/0!</v>
      </c>
      <c r="AW378" t="e">
        <f t="shared" si="206"/>
        <v>#DIV/0!</v>
      </c>
      <c r="AX378" t="e">
        <f t="shared" si="207"/>
        <v>#DIV/0!</v>
      </c>
      <c r="AY378" t="e">
        <f t="shared" si="207"/>
        <v>#DIV/0!</v>
      </c>
    </row>
    <row r="379" spans="1:51">
      <c r="A379" s="12">
        <v>45931</v>
      </c>
      <c r="B379" s="36" t="s">
        <v>103</v>
      </c>
      <c r="C379" s="41" t="s">
        <v>103</v>
      </c>
      <c r="D379" s="41" t="s">
        <v>103</v>
      </c>
      <c r="E379" s="36">
        <v>0</v>
      </c>
      <c r="F379" s="36">
        <v>0</v>
      </c>
      <c r="G379" s="36">
        <v>0</v>
      </c>
      <c r="H379" s="36">
        <v>0</v>
      </c>
      <c r="I379" s="37">
        <v>0</v>
      </c>
      <c r="J379" s="40" t="s">
        <v>103</v>
      </c>
      <c r="K379" s="40" t="s">
        <v>103</v>
      </c>
      <c r="L379" s="40" t="s">
        <v>103</v>
      </c>
      <c r="M379" s="39" t="e">
        <f t="shared" si="216"/>
        <v>#DIV/0!</v>
      </c>
      <c r="N379" s="39" t="e">
        <f t="shared" si="216"/>
        <v>#DIV/0!</v>
      </c>
      <c r="O379" s="39" t="e">
        <f t="shared" si="216"/>
        <v>#DIV/0!</v>
      </c>
      <c r="P379" s="39" t="e">
        <f t="shared" si="216"/>
        <v>#DIV/0!</v>
      </c>
      <c r="Q379" s="39" t="e">
        <f t="shared" si="217"/>
        <v>#DIV/0!</v>
      </c>
      <c r="R379" s="43" t="e">
        <f t="shared" si="211"/>
        <v>#VALUE!</v>
      </c>
      <c r="S379" s="40" t="e">
        <f t="shared" si="212"/>
        <v>#VALUE!</v>
      </c>
      <c r="T379" s="40" t="e">
        <f t="shared" si="218"/>
        <v>#VALUE!</v>
      </c>
      <c r="U379" s="40" t="e">
        <f t="shared" si="219"/>
        <v>#DIV/0!</v>
      </c>
      <c r="V379" s="40" t="e">
        <f t="shared" si="220"/>
        <v>#DIV/0!</v>
      </c>
      <c r="W379" s="40" t="e">
        <f t="shared" si="221"/>
        <v>#DIV/0!</v>
      </c>
      <c r="X379" s="40" t="e">
        <f t="shared" si="222"/>
        <v>#DIV/0!</v>
      </c>
      <c r="Y379" s="40" t="e">
        <f t="shared" si="223"/>
        <v>#DIV/0!</v>
      </c>
      <c r="Z379" s="40"/>
      <c r="AA379" s="40"/>
      <c r="AB379" s="40"/>
      <c r="AC379" s="39">
        <v>-1</v>
      </c>
      <c r="AD379" s="39">
        <v>-1</v>
      </c>
      <c r="AE379" s="39">
        <v>-1</v>
      </c>
      <c r="AF379" s="39">
        <v>-1</v>
      </c>
      <c r="AG379" s="42">
        <v>-1</v>
      </c>
      <c r="AH379" s="38" t="e">
        <f t="shared" si="208"/>
        <v>#VALUE!</v>
      </c>
      <c r="AI379" s="38" t="e">
        <f t="shared" si="209"/>
        <v>#VALUE!</v>
      </c>
      <c r="AJ379" s="38" t="e">
        <f t="shared" si="210"/>
        <v>#VALUE!</v>
      </c>
      <c r="AK379" s="39" t="e">
        <f t="shared" si="224"/>
        <v>#DIV/0!</v>
      </c>
      <c r="AL379" s="39" t="e">
        <f t="shared" si="226"/>
        <v>#DIV/0!</v>
      </c>
      <c r="AM379" s="39" t="e">
        <f t="shared" si="227"/>
        <v>#DIV/0!</v>
      </c>
      <c r="AN379" s="39" t="e">
        <f t="shared" si="228"/>
        <v>#DIV/0!</v>
      </c>
      <c r="AO379" s="39" t="e">
        <f t="shared" si="229"/>
        <v>#DIV/0!</v>
      </c>
      <c r="AR379" s="28" t="e">
        <f t="shared" si="213"/>
        <v>#VALUE!</v>
      </c>
      <c r="AS379" s="28" t="e">
        <f t="shared" si="214"/>
        <v>#VALUE!</v>
      </c>
      <c r="AT379" s="28" t="e">
        <f t="shared" si="215"/>
        <v>#VALUE!</v>
      </c>
      <c r="AU379" t="e">
        <f t="shared" si="225"/>
        <v>#DIV/0!</v>
      </c>
      <c r="AV379" t="e">
        <f t="shared" si="205"/>
        <v>#DIV/0!</v>
      </c>
      <c r="AW379" t="e">
        <f t="shared" si="206"/>
        <v>#DIV/0!</v>
      </c>
      <c r="AX379" t="e">
        <f t="shared" si="207"/>
        <v>#DIV/0!</v>
      </c>
      <c r="AY379" t="e">
        <f t="shared" si="207"/>
        <v>#DIV/0!</v>
      </c>
    </row>
    <row r="380" spans="1:51">
      <c r="A380" s="12">
        <v>45962</v>
      </c>
      <c r="B380" s="36" t="s">
        <v>103</v>
      </c>
      <c r="C380" s="41" t="s">
        <v>103</v>
      </c>
      <c r="D380" s="41" t="s">
        <v>103</v>
      </c>
      <c r="E380" s="36">
        <v>0</v>
      </c>
      <c r="F380" s="36">
        <v>0</v>
      </c>
      <c r="G380" s="36">
        <v>0</v>
      </c>
      <c r="H380" s="36">
        <v>0</v>
      </c>
      <c r="I380" s="37">
        <v>0</v>
      </c>
      <c r="J380" s="40" t="s">
        <v>103</v>
      </c>
      <c r="K380" s="40" t="s">
        <v>103</v>
      </c>
      <c r="L380" s="40" t="s">
        <v>103</v>
      </c>
      <c r="M380" s="39" t="e">
        <f t="shared" si="216"/>
        <v>#DIV/0!</v>
      </c>
      <c r="N380" s="39" t="e">
        <f t="shared" si="216"/>
        <v>#DIV/0!</v>
      </c>
      <c r="O380" s="39" t="e">
        <f t="shared" si="216"/>
        <v>#DIV/0!</v>
      </c>
      <c r="P380" s="39" t="e">
        <f t="shared" si="216"/>
        <v>#DIV/0!</v>
      </c>
      <c r="Q380" s="39" t="e">
        <f t="shared" si="217"/>
        <v>#DIV/0!</v>
      </c>
      <c r="R380" s="43" t="e">
        <f t="shared" si="211"/>
        <v>#VALUE!</v>
      </c>
      <c r="S380" s="40" t="e">
        <f t="shared" si="212"/>
        <v>#VALUE!</v>
      </c>
      <c r="T380" s="40" t="e">
        <f t="shared" si="218"/>
        <v>#VALUE!</v>
      </c>
      <c r="U380" s="40" t="e">
        <f t="shared" si="219"/>
        <v>#DIV/0!</v>
      </c>
      <c r="V380" s="40" t="e">
        <f t="shared" si="220"/>
        <v>#DIV/0!</v>
      </c>
      <c r="W380" s="40" t="e">
        <f t="shared" si="221"/>
        <v>#DIV/0!</v>
      </c>
      <c r="X380" s="40" t="e">
        <f t="shared" si="222"/>
        <v>#DIV/0!</v>
      </c>
      <c r="Y380" s="40" t="e">
        <f t="shared" si="223"/>
        <v>#DIV/0!</v>
      </c>
      <c r="Z380" s="40"/>
      <c r="AA380" s="40"/>
      <c r="AB380" s="40"/>
      <c r="AC380" s="39">
        <v>-1</v>
      </c>
      <c r="AD380" s="39">
        <v>-1</v>
      </c>
      <c r="AE380" s="39">
        <v>-1</v>
      </c>
      <c r="AF380" s="39">
        <v>-1</v>
      </c>
      <c r="AG380" s="42">
        <v>-1</v>
      </c>
      <c r="AH380" s="38" t="e">
        <f t="shared" si="208"/>
        <v>#VALUE!</v>
      </c>
      <c r="AI380" s="38" t="e">
        <f t="shared" si="209"/>
        <v>#VALUE!</v>
      </c>
      <c r="AJ380" s="38" t="e">
        <f t="shared" si="210"/>
        <v>#VALUE!</v>
      </c>
      <c r="AK380" s="39" t="e">
        <f t="shared" si="224"/>
        <v>#DIV/0!</v>
      </c>
      <c r="AL380" s="39" t="e">
        <f t="shared" si="226"/>
        <v>#DIV/0!</v>
      </c>
      <c r="AM380" s="39" t="e">
        <f t="shared" si="227"/>
        <v>#DIV/0!</v>
      </c>
      <c r="AN380" s="39" t="e">
        <f t="shared" si="228"/>
        <v>#DIV/0!</v>
      </c>
      <c r="AO380" s="39" t="e">
        <f t="shared" si="229"/>
        <v>#DIV/0!</v>
      </c>
      <c r="AR380" s="28" t="e">
        <f t="shared" si="213"/>
        <v>#VALUE!</v>
      </c>
      <c r="AS380" s="28" t="e">
        <f t="shared" si="214"/>
        <v>#VALUE!</v>
      </c>
      <c r="AT380" s="28" t="e">
        <f t="shared" si="215"/>
        <v>#VALUE!</v>
      </c>
      <c r="AU380" t="e">
        <f t="shared" si="225"/>
        <v>#DIV/0!</v>
      </c>
      <c r="AV380" t="e">
        <f t="shared" si="205"/>
        <v>#DIV/0!</v>
      </c>
      <c r="AW380" t="e">
        <f t="shared" si="206"/>
        <v>#DIV/0!</v>
      </c>
      <c r="AX380" t="e">
        <f t="shared" si="207"/>
        <v>#DIV/0!</v>
      </c>
      <c r="AY380" t="e">
        <f t="shared" si="207"/>
        <v>#DIV/0!</v>
      </c>
    </row>
    <row r="381" spans="1:51">
      <c r="A381" s="12">
        <v>45992</v>
      </c>
      <c r="B381" s="36" t="s">
        <v>103</v>
      </c>
      <c r="C381" s="41" t="s">
        <v>103</v>
      </c>
      <c r="D381" s="41" t="s">
        <v>103</v>
      </c>
      <c r="E381" s="36">
        <v>0</v>
      </c>
      <c r="F381" s="36">
        <v>0</v>
      </c>
      <c r="G381" s="36">
        <v>0</v>
      </c>
      <c r="H381" s="36">
        <v>0</v>
      </c>
      <c r="I381" s="37">
        <v>0</v>
      </c>
      <c r="J381" s="40" t="s">
        <v>103</v>
      </c>
      <c r="K381" s="40" t="s">
        <v>103</v>
      </c>
      <c r="L381" s="40" t="s">
        <v>103</v>
      </c>
      <c r="M381" s="39" t="e">
        <f t="shared" si="216"/>
        <v>#DIV/0!</v>
      </c>
      <c r="N381" s="39" t="e">
        <f t="shared" si="216"/>
        <v>#DIV/0!</v>
      </c>
      <c r="O381" s="39" t="e">
        <f t="shared" si="216"/>
        <v>#DIV/0!</v>
      </c>
      <c r="P381" s="39" t="e">
        <f t="shared" si="216"/>
        <v>#DIV/0!</v>
      </c>
      <c r="Q381" s="39" t="e">
        <f t="shared" si="217"/>
        <v>#DIV/0!</v>
      </c>
      <c r="R381" s="43" t="e">
        <f t="shared" si="211"/>
        <v>#VALUE!</v>
      </c>
      <c r="S381" s="40" t="e">
        <f t="shared" si="212"/>
        <v>#VALUE!</v>
      </c>
      <c r="T381" s="40" t="e">
        <f t="shared" si="218"/>
        <v>#VALUE!</v>
      </c>
      <c r="U381" s="40" t="e">
        <f t="shared" si="219"/>
        <v>#DIV/0!</v>
      </c>
      <c r="V381" s="40" t="e">
        <f t="shared" si="220"/>
        <v>#DIV/0!</v>
      </c>
      <c r="W381" s="40" t="e">
        <f t="shared" si="221"/>
        <v>#DIV/0!</v>
      </c>
      <c r="X381" s="40" t="e">
        <f t="shared" si="222"/>
        <v>#DIV/0!</v>
      </c>
      <c r="Y381" s="40" t="e">
        <f t="shared" si="223"/>
        <v>#DIV/0!</v>
      </c>
      <c r="Z381" s="40"/>
      <c r="AA381" s="40"/>
      <c r="AB381" s="40"/>
      <c r="AC381" s="39">
        <v>-1</v>
      </c>
      <c r="AD381" s="39">
        <v>-1</v>
      </c>
      <c r="AE381" s="39">
        <v>-1</v>
      </c>
      <c r="AF381" s="39">
        <v>-1</v>
      </c>
      <c r="AG381" s="42">
        <v>-1</v>
      </c>
      <c r="AH381" s="38" t="e">
        <f t="shared" si="208"/>
        <v>#VALUE!</v>
      </c>
      <c r="AI381" s="38" t="e">
        <f t="shared" si="209"/>
        <v>#VALUE!</v>
      </c>
      <c r="AJ381" s="38" t="e">
        <f t="shared" si="210"/>
        <v>#VALUE!</v>
      </c>
      <c r="AK381" s="39" t="e">
        <f t="shared" si="224"/>
        <v>#DIV/0!</v>
      </c>
      <c r="AL381" s="39" t="e">
        <f t="shared" si="226"/>
        <v>#DIV/0!</v>
      </c>
      <c r="AM381" s="39" t="e">
        <f t="shared" si="227"/>
        <v>#DIV/0!</v>
      </c>
      <c r="AN381" s="39" t="e">
        <f t="shared" si="228"/>
        <v>#DIV/0!</v>
      </c>
      <c r="AO381" s="39" t="e">
        <f t="shared" si="229"/>
        <v>#DIV/0!</v>
      </c>
      <c r="AR381" s="28" t="e">
        <f t="shared" si="213"/>
        <v>#VALUE!</v>
      </c>
      <c r="AS381" s="28" t="e">
        <f t="shared" si="214"/>
        <v>#VALUE!</v>
      </c>
      <c r="AT381" s="28" t="e">
        <f t="shared" si="215"/>
        <v>#VALUE!</v>
      </c>
      <c r="AU381" t="e">
        <f t="shared" si="225"/>
        <v>#DIV/0!</v>
      </c>
      <c r="AV381" t="e">
        <f t="shared" si="205"/>
        <v>#DIV/0!</v>
      </c>
      <c r="AW381" t="e">
        <f t="shared" si="206"/>
        <v>#DIV/0!</v>
      </c>
      <c r="AX381" t="e">
        <f t="shared" si="207"/>
        <v>#DIV/0!</v>
      </c>
      <c r="AY381" t="e">
        <f t="shared" si="207"/>
        <v>#DIV/0!</v>
      </c>
    </row>
    <row r="382" spans="1:51">
      <c r="A382" s="12">
        <v>46023</v>
      </c>
      <c r="B382" s="36" t="s">
        <v>103</v>
      </c>
      <c r="C382" s="41" t="s">
        <v>103</v>
      </c>
      <c r="D382" s="41" t="s">
        <v>103</v>
      </c>
      <c r="E382" s="36">
        <v>0</v>
      </c>
      <c r="F382" s="36">
        <v>0</v>
      </c>
      <c r="G382" s="36">
        <v>0</v>
      </c>
      <c r="H382" s="36">
        <v>0</v>
      </c>
      <c r="I382" s="37">
        <v>0</v>
      </c>
      <c r="J382" s="40" t="s">
        <v>103</v>
      </c>
      <c r="K382" s="40" t="s">
        <v>103</v>
      </c>
      <c r="L382" s="40" t="s">
        <v>103</v>
      </c>
      <c r="M382" s="39" t="e">
        <f t="shared" si="216"/>
        <v>#DIV/0!</v>
      </c>
      <c r="N382" s="39" t="e">
        <f t="shared" si="216"/>
        <v>#DIV/0!</v>
      </c>
      <c r="O382" s="39" t="e">
        <f t="shared" si="216"/>
        <v>#DIV/0!</v>
      </c>
      <c r="P382" s="39" t="e">
        <f t="shared" si="216"/>
        <v>#DIV/0!</v>
      </c>
      <c r="Q382" s="39" t="e">
        <f t="shared" si="217"/>
        <v>#DIV/0!</v>
      </c>
      <c r="R382" s="43" t="e">
        <f t="shared" si="211"/>
        <v>#VALUE!</v>
      </c>
      <c r="S382" s="40" t="e">
        <f t="shared" si="212"/>
        <v>#VALUE!</v>
      </c>
      <c r="T382" s="40" t="e">
        <f t="shared" si="218"/>
        <v>#VALUE!</v>
      </c>
      <c r="U382" s="40" t="e">
        <f t="shared" si="219"/>
        <v>#DIV/0!</v>
      </c>
      <c r="V382" s="40" t="e">
        <f t="shared" si="220"/>
        <v>#DIV/0!</v>
      </c>
      <c r="W382" s="40" t="e">
        <f t="shared" si="221"/>
        <v>#DIV/0!</v>
      </c>
      <c r="X382" s="40" t="e">
        <f t="shared" si="222"/>
        <v>#DIV/0!</v>
      </c>
      <c r="Y382" s="40" t="e">
        <f t="shared" si="223"/>
        <v>#DIV/0!</v>
      </c>
      <c r="Z382" s="40"/>
      <c r="AA382" s="40"/>
      <c r="AB382" s="40"/>
      <c r="AC382" s="39">
        <v>-1</v>
      </c>
      <c r="AD382" s="39">
        <v>-1</v>
      </c>
      <c r="AE382" s="39">
        <v>-1</v>
      </c>
      <c r="AF382" s="39">
        <v>-1</v>
      </c>
      <c r="AG382" s="42">
        <v>-1</v>
      </c>
      <c r="AH382" s="38" t="e">
        <f t="shared" si="208"/>
        <v>#VALUE!</v>
      </c>
      <c r="AI382" s="38" t="e">
        <f t="shared" si="209"/>
        <v>#VALUE!</v>
      </c>
      <c r="AJ382" s="38" t="e">
        <f t="shared" si="210"/>
        <v>#VALUE!</v>
      </c>
      <c r="AK382" s="39" t="e">
        <f t="shared" si="224"/>
        <v>#DIV/0!</v>
      </c>
      <c r="AL382" s="39" t="e">
        <f t="shared" si="226"/>
        <v>#DIV/0!</v>
      </c>
      <c r="AM382" s="39" t="e">
        <f t="shared" si="227"/>
        <v>#DIV/0!</v>
      </c>
      <c r="AN382" s="39" t="e">
        <f t="shared" si="228"/>
        <v>#DIV/0!</v>
      </c>
      <c r="AO382" s="39" t="e">
        <f t="shared" si="229"/>
        <v>#DIV/0!</v>
      </c>
      <c r="AR382" s="28" t="e">
        <f t="shared" si="213"/>
        <v>#VALUE!</v>
      </c>
      <c r="AS382" s="28" t="e">
        <f t="shared" si="214"/>
        <v>#VALUE!</v>
      </c>
      <c r="AT382" s="28" t="e">
        <f t="shared" si="215"/>
        <v>#VALUE!</v>
      </c>
      <c r="AU382" t="e">
        <f t="shared" si="225"/>
        <v>#DIV/0!</v>
      </c>
      <c r="AV382" t="e">
        <f t="shared" ref="AV382:AV445" si="230">AV381*(1+N382)</f>
        <v>#DIV/0!</v>
      </c>
      <c r="AW382" t="e">
        <f t="shared" ref="AW382:AW445" si="231">AW381*(1+O382)</f>
        <v>#DIV/0!</v>
      </c>
      <c r="AX382" t="e">
        <f t="shared" ref="AX382:AY445" si="232">AX381*(1+P382)</f>
        <v>#DIV/0!</v>
      </c>
      <c r="AY382" t="e">
        <f t="shared" si="232"/>
        <v>#DIV/0!</v>
      </c>
    </row>
    <row r="383" spans="1:51">
      <c r="A383" s="12">
        <v>46054</v>
      </c>
      <c r="B383" s="36" t="s">
        <v>103</v>
      </c>
      <c r="C383" s="41" t="s">
        <v>103</v>
      </c>
      <c r="D383" s="41" t="s">
        <v>103</v>
      </c>
      <c r="E383" s="36">
        <v>0</v>
      </c>
      <c r="F383" s="36">
        <v>0</v>
      </c>
      <c r="G383" s="36">
        <v>0</v>
      </c>
      <c r="H383" s="36">
        <v>0</v>
      </c>
      <c r="I383" s="37">
        <v>0</v>
      </c>
      <c r="J383" s="40" t="s">
        <v>103</v>
      </c>
      <c r="K383" s="40" t="s">
        <v>103</v>
      </c>
      <c r="L383" s="40" t="s">
        <v>103</v>
      </c>
      <c r="M383" s="39" t="e">
        <f t="shared" si="216"/>
        <v>#DIV/0!</v>
      </c>
      <c r="N383" s="39" t="e">
        <f t="shared" si="216"/>
        <v>#DIV/0!</v>
      </c>
      <c r="O383" s="39" t="e">
        <f t="shared" si="216"/>
        <v>#DIV/0!</v>
      </c>
      <c r="P383" s="39" t="e">
        <f t="shared" si="216"/>
        <v>#DIV/0!</v>
      </c>
      <c r="Q383" s="39" t="e">
        <f t="shared" si="217"/>
        <v>#DIV/0!</v>
      </c>
      <c r="R383" s="43" t="e">
        <f t="shared" si="211"/>
        <v>#VALUE!</v>
      </c>
      <c r="S383" s="40" t="e">
        <f t="shared" si="212"/>
        <v>#VALUE!</v>
      </c>
      <c r="T383" s="40" t="e">
        <f t="shared" si="218"/>
        <v>#VALUE!</v>
      </c>
      <c r="U383" s="40" t="e">
        <f t="shared" si="219"/>
        <v>#DIV/0!</v>
      </c>
      <c r="V383" s="40" t="e">
        <f t="shared" si="220"/>
        <v>#DIV/0!</v>
      </c>
      <c r="W383" s="40" t="e">
        <f t="shared" si="221"/>
        <v>#DIV/0!</v>
      </c>
      <c r="X383" s="40" t="e">
        <f t="shared" si="222"/>
        <v>#DIV/0!</v>
      </c>
      <c r="Y383" s="40" t="e">
        <f t="shared" si="223"/>
        <v>#DIV/0!</v>
      </c>
      <c r="Z383" s="40"/>
      <c r="AA383" s="40"/>
      <c r="AB383" s="40"/>
      <c r="AC383" s="39">
        <v>-1</v>
      </c>
      <c r="AD383" s="39">
        <v>-1</v>
      </c>
      <c r="AE383" s="39">
        <v>-1</v>
      </c>
      <c r="AF383" s="39">
        <v>-1</v>
      </c>
      <c r="AG383" s="42">
        <v>-1</v>
      </c>
      <c r="AH383" s="38" t="e">
        <f t="shared" si="208"/>
        <v>#VALUE!</v>
      </c>
      <c r="AI383" s="38" t="e">
        <f t="shared" si="209"/>
        <v>#VALUE!</v>
      </c>
      <c r="AJ383" s="38" t="e">
        <f t="shared" si="210"/>
        <v>#VALUE!</v>
      </c>
      <c r="AK383" s="39" t="e">
        <f t="shared" si="224"/>
        <v>#DIV/0!</v>
      </c>
      <c r="AL383" s="39" t="e">
        <f t="shared" si="226"/>
        <v>#DIV/0!</v>
      </c>
      <c r="AM383" s="39" t="e">
        <f t="shared" si="227"/>
        <v>#DIV/0!</v>
      </c>
      <c r="AN383" s="39" t="e">
        <f t="shared" si="228"/>
        <v>#DIV/0!</v>
      </c>
      <c r="AO383" s="39" t="e">
        <f t="shared" si="229"/>
        <v>#DIV/0!</v>
      </c>
      <c r="AR383" s="28" t="e">
        <f t="shared" si="213"/>
        <v>#VALUE!</v>
      </c>
      <c r="AS383" s="28" t="e">
        <f t="shared" si="214"/>
        <v>#VALUE!</v>
      </c>
      <c r="AT383" s="28" t="e">
        <f t="shared" si="215"/>
        <v>#VALUE!</v>
      </c>
      <c r="AU383" t="e">
        <f t="shared" si="225"/>
        <v>#DIV/0!</v>
      </c>
      <c r="AV383" t="e">
        <f t="shared" si="230"/>
        <v>#DIV/0!</v>
      </c>
      <c r="AW383" t="e">
        <f t="shared" si="231"/>
        <v>#DIV/0!</v>
      </c>
      <c r="AX383" t="e">
        <f t="shared" si="232"/>
        <v>#DIV/0!</v>
      </c>
      <c r="AY383" t="e">
        <f t="shared" si="232"/>
        <v>#DIV/0!</v>
      </c>
    </row>
    <row r="384" spans="1:51">
      <c r="A384" s="12">
        <v>46082</v>
      </c>
      <c r="B384" s="36" t="s">
        <v>103</v>
      </c>
      <c r="C384" s="41" t="s">
        <v>103</v>
      </c>
      <c r="D384" s="41" t="s">
        <v>103</v>
      </c>
      <c r="E384" s="36">
        <v>0</v>
      </c>
      <c r="F384" s="36">
        <v>0</v>
      </c>
      <c r="G384" s="36">
        <v>0</v>
      </c>
      <c r="H384" s="36">
        <v>0</v>
      </c>
      <c r="I384" s="37">
        <v>0</v>
      </c>
      <c r="J384" s="40" t="s">
        <v>103</v>
      </c>
      <c r="K384" s="40" t="s">
        <v>103</v>
      </c>
      <c r="L384" s="40" t="s">
        <v>103</v>
      </c>
      <c r="M384" s="39" t="e">
        <f t="shared" si="216"/>
        <v>#DIV/0!</v>
      </c>
      <c r="N384" s="39" t="e">
        <f t="shared" si="216"/>
        <v>#DIV/0!</v>
      </c>
      <c r="O384" s="39" t="e">
        <f t="shared" si="216"/>
        <v>#DIV/0!</v>
      </c>
      <c r="P384" s="39" t="e">
        <f t="shared" si="216"/>
        <v>#DIV/0!</v>
      </c>
      <c r="Q384" s="39" t="e">
        <f t="shared" si="217"/>
        <v>#DIV/0!</v>
      </c>
      <c r="R384" s="43" t="e">
        <f t="shared" si="211"/>
        <v>#VALUE!</v>
      </c>
      <c r="S384" s="40" t="e">
        <f t="shared" si="212"/>
        <v>#VALUE!</v>
      </c>
      <c r="T384" s="40" t="e">
        <f t="shared" si="218"/>
        <v>#VALUE!</v>
      </c>
      <c r="U384" s="40" t="e">
        <f t="shared" si="219"/>
        <v>#DIV/0!</v>
      </c>
      <c r="V384" s="40" t="e">
        <f t="shared" si="220"/>
        <v>#DIV/0!</v>
      </c>
      <c r="W384" s="40" t="e">
        <f t="shared" si="221"/>
        <v>#DIV/0!</v>
      </c>
      <c r="X384" s="40" t="e">
        <f t="shared" si="222"/>
        <v>#DIV/0!</v>
      </c>
      <c r="Y384" s="40" t="e">
        <f t="shared" si="223"/>
        <v>#DIV/0!</v>
      </c>
      <c r="Z384" s="40"/>
      <c r="AA384" s="40"/>
      <c r="AB384" s="40"/>
      <c r="AC384" s="39">
        <v>-1</v>
      </c>
      <c r="AD384" s="39">
        <v>-1</v>
      </c>
      <c r="AE384" s="39">
        <v>-1</v>
      </c>
      <c r="AF384" s="39">
        <v>-1</v>
      </c>
      <c r="AG384" s="42">
        <v>-1</v>
      </c>
      <c r="AH384" s="38" t="e">
        <f t="shared" si="208"/>
        <v>#VALUE!</v>
      </c>
      <c r="AI384" s="38" t="e">
        <f t="shared" si="209"/>
        <v>#VALUE!</v>
      </c>
      <c r="AJ384" s="38" t="e">
        <f t="shared" si="210"/>
        <v>#VALUE!</v>
      </c>
      <c r="AK384" s="39" t="e">
        <f t="shared" si="224"/>
        <v>#DIV/0!</v>
      </c>
      <c r="AL384" s="39" t="e">
        <f t="shared" si="226"/>
        <v>#DIV/0!</v>
      </c>
      <c r="AM384" s="39" t="e">
        <f t="shared" si="227"/>
        <v>#DIV/0!</v>
      </c>
      <c r="AN384" s="39" t="e">
        <f t="shared" si="228"/>
        <v>#DIV/0!</v>
      </c>
      <c r="AO384" s="39" t="e">
        <f t="shared" si="229"/>
        <v>#DIV/0!</v>
      </c>
      <c r="AR384" s="28" t="e">
        <f t="shared" si="213"/>
        <v>#VALUE!</v>
      </c>
      <c r="AS384" s="28" t="e">
        <f t="shared" si="214"/>
        <v>#VALUE!</v>
      </c>
      <c r="AT384" s="28" t="e">
        <f t="shared" si="215"/>
        <v>#VALUE!</v>
      </c>
      <c r="AU384" t="e">
        <f t="shared" si="225"/>
        <v>#DIV/0!</v>
      </c>
      <c r="AV384" t="e">
        <f t="shared" si="230"/>
        <v>#DIV/0!</v>
      </c>
      <c r="AW384" t="e">
        <f t="shared" si="231"/>
        <v>#DIV/0!</v>
      </c>
      <c r="AX384" t="e">
        <f t="shared" si="232"/>
        <v>#DIV/0!</v>
      </c>
      <c r="AY384" t="e">
        <f t="shared" si="232"/>
        <v>#DIV/0!</v>
      </c>
    </row>
    <row r="385" spans="1:51">
      <c r="A385" s="12">
        <v>46113</v>
      </c>
      <c r="B385" s="36" t="s">
        <v>103</v>
      </c>
      <c r="C385" s="41" t="s">
        <v>103</v>
      </c>
      <c r="D385" s="41" t="s">
        <v>103</v>
      </c>
      <c r="E385" s="36">
        <v>0</v>
      </c>
      <c r="F385" s="36">
        <v>0</v>
      </c>
      <c r="G385" s="36">
        <v>0</v>
      </c>
      <c r="H385" s="36">
        <v>0</v>
      </c>
      <c r="I385" s="37">
        <v>0</v>
      </c>
      <c r="J385" s="40" t="s">
        <v>103</v>
      </c>
      <c r="K385" s="40" t="s">
        <v>103</v>
      </c>
      <c r="L385" s="40" t="s">
        <v>103</v>
      </c>
      <c r="M385" s="39" t="e">
        <f t="shared" si="216"/>
        <v>#DIV/0!</v>
      </c>
      <c r="N385" s="39" t="e">
        <f t="shared" si="216"/>
        <v>#DIV/0!</v>
      </c>
      <c r="O385" s="39" t="e">
        <f t="shared" si="216"/>
        <v>#DIV/0!</v>
      </c>
      <c r="P385" s="39" t="e">
        <f t="shared" si="216"/>
        <v>#DIV/0!</v>
      </c>
      <c r="Q385" s="39" t="e">
        <f t="shared" si="217"/>
        <v>#DIV/0!</v>
      </c>
      <c r="R385" s="43" t="e">
        <f t="shared" si="211"/>
        <v>#VALUE!</v>
      </c>
      <c r="S385" s="40" t="e">
        <f t="shared" si="212"/>
        <v>#VALUE!</v>
      </c>
      <c r="T385" s="40" t="e">
        <f t="shared" si="218"/>
        <v>#VALUE!</v>
      </c>
      <c r="U385" s="40" t="e">
        <f t="shared" si="219"/>
        <v>#DIV/0!</v>
      </c>
      <c r="V385" s="40" t="e">
        <f t="shared" si="220"/>
        <v>#DIV/0!</v>
      </c>
      <c r="W385" s="40" t="e">
        <f t="shared" si="221"/>
        <v>#DIV/0!</v>
      </c>
      <c r="X385" s="40" t="e">
        <f t="shared" si="222"/>
        <v>#DIV/0!</v>
      </c>
      <c r="Y385" s="40" t="e">
        <f t="shared" si="223"/>
        <v>#DIV/0!</v>
      </c>
      <c r="Z385" s="40"/>
      <c r="AA385" s="40"/>
      <c r="AB385" s="40"/>
      <c r="AC385" s="39">
        <v>-1</v>
      </c>
      <c r="AD385" s="39">
        <v>-1</v>
      </c>
      <c r="AE385" s="39">
        <v>-1</v>
      </c>
      <c r="AF385" s="39">
        <v>-1</v>
      </c>
      <c r="AG385" s="42">
        <v>-1</v>
      </c>
      <c r="AH385" s="38" t="e">
        <f t="shared" si="208"/>
        <v>#VALUE!</v>
      </c>
      <c r="AI385" s="38" t="e">
        <f t="shared" si="209"/>
        <v>#VALUE!</v>
      </c>
      <c r="AJ385" s="38" t="e">
        <f t="shared" si="210"/>
        <v>#VALUE!</v>
      </c>
      <c r="AK385" s="39" t="e">
        <f t="shared" si="224"/>
        <v>#DIV/0!</v>
      </c>
      <c r="AL385" s="39" t="e">
        <f t="shared" si="226"/>
        <v>#DIV/0!</v>
      </c>
      <c r="AM385" s="39" t="e">
        <f t="shared" si="227"/>
        <v>#DIV/0!</v>
      </c>
      <c r="AN385" s="39" t="e">
        <f t="shared" si="228"/>
        <v>#DIV/0!</v>
      </c>
      <c r="AO385" s="39" t="e">
        <f t="shared" si="229"/>
        <v>#DIV/0!</v>
      </c>
      <c r="AR385" s="28" t="e">
        <f t="shared" si="213"/>
        <v>#VALUE!</v>
      </c>
      <c r="AS385" s="28" t="e">
        <f t="shared" si="214"/>
        <v>#VALUE!</v>
      </c>
      <c r="AT385" s="28" t="e">
        <f t="shared" si="215"/>
        <v>#VALUE!</v>
      </c>
      <c r="AU385" t="e">
        <f t="shared" si="225"/>
        <v>#DIV/0!</v>
      </c>
      <c r="AV385" t="e">
        <f t="shared" si="230"/>
        <v>#DIV/0!</v>
      </c>
      <c r="AW385" t="e">
        <f t="shared" si="231"/>
        <v>#DIV/0!</v>
      </c>
      <c r="AX385" t="e">
        <f t="shared" si="232"/>
        <v>#DIV/0!</v>
      </c>
      <c r="AY385" t="e">
        <f t="shared" si="232"/>
        <v>#DIV/0!</v>
      </c>
    </row>
    <row r="386" spans="1:51">
      <c r="A386" s="12">
        <v>46143</v>
      </c>
      <c r="B386" s="36" t="s">
        <v>103</v>
      </c>
      <c r="C386" s="41" t="s">
        <v>103</v>
      </c>
      <c r="D386" s="41" t="s">
        <v>103</v>
      </c>
      <c r="E386" s="36">
        <v>0</v>
      </c>
      <c r="F386" s="36">
        <v>0</v>
      </c>
      <c r="G386" s="36">
        <v>0</v>
      </c>
      <c r="H386" s="36">
        <v>0</v>
      </c>
      <c r="I386" s="37">
        <v>0</v>
      </c>
      <c r="J386" s="40" t="s">
        <v>103</v>
      </c>
      <c r="K386" s="40" t="s">
        <v>103</v>
      </c>
      <c r="L386" s="40" t="s">
        <v>103</v>
      </c>
      <c r="M386" s="39" t="e">
        <f t="shared" si="216"/>
        <v>#DIV/0!</v>
      </c>
      <c r="N386" s="39" t="e">
        <f t="shared" si="216"/>
        <v>#DIV/0!</v>
      </c>
      <c r="O386" s="39" t="e">
        <f t="shared" si="216"/>
        <v>#DIV/0!</v>
      </c>
      <c r="P386" s="39" t="e">
        <f t="shared" si="216"/>
        <v>#DIV/0!</v>
      </c>
      <c r="Q386" s="39" t="e">
        <f t="shared" si="217"/>
        <v>#DIV/0!</v>
      </c>
      <c r="R386" s="43" t="e">
        <f t="shared" si="211"/>
        <v>#VALUE!</v>
      </c>
      <c r="S386" s="40" t="e">
        <f t="shared" si="212"/>
        <v>#VALUE!</v>
      </c>
      <c r="T386" s="40" t="e">
        <f t="shared" si="218"/>
        <v>#VALUE!</v>
      </c>
      <c r="U386" s="40" t="e">
        <f t="shared" si="219"/>
        <v>#DIV/0!</v>
      </c>
      <c r="V386" s="40" t="e">
        <f t="shared" si="220"/>
        <v>#DIV/0!</v>
      </c>
      <c r="W386" s="40" t="e">
        <f t="shared" si="221"/>
        <v>#DIV/0!</v>
      </c>
      <c r="X386" s="40" t="e">
        <f t="shared" si="222"/>
        <v>#DIV/0!</v>
      </c>
      <c r="Y386" s="40" t="e">
        <f t="shared" si="223"/>
        <v>#DIV/0!</v>
      </c>
      <c r="Z386" s="40"/>
      <c r="AA386" s="40"/>
      <c r="AB386" s="40"/>
      <c r="AC386" s="39">
        <v>-1</v>
      </c>
      <c r="AD386" s="39">
        <v>-1</v>
      </c>
      <c r="AE386" s="39">
        <v>-1</v>
      </c>
      <c r="AF386" s="39">
        <v>-1</v>
      </c>
      <c r="AG386" s="42">
        <v>-1</v>
      </c>
      <c r="AH386" s="38" t="e">
        <f t="shared" si="208"/>
        <v>#VALUE!</v>
      </c>
      <c r="AI386" s="38" t="e">
        <f t="shared" si="209"/>
        <v>#VALUE!</v>
      </c>
      <c r="AJ386" s="38" t="e">
        <f t="shared" si="210"/>
        <v>#VALUE!</v>
      </c>
      <c r="AK386" s="39" t="e">
        <f t="shared" si="224"/>
        <v>#DIV/0!</v>
      </c>
      <c r="AL386" s="39" t="e">
        <f t="shared" si="226"/>
        <v>#DIV/0!</v>
      </c>
      <c r="AM386" s="39" t="e">
        <f t="shared" si="227"/>
        <v>#DIV/0!</v>
      </c>
      <c r="AN386" s="39" t="e">
        <f t="shared" si="228"/>
        <v>#DIV/0!</v>
      </c>
      <c r="AO386" s="39" t="e">
        <f t="shared" si="229"/>
        <v>#DIV/0!</v>
      </c>
      <c r="AR386" s="28" t="e">
        <f>AR385*(1+J386)</f>
        <v>#VALUE!</v>
      </c>
      <c r="AS386" s="28" t="e">
        <f t="shared" si="214"/>
        <v>#VALUE!</v>
      </c>
      <c r="AT386" s="28" t="e">
        <f t="shared" si="215"/>
        <v>#VALUE!</v>
      </c>
      <c r="AU386" t="e">
        <f t="shared" si="225"/>
        <v>#DIV/0!</v>
      </c>
      <c r="AV386" t="e">
        <f t="shared" si="230"/>
        <v>#DIV/0!</v>
      </c>
      <c r="AW386" t="e">
        <f t="shared" si="231"/>
        <v>#DIV/0!</v>
      </c>
      <c r="AX386" t="e">
        <f t="shared" si="232"/>
        <v>#DIV/0!</v>
      </c>
      <c r="AY386" t="e">
        <f t="shared" si="232"/>
        <v>#DIV/0!</v>
      </c>
    </row>
    <row r="387" spans="1:51">
      <c r="A387" s="12">
        <v>46174</v>
      </c>
      <c r="B387" s="36" t="s">
        <v>103</v>
      </c>
      <c r="C387" s="41" t="s">
        <v>103</v>
      </c>
      <c r="D387" s="41" t="s">
        <v>103</v>
      </c>
      <c r="E387" s="36">
        <v>0</v>
      </c>
      <c r="F387" s="36">
        <v>0</v>
      </c>
      <c r="G387" s="36">
        <v>0</v>
      </c>
      <c r="H387" s="36">
        <v>0</v>
      </c>
      <c r="I387" s="37">
        <v>0</v>
      </c>
      <c r="J387" s="40" t="s">
        <v>103</v>
      </c>
      <c r="K387" s="40" t="s">
        <v>103</v>
      </c>
      <c r="L387" s="40" t="s">
        <v>103</v>
      </c>
      <c r="M387" s="39" t="e">
        <f t="shared" si="216"/>
        <v>#DIV/0!</v>
      </c>
      <c r="N387" s="39" t="e">
        <f t="shared" si="216"/>
        <v>#DIV/0!</v>
      </c>
      <c r="O387" s="39" t="e">
        <f t="shared" si="216"/>
        <v>#DIV/0!</v>
      </c>
      <c r="P387" s="39" t="e">
        <f t="shared" si="216"/>
        <v>#DIV/0!</v>
      </c>
      <c r="Q387" s="39" t="e">
        <f t="shared" si="217"/>
        <v>#DIV/0!</v>
      </c>
      <c r="R387" s="43" t="e">
        <f t="shared" si="211"/>
        <v>#VALUE!</v>
      </c>
      <c r="S387" s="40" t="e">
        <f t="shared" si="212"/>
        <v>#VALUE!</v>
      </c>
      <c r="T387" s="40" t="e">
        <f t="shared" si="218"/>
        <v>#VALUE!</v>
      </c>
      <c r="U387" s="40" t="e">
        <f t="shared" si="219"/>
        <v>#DIV/0!</v>
      </c>
      <c r="V387" s="40" t="e">
        <f t="shared" si="220"/>
        <v>#DIV/0!</v>
      </c>
      <c r="W387" s="40" t="e">
        <f t="shared" si="221"/>
        <v>#DIV/0!</v>
      </c>
      <c r="X387" s="40" t="e">
        <f t="shared" si="222"/>
        <v>#DIV/0!</v>
      </c>
      <c r="Y387" s="40" t="e">
        <f t="shared" si="223"/>
        <v>#DIV/0!</v>
      </c>
      <c r="Z387" s="40"/>
      <c r="AA387" s="40"/>
      <c r="AB387" s="40"/>
      <c r="AC387" s="39">
        <v>-1</v>
      </c>
      <c r="AD387" s="39">
        <v>-1</v>
      </c>
      <c r="AE387" s="39">
        <v>-1</v>
      </c>
      <c r="AF387" s="39">
        <v>-1</v>
      </c>
      <c r="AG387" s="42">
        <v>-1</v>
      </c>
      <c r="AH387" s="38" t="e">
        <f t="shared" si="208"/>
        <v>#VALUE!</v>
      </c>
      <c r="AI387" s="38" t="e">
        <f t="shared" si="209"/>
        <v>#VALUE!</v>
      </c>
      <c r="AJ387" s="38" t="e">
        <f t="shared" si="210"/>
        <v>#VALUE!</v>
      </c>
      <c r="AK387" s="39" t="e">
        <f t="shared" si="224"/>
        <v>#DIV/0!</v>
      </c>
      <c r="AL387" s="39" t="e">
        <f t="shared" si="226"/>
        <v>#DIV/0!</v>
      </c>
      <c r="AM387" s="39" t="e">
        <f t="shared" si="227"/>
        <v>#DIV/0!</v>
      </c>
      <c r="AN387" s="39" t="e">
        <f t="shared" si="228"/>
        <v>#DIV/0!</v>
      </c>
      <c r="AO387" s="39" t="e">
        <f t="shared" si="229"/>
        <v>#DIV/0!</v>
      </c>
      <c r="AR387" s="28" t="e">
        <f t="shared" ref="AR387:AR403" si="233">AR386*(1+J387)</f>
        <v>#VALUE!</v>
      </c>
      <c r="AS387" s="28" t="e">
        <f t="shared" si="214"/>
        <v>#VALUE!</v>
      </c>
      <c r="AT387" s="28" t="e">
        <f t="shared" si="215"/>
        <v>#VALUE!</v>
      </c>
      <c r="AU387" t="e">
        <f t="shared" si="225"/>
        <v>#DIV/0!</v>
      </c>
      <c r="AV387" t="e">
        <f t="shared" si="230"/>
        <v>#DIV/0!</v>
      </c>
      <c r="AW387" t="e">
        <f t="shared" si="231"/>
        <v>#DIV/0!</v>
      </c>
      <c r="AX387" t="e">
        <f t="shared" si="232"/>
        <v>#DIV/0!</v>
      </c>
      <c r="AY387" t="e">
        <f t="shared" si="232"/>
        <v>#DIV/0!</v>
      </c>
    </row>
    <row r="388" spans="1:51">
      <c r="A388" s="12">
        <v>46204</v>
      </c>
      <c r="B388" s="36" t="s">
        <v>103</v>
      </c>
      <c r="C388" s="41" t="s">
        <v>103</v>
      </c>
      <c r="D388" s="41" t="s">
        <v>103</v>
      </c>
      <c r="E388" s="36">
        <v>0</v>
      </c>
      <c r="F388" s="36">
        <v>0</v>
      </c>
      <c r="G388" s="36">
        <v>0</v>
      </c>
      <c r="H388" s="36">
        <v>0</v>
      </c>
      <c r="I388" s="37">
        <v>0</v>
      </c>
      <c r="J388" s="40" t="s">
        <v>103</v>
      </c>
      <c r="K388" s="40" t="s">
        <v>103</v>
      </c>
      <c r="L388" s="40" t="s">
        <v>103</v>
      </c>
      <c r="M388" s="39" t="e">
        <f t="shared" si="216"/>
        <v>#DIV/0!</v>
      </c>
      <c r="N388" s="39" t="e">
        <f t="shared" si="216"/>
        <v>#DIV/0!</v>
      </c>
      <c r="O388" s="39" t="e">
        <f t="shared" si="216"/>
        <v>#DIV/0!</v>
      </c>
      <c r="P388" s="39" t="e">
        <f t="shared" si="216"/>
        <v>#DIV/0!</v>
      </c>
      <c r="Q388" s="39" t="e">
        <f t="shared" si="217"/>
        <v>#DIV/0!</v>
      </c>
      <c r="R388" s="43" t="e">
        <f t="shared" si="211"/>
        <v>#VALUE!</v>
      </c>
      <c r="S388" s="40" t="e">
        <f t="shared" si="212"/>
        <v>#VALUE!</v>
      </c>
      <c r="T388" s="40" t="e">
        <f t="shared" si="218"/>
        <v>#VALUE!</v>
      </c>
      <c r="U388" s="40" t="e">
        <f t="shared" si="219"/>
        <v>#DIV/0!</v>
      </c>
      <c r="V388" s="40" t="e">
        <f t="shared" si="220"/>
        <v>#DIV/0!</v>
      </c>
      <c r="W388" s="40" t="e">
        <f t="shared" si="221"/>
        <v>#DIV/0!</v>
      </c>
      <c r="X388" s="40" t="e">
        <f t="shared" si="222"/>
        <v>#DIV/0!</v>
      </c>
      <c r="Y388" s="40" t="e">
        <f t="shared" si="223"/>
        <v>#DIV/0!</v>
      </c>
      <c r="Z388" s="40"/>
      <c r="AA388" s="40"/>
      <c r="AB388" s="40"/>
      <c r="AC388" s="39">
        <v>-1</v>
      </c>
      <c r="AD388" s="39">
        <v>-1</v>
      </c>
      <c r="AE388" s="39">
        <v>-1</v>
      </c>
      <c r="AF388" s="39">
        <v>-1</v>
      </c>
      <c r="AG388" s="42">
        <v>-1</v>
      </c>
      <c r="AH388" s="38" t="e">
        <f t="shared" si="208"/>
        <v>#VALUE!</v>
      </c>
      <c r="AI388" s="38" t="e">
        <f t="shared" si="209"/>
        <v>#VALUE!</v>
      </c>
      <c r="AJ388" s="38" t="e">
        <f t="shared" si="210"/>
        <v>#VALUE!</v>
      </c>
      <c r="AK388" s="39" t="e">
        <f t="shared" si="224"/>
        <v>#DIV/0!</v>
      </c>
      <c r="AL388" s="39" t="e">
        <f t="shared" si="226"/>
        <v>#DIV/0!</v>
      </c>
      <c r="AM388" s="39" t="e">
        <f t="shared" si="227"/>
        <v>#DIV/0!</v>
      </c>
      <c r="AN388" s="39" t="e">
        <f t="shared" si="228"/>
        <v>#DIV/0!</v>
      </c>
      <c r="AO388" s="39" t="e">
        <f t="shared" si="229"/>
        <v>#DIV/0!</v>
      </c>
      <c r="AR388" s="28" t="e">
        <f t="shared" si="233"/>
        <v>#VALUE!</v>
      </c>
      <c r="AS388" s="28" t="e">
        <f t="shared" si="214"/>
        <v>#VALUE!</v>
      </c>
      <c r="AT388" s="28" t="e">
        <f t="shared" si="215"/>
        <v>#VALUE!</v>
      </c>
      <c r="AU388" t="e">
        <f t="shared" si="225"/>
        <v>#DIV/0!</v>
      </c>
      <c r="AV388" t="e">
        <f t="shared" si="230"/>
        <v>#DIV/0!</v>
      </c>
      <c r="AW388" t="e">
        <f t="shared" si="231"/>
        <v>#DIV/0!</v>
      </c>
      <c r="AX388" t="e">
        <f t="shared" si="232"/>
        <v>#DIV/0!</v>
      </c>
      <c r="AY388" t="e">
        <f t="shared" si="232"/>
        <v>#DIV/0!</v>
      </c>
    </row>
    <row r="389" spans="1:51">
      <c r="A389" s="12">
        <v>46235</v>
      </c>
      <c r="B389" s="36" t="s">
        <v>103</v>
      </c>
      <c r="C389" s="41" t="s">
        <v>103</v>
      </c>
      <c r="D389" s="41" t="s">
        <v>103</v>
      </c>
      <c r="E389" s="36">
        <v>0</v>
      </c>
      <c r="F389" s="36">
        <v>0</v>
      </c>
      <c r="G389" s="36">
        <v>0</v>
      </c>
      <c r="H389" s="36">
        <v>0</v>
      </c>
      <c r="I389" s="37">
        <v>0</v>
      </c>
      <c r="J389" s="40" t="s">
        <v>103</v>
      </c>
      <c r="K389" s="40" t="s">
        <v>103</v>
      </c>
      <c r="L389" s="40" t="s">
        <v>103</v>
      </c>
      <c r="M389" s="39" t="e">
        <f t="shared" si="216"/>
        <v>#DIV/0!</v>
      </c>
      <c r="N389" s="39" t="e">
        <f t="shared" si="216"/>
        <v>#DIV/0!</v>
      </c>
      <c r="O389" s="39" t="e">
        <f t="shared" si="216"/>
        <v>#DIV/0!</v>
      </c>
      <c r="P389" s="39" t="e">
        <f t="shared" si="216"/>
        <v>#DIV/0!</v>
      </c>
      <c r="Q389" s="39" t="e">
        <f t="shared" si="217"/>
        <v>#DIV/0!</v>
      </c>
      <c r="R389" s="43" t="e">
        <f t="shared" si="211"/>
        <v>#VALUE!</v>
      </c>
      <c r="S389" s="40" t="e">
        <f t="shared" si="212"/>
        <v>#VALUE!</v>
      </c>
      <c r="T389" s="40" t="e">
        <f t="shared" si="218"/>
        <v>#VALUE!</v>
      </c>
      <c r="U389" s="40" t="e">
        <f t="shared" si="219"/>
        <v>#DIV/0!</v>
      </c>
      <c r="V389" s="40" t="e">
        <f t="shared" si="220"/>
        <v>#DIV/0!</v>
      </c>
      <c r="W389" s="40" t="e">
        <f t="shared" si="221"/>
        <v>#DIV/0!</v>
      </c>
      <c r="X389" s="40" t="e">
        <f t="shared" si="222"/>
        <v>#DIV/0!</v>
      </c>
      <c r="Y389" s="40" t="e">
        <f t="shared" si="223"/>
        <v>#DIV/0!</v>
      </c>
      <c r="Z389" s="40"/>
      <c r="AA389" s="40"/>
      <c r="AB389" s="40"/>
      <c r="AC389" s="39">
        <v>-1</v>
      </c>
      <c r="AD389" s="39">
        <v>-1</v>
      </c>
      <c r="AE389" s="39">
        <v>-1</v>
      </c>
      <c r="AF389" s="39">
        <v>-1</v>
      </c>
      <c r="AG389" s="42">
        <v>-1</v>
      </c>
      <c r="AH389" s="38" t="e">
        <f t="shared" ref="AH389:AH452" si="234">B389/B389</f>
        <v>#VALUE!</v>
      </c>
      <c r="AI389" s="38" t="e">
        <f t="shared" ref="AI389:AI452" si="235">C389/B389</f>
        <v>#VALUE!</v>
      </c>
      <c r="AJ389" s="38" t="e">
        <f t="shared" ref="AJ389:AJ452" si="236">D389/B389</f>
        <v>#VALUE!</v>
      </c>
      <c r="AK389" s="39" t="e">
        <f t="shared" si="224"/>
        <v>#DIV/0!</v>
      </c>
      <c r="AL389" s="39" t="e">
        <f t="shared" si="226"/>
        <v>#DIV/0!</v>
      </c>
      <c r="AM389" s="39" t="e">
        <f t="shared" si="227"/>
        <v>#DIV/0!</v>
      </c>
      <c r="AN389" s="39" t="e">
        <f t="shared" si="228"/>
        <v>#DIV/0!</v>
      </c>
      <c r="AO389" s="39" t="e">
        <f t="shared" si="229"/>
        <v>#DIV/0!</v>
      </c>
      <c r="AR389" s="28" t="e">
        <f t="shared" si="233"/>
        <v>#VALUE!</v>
      </c>
      <c r="AS389" s="28" t="e">
        <f t="shared" si="214"/>
        <v>#VALUE!</v>
      </c>
      <c r="AT389" s="28" t="e">
        <f t="shared" si="215"/>
        <v>#VALUE!</v>
      </c>
      <c r="AU389" t="e">
        <f t="shared" si="225"/>
        <v>#DIV/0!</v>
      </c>
      <c r="AV389" t="e">
        <f t="shared" si="230"/>
        <v>#DIV/0!</v>
      </c>
      <c r="AW389" t="e">
        <f t="shared" si="231"/>
        <v>#DIV/0!</v>
      </c>
      <c r="AX389" t="e">
        <f t="shared" si="232"/>
        <v>#DIV/0!</v>
      </c>
      <c r="AY389" t="e">
        <f t="shared" si="232"/>
        <v>#DIV/0!</v>
      </c>
    </row>
    <row r="390" spans="1:51">
      <c r="A390" s="12">
        <v>46266</v>
      </c>
      <c r="B390" s="36" t="s">
        <v>103</v>
      </c>
      <c r="C390" s="41" t="s">
        <v>103</v>
      </c>
      <c r="D390" s="41" t="s">
        <v>103</v>
      </c>
      <c r="E390" s="36">
        <v>0</v>
      </c>
      <c r="F390" s="36">
        <v>0</v>
      </c>
      <c r="G390" s="36">
        <v>0</v>
      </c>
      <c r="H390" s="36">
        <v>0</v>
      </c>
      <c r="I390" s="37">
        <v>0</v>
      </c>
      <c r="J390" s="40" t="s">
        <v>103</v>
      </c>
      <c r="K390" s="40" t="s">
        <v>103</v>
      </c>
      <c r="L390" s="40" t="s">
        <v>103</v>
      </c>
      <c r="M390" s="39" t="e">
        <f t="shared" si="216"/>
        <v>#DIV/0!</v>
      </c>
      <c r="N390" s="39" t="e">
        <f t="shared" si="216"/>
        <v>#DIV/0!</v>
      </c>
      <c r="O390" s="39" t="e">
        <f t="shared" si="216"/>
        <v>#DIV/0!</v>
      </c>
      <c r="P390" s="39" t="e">
        <f t="shared" si="216"/>
        <v>#DIV/0!</v>
      </c>
      <c r="Q390" s="39" t="e">
        <f t="shared" si="217"/>
        <v>#DIV/0!</v>
      </c>
      <c r="R390" s="43" t="e">
        <f t="shared" si="211"/>
        <v>#VALUE!</v>
      </c>
      <c r="S390" s="40" t="e">
        <f t="shared" si="212"/>
        <v>#VALUE!</v>
      </c>
      <c r="T390" s="40" t="e">
        <f t="shared" si="218"/>
        <v>#VALUE!</v>
      </c>
      <c r="U390" s="40" t="e">
        <f t="shared" si="219"/>
        <v>#DIV/0!</v>
      </c>
      <c r="V390" s="40" t="e">
        <f t="shared" si="220"/>
        <v>#DIV/0!</v>
      </c>
      <c r="W390" s="40" t="e">
        <f t="shared" si="221"/>
        <v>#DIV/0!</v>
      </c>
      <c r="X390" s="40" t="e">
        <f t="shared" si="222"/>
        <v>#DIV/0!</v>
      </c>
      <c r="Y390" s="40" t="e">
        <f t="shared" si="223"/>
        <v>#DIV/0!</v>
      </c>
      <c r="Z390" s="40"/>
      <c r="AA390" s="40"/>
      <c r="AB390" s="40"/>
      <c r="AC390" s="39">
        <v>-1</v>
      </c>
      <c r="AD390" s="39">
        <v>-1</v>
      </c>
      <c r="AE390" s="39">
        <v>-1</v>
      </c>
      <c r="AF390" s="39">
        <v>-1</v>
      </c>
      <c r="AG390" s="42">
        <v>-1</v>
      </c>
      <c r="AH390" s="38" t="e">
        <f t="shared" si="234"/>
        <v>#VALUE!</v>
      </c>
      <c r="AI390" s="38" t="e">
        <f t="shared" si="235"/>
        <v>#VALUE!</v>
      </c>
      <c r="AJ390" s="38" t="e">
        <f t="shared" si="236"/>
        <v>#VALUE!</v>
      </c>
      <c r="AK390" s="39" t="e">
        <f t="shared" si="224"/>
        <v>#DIV/0!</v>
      </c>
      <c r="AL390" s="39" t="e">
        <f t="shared" si="226"/>
        <v>#DIV/0!</v>
      </c>
      <c r="AM390" s="39" t="e">
        <f t="shared" si="227"/>
        <v>#DIV/0!</v>
      </c>
      <c r="AN390" s="39" t="e">
        <f t="shared" si="228"/>
        <v>#DIV/0!</v>
      </c>
      <c r="AO390" s="39" t="e">
        <f t="shared" si="229"/>
        <v>#DIV/0!</v>
      </c>
      <c r="AR390" s="28" t="e">
        <f t="shared" si="233"/>
        <v>#VALUE!</v>
      </c>
      <c r="AS390" s="28" t="e">
        <f t="shared" si="214"/>
        <v>#VALUE!</v>
      </c>
      <c r="AT390" s="28" t="e">
        <f t="shared" si="215"/>
        <v>#VALUE!</v>
      </c>
      <c r="AU390" t="e">
        <f t="shared" si="225"/>
        <v>#DIV/0!</v>
      </c>
      <c r="AV390" t="e">
        <f t="shared" si="230"/>
        <v>#DIV/0!</v>
      </c>
      <c r="AW390" t="e">
        <f t="shared" si="231"/>
        <v>#DIV/0!</v>
      </c>
      <c r="AX390" t="e">
        <f t="shared" si="232"/>
        <v>#DIV/0!</v>
      </c>
      <c r="AY390" t="e">
        <f t="shared" si="232"/>
        <v>#DIV/0!</v>
      </c>
    </row>
    <row r="391" spans="1:51">
      <c r="A391" s="12">
        <v>46296</v>
      </c>
      <c r="B391" s="36" t="s">
        <v>103</v>
      </c>
      <c r="C391" s="41" t="s">
        <v>103</v>
      </c>
      <c r="D391" s="41" t="s">
        <v>103</v>
      </c>
      <c r="E391" s="36">
        <v>0</v>
      </c>
      <c r="F391" s="36">
        <v>0</v>
      </c>
      <c r="G391" s="36">
        <v>0</v>
      </c>
      <c r="H391" s="36">
        <v>0</v>
      </c>
      <c r="I391" s="37">
        <v>0</v>
      </c>
      <c r="J391" s="40" t="s">
        <v>103</v>
      </c>
      <c r="K391" s="40" t="s">
        <v>103</v>
      </c>
      <c r="L391" s="40" t="s">
        <v>103</v>
      </c>
      <c r="M391" s="39" t="e">
        <f t="shared" si="216"/>
        <v>#DIV/0!</v>
      </c>
      <c r="N391" s="39" t="e">
        <f t="shared" si="216"/>
        <v>#DIV/0!</v>
      </c>
      <c r="O391" s="39" t="e">
        <f t="shared" si="216"/>
        <v>#DIV/0!</v>
      </c>
      <c r="P391" s="39" t="e">
        <f t="shared" si="216"/>
        <v>#DIV/0!</v>
      </c>
      <c r="Q391" s="39" t="e">
        <f t="shared" si="217"/>
        <v>#DIV/0!</v>
      </c>
      <c r="R391" s="43" t="e">
        <f t="shared" si="211"/>
        <v>#VALUE!</v>
      </c>
      <c r="S391" s="40" t="e">
        <f t="shared" si="212"/>
        <v>#VALUE!</v>
      </c>
      <c r="T391" s="40" t="e">
        <f t="shared" si="218"/>
        <v>#VALUE!</v>
      </c>
      <c r="U391" s="40" t="e">
        <f t="shared" si="219"/>
        <v>#DIV/0!</v>
      </c>
      <c r="V391" s="40" t="e">
        <f t="shared" si="220"/>
        <v>#DIV/0!</v>
      </c>
      <c r="W391" s="40" t="e">
        <f t="shared" si="221"/>
        <v>#DIV/0!</v>
      </c>
      <c r="X391" s="40" t="e">
        <f t="shared" si="222"/>
        <v>#DIV/0!</v>
      </c>
      <c r="Y391" s="40" t="e">
        <f t="shared" si="223"/>
        <v>#DIV/0!</v>
      </c>
      <c r="Z391" s="40"/>
      <c r="AA391" s="40"/>
      <c r="AB391" s="40"/>
      <c r="AC391" s="39">
        <v>-1</v>
      </c>
      <c r="AD391" s="39">
        <v>-1</v>
      </c>
      <c r="AE391" s="39">
        <v>-1</v>
      </c>
      <c r="AF391" s="39">
        <v>-1</v>
      </c>
      <c r="AG391" s="42">
        <v>-1</v>
      </c>
      <c r="AH391" s="38" t="e">
        <f t="shared" si="234"/>
        <v>#VALUE!</v>
      </c>
      <c r="AI391" s="38" t="e">
        <f t="shared" si="235"/>
        <v>#VALUE!</v>
      </c>
      <c r="AJ391" s="38" t="e">
        <f t="shared" si="236"/>
        <v>#VALUE!</v>
      </c>
      <c r="AK391" s="39" t="e">
        <f t="shared" si="224"/>
        <v>#DIV/0!</v>
      </c>
      <c r="AL391" s="39" t="e">
        <f t="shared" si="226"/>
        <v>#DIV/0!</v>
      </c>
      <c r="AM391" s="39" t="e">
        <f t="shared" si="227"/>
        <v>#DIV/0!</v>
      </c>
      <c r="AN391" s="39" t="e">
        <f t="shared" si="228"/>
        <v>#DIV/0!</v>
      </c>
      <c r="AO391" s="39" t="e">
        <f t="shared" si="229"/>
        <v>#DIV/0!</v>
      </c>
      <c r="AR391" s="28" t="e">
        <f t="shared" si="233"/>
        <v>#VALUE!</v>
      </c>
      <c r="AS391" s="28" t="e">
        <f t="shared" si="214"/>
        <v>#VALUE!</v>
      </c>
      <c r="AT391" s="28" t="e">
        <f t="shared" si="215"/>
        <v>#VALUE!</v>
      </c>
      <c r="AU391" t="e">
        <f t="shared" si="225"/>
        <v>#DIV/0!</v>
      </c>
      <c r="AV391" t="e">
        <f t="shared" si="230"/>
        <v>#DIV/0!</v>
      </c>
      <c r="AW391" t="e">
        <f t="shared" si="231"/>
        <v>#DIV/0!</v>
      </c>
      <c r="AX391" t="e">
        <f t="shared" si="232"/>
        <v>#DIV/0!</v>
      </c>
      <c r="AY391" t="e">
        <f t="shared" si="232"/>
        <v>#DIV/0!</v>
      </c>
    </row>
    <row r="392" spans="1:51">
      <c r="A392" s="12">
        <v>46327</v>
      </c>
      <c r="B392" s="36" t="s">
        <v>103</v>
      </c>
      <c r="C392" s="41" t="s">
        <v>103</v>
      </c>
      <c r="D392" s="41" t="s">
        <v>103</v>
      </c>
      <c r="E392" s="36">
        <v>0</v>
      </c>
      <c r="F392" s="36">
        <v>0</v>
      </c>
      <c r="G392" s="36">
        <v>0</v>
      </c>
      <c r="H392" s="36">
        <v>0</v>
      </c>
      <c r="I392" s="37">
        <v>0</v>
      </c>
      <c r="J392" s="40" t="s">
        <v>103</v>
      </c>
      <c r="K392" s="40" t="s">
        <v>103</v>
      </c>
      <c r="L392" s="40" t="s">
        <v>103</v>
      </c>
      <c r="M392" s="39" t="e">
        <f t="shared" si="216"/>
        <v>#DIV/0!</v>
      </c>
      <c r="N392" s="39" t="e">
        <f t="shared" si="216"/>
        <v>#DIV/0!</v>
      </c>
      <c r="O392" s="39" t="e">
        <f t="shared" si="216"/>
        <v>#DIV/0!</v>
      </c>
      <c r="P392" s="39" t="e">
        <f t="shared" si="216"/>
        <v>#DIV/0!</v>
      </c>
      <c r="Q392" s="39" t="e">
        <f t="shared" si="217"/>
        <v>#DIV/0!</v>
      </c>
      <c r="R392" s="43" t="e">
        <f t="shared" si="211"/>
        <v>#VALUE!</v>
      </c>
      <c r="S392" s="40" t="e">
        <f t="shared" si="212"/>
        <v>#VALUE!</v>
      </c>
      <c r="T392" s="40" t="e">
        <f t="shared" si="218"/>
        <v>#VALUE!</v>
      </c>
      <c r="U392" s="40" t="e">
        <f t="shared" si="219"/>
        <v>#DIV/0!</v>
      </c>
      <c r="V392" s="40" t="e">
        <f t="shared" si="220"/>
        <v>#DIV/0!</v>
      </c>
      <c r="W392" s="40" t="e">
        <f t="shared" si="221"/>
        <v>#DIV/0!</v>
      </c>
      <c r="X392" s="40" t="e">
        <f t="shared" si="222"/>
        <v>#DIV/0!</v>
      </c>
      <c r="Y392" s="40" t="e">
        <f t="shared" si="223"/>
        <v>#DIV/0!</v>
      </c>
      <c r="Z392" s="40"/>
      <c r="AA392" s="40"/>
      <c r="AB392" s="40"/>
      <c r="AC392" s="39">
        <v>-1</v>
      </c>
      <c r="AD392" s="39">
        <v>-1</v>
      </c>
      <c r="AE392" s="39">
        <v>-1</v>
      </c>
      <c r="AF392" s="39">
        <v>-1</v>
      </c>
      <c r="AG392" s="42">
        <v>-1</v>
      </c>
      <c r="AH392" s="38" t="e">
        <f t="shared" si="234"/>
        <v>#VALUE!</v>
      </c>
      <c r="AI392" s="38" t="e">
        <f t="shared" si="235"/>
        <v>#VALUE!</v>
      </c>
      <c r="AJ392" s="38" t="e">
        <f t="shared" si="236"/>
        <v>#VALUE!</v>
      </c>
      <c r="AK392" s="39" t="e">
        <f t="shared" si="224"/>
        <v>#DIV/0!</v>
      </c>
      <c r="AL392" s="39" t="e">
        <f t="shared" si="226"/>
        <v>#DIV/0!</v>
      </c>
      <c r="AM392" s="39" t="e">
        <f t="shared" si="227"/>
        <v>#DIV/0!</v>
      </c>
      <c r="AN392" s="39" t="e">
        <f t="shared" si="228"/>
        <v>#DIV/0!</v>
      </c>
      <c r="AO392" s="39" t="e">
        <f t="shared" si="229"/>
        <v>#DIV/0!</v>
      </c>
      <c r="AR392" s="28" t="e">
        <f t="shared" si="233"/>
        <v>#VALUE!</v>
      </c>
      <c r="AS392" s="28" t="e">
        <f t="shared" si="214"/>
        <v>#VALUE!</v>
      </c>
      <c r="AT392" s="28" t="e">
        <f t="shared" si="215"/>
        <v>#VALUE!</v>
      </c>
      <c r="AU392" t="e">
        <f t="shared" si="225"/>
        <v>#DIV/0!</v>
      </c>
      <c r="AV392" t="e">
        <f t="shared" si="230"/>
        <v>#DIV/0!</v>
      </c>
      <c r="AW392" t="e">
        <f t="shared" si="231"/>
        <v>#DIV/0!</v>
      </c>
      <c r="AX392" t="e">
        <f t="shared" si="232"/>
        <v>#DIV/0!</v>
      </c>
      <c r="AY392" t="e">
        <f t="shared" si="232"/>
        <v>#DIV/0!</v>
      </c>
    </row>
    <row r="393" spans="1:51">
      <c r="A393" s="12">
        <v>46357</v>
      </c>
      <c r="B393" s="36" t="s">
        <v>103</v>
      </c>
      <c r="C393" s="41" t="s">
        <v>103</v>
      </c>
      <c r="D393" s="41" t="s">
        <v>103</v>
      </c>
      <c r="E393" s="36">
        <v>0</v>
      </c>
      <c r="F393" s="36">
        <v>0</v>
      </c>
      <c r="G393" s="36">
        <v>0</v>
      </c>
      <c r="H393" s="36">
        <v>0</v>
      </c>
      <c r="I393" s="37">
        <v>0</v>
      </c>
      <c r="J393" s="40" t="s">
        <v>103</v>
      </c>
      <c r="K393" s="40" t="s">
        <v>103</v>
      </c>
      <c r="L393" s="40" t="s">
        <v>103</v>
      </c>
      <c r="M393" s="39" t="e">
        <f t="shared" si="216"/>
        <v>#DIV/0!</v>
      </c>
      <c r="N393" s="39" t="e">
        <f t="shared" si="216"/>
        <v>#DIV/0!</v>
      </c>
      <c r="O393" s="39" t="e">
        <f t="shared" si="216"/>
        <v>#DIV/0!</v>
      </c>
      <c r="P393" s="39" t="e">
        <f t="shared" si="216"/>
        <v>#DIV/0!</v>
      </c>
      <c r="Q393" s="39" t="e">
        <f t="shared" si="217"/>
        <v>#DIV/0!</v>
      </c>
      <c r="R393" s="43" t="e">
        <f t="shared" si="211"/>
        <v>#VALUE!</v>
      </c>
      <c r="S393" s="40" t="e">
        <f t="shared" si="212"/>
        <v>#VALUE!</v>
      </c>
      <c r="T393" s="40" t="e">
        <f t="shared" si="218"/>
        <v>#VALUE!</v>
      </c>
      <c r="U393" s="40" t="e">
        <f t="shared" si="219"/>
        <v>#DIV/0!</v>
      </c>
      <c r="V393" s="40" t="e">
        <f t="shared" si="220"/>
        <v>#DIV/0!</v>
      </c>
      <c r="W393" s="40" t="e">
        <f t="shared" si="221"/>
        <v>#DIV/0!</v>
      </c>
      <c r="X393" s="40" t="e">
        <f t="shared" si="222"/>
        <v>#DIV/0!</v>
      </c>
      <c r="Y393" s="40" t="e">
        <f t="shared" si="223"/>
        <v>#DIV/0!</v>
      </c>
      <c r="Z393" s="40"/>
      <c r="AA393" s="40"/>
      <c r="AB393" s="40"/>
      <c r="AC393" s="39">
        <v>-1</v>
      </c>
      <c r="AD393" s="39">
        <v>-1</v>
      </c>
      <c r="AE393" s="39">
        <v>-1</v>
      </c>
      <c r="AF393" s="39">
        <v>-1</v>
      </c>
      <c r="AG393" s="42">
        <v>-1</v>
      </c>
      <c r="AH393" s="38" t="e">
        <f t="shared" si="234"/>
        <v>#VALUE!</v>
      </c>
      <c r="AI393" s="38" t="e">
        <f t="shared" si="235"/>
        <v>#VALUE!</v>
      </c>
      <c r="AJ393" s="38" t="e">
        <f t="shared" si="236"/>
        <v>#VALUE!</v>
      </c>
      <c r="AK393" s="39" t="e">
        <f t="shared" si="224"/>
        <v>#DIV/0!</v>
      </c>
      <c r="AL393" s="39" t="e">
        <f t="shared" si="226"/>
        <v>#DIV/0!</v>
      </c>
      <c r="AM393" s="39" t="e">
        <f t="shared" si="227"/>
        <v>#DIV/0!</v>
      </c>
      <c r="AN393" s="39" t="e">
        <f t="shared" si="228"/>
        <v>#DIV/0!</v>
      </c>
      <c r="AO393" s="39" t="e">
        <f t="shared" si="229"/>
        <v>#DIV/0!</v>
      </c>
      <c r="AR393" s="28" t="e">
        <f t="shared" si="233"/>
        <v>#VALUE!</v>
      </c>
      <c r="AS393" s="28" t="e">
        <f t="shared" si="214"/>
        <v>#VALUE!</v>
      </c>
      <c r="AT393" s="28" t="e">
        <f t="shared" si="215"/>
        <v>#VALUE!</v>
      </c>
      <c r="AU393" t="e">
        <f t="shared" si="225"/>
        <v>#DIV/0!</v>
      </c>
      <c r="AV393" t="e">
        <f t="shared" si="230"/>
        <v>#DIV/0!</v>
      </c>
      <c r="AW393" t="e">
        <f t="shared" si="231"/>
        <v>#DIV/0!</v>
      </c>
      <c r="AX393" t="e">
        <f t="shared" si="232"/>
        <v>#DIV/0!</v>
      </c>
      <c r="AY393" t="e">
        <f t="shared" si="232"/>
        <v>#DIV/0!</v>
      </c>
    </row>
    <row r="394" spans="1:51">
      <c r="A394" s="12">
        <v>46388</v>
      </c>
      <c r="B394" s="36" t="s">
        <v>103</v>
      </c>
      <c r="C394" s="41" t="s">
        <v>103</v>
      </c>
      <c r="D394" s="41" t="s">
        <v>103</v>
      </c>
      <c r="E394" s="36">
        <v>0</v>
      </c>
      <c r="F394" s="36">
        <v>0</v>
      </c>
      <c r="G394" s="36">
        <v>0</v>
      </c>
      <c r="H394" s="36">
        <v>0</v>
      </c>
      <c r="I394" s="37">
        <v>0</v>
      </c>
      <c r="J394" s="40" t="s">
        <v>103</v>
      </c>
      <c r="K394" s="40" t="s">
        <v>103</v>
      </c>
      <c r="L394" s="40" t="s">
        <v>103</v>
      </c>
      <c r="M394" s="39" t="e">
        <f t="shared" si="216"/>
        <v>#DIV/0!</v>
      </c>
      <c r="N394" s="39" t="e">
        <f t="shared" si="216"/>
        <v>#DIV/0!</v>
      </c>
      <c r="O394" s="39" t="e">
        <f t="shared" si="216"/>
        <v>#DIV/0!</v>
      </c>
      <c r="P394" s="39" t="e">
        <f t="shared" si="216"/>
        <v>#DIV/0!</v>
      </c>
      <c r="Q394" s="39" t="e">
        <f t="shared" si="217"/>
        <v>#DIV/0!</v>
      </c>
      <c r="R394" s="43" t="e">
        <f t="shared" si="211"/>
        <v>#VALUE!</v>
      </c>
      <c r="S394" s="40" t="e">
        <f t="shared" si="212"/>
        <v>#VALUE!</v>
      </c>
      <c r="T394" s="40" t="e">
        <f t="shared" si="218"/>
        <v>#VALUE!</v>
      </c>
      <c r="U394" s="40" t="e">
        <f t="shared" si="219"/>
        <v>#DIV/0!</v>
      </c>
      <c r="V394" s="40" t="e">
        <f t="shared" si="220"/>
        <v>#DIV/0!</v>
      </c>
      <c r="W394" s="40" t="e">
        <f t="shared" si="221"/>
        <v>#DIV/0!</v>
      </c>
      <c r="X394" s="40" t="e">
        <f t="shared" si="222"/>
        <v>#DIV/0!</v>
      </c>
      <c r="Y394" s="40" t="e">
        <f t="shared" si="223"/>
        <v>#DIV/0!</v>
      </c>
      <c r="Z394" s="40"/>
      <c r="AA394" s="40"/>
      <c r="AB394" s="40"/>
      <c r="AC394" s="39">
        <v>-1</v>
      </c>
      <c r="AD394" s="39">
        <v>-1</v>
      </c>
      <c r="AE394" s="39">
        <v>-1</v>
      </c>
      <c r="AF394" s="39">
        <v>-1</v>
      </c>
      <c r="AG394" s="42">
        <v>-1</v>
      </c>
      <c r="AH394" s="38" t="e">
        <f t="shared" si="234"/>
        <v>#VALUE!</v>
      </c>
      <c r="AI394" s="38" t="e">
        <f t="shared" si="235"/>
        <v>#VALUE!</v>
      </c>
      <c r="AJ394" s="38" t="e">
        <f t="shared" si="236"/>
        <v>#VALUE!</v>
      </c>
      <c r="AK394" s="39" t="e">
        <f t="shared" si="224"/>
        <v>#DIV/0!</v>
      </c>
      <c r="AL394" s="39" t="e">
        <f t="shared" si="226"/>
        <v>#DIV/0!</v>
      </c>
      <c r="AM394" s="39" t="e">
        <f t="shared" si="227"/>
        <v>#DIV/0!</v>
      </c>
      <c r="AN394" s="39" t="e">
        <f t="shared" si="228"/>
        <v>#DIV/0!</v>
      </c>
      <c r="AO394" s="39" t="e">
        <f t="shared" si="229"/>
        <v>#DIV/0!</v>
      </c>
      <c r="AR394" s="28" t="e">
        <f t="shared" si="233"/>
        <v>#VALUE!</v>
      </c>
      <c r="AS394" s="28" t="e">
        <f t="shared" si="214"/>
        <v>#VALUE!</v>
      </c>
      <c r="AT394" s="28" t="e">
        <f t="shared" si="215"/>
        <v>#VALUE!</v>
      </c>
      <c r="AU394" t="e">
        <f t="shared" si="225"/>
        <v>#DIV/0!</v>
      </c>
      <c r="AV394" t="e">
        <f t="shared" si="230"/>
        <v>#DIV/0!</v>
      </c>
      <c r="AW394" t="e">
        <f t="shared" si="231"/>
        <v>#DIV/0!</v>
      </c>
      <c r="AX394" t="e">
        <f t="shared" si="232"/>
        <v>#DIV/0!</v>
      </c>
      <c r="AY394" t="e">
        <f t="shared" si="232"/>
        <v>#DIV/0!</v>
      </c>
    </row>
    <row r="395" spans="1:51">
      <c r="A395" s="12">
        <v>46419</v>
      </c>
      <c r="B395" s="36" t="s">
        <v>103</v>
      </c>
      <c r="C395" s="41" t="s">
        <v>103</v>
      </c>
      <c r="D395" s="41" t="s">
        <v>103</v>
      </c>
      <c r="E395" s="36">
        <v>0</v>
      </c>
      <c r="F395" s="36">
        <v>0</v>
      </c>
      <c r="G395" s="36">
        <v>0</v>
      </c>
      <c r="H395" s="36">
        <v>0</v>
      </c>
      <c r="I395" s="37">
        <v>0</v>
      </c>
      <c r="J395" s="40" t="s">
        <v>103</v>
      </c>
      <c r="K395" s="40" t="s">
        <v>103</v>
      </c>
      <c r="L395" s="40" t="s">
        <v>103</v>
      </c>
      <c r="M395" s="39" t="e">
        <f t="shared" si="216"/>
        <v>#DIV/0!</v>
      </c>
      <c r="N395" s="39" t="e">
        <f t="shared" si="216"/>
        <v>#DIV/0!</v>
      </c>
      <c r="O395" s="39" t="e">
        <f t="shared" si="216"/>
        <v>#DIV/0!</v>
      </c>
      <c r="P395" s="39" t="e">
        <f t="shared" si="216"/>
        <v>#DIV/0!</v>
      </c>
      <c r="Q395" s="39" t="e">
        <f t="shared" si="217"/>
        <v>#DIV/0!</v>
      </c>
      <c r="R395" s="43" t="e">
        <f t="shared" si="211"/>
        <v>#VALUE!</v>
      </c>
      <c r="S395" s="40" t="e">
        <f t="shared" si="212"/>
        <v>#VALUE!</v>
      </c>
      <c r="T395" s="40" t="e">
        <f t="shared" si="218"/>
        <v>#VALUE!</v>
      </c>
      <c r="U395" s="40" t="e">
        <f t="shared" si="219"/>
        <v>#DIV/0!</v>
      </c>
      <c r="V395" s="40" t="e">
        <f t="shared" si="220"/>
        <v>#DIV/0!</v>
      </c>
      <c r="W395" s="40" t="e">
        <f t="shared" si="221"/>
        <v>#DIV/0!</v>
      </c>
      <c r="X395" s="40" t="e">
        <f t="shared" si="222"/>
        <v>#DIV/0!</v>
      </c>
      <c r="Y395" s="40" t="e">
        <f t="shared" si="223"/>
        <v>#DIV/0!</v>
      </c>
      <c r="Z395" s="40"/>
      <c r="AA395" s="40"/>
      <c r="AB395" s="40"/>
      <c r="AC395" s="39">
        <v>-1</v>
      </c>
      <c r="AD395" s="39">
        <v>-1</v>
      </c>
      <c r="AE395" s="39">
        <v>-1</v>
      </c>
      <c r="AF395" s="39">
        <v>-1</v>
      </c>
      <c r="AG395" s="42">
        <v>-1</v>
      </c>
      <c r="AH395" s="38" t="e">
        <f t="shared" si="234"/>
        <v>#VALUE!</v>
      </c>
      <c r="AI395" s="38" t="e">
        <f t="shared" si="235"/>
        <v>#VALUE!</v>
      </c>
      <c r="AJ395" s="38" t="e">
        <f t="shared" si="236"/>
        <v>#VALUE!</v>
      </c>
      <c r="AK395" s="39" t="e">
        <f t="shared" si="224"/>
        <v>#DIV/0!</v>
      </c>
      <c r="AL395" s="39" t="e">
        <f t="shared" si="226"/>
        <v>#DIV/0!</v>
      </c>
      <c r="AM395" s="39" t="e">
        <f t="shared" si="227"/>
        <v>#DIV/0!</v>
      </c>
      <c r="AN395" s="39" t="e">
        <f t="shared" si="228"/>
        <v>#DIV/0!</v>
      </c>
      <c r="AO395" s="39" t="e">
        <f t="shared" si="229"/>
        <v>#DIV/0!</v>
      </c>
      <c r="AR395" s="28" t="e">
        <f t="shared" si="233"/>
        <v>#VALUE!</v>
      </c>
      <c r="AS395" s="28" t="e">
        <f t="shared" si="214"/>
        <v>#VALUE!</v>
      </c>
      <c r="AT395" s="28" t="e">
        <f t="shared" si="215"/>
        <v>#VALUE!</v>
      </c>
      <c r="AU395" t="e">
        <f t="shared" si="225"/>
        <v>#DIV/0!</v>
      </c>
      <c r="AV395" t="e">
        <f t="shared" si="230"/>
        <v>#DIV/0!</v>
      </c>
      <c r="AW395" t="e">
        <f t="shared" si="231"/>
        <v>#DIV/0!</v>
      </c>
      <c r="AX395" t="e">
        <f t="shared" si="232"/>
        <v>#DIV/0!</v>
      </c>
      <c r="AY395" t="e">
        <f t="shared" si="232"/>
        <v>#DIV/0!</v>
      </c>
    </row>
    <row r="396" spans="1:51">
      <c r="A396" s="12">
        <v>46447</v>
      </c>
      <c r="B396" s="36" t="s">
        <v>103</v>
      </c>
      <c r="C396" s="41" t="s">
        <v>103</v>
      </c>
      <c r="D396" s="41" t="s">
        <v>103</v>
      </c>
      <c r="E396" s="36">
        <v>0</v>
      </c>
      <c r="F396" s="36">
        <v>0</v>
      </c>
      <c r="G396" s="36">
        <v>0</v>
      </c>
      <c r="H396" s="36">
        <v>0</v>
      </c>
      <c r="I396" s="37">
        <v>0</v>
      </c>
      <c r="J396" s="40" t="s">
        <v>103</v>
      </c>
      <c r="K396" s="40" t="s">
        <v>103</v>
      </c>
      <c r="L396" s="40" t="s">
        <v>103</v>
      </c>
      <c r="M396" s="39" t="e">
        <f t="shared" si="216"/>
        <v>#DIV/0!</v>
      </c>
      <c r="N396" s="39" t="e">
        <f t="shared" si="216"/>
        <v>#DIV/0!</v>
      </c>
      <c r="O396" s="39" t="e">
        <f t="shared" si="216"/>
        <v>#DIV/0!</v>
      </c>
      <c r="P396" s="39" t="e">
        <f t="shared" si="216"/>
        <v>#DIV/0!</v>
      </c>
      <c r="Q396" s="39" t="e">
        <f t="shared" si="217"/>
        <v>#DIV/0!</v>
      </c>
      <c r="R396" s="43" t="e">
        <f t="shared" si="211"/>
        <v>#VALUE!</v>
      </c>
      <c r="S396" s="40" t="e">
        <f t="shared" si="212"/>
        <v>#VALUE!</v>
      </c>
      <c r="T396" s="40" t="e">
        <f t="shared" si="218"/>
        <v>#VALUE!</v>
      </c>
      <c r="U396" s="40" t="e">
        <f t="shared" si="219"/>
        <v>#DIV/0!</v>
      </c>
      <c r="V396" s="40" t="e">
        <f t="shared" si="220"/>
        <v>#DIV/0!</v>
      </c>
      <c r="W396" s="40" t="e">
        <f t="shared" si="221"/>
        <v>#DIV/0!</v>
      </c>
      <c r="X396" s="40" t="e">
        <f t="shared" si="222"/>
        <v>#DIV/0!</v>
      </c>
      <c r="Y396" s="40" t="e">
        <f t="shared" si="223"/>
        <v>#DIV/0!</v>
      </c>
      <c r="Z396" s="40"/>
      <c r="AA396" s="40"/>
      <c r="AB396" s="40"/>
      <c r="AC396" s="39">
        <v>-1</v>
      </c>
      <c r="AD396" s="39">
        <v>-1</v>
      </c>
      <c r="AE396" s="39">
        <v>-1</v>
      </c>
      <c r="AF396" s="39">
        <v>-1</v>
      </c>
      <c r="AG396" s="42">
        <v>-1</v>
      </c>
      <c r="AH396" s="38" t="e">
        <f t="shared" si="234"/>
        <v>#VALUE!</v>
      </c>
      <c r="AI396" s="38" t="e">
        <f t="shared" si="235"/>
        <v>#VALUE!</v>
      </c>
      <c r="AJ396" s="38" t="e">
        <f t="shared" si="236"/>
        <v>#VALUE!</v>
      </c>
      <c r="AK396" s="39" t="e">
        <f t="shared" si="224"/>
        <v>#DIV/0!</v>
      </c>
      <c r="AL396" s="39" t="e">
        <f t="shared" si="226"/>
        <v>#DIV/0!</v>
      </c>
      <c r="AM396" s="39" t="e">
        <f t="shared" si="227"/>
        <v>#DIV/0!</v>
      </c>
      <c r="AN396" s="39" t="e">
        <f t="shared" si="228"/>
        <v>#DIV/0!</v>
      </c>
      <c r="AO396" s="39" t="e">
        <f t="shared" si="229"/>
        <v>#DIV/0!</v>
      </c>
      <c r="AR396" s="28" t="e">
        <f t="shared" si="233"/>
        <v>#VALUE!</v>
      </c>
      <c r="AS396" s="28" t="e">
        <f t="shared" si="214"/>
        <v>#VALUE!</v>
      </c>
      <c r="AT396" s="28" t="e">
        <f t="shared" si="215"/>
        <v>#VALUE!</v>
      </c>
      <c r="AU396" t="e">
        <f t="shared" si="225"/>
        <v>#DIV/0!</v>
      </c>
      <c r="AV396" t="e">
        <f t="shared" si="230"/>
        <v>#DIV/0!</v>
      </c>
      <c r="AW396" t="e">
        <f t="shared" si="231"/>
        <v>#DIV/0!</v>
      </c>
      <c r="AX396" t="e">
        <f t="shared" si="232"/>
        <v>#DIV/0!</v>
      </c>
      <c r="AY396" t="e">
        <f t="shared" si="232"/>
        <v>#DIV/0!</v>
      </c>
    </row>
    <row r="397" spans="1:51">
      <c r="A397" s="12">
        <v>46478</v>
      </c>
      <c r="B397" s="36" t="s">
        <v>103</v>
      </c>
      <c r="C397" s="41" t="s">
        <v>103</v>
      </c>
      <c r="D397" s="41" t="s">
        <v>103</v>
      </c>
      <c r="E397" s="36">
        <v>0</v>
      </c>
      <c r="F397" s="36">
        <v>0</v>
      </c>
      <c r="G397" s="36">
        <v>0</v>
      </c>
      <c r="H397" s="36">
        <v>0</v>
      </c>
      <c r="I397" s="37">
        <v>0</v>
      </c>
      <c r="J397" s="40" t="s">
        <v>103</v>
      </c>
      <c r="K397" s="40" t="s">
        <v>103</v>
      </c>
      <c r="L397" s="40" t="s">
        <v>103</v>
      </c>
      <c r="M397" s="39" t="e">
        <f t="shared" si="216"/>
        <v>#DIV/0!</v>
      </c>
      <c r="N397" s="39" t="e">
        <f t="shared" si="216"/>
        <v>#DIV/0!</v>
      </c>
      <c r="O397" s="39" t="e">
        <f t="shared" si="216"/>
        <v>#DIV/0!</v>
      </c>
      <c r="P397" s="39" t="e">
        <f t="shared" si="216"/>
        <v>#DIV/0!</v>
      </c>
      <c r="Q397" s="39" t="e">
        <f t="shared" si="217"/>
        <v>#DIV/0!</v>
      </c>
      <c r="R397" s="43" t="e">
        <f t="shared" si="211"/>
        <v>#VALUE!</v>
      </c>
      <c r="S397" s="40" t="e">
        <f t="shared" si="212"/>
        <v>#VALUE!</v>
      </c>
      <c r="T397" s="40" t="e">
        <f t="shared" si="218"/>
        <v>#VALUE!</v>
      </c>
      <c r="U397" s="40" t="e">
        <f t="shared" si="219"/>
        <v>#DIV/0!</v>
      </c>
      <c r="V397" s="40" t="e">
        <f t="shared" si="220"/>
        <v>#DIV/0!</v>
      </c>
      <c r="W397" s="40" t="e">
        <f t="shared" si="221"/>
        <v>#DIV/0!</v>
      </c>
      <c r="X397" s="40" t="e">
        <f t="shared" si="222"/>
        <v>#DIV/0!</v>
      </c>
      <c r="Y397" s="40" t="e">
        <f t="shared" si="223"/>
        <v>#DIV/0!</v>
      </c>
      <c r="Z397" s="40"/>
      <c r="AA397" s="40"/>
      <c r="AB397" s="40"/>
      <c r="AC397" s="39">
        <v>-1</v>
      </c>
      <c r="AD397" s="39">
        <v>-1</v>
      </c>
      <c r="AE397" s="39">
        <v>-1</v>
      </c>
      <c r="AF397" s="39">
        <v>-1</v>
      </c>
      <c r="AG397" s="42">
        <v>-1</v>
      </c>
      <c r="AH397" s="38" t="e">
        <f t="shared" si="234"/>
        <v>#VALUE!</v>
      </c>
      <c r="AI397" s="38" t="e">
        <f t="shared" si="235"/>
        <v>#VALUE!</v>
      </c>
      <c r="AJ397" s="38" t="e">
        <f t="shared" si="236"/>
        <v>#VALUE!</v>
      </c>
      <c r="AK397" s="39" t="e">
        <f t="shared" si="224"/>
        <v>#DIV/0!</v>
      </c>
      <c r="AL397" s="39" t="e">
        <f t="shared" si="226"/>
        <v>#DIV/0!</v>
      </c>
      <c r="AM397" s="39" t="e">
        <f t="shared" si="227"/>
        <v>#DIV/0!</v>
      </c>
      <c r="AN397" s="39" t="e">
        <f t="shared" si="228"/>
        <v>#DIV/0!</v>
      </c>
      <c r="AO397" s="39" t="e">
        <f t="shared" si="229"/>
        <v>#DIV/0!</v>
      </c>
      <c r="AR397" s="28" t="e">
        <f t="shared" si="233"/>
        <v>#VALUE!</v>
      </c>
      <c r="AS397" s="28" t="e">
        <f t="shared" si="214"/>
        <v>#VALUE!</v>
      </c>
      <c r="AT397" s="28" t="e">
        <f t="shared" si="215"/>
        <v>#VALUE!</v>
      </c>
      <c r="AU397" t="e">
        <f t="shared" si="225"/>
        <v>#DIV/0!</v>
      </c>
      <c r="AV397" t="e">
        <f t="shared" si="230"/>
        <v>#DIV/0!</v>
      </c>
      <c r="AW397" t="e">
        <f t="shared" si="231"/>
        <v>#DIV/0!</v>
      </c>
      <c r="AX397" t="e">
        <f t="shared" si="232"/>
        <v>#DIV/0!</v>
      </c>
      <c r="AY397" t="e">
        <f t="shared" si="232"/>
        <v>#DIV/0!</v>
      </c>
    </row>
    <row r="398" spans="1:51">
      <c r="A398" s="12">
        <v>46508</v>
      </c>
      <c r="B398" s="36" t="s">
        <v>103</v>
      </c>
      <c r="C398" s="41" t="s">
        <v>103</v>
      </c>
      <c r="D398" s="41" t="s">
        <v>103</v>
      </c>
      <c r="E398" s="36">
        <v>0</v>
      </c>
      <c r="F398" s="36">
        <v>0</v>
      </c>
      <c r="G398" s="36">
        <v>0</v>
      </c>
      <c r="H398" s="36">
        <v>0</v>
      </c>
      <c r="I398" s="37">
        <v>0</v>
      </c>
      <c r="J398" s="40" t="s">
        <v>103</v>
      </c>
      <c r="K398" s="40" t="s">
        <v>103</v>
      </c>
      <c r="L398" s="40" t="s">
        <v>103</v>
      </c>
      <c r="M398" s="39" t="e">
        <f t="shared" si="216"/>
        <v>#DIV/0!</v>
      </c>
      <c r="N398" s="39" t="e">
        <f t="shared" si="216"/>
        <v>#DIV/0!</v>
      </c>
      <c r="O398" s="39" t="e">
        <f t="shared" si="216"/>
        <v>#DIV/0!</v>
      </c>
      <c r="P398" s="39" t="e">
        <f t="shared" si="216"/>
        <v>#DIV/0!</v>
      </c>
      <c r="Q398" s="39" t="e">
        <f t="shared" si="217"/>
        <v>#DIV/0!</v>
      </c>
      <c r="R398" s="43" t="e">
        <f t="shared" si="211"/>
        <v>#VALUE!</v>
      </c>
      <c r="S398" s="40" t="e">
        <f t="shared" si="212"/>
        <v>#VALUE!</v>
      </c>
      <c r="T398" s="40" t="e">
        <f t="shared" si="218"/>
        <v>#VALUE!</v>
      </c>
      <c r="U398" s="40" t="e">
        <f t="shared" si="219"/>
        <v>#DIV/0!</v>
      </c>
      <c r="V398" s="40" t="e">
        <f t="shared" si="220"/>
        <v>#DIV/0!</v>
      </c>
      <c r="W398" s="40" t="e">
        <f t="shared" si="221"/>
        <v>#DIV/0!</v>
      </c>
      <c r="X398" s="40" t="e">
        <f t="shared" si="222"/>
        <v>#DIV/0!</v>
      </c>
      <c r="Y398" s="40" t="e">
        <f t="shared" si="223"/>
        <v>#DIV/0!</v>
      </c>
      <c r="Z398" s="40"/>
      <c r="AA398" s="40"/>
      <c r="AB398" s="40"/>
      <c r="AC398" s="39">
        <v>-1</v>
      </c>
      <c r="AD398" s="39">
        <v>-1</v>
      </c>
      <c r="AE398" s="39">
        <v>-1</v>
      </c>
      <c r="AF398" s="39">
        <v>-1</v>
      </c>
      <c r="AG398" s="42">
        <v>-1</v>
      </c>
      <c r="AH398" s="38" t="e">
        <f t="shared" si="234"/>
        <v>#VALUE!</v>
      </c>
      <c r="AI398" s="38" t="e">
        <f t="shared" si="235"/>
        <v>#VALUE!</v>
      </c>
      <c r="AJ398" s="38" t="e">
        <f t="shared" si="236"/>
        <v>#VALUE!</v>
      </c>
      <c r="AK398" s="39" t="e">
        <f t="shared" si="224"/>
        <v>#DIV/0!</v>
      </c>
      <c r="AL398" s="39" t="e">
        <f t="shared" si="226"/>
        <v>#DIV/0!</v>
      </c>
      <c r="AM398" s="39" t="e">
        <f t="shared" si="227"/>
        <v>#DIV/0!</v>
      </c>
      <c r="AN398" s="39" t="e">
        <f t="shared" si="228"/>
        <v>#DIV/0!</v>
      </c>
      <c r="AO398" s="39" t="e">
        <f t="shared" si="229"/>
        <v>#DIV/0!</v>
      </c>
      <c r="AR398" s="28" t="e">
        <f t="shared" si="233"/>
        <v>#VALUE!</v>
      </c>
      <c r="AS398" s="28" t="e">
        <f t="shared" si="214"/>
        <v>#VALUE!</v>
      </c>
      <c r="AT398" s="28" t="e">
        <f t="shared" si="215"/>
        <v>#VALUE!</v>
      </c>
      <c r="AU398" t="e">
        <f t="shared" si="225"/>
        <v>#DIV/0!</v>
      </c>
      <c r="AV398" t="e">
        <f t="shared" si="230"/>
        <v>#DIV/0!</v>
      </c>
      <c r="AW398" t="e">
        <f t="shared" si="231"/>
        <v>#DIV/0!</v>
      </c>
      <c r="AX398" t="e">
        <f t="shared" si="232"/>
        <v>#DIV/0!</v>
      </c>
      <c r="AY398" t="e">
        <f t="shared" si="232"/>
        <v>#DIV/0!</v>
      </c>
    </row>
    <row r="399" spans="1:51">
      <c r="A399" s="12">
        <v>46539</v>
      </c>
      <c r="B399" s="36" t="s">
        <v>103</v>
      </c>
      <c r="C399" s="41" t="s">
        <v>103</v>
      </c>
      <c r="D399" s="41" t="s">
        <v>103</v>
      </c>
      <c r="E399" s="36">
        <v>0</v>
      </c>
      <c r="F399" s="36">
        <v>0</v>
      </c>
      <c r="G399" s="36">
        <v>0</v>
      </c>
      <c r="H399" s="36">
        <v>0</v>
      </c>
      <c r="I399" s="37">
        <v>0</v>
      </c>
      <c r="J399" s="40" t="s">
        <v>103</v>
      </c>
      <c r="K399" s="40" t="s">
        <v>103</v>
      </c>
      <c r="L399" s="40" t="s">
        <v>103</v>
      </c>
      <c r="M399" s="39" t="e">
        <f t="shared" si="216"/>
        <v>#DIV/0!</v>
      </c>
      <c r="N399" s="39" t="e">
        <f t="shared" si="216"/>
        <v>#DIV/0!</v>
      </c>
      <c r="O399" s="39" t="e">
        <f t="shared" si="216"/>
        <v>#DIV/0!</v>
      </c>
      <c r="P399" s="39" t="e">
        <f t="shared" si="216"/>
        <v>#DIV/0!</v>
      </c>
      <c r="Q399" s="39" t="e">
        <f t="shared" si="217"/>
        <v>#DIV/0!</v>
      </c>
      <c r="R399" s="43" t="e">
        <f t="shared" si="211"/>
        <v>#VALUE!</v>
      </c>
      <c r="S399" s="40" t="e">
        <f t="shared" si="212"/>
        <v>#VALUE!</v>
      </c>
      <c r="T399" s="40" t="e">
        <f t="shared" si="218"/>
        <v>#VALUE!</v>
      </c>
      <c r="U399" s="40" t="e">
        <f t="shared" si="219"/>
        <v>#DIV/0!</v>
      </c>
      <c r="V399" s="40" t="e">
        <f t="shared" si="220"/>
        <v>#DIV/0!</v>
      </c>
      <c r="W399" s="40" t="e">
        <f t="shared" si="221"/>
        <v>#DIV/0!</v>
      </c>
      <c r="X399" s="40" t="e">
        <f t="shared" si="222"/>
        <v>#DIV/0!</v>
      </c>
      <c r="Y399" s="40" t="e">
        <f t="shared" si="223"/>
        <v>#DIV/0!</v>
      </c>
      <c r="Z399" s="40"/>
      <c r="AA399" s="40"/>
      <c r="AB399" s="40"/>
      <c r="AC399" s="39">
        <v>-1</v>
      </c>
      <c r="AD399" s="39">
        <v>-1</v>
      </c>
      <c r="AE399" s="39">
        <v>-1</v>
      </c>
      <c r="AF399" s="39">
        <v>-1</v>
      </c>
      <c r="AG399" s="42">
        <v>-1</v>
      </c>
      <c r="AH399" s="38" t="e">
        <f t="shared" si="234"/>
        <v>#VALUE!</v>
      </c>
      <c r="AI399" s="38" t="e">
        <f t="shared" si="235"/>
        <v>#VALUE!</v>
      </c>
      <c r="AJ399" s="38" t="e">
        <f t="shared" si="236"/>
        <v>#VALUE!</v>
      </c>
      <c r="AK399" s="39" t="e">
        <f t="shared" si="224"/>
        <v>#DIV/0!</v>
      </c>
      <c r="AL399" s="39" t="e">
        <f t="shared" si="226"/>
        <v>#DIV/0!</v>
      </c>
      <c r="AM399" s="39" t="e">
        <f t="shared" si="227"/>
        <v>#DIV/0!</v>
      </c>
      <c r="AN399" s="39" t="e">
        <f t="shared" si="228"/>
        <v>#DIV/0!</v>
      </c>
      <c r="AO399" s="39" t="e">
        <f t="shared" si="229"/>
        <v>#DIV/0!</v>
      </c>
      <c r="AR399" s="28" t="e">
        <f t="shared" si="233"/>
        <v>#VALUE!</v>
      </c>
      <c r="AS399" s="28" t="e">
        <f t="shared" si="214"/>
        <v>#VALUE!</v>
      </c>
      <c r="AT399" s="28" t="e">
        <f t="shared" si="215"/>
        <v>#VALUE!</v>
      </c>
      <c r="AU399" t="e">
        <f t="shared" si="225"/>
        <v>#DIV/0!</v>
      </c>
      <c r="AV399" t="e">
        <f t="shared" si="230"/>
        <v>#DIV/0!</v>
      </c>
      <c r="AW399" t="e">
        <f t="shared" si="231"/>
        <v>#DIV/0!</v>
      </c>
      <c r="AX399" t="e">
        <f t="shared" si="232"/>
        <v>#DIV/0!</v>
      </c>
      <c r="AY399" t="e">
        <f t="shared" si="232"/>
        <v>#DIV/0!</v>
      </c>
    </row>
    <row r="400" spans="1:51">
      <c r="A400" s="12">
        <v>46569</v>
      </c>
      <c r="B400" s="36" t="s">
        <v>103</v>
      </c>
      <c r="C400" s="41" t="s">
        <v>103</v>
      </c>
      <c r="D400" s="41" t="s">
        <v>103</v>
      </c>
      <c r="E400" s="36">
        <v>0</v>
      </c>
      <c r="F400" s="36">
        <v>0</v>
      </c>
      <c r="G400" s="36">
        <v>0</v>
      </c>
      <c r="H400" s="36">
        <v>0</v>
      </c>
      <c r="I400" s="37">
        <v>0</v>
      </c>
      <c r="J400" s="40" t="s">
        <v>103</v>
      </c>
      <c r="K400" s="40" t="s">
        <v>103</v>
      </c>
      <c r="L400" s="40" t="s">
        <v>103</v>
      </c>
      <c r="M400" s="39" t="e">
        <f t="shared" si="216"/>
        <v>#DIV/0!</v>
      </c>
      <c r="N400" s="39" t="e">
        <f t="shared" si="216"/>
        <v>#DIV/0!</v>
      </c>
      <c r="O400" s="39" t="e">
        <f t="shared" si="216"/>
        <v>#DIV/0!</v>
      </c>
      <c r="P400" s="39" t="e">
        <f t="shared" si="216"/>
        <v>#DIV/0!</v>
      </c>
      <c r="Q400" s="39" t="e">
        <f t="shared" si="217"/>
        <v>#DIV/0!</v>
      </c>
      <c r="R400" s="43" t="e">
        <f t="shared" si="211"/>
        <v>#VALUE!</v>
      </c>
      <c r="S400" s="40" t="e">
        <f t="shared" si="212"/>
        <v>#VALUE!</v>
      </c>
      <c r="T400" s="40" t="e">
        <f t="shared" si="218"/>
        <v>#VALUE!</v>
      </c>
      <c r="U400" s="40" t="e">
        <f t="shared" si="219"/>
        <v>#DIV/0!</v>
      </c>
      <c r="V400" s="40" t="e">
        <f t="shared" si="220"/>
        <v>#DIV/0!</v>
      </c>
      <c r="W400" s="40" t="e">
        <f t="shared" si="221"/>
        <v>#DIV/0!</v>
      </c>
      <c r="X400" s="40" t="e">
        <f t="shared" si="222"/>
        <v>#DIV/0!</v>
      </c>
      <c r="Y400" s="40" t="e">
        <f t="shared" si="223"/>
        <v>#DIV/0!</v>
      </c>
      <c r="Z400" s="40"/>
      <c r="AA400" s="40"/>
      <c r="AB400" s="40"/>
      <c r="AC400" s="39">
        <v>-1</v>
      </c>
      <c r="AD400" s="39">
        <v>-1</v>
      </c>
      <c r="AE400" s="39">
        <v>-1</v>
      </c>
      <c r="AF400" s="39">
        <v>-1</v>
      </c>
      <c r="AG400" s="42">
        <v>-1</v>
      </c>
      <c r="AH400" s="38" t="e">
        <f t="shared" si="234"/>
        <v>#VALUE!</v>
      </c>
      <c r="AI400" s="38" t="e">
        <f t="shared" si="235"/>
        <v>#VALUE!</v>
      </c>
      <c r="AJ400" s="38" t="e">
        <f t="shared" si="236"/>
        <v>#VALUE!</v>
      </c>
      <c r="AK400" s="39" t="e">
        <f t="shared" si="224"/>
        <v>#DIV/0!</v>
      </c>
      <c r="AL400" s="39" t="e">
        <f t="shared" si="226"/>
        <v>#DIV/0!</v>
      </c>
      <c r="AM400" s="39" t="e">
        <f t="shared" si="227"/>
        <v>#DIV/0!</v>
      </c>
      <c r="AN400" s="39" t="e">
        <f t="shared" si="228"/>
        <v>#DIV/0!</v>
      </c>
      <c r="AO400" s="39" t="e">
        <f t="shared" si="229"/>
        <v>#DIV/0!</v>
      </c>
      <c r="AR400" s="28" t="e">
        <f t="shared" si="233"/>
        <v>#VALUE!</v>
      </c>
      <c r="AS400" s="28" t="e">
        <f t="shared" si="214"/>
        <v>#VALUE!</v>
      </c>
      <c r="AT400" s="28" t="e">
        <f t="shared" si="215"/>
        <v>#VALUE!</v>
      </c>
      <c r="AU400" t="e">
        <f t="shared" si="225"/>
        <v>#DIV/0!</v>
      </c>
      <c r="AV400" t="e">
        <f t="shared" si="230"/>
        <v>#DIV/0!</v>
      </c>
      <c r="AW400" t="e">
        <f t="shared" si="231"/>
        <v>#DIV/0!</v>
      </c>
      <c r="AX400" t="e">
        <f t="shared" si="232"/>
        <v>#DIV/0!</v>
      </c>
      <c r="AY400" t="e">
        <f t="shared" si="232"/>
        <v>#DIV/0!</v>
      </c>
    </row>
    <row r="401" spans="1:51">
      <c r="A401" s="12">
        <v>46600</v>
      </c>
      <c r="B401" s="36" t="s">
        <v>103</v>
      </c>
      <c r="C401" s="41" t="s">
        <v>103</v>
      </c>
      <c r="D401" s="41" t="s">
        <v>103</v>
      </c>
      <c r="E401" s="36">
        <v>0</v>
      </c>
      <c r="F401" s="36">
        <v>0</v>
      </c>
      <c r="G401" s="36">
        <v>0</v>
      </c>
      <c r="H401" s="36">
        <v>0</v>
      </c>
      <c r="I401" s="37">
        <v>0</v>
      </c>
      <c r="J401" s="40" t="s">
        <v>103</v>
      </c>
      <c r="K401" s="40" t="s">
        <v>103</v>
      </c>
      <c r="L401" s="40" t="s">
        <v>103</v>
      </c>
      <c r="M401" s="39" t="e">
        <f t="shared" si="216"/>
        <v>#DIV/0!</v>
      </c>
      <c r="N401" s="39" t="e">
        <f t="shared" si="216"/>
        <v>#DIV/0!</v>
      </c>
      <c r="O401" s="39" t="e">
        <f t="shared" si="216"/>
        <v>#DIV/0!</v>
      </c>
      <c r="P401" s="39" t="e">
        <f t="shared" si="216"/>
        <v>#DIV/0!</v>
      </c>
      <c r="Q401" s="39" t="e">
        <f t="shared" si="217"/>
        <v>#DIV/0!</v>
      </c>
      <c r="R401" s="43" t="e">
        <f t="shared" ref="R401:R464" si="237">(AR401/AR389)-1</f>
        <v>#VALUE!</v>
      </c>
      <c r="S401" s="40" t="e">
        <f t="shared" ref="S401:S464" si="238">(AS401/AS389)-1</f>
        <v>#VALUE!</v>
      </c>
      <c r="T401" s="40" t="e">
        <f t="shared" si="218"/>
        <v>#VALUE!</v>
      </c>
      <c r="U401" s="40" t="e">
        <f t="shared" si="219"/>
        <v>#DIV/0!</v>
      </c>
      <c r="V401" s="40" t="e">
        <f t="shared" si="220"/>
        <v>#DIV/0!</v>
      </c>
      <c r="W401" s="40" t="e">
        <f t="shared" si="221"/>
        <v>#DIV/0!</v>
      </c>
      <c r="X401" s="40" t="e">
        <f t="shared" si="222"/>
        <v>#DIV/0!</v>
      </c>
      <c r="Y401" s="40" t="e">
        <f t="shared" si="223"/>
        <v>#DIV/0!</v>
      </c>
      <c r="Z401" s="40"/>
      <c r="AA401" s="40"/>
      <c r="AB401" s="40"/>
      <c r="AC401" s="39">
        <v>-1</v>
      </c>
      <c r="AD401" s="39">
        <v>-1</v>
      </c>
      <c r="AE401" s="39">
        <v>-1</v>
      </c>
      <c r="AF401" s="39">
        <v>-1</v>
      </c>
      <c r="AG401" s="42">
        <v>-1</v>
      </c>
      <c r="AH401" s="38" t="e">
        <f t="shared" si="234"/>
        <v>#VALUE!</v>
      </c>
      <c r="AI401" s="38" t="e">
        <f t="shared" si="235"/>
        <v>#VALUE!</v>
      </c>
      <c r="AJ401" s="38" t="e">
        <f t="shared" si="236"/>
        <v>#VALUE!</v>
      </c>
      <c r="AK401" s="39" t="e">
        <f t="shared" si="224"/>
        <v>#DIV/0!</v>
      </c>
      <c r="AL401" s="39" t="e">
        <f t="shared" si="226"/>
        <v>#DIV/0!</v>
      </c>
      <c r="AM401" s="39" t="e">
        <f t="shared" si="227"/>
        <v>#DIV/0!</v>
      </c>
      <c r="AN401" s="39" t="e">
        <f t="shared" si="228"/>
        <v>#DIV/0!</v>
      </c>
      <c r="AO401" s="39" t="e">
        <f t="shared" si="229"/>
        <v>#DIV/0!</v>
      </c>
      <c r="AR401" s="28" t="e">
        <f t="shared" si="233"/>
        <v>#VALUE!</v>
      </c>
      <c r="AS401" s="28" t="e">
        <f t="shared" si="214"/>
        <v>#VALUE!</v>
      </c>
      <c r="AT401" s="28" t="e">
        <f t="shared" si="215"/>
        <v>#VALUE!</v>
      </c>
      <c r="AU401" t="e">
        <f t="shared" si="225"/>
        <v>#DIV/0!</v>
      </c>
      <c r="AV401" t="e">
        <f t="shared" si="230"/>
        <v>#DIV/0!</v>
      </c>
      <c r="AW401" t="e">
        <f t="shared" si="231"/>
        <v>#DIV/0!</v>
      </c>
      <c r="AX401" t="e">
        <f t="shared" si="232"/>
        <v>#DIV/0!</v>
      </c>
      <c r="AY401" t="e">
        <f t="shared" si="232"/>
        <v>#DIV/0!</v>
      </c>
    </row>
    <row r="402" spans="1:51">
      <c r="A402" s="12">
        <v>46631</v>
      </c>
      <c r="B402" s="36" t="s">
        <v>103</v>
      </c>
      <c r="C402" s="41" t="s">
        <v>103</v>
      </c>
      <c r="D402" s="41" t="s">
        <v>103</v>
      </c>
      <c r="E402" s="36">
        <v>0</v>
      </c>
      <c r="F402" s="36">
        <v>0</v>
      </c>
      <c r="G402" s="36">
        <v>0</v>
      </c>
      <c r="H402" s="36">
        <v>0</v>
      </c>
      <c r="I402" s="37">
        <v>0</v>
      </c>
      <c r="J402" s="40" t="s">
        <v>103</v>
      </c>
      <c r="K402" s="40" t="s">
        <v>103</v>
      </c>
      <c r="L402" s="40" t="s">
        <v>103</v>
      </c>
      <c r="M402" s="39" t="e">
        <f t="shared" si="216"/>
        <v>#DIV/0!</v>
      </c>
      <c r="N402" s="39" t="e">
        <f t="shared" si="216"/>
        <v>#DIV/0!</v>
      </c>
      <c r="O402" s="39" t="e">
        <f t="shared" si="216"/>
        <v>#DIV/0!</v>
      </c>
      <c r="P402" s="39" t="e">
        <f t="shared" si="216"/>
        <v>#DIV/0!</v>
      </c>
      <c r="Q402" s="39" t="e">
        <f t="shared" si="217"/>
        <v>#DIV/0!</v>
      </c>
      <c r="R402" s="43" t="e">
        <f t="shared" si="237"/>
        <v>#VALUE!</v>
      </c>
      <c r="S402" s="40" t="e">
        <f t="shared" si="238"/>
        <v>#VALUE!</v>
      </c>
      <c r="T402" s="40" t="e">
        <f t="shared" si="218"/>
        <v>#VALUE!</v>
      </c>
      <c r="U402" s="40" t="e">
        <f t="shared" si="219"/>
        <v>#DIV/0!</v>
      </c>
      <c r="V402" s="40" t="e">
        <f t="shared" si="220"/>
        <v>#DIV/0!</v>
      </c>
      <c r="W402" s="40" t="e">
        <f t="shared" si="221"/>
        <v>#DIV/0!</v>
      </c>
      <c r="X402" s="40" t="e">
        <f t="shared" si="222"/>
        <v>#DIV/0!</v>
      </c>
      <c r="Y402" s="40" t="e">
        <f t="shared" si="223"/>
        <v>#DIV/0!</v>
      </c>
      <c r="Z402" s="40"/>
      <c r="AA402" s="40"/>
      <c r="AB402" s="40"/>
      <c r="AC402" s="39">
        <v>-1</v>
      </c>
      <c r="AD402" s="39">
        <v>-1</v>
      </c>
      <c r="AE402" s="39">
        <v>-1</v>
      </c>
      <c r="AF402" s="39">
        <v>-1</v>
      </c>
      <c r="AG402" s="42">
        <v>-1</v>
      </c>
      <c r="AH402" s="38" t="e">
        <f t="shared" si="234"/>
        <v>#VALUE!</v>
      </c>
      <c r="AI402" s="38" t="e">
        <f t="shared" si="235"/>
        <v>#VALUE!</v>
      </c>
      <c r="AJ402" s="38" t="e">
        <f t="shared" si="236"/>
        <v>#VALUE!</v>
      </c>
      <c r="AK402" s="39" t="e">
        <f t="shared" si="224"/>
        <v>#DIV/0!</v>
      </c>
      <c r="AL402" s="39" t="e">
        <f t="shared" si="226"/>
        <v>#DIV/0!</v>
      </c>
      <c r="AM402" s="39" t="e">
        <f t="shared" si="227"/>
        <v>#DIV/0!</v>
      </c>
      <c r="AN402" s="39" t="e">
        <f t="shared" si="228"/>
        <v>#DIV/0!</v>
      </c>
      <c r="AO402" s="39" t="e">
        <f t="shared" si="229"/>
        <v>#DIV/0!</v>
      </c>
      <c r="AR402" s="28" t="e">
        <f t="shared" si="233"/>
        <v>#VALUE!</v>
      </c>
      <c r="AS402" s="28" t="e">
        <f t="shared" si="214"/>
        <v>#VALUE!</v>
      </c>
      <c r="AT402" s="28" t="e">
        <f t="shared" si="215"/>
        <v>#VALUE!</v>
      </c>
      <c r="AU402" t="e">
        <f t="shared" si="225"/>
        <v>#DIV/0!</v>
      </c>
      <c r="AV402" t="e">
        <f t="shared" si="230"/>
        <v>#DIV/0!</v>
      </c>
      <c r="AW402" t="e">
        <f t="shared" si="231"/>
        <v>#DIV/0!</v>
      </c>
      <c r="AX402" t="e">
        <f t="shared" si="232"/>
        <v>#DIV/0!</v>
      </c>
      <c r="AY402" t="e">
        <f t="shared" si="232"/>
        <v>#DIV/0!</v>
      </c>
    </row>
    <row r="403" spans="1:51">
      <c r="A403" s="12">
        <v>46661</v>
      </c>
      <c r="B403" s="36" t="s">
        <v>103</v>
      </c>
      <c r="C403" s="41" t="s">
        <v>103</v>
      </c>
      <c r="D403" s="41" t="s">
        <v>103</v>
      </c>
      <c r="E403" s="36">
        <v>0</v>
      </c>
      <c r="F403" s="36">
        <v>0</v>
      </c>
      <c r="G403" s="36">
        <v>0</v>
      </c>
      <c r="H403" s="36">
        <v>0</v>
      </c>
      <c r="I403" s="37">
        <v>0</v>
      </c>
      <c r="J403" s="40" t="s">
        <v>103</v>
      </c>
      <c r="K403" s="40" t="s">
        <v>103</v>
      </c>
      <c r="L403" s="40" t="s">
        <v>103</v>
      </c>
      <c r="M403" s="39" t="e">
        <f t="shared" si="216"/>
        <v>#DIV/0!</v>
      </c>
      <c r="N403" s="39" t="e">
        <f t="shared" si="216"/>
        <v>#DIV/0!</v>
      </c>
      <c r="O403" s="39" t="e">
        <f t="shared" si="216"/>
        <v>#DIV/0!</v>
      </c>
      <c r="P403" s="39" t="e">
        <f t="shared" si="216"/>
        <v>#DIV/0!</v>
      </c>
      <c r="Q403" s="39" t="e">
        <f t="shared" si="217"/>
        <v>#DIV/0!</v>
      </c>
      <c r="R403" s="43" t="e">
        <f t="shared" si="237"/>
        <v>#VALUE!</v>
      </c>
      <c r="S403" s="40" t="e">
        <f t="shared" si="238"/>
        <v>#VALUE!</v>
      </c>
      <c r="T403" s="40" t="e">
        <f t="shared" si="218"/>
        <v>#VALUE!</v>
      </c>
      <c r="U403" s="40" t="e">
        <f t="shared" si="219"/>
        <v>#DIV/0!</v>
      </c>
      <c r="V403" s="40" t="e">
        <f t="shared" si="220"/>
        <v>#DIV/0!</v>
      </c>
      <c r="W403" s="40" t="e">
        <f t="shared" si="221"/>
        <v>#DIV/0!</v>
      </c>
      <c r="X403" s="40" t="e">
        <f t="shared" si="222"/>
        <v>#DIV/0!</v>
      </c>
      <c r="Y403" s="40" t="e">
        <f t="shared" si="223"/>
        <v>#DIV/0!</v>
      </c>
      <c r="Z403" s="40"/>
      <c r="AA403" s="40"/>
      <c r="AB403" s="40"/>
      <c r="AC403" s="39">
        <v>-1</v>
      </c>
      <c r="AD403" s="39">
        <v>-1</v>
      </c>
      <c r="AE403" s="39">
        <v>-1</v>
      </c>
      <c r="AF403" s="39">
        <v>-1</v>
      </c>
      <c r="AG403" s="42">
        <v>-1</v>
      </c>
      <c r="AH403" s="38" t="e">
        <f t="shared" si="234"/>
        <v>#VALUE!</v>
      </c>
      <c r="AI403" s="38" t="e">
        <f t="shared" si="235"/>
        <v>#VALUE!</v>
      </c>
      <c r="AJ403" s="38" t="e">
        <f t="shared" si="236"/>
        <v>#VALUE!</v>
      </c>
      <c r="AK403" s="39" t="e">
        <f t="shared" si="224"/>
        <v>#DIV/0!</v>
      </c>
      <c r="AL403" s="39" t="e">
        <f t="shared" si="226"/>
        <v>#DIV/0!</v>
      </c>
      <c r="AM403" s="39" t="e">
        <f t="shared" si="227"/>
        <v>#DIV/0!</v>
      </c>
      <c r="AN403" s="39" t="e">
        <f t="shared" si="228"/>
        <v>#DIV/0!</v>
      </c>
      <c r="AO403" s="39" t="e">
        <f t="shared" si="229"/>
        <v>#DIV/0!</v>
      </c>
      <c r="AR403" s="28" t="e">
        <f t="shared" si="233"/>
        <v>#VALUE!</v>
      </c>
      <c r="AS403" s="28" t="e">
        <f t="shared" si="214"/>
        <v>#VALUE!</v>
      </c>
      <c r="AT403" s="28" t="e">
        <f t="shared" si="215"/>
        <v>#VALUE!</v>
      </c>
      <c r="AU403" t="e">
        <f t="shared" si="225"/>
        <v>#DIV/0!</v>
      </c>
      <c r="AV403" t="e">
        <f t="shared" si="230"/>
        <v>#DIV/0!</v>
      </c>
      <c r="AW403" t="e">
        <f t="shared" si="231"/>
        <v>#DIV/0!</v>
      </c>
      <c r="AX403" t="e">
        <f t="shared" si="232"/>
        <v>#DIV/0!</v>
      </c>
      <c r="AY403" t="e">
        <f t="shared" si="232"/>
        <v>#DIV/0!</v>
      </c>
    </row>
    <row r="404" spans="1:51">
      <c r="A404" s="12">
        <v>46692</v>
      </c>
      <c r="B404" s="36" t="s">
        <v>103</v>
      </c>
      <c r="C404" s="41" t="s">
        <v>103</v>
      </c>
      <c r="D404" s="41" t="s">
        <v>103</v>
      </c>
      <c r="E404" s="36">
        <v>0</v>
      </c>
      <c r="F404" s="36">
        <v>0</v>
      </c>
      <c r="G404" s="36">
        <v>0</v>
      </c>
      <c r="H404" s="36">
        <v>0</v>
      </c>
      <c r="I404" s="37">
        <v>0</v>
      </c>
      <c r="J404" s="40" t="s">
        <v>103</v>
      </c>
      <c r="K404" s="40" t="s">
        <v>103</v>
      </c>
      <c r="L404" s="40" t="s">
        <v>103</v>
      </c>
      <c r="M404" s="39" t="e">
        <f t="shared" si="216"/>
        <v>#DIV/0!</v>
      </c>
      <c r="N404" s="39" t="e">
        <f t="shared" si="216"/>
        <v>#DIV/0!</v>
      </c>
      <c r="O404" s="39" t="e">
        <f t="shared" si="216"/>
        <v>#DIV/0!</v>
      </c>
      <c r="P404" s="39" t="e">
        <f t="shared" si="216"/>
        <v>#DIV/0!</v>
      </c>
      <c r="Q404" s="39" t="e">
        <f t="shared" si="217"/>
        <v>#DIV/0!</v>
      </c>
      <c r="R404" s="43" t="e">
        <f t="shared" si="237"/>
        <v>#VALUE!</v>
      </c>
      <c r="S404" s="40" t="e">
        <f t="shared" si="238"/>
        <v>#VALUE!</v>
      </c>
      <c r="T404" s="40" t="e">
        <f t="shared" si="218"/>
        <v>#VALUE!</v>
      </c>
      <c r="U404" s="40" t="e">
        <f t="shared" si="219"/>
        <v>#DIV/0!</v>
      </c>
      <c r="V404" s="40" t="e">
        <f t="shared" si="220"/>
        <v>#DIV/0!</v>
      </c>
      <c r="W404" s="40" t="e">
        <f t="shared" si="221"/>
        <v>#DIV/0!</v>
      </c>
      <c r="X404" s="40" t="e">
        <f t="shared" si="222"/>
        <v>#DIV/0!</v>
      </c>
      <c r="Y404" s="40" t="e">
        <f t="shared" si="223"/>
        <v>#DIV/0!</v>
      </c>
      <c r="Z404" s="40"/>
      <c r="AA404" s="40"/>
      <c r="AB404" s="40"/>
      <c r="AC404" s="39">
        <v>-1</v>
      </c>
      <c r="AD404" s="39">
        <v>-1</v>
      </c>
      <c r="AE404" s="39">
        <v>-1</v>
      </c>
      <c r="AF404" s="39">
        <v>-1</v>
      </c>
      <c r="AG404" s="42">
        <v>-1</v>
      </c>
      <c r="AH404" s="38" t="e">
        <f t="shared" si="234"/>
        <v>#VALUE!</v>
      </c>
      <c r="AI404" s="38" t="e">
        <f t="shared" si="235"/>
        <v>#VALUE!</v>
      </c>
      <c r="AJ404" s="38" t="e">
        <f t="shared" si="236"/>
        <v>#VALUE!</v>
      </c>
      <c r="AK404" s="39" t="e">
        <f t="shared" si="224"/>
        <v>#DIV/0!</v>
      </c>
      <c r="AL404" s="39" t="e">
        <f t="shared" si="226"/>
        <v>#DIV/0!</v>
      </c>
      <c r="AM404" s="39" t="e">
        <f t="shared" si="227"/>
        <v>#DIV/0!</v>
      </c>
      <c r="AN404" s="39" t="e">
        <f t="shared" si="228"/>
        <v>#DIV/0!</v>
      </c>
      <c r="AO404" s="39" t="e">
        <f t="shared" si="229"/>
        <v>#DIV/0!</v>
      </c>
      <c r="AU404" t="e">
        <f t="shared" si="225"/>
        <v>#DIV/0!</v>
      </c>
      <c r="AV404" t="e">
        <f t="shared" si="230"/>
        <v>#DIV/0!</v>
      </c>
      <c r="AW404" t="e">
        <f t="shared" si="231"/>
        <v>#DIV/0!</v>
      </c>
      <c r="AX404" t="e">
        <f t="shared" si="232"/>
        <v>#DIV/0!</v>
      </c>
      <c r="AY404" t="e">
        <f t="shared" si="232"/>
        <v>#DIV/0!</v>
      </c>
    </row>
    <row r="405" spans="1:51">
      <c r="A405" s="12">
        <v>46722</v>
      </c>
      <c r="B405" s="36" t="s">
        <v>103</v>
      </c>
      <c r="C405" s="41" t="s">
        <v>103</v>
      </c>
      <c r="D405" s="41" t="s">
        <v>103</v>
      </c>
      <c r="E405" s="36">
        <v>0</v>
      </c>
      <c r="F405" s="36">
        <v>0</v>
      </c>
      <c r="G405" s="36">
        <v>0</v>
      </c>
      <c r="H405" s="36">
        <v>0</v>
      </c>
      <c r="I405" s="37">
        <v>0</v>
      </c>
      <c r="J405" s="40" t="s">
        <v>103</v>
      </c>
      <c r="K405" s="40" t="s">
        <v>103</v>
      </c>
      <c r="L405" s="40" t="s">
        <v>103</v>
      </c>
      <c r="M405" s="39" t="e">
        <f t="shared" si="216"/>
        <v>#DIV/0!</v>
      </c>
      <c r="N405" s="39" t="e">
        <f t="shared" si="216"/>
        <v>#DIV/0!</v>
      </c>
      <c r="O405" s="39" t="e">
        <f t="shared" si="216"/>
        <v>#DIV/0!</v>
      </c>
      <c r="P405" s="39" t="e">
        <f t="shared" si="216"/>
        <v>#DIV/0!</v>
      </c>
      <c r="Q405" s="39" t="e">
        <f t="shared" si="217"/>
        <v>#DIV/0!</v>
      </c>
      <c r="R405" s="43" t="e">
        <f t="shared" si="237"/>
        <v>#VALUE!</v>
      </c>
      <c r="S405" s="40" t="e">
        <f t="shared" si="238"/>
        <v>#VALUE!</v>
      </c>
      <c r="T405" s="40" t="e">
        <f t="shared" si="218"/>
        <v>#VALUE!</v>
      </c>
      <c r="U405" s="40" t="e">
        <f t="shared" si="219"/>
        <v>#DIV/0!</v>
      </c>
      <c r="V405" s="40" t="e">
        <f t="shared" si="220"/>
        <v>#DIV/0!</v>
      </c>
      <c r="W405" s="40" t="e">
        <f t="shared" si="221"/>
        <v>#DIV/0!</v>
      </c>
      <c r="X405" s="40" t="e">
        <f t="shared" si="222"/>
        <v>#DIV/0!</v>
      </c>
      <c r="Y405" s="40" t="e">
        <f t="shared" si="223"/>
        <v>#DIV/0!</v>
      </c>
      <c r="Z405" s="40"/>
      <c r="AA405" s="40"/>
      <c r="AB405" s="40"/>
      <c r="AC405" s="39">
        <v>-1</v>
      </c>
      <c r="AD405" s="39">
        <v>-1</v>
      </c>
      <c r="AE405" s="39">
        <v>-1</v>
      </c>
      <c r="AF405" s="39">
        <v>-1</v>
      </c>
      <c r="AG405" s="42">
        <v>-1</v>
      </c>
      <c r="AH405" s="38" t="e">
        <f t="shared" si="234"/>
        <v>#VALUE!</v>
      </c>
      <c r="AI405" s="38" t="e">
        <f t="shared" si="235"/>
        <v>#VALUE!</v>
      </c>
      <c r="AJ405" s="38" t="e">
        <f t="shared" si="236"/>
        <v>#VALUE!</v>
      </c>
      <c r="AK405" s="39" t="e">
        <f t="shared" si="224"/>
        <v>#DIV/0!</v>
      </c>
      <c r="AL405" s="39" t="e">
        <f t="shared" si="226"/>
        <v>#DIV/0!</v>
      </c>
      <c r="AM405" s="39" t="e">
        <f t="shared" si="227"/>
        <v>#DIV/0!</v>
      </c>
      <c r="AN405" s="39" t="e">
        <f t="shared" si="228"/>
        <v>#DIV/0!</v>
      </c>
      <c r="AO405" s="39" t="e">
        <f t="shared" si="229"/>
        <v>#DIV/0!</v>
      </c>
      <c r="AU405" t="e">
        <f t="shared" si="225"/>
        <v>#DIV/0!</v>
      </c>
      <c r="AV405" t="e">
        <f t="shared" si="230"/>
        <v>#DIV/0!</v>
      </c>
      <c r="AW405" t="e">
        <f t="shared" si="231"/>
        <v>#DIV/0!</v>
      </c>
      <c r="AX405" t="e">
        <f t="shared" si="232"/>
        <v>#DIV/0!</v>
      </c>
      <c r="AY405" t="e">
        <f t="shared" si="232"/>
        <v>#DIV/0!</v>
      </c>
    </row>
    <row r="406" spans="1:51">
      <c r="A406" s="12">
        <v>46753</v>
      </c>
      <c r="B406" s="36" t="s">
        <v>103</v>
      </c>
      <c r="C406" s="41" t="s">
        <v>103</v>
      </c>
      <c r="D406" s="41" t="s">
        <v>103</v>
      </c>
      <c r="E406" s="36">
        <v>0</v>
      </c>
      <c r="F406" s="36">
        <v>0</v>
      </c>
      <c r="G406" s="36">
        <v>0</v>
      </c>
      <c r="H406" s="36">
        <v>0</v>
      </c>
      <c r="I406" s="37">
        <v>0</v>
      </c>
      <c r="J406" s="40" t="s">
        <v>103</v>
      </c>
      <c r="K406" s="40" t="s">
        <v>103</v>
      </c>
      <c r="L406" s="40" t="s">
        <v>103</v>
      </c>
      <c r="M406" s="39" t="e">
        <f t="shared" si="216"/>
        <v>#DIV/0!</v>
      </c>
      <c r="N406" s="39" t="e">
        <f t="shared" si="216"/>
        <v>#DIV/0!</v>
      </c>
      <c r="O406" s="39" t="e">
        <f t="shared" si="216"/>
        <v>#DIV/0!</v>
      </c>
      <c r="P406" s="39" t="e">
        <f t="shared" si="216"/>
        <v>#DIV/0!</v>
      </c>
      <c r="Q406" s="39" t="e">
        <f t="shared" si="217"/>
        <v>#DIV/0!</v>
      </c>
      <c r="R406" s="43" t="e">
        <f t="shared" si="237"/>
        <v>#VALUE!</v>
      </c>
      <c r="S406" s="40" t="e">
        <f t="shared" si="238"/>
        <v>#VALUE!</v>
      </c>
      <c r="T406" s="40" t="e">
        <f t="shared" si="218"/>
        <v>#VALUE!</v>
      </c>
      <c r="U406" s="40" t="e">
        <f t="shared" si="219"/>
        <v>#DIV/0!</v>
      </c>
      <c r="V406" s="40" t="e">
        <f t="shared" si="220"/>
        <v>#DIV/0!</v>
      </c>
      <c r="W406" s="40" t="e">
        <f t="shared" si="221"/>
        <v>#DIV/0!</v>
      </c>
      <c r="X406" s="40" t="e">
        <f t="shared" si="222"/>
        <v>#DIV/0!</v>
      </c>
      <c r="Y406" s="40" t="e">
        <f t="shared" si="223"/>
        <v>#DIV/0!</v>
      </c>
      <c r="Z406" s="40"/>
      <c r="AA406" s="40"/>
      <c r="AB406" s="40"/>
      <c r="AC406" s="39">
        <v>-1</v>
      </c>
      <c r="AD406" s="39">
        <v>-1</v>
      </c>
      <c r="AE406" s="39">
        <v>-1</v>
      </c>
      <c r="AF406" s="39">
        <v>-1</v>
      </c>
      <c r="AG406" s="42">
        <v>-1</v>
      </c>
      <c r="AH406" s="38" t="e">
        <f t="shared" si="234"/>
        <v>#VALUE!</v>
      </c>
      <c r="AI406" s="38" t="e">
        <f t="shared" si="235"/>
        <v>#VALUE!</v>
      </c>
      <c r="AJ406" s="38" t="e">
        <f t="shared" si="236"/>
        <v>#VALUE!</v>
      </c>
      <c r="AK406" s="39" t="e">
        <f t="shared" si="224"/>
        <v>#DIV/0!</v>
      </c>
      <c r="AL406" s="39" t="e">
        <f t="shared" si="226"/>
        <v>#DIV/0!</v>
      </c>
      <c r="AM406" s="39" t="e">
        <f t="shared" si="227"/>
        <v>#DIV/0!</v>
      </c>
      <c r="AN406" s="39" t="e">
        <f t="shared" si="228"/>
        <v>#DIV/0!</v>
      </c>
      <c r="AO406" s="39" t="e">
        <f t="shared" si="229"/>
        <v>#DIV/0!</v>
      </c>
      <c r="AU406" t="e">
        <f t="shared" si="225"/>
        <v>#DIV/0!</v>
      </c>
      <c r="AV406" t="e">
        <f t="shared" si="230"/>
        <v>#DIV/0!</v>
      </c>
      <c r="AW406" t="e">
        <f t="shared" si="231"/>
        <v>#DIV/0!</v>
      </c>
      <c r="AX406" t="e">
        <f t="shared" si="232"/>
        <v>#DIV/0!</v>
      </c>
      <c r="AY406" t="e">
        <f t="shared" si="232"/>
        <v>#DIV/0!</v>
      </c>
    </row>
    <row r="407" spans="1:51">
      <c r="A407" s="12">
        <v>46784</v>
      </c>
      <c r="B407" s="36" t="s">
        <v>103</v>
      </c>
      <c r="C407" s="41" t="s">
        <v>103</v>
      </c>
      <c r="D407" s="41" t="s">
        <v>103</v>
      </c>
      <c r="E407" s="36">
        <v>0</v>
      </c>
      <c r="F407" s="36">
        <v>0</v>
      </c>
      <c r="G407" s="36">
        <v>0</v>
      </c>
      <c r="H407" s="36">
        <v>0</v>
      </c>
      <c r="I407" s="37">
        <v>0</v>
      </c>
      <c r="J407" s="40" t="s">
        <v>103</v>
      </c>
      <c r="K407" s="40" t="s">
        <v>103</v>
      </c>
      <c r="L407" s="40" t="s">
        <v>103</v>
      </c>
      <c r="M407" s="39" t="e">
        <f t="shared" si="216"/>
        <v>#DIV/0!</v>
      </c>
      <c r="N407" s="39" t="e">
        <f t="shared" si="216"/>
        <v>#DIV/0!</v>
      </c>
      <c r="O407" s="39" t="e">
        <f t="shared" si="216"/>
        <v>#DIV/0!</v>
      </c>
      <c r="P407" s="39" t="e">
        <f t="shared" si="216"/>
        <v>#DIV/0!</v>
      </c>
      <c r="Q407" s="39" t="e">
        <f t="shared" si="217"/>
        <v>#DIV/0!</v>
      </c>
      <c r="R407" s="43" t="e">
        <f t="shared" si="237"/>
        <v>#VALUE!</v>
      </c>
      <c r="S407" s="40" t="e">
        <f t="shared" si="238"/>
        <v>#VALUE!</v>
      </c>
      <c r="T407" s="40" t="e">
        <f t="shared" si="218"/>
        <v>#VALUE!</v>
      </c>
      <c r="U407" s="40" t="e">
        <f t="shared" si="219"/>
        <v>#DIV/0!</v>
      </c>
      <c r="V407" s="40" t="e">
        <f t="shared" si="220"/>
        <v>#DIV/0!</v>
      </c>
      <c r="W407" s="40" t="e">
        <f t="shared" si="221"/>
        <v>#DIV/0!</v>
      </c>
      <c r="X407" s="40" t="e">
        <f t="shared" si="222"/>
        <v>#DIV/0!</v>
      </c>
      <c r="Y407" s="40" t="e">
        <f t="shared" si="223"/>
        <v>#DIV/0!</v>
      </c>
      <c r="Z407" s="40"/>
      <c r="AA407" s="40"/>
      <c r="AB407" s="40"/>
      <c r="AC407" s="39">
        <v>-1</v>
      </c>
      <c r="AD407" s="39">
        <v>-1</v>
      </c>
      <c r="AE407" s="39">
        <v>-1</v>
      </c>
      <c r="AF407" s="39">
        <v>-1</v>
      </c>
      <c r="AG407" s="42">
        <v>-1</v>
      </c>
      <c r="AH407" s="38" t="e">
        <f t="shared" si="234"/>
        <v>#VALUE!</v>
      </c>
      <c r="AI407" s="38" t="e">
        <f t="shared" si="235"/>
        <v>#VALUE!</v>
      </c>
      <c r="AJ407" s="38" t="e">
        <f t="shared" si="236"/>
        <v>#VALUE!</v>
      </c>
      <c r="AK407" s="39" t="e">
        <f t="shared" si="224"/>
        <v>#DIV/0!</v>
      </c>
      <c r="AL407" s="39" t="e">
        <f t="shared" si="226"/>
        <v>#DIV/0!</v>
      </c>
      <c r="AM407" s="39" t="e">
        <f t="shared" si="227"/>
        <v>#DIV/0!</v>
      </c>
      <c r="AN407" s="39" t="e">
        <f t="shared" si="228"/>
        <v>#DIV/0!</v>
      </c>
      <c r="AO407" s="39" t="e">
        <f t="shared" si="229"/>
        <v>#DIV/0!</v>
      </c>
      <c r="AU407" t="e">
        <f t="shared" si="225"/>
        <v>#DIV/0!</v>
      </c>
      <c r="AV407" t="e">
        <f t="shared" si="230"/>
        <v>#DIV/0!</v>
      </c>
      <c r="AW407" t="e">
        <f t="shared" si="231"/>
        <v>#DIV/0!</v>
      </c>
      <c r="AX407" t="e">
        <f t="shared" si="232"/>
        <v>#DIV/0!</v>
      </c>
      <c r="AY407" t="e">
        <f t="shared" si="232"/>
        <v>#DIV/0!</v>
      </c>
    </row>
    <row r="408" spans="1:51">
      <c r="A408" s="12">
        <v>46813</v>
      </c>
      <c r="B408" s="36" t="s">
        <v>103</v>
      </c>
      <c r="C408" s="41" t="s">
        <v>103</v>
      </c>
      <c r="D408" s="41" t="s">
        <v>103</v>
      </c>
      <c r="E408" s="36">
        <v>0</v>
      </c>
      <c r="F408" s="36">
        <v>0</v>
      </c>
      <c r="G408" s="36">
        <v>0</v>
      </c>
      <c r="H408" s="36">
        <v>0</v>
      </c>
      <c r="I408" s="37">
        <v>0</v>
      </c>
      <c r="J408" s="40" t="s">
        <v>103</v>
      </c>
      <c r="K408" s="40" t="s">
        <v>103</v>
      </c>
      <c r="L408" s="40" t="s">
        <v>103</v>
      </c>
      <c r="M408" s="39" t="e">
        <f t="shared" si="216"/>
        <v>#DIV/0!</v>
      </c>
      <c r="N408" s="39" t="e">
        <f t="shared" si="216"/>
        <v>#DIV/0!</v>
      </c>
      <c r="O408" s="39" t="e">
        <f t="shared" si="216"/>
        <v>#DIV/0!</v>
      </c>
      <c r="P408" s="39" t="e">
        <f t="shared" si="216"/>
        <v>#DIV/0!</v>
      </c>
      <c r="Q408" s="39" t="e">
        <f t="shared" si="217"/>
        <v>#DIV/0!</v>
      </c>
      <c r="R408" s="43" t="e">
        <f t="shared" si="237"/>
        <v>#VALUE!</v>
      </c>
      <c r="S408" s="40" t="e">
        <f t="shared" si="238"/>
        <v>#VALUE!</v>
      </c>
      <c r="T408" s="40" t="e">
        <f t="shared" si="218"/>
        <v>#VALUE!</v>
      </c>
      <c r="U408" s="40" t="e">
        <f t="shared" si="219"/>
        <v>#DIV/0!</v>
      </c>
      <c r="V408" s="40" t="e">
        <f t="shared" si="220"/>
        <v>#DIV/0!</v>
      </c>
      <c r="W408" s="40" t="e">
        <f t="shared" si="221"/>
        <v>#DIV/0!</v>
      </c>
      <c r="X408" s="40" t="e">
        <f t="shared" si="222"/>
        <v>#DIV/0!</v>
      </c>
      <c r="Y408" s="40" t="e">
        <f t="shared" si="223"/>
        <v>#DIV/0!</v>
      </c>
      <c r="Z408" s="40"/>
      <c r="AA408" s="40"/>
      <c r="AB408" s="40"/>
      <c r="AC408" s="39">
        <v>-1</v>
      </c>
      <c r="AD408" s="39">
        <v>-1</v>
      </c>
      <c r="AE408" s="39">
        <v>-1</v>
      </c>
      <c r="AF408" s="39">
        <v>-1</v>
      </c>
      <c r="AG408" s="42">
        <v>-1</v>
      </c>
      <c r="AH408" s="38" t="e">
        <f t="shared" si="234"/>
        <v>#VALUE!</v>
      </c>
      <c r="AI408" s="38" t="e">
        <f t="shared" si="235"/>
        <v>#VALUE!</v>
      </c>
      <c r="AJ408" s="38" t="e">
        <f t="shared" si="236"/>
        <v>#VALUE!</v>
      </c>
      <c r="AK408" s="39" t="e">
        <f t="shared" si="224"/>
        <v>#DIV/0!</v>
      </c>
      <c r="AL408" s="39" t="e">
        <f t="shared" si="226"/>
        <v>#DIV/0!</v>
      </c>
      <c r="AM408" s="39" t="e">
        <f t="shared" si="227"/>
        <v>#DIV/0!</v>
      </c>
      <c r="AN408" s="39" t="e">
        <f t="shared" si="228"/>
        <v>#DIV/0!</v>
      </c>
      <c r="AO408" s="39" t="e">
        <f t="shared" si="229"/>
        <v>#DIV/0!</v>
      </c>
      <c r="AU408" t="e">
        <f t="shared" si="225"/>
        <v>#DIV/0!</v>
      </c>
      <c r="AV408" t="e">
        <f t="shared" si="230"/>
        <v>#DIV/0!</v>
      </c>
      <c r="AW408" t="e">
        <f t="shared" si="231"/>
        <v>#DIV/0!</v>
      </c>
      <c r="AX408" t="e">
        <f t="shared" si="232"/>
        <v>#DIV/0!</v>
      </c>
      <c r="AY408" t="e">
        <f t="shared" si="232"/>
        <v>#DIV/0!</v>
      </c>
    </row>
    <row r="409" spans="1:51">
      <c r="A409" s="12">
        <v>46844</v>
      </c>
      <c r="B409" s="36" t="s">
        <v>103</v>
      </c>
      <c r="C409" s="41" t="s">
        <v>103</v>
      </c>
      <c r="D409" s="41" t="s">
        <v>103</v>
      </c>
      <c r="E409" s="36">
        <v>0</v>
      </c>
      <c r="F409" s="36">
        <v>0</v>
      </c>
      <c r="G409" s="36">
        <v>0</v>
      </c>
      <c r="H409" s="36">
        <v>0</v>
      </c>
      <c r="I409" s="37">
        <v>0</v>
      </c>
      <c r="J409" s="40" t="s">
        <v>103</v>
      </c>
      <c r="K409" s="40" t="s">
        <v>103</v>
      </c>
      <c r="L409" s="40" t="s">
        <v>103</v>
      </c>
      <c r="M409" s="39" t="e">
        <f t="shared" si="216"/>
        <v>#DIV/0!</v>
      </c>
      <c r="N409" s="39" t="e">
        <f t="shared" si="216"/>
        <v>#DIV/0!</v>
      </c>
      <c r="O409" s="39" t="e">
        <f t="shared" si="216"/>
        <v>#DIV/0!</v>
      </c>
      <c r="P409" s="39" t="e">
        <f t="shared" si="216"/>
        <v>#DIV/0!</v>
      </c>
      <c r="Q409" s="39" t="e">
        <f t="shared" si="217"/>
        <v>#DIV/0!</v>
      </c>
      <c r="R409" s="43" t="e">
        <f t="shared" si="237"/>
        <v>#VALUE!</v>
      </c>
      <c r="S409" s="40" t="e">
        <f t="shared" si="238"/>
        <v>#VALUE!</v>
      </c>
      <c r="T409" s="40" t="e">
        <f t="shared" si="218"/>
        <v>#VALUE!</v>
      </c>
      <c r="U409" s="40" t="e">
        <f t="shared" si="219"/>
        <v>#DIV/0!</v>
      </c>
      <c r="V409" s="40" t="e">
        <f t="shared" si="220"/>
        <v>#DIV/0!</v>
      </c>
      <c r="W409" s="40" t="e">
        <f t="shared" si="221"/>
        <v>#DIV/0!</v>
      </c>
      <c r="X409" s="40" t="e">
        <f t="shared" si="222"/>
        <v>#DIV/0!</v>
      </c>
      <c r="Y409" s="40" t="e">
        <f t="shared" si="223"/>
        <v>#DIV/0!</v>
      </c>
      <c r="Z409" s="40"/>
      <c r="AA409" s="40"/>
      <c r="AB409" s="40"/>
      <c r="AC409" s="39">
        <v>-1</v>
      </c>
      <c r="AD409" s="39">
        <v>-1</v>
      </c>
      <c r="AE409" s="39">
        <v>-1</v>
      </c>
      <c r="AF409" s="39">
        <v>-1</v>
      </c>
      <c r="AG409" s="42">
        <v>-1</v>
      </c>
      <c r="AH409" s="38" t="e">
        <f t="shared" si="234"/>
        <v>#VALUE!</v>
      </c>
      <c r="AI409" s="38" t="e">
        <f t="shared" si="235"/>
        <v>#VALUE!</v>
      </c>
      <c r="AJ409" s="38" t="e">
        <f t="shared" si="236"/>
        <v>#VALUE!</v>
      </c>
      <c r="AK409" s="39" t="e">
        <f t="shared" si="224"/>
        <v>#DIV/0!</v>
      </c>
      <c r="AL409" s="39" t="e">
        <f t="shared" si="226"/>
        <v>#DIV/0!</v>
      </c>
      <c r="AM409" s="39" t="e">
        <f t="shared" si="227"/>
        <v>#DIV/0!</v>
      </c>
      <c r="AN409" s="39" t="e">
        <f t="shared" si="228"/>
        <v>#DIV/0!</v>
      </c>
      <c r="AO409" s="39" t="e">
        <f t="shared" si="229"/>
        <v>#DIV/0!</v>
      </c>
      <c r="AU409" t="e">
        <f t="shared" si="225"/>
        <v>#DIV/0!</v>
      </c>
      <c r="AV409" t="e">
        <f t="shared" si="230"/>
        <v>#DIV/0!</v>
      </c>
      <c r="AW409" t="e">
        <f t="shared" si="231"/>
        <v>#DIV/0!</v>
      </c>
      <c r="AX409" t="e">
        <f t="shared" si="232"/>
        <v>#DIV/0!</v>
      </c>
      <c r="AY409" t="e">
        <f t="shared" si="232"/>
        <v>#DIV/0!</v>
      </c>
    </row>
    <row r="410" spans="1:51">
      <c r="A410" s="12">
        <v>46874</v>
      </c>
      <c r="B410" s="36" t="s">
        <v>103</v>
      </c>
      <c r="C410" s="41" t="s">
        <v>103</v>
      </c>
      <c r="D410" s="41" t="s">
        <v>103</v>
      </c>
      <c r="E410" s="36">
        <v>0</v>
      </c>
      <c r="F410" s="36">
        <v>0</v>
      </c>
      <c r="G410" s="36">
        <v>0</v>
      </c>
      <c r="H410" s="36">
        <v>0</v>
      </c>
      <c r="I410" s="37">
        <v>0</v>
      </c>
      <c r="J410" s="40" t="s">
        <v>103</v>
      </c>
      <c r="K410" s="40" t="s">
        <v>103</v>
      </c>
      <c r="L410" s="40" t="s">
        <v>103</v>
      </c>
      <c r="M410" s="39" t="e">
        <f t="shared" si="216"/>
        <v>#DIV/0!</v>
      </c>
      <c r="N410" s="39" t="e">
        <f t="shared" si="216"/>
        <v>#DIV/0!</v>
      </c>
      <c r="O410" s="39" t="e">
        <f t="shared" si="216"/>
        <v>#DIV/0!</v>
      </c>
      <c r="P410" s="39" t="e">
        <f t="shared" si="216"/>
        <v>#DIV/0!</v>
      </c>
      <c r="Q410" s="39" t="e">
        <f t="shared" si="217"/>
        <v>#DIV/0!</v>
      </c>
      <c r="R410" s="43" t="e">
        <f t="shared" si="237"/>
        <v>#VALUE!</v>
      </c>
      <c r="S410" s="40" t="e">
        <f t="shared" si="238"/>
        <v>#VALUE!</v>
      </c>
      <c r="T410" s="40" t="e">
        <f t="shared" si="218"/>
        <v>#VALUE!</v>
      </c>
      <c r="U410" s="40" t="e">
        <f t="shared" si="219"/>
        <v>#DIV/0!</v>
      </c>
      <c r="V410" s="40" t="e">
        <f t="shared" si="220"/>
        <v>#DIV/0!</v>
      </c>
      <c r="W410" s="40" t="e">
        <f t="shared" si="221"/>
        <v>#DIV/0!</v>
      </c>
      <c r="X410" s="40" t="e">
        <f t="shared" si="222"/>
        <v>#DIV/0!</v>
      </c>
      <c r="Y410" s="40" t="e">
        <f t="shared" si="223"/>
        <v>#DIV/0!</v>
      </c>
      <c r="Z410" s="40"/>
      <c r="AA410" s="40"/>
      <c r="AB410" s="40"/>
      <c r="AC410" s="39">
        <v>-1</v>
      </c>
      <c r="AD410" s="39">
        <v>-1</v>
      </c>
      <c r="AE410" s="39">
        <v>-1</v>
      </c>
      <c r="AF410" s="39">
        <v>-1</v>
      </c>
      <c r="AG410" s="42">
        <v>-1</v>
      </c>
      <c r="AH410" s="38" t="e">
        <f t="shared" si="234"/>
        <v>#VALUE!</v>
      </c>
      <c r="AI410" s="38" t="e">
        <f t="shared" si="235"/>
        <v>#VALUE!</v>
      </c>
      <c r="AJ410" s="38" t="e">
        <f t="shared" si="236"/>
        <v>#VALUE!</v>
      </c>
      <c r="AK410" s="39" t="e">
        <f t="shared" si="224"/>
        <v>#DIV/0!</v>
      </c>
      <c r="AL410" s="39" t="e">
        <f t="shared" si="226"/>
        <v>#DIV/0!</v>
      </c>
      <c r="AM410" s="39" t="e">
        <f t="shared" si="227"/>
        <v>#DIV/0!</v>
      </c>
      <c r="AN410" s="39" t="e">
        <f t="shared" si="228"/>
        <v>#DIV/0!</v>
      </c>
      <c r="AO410" s="39" t="e">
        <f t="shared" si="229"/>
        <v>#DIV/0!</v>
      </c>
      <c r="AU410" t="e">
        <f t="shared" si="225"/>
        <v>#DIV/0!</v>
      </c>
      <c r="AV410" t="e">
        <f t="shared" si="230"/>
        <v>#DIV/0!</v>
      </c>
      <c r="AW410" t="e">
        <f t="shared" si="231"/>
        <v>#DIV/0!</v>
      </c>
      <c r="AX410" t="e">
        <f t="shared" si="232"/>
        <v>#DIV/0!</v>
      </c>
      <c r="AY410" t="e">
        <f t="shared" si="232"/>
        <v>#DIV/0!</v>
      </c>
    </row>
    <row r="411" spans="1:51">
      <c r="A411" s="12">
        <v>46905</v>
      </c>
      <c r="B411" s="36" t="s">
        <v>103</v>
      </c>
      <c r="C411" s="41" t="s">
        <v>103</v>
      </c>
      <c r="D411" s="41" t="s">
        <v>103</v>
      </c>
      <c r="E411" s="36">
        <v>0</v>
      </c>
      <c r="F411" s="36">
        <v>0</v>
      </c>
      <c r="G411" s="36">
        <v>0</v>
      </c>
      <c r="H411" s="36">
        <v>0</v>
      </c>
      <c r="I411" s="37">
        <v>0</v>
      </c>
      <c r="J411" s="40" t="s">
        <v>103</v>
      </c>
      <c r="K411" s="40" t="s">
        <v>103</v>
      </c>
      <c r="L411" s="40" t="s">
        <v>103</v>
      </c>
      <c r="M411" s="39" t="e">
        <f t="shared" si="216"/>
        <v>#DIV/0!</v>
      </c>
      <c r="N411" s="39" t="e">
        <f t="shared" si="216"/>
        <v>#DIV/0!</v>
      </c>
      <c r="O411" s="39" t="e">
        <f t="shared" si="216"/>
        <v>#DIV/0!</v>
      </c>
      <c r="P411" s="39" t="e">
        <f t="shared" si="216"/>
        <v>#DIV/0!</v>
      </c>
      <c r="Q411" s="39" t="e">
        <f t="shared" si="217"/>
        <v>#DIV/0!</v>
      </c>
      <c r="R411" s="43" t="e">
        <f t="shared" si="237"/>
        <v>#VALUE!</v>
      </c>
      <c r="S411" s="40" t="e">
        <f t="shared" si="238"/>
        <v>#VALUE!</v>
      </c>
      <c r="T411" s="40" t="e">
        <f t="shared" si="218"/>
        <v>#VALUE!</v>
      </c>
      <c r="U411" s="40" t="e">
        <f t="shared" si="219"/>
        <v>#DIV/0!</v>
      </c>
      <c r="V411" s="40" t="e">
        <f t="shared" si="220"/>
        <v>#DIV/0!</v>
      </c>
      <c r="W411" s="40" t="e">
        <f t="shared" si="221"/>
        <v>#DIV/0!</v>
      </c>
      <c r="X411" s="40" t="e">
        <f t="shared" si="222"/>
        <v>#DIV/0!</v>
      </c>
      <c r="Y411" s="40" t="e">
        <f t="shared" si="223"/>
        <v>#DIV/0!</v>
      </c>
      <c r="Z411" s="40"/>
      <c r="AA411" s="40"/>
      <c r="AB411" s="40"/>
      <c r="AC411" s="39">
        <v>-1</v>
      </c>
      <c r="AD411" s="39">
        <v>-1</v>
      </c>
      <c r="AE411" s="39">
        <v>-1</v>
      </c>
      <c r="AF411" s="39">
        <v>-1</v>
      </c>
      <c r="AG411" s="42">
        <v>-1</v>
      </c>
      <c r="AH411" s="38" t="e">
        <f t="shared" si="234"/>
        <v>#VALUE!</v>
      </c>
      <c r="AI411" s="38" t="e">
        <f t="shared" si="235"/>
        <v>#VALUE!</v>
      </c>
      <c r="AJ411" s="38" t="e">
        <f t="shared" si="236"/>
        <v>#VALUE!</v>
      </c>
      <c r="AK411" s="39" t="e">
        <f t="shared" si="224"/>
        <v>#DIV/0!</v>
      </c>
      <c r="AL411" s="39" t="e">
        <f t="shared" si="226"/>
        <v>#DIV/0!</v>
      </c>
      <c r="AM411" s="39" t="e">
        <f t="shared" si="227"/>
        <v>#DIV/0!</v>
      </c>
      <c r="AN411" s="39" t="e">
        <f t="shared" si="228"/>
        <v>#DIV/0!</v>
      </c>
      <c r="AO411" s="39" t="e">
        <f t="shared" si="229"/>
        <v>#DIV/0!</v>
      </c>
      <c r="AU411" t="e">
        <f t="shared" si="225"/>
        <v>#DIV/0!</v>
      </c>
      <c r="AV411" t="e">
        <f t="shared" si="230"/>
        <v>#DIV/0!</v>
      </c>
      <c r="AW411" t="e">
        <f t="shared" si="231"/>
        <v>#DIV/0!</v>
      </c>
      <c r="AX411" t="e">
        <f t="shared" si="232"/>
        <v>#DIV/0!</v>
      </c>
      <c r="AY411" t="e">
        <f t="shared" si="232"/>
        <v>#DIV/0!</v>
      </c>
    </row>
    <row r="412" spans="1:51">
      <c r="A412" s="12">
        <v>46935</v>
      </c>
      <c r="B412" s="36" t="s">
        <v>103</v>
      </c>
      <c r="C412" s="41" t="s">
        <v>103</v>
      </c>
      <c r="D412" s="41" t="s">
        <v>103</v>
      </c>
      <c r="E412" s="36">
        <v>0</v>
      </c>
      <c r="F412" s="36">
        <v>0</v>
      </c>
      <c r="G412" s="36">
        <v>0</v>
      </c>
      <c r="H412" s="36">
        <v>0</v>
      </c>
      <c r="I412" s="37">
        <v>0</v>
      </c>
      <c r="J412" s="40" t="s">
        <v>103</v>
      </c>
      <c r="K412" s="40" t="s">
        <v>103</v>
      </c>
      <c r="L412" s="40" t="s">
        <v>103</v>
      </c>
      <c r="M412" s="39" t="e">
        <f t="shared" si="216"/>
        <v>#DIV/0!</v>
      </c>
      <c r="N412" s="39" t="e">
        <f t="shared" si="216"/>
        <v>#DIV/0!</v>
      </c>
      <c r="O412" s="39" t="e">
        <f t="shared" si="216"/>
        <v>#DIV/0!</v>
      </c>
      <c r="P412" s="39" t="e">
        <f t="shared" si="216"/>
        <v>#DIV/0!</v>
      </c>
      <c r="Q412" s="39" t="e">
        <f t="shared" si="217"/>
        <v>#DIV/0!</v>
      </c>
      <c r="R412" s="43" t="e">
        <f t="shared" si="237"/>
        <v>#VALUE!</v>
      </c>
      <c r="S412" s="40" t="e">
        <f t="shared" si="238"/>
        <v>#VALUE!</v>
      </c>
      <c r="T412" s="40" t="e">
        <f t="shared" si="218"/>
        <v>#VALUE!</v>
      </c>
      <c r="U412" s="40" t="e">
        <f t="shared" si="219"/>
        <v>#DIV/0!</v>
      </c>
      <c r="V412" s="40" t="e">
        <f t="shared" si="220"/>
        <v>#DIV/0!</v>
      </c>
      <c r="W412" s="40" t="e">
        <f t="shared" si="221"/>
        <v>#DIV/0!</v>
      </c>
      <c r="X412" s="40" t="e">
        <f t="shared" si="222"/>
        <v>#DIV/0!</v>
      </c>
      <c r="Y412" s="40" t="e">
        <f t="shared" si="223"/>
        <v>#DIV/0!</v>
      </c>
      <c r="Z412" s="40"/>
      <c r="AA412" s="40"/>
      <c r="AB412" s="40"/>
      <c r="AC412" s="39">
        <v>-1</v>
      </c>
      <c r="AD412" s="39">
        <v>-1</v>
      </c>
      <c r="AE412" s="39">
        <v>-1</v>
      </c>
      <c r="AF412" s="39">
        <v>-1</v>
      </c>
      <c r="AG412" s="42">
        <v>-1</v>
      </c>
      <c r="AH412" s="38" t="e">
        <f t="shared" si="234"/>
        <v>#VALUE!</v>
      </c>
      <c r="AI412" s="38" t="e">
        <f t="shared" si="235"/>
        <v>#VALUE!</v>
      </c>
      <c r="AJ412" s="38" t="e">
        <f t="shared" si="236"/>
        <v>#VALUE!</v>
      </c>
      <c r="AK412" s="39" t="e">
        <f t="shared" si="224"/>
        <v>#DIV/0!</v>
      </c>
      <c r="AL412" s="39" t="e">
        <f t="shared" si="226"/>
        <v>#DIV/0!</v>
      </c>
      <c r="AM412" s="39" t="e">
        <f t="shared" si="227"/>
        <v>#DIV/0!</v>
      </c>
      <c r="AN412" s="39" t="e">
        <f t="shared" si="228"/>
        <v>#DIV/0!</v>
      </c>
      <c r="AO412" s="39" t="e">
        <f t="shared" si="229"/>
        <v>#DIV/0!</v>
      </c>
      <c r="AU412" t="e">
        <f t="shared" si="225"/>
        <v>#DIV/0!</v>
      </c>
      <c r="AV412" t="e">
        <f t="shared" si="230"/>
        <v>#DIV/0!</v>
      </c>
      <c r="AW412" t="e">
        <f t="shared" si="231"/>
        <v>#DIV/0!</v>
      </c>
      <c r="AX412" t="e">
        <f t="shared" si="232"/>
        <v>#DIV/0!</v>
      </c>
      <c r="AY412" t="e">
        <f t="shared" si="232"/>
        <v>#DIV/0!</v>
      </c>
    </row>
    <row r="413" spans="1:51">
      <c r="A413" s="12">
        <v>46966</v>
      </c>
      <c r="B413" s="36" t="s">
        <v>103</v>
      </c>
      <c r="C413" s="41" t="s">
        <v>103</v>
      </c>
      <c r="D413" s="41" t="s">
        <v>103</v>
      </c>
      <c r="E413" s="36">
        <v>0</v>
      </c>
      <c r="F413" s="36">
        <v>0</v>
      </c>
      <c r="G413" s="36">
        <v>0</v>
      </c>
      <c r="H413" s="36">
        <v>0</v>
      </c>
      <c r="I413" s="37">
        <v>0</v>
      </c>
      <c r="J413" s="40" t="s">
        <v>103</v>
      </c>
      <c r="K413" s="40" t="s">
        <v>103</v>
      </c>
      <c r="L413" s="40" t="s">
        <v>103</v>
      </c>
      <c r="M413" s="39" t="e">
        <f t="shared" si="216"/>
        <v>#DIV/0!</v>
      </c>
      <c r="N413" s="39" t="e">
        <f t="shared" si="216"/>
        <v>#DIV/0!</v>
      </c>
      <c r="O413" s="39" t="e">
        <f t="shared" si="216"/>
        <v>#DIV/0!</v>
      </c>
      <c r="P413" s="39" t="e">
        <f t="shared" si="216"/>
        <v>#DIV/0!</v>
      </c>
      <c r="Q413" s="39" t="e">
        <f t="shared" si="217"/>
        <v>#DIV/0!</v>
      </c>
      <c r="R413" s="43" t="e">
        <f t="shared" si="237"/>
        <v>#VALUE!</v>
      </c>
      <c r="S413" s="40" t="e">
        <f t="shared" si="238"/>
        <v>#VALUE!</v>
      </c>
      <c r="T413" s="40" t="e">
        <f t="shared" si="218"/>
        <v>#VALUE!</v>
      </c>
      <c r="U413" s="40" t="e">
        <f t="shared" si="219"/>
        <v>#DIV/0!</v>
      </c>
      <c r="V413" s="40" t="e">
        <f t="shared" si="220"/>
        <v>#DIV/0!</v>
      </c>
      <c r="W413" s="40" t="e">
        <f t="shared" si="221"/>
        <v>#DIV/0!</v>
      </c>
      <c r="X413" s="40" t="e">
        <f t="shared" si="222"/>
        <v>#DIV/0!</v>
      </c>
      <c r="Y413" s="40" t="e">
        <f t="shared" si="223"/>
        <v>#DIV/0!</v>
      </c>
      <c r="Z413" s="40"/>
      <c r="AA413" s="40"/>
      <c r="AB413" s="40"/>
      <c r="AC413" s="39">
        <v>-1</v>
      </c>
      <c r="AD413" s="39">
        <v>-1</v>
      </c>
      <c r="AE413" s="39">
        <v>-1</v>
      </c>
      <c r="AF413" s="39">
        <v>-1</v>
      </c>
      <c r="AG413" s="42">
        <v>-1</v>
      </c>
      <c r="AH413" s="38" t="e">
        <f t="shared" si="234"/>
        <v>#VALUE!</v>
      </c>
      <c r="AI413" s="38" t="e">
        <f t="shared" si="235"/>
        <v>#VALUE!</v>
      </c>
      <c r="AJ413" s="38" t="e">
        <f t="shared" si="236"/>
        <v>#VALUE!</v>
      </c>
      <c r="AK413" s="39" t="e">
        <f t="shared" si="224"/>
        <v>#DIV/0!</v>
      </c>
      <c r="AL413" s="39" t="e">
        <f t="shared" si="226"/>
        <v>#DIV/0!</v>
      </c>
      <c r="AM413" s="39" t="e">
        <f t="shared" si="227"/>
        <v>#DIV/0!</v>
      </c>
      <c r="AN413" s="39" t="e">
        <f t="shared" si="228"/>
        <v>#DIV/0!</v>
      </c>
      <c r="AO413" s="39" t="e">
        <f t="shared" si="229"/>
        <v>#DIV/0!</v>
      </c>
      <c r="AU413" t="e">
        <f t="shared" si="225"/>
        <v>#DIV/0!</v>
      </c>
      <c r="AV413" t="e">
        <f t="shared" si="230"/>
        <v>#DIV/0!</v>
      </c>
      <c r="AW413" t="e">
        <f t="shared" si="231"/>
        <v>#DIV/0!</v>
      </c>
      <c r="AX413" t="e">
        <f t="shared" si="232"/>
        <v>#DIV/0!</v>
      </c>
      <c r="AY413" t="e">
        <f t="shared" si="232"/>
        <v>#DIV/0!</v>
      </c>
    </row>
    <row r="414" spans="1:51">
      <c r="A414" s="12">
        <v>46997</v>
      </c>
      <c r="B414" s="36" t="s">
        <v>103</v>
      </c>
      <c r="C414" s="41" t="s">
        <v>103</v>
      </c>
      <c r="D414" s="41" t="s">
        <v>103</v>
      </c>
      <c r="E414" s="36">
        <v>0</v>
      </c>
      <c r="F414" s="36">
        <v>0</v>
      </c>
      <c r="G414" s="36">
        <v>0</v>
      </c>
      <c r="H414" s="36">
        <v>0</v>
      </c>
      <c r="I414" s="37">
        <v>0</v>
      </c>
      <c r="J414" s="40" t="s">
        <v>103</v>
      </c>
      <c r="K414" s="40" t="s">
        <v>103</v>
      </c>
      <c r="L414" s="40" t="s">
        <v>103</v>
      </c>
      <c r="M414" s="39" t="e">
        <f t="shared" si="216"/>
        <v>#DIV/0!</v>
      </c>
      <c r="N414" s="39" t="e">
        <f t="shared" si="216"/>
        <v>#DIV/0!</v>
      </c>
      <c r="O414" s="39" t="e">
        <f t="shared" si="216"/>
        <v>#DIV/0!</v>
      </c>
      <c r="P414" s="39" t="e">
        <f t="shared" si="216"/>
        <v>#DIV/0!</v>
      </c>
      <c r="Q414" s="39" t="e">
        <f t="shared" si="217"/>
        <v>#DIV/0!</v>
      </c>
      <c r="R414" s="43" t="e">
        <f t="shared" si="237"/>
        <v>#VALUE!</v>
      </c>
      <c r="S414" s="40" t="e">
        <f t="shared" si="238"/>
        <v>#VALUE!</v>
      </c>
      <c r="T414" s="40" t="e">
        <f t="shared" si="218"/>
        <v>#VALUE!</v>
      </c>
      <c r="U414" s="40" t="e">
        <f t="shared" si="219"/>
        <v>#DIV/0!</v>
      </c>
      <c r="V414" s="40" t="e">
        <f t="shared" si="220"/>
        <v>#DIV/0!</v>
      </c>
      <c r="W414" s="40" t="e">
        <f t="shared" si="221"/>
        <v>#DIV/0!</v>
      </c>
      <c r="X414" s="40" t="e">
        <f t="shared" si="222"/>
        <v>#DIV/0!</v>
      </c>
      <c r="Y414" s="40" t="e">
        <f t="shared" si="223"/>
        <v>#DIV/0!</v>
      </c>
      <c r="Z414" s="40"/>
      <c r="AA414" s="40"/>
      <c r="AB414" s="40"/>
      <c r="AC414" s="39">
        <v>-1</v>
      </c>
      <c r="AD414" s="39">
        <v>-1</v>
      </c>
      <c r="AE414" s="39">
        <v>-1</v>
      </c>
      <c r="AF414" s="39">
        <v>-1</v>
      </c>
      <c r="AG414" s="42">
        <v>-1</v>
      </c>
      <c r="AH414" s="38" t="e">
        <f t="shared" si="234"/>
        <v>#VALUE!</v>
      </c>
      <c r="AI414" s="38" t="e">
        <f t="shared" si="235"/>
        <v>#VALUE!</v>
      </c>
      <c r="AJ414" s="38" t="e">
        <f t="shared" si="236"/>
        <v>#VALUE!</v>
      </c>
      <c r="AK414" s="39" t="e">
        <f t="shared" si="224"/>
        <v>#DIV/0!</v>
      </c>
      <c r="AL414" s="39" t="e">
        <f t="shared" si="226"/>
        <v>#DIV/0!</v>
      </c>
      <c r="AM414" s="39" t="e">
        <f t="shared" si="227"/>
        <v>#DIV/0!</v>
      </c>
      <c r="AN414" s="39" t="e">
        <f t="shared" si="228"/>
        <v>#DIV/0!</v>
      </c>
      <c r="AO414" s="39" t="e">
        <f t="shared" si="229"/>
        <v>#DIV/0!</v>
      </c>
      <c r="AU414" t="e">
        <f t="shared" si="225"/>
        <v>#DIV/0!</v>
      </c>
      <c r="AV414" t="e">
        <f t="shared" si="230"/>
        <v>#DIV/0!</v>
      </c>
      <c r="AW414" t="e">
        <f t="shared" si="231"/>
        <v>#DIV/0!</v>
      </c>
      <c r="AX414" t="e">
        <f t="shared" si="232"/>
        <v>#DIV/0!</v>
      </c>
      <c r="AY414" t="e">
        <f t="shared" si="232"/>
        <v>#DIV/0!</v>
      </c>
    </row>
    <row r="415" spans="1:51">
      <c r="A415" s="12">
        <v>47027</v>
      </c>
      <c r="B415" s="36" t="s">
        <v>103</v>
      </c>
      <c r="C415" s="41" t="s">
        <v>103</v>
      </c>
      <c r="D415" s="41" t="s">
        <v>103</v>
      </c>
      <c r="E415" s="36">
        <v>0</v>
      </c>
      <c r="F415" s="36">
        <v>0</v>
      </c>
      <c r="G415" s="36">
        <v>0</v>
      </c>
      <c r="H415" s="36">
        <v>0</v>
      </c>
      <c r="I415" s="37">
        <v>0</v>
      </c>
      <c r="J415" s="40" t="s">
        <v>103</v>
      </c>
      <c r="K415" s="40" t="s">
        <v>103</v>
      </c>
      <c r="L415" s="40" t="s">
        <v>103</v>
      </c>
      <c r="M415" s="39" t="e">
        <f t="shared" si="216"/>
        <v>#DIV/0!</v>
      </c>
      <c r="N415" s="39" t="e">
        <f t="shared" si="216"/>
        <v>#DIV/0!</v>
      </c>
      <c r="O415" s="39" t="e">
        <f t="shared" si="216"/>
        <v>#DIV/0!</v>
      </c>
      <c r="P415" s="39" t="e">
        <f t="shared" si="216"/>
        <v>#DIV/0!</v>
      </c>
      <c r="Q415" s="39" t="e">
        <f t="shared" si="217"/>
        <v>#DIV/0!</v>
      </c>
      <c r="R415" s="43" t="e">
        <f t="shared" si="237"/>
        <v>#VALUE!</v>
      </c>
      <c r="S415" s="40" t="e">
        <f t="shared" si="238"/>
        <v>#VALUE!</v>
      </c>
      <c r="T415" s="40" t="e">
        <f t="shared" si="218"/>
        <v>#VALUE!</v>
      </c>
      <c r="U415" s="40" t="e">
        <f t="shared" si="219"/>
        <v>#DIV/0!</v>
      </c>
      <c r="V415" s="40" t="e">
        <f t="shared" si="220"/>
        <v>#DIV/0!</v>
      </c>
      <c r="W415" s="40" t="e">
        <f t="shared" si="221"/>
        <v>#DIV/0!</v>
      </c>
      <c r="X415" s="40" t="e">
        <f t="shared" si="222"/>
        <v>#DIV/0!</v>
      </c>
      <c r="Y415" s="40" t="e">
        <f t="shared" si="223"/>
        <v>#DIV/0!</v>
      </c>
      <c r="Z415" s="40"/>
      <c r="AA415" s="40"/>
      <c r="AB415" s="40"/>
      <c r="AC415" s="39">
        <v>-1</v>
      </c>
      <c r="AD415" s="39">
        <v>-1</v>
      </c>
      <c r="AE415" s="39">
        <v>-1</v>
      </c>
      <c r="AF415" s="39">
        <v>-1</v>
      </c>
      <c r="AG415" s="42">
        <v>-1</v>
      </c>
      <c r="AH415" s="38" t="e">
        <f t="shared" si="234"/>
        <v>#VALUE!</v>
      </c>
      <c r="AI415" s="38" t="e">
        <f t="shared" si="235"/>
        <v>#VALUE!</v>
      </c>
      <c r="AJ415" s="38" t="e">
        <f t="shared" si="236"/>
        <v>#VALUE!</v>
      </c>
      <c r="AK415" s="39" t="e">
        <f t="shared" si="224"/>
        <v>#DIV/0!</v>
      </c>
      <c r="AL415" s="39" t="e">
        <f t="shared" si="226"/>
        <v>#DIV/0!</v>
      </c>
      <c r="AM415" s="39" t="e">
        <f t="shared" si="227"/>
        <v>#DIV/0!</v>
      </c>
      <c r="AN415" s="39" t="e">
        <f t="shared" si="228"/>
        <v>#DIV/0!</v>
      </c>
      <c r="AO415" s="39" t="e">
        <f t="shared" si="229"/>
        <v>#DIV/0!</v>
      </c>
      <c r="AU415" t="e">
        <f t="shared" si="225"/>
        <v>#DIV/0!</v>
      </c>
      <c r="AV415" t="e">
        <f t="shared" si="230"/>
        <v>#DIV/0!</v>
      </c>
      <c r="AW415" t="e">
        <f t="shared" si="231"/>
        <v>#DIV/0!</v>
      </c>
      <c r="AX415" t="e">
        <f t="shared" si="232"/>
        <v>#DIV/0!</v>
      </c>
      <c r="AY415" t="e">
        <f t="shared" si="232"/>
        <v>#DIV/0!</v>
      </c>
    </row>
    <row r="416" spans="1:51">
      <c r="A416" s="12">
        <v>47058</v>
      </c>
      <c r="B416" s="36" t="s">
        <v>103</v>
      </c>
      <c r="C416" s="41" t="s">
        <v>103</v>
      </c>
      <c r="D416" s="41" t="s">
        <v>103</v>
      </c>
      <c r="E416" s="36">
        <v>0</v>
      </c>
      <c r="F416" s="36">
        <v>0</v>
      </c>
      <c r="G416" s="36">
        <v>0</v>
      </c>
      <c r="H416" s="36">
        <v>0</v>
      </c>
      <c r="I416" s="37">
        <v>0</v>
      </c>
      <c r="J416" s="40" t="s">
        <v>103</v>
      </c>
      <c r="K416" s="40" t="s">
        <v>103</v>
      </c>
      <c r="L416" s="40" t="s">
        <v>103</v>
      </c>
      <c r="M416" s="39" t="e">
        <f t="shared" si="216"/>
        <v>#DIV/0!</v>
      </c>
      <c r="N416" s="39" t="e">
        <f t="shared" si="216"/>
        <v>#DIV/0!</v>
      </c>
      <c r="O416" s="39" t="e">
        <f t="shared" si="216"/>
        <v>#DIV/0!</v>
      </c>
      <c r="P416" s="39" t="e">
        <f t="shared" si="216"/>
        <v>#DIV/0!</v>
      </c>
      <c r="Q416" s="39" t="e">
        <f t="shared" si="217"/>
        <v>#DIV/0!</v>
      </c>
      <c r="R416" s="43" t="e">
        <f t="shared" si="237"/>
        <v>#DIV/0!</v>
      </c>
      <c r="S416" s="40" t="e">
        <f t="shared" si="238"/>
        <v>#DIV/0!</v>
      </c>
      <c r="T416" s="40" t="e">
        <f t="shared" si="218"/>
        <v>#DIV/0!</v>
      </c>
      <c r="U416" s="40" t="e">
        <f t="shared" si="219"/>
        <v>#DIV/0!</v>
      </c>
      <c r="V416" s="40" t="e">
        <f t="shared" si="220"/>
        <v>#DIV/0!</v>
      </c>
      <c r="W416" s="40" t="e">
        <f t="shared" si="221"/>
        <v>#DIV/0!</v>
      </c>
      <c r="X416" s="40" t="e">
        <f t="shared" si="222"/>
        <v>#DIV/0!</v>
      </c>
      <c r="Y416" s="40" t="e">
        <f t="shared" si="223"/>
        <v>#DIV/0!</v>
      </c>
      <c r="Z416" s="40"/>
      <c r="AA416" s="40"/>
      <c r="AB416" s="40"/>
      <c r="AC416" s="39">
        <v>-1</v>
      </c>
      <c r="AD416" s="39">
        <v>-1</v>
      </c>
      <c r="AE416" s="39">
        <v>-1</v>
      </c>
      <c r="AF416" s="39">
        <v>-1</v>
      </c>
      <c r="AG416" s="42">
        <v>-1</v>
      </c>
      <c r="AH416" s="38" t="e">
        <f t="shared" si="234"/>
        <v>#VALUE!</v>
      </c>
      <c r="AI416" s="38" t="e">
        <f t="shared" si="235"/>
        <v>#VALUE!</v>
      </c>
      <c r="AJ416" s="38" t="e">
        <f t="shared" si="236"/>
        <v>#VALUE!</v>
      </c>
      <c r="AK416" s="39" t="e">
        <f t="shared" si="224"/>
        <v>#DIV/0!</v>
      </c>
      <c r="AL416" s="39" t="e">
        <f t="shared" si="226"/>
        <v>#DIV/0!</v>
      </c>
      <c r="AM416" s="39" t="e">
        <f t="shared" si="227"/>
        <v>#DIV/0!</v>
      </c>
      <c r="AN416" s="39" t="e">
        <f t="shared" si="228"/>
        <v>#DIV/0!</v>
      </c>
      <c r="AO416" s="39" t="e">
        <f t="shared" si="229"/>
        <v>#DIV/0!</v>
      </c>
      <c r="AU416" t="e">
        <f t="shared" si="225"/>
        <v>#DIV/0!</v>
      </c>
      <c r="AV416" t="e">
        <f t="shared" si="230"/>
        <v>#DIV/0!</v>
      </c>
      <c r="AW416" t="e">
        <f t="shared" si="231"/>
        <v>#DIV/0!</v>
      </c>
      <c r="AX416" t="e">
        <f t="shared" si="232"/>
        <v>#DIV/0!</v>
      </c>
      <c r="AY416" t="e">
        <f t="shared" si="232"/>
        <v>#DIV/0!</v>
      </c>
    </row>
    <row r="417" spans="1:51">
      <c r="A417" s="12">
        <v>47088</v>
      </c>
      <c r="B417" s="36" t="s">
        <v>103</v>
      </c>
      <c r="C417" s="41" t="s">
        <v>103</v>
      </c>
      <c r="D417" s="41" t="s">
        <v>103</v>
      </c>
      <c r="E417" s="36">
        <v>0</v>
      </c>
      <c r="F417" s="36">
        <v>0</v>
      </c>
      <c r="G417" s="36">
        <v>0</v>
      </c>
      <c r="H417" s="36">
        <v>0</v>
      </c>
      <c r="I417" s="37">
        <v>0</v>
      </c>
      <c r="J417" s="40" t="s">
        <v>103</v>
      </c>
      <c r="K417" s="40" t="s">
        <v>103</v>
      </c>
      <c r="L417" s="40" t="s">
        <v>103</v>
      </c>
      <c r="M417" s="39" t="e">
        <f t="shared" si="216"/>
        <v>#DIV/0!</v>
      </c>
      <c r="N417" s="39" t="e">
        <f t="shared" si="216"/>
        <v>#DIV/0!</v>
      </c>
      <c r="O417" s="39" t="e">
        <f t="shared" si="216"/>
        <v>#DIV/0!</v>
      </c>
      <c r="P417" s="39" t="e">
        <f t="shared" si="216"/>
        <v>#DIV/0!</v>
      </c>
      <c r="Q417" s="39" t="e">
        <f t="shared" si="217"/>
        <v>#DIV/0!</v>
      </c>
      <c r="R417" s="43" t="e">
        <f t="shared" si="237"/>
        <v>#DIV/0!</v>
      </c>
      <c r="S417" s="40" t="e">
        <f t="shared" si="238"/>
        <v>#DIV/0!</v>
      </c>
      <c r="T417" s="40" t="e">
        <f t="shared" si="218"/>
        <v>#DIV/0!</v>
      </c>
      <c r="U417" s="40" t="e">
        <f t="shared" si="219"/>
        <v>#DIV/0!</v>
      </c>
      <c r="V417" s="40" t="e">
        <f t="shared" si="220"/>
        <v>#DIV/0!</v>
      </c>
      <c r="W417" s="40" t="e">
        <f t="shared" si="221"/>
        <v>#DIV/0!</v>
      </c>
      <c r="X417" s="40" t="e">
        <f t="shared" si="222"/>
        <v>#DIV/0!</v>
      </c>
      <c r="Y417" s="40" t="e">
        <f t="shared" si="223"/>
        <v>#DIV/0!</v>
      </c>
      <c r="Z417" s="40"/>
      <c r="AA417" s="40"/>
      <c r="AB417" s="40"/>
      <c r="AC417" s="39">
        <v>-1</v>
      </c>
      <c r="AD417" s="39">
        <v>-1</v>
      </c>
      <c r="AE417" s="39">
        <v>-1</v>
      </c>
      <c r="AF417" s="39">
        <v>-1</v>
      </c>
      <c r="AG417" s="42">
        <v>-1</v>
      </c>
      <c r="AH417" s="38" t="e">
        <f t="shared" si="234"/>
        <v>#VALUE!</v>
      </c>
      <c r="AI417" s="38" t="e">
        <f t="shared" si="235"/>
        <v>#VALUE!</v>
      </c>
      <c r="AJ417" s="38" t="e">
        <f t="shared" si="236"/>
        <v>#VALUE!</v>
      </c>
      <c r="AK417" s="39" t="e">
        <f t="shared" si="224"/>
        <v>#DIV/0!</v>
      </c>
      <c r="AL417" s="39" t="e">
        <f t="shared" si="226"/>
        <v>#DIV/0!</v>
      </c>
      <c r="AM417" s="39" t="e">
        <f t="shared" si="227"/>
        <v>#DIV/0!</v>
      </c>
      <c r="AN417" s="39" t="e">
        <f t="shared" si="228"/>
        <v>#DIV/0!</v>
      </c>
      <c r="AO417" s="39" t="e">
        <f t="shared" si="229"/>
        <v>#DIV/0!</v>
      </c>
      <c r="AU417" t="e">
        <f t="shared" si="225"/>
        <v>#DIV/0!</v>
      </c>
      <c r="AV417" t="e">
        <f t="shared" si="230"/>
        <v>#DIV/0!</v>
      </c>
      <c r="AW417" t="e">
        <f t="shared" si="231"/>
        <v>#DIV/0!</v>
      </c>
      <c r="AX417" t="e">
        <f t="shared" si="232"/>
        <v>#DIV/0!</v>
      </c>
      <c r="AY417" t="e">
        <f t="shared" si="232"/>
        <v>#DIV/0!</v>
      </c>
    </row>
    <row r="418" spans="1:51">
      <c r="A418" s="12">
        <v>47119</v>
      </c>
      <c r="B418" s="36" t="s">
        <v>103</v>
      </c>
      <c r="C418" s="41" t="s">
        <v>103</v>
      </c>
      <c r="D418" s="41" t="s">
        <v>103</v>
      </c>
      <c r="E418" s="36">
        <v>0</v>
      </c>
      <c r="F418" s="36">
        <v>0</v>
      </c>
      <c r="G418" s="36">
        <v>0</v>
      </c>
      <c r="H418" s="36">
        <v>0</v>
      </c>
      <c r="I418" s="37">
        <v>0</v>
      </c>
      <c r="J418" s="40" t="s">
        <v>103</v>
      </c>
      <c r="K418" s="40" t="s">
        <v>103</v>
      </c>
      <c r="L418" s="40" t="s">
        <v>103</v>
      </c>
      <c r="M418" s="39" t="e">
        <f t="shared" si="216"/>
        <v>#DIV/0!</v>
      </c>
      <c r="N418" s="39" t="e">
        <f t="shared" si="216"/>
        <v>#DIV/0!</v>
      </c>
      <c r="O418" s="39" t="e">
        <f t="shared" si="216"/>
        <v>#DIV/0!</v>
      </c>
      <c r="P418" s="39" t="e">
        <f t="shared" si="216"/>
        <v>#DIV/0!</v>
      </c>
      <c r="Q418" s="39" t="e">
        <f t="shared" si="217"/>
        <v>#DIV/0!</v>
      </c>
      <c r="R418" s="43" t="e">
        <f t="shared" si="237"/>
        <v>#DIV/0!</v>
      </c>
      <c r="S418" s="40" t="e">
        <f t="shared" si="238"/>
        <v>#DIV/0!</v>
      </c>
      <c r="T418" s="40" t="e">
        <f t="shared" si="218"/>
        <v>#DIV/0!</v>
      </c>
      <c r="U418" s="40" t="e">
        <f t="shared" si="219"/>
        <v>#DIV/0!</v>
      </c>
      <c r="V418" s="40" t="e">
        <f t="shared" si="220"/>
        <v>#DIV/0!</v>
      </c>
      <c r="W418" s="40" t="e">
        <f t="shared" si="221"/>
        <v>#DIV/0!</v>
      </c>
      <c r="X418" s="40" t="e">
        <f t="shared" si="222"/>
        <v>#DIV/0!</v>
      </c>
      <c r="Y418" s="40" t="e">
        <f t="shared" si="223"/>
        <v>#DIV/0!</v>
      </c>
      <c r="Z418" s="40"/>
      <c r="AA418" s="40"/>
      <c r="AB418" s="40"/>
      <c r="AC418" s="39">
        <v>-1</v>
      </c>
      <c r="AD418" s="39">
        <v>-1</v>
      </c>
      <c r="AE418" s="39">
        <v>-1</v>
      </c>
      <c r="AF418" s="39">
        <v>-1</v>
      </c>
      <c r="AG418" s="42">
        <v>-1</v>
      </c>
      <c r="AH418" s="38" t="e">
        <f t="shared" si="234"/>
        <v>#VALUE!</v>
      </c>
      <c r="AI418" s="38" t="e">
        <f t="shared" si="235"/>
        <v>#VALUE!</v>
      </c>
      <c r="AJ418" s="38" t="e">
        <f t="shared" si="236"/>
        <v>#VALUE!</v>
      </c>
      <c r="AK418" s="39" t="e">
        <f t="shared" si="224"/>
        <v>#DIV/0!</v>
      </c>
      <c r="AL418" s="39" t="e">
        <f t="shared" si="226"/>
        <v>#DIV/0!</v>
      </c>
      <c r="AM418" s="39" t="e">
        <f t="shared" si="227"/>
        <v>#DIV/0!</v>
      </c>
      <c r="AN418" s="39" t="e">
        <f t="shared" si="228"/>
        <v>#DIV/0!</v>
      </c>
      <c r="AO418" s="39" t="e">
        <f t="shared" si="229"/>
        <v>#DIV/0!</v>
      </c>
      <c r="AU418" t="e">
        <f t="shared" si="225"/>
        <v>#DIV/0!</v>
      </c>
      <c r="AV418" t="e">
        <f t="shared" si="230"/>
        <v>#DIV/0!</v>
      </c>
      <c r="AW418" t="e">
        <f t="shared" si="231"/>
        <v>#DIV/0!</v>
      </c>
      <c r="AX418" t="e">
        <f t="shared" si="232"/>
        <v>#DIV/0!</v>
      </c>
      <c r="AY418" t="e">
        <f t="shared" si="232"/>
        <v>#DIV/0!</v>
      </c>
    </row>
    <row r="419" spans="1:51">
      <c r="A419" s="12">
        <v>47150</v>
      </c>
      <c r="B419" s="36" t="s">
        <v>103</v>
      </c>
      <c r="C419" s="41" t="s">
        <v>103</v>
      </c>
      <c r="D419" s="41" t="s">
        <v>103</v>
      </c>
      <c r="E419" s="36">
        <v>0</v>
      </c>
      <c r="F419" s="36">
        <v>0</v>
      </c>
      <c r="G419" s="36">
        <v>0</v>
      </c>
      <c r="H419" s="36">
        <v>0</v>
      </c>
      <c r="I419" s="37">
        <v>0</v>
      </c>
      <c r="J419" s="40" t="s">
        <v>103</v>
      </c>
      <c r="K419" s="40" t="s">
        <v>103</v>
      </c>
      <c r="L419" s="40" t="s">
        <v>103</v>
      </c>
      <c r="M419" s="39" t="e">
        <f t="shared" si="216"/>
        <v>#DIV/0!</v>
      </c>
      <c r="N419" s="39" t="e">
        <f t="shared" si="216"/>
        <v>#DIV/0!</v>
      </c>
      <c r="O419" s="39" t="e">
        <f t="shared" si="216"/>
        <v>#DIV/0!</v>
      </c>
      <c r="P419" s="39" t="e">
        <f t="shared" si="216"/>
        <v>#DIV/0!</v>
      </c>
      <c r="Q419" s="39" t="e">
        <f t="shared" si="217"/>
        <v>#DIV/0!</v>
      </c>
      <c r="R419" s="43" t="e">
        <f t="shared" si="237"/>
        <v>#DIV/0!</v>
      </c>
      <c r="S419" s="40" t="e">
        <f t="shared" si="238"/>
        <v>#DIV/0!</v>
      </c>
      <c r="T419" s="40" t="e">
        <f t="shared" si="218"/>
        <v>#DIV/0!</v>
      </c>
      <c r="U419" s="40" t="e">
        <f t="shared" si="219"/>
        <v>#DIV/0!</v>
      </c>
      <c r="V419" s="40" t="e">
        <f t="shared" si="220"/>
        <v>#DIV/0!</v>
      </c>
      <c r="W419" s="40" t="e">
        <f t="shared" si="221"/>
        <v>#DIV/0!</v>
      </c>
      <c r="X419" s="40" t="e">
        <f t="shared" si="222"/>
        <v>#DIV/0!</v>
      </c>
      <c r="Y419" s="40" t="e">
        <f t="shared" si="223"/>
        <v>#DIV/0!</v>
      </c>
      <c r="Z419" s="40"/>
      <c r="AA419" s="40"/>
      <c r="AB419" s="40"/>
      <c r="AC419" s="39">
        <v>-1</v>
      </c>
      <c r="AD419" s="39">
        <v>-1</v>
      </c>
      <c r="AE419" s="39">
        <v>-1</v>
      </c>
      <c r="AF419" s="39">
        <v>-1</v>
      </c>
      <c r="AG419" s="42">
        <v>-1</v>
      </c>
      <c r="AH419" s="38" t="e">
        <f t="shared" si="234"/>
        <v>#VALUE!</v>
      </c>
      <c r="AI419" s="38" t="e">
        <f t="shared" si="235"/>
        <v>#VALUE!</v>
      </c>
      <c r="AJ419" s="38" t="e">
        <f t="shared" si="236"/>
        <v>#VALUE!</v>
      </c>
      <c r="AK419" s="39" t="e">
        <f t="shared" si="224"/>
        <v>#DIV/0!</v>
      </c>
      <c r="AL419" s="39" t="e">
        <f t="shared" si="226"/>
        <v>#DIV/0!</v>
      </c>
      <c r="AM419" s="39" t="e">
        <f t="shared" si="227"/>
        <v>#DIV/0!</v>
      </c>
      <c r="AN419" s="39" t="e">
        <f t="shared" si="228"/>
        <v>#DIV/0!</v>
      </c>
      <c r="AO419" s="39" t="e">
        <f t="shared" si="229"/>
        <v>#DIV/0!</v>
      </c>
      <c r="AU419" t="e">
        <f t="shared" si="225"/>
        <v>#DIV/0!</v>
      </c>
      <c r="AV419" t="e">
        <f t="shared" si="230"/>
        <v>#DIV/0!</v>
      </c>
      <c r="AW419" t="e">
        <f t="shared" si="231"/>
        <v>#DIV/0!</v>
      </c>
      <c r="AX419" t="e">
        <f t="shared" si="232"/>
        <v>#DIV/0!</v>
      </c>
      <c r="AY419" t="e">
        <f t="shared" si="232"/>
        <v>#DIV/0!</v>
      </c>
    </row>
    <row r="420" spans="1:51">
      <c r="A420" s="12">
        <v>47178</v>
      </c>
      <c r="B420" s="36" t="s">
        <v>103</v>
      </c>
      <c r="C420" s="41" t="s">
        <v>103</v>
      </c>
      <c r="D420" s="41" t="s">
        <v>103</v>
      </c>
      <c r="E420" s="36">
        <v>0</v>
      </c>
      <c r="F420" s="36">
        <v>0</v>
      </c>
      <c r="G420" s="36">
        <v>0</v>
      </c>
      <c r="H420" s="36">
        <v>0</v>
      </c>
      <c r="I420" s="37">
        <v>0</v>
      </c>
      <c r="J420" s="40" t="s">
        <v>103</v>
      </c>
      <c r="K420" s="40" t="s">
        <v>103</v>
      </c>
      <c r="L420" s="40" t="s">
        <v>103</v>
      </c>
      <c r="M420" s="39" t="e">
        <f t="shared" si="216"/>
        <v>#DIV/0!</v>
      </c>
      <c r="N420" s="39" t="e">
        <f t="shared" si="216"/>
        <v>#DIV/0!</v>
      </c>
      <c r="O420" s="39" t="e">
        <f t="shared" si="216"/>
        <v>#DIV/0!</v>
      </c>
      <c r="P420" s="39" t="e">
        <f t="shared" si="216"/>
        <v>#DIV/0!</v>
      </c>
      <c r="Q420" s="39" t="e">
        <f t="shared" si="217"/>
        <v>#DIV/0!</v>
      </c>
      <c r="R420" s="43" t="e">
        <f t="shared" si="237"/>
        <v>#DIV/0!</v>
      </c>
      <c r="S420" s="40" t="e">
        <f t="shared" si="238"/>
        <v>#DIV/0!</v>
      </c>
      <c r="T420" s="40" t="e">
        <f t="shared" si="218"/>
        <v>#DIV/0!</v>
      </c>
      <c r="U420" s="40" t="e">
        <f t="shared" si="219"/>
        <v>#DIV/0!</v>
      </c>
      <c r="V420" s="40" t="e">
        <f t="shared" si="220"/>
        <v>#DIV/0!</v>
      </c>
      <c r="W420" s="40" t="e">
        <f t="shared" si="221"/>
        <v>#DIV/0!</v>
      </c>
      <c r="X420" s="40" t="e">
        <f t="shared" si="222"/>
        <v>#DIV/0!</v>
      </c>
      <c r="Y420" s="40" t="e">
        <f t="shared" si="223"/>
        <v>#DIV/0!</v>
      </c>
      <c r="Z420" s="40"/>
      <c r="AA420" s="40"/>
      <c r="AB420" s="40"/>
      <c r="AC420" s="39">
        <v>-1</v>
      </c>
      <c r="AD420" s="39">
        <v>-1</v>
      </c>
      <c r="AE420" s="39">
        <v>-1</v>
      </c>
      <c r="AF420" s="39">
        <v>-1</v>
      </c>
      <c r="AG420" s="42">
        <v>-1</v>
      </c>
      <c r="AH420" s="38" t="e">
        <f t="shared" si="234"/>
        <v>#VALUE!</v>
      </c>
      <c r="AI420" s="38" t="e">
        <f t="shared" si="235"/>
        <v>#VALUE!</v>
      </c>
      <c r="AJ420" s="38" t="e">
        <f t="shared" si="236"/>
        <v>#VALUE!</v>
      </c>
      <c r="AK420" s="39" t="e">
        <f t="shared" si="224"/>
        <v>#DIV/0!</v>
      </c>
      <c r="AL420" s="39" t="e">
        <f t="shared" si="226"/>
        <v>#DIV/0!</v>
      </c>
      <c r="AM420" s="39" t="e">
        <f t="shared" si="227"/>
        <v>#DIV/0!</v>
      </c>
      <c r="AN420" s="39" t="e">
        <f t="shared" si="228"/>
        <v>#DIV/0!</v>
      </c>
      <c r="AO420" s="39" t="e">
        <f t="shared" si="229"/>
        <v>#DIV/0!</v>
      </c>
      <c r="AU420" t="e">
        <f t="shared" si="225"/>
        <v>#DIV/0!</v>
      </c>
      <c r="AV420" t="e">
        <f t="shared" si="230"/>
        <v>#DIV/0!</v>
      </c>
      <c r="AW420" t="e">
        <f t="shared" si="231"/>
        <v>#DIV/0!</v>
      </c>
      <c r="AX420" t="e">
        <f t="shared" si="232"/>
        <v>#DIV/0!</v>
      </c>
      <c r="AY420" t="e">
        <f t="shared" si="232"/>
        <v>#DIV/0!</v>
      </c>
    </row>
    <row r="421" spans="1:51">
      <c r="A421" s="12">
        <v>47209</v>
      </c>
      <c r="B421" s="36" t="s">
        <v>103</v>
      </c>
      <c r="C421" s="41" t="s">
        <v>103</v>
      </c>
      <c r="D421" s="41" t="s">
        <v>103</v>
      </c>
      <c r="E421" s="36">
        <v>0</v>
      </c>
      <c r="F421" s="36">
        <v>0</v>
      </c>
      <c r="G421" s="36">
        <v>0</v>
      </c>
      <c r="H421" s="36">
        <v>0</v>
      </c>
      <c r="I421" s="37">
        <v>0</v>
      </c>
      <c r="J421" s="40" t="s">
        <v>103</v>
      </c>
      <c r="K421" s="40" t="s">
        <v>103</v>
      </c>
      <c r="L421" s="40" t="s">
        <v>103</v>
      </c>
      <c r="M421" s="39" t="e">
        <f t="shared" si="216"/>
        <v>#DIV/0!</v>
      </c>
      <c r="N421" s="39" t="e">
        <f t="shared" si="216"/>
        <v>#DIV/0!</v>
      </c>
      <c r="O421" s="39" t="e">
        <f t="shared" si="216"/>
        <v>#DIV/0!</v>
      </c>
      <c r="P421" s="39" t="e">
        <f t="shared" si="216"/>
        <v>#DIV/0!</v>
      </c>
      <c r="Q421" s="39" t="e">
        <f t="shared" si="217"/>
        <v>#DIV/0!</v>
      </c>
      <c r="R421" s="43" t="e">
        <f t="shared" si="237"/>
        <v>#DIV/0!</v>
      </c>
      <c r="S421" s="40" t="e">
        <f t="shared" si="238"/>
        <v>#DIV/0!</v>
      </c>
      <c r="T421" s="40" t="e">
        <f t="shared" si="218"/>
        <v>#DIV/0!</v>
      </c>
      <c r="U421" s="40" t="e">
        <f t="shared" si="219"/>
        <v>#DIV/0!</v>
      </c>
      <c r="V421" s="40" t="e">
        <f t="shared" si="220"/>
        <v>#DIV/0!</v>
      </c>
      <c r="W421" s="40" t="e">
        <f t="shared" si="221"/>
        <v>#DIV/0!</v>
      </c>
      <c r="X421" s="40" t="e">
        <f t="shared" si="222"/>
        <v>#DIV/0!</v>
      </c>
      <c r="Y421" s="40" t="e">
        <f t="shared" si="223"/>
        <v>#DIV/0!</v>
      </c>
      <c r="Z421" s="40"/>
      <c r="AA421" s="40"/>
      <c r="AB421" s="40"/>
      <c r="AC421" s="39">
        <v>-1</v>
      </c>
      <c r="AD421" s="39">
        <v>-1</v>
      </c>
      <c r="AE421" s="39">
        <v>-1</v>
      </c>
      <c r="AF421" s="39">
        <v>-1</v>
      </c>
      <c r="AG421" s="42">
        <v>-1</v>
      </c>
      <c r="AH421" s="38" t="e">
        <f t="shared" si="234"/>
        <v>#VALUE!</v>
      </c>
      <c r="AI421" s="38" t="e">
        <f t="shared" si="235"/>
        <v>#VALUE!</v>
      </c>
      <c r="AJ421" s="38" t="e">
        <f t="shared" si="236"/>
        <v>#VALUE!</v>
      </c>
      <c r="AK421" s="39" t="e">
        <f t="shared" si="224"/>
        <v>#DIV/0!</v>
      </c>
      <c r="AL421" s="39" t="e">
        <f t="shared" si="226"/>
        <v>#DIV/0!</v>
      </c>
      <c r="AM421" s="39" t="e">
        <f t="shared" si="227"/>
        <v>#DIV/0!</v>
      </c>
      <c r="AN421" s="39" t="e">
        <f t="shared" si="228"/>
        <v>#DIV/0!</v>
      </c>
      <c r="AO421" s="39" t="e">
        <f t="shared" si="229"/>
        <v>#DIV/0!</v>
      </c>
      <c r="AU421" t="e">
        <f t="shared" si="225"/>
        <v>#DIV/0!</v>
      </c>
      <c r="AV421" t="e">
        <f t="shared" si="230"/>
        <v>#DIV/0!</v>
      </c>
      <c r="AW421" t="e">
        <f t="shared" si="231"/>
        <v>#DIV/0!</v>
      </c>
      <c r="AX421" t="e">
        <f t="shared" si="232"/>
        <v>#DIV/0!</v>
      </c>
      <c r="AY421" t="e">
        <f t="shared" si="232"/>
        <v>#DIV/0!</v>
      </c>
    </row>
    <row r="422" spans="1:51">
      <c r="A422" s="12">
        <v>47239</v>
      </c>
      <c r="B422" s="36" t="s">
        <v>103</v>
      </c>
      <c r="C422" s="41" t="s">
        <v>103</v>
      </c>
      <c r="D422" s="41" t="s">
        <v>103</v>
      </c>
      <c r="E422" s="36">
        <v>0</v>
      </c>
      <c r="F422" s="36">
        <v>0</v>
      </c>
      <c r="G422" s="36">
        <v>0</v>
      </c>
      <c r="H422" s="36">
        <v>0</v>
      </c>
      <c r="I422" s="37">
        <v>0</v>
      </c>
      <c r="J422" s="40" t="s">
        <v>103</v>
      </c>
      <c r="K422" s="40" t="s">
        <v>103</v>
      </c>
      <c r="L422" s="40" t="s">
        <v>103</v>
      </c>
      <c r="M422" s="39" t="e">
        <f t="shared" si="216"/>
        <v>#DIV/0!</v>
      </c>
      <c r="N422" s="39" t="e">
        <f t="shared" si="216"/>
        <v>#DIV/0!</v>
      </c>
      <c r="O422" s="39" t="e">
        <f t="shared" si="216"/>
        <v>#DIV/0!</v>
      </c>
      <c r="P422" s="39" t="e">
        <f t="shared" si="216"/>
        <v>#DIV/0!</v>
      </c>
      <c r="Q422" s="39" t="e">
        <f t="shared" si="217"/>
        <v>#DIV/0!</v>
      </c>
      <c r="R422" s="43" t="e">
        <f t="shared" si="237"/>
        <v>#DIV/0!</v>
      </c>
      <c r="S422" s="40" t="e">
        <f t="shared" si="238"/>
        <v>#DIV/0!</v>
      </c>
      <c r="T422" s="40" t="e">
        <f t="shared" si="218"/>
        <v>#DIV/0!</v>
      </c>
      <c r="U422" s="40" t="e">
        <f t="shared" si="219"/>
        <v>#DIV/0!</v>
      </c>
      <c r="V422" s="40" t="e">
        <f t="shared" si="220"/>
        <v>#DIV/0!</v>
      </c>
      <c r="W422" s="40" t="e">
        <f t="shared" si="221"/>
        <v>#DIV/0!</v>
      </c>
      <c r="X422" s="40" t="e">
        <f t="shared" si="222"/>
        <v>#DIV/0!</v>
      </c>
      <c r="Y422" s="40" t="e">
        <f t="shared" si="223"/>
        <v>#DIV/0!</v>
      </c>
      <c r="Z422" s="40"/>
      <c r="AA422" s="40"/>
      <c r="AB422" s="40"/>
      <c r="AC422" s="39">
        <v>-1</v>
      </c>
      <c r="AD422" s="39">
        <v>-1</v>
      </c>
      <c r="AE422" s="39">
        <v>-1</v>
      </c>
      <c r="AF422" s="39">
        <v>-1</v>
      </c>
      <c r="AG422" s="42">
        <v>-1</v>
      </c>
      <c r="AH422" s="38" t="e">
        <f t="shared" si="234"/>
        <v>#VALUE!</v>
      </c>
      <c r="AI422" s="38" t="e">
        <f t="shared" si="235"/>
        <v>#VALUE!</v>
      </c>
      <c r="AJ422" s="38" t="e">
        <f t="shared" si="236"/>
        <v>#VALUE!</v>
      </c>
      <c r="AK422" s="39" t="e">
        <f t="shared" si="224"/>
        <v>#DIV/0!</v>
      </c>
      <c r="AL422" s="39" t="e">
        <f t="shared" si="226"/>
        <v>#DIV/0!</v>
      </c>
      <c r="AM422" s="39" t="e">
        <f t="shared" si="227"/>
        <v>#DIV/0!</v>
      </c>
      <c r="AN422" s="39" t="e">
        <f t="shared" si="228"/>
        <v>#DIV/0!</v>
      </c>
      <c r="AO422" s="39" t="e">
        <f t="shared" si="229"/>
        <v>#DIV/0!</v>
      </c>
      <c r="AU422" t="e">
        <f t="shared" si="225"/>
        <v>#DIV/0!</v>
      </c>
      <c r="AV422" t="e">
        <f t="shared" si="230"/>
        <v>#DIV/0!</v>
      </c>
      <c r="AW422" t="e">
        <f t="shared" si="231"/>
        <v>#DIV/0!</v>
      </c>
      <c r="AX422" t="e">
        <f t="shared" si="232"/>
        <v>#DIV/0!</v>
      </c>
      <c r="AY422" t="e">
        <f t="shared" si="232"/>
        <v>#DIV/0!</v>
      </c>
    </row>
    <row r="423" spans="1:51">
      <c r="A423" s="12">
        <v>47270</v>
      </c>
      <c r="B423" s="36" t="s">
        <v>103</v>
      </c>
      <c r="C423" s="41" t="s">
        <v>103</v>
      </c>
      <c r="D423" s="41" t="s">
        <v>103</v>
      </c>
      <c r="E423" s="36">
        <v>0</v>
      </c>
      <c r="F423" s="36">
        <v>0</v>
      </c>
      <c r="G423" s="36">
        <v>0</v>
      </c>
      <c r="H423" s="36">
        <v>0</v>
      </c>
      <c r="I423" s="37">
        <v>0</v>
      </c>
      <c r="J423" s="40" t="s">
        <v>103</v>
      </c>
      <c r="K423" s="40" t="s">
        <v>103</v>
      </c>
      <c r="L423" s="40" t="s">
        <v>103</v>
      </c>
      <c r="M423" s="39" t="e">
        <f t="shared" si="216"/>
        <v>#DIV/0!</v>
      </c>
      <c r="N423" s="39" t="e">
        <f t="shared" si="216"/>
        <v>#DIV/0!</v>
      </c>
      <c r="O423" s="39" t="e">
        <f t="shared" si="216"/>
        <v>#DIV/0!</v>
      </c>
      <c r="P423" s="39" t="e">
        <f t="shared" si="216"/>
        <v>#DIV/0!</v>
      </c>
      <c r="Q423" s="39" t="e">
        <f t="shared" si="217"/>
        <v>#DIV/0!</v>
      </c>
      <c r="R423" s="43" t="e">
        <f t="shared" si="237"/>
        <v>#DIV/0!</v>
      </c>
      <c r="S423" s="40" t="e">
        <f t="shared" si="238"/>
        <v>#DIV/0!</v>
      </c>
      <c r="T423" s="40" t="e">
        <f t="shared" si="218"/>
        <v>#DIV/0!</v>
      </c>
      <c r="U423" s="40" t="e">
        <f t="shared" si="219"/>
        <v>#DIV/0!</v>
      </c>
      <c r="V423" s="40" t="e">
        <f t="shared" si="220"/>
        <v>#DIV/0!</v>
      </c>
      <c r="W423" s="40" t="e">
        <f t="shared" si="221"/>
        <v>#DIV/0!</v>
      </c>
      <c r="X423" s="40" t="e">
        <f t="shared" si="222"/>
        <v>#DIV/0!</v>
      </c>
      <c r="Y423" s="40" t="e">
        <f t="shared" si="223"/>
        <v>#DIV/0!</v>
      </c>
      <c r="Z423" s="40"/>
      <c r="AA423" s="40"/>
      <c r="AB423" s="40"/>
      <c r="AC423" s="39">
        <v>-1</v>
      </c>
      <c r="AD423" s="39">
        <v>-1</v>
      </c>
      <c r="AE423" s="39">
        <v>-1</v>
      </c>
      <c r="AF423" s="39">
        <v>-1</v>
      </c>
      <c r="AG423" s="42">
        <v>-1</v>
      </c>
      <c r="AH423" s="38" t="e">
        <f t="shared" si="234"/>
        <v>#VALUE!</v>
      </c>
      <c r="AI423" s="38" t="e">
        <f t="shared" si="235"/>
        <v>#VALUE!</v>
      </c>
      <c r="AJ423" s="38" t="e">
        <f t="shared" si="236"/>
        <v>#VALUE!</v>
      </c>
      <c r="AK423" s="39" t="e">
        <f t="shared" si="224"/>
        <v>#DIV/0!</v>
      </c>
      <c r="AL423" s="39" t="e">
        <f t="shared" si="226"/>
        <v>#DIV/0!</v>
      </c>
      <c r="AM423" s="39" t="e">
        <f t="shared" si="227"/>
        <v>#DIV/0!</v>
      </c>
      <c r="AN423" s="39" t="e">
        <f t="shared" si="228"/>
        <v>#DIV/0!</v>
      </c>
      <c r="AO423" s="39" t="e">
        <f t="shared" si="229"/>
        <v>#DIV/0!</v>
      </c>
      <c r="AU423" t="e">
        <f t="shared" si="225"/>
        <v>#DIV/0!</v>
      </c>
      <c r="AV423" t="e">
        <f t="shared" si="230"/>
        <v>#DIV/0!</v>
      </c>
      <c r="AW423" t="e">
        <f t="shared" si="231"/>
        <v>#DIV/0!</v>
      </c>
      <c r="AX423" t="e">
        <f t="shared" si="232"/>
        <v>#DIV/0!</v>
      </c>
      <c r="AY423" t="e">
        <f t="shared" si="232"/>
        <v>#DIV/0!</v>
      </c>
    </row>
    <row r="424" spans="1:51">
      <c r="A424" s="12">
        <v>47300</v>
      </c>
      <c r="B424" s="36" t="s">
        <v>103</v>
      </c>
      <c r="C424" s="41" t="s">
        <v>103</v>
      </c>
      <c r="D424" s="41" t="s">
        <v>103</v>
      </c>
      <c r="E424" s="36">
        <v>0</v>
      </c>
      <c r="F424" s="36">
        <v>0</v>
      </c>
      <c r="G424" s="36">
        <v>0</v>
      </c>
      <c r="H424" s="36">
        <v>0</v>
      </c>
      <c r="I424" s="37">
        <v>0</v>
      </c>
      <c r="J424" s="40" t="s">
        <v>103</v>
      </c>
      <c r="K424" s="40" t="s">
        <v>103</v>
      </c>
      <c r="L424" s="40" t="s">
        <v>103</v>
      </c>
      <c r="M424" s="39" t="e">
        <f t="shared" si="216"/>
        <v>#DIV/0!</v>
      </c>
      <c r="N424" s="39" t="e">
        <f t="shared" si="216"/>
        <v>#DIV/0!</v>
      </c>
      <c r="O424" s="39" t="e">
        <f t="shared" si="216"/>
        <v>#DIV/0!</v>
      </c>
      <c r="P424" s="39" t="e">
        <f t="shared" si="216"/>
        <v>#DIV/0!</v>
      </c>
      <c r="Q424" s="39" t="e">
        <f t="shared" si="217"/>
        <v>#DIV/0!</v>
      </c>
      <c r="R424" s="43" t="e">
        <f t="shared" si="237"/>
        <v>#DIV/0!</v>
      </c>
      <c r="S424" s="40" t="e">
        <f t="shared" si="238"/>
        <v>#DIV/0!</v>
      </c>
      <c r="T424" s="40" t="e">
        <f t="shared" si="218"/>
        <v>#DIV/0!</v>
      </c>
      <c r="U424" s="40" t="e">
        <f t="shared" si="219"/>
        <v>#DIV/0!</v>
      </c>
      <c r="V424" s="40" t="e">
        <f t="shared" si="220"/>
        <v>#DIV/0!</v>
      </c>
      <c r="W424" s="40" t="e">
        <f t="shared" si="221"/>
        <v>#DIV/0!</v>
      </c>
      <c r="X424" s="40" t="e">
        <f t="shared" si="222"/>
        <v>#DIV/0!</v>
      </c>
      <c r="Y424" s="40" t="e">
        <f t="shared" si="223"/>
        <v>#DIV/0!</v>
      </c>
      <c r="Z424" s="40"/>
      <c r="AA424" s="40"/>
      <c r="AB424" s="40"/>
      <c r="AC424" s="39">
        <v>-1</v>
      </c>
      <c r="AD424" s="39">
        <v>-1</v>
      </c>
      <c r="AE424" s="39">
        <v>-1</v>
      </c>
      <c r="AF424" s="39">
        <v>-1</v>
      </c>
      <c r="AG424" s="42">
        <v>-1</v>
      </c>
      <c r="AH424" s="38" t="e">
        <f t="shared" si="234"/>
        <v>#VALUE!</v>
      </c>
      <c r="AI424" s="38" t="e">
        <f t="shared" si="235"/>
        <v>#VALUE!</v>
      </c>
      <c r="AJ424" s="38" t="e">
        <f t="shared" si="236"/>
        <v>#VALUE!</v>
      </c>
      <c r="AK424" s="39" t="e">
        <f t="shared" si="224"/>
        <v>#DIV/0!</v>
      </c>
      <c r="AL424" s="39" t="e">
        <f t="shared" si="226"/>
        <v>#DIV/0!</v>
      </c>
      <c r="AM424" s="39" t="e">
        <f t="shared" si="227"/>
        <v>#DIV/0!</v>
      </c>
      <c r="AN424" s="39" t="e">
        <f t="shared" si="228"/>
        <v>#DIV/0!</v>
      </c>
      <c r="AO424" s="39" t="e">
        <f t="shared" si="229"/>
        <v>#DIV/0!</v>
      </c>
      <c r="AU424" t="e">
        <f t="shared" si="225"/>
        <v>#DIV/0!</v>
      </c>
      <c r="AV424" t="e">
        <f t="shared" si="230"/>
        <v>#DIV/0!</v>
      </c>
      <c r="AW424" t="e">
        <f t="shared" si="231"/>
        <v>#DIV/0!</v>
      </c>
      <c r="AX424" t="e">
        <f t="shared" si="232"/>
        <v>#DIV/0!</v>
      </c>
      <c r="AY424" t="e">
        <f t="shared" si="232"/>
        <v>#DIV/0!</v>
      </c>
    </row>
    <row r="425" spans="1:51">
      <c r="A425" s="12">
        <v>47331</v>
      </c>
      <c r="B425" s="36" t="s">
        <v>103</v>
      </c>
      <c r="C425" s="41" t="s">
        <v>103</v>
      </c>
      <c r="D425" s="41" t="s">
        <v>103</v>
      </c>
      <c r="E425" s="36">
        <v>0</v>
      </c>
      <c r="F425" s="36">
        <v>0</v>
      </c>
      <c r="G425" s="36">
        <v>0</v>
      </c>
      <c r="H425" s="36">
        <v>0</v>
      </c>
      <c r="I425" s="37">
        <v>0</v>
      </c>
      <c r="J425" s="40" t="s">
        <v>103</v>
      </c>
      <c r="K425" s="40" t="s">
        <v>103</v>
      </c>
      <c r="L425" s="40" t="s">
        <v>103</v>
      </c>
      <c r="M425" s="39" t="e">
        <f t="shared" si="216"/>
        <v>#DIV/0!</v>
      </c>
      <c r="N425" s="39" t="e">
        <f t="shared" si="216"/>
        <v>#DIV/0!</v>
      </c>
      <c r="O425" s="39" t="e">
        <f t="shared" si="216"/>
        <v>#DIV/0!</v>
      </c>
      <c r="P425" s="39" t="e">
        <f t="shared" si="216"/>
        <v>#DIV/0!</v>
      </c>
      <c r="Q425" s="39" t="e">
        <f t="shared" si="217"/>
        <v>#DIV/0!</v>
      </c>
      <c r="R425" s="43" t="e">
        <f t="shared" si="237"/>
        <v>#DIV/0!</v>
      </c>
      <c r="S425" s="40" t="e">
        <f t="shared" si="238"/>
        <v>#DIV/0!</v>
      </c>
      <c r="T425" s="40" t="e">
        <f t="shared" si="218"/>
        <v>#DIV/0!</v>
      </c>
      <c r="U425" s="40" t="e">
        <f t="shared" si="219"/>
        <v>#DIV/0!</v>
      </c>
      <c r="V425" s="40" t="e">
        <f t="shared" si="220"/>
        <v>#DIV/0!</v>
      </c>
      <c r="W425" s="40" t="e">
        <f t="shared" si="221"/>
        <v>#DIV/0!</v>
      </c>
      <c r="X425" s="40" t="e">
        <f t="shared" si="222"/>
        <v>#DIV/0!</v>
      </c>
      <c r="Y425" s="40" t="e">
        <f t="shared" si="223"/>
        <v>#DIV/0!</v>
      </c>
      <c r="Z425" s="40"/>
      <c r="AA425" s="40"/>
      <c r="AB425" s="40"/>
      <c r="AC425" s="39">
        <v>-1</v>
      </c>
      <c r="AD425" s="39">
        <v>-1</v>
      </c>
      <c r="AE425" s="39">
        <v>-1</v>
      </c>
      <c r="AF425" s="39">
        <v>-1</v>
      </c>
      <c r="AG425" s="42">
        <v>-1</v>
      </c>
      <c r="AH425" s="38" t="e">
        <f t="shared" si="234"/>
        <v>#VALUE!</v>
      </c>
      <c r="AI425" s="38" t="e">
        <f t="shared" si="235"/>
        <v>#VALUE!</v>
      </c>
      <c r="AJ425" s="38" t="e">
        <f t="shared" si="236"/>
        <v>#VALUE!</v>
      </c>
      <c r="AK425" s="39" t="e">
        <f t="shared" si="224"/>
        <v>#DIV/0!</v>
      </c>
      <c r="AL425" s="39" t="e">
        <f t="shared" si="226"/>
        <v>#DIV/0!</v>
      </c>
      <c r="AM425" s="39" t="e">
        <f t="shared" si="227"/>
        <v>#DIV/0!</v>
      </c>
      <c r="AN425" s="39" t="e">
        <f t="shared" si="228"/>
        <v>#DIV/0!</v>
      </c>
      <c r="AO425" s="39" t="e">
        <f t="shared" si="229"/>
        <v>#DIV/0!</v>
      </c>
      <c r="AU425" t="e">
        <f t="shared" si="225"/>
        <v>#DIV/0!</v>
      </c>
      <c r="AV425" t="e">
        <f t="shared" si="230"/>
        <v>#DIV/0!</v>
      </c>
      <c r="AW425" t="e">
        <f t="shared" si="231"/>
        <v>#DIV/0!</v>
      </c>
      <c r="AX425" t="e">
        <f t="shared" si="232"/>
        <v>#DIV/0!</v>
      </c>
      <c r="AY425" t="e">
        <f t="shared" si="232"/>
        <v>#DIV/0!</v>
      </c>
    </row>
    <row r="426" spans="1:51">
      <c r="A426" s="12">
        <v>47362</v>
      </c>
      <c r="B426" s="36" t="s">
        <v>103</v>
      </c>
      <c r="C426" s="41" t="s">
        <v>103</v>
      </c>
      <c r="D426" s="41" t="s">
        <v>103</v>
      </c>
      <c r="E426" s="36">
        <v>0</v>
      </c>
      <c r="F426" s="36">
        <v>0</v>
      </c>
      <c r="G426" s="36">
        <v>0</v>
      </c>
      <c r="H426" s="36">
        <v>0</v>
      </c>
      <c r="I426" s="37">
        <v>0</v>
      </c>
      <c r="J426" s="40" t="s">
        <v>103</v>
      </c>
      <c r="K426" s="40" t="s">
        <v>103</v>
      </c>
      <c r="L426" s="40" t="s">
        <v>103</v>
      </c>
      <c r="M426" s="39" t="e">
        <f t="shared" si="216"/>
        <v>#DIV/0!</v>
      </c>
      <c r="N426" s="39" t="e">
        <f t="shared" si="216"/>
        <v>#DIV/0!</v>
      </c>
      <c r="O426" s="39" t="e">
        <f t="shared" si="216"/>
        <v>#DIV/0!</v>
      </c>
      <c r="P426" s="39" t="e">
        <f t="shared" si="216"/>
        <v>#DIV/0!</v>
      </c>
      <c r="Q426" s="39" t="e">
        <f t="shared" si="217"/>
        <v>#DIV/0!</v>
      </c>
      <c r="R426" s="43" t="e">
        <f t="shared" si="237"/>
        <v>#DIV/0!</v>
      </c>
      <c r="S426" s="40" t="e">
        <f t="shared" si="238"/>
        <v>#DIV/0!</v>
      </c>
      <c r="T426" s="40" t="e">
        <f t="shared" si="218"/>
        <v>#DIV/0!</v>
      </c>
      <c r="U426" s="40" t="e">
        <f t="shared" si="219"/>
        <v>#DIV/0!</v>
      </c>
      <c r="V426" s="40" t="e">
        <f t="shared" si="220"/>
        <v>#DIV/0!</v>
      </c>
      <c r="W426" s="40" t="e">
        <f t="shared" si="221"/>
        <v>#DIV/0!</v>
      </c>
      <c r="X426" s="40" t="e">
        <f t="shared" si="222"/>
        <v>#DIV/0!</v>
      </c>
      <c r="Y426" s="40" t="e">
        <f t="shared" si="223"/>
        <v>#DIV/0!</v>
      </c>
      <c r="Z426" s="40"/>
      <c r="AA426" s="40"/>
      <c r="AB426" s="40"/>
      <c r="AC426" s="39">
        <v>-1</v>
      </c>
      <c r="AD426" s="39">
        <v>-1</v>
      </c>
      <c r="AE426" s="39">
        <v>-1</v>
      </c>
      <c r="AF426" s="39">
        <v>-1</v>
      </c>
      <c r="AG426" s="42">
        <v>-1</v>
      </c>
      <c r="AH426" s="38" t="e">
        <f t="shared" si="234"/>
        <v>#VALUE!</v>
      </c>
      <c r="AI426" s="38" t="e">
        <f t="shared" si="235"/>
        <v>#VALUE!</v>
      </c>
      <c r="AJ426" s="38" t="e">
        <f t="shared" si="236"/>
        <v>#VALUE!</v>
      </c>
      <c r="AK426" s="39" t="e">
        <f t="shared" si="224"/>
        <v>#DIV/0!</v>
      </c>
      <c r="AL426" s="39" t="e">
        <f t="shared" si="226"/>
        <v>#DIV/0!</v>
      </c>
      <c r="AM426" s="39" t="e">
        <f t="shared" si="227"/>
        <v>#DIV/0!</v>
      </c>
      <c r="AN426" s="39" t="e">
        <f t="shared" si="228"/>
        <v>#DIV/0!</v>
      </c>
      <c r="AO426" s="39" t="e">
        <f t="shared" si="229"/>
        <v>#DIV/0!</v>
      </c>
      <c r="AU426" t="e">
        <f t="shared" si="225"/>
        <v>#DIV/0!</v>
      </c>
      <c r="AV426" t="e">
        <f t="shared" si="230"/>
        <v>#DIV/0!</v>
      </c>
      <c r="AW426" t="e">
        <f t="shared" si="231"/>
        <v>#DIV/0!</v>
      </c>
      <c r="AX426" t="e">
        <f t="shared" si="232"/>
        <v>#DIV/0!</v>
      </c>
      <c r="AY426" t="e">
        <f t="shared" si="232"/>
        <v>#DIV/0!</v>
      </c>
    </row>
    <row r="427" spans="1:51">
      <c r="A427" s="12">
        <v>47392</v>
      </c>
      <c r="B427" s="36" t="s">
        <v>103</v>
      </c>
      <c r="C427" s="41" t="s">
        <v>103</v>
      </c>
      <c r="D427" s="41" t="s">
        <v>103</v>
      </c>
      <c r="E427" s="36">
        <v>0</v>
      </c>
      <c r="F427" s="36">
        <v>0</v>
      </c>
      <c r="G427" s="36">
        <v>0</v>
      </c>
      <c r="H427" s="36">
        <v>0</v>
      </c>
      <c r="I427" s="37">
        <v>0</v>
      </c>
      <c r="J427" s="40" t="s">
        <v>103</v>
      </c>
      <c r="K427" s="40" t="s">
        <v>103</v>
      </c>
      <c r="L427" s="40" t="s">
        <v>103</v>
      </c>
      <c r="M427" s="39" t="e">
        <f t="shared" si="216"/>
        <v>#DIV/0!</v>
      </c>
      <c r="N427" s="39" t="e">
        <f t="shared" si="216"/>
        <v>#DIV/0!</v>
      </c>
      <c r="O427" s="39" t="e">
        <f t="shared" si="216"/>
        <v>#DIV/0!</v>
      </c>
      <c r="P427" s="39" t="e">
        <f t="shared" ref="P427:Q490" si="239">(H427/H426)-1</f>
        <v>#DIV/0!</v>
      </c>
      <c r="Q427" s="39" t="e">
        <f t="shared" si="217"/>
        <v>#DIV/0!</v>
      </c>
      <c r="R427" s="43" t="e">
        <f t="shared" si="237"/>
        <v>#DIV/0!</v>
      </c>
      <c r="S427" s="40" t="e">
        <f t="shared" si="238"/>
        <v>#DIV/0!</v>
      </c>
      <c r="T427" s="40" t="e">
        <f t="shared" si="218"/>
        <v>#DIV/0!</v>
      </c>
      <c r="U427" s="40" t="e">
        <f t="shared" si="219"/>
        <v>#DIV/0!</v>
      </c>
      <c r="V427" s="40" t="e">
        <f t="shared" si="220"/>
        <v>#DIV/0!</v>
      </c>
      <c r="W427" s="40" t="e">
        <f t="shared" si="221"/>
        <v>#DIV/0!</v>
      </c>
      <c r="X427" s="40" t="e">
        <f t="shared" si="222"/>
        <v>#DIV/0!</v>
      </c>
      <c r="Y427" s="40" t="e">
        <f t="shared" si="223"/>
        <v>#DIV/0!</v>
      </c>
      <c r="Z427" s="40"/>
      <c r="AA427" s="40"/>
      <c r="AB427" s="40"/>
      <c r="AC427" s="39">
        <v>-1</v>
      </c>
      <c r="AD427" s="39">
        <v>-1</v>
      </c>
      <c r="AE427" s="39">
        <v>-1</v>
      </c>
      <c r="AF427" s="39">
        <v>-1</v>
      </c>
      <c r="AG427" s="42">
        <v>-1</v>
      </c>
      <c r="AH427" s="38" t="e">
        <f t="shared" si="234"/>
        <v>#VALUE!</v>
      </c>
      <c r="AI427" s="38" t="e">
        <f t="shared" si="235"/>
        <v>#VALUE!</v>
      </c>
      <c r="AJ427" s="38" t="e">
        <f t="shared" si="236"/>
        <v>#VALUE!</v>
      </c>
      <c r="AK427" s="39" t="e">
        <f t="shared" si="224"/>
        <v>#DIV/0!</v>
      </c>
      <c r="AL427" s="39" t="e">
        <f t="shared" si="226"/>
        <v>#DIV/0!</v>
      </c>
      <c r="AM427" s="39" t="e">
        <f t="shared" si="227"/>
        <v>#DIV/0!</v>
      </c>
      <c r="AN427" s="39" t="e">
        <f t="shared" si="228"/>
        <v>#DIV/0!</v>
      </c>
      <c r="AO427" s="39" t="e">
        <f t="shared" si="229"/>
        <v>#DIV/0!</v>
      </c>
      <c r="AU427" t="e">
        <f t="shared" si="225"/>
        <v>#DIV/0!</v>
      </c>
      <c r="AV427" t="e">
        <f t="shared" si="230"/>
        <v>#DIV/0!</v>
      </c>
      <c r="AW427" t="e">
        <f t="shared" si="231"/>
        <v>#DIV/0!</v>
      </c>
      <c r="AX427" t="e">
        <f t="shared" si="232"/>
        <v>#DIV/0!</v>
      </c>
      <c r="AY427" t="e">
        <f t="shared" si="232"/>
        <v>#DIV/0!</v>
      </c>
    </row>
    <row r="428" spans="1:51">
      <c r="A428" s="12">
        <v>47423</v>
      </c>
      <c r="B428" s="36" t="s">
        <v>103</v>
      </c>
      <c r="C428" s="41" t="s">
        <v>103</v>
      </c>
      <c r="D428" s="41" t="s">
        <v>103</v>
      </c>
      <c r="E428" s="36">
        <v>0</v>
      </c>
      <c r="F428" s="36">
        <v>0</v>
      </c>
      <c r="G428" s="36">
        <v>0</v>
      </c>
      <c r="H428" s="36">
        <v>0</v>
      </c>
      <c r="I428" s="37">
        <v>0</v>
      </c>
      <c r="J428" s="40" t="s">
        <v>103</v>
      </c>
      <c r="K428" s="40" t="s">
        <v>103</v>
      </c>
      <c r="L428" s="40" t="s">
        <v>103</v>
      </c>
      <c r="M428" s="39" t="e">
        <f t="shared" ref="M428:Q491" si="240">(E428/E427)-1</f>
        <v>#DIV/0!</v>
      </c>
      <c r="N428" s="39" t="e">
        <f t="shared" si="240"/>
        <v>#DIV/0!</v>
      </c>
      <c r="O428" s="39" t="e">
        <f t="shared" si="240"/>
        <v>#DIV/0!</v>
      </c>
      <c r="P428" s="39" t="e">
        <f t="shared" si="239"/>
        <v>#DIV/0!</v>
      </c>
      <c r="Q428" s="39" t="e">
        <f t="shared" si="239"/>
        <v>#DIV/0!</v>
      </c>
      <c r="R428" s="43" t="e">
        <f t="shared" si="237"/>
        <v>#DIV/0!</v>
      </c>
      <c r="S428" s="40" t="e">
        <f t="shared" si="238"/>
        <v>#DIV/0!</v>
      </c>
      <c r="T428" s="40" t="e">
        <f t="shared" si="218"/>
        <v>#DIV/0!</v>
      </c>
      <c r="U428" s="40" t="e">
        <f t="shared" si="219"/>
        <v>#DIV/0!</v>
      </c>
      <c r="V428" s="40" t="e">
        <f t="shared" si="220"/>
        <v>#DIV/0!</v>
      </c>
      <c r="W428" s="40" t="e">
        <f t="shared" si="221"/>
        <v>#DIV/0!</v>
      </c>
      <c r="X428" s="40" t="e">
        <f t="shared" si="222"/>
        <v>#DIV/0!</v>
      </c>
      <c r="Y428" s="40" t="e">
        <f t="shared" si="223"/>
        <v>#DIV/0!</v>
      </c>
      <c r="Z428" s="40"/>
      <c r="AA428" s="40"/>
      <c r="AB428" s="40"/>
      <c r="AC428" s="39">
        <v>-1</v>
      </c>
      <c r="AD428" s="39">
        <v>-1</v>
      </c>
      <c r="AE428" s="39">
        <v>-1</v>
      </c>
      <c r="AF428" s="39">
        <v>-1</v>
      </c>
      <c r="AG428" s="42">
        <v>-1</v>
      </c>
      <c r="AH428" s="38" t="e">
        <f t="shared" si="234"/>
        <v>#VALUE!</v>
      </c>
      <c r="AI428" s="38" t="e">
        <f t="shared" si="235"/>
        <v>#VALUE!</v>
      </c>
      <c r="AJ428" s="38" t="e">
        <f t="shared" si="236"/>
        <v>#VALUE!</v>
      </c>
      <c r="AK428" s="39" t="e">
        <f t="shared" si="224"/>
        <v>#DIV/0!</v>
      </c>
      <c r="AL428" s="39" t="e">
        <f t="shared" si="226"/>
        <v>#DIV/0!</v>
      </c>
      <c r="AM428" s="39" t="e">
        <f t="shared" si="227"/>
        <v>#DIV/0!</v>
      </c>
      <c r="AN428" s="39" t="e">
        <f t="shared" si="228"/>
        <v>#DIV/0!</v>
      </c>
      <c r="AO428" s="39" t="e">
        <f t="shared" si="229"/>
        <v>#DIV/0!</v>
      </c>
      <c r="AU428" t="e">
        <f t="shared" si="225"/>
        <v>#DIV/0!</v>
      </c>
      <c r="AV428" t="e">
        <f t="shared" si="230"/>
        <v>#DIV/0!</v>
      </c>
      <c r="AW428" t="e">
        <f t="shared" si="231"/>
        <v>#DIV/0!</v>
      </c>
      <c r="AX428" t="e">
        <f t="shared" si="232"/>
        <v>#DIV/0!</v>
      </c>
      <c r="AY428" t="e">
        <f t="shared" si="232"/>
        <v>#DIV/0!</v>
      </c>
    </row>
    <row r="429" spans="1:51">
      <c r="A429" s="12">
        <v>47453</v>
      </c>
      <c r="B429" s="36" t="s">
        <v>103</v>
      </c>
      <c r="C429" s="41" t="s">
        <v>103</v>
      </c>
      <c r="D429" s="41" t="s">
        <v>103</v>
      </c>
      <c r="E429" s="36">
        <v>0</v>
      </c>
      <c r="F429" s="36">
        <v>0</v>
      </c>
      <c r="G429" s="36">
        <v>0</v>
      </c>
      <c r="H429" s="36">
        <v>0</v>
      </c>
      <c r="I429" s="37">
        <v>0</v>
      </c>
      <c r="J429" s="40" t="s">
        <v>103</v>
      </c>
      <c r="K429" s="40" t="s">
        <v>103</v>
      </c>
      <c r="L429" s="40" t="s">
        <v>103</v>
      </c>
      <c r="M429" s="39" t="e">
        <f t="shared" si="240"/>
        <v>#DIV/0!</v>
      </c>
      <c r="N429" s="39" t="e">
        <f t="shared" si="240"/>
        <v>#DIV/0!</v>
      </c>
      <c r="O429" s="39" t="e">
        <f t="shared" si="240"/>
        <v>#DIV/0!</v>
      </c>
      <c r="P429" s="39" t="e">
        <f t="shared" si="239"/>
        <v>#DIV/0!</v>
      </c>
      <c r="Q429" s="39" t="e">
        <f t="shared" si="239"/>
        <v>#DIV/0!</v>
      </c>
      <c r="R429" s="43" t="e">
        <f t="shared" si="237"/>
        <v>#DIV/0!</v>
      </c>
      <c r="S429" s="40" t="e">
        <f t="shared" si="238"/>
        <v>#DIV/0!</v>
      </c>
      <c r="T429" s="40" t="e">
        <f t="shared" si="218"/>
        <v>#DIV/0!</v>
      </c>
      <c r="U429" s="40" t="e">
        <f t="shared" si="219"/>
        <v>#DIV/0!</v>
      </c>
      <c r="V429" s="40" t="e">
        <f t="shared" si="220"/>
        <v>#DIV/0!</v>
      </c>
      <c r="W429" s="40" t="e">
        <f t="shared" si="221"/>
        <v>#DIV/0!</v>
      </c>
      <c r="X429" s="40" t="e">
        <f t="shared" si="222"/>
        <v>#DIV/0!</v>
      </c>
      <c r="Y429" s="40" t="e">
        <f t="shared" si="223"/>
        <v>#DIV/0!</v>
      </c>
      <c r="Z429" s="40"/>
      <c r="AA429" s="40"/>
      <c r="AB429" s="40"/>
      <c r="AC429" s="39">
        <v>-1</v>
      </c>
      <c r="AD429" s="39">
        <v>-1</v>
      </c>
      <c r="AE429" s="39">
        <v>-1</v>
      </c>
      <c r="AF429" s="39">
        <v>-1</v>
      </c>
      <c r="AG429" s="42">
        <v>-1</v>
      </c>
      <c r="AH429" s="38" t="e">
        <f t="shared" si="234"/>
        <v>#VALUE!</v>
      </c>
      <c r="AI429" s="38" t="e">
        <f t="shared" si="235"/>
        <v>#VALUE!</v>
      </c>
      <c r="AJ429" s="38" t="e">
        <f t="shared" si="236"/>
        <v>#VALUE!</v>
      </c>
      <c r="AK429" s="39" t="e">
        <f t="shared" si="224"/>
        <v>#DIV/0!</v>
      </c>
      <c r="AL429" s="39" t="e">
        <f t="shared" si="226"/>
        <v>#DIV/0!</v>
      </c>
      <c r="AM429" s="39" t="e">
        <f t="shared" si="227"/>
        <v>#DIV/0!</v>
      </c>
      <c r="AN429" s="39" t="e">
        <f t="shared" si="228"/>
        <v>#DIV/0!</v>
      </c>
      <c r="AO429" s="39" t="e">
        <f t="shared" si="229"/>
        <v>#DIV/0!</v>
      </c>
      <c r="AU429" t="e">
        <f t="shared" si="225"/>
        <v>#DIV/0!</v>
      </c>
      <c r="AV429" t="e">
        <f t="shared" si="230"/>
        <v>#DIV/0!</v>
      </c>
      <c r="AW429" t="e">
        <f t="shared" si="231"/>
        <v>#DIV/0!</v>
      </c>
      <c r="AX429" t="e">
        <f t="shared" si="232"/>
        <v>#DIV/0!</v>
      </c>
      <c r="AY429" t="e">
        <f t="shared" si="232"/>
        <v>#DIV/0!</v>
      </c>
    </row>
    <row r="430" spans="1:51">
      <c r="A430" s="12">
        <v>47484</v>
      </c>
      <c r="B430" s="36" t="s">
        <v>103</v>
      </c>
      <c r="C430" s="41" t="s">
        <v>103</v>
      </c>
      <c r="D430" s="41" t="s">
        <v>103</v>
      </c>
      <c r="E430" s="36">
        <v>0</v>
      </c>
      <c r="F430" s="36">
        <v>0</v>
      </c>
      <c r="G430" s="36">
        <v>0</v>
      </c>
      <c r="H430" s="36">
        <v>0</v>
      </c>
      <c r="I430" s="37">
        <v>0</v>
      </c>
      <c r="J430" s="40" t="s">
        <v>103</v>
      </c>
      <c r="K430" s="40" t="s">
        <v>103</v>
      </c>
      <c r="L430" s="40" t="s">
        <v>103</v>
      </c>
      <c r="M430" s="39" t="e">
        <f t="shared" si="240"/>
        <v>#DIV/0!</v>
      </c>
      <c r="N430" s="39" t="e">
        <f t="shared" si="240"/>
        <v>#DIV/0!</v>
      </c>
      <c r="O430" s="39" t="e">
        <f t="shared" si="240"/>
        <v>#DIV/0!</v>
      </c>
      <c r="P430" s="39" t="e">
        <f t="shared" si="239"/>
        <v>#DIV/0!</v>
      </c>
      <c r="Q430" s="39" t="e">
        <f t="shared" si="239"/>
        <v>#DIV/0!</v>
      </c>
      <c r="R430" s="43" t="e">
        <f t="shared" si="237"/>
        <v>#DIV/0!</v>
      </c>
      <c r="S430" s="40" t="e">
        <f t="shared" si="238"/>
        <v>#DIV/0!</v>
      </c>
      <c r="T430" s="40" t="e">
        <f t="shared" si="218"/>
        <v>#DIV/0!</v>
      </c>
      <c r="U430" s="40" t="e">
        <f t="shared" si="219"/>
        <v>#DIV/0!</v>
      </c>
      <c r="V430" s="40" t="e">
        <f t="shared" si="220"/>
        <v>#DIV/0!</v>
      </c>
      <c r="W430" s="40" t="e">
        <f t="shared" si="221"/>
        <v>#DIV/0!</v>
      </c>
      <c r="X430" s="40" t="e">
        <f t="shared" si="222"/>
        <v>#DIV/0!</v>
      </c>
      <c r="Y430" s="40" t="e">
        <f t="shared" si="223"/>
        <v>#DIV/0!</v>
      </c>
      <c r="Z430" s="40"/>
      <c r="AA430" s="40"/>
      <c r="AB430" s="40"/>
      <c r="AC430" s="39">
        <v>-1</v>
      </c>
      <c r="AD430" s="39">
        <v>-1</v>
      </c>
      <c r="AE430" s="39">
        <v>-1</v>
      </c>
      <c r="AF430" s="39">
        <v>-1</v>
      </c>
      <c r="AG430" s="42">
        <v>-1</v>
      </c>
      <c r="AH430" s="38" t="e">
        <f t="shared" si="234"/>
        <v>#VALUE!</v>
      </c>
      <c r="AI430" s="38" t="e">
        <f t="shared" si="235"/>
        <v>#VALUE!</v>
      </c>
      <c r="AJ430" s="38" t="e">
        <f t="shared" si="236"/>
        <v>#VALUE!</v>
      </c>
      <c r="AK430" s="39" t="e">
        <f t="shared" si="224"/>
        <v>#DIV/0!</v>
      </c>
      <c r="AL430" s="39" t="e">
        <f t="shared" si="226"/>
        <v>#DIV/0!</v>
      </c>
      <c r="AM430" s="39" t="e">
        <f t="shared" si="227"/>
        <v>#DIV/0!</v>
      </c>
      <c r="AN430" s="39" t="e">
        <f t="shared" si="228"/>
        <v>#DIV/0!</v>
      </c>
      <c r="AO430" s="39" t="e">
        <f t="shared" si="229"/>
        <v>#DIV/0!</v>
      </c>
      <c r="AU430" t="e">
        <f t="shared" si="225"/>
        <v>#DIV/0!</v>
      </c>
      <c r="AV430" t="e">
        <f t="shared" si="230"/>
        <v>#DIV/0!</v>
      </c>
      <c r="AW430" t="e">
        <f t="shared" si="231"/>
        <v>#DIV/0!</v>
      </c>
      <c r="AX430" t="e">
        <f t="shared" si="232"/>
        <v>#DIV/0!</v>
      </c>
      <c r="AY430" t="e">
        <f t="shared" si="232"/>
        <v>#DIV/0!</v>
      </c>
    </row>
    <row r="431" spans="1:51">
      <c r="A431" s="12">
        <v>47515</v>
      </c>
      <c r="B431" s="36" t="s">
        <v>103</v>
      </c>
      <c r="C431" s="41" t="s">
        <v>103</v>
      </c>
      <c r="D431" s="41" t="s">
        <v>103</v>
      </c>
      <c r="E431" s="36">
        <v>0</v>
      </c>
      <c r="F431" s="36">
        <v>0</v>
      </c>
      <c r="G431" s="36">
        <v>0</v>
      </c>
      <c r="H431" s="36">
        <v>0</v>
      </c>
      <c r="I431" s="37">
        <v>0</v>
      </c>
      <c r="J431" s="40" t="s">
        <v>103</v>
      </c>
      <c r="K431" s="40" t="s">
        <v>103</v>
      </c>
      <c r="L431" s="40" t="s">
        <v>103</v>
      </c>
      <c r="M431" s="39" t="e">
        <f t="shared" si="240"/>
        <v>#DIV/0!</v>
      </c>
      <c r="N431" s="39" t="e">
        <f t="shared" si="240"/>
        <v>#DIV/0!</v>
      </c>
      <c r="O431" s="39" t="e">
        <f t="shared" si="240"/>
        <v>#DIV/0!</v>
      </c>
      <c r="P431" s="39" t="e">
        <f t="shared" si="239"/>
        <v>#DIV/0!</v>
      </c>
      <c r="Q431" s="39" t="e">
        <f t="shared" si="239"/>
        <v>#DIV/0!</v>
      </c>
      <c r="R431" s="43" t="e">
        <f t="shared" si="237"/>
        <v>#DIV/0!</v>
      </c>
      <c r="S431" s="40" t="e">
        <f t="shared" si="238"/>
        <v>#DIV/0!</v>
      </c>
      <c r="T431" s="40" t="e">
        <f t="shared" ref="T431:T494" si="241">(AT431/AT419)-1</f>
        <v>#DIV/0!</v>
      </c>
      <c r="U431" s="40" t="e">
        <f t="shared" ref="U431:U494" si="242">(AU431/AU419)-1</f>
        <v>#DIV/0!</v>
      </c>
      <c r="V431" s="40" t="e">
        <f t="shared" ref="V431:V494" si="243">(AV431/AV419)-1</f>
        <v>#DIV/0!</v>
      </c>
      <c r="W431" s="40" t="e">
        <f t="shared" ref="W431:W494" si="244">(AW431/AW419)-1</f>
        <v>#DIV/0!</v>
      </c>
      <c r="X431" s="40" t="e">
        <f t="shared" ref="X431:X494" si="245">(AX431/AX419)-1</f>
        <v>#DIV/0!</v>
      </c>
      <c r="Y431" s="40" t="e">
        <f t="shared" ref="Y431:Y494" si="246">(AY431/AY419)-1</f>
        <v>#DIV/0!</v>
      </c>
      <c r="Z431" s="40"/>
      <c r="AA431" s="40"/>
      <c r="AB431" s="40"/>
      <c r="AC431" s="39">
        <v>-1</v>
      </c>
      <c r="AD431" s="39">
        <v>-1</v>
      </c>
      <c r="AE431" s="39">
        <v>-1</v>
      </c>
      <c r="AF431" s="39">
        <v>-1</v>
      </c>
      <c r="AG431" s="42">
        <v>-1</v>
      </c>
      <c r="AH431" s="38" t="e">
        <f t="shared" si="234"/>
        <v>#VALUE!</v>
      </c>
      <c r="AI431" s="38" t="e">
        <f t="shared" si="235"/>
        <v>#VALUE!</v>
      </c>
      <c r="AJ431" s="38" t="e">
        <f t="shared" si="236"/>
        <v>#VALUE!</v>
      </c>
      <c r="AK431" s="39" t="e">
        <f t="shared" ref="AK431:AK494" si="247">E431/$I431</f>
        <v>#DIV/0!</v>
      </c>
      <c r="AL431" s="39" t="e">
        <f t="shared" si="226"/>
        <v>#DIV/0!</v>
      </c>
      <c r="AM431" s="39" t="e">
        <f t="shared" si="227"/>
        <v>#DIV/0!</v>
      </c>
      <c r="AN431" s="39" t="e">
        <f t="shared" si="228"/>
        <v>#DIV/0!</v>
      </c>
      <c r="AO431" s="39" t="e">
        <f t="shared" si="229"/>
        <v>#DIV/0!</v>
      </c>
      <c r="AU431" t="e">
        <f t="shared" ref="AU431:AU459" si="248">AU430*(1+M431)</f>
        <v>#DIV/0!</v>
      </c>
      <c r="AV431" t="e">
        <f t="shared" si="230"/>
        <v>#DIV/0!</v>
      </c>
      <c r="AW431" t="e">
        <f t="shared" si="231"/>
        <v>#DIV/0!</v>
      </c>
      <c r="AX431" t="e">
        <f t="shared" si="232"/>
        <v>#DIV/0!</v>
      </c>
      <c r="AY431" t="e">
        <f t="shared" si="232"/>
        <v>#DIV/0!</v>
      </c>
    </row>
    <row r="432" spans="1:51">
      <c r="A432" s="12">
        <v>47543</v>
      </c>
      <c r="B432" s="36" t="s">
        <v>103</v>
      </c>
      <c r="C432" s="41" t="s">
        <v>103</v>
      </c>
      <c r="D432" s="41" t="s">
        <v>103</v>
      </c>
      <c r="E432" s="36">
        <v>0</v>
      </c>
      <c r="F432" s="36">
        <v>0</v>
      </c>
      <c r="G432" s="36">
        <v>0</v>
      </c>
      <c r="H432" s="36">
        <v>0</v>
      </c>
      <c r="I432" s="37">
        <v>0</v>
      </c>
      <c r="J432" s="40" t="s">
        <v>103</v>
      </c>
      <c r="K432" s="40" t="s">
        <v>103</v>
      </c>
      <c r="L432" s="40" t="s">
        <v>103</v>
      </c>
      <c r="M432" s="39" t="e">
        <f t="shared" si="240"/>
        <v>#DIV/0!</v>
      </c>
      <c r="N432" s="39" t="e">
        <f t="shared" si="240"/>
        <v>#DIV/0!</v>
      </c>
      <c r="O432" s="39" t="e">
        <f t="shared" si="240"/>
        <v>#DIV/0!</v>
      </c>
      <c r="P432" s="39" t="e">
        <f t="shared" si="239"/>
        <v>#DIV/0!</v>
      </c>
      <c r="Q432" s="39" t="e">
        <f t="shared" si="239"/>
        <v>#DIV/0!</v>
      </c>
      <c r="R432" s="43" t="e">
        <f t="shared" si="237"/>
        <v>#DIV/0!</v>
      </c>
      <c r="S432" s="40" t="e">
        <f t="shared" si="238"/>
        <v>#DIV/0!</v>
      </c>
      <c r="T432" s="40" t="e">
        <f t="shared" si="241"/>
        <v>#DIV/0!</v>
      </c>
      <c r="U432" s="40" t="e">
        <f t="shared" si="242"/>
        <v>#DIV/0!</v>
      </c>
      <c r="V432" s="40" t="e">
        <f t="shared" si="243"/>
        <v>#DIV/0!</v>
      </c>
      <c r="W432" s="40" t="e">
        <f t="shared" si="244"/>
        <v>#DIV/0!</v>
      </c>
      <c r="X432" s="40" t="e">
        <f t="shared" si="245"/>
        <v>#DIV/0!</v>
      </c>
      <c r="Y432" s="40" t="e">
        <f t="shared" si="246"/>
        <v>#DIV/0!</v>
      </c>
      <c r="Z432" s="40"/>
      <c r="AA432" s="40"/>
      <c r="AB432" s="40"/>
      <c r="AC432" s="39">
        <v>-1</v>
      </c>
      <c r="AD432" s="39">
        <v>-1</v>
      </c>
      <c r="AE432" s="39">
        <v>-1</v>
      </c>
      <c r="AF432" s="39">
        <v>-1</v>
      </c>
      <c r="AG432" s="42">
        <v>-1</v>
      </c>
      <c r="AH432" s="38" t="e">
        <f t="shared" si="234"/>
        <v>#VALUE!</v>
      </c>
      <c r="AI432" s="38" t="e">
        <f t="shared" si="235"/>
        <v>#VALUE!</v>
      </c>
      <c r="AJ432" s="38" t="e">
        <f t="shared" si="236"/>
        <v>#VALUE!</v>
      </c>
      <c r="AK432" s="39" t="e">
        <f t="shared" si="247"/>
        <v>#DIV/0!</v>
      </c>
      <c r="AL432" s="39" t="e">
        <f t="shared" ref="AL432:AL495" si="249">F432/$I432</f>
        <v>#DIV/0!</v>
      </c>
      <c r="AM432" s="39" t="e">
        <f t="shared" ref="AM432:AM495" si="250">G432/$I432</f>
        <v>#DIV/0!</v>
      </c>
      <c r="AN432" s="39" t="e">
        <f t="shared" ref="AN432:AN495" si="251">H432/$I432</f>
        <v>#DIV/0!</v>
      </c>
      <c r="AO432" s="39" t="e">
        <f t="shared" ref="AO432:AO495" si="252">I432/$I432</f>
        <v>#DIV/0!</v>
      </c>
      <c r="AU432" t="e">
        <f t="shared" si="248"/>
        <v>#DIV/0!</v>
      </c>
      <c r="AV432" t="e">
        <f t="shared" si="230"/>
        <v>#DIV/0!</v>
      </c>
      <c r="AW432" t="e">
        <f t="shared" si="231"/>
        <v>#DIV/0!</v>
      </c>
      <c r="AX432" t="e">
        <f t="shared" si="232"/>
        <v>#DIV/0!</v>
      </c>
      <c r="AY432" t="e">
        <f t="shared" si="232"/>
        <v>#DIV/0!</v>
      </c>
    </row>
    <row r="433" spans="1:51">
      <c r="A433" s="12">
        <v>47574</v>
      </c>
      <c r="B433" s="36" t="s">
        <v>103</v>
      </c>
      <c r="C433" s="41" t="s">
        <v>103</v>
      </c>
      <c r="D433" s="41" t="s">
        <v>103</v>
      </c>
      <c r="E433" s="36">
        <v>0</v>
      </c>
      <c r="F433" s="36">
        <v>0</v>
      </c>
      <c r="G433" s="36">
        <v>0</v>
      </c>
      <c r="H433" s="36">
        <v>0</v>
      </c>
      <c r="I433" s="37">
        <v>0</v>
      </c>
      <c r="J433" s="40" t="s">
        <v>103</v>
      </c>
      <c r="K433" s="40" t="s">
        <v>103</v>
      </c>
      <c r="L433" s="40" t="s">
        <v>103</v>
      </c>
      <c r="M433" s="39" t="e">
        <f t="shared" si="240"/>
        <v>#DIV/0!</v>
      </c>
      <c r="N433" s="39" t="e">
        <f t="shared" si="240"/>
        <v>#DIV/0!</v>
      </c>
      <c r="O433" s="39" t="e">
        <f t="shared" si="240"/>
        <v>#DIV/0!</v>
      </c>
      <c r="P433" s="39" t="e">
        <f t="shared" si="239"/>
        <v>#DIV/0!</v>
      </c>
      <c r="Q433" s="39" t="e">
        <f t="shared" si="239"/>
        <v>#DIV/0!</v>
      </c>
      <c r="R433" s="43" t="e">
        <f t="shared" si="237"/>
        <v>#DIV/0!</v>
      </c>
      <c r="S433" s="40" t="e">
        <f t="shared" si="238"/>
        <v>#DIV/0!</v>
      </c>
      <c r="T433" s="40" t="e">
        <f t="shared" si="241"/>
        <v>#DIV/0!</v>
      </c>
      <c r="U433" s="40" t="e">
        <f t="shared" si="242"/>
        <v>#DIV/0!</v>
      </c>
      <c r="V433" s="40" t="e">
        <f t="shared" si="243"/>
        <v>#DIV/0!</v>
      </c>
      <c r="W433" s="40" t="e">
        <f t="shared" si="244"/>
        <v>#DIV/0!</v>
      </c>
      <c r="X433" s="40" t="e">
        <f t="shared" si="245"/>
        <v>#DIV/0!</v>
      </c>
      <c r="Y433" s="40" t="e">
        <f t="shared" si="246"/>
        <v>#DIV/0!</v>
      </c>
      <c r="Z433" s="40"/>
      <c r="AA433" s="40"/>
      <c r="AB433" s="40"/>
      <c r="AC433" s="39">
        <v>-1</v>
      </c>
      <c r="AD433" s="39">
        <v>-1</v>
      </c>
      <c r="AE433" s="39">
        <v>-1</v>
      </c>
      <c r="AF433" s="39">
        <v>-1</v>
      </c>
      <c r="AG433" s="42">
        <v>-1</v>
      </c>
      <c r="AH433" s="38" t="e">
        <f t="shared" si="234"/>
        <v>#VALUE!</v>
      </c>
      <c r="AI433" s="38" t="e">
        <f t="shared" si="235"/>
        <v>#VALUE!</v>
      </c>
      <c r="AJ433" s="38" t="e">
        <f t="shared" si="236"/>
        <v>#VALUE!</v>
      </c>
      <c r="AK433" s="39" t="e">
        <f t="shared" si="247"/>
        <v>#DIV/0!</v>
      </c>
      <c r="AL433" s="39" t="e">
        <f t="shared" si="249"/>
        <v>#DIV/0!</v>
      </c>
      <c r="AM433" s="39" t="e">
        <f t="shared" si="250"/>
        <v>#DIV/0!</v>
      </c>
      <c r="AN433" s="39" t="e">
        <f t="shared" si="251"/>
        <v>#DIV/0!</v>
      </c>
      <c r="AO433" s="39" t="e">
        <f t="shared" si="252"/>
        <v>#DIV/0!</v>
      </c>
      <c r="AU433" t="e">
        <f t="shared" si="248"/>
        <v>#DIV/0!</v>
      </c>
      <c r="AV433" t="e">
        <f t="shared" si="230"/>
        <v>#DIV/0!</v>
      </c>
      <c r="AW433" t="e">
        <f t="shared" si="231"/>
        <v>#DIV/0!</v>
      </c>
      <c r="AX433" t="e">
        <f t="shared" si="232"/>
        <v>#DIV/0!</v>
      </c>
      <c r="AY433" t="e">
        <f t="shared" si="232"/>
        <v>#DIV/0!</v>
      </c>
    </row>
    <row r="434" spans="1:51">
      <c r="A434" s="12">
        <v>47604</v>
      </c>
      <c r="B434" s="36" t="s">
        <v>103</v>
      </c>
      <c r="C434" s="41" t="s">
        <v>103</v>
      </c>
      <c r="D434" s="41" t="s">
        <v>103</v>
      </c>
      <c r="E434" s="36">
        <v>0</v>
      </c>
      <c r="F434" s="36">
        <v>0</v>
      </c>
      <c r="G434" s="36">
        <v>0</v>
      </c>
      <c r="H434" s="36">
        <v>0</v>
      </c>
      <c r="I434" s="37">
        <v>0</v>
      </c>
      <c r="J434" s="40" t="s">
        <v>103</v>
      </c>
      <c r="K434" s="40" t="s">
        <v>103</v>
      </c>
      <c r="L434" s="40" t="s">
        <v>103</v>
      </c>
      <c r="M434" s="39" t="e">
        <f t="shared" si="240"/>
        <v>#DIV/0!</v>
      </c>
      <c r="N434" s="39" t="e">
        <f t="shared" si="240"/>
        <v>#DIV/0!</v>
      </c>
      <c r="O434" s="39" t="e">
        <f t="shared" si="240"/>
        <v>#DIV/0!</v>
      </c>
      <c r="P434" s="39" t="e">
        <f t="shared" si="239"/>
        <v>#DIV/0!</v>
      </c>
      <c r="Q434" s="39" t="e">
        <f t="shared" si="239"/>
        <v>#DIV/0!</v>
      </c>
      <c r="R434" s="43" t="e">
        <f t="shared" si="237"/>
        <v>#DIV/0!</v>
      </c>
      <c r="S434" s="40" t="e">
        <f t="shared" si="238"/>
        <v>#DIV/0!</v>
      </c>
      <c r="T434" s="40" t="e">
        <f t="shared" si="241"/>
        <v>#DIV/0!</v>
      </c>
      <c r="U434" s="40" t="e">
        <f t="shared" si="242"/>
        <v>#DIV/0!</v>
      </c>
      <c r="V434" s="40" t="e">
        <f t="shared" si="243"/>
        <v>#DIV/0!</v>
      </c>
      <c r="W434" s="40" t="e">
        <f t="shared" si="244"/>
        <v>#DIV/0!</v>
      </c>
      <c r="X434" s="40" t="e">
        <f t="shared" si="245"/>
        <v>#DIV/0!</v>
      </c>
      <c r="Y434" s="40" t="e">
        <f t="shared" si="246"/>
        <v>#DIV/0!</v>
      </c>
      <c r="Z434" s="40"/>
      <c r="AA434" s="40"/>
      <c r="AB434" s="40"/>
      <c r="AC434" s="39">
        <v>-1</v>
      </c>
      <c r="AD434" s="39">
        <v>-1</v>
      </c>
      <c r="AE434" s="39">
        <v>-1</v>
      </c>
      <c r="AF434" s="39">
        <v>-1</v>
      </c>
      <c r="AG434" s="42">
        <v>-1</v>
      </c>
      <c r="AH434" s="38" t="e">
        <f t="shared" si="234"/>
        <v>#VALUE!</v>
      </c>
      <c r="AI434" s="38" t="e">
        <f t="shared" si="235"/>
        <v>#VALUE!</v>
      </c>
      <c r="AJ434" s="38" t="e">
        <f t="shared" si="236"/>
        <v>#VALUE!</v>
      </c>
      <c r="AK434" s="39" t="e">
        <f t="shared" si="247"/>
        <v>#DIV/0!</v>
      </c>
      <c r="AL434" s="39" t="e">
        <f t="shared" si="249"/>
        <v>#DIV/0!</v>
      </c>
      <c r="AM434" s="39" t="e">
        <f t="shared" si="250"/>
        <v>#DIV/0!</v>
      </c>
      <c r="AN434" s="39" t="e">
        <f t="shared" si="251"/>
        <v>#DIV/0!</v>
      </c>
      <c r="AO434" s="39" t="e">
        <f t="shared" si="252"/>
        <v>#DIV/0!</v>
      </c>
      <c r="AU434" t="e">
        <f t="shared" si="248"/>
        <v>#DIV/0!</v>
      </c>
      <c r="AV434" t="e">
        <f t="shared" si="230"/>
        <v>#DIV/0!</v>
      </c>
      <c r="AW434" t="e">
        <f t="shared" si="231"/>
        <v>#DIV/0!</v>
      </c>
      <c r="AX434" t="e">
        <f t="shared" si="232"/>
        <v>#DIV/0!</v>
      </c>
      <c r="AY434" t="e">
        <f t="shared" si="232"/>
        <v>#DIV/0!</v>
      </c>
    </row>
    <row r="435" spans="1:51">
      <c r="A435" s="12">
        <v>47635</v>
      </c>
      <c r="B435" s="36" t="s">
        <v>103</v>
      </c>
      <c r="C435" s="41" t="s">
        <v>103</v>
      </c>
      <c r="D435" s="41" t="s">
        <v>103</v>
      </c>
      <c r="E435" s="36">
        <v>0</v>
      </c>
      <c r="F435" s="36">
        <v>0</v>
      </c>
      <c r="G435" s="36">
        <v>0</v>
      </c>
      <c r="H435" s="36">
        <v>0</v>
      </c>
      <c r="I435" s="37">
        <v>0</v>
      </c>
      <c r="J435" s="40" t="s">
        <v>103</v>
      </c>
      <c r="K435" s="40" t="s">
        <v>103</v>
      </c>
      <c r="L435" s="40" t="s">
        <v>103</v>
      </c>
      <c r="M435" s="39" t="e">
        <f t="shared" si="240"/>
        <v>#DIV/0!</v>
      </c>
      <c r="N435" s="39" t="e">
        <f t="shared" si="240"/>
        <v>#DIV/0!</v>
      </c>
      <c r="O435" s="39" t="e">
        <f t="shared" si="240"/>
        <v>#DIV/0!</v>
      </c>
      <c r="P435" s="39" t="e">
        <f t="shared" si="239"/>
        <v>#DIV/0!</v>
      </c>
      <c r="Q435" s="39" t="e">
        <f t="shared" si="239"/>
        <v>#DIV/0!</v>
      </c>
      <c r="R435" s="43" t="e">
        <f t="shared" si="237"/>
        <v>#DIV/0!</v>
      </c>
      <c r="S435" s="40" t="e">
        <f t="shared" si="238"/>
        <v>#DIV/0!</v>
      </c>
      <c r="T435" s="40" t="e">
        <f t="shared" si="241"/>
        <v>#DIV/0!</v>
      </c>
      <c r="U435" s="40" t="e">
        <f t="shared" si="242"/>
        <v>#DIV/0!</v>
      </c>
      <c r="V435" s="40" t="e">
        <f t="shared" si="243"/>
        <v>#DIV/0!</v>
      </c>
      <c r="W435" s="40" t="e">
        <f t="shared" si="244"/>
        <v>#DIV/0!</v>
      </c>
      <c r="X435" s="40" t="e">
        <f t="shared" si="245"/>
        <v>#DIV/0!</v>
      </c>
      <c r="Y435" s="40" t="e">
        <f t="shared" si="246"/>
        <v>#DIV/0!</v>
      </c>
      <c r="Z435" s="40"/>
      <c r="AA435" s="40"/>
      <c r="AB435" s="40"/>
      <c r="AC435" s="39">
        <v>-1</v>
      </c>
      <c r="AD435" s="39">
        <v>-1</v>
      </c>
      <c r="AE435" s="39">
        <v>-1</v>
      </c>
      <c r="AF435" s="39">
        <v>-1</v>
      </c>
      <c r="AG435" s="42">
        <v>-1</v>
      </c>
      <c r="AH435" s="38" t="e">
        <f t="shared" si="234"/>
        <v>#VALUE!</v>
      </c>
      <c r="AI435" s="38" t="e">
        <f t="shared" si="235"/>
        <v>#VALUE!</v>
      </c>
      <c r="AJ435" s="38" t="e">
        <f t="shared" si="236"/>
        <v>#VALUE!</v>
      </c>
      <c r="AK435" s="39" t="e">
        <f t="shared" si="247"/>
        <v>#DIV/0!</v>
      </c>
      <c r="AL435" s="39" t="e">
        <f t="shared" si="249"/>
        <v>#DIV/0!</v>
      </c>
      <c r="AM435" s="39" t="e">
        <f t="shared" si="250"/>
        <v>#DIV/0!</v>
      </c>
      <c r="AN435" s="39" t="e">
        <f t="shared" si="251"/>
        <v>#DIV/0!</v>
      </c>
      <c r="AO435" s="39" t="e">
        <f t="shared" si="252"/>
        <v>#DIV/0!</v>
      </c>
      <c r="AU435" t="e">
        <f t="shared" si="248"/>
        <v>#DIV/0!</v>
      </c>
      <c r="AV435" t="e">
        <f t="shared" si="230"/>
        <v>#DIV/0!</v>
      </c>
      <c r="AW435" t="e">
        <f t="shared" si="231"/>
        <v>#DIV/0!</v>
      </c>
      <c r="AX435" t="e">
        <f t="shared" si="232"/>
        <v>#DIV/0!</v>
      </c>
      <c r="AY435" t="e">
        <f t="shared" si="232"/>
        <v>#DIV/0!</v>
      </c>
    </row>
    <row r="436" spans="1:51">
      <c r="A436" s="12">
        <v>47665</v>
      </c>
      <c r="B436" s="36" t="s">
        <v>103</v>
      </c>
      <c r="C436" s="41" t="s">
        <v>103</v>
      </c>
      <c r="D436" s="41" t="s">
        <v>103</v>
      </c>
      <c r="E436" s="36">
        <v>0</v>
      </c>
      <c r="F436" s="36">
        <v>0</v>
      </c>
      <c r="G436" s="36">
        <v>0</v>
      </c>
      <c r="H436" s="36">
        <v>0</v>
      </c>
      <c r="I436" s="37">
        <v>0</v>
      </c>
      <c r="J436" s="40" t="s">
        <v>103</v>
      </c>
      <c r="K436" s="40" t="s">
        <v>103</v>
      </c>
      <c r="L436" s="40" t="s">
        <v>103</v>
      </c>
      <c r="M436" s="39" t="e">
        <f t="shared" si="240"/>
        <v>#DIV/0!</v>
      </c>
      <c r="N436" s="39" t="e">
        <f t="shared" si="240"/>
        <v>#DIV/0!</v>
      </c>
      <c r="O436" s="39" t="e">
        <f t="shared" si="240"/>
        <v>#DIV/0!</v>
      </c>
      <c r="P436" s="39" t="e">
        <f t="shared" si="239"/>
        <v>#DIV/0!</v>
      </c>
      <c r="Q436" s="39" t="e">
        <f t="shared" si="239"/>
        <v>#DIV/0!</v>
      </c>
      <c r="R436" s="43" t="e">
        <f t="shared" si="237"/>
        <v>#DIV/0!</v>
      </c>
      <c r="S436" s="40" t="e">
        <f t="shared" si="238"/>
        <v>#DIV/0!</v>
      </c>
      <c r="T436" s="40" t="e">
        <f t="shared" si="241"/>
        <v>#DIV/0!</v>
      </c>
      <c r="U436" s="40" t="e">
        <f t="shared" si="242"/>
        <v>#DIV/0!</v>
      </c>
      <c r="V436" s="40" t="e">
        <f t="shared" si="243"/>
        <v>#DIV/0!</v>
      </c>
      <c r="W436" s="40" t="e">
        <f t="shared" si="244"/>
        <v>#DIV/0!</v>
      </c>
      <c r="X436" s="40" t="e">
        <f t="shared" si="245"/>
        <v>#DIV/0!</v>
      </c>
      <c r="Y436" s="40" t="e">
        <f t="shared" si="246"/>
        <v>#DIV/0!</v>
      </c>
      <c r="Z436" s="40"/>
      <c r="AA436" s="40"/>
      <c r="AB436" s="40"/>
      <c r="AC436" s="39">
        <v>-1</v>
      </c>
      <c r="AD436" s="39">
        <v>-1</v>
      </c>
      <c r="AE436" s="39">
        <v>-1</v>
      </c>
      <c r="AF436" s="39">
        <v>-1</v>
      </c>
      <c r="AG436" s="42">
        <v>-1</v>
      </c>
      <c r="AH436" s="38" t="e">
        <f t="shared" si="234"/>
        <v>#VALUE!</v>
      </c>
      <c r="AI436" s="38" t="e">
        <f t="shared" si="235"/>
        <v>#VALUE!</v>
      </c>
      <c r="AJ436" s="38" t="e">
        <f t="shared" si="236"/>
        <v>#VALUE!</v>
      </c>
      <c r="AK436" s="39" t="e">
        <f t="shared" si="247"/>
        <v>#DIV/0!</v>
      </c>
      <c r="AL436" s="39" t="e">
        <f t="shared" si="249"/>
        <v>#DIV/0!</v>
      </c>
      <c r="AM436" s="39" t="e">
        <f t="shared" si="250"/>
        <v>#DIV/0!</v>
      </c>
      <c r="AN436" s="39" t="e">
        <f t="shared" si="251"/>
        <v>#DIV/0!</v>
      </c>
      <c r="AO436" s="39" t="e">
        <f t="shared" si="252"/>
        <v>#DIV/0!</v>
      </c>
      <c r="AU436" t="e">
        <f t="shared" si="248"/>
        <v>#DIV/0!</v>
      </c>
      <c r="AV436" t="e">
        <f t="shared" si="230"/>
        <v>#DIV/0!</v>
      </c>
      <c r="AW436" t="e">
        <f t="shared" si="231"/>
        <v>#DIV/0!</v>
      </c>
      <c r="AX436" t="e">
        <f t="shared" si="232"/>
        <v>#DIV/0!</v>
      </c>
      <c r="AY436" t="e">
        <f t="shared" si="232"/>
        <v>#DIV/0!</v>
      </c>
    </row>
    <row r="437" spans="1:51">
      <c r="A437" s="12">
        <v>47696</v>
      </c>
      <c r="B437" s="36" t="s">
        <v>103</v>
      </c>
      <c r="C437" s="41" t="s">
        <v>103</v>
      </c>
      <c r="D437" s="41" t="s">
        <v>103</v>
      </c>
      <c r="E437" s="36">
        <v>0</v>
      </c>
      <c r="F437" s="36">
        <v>0</v>
      </c>
      <c r="G437" s="36">
        <v>0</v>
      </c>
      <c r="H437" s="36">
        <v>0</v>
      </c>
      <c r="I437" s="37">
        <v>0</v>
      </c>
      <c r="J437" s="40" t="s">
        <v>103</v>
      </c>
      <c r="K437" s="40" t="s">
        <v>103</v>
      </c>
      <c r="L437" s="40" t="s">
        <v>103</v>
      </c>
      <c r="M437" s="39" t="e">
        <f t="shared" si="240"/>
        <v>#DIV/0!</v>
      </c>
      <c r="N437" s="39" t="e">
        <f t="shared" si="240"/>
        <v>#DIV/0!</v>
      </c>
      <c r="O437" s="39" t="e">
        <f t="shared" si="240"/>
        <v>#DIV/0!</v>
      </c>
      <c r="P437" s="39" t="e">
        <f t="shared" si="239"/>
        <v>#DIV/0!</v>
      </c>
      <c r="Q437" s="39" t="e">
        <f t="shared" si="239"/>
        <v>#DIV/0!</v>
      </c>
      <c r="R437" s="43" t="e">
        <f t="shared" si="237"/>
        <v>#DIV/0!</v>
      </c>
      <c r="S437" s="40" t="e">
        <f t="shared" si="238"/>
        <v>#DIV/0!</v>
      </c>
      <c r="T437" s="40" t="e">
        <f t="shared" si="241"/>
        <v>#DIV/0!</v>
      </c>
      <c r="U437" s="40" t="e">
        <f t="shared" si="242"/>
        <v>#DIV/0!</v>
      </c>
      <c r="V437" s="40" t="e">
        <f t="shared" si="243"/>
        <v>#DIV/0!</v>
      </c>
      <c r="W437" s="40" t="e">
        <f t="shared" si="244"/>
        <v>#DIV/0!</v>
      </c>
      <c r="X437" s="40" t="e">
        <f t="shared" si="245"/>
        <v>#DIV/0!</v>
      </c>
      <c r="Y437" s="40" t="e">
        <f t="shared" si="246"/>
        <v>#DIV/0!</v>
      </c>
      <c r="Z437" s="40"/>
      <c r="AA437" s="40"/>
      <c r="AB437" s="40"/>
      <c r="AC437" s="39">
        <v>-1</v>
      </c>
      <c r="AD437" s="39">
        <v>-1</v>
      </c>
      <c r="AE437" s="39">
        <v>-1</v>
      </c>
      <c r="AF437" s="39">
        <v>-1</v>
      </c>
      <c r="AG437" s="42">
        <v>-1</v>
      </c>
      <c r="AH437" s="38" t="e">
        <f t="shared" si="234"/>
        <v>#VALUE!</v>
      </c>
      <c r="AI437" s="38" t="e">
        <f t="shared" si="235"/>
        <v>#VALUE!</v>
      </c>
      <c r="AJ437" s="38" t="e">
        <f t="shared" si="236"/>
        <v>#VALUE!</v>
      </c>
      <c r="AK437" s="39" t="e">
        <f t="shared" si="247"/>
        <v>#DIV/0!</v>
      </c>
      <c r="AL437" s="39" t="e">
        <f t="shared" si="249"/>
        <v>#DIV/0!</v>
      </c>
      <c r="AM437" s="39" t="e">
        <f t="shared" si="250"/>
        <v>#DIV/0!</v>
      </c>
      <c r="AN437" s="39" t="e">
        <f t="shared" si="251"/>
        <v>#DIV/0!</v>
      </c>
      <c r="AO437" s="39" t="e">
        <f t="shared" si="252"/>
        <v>#DIV/0!</v>
      </c>
      <c r="AU437" t="e">
        <f t="shared" si="248"/>
        <v>#DIV/0!</v>
      </c>
      <c r="AV437" t="e">
        <f t="shared" si="230"/>
        <v>#DIV/0!</v>
      </c>
      <c r="AW437" t="e">
        <f t="shared" si="231"/>
        <v>#DIV/0!</v>
      </c>
      <c r="AX437" t="e">
        <f t="shared" si="232"/>
        <v>#DIV/0!</v>
      </c>
      <c r="AY437" t="e">
        <f t="shared" si="232"/>
        <v>#DIV/0!</v>
      </c>
    </row>
    <row r="438" spans="1:51">
      <c r="A438" s="12">
        <v>47727</v>
      </c>
      <c r="B438" s="36" t="s">
        <v>103</v>
      </c>
      <c r="C438" s="41" t="s">
        <v>103</v>
      </c>
      <c r="D438" s="41" t="s">
        <v>103</v>
      </c>
      <c r="E438" s="36">
        <v>0</v>
      </c>
      <c r="F438" s="36">
        <v>0</v>
      </c>
      <c r="G438" s="36">
        <v>0</v>
      </c>
      <c r="H438" s="36">
        <v>0</v>
      </c>
      <c r="I438" s="37">
        <v>0</v>
      </c>
      <c r="J438" s="40" t="s">
        <v>103</v>
      </c>
      <c r="K438" s="40" t="s">
        <v>103</v>
      </c>
      <c r="L438" s="40" t="s">
        <v>103</v>
      </c>
      <c r="M438" s="39" t="e">
        <f t="shared" si="240"/>
        <v>#DIV/0!</v>
      </c>
      <c r="N438" s="39" t="e">
        <f t="shared" si="240"/>
        <v>#DIV/0!</v>
      </c>
      <c r="O438" s="39" t="e">
        <f t="shared" si="240"/>
        <v>#DIV/0!</v>
      </c>
      <c r="P438" s="39" t="e">
        <f t="shared" si="239"/>
        <v>#DIV/0!</v>
      </c>
      <c r="Q438" s="39" t="e">
        <f t="shared" si="239"/>
        <v>#DIV/0!</v>
      </c>
      <c r="R438" s="43" t="e">
        <f t="shared" si="237"/>
        <v>#DIV/0!</v>
      </c>
      <c r="S438" s="40" t="e">
        <f t="shared" si="238"/>
        <v>#DIV/0!</v>
      </c>
      <c r="T438" s="40" t="e">
        <f t="shared" si="241"/>
        <v>#DIV/0!</v>
      </c>
      <c r="U438" s="40" t="e">
        <f t="shared" si="242"/>
        <v>#DIV/0!</v>
      </c>
      <c r="V438" s="40" t="e">
        <f t="shared" si="243"/>
        <v>#DIV/0!</v>
      </c>
      <c r="W438" s="40" t="e">
        <f t="shared" si="244"/>
        <v>#DIV/0!</v>
      </c>
      <c r="X438" s="40" t="e">
        <f t="shared" si="245"/>
        <v>#DIV/0!</v>
      </c>
      <c r="Y438" s="40" t="e">
        <f t="shared" si="246"/>
        <v>#DIV/0!</v>
      </c>
      <c r="Z438" s="40"/>
      <c r="AA438" s="40"/>
      <c r="AB438" s="40"/>
      <c r="AC438" s="39">
        <v>-1</v>
      </c>
      <c r="AD438" s="39">
        <v>-1</v>
      </c>
      <c r="AE438" s="39">
        <v>-1</v>
      </c>
      <c r="AF438" s="39">
        <v>-1</v>
      </c>
      <c r="AG438" s="42">
        <v>-1</v>
      </c>
      <c r="AH438" s="38" t="e">
        <f t="shared" si="234"/>
        <v>#VALUE!</v>
      </c>
      <c r="AI438" s="38" t="e">
        <f t="shared" si="235"/>
        <v>#VALUE!</v>
      </c>
      <c r="AJ438" s="38" t="e">
        <f t="shared" si="236"/>
        <v>#VALUE!</v>
      </c>
      <c r="AK438" s="39" t="e">
        <f t="shared" si="247"/>
        <v>#DIV/0!</v>
      </c>
      <c r="AL438" s="39" t="e">
        <f t="shared" si="249"/>
        <v>#DIV/0!</v>
      </c>
      <c r="AM438" s="39" t="e">
        <f t="shared" si="250"/>
        <v>#DIV/0!</v>
      </c>
      <c r="AN438" s="39" t="e">
        <f t="shared" si="251"/>
        <v>#DIV/0!</v>
      </c>
      <c r="AO438" s="39" t="e">
        <f t="shared" si="252"/>
        <v>#DIV/0!</v>
      </c>
      <c r="AU438" t="e">
        <f t="shared" si="248"/>
        <v>#DIV/0!</v>
      </c>
      <c r="AV438" t="e">
        <f t="shared" si="230"/>
        <v>#DIV/0!</v>
      </c>
      <c r="AW438" t="e">
        <f t="shared" si="231"/>
        <v>#DIV/0!</v>
      </c>
      <c r="AX438" t="e">
        <f t="shared" si="232"/>
        <v>#DIV/0!</v>
      </c>
      <c r="AY438" t="e">
        <f t="shared" si="232"/>
        <v>#DIV/0!</v>
      </c>
    </row>
    <row r="439" spans="1:51">
      <c r="A439" s="12">
        <v>47757</v>
      </c>
      <c r="B439" s="36" t="s">
        <v>103</v>
      </c>
      <c r="C439" s="41" t="s">
        <v>103</v>
      </c>
      <c r="D439" s="41" t="s">
        <v>103</v>
      </c>
      <c r="E439" s="36">
        <v>0</v>
      </c>
      <c r="F439" s="36">
        <v>0</v>
      </c>
      <c r="G439" s="36">
        <v>0</v>
      </c>
      <c r="H439" s="36">
        <v>0</v>
      </c>
      <c r="I439" s="37">
        <v>0</v>
      </c>
      <c r="J439" s="40" t="s">
        <v>103</v>
      </c>
      <c r="K439" s="40" t="s">
        <v>103</v>
      </c>
      <c r="L439" s="40" t="s">
        <v>103</v>
      </c>
      <c r="M439" s="39" t="e">
        <f t="shared" si="240"/>
        <v>#DIV/0!</v>
      </c>
      <c r="N439" s="39" t="e">
        <f t="shared" si="240"/>
        <v>#DIV/0!</v>
      </c>
      <c r="O439" s="39" t="e">
        <f t="shared" si="240"/>
        <v>#DIV/0!</v>
      </c>
      <c r="P439" s="39" t="e">
        <f t="shared" si="239"/>
        <v>#DIV/0!</v>
      </c>
      <c r="Q439" s="39" t="e">
        <f t="shared" si="239"/>
        <v>#DIV/0!</v>
      </c>
      <c r="R439" s="43" t="e">
        <f t="shared" si="237"/>
        <v>#DIV/0!</v>
      </c>
      <c r="S439" s="40" t="e">
        <f t="shared" si="238"/>
        <v>#DIV/0!</v>
      </c>
      <c r="T439" s="40" t="e">
        <f t="shared" si="241"/>
        <v>#DIV/0!</v>
      </c>
      <c r="U439" s="40" t="e">
        <f t="shared" si="242"/>
        <v>#DIV/0!</v>
      </c>
      <c r="V439" s="40" t="e">
        <f t="shared" si="243"/>
        <v>#DIV/0!</v>
      </c>
      <c r="W439" s="40" t="e">
        <f t="shared" si="244"/>
        <v>#DIV/0!</v>
      </c>
      <c r="X439" s="40" t="e">
        <f t="shared" si="245"/>
        <v>#DIV/0!</v>
      </c>
      <c r="Y439" s="40" t="e">
        <f t="shared" si="246"/>
        <v>#DIV/0!</v>
      </c>
      <c r="Z439" s="40"/>
      <c r="AA439" s="40"/>
      <c r="AB439" s="40"/>
      <c r="AC439" s="39">
        <v>-1</v>
      </c>
      <c r="AD439" s="39">
        <v>-1</v>
      </c>
      <c r="AE439" s="39">
        <v>-1</v>
      </c>
      <c r="AF439" s="39">
        <v>-1</v>
      </c>
      <c r="AG439" s="42">
        <v>-1</v>
      </c>
      <c r="AH439" s="38" t="e">
        <f t="shared" si="234"/>
        <v>#VALUE!</v>
      </c>
      <c r="AI439" s="38" t="e">
        <f t="shared" si="235"/>
        <v>#VALUE!</v>
      </c>
      <c r="AJ439" s="38" t="e">
        <f t="shared" si="236"/>
        <v>#VALUE!</v>
      </c>
      <c r="AK439" s="39" t="e">
        <f t="shared" si="247"/>
        <v>#DIV/0!</v>
      </c>
      <c r="AL439" s="39" t="e">
        <f t="shared" si="249"/>
        <v>#DIV/0!</v>
      </c>
      <c r="AM439" s="39" t="e">
        <f t="shared" si="250"/>
        <v>#DIV/0!</v>
      </c>
      <c r="AN439" s="39" t="e">
        <f t="shared" si="251"/>
        <v>#DIV/0!</v>
      </c>
      <c r="AO439" s="39" t="e">
        <f t="shared" si="252"/>
        <v>#DIV/0!</v>
      </c>
      <c r="AU439" t="e">
        <f t="shared" si="248"/>
        <v>#DIV/0!</v>
      </c>
      <c r="AV439" t="e">
        <f t="shared" si="230"/>
        <v>#DIV/0!</v>
      </c>
      <c r="AW439" t="e">
        <f t="shared" si="231"/>
        <v>#DIV/0!</v>
      </c>
      <c r="AX439" t="e">
        <f t="shared" si="232"/>
        <v>#DIV/0!</v>
      </c>
      <c r="AY439" t="e">
        <f t="shared" si="232"/>
        <v>#DIV/0!</v>
      </c>
    </row>
    <row r="440" spans="1:51">
      <c r="A440" s="12">
        <v>47788</v>
      </c>
      <c r="B440" s="36" t="s">
        <v>103</v>
      </c>
      <c r="C440" s="41" t="s">
        <v>103</v>
      </c>
      <c r="D440" s="41" t="s">
        <v>103</v>
      </c>
      <c r="E440" s="36">
        <v>0</v>
      </c>
      <c r="F440" s="36">
        <v>0</v>
      </c>
      <c r="G440" s="36">
        <v>0</v>
      </c>
      <c r="H440" s="36">
        <v>0</v>
      </c>
      <c r="I440" s="37">
        <v>0</v>
      </c>
      <c r="J440" s="40" t="s">
        <v>103</v>
      </c>
      <c r="K440" s="40" t="s">
        <v>103</v>
      </c>
      <c r="L440" s="40" t="s">
        <v>103</v>
      </c>
      <c r="M440" s="39" t="e">
        <f t="shared" si="240"/>
        <v>#DIV/0!</v>
      </c>
      <c r="N440" s="39" t="e">
        <f t="shared" si="240"/>
        <v>#DIV/0!</v>
      </c>
      <c r="O440" s="39" t="e">
        <f t="shared" si="240"/>
        <v>#DIV/0!</v>
      </c>
      <c r="P440" s="39" t="e">
        <f t="shared" si="239"/>
        <v>#DIV/0!</v>
      </c>
      <c r="Q440" s="39" t="e">
        <f t="shared" si="239"/>
        <v>#DIV/0!</v>
      </c>
      <c r="R440" s="43" t="e">
        <f t="shared" si="237"/>
        <v>#DIV/0!</v>
      </c>
      <c r="S440" s="40" t="e">
        <f t="shared" si="238"/>
        <v>#DIV/0!</v>
      </c>
      <c r="T440" s="40" t="e">
        <f t="shared" si="241"/>
        <v>#DIV/0!</v>
      </c>
      <c r="U440" s="40" t="e">
        <f t="shared" si="242"/>
        <v>#DIV/0!</v>
      </c>
      <c r="V440" s="40" t="e">
        <f t="shared" si="243"/>
        <v>#DIV/0!</v>
      </c>
      <c r="W440" s="40" t="e">
        <f t="shared" si="244"/>
        <v>#DIV/0!</v>
      </c>
      <c r="X440" s="40" t="e">
        <f t="shared" si="245"/>
        <v>#DIV/0!</v>
      </c>
      <c r="Y440" s="40" t="e">
        <f t="shared" si="246"/>
        <v>#DIV/0!</v>
      </c>
      <c r="Z440" s="40"/>
      <c r="AA440" s="40"/>
      <c r="AB440" s="40"/>
      <c r="AC440" s="39">
        <v>-1</v>
      </c>
      <c r="AD440" s="39">
        <v>-1</v>
      </c>
      <c r="AE440" s="39">
        <v>-1</v>
      </c>
      <c r="AF440" s="39">
        <v>-1</v>
      </c>
      <c r="AG440" s="42">
        <v>-1</v>
      </c>
      <c r="AH440" s="38" t="e">
        <f t="shared" si="234"/>
        <v>#VALUE!</v>
      </c>
      <c r="AI440" s="38" t="e">
        <f t="shared" si="235"/>
        <v>#VALUE!</v>
      </c>
      <c r="AJ440" s="38" t="e">
        <f t="shared" si="236"/>
        <v>#VALUE!</v>
      </c>
      <c r="AK440" s="39" t="e">
        <f t="shared" si="247"/>
        <v>#DIV/0!</v>
      </c>
      <c r="AL440" s="39" t="e">
        <f t="shared" si="249"/>
        <v>#DIV/0!</v>
      </c>
      <c r="AM440" s="39" t="e">
        <f t="shared" si="250"/>
        <v>#DIV/0!</v>
      </c>
      <c r="AN440" s="39" t="e">
        <f t="shared" si="251"/>
        <v>#DIV/0!</v>
      </c>
      <c r="AO440" s="39" t="e">
        <f t="shared" si="252"/>
        <v>#DIV/0!</v>
      </c>
      <c r="AU440" t="e">
        <f t="shared" si="248"/>
        <v>#DIV/0!</v>
      </c>
      <c r="AV440" t="e">
        <f t="shared" si="230"/>
        <v>#DIV/0!</v>
      </c>
      <c r="AW440" t="e">
        <f t="shared" si="231"/>
        <v>#DIV/0!</v>
      </c>
      <c r="AX440" t="e">
        <f t="shared" si="232"/>
        <v>#DIV/0!</v>
      </c>
      <c r="AY440" t="e">
        <f t="shared" si="232"/>
        <v>#DIV/0!</v>
      </c>
    </row>
    <row r="441" spans="1:51">
      <c r="A441" s="12">
        <v>47818</v>
      </c>
      <c r="B441" s="36" t="s">
        <v>103</v>
      </c>
      <c r="C441" s="41" t="s">
        <v>103</v>
      </c>
      <c r="D441" s="41" t="s">
        <v>103</v>
      </c>
      <c r="E441" s="36">
        <v>0</v>
      </c>
      <c r="F441" s="36">
        <v>0</v>
      </c>
      <c r="G441" s="36">
        <v>0</v>
      </c>
      <c r="H441" s="36">
        <v>0</v>
      </c>
      <c r="I441" s="37">
        <v>0</v>
      </c>
      <c r="J441" s="40" t="s">
        <v>103</v>
      </c>
      <c r="K441" s="40" t="s">
        <v>103</v>
      </c>
      <c r="L441" s="40" t="s">
        <v>103</v>
      </c>
      <c r="M441" s="39" t="e">
        <f t="shared" si="240"/>
        <v>#DIV/0!</v>
      </c>
      <c r="N441" s="39" t="e">
        <f t="shared" si="240"/>
        <v>#DIV/0!</v>
      </c>
      <c r="O441" s="39" t="e">
        <f t="shared" si="240"/>
        <v>#DIV/0!</v>
      </c>
      <c r="P441" s="39" t="e">
        <f t="shared" si="239"/>
        <v>#DIV/0!</v>
      </c>
      <c r="Q441" s="39" t="e">
        <f t="shared" si="239"/>
        <v>#DIV/0!</v>
      </c>
      <c r="R441" s="43" t="e">
        <f t="shared" si="237"/>
        <v>#DIV/0!</v>
      </c>
      <c r="S441" s="40" t="e">
        <f t="shared" si="238"/>
        <v>#DIV/0!</v>
      </c>
      <c r="T441" s="40" t="e">
        <f t="shared" si="241"/>
        <v>#DIV/0!</v>
      </c>
      <c r="U441" s="40" t="e">
        <f t="shared" si="242"/>
        <v>#DIV/0!</v>
      </c>
      <c r="V441" s="40" t="e">
        <f t="shared" si="243"/>
        <v>#DIV/0!</v>
      </c>
      <c r="W441" s="40" t="e">
        <f t="shared" si="244"/>
        <v>#DIV/0!</v>
      </c>
      <c r="X441" s="40" t="e">
        <f t="shared" si="245"/>
        <v>#DIV/0!</v>
      </c>
      <c r="Y441" s="40" t="e">
        <f t="shared" si="246"/>
        <v>#DIV/0!</v>
      </c>
      <c r="Z441" s="40"/>
      <c r="AA441" s="40"/>
      <c r="AB441" s="40"/>
      <c r="AC441" s="39">
        <v>-1</v>
      </c>
      <c r="AD441" s="39">
        <v>-1</v>
      </c>
      <c r="AE441" s="39">
        <v>-1</v>
      </c>
      <c r="AF441" s="39">
        <v>-1</v>
      </c>
      <c r="AG441" s="42">
        <v>-1</v>
      </c>
      <c r="AH441" s="38" t="e">
        <f t="shared" si="234"/>
        <v>#VALUE!</v>
      </c>
      <c r="AI441" s="38" t="e">
        <f t="shared" si="235"/>
        <v>#VALUE!</v>
      </c>
      <c r="AJ441" s="38" t="e">
        <f t="shared" si="236"/>
        <v>#VALUE!</v>
      </c>
      <c r="AK441" s="39" t="e">
        <f t="shared" si="247"/>
        <v>#DIV/0!</v>
      </c>
      <c r="AL441" s="39" t="e">
        <f t="shared" si="249"/>
        <v>#DIV/0!</v>
      </c>
      <c r="AM441" s="39" t="e">
        <f t="shared" si="250"/>
        <v>#DIV/0!</v>
      </c>
      <c r="AN441" s="39" t="e">
        <f t="shared" si="251"/>
        <v>#DIV/0!</v>
      </c>
      <c r="AO441" s="39" t="e">
        <f t="shared" si="252"/>
        <v>#DIV/0!</v>
      </c>
      <c r="AU441" t="e">
        <f t="shared" si="248"/>
        <v>#DIV/0!</v>
      </c>
      <c r="AV441" t="e">
        <f t="shared" si="230"/>
        <v>#DIV/0!</v>
      </c>
      <c r="AW441" t="e">
        <f t="shared" si="231"/>
        <v>#DIV/0!</v>
      </c>
      <c r="AX441" t="e">
        <f t="shared" si="232"/>
        <v>#DIV/0!</v>
      </c>
      <c r="AY441" t="e">
        <f t="shared" si="232"/>
        <v>#DIV/0!</v>
      </c>
    </row>
    <row r="442" spans="1:51">
      <c r="B442" s="36" t="s">
        <v>103</v>
      </c>
      <c r="C442" s="41" t="s">
        <v>103</v>
      </c>
      <c r="D442" s="41" t="s">
        <v>103</v>
      </c>
      <c r="E442" s="36" t="s">
        <v>103</v>
      </c>
      <c r="F442" s="36" t="s">
        <v>103</v>
      </c>
      <c r="G442" s="36" t="s">
        <v>103</v>
      </c>
      <c r="H442" s="36" t="s">
        <v>103</v>
      </c>
      <c r="I442" s="37" t="s">
        <v>103</v>
      </c>
      <c r="J442" s="40" t="s">
        <v>103</v>
      </c>
      <c r="K442" s="40" t="s">
        <v>103</v>
      </c>
      <c r="L442" s="40" t="s">
        <v>103</v>
      </c>
      <c r="M442" s="39" t="e">
        <f t="shared" si="240"/>
        <v>#VALUE!</v>
      </c>
      <c r="N442" s="39" t="e">
        <f t="shared" si="240"/>
        <v>#VALUE!</v>
      </c>
      <c r="O442" s="39" t="e">
        <f t="shared" si="240"/>
        <v>#VALUE!</v>
      </c>
      <c r="P442" s="39" t="e">
        <f t="shared" si="239"/>
        <v>#VALUE!</v>
      </c>
      <c r="Q442" s="39" t="e">
        <f t="shared" si="239"/>
        <v>#VALUE!</v>
      </c>
      <c r="R442" s="43" t="e">
        <f t="shared" si="237"/>
        <v>#DIV/0!</v>
      </c>
      <c r="S442" s="40" t="e">
        <f t="shared" si="238"/>
        <v>#DIV/0!</v>
      </c>
      <c r="T442" s="40" t="e">
        <f t="shared" si="241"/>
        <v>#DIV/0!</v>
      </c>
      <c r="U442" s="40" t="e">
        <f t="shared" si="242"/>
        <v>#DIV/0!</v>
      </c>
      <c r="V442" s="40" t="e">
        <f t="shared" si="243"/>
        <v>#DIV/0!</v>
      </c>
      <c r="W442" s="40" t="e">
        <f t="shared" si="244"/>
        <v>#DIV/0!</v>
      </c>
      <c r="X442" s="40" t="e">
        <f t="shared" si="245"/>
        <v>#DIV/0!</v>
      </c>
      <c r="Y442" s="40" t="e">
        <f t="shared" si="246"/>
        <v>#DIV/0!</v>
      </c>
      <c r="Z442" s="40"/>
      <c r="AA442" s="40"/>
      <c r="AB442" s="40"/>
      <c r="AC442" s="39" t="s">
        <v>103</v>
      </c>
      <c r="AD442" s="39" t="s">
        <v>103</v>
      </c>
      <c r="AE442" s="39" t="s">
        <v>103</v>
      </c>
      <c r="AF442" s="39" t="s">
        <v>103</v>
      </c>
      <c r="AG442" s="42" t="s">
        <v>103</v>
      </c>
      <c r="AH442" s="38" t="e">
        <f t="shared" si="234"/>
        <v>#VALUE!</v>
      </c>
      <c r="AI442" s="38" t="e">
        <f t="shared" si="235"/>
        <v>#VALUE!</v>
      </c>
      <c r="AJ442" s="38" t="e">
        <f t="shared" si="236"/>
        <v>#VALUE!</v>
      </c>
      <c r="AK442" s="39" t="e">
        <f t="shared" si="247"/>
        <v>#VALUE!</v>
      </c>
      <c r="AL442" s="39" t="e">
        <f t="shared" si="249"/>
        <v>#VALUE!</v>
      </c>
      <c r="AM442" s="39" t="e">
        <f t="shared" si="250"/>
        <v>#VALUE!</v>
      </c>
      <c r="AN442" s="39" t="e">
        <f t="shared" si="251"/>
        <v>#VALUE!</v>
      </c>
      <c r="AO442" s="39" t="e">
        <f t="shared" si="252"/>
        <v>#VALUE!</v>
      </c>
      <c r="AU442" t="e">
        <f t="shared" si="248"/>
        <v>#DIV/0!</v>
      </c>
      <c r="AV442" t="e">
        <f t="shared" si="230"/>
        <v>#DIV/0!</v>
      </c>
      <c r="AW442" t="e">
        <f t="shared" si="231"/>
        <v>#DIV/0!</v>
      </c>
      <c r="AX442" t="e">
        <f t="shared" si="232"/>
        <v>#DIV/0!</v>
      </c>
      <c r="AY442" t="e">
        <f t="shared" si="232"/>
        <v>#DIV/0!</v>
      </c>
    </row>
    <row r="443" spans="1:51">
      <c r="B443" s="36" t="s">
        <v>103</v>
      </c>
      <c r="C443" s="41" t="s">
        <v>103</v>
      </c>
      <c r="D443" s="41" t="s">
        <v>103</v>
      </c>
      <c r="E443" s="36" t="s">
        <v>103</v>
      </c>
      <c r="F443" s="36" t="s">
        <v>103</v>
      </c>
      <c r="G443" s="36" t="s">
        <v>103</v>
      </c>
      <c r="H443" s="36" t="s">
        <v>103</v>
      </c>
      <c r="I443" s="37" t="s">
        <v>103</v>
      </c>
      <c r="J443" s="40" t="s">
        <v>103</v>
      </c>
      <c r="K443" s="40" t="s">
        <v>103</v>
      </c>
      <c r="L443" s="40" t="s">
        <v>103</v>
      </c>
      <c r="M443" s="39" t="e">
        <f t="shared" si="240"/>
        <v>#VALUE!</v>
      </c>
      <c r="N443" s="39" t="e">
        <f t="shared" si="240"/>
        <v>#VALUE!</v>
      </c>
      <c r="O443" s="39" t="e">
        <f t="shared" si="240"/>
        <v>#VALUE!</v>
      </c>
      <c r="P443" s="39" t="e">
        <f t="shared" si="239"/>
        <v>#VALUE!</v>
      </c>
      <c r="Q443" s="39" t="e">
        <f t="shared" si="239"/>
        <v>#VALUE!</v>
      </c>
      <c r="R443" s="43" t="e">
        <f t="shared" si="237"/>
        <v>#DIV/0!</v>
      </c>
      <c r="S443" s="40" t="e">
        <f t="shared" si="238"/>
        <v>#DIV/0!</v>
      </c>
      <c r="T443" s="40" t="e">
        <f t="shared" si="241"/>
        <v>#DIV/0!</v>
      </c>
      <c r="U443" s="40" t="e">
        <f t="shared" si="242"/>
        <v>#DIV/0!</v>
      </c>
      <c r="V443" s="40" t="e">
        <f t="shared" si="243"/>
        <v>#DIV/0!</v>
      </c>
      <c r="W443" s="40" t="e">
        <f t="shared" si="244"/>
        <v>#DIV/0!</v>
      </c>
      <c r="X443" s="40" t="e">
        <f t="shared" si="245"/>
        <v>#DIV/0!</v>
      </c>
      <c r="Y443" s="40" t="e">
        <f t="shared" si="246"/>
        <v>#DIV/0!</v>
      </c>
      <c r="Z443" s="40"/>
      <c r="AA443" s="40"/>
      <c r="AB443" s="40"/>
      <c r="AC443" s="39" t="s">
        <v>103</v>
      </c>
      <c r="AD443" s="39" t="s">
        <v>103</v>
      </c>
      <c r="AE443" s="39" t="s">
        <v>103</v>
      </c>
      <c r="AF443" s="39" t="s">
        <v>103</v>
      </c>
      <c r="AG443" s="42" t="s">
        <v>103</v>
      </c>
      <c r="AH443" s="38" t="e">
        <f t="shared" si="234"/>
        <v>#VALUE!</v>
      </c>
      <c r="AI443" s="38" t="e">
        <f t="shared" si="235"/>
        <v>#VALUE!</v>
      </c>
      <c r="AJ443" s="38" t="e">
        <f t="shared" si="236"/>
        <v>#VALUE!</v>
      </c>
      <c r="AK443" s="39" t="e">
        <f t="shared" si="247"/>
        <v>#VALUE!</v>
      </c>
      <c r="AL443" s="39" t="e">
        <f t="shared" si="249"/>
        <v>#VALUE!</v>
      </c>
      <c r="AM443" s="39" t="e">
        <f t="shared" si="250"/>
        <v>#VALUE!</v>
      </c>
      <c r="AN443" s="39" t="e">
        <f t="shared" si="251"/>
        <v>#VALUE!</v>
      </c>
      <c r="AO443" s="39" t="e">
        <f t="shared" si="252"/>
        <v>#VALUE!</v>
      </c>
      <c r="AU443" t="e">
        <f t="shared" si="248"/>
        <v>#DIV/0!</v>
      </c>
      <c r="AV443" t="e">
        <f t="shared" si="230"/>
        <v>#DIV/0!</v>
      </c>
      <c r="AW443" t="e">
        <f t="shared" si="231"/>
        <v>#DIV/0!</v>
      </c>
      <c r="AX443" t="e">
        <f t="shared" si="232"/>
        <v>#DIV/0!</v>
      </c>
      <c r="AY443" t="e">
        <f t="shared" si="232"/>
        <v>#DIV/0!</v>
      </c>
    </row>
    <row r="444" spans="1:51">
      <c r="B444" s="36" t="s">
        <v>103</v>
      </c>
      <c r="C444" s="41" t="s">
        <v>103</v>
      </c>
      <c r="D444" s="41" t="s">
        <v>103</v>
      </c>
      <c r="E444" s="36" t="s">
        <v>103</v>
      </c>
      <c r="F444" s="36" t="s">
        <v>103</v>
      </c>
      <c r="G444" s="36" t="s">
        <v>103</v>
      </c>
      <c r="H444" s="36" t="s">
        <v>103</v>
      </c>
      <c r="I444" s="37" t="s">
        <v>103</v>
      </c>
      <c r="J444" s="40" t="s">
        <v>103</v>
      </c>
      <c r="K444" s="40" t="s">
        <v>103</v>
      </c>
      <c r="L444" s="40" t="s">
        <v>103</v>
      </c>
      <c r="M444" s="39" t="e">
        <f t="shared" si="240"/>
        <v>#VALUE!</v>
      </c>
      <c r="N444" s="39" t="e">
        <f t="shared" si="240"/>
        <v>#VALUE!</v>
      </c>
      <c r="O444" s="39" t="e">
        <f t="shared" si="240"/>
        <v>#VALUE!</v>
      </c>
      <c r="P444" s="39" t="e">
        <f t="shared" si="239"/>
        <v>#VALUE!</v>
      </c>
      <c r="Q444" s="39" t="e">
        <f t="shared" si="239"/>
        <v>#VALUE!</v>
      </c>
      <c r="R444" s="43" t="e">
        <f t="shared" si="237"/>
        <v>#DIV/0!</v>
      </c>
      <c r="S444" s="40" t="e">
        <f t="shared" si="238"/>
        <v>#DIV/0!</v>
      </c>
      <c r="T444" s="40" t="e">
        <f t="shared" si="241"/>
        <v>#DIV/0!</v>
      </c>
      <c r="U444" s="40" t="e">
        <f t="shared" si="242"/>
        <v>#DIV/0!</v>
      </c>
      <c r="V444" s="40" t="e">
        <f t="shared" si="243"/>
        <v>#DIV/0!</v>
      </c>
      <c r="W444" s="40" t="e">
        <f t="shared" si="244"/>
        <v>#DIV/0!</v>
      </c>
      <c r="X444" s="40" t="e">
        <f t="shared" si="245"/>
        <v>#DIV/0!</v>
      </c>
      <c r="Y444" s="40" t="e">
        <f t="shared" si="246"/>
        <v>#DIV/0!</v>
      </c>
      <c r="Z444" s="40"/>
      <c r="AA444" s="40"/>
      <c r="AB444" s="40"/>
      <c r="AC444" s="39" t="s">
        <v>103</v>
      </c>
      <c r="AD444" s="39" t="s">
        <v>103</v>
      </c>
      <c r="AE444" s="39" t="s">
        <v>103</v>
      </c>
      <c r="AF444" s="39" t="s">
        <v>103</v>
      </c>
      <c r="AG444" s="42" t="s">
        <v>103</v>
      </c>
      <c r="AH444" s="38" t="e">
        <f t="shared" si="234"/>
        <v>#VALUE!</v>
      </c>
      <c r="AI444" s="38" t="e">
        <f t="shared" si="235"/>
        <v>#VALUE!</v>
      </c>
      <c r="AJ444" s="38" t="e">
        <f t="shared" si="236"/>
        <v>#VALUE!</v>
      </c>
      <c r="AK444" s="39" t="e">
        <f t="shared" si="247"/>
        <v>#VALUE!</v>
      </c>
      <c r="AL444" s="39" t="e">
        <f t="shared" si="249"/>
        <v>#VALUE!</v>
      </c>
      <c r="AM444" s="39" t="e">
        <f t="shared" si="250"/>
        <v>#VALUE!</v>
      </c>
      <c r="AN444" s="39" t="e">
        <f t="shared" si="251"/>
        <v>#VALUE!</v>
      </c>
      <c r="AO444" s="39" t="e">
        <f t="shared" si="252"/>
        <v>#VALUE!</v>
      </c>
      <c r="AU444" t="e">
        <f t="shared" si="248"/>
        <v>#DIV/0!</v>
      </c>
      <c r="AV444" t="e">
        <f t="shared" si="230"/>
        <v>#DIV/0!</v>
      </c>
      <c r="AW444" t="e">
        <f t="shared" si="231"/>
        <v>#DIV/0!</v>
      </c>
      <c r="AX444" t="e">
        <f t="shared" si="232"/>
        <v>#DIV/0!</v>
      </c>
      <c r="AY444" t="e">
        <f t="shared" si="232"/>
        <v>#DIV/0!</v>
      </c>
    </row>
    <row r="445" spans="1:51">
      <c r="B445" s="36" t="s">
        <v>103</v>
      </c>
      <c r="C445" s="41" t="s">
        <v>103</v>
      </c>
      <c r="D445" s="41" t="s">
        <v>103</v>
      </c>
      <c r="E445" s="36" t="s">
        <v>103</v>
      </c>
      <c r="F445" s="36" t="s">
        <v>103</v>
      </c>
      <c r="G445" s="36" t="s">
        <v>103</v>
      </c>
      <c r="H445" s="36" t="s">
        <v>103</v>
      </c>
      <c r="I445" s="37" t="s">
        <v>103</v>
      </c>
      <c r="J445" s="40" t="s">
        <v>103</v>
      </c>
      <c r="K445" s="40" t="s">
        <v>103</v>
      </c>
      <c r="L445" s="40" t="s">
        <v>103</v>
      </c>
      <c r="M445" s="39" t="e">
        <f t="shared" si="240"/>
        <v>#VALUE!</v>
      </c>
      <c r="N445" s="39" t="e">
        <f t="shared" si="240"/>
        <v>#VALUE!</v>
      </c>
      <c r="O445" s="39" t="e">
        <f t="shared" si="240"/>
        <v>#VALUE!</v>
      </c>
      <c r="P445" s="39" t="e">
        <f t="shared" si="239"/>
        <v>#VALUE!</v>
      </c>
      <c r="Q445" s="39" t="e">
        <f t="shared" si="239"/>
        <v>#VALUE!</v>
      </c>
      <c r="R445" s="43" t="e">
        <f t="shared" si="237"/>
        <v>#DIV/0!</v>
      </c>
      <c r="S445" s="40" t="e">
        <f t="shared" si="238"/>
        <v>#DIV/0!</v>
      </c>
      <c r="T445" s="40" t="e">
        <f t="shared" si="241"/>
        <v>#DIV/0!</v>
      </c>
      <c r="U445" s="40" t="e">
        <f t="shared" si="242"/>
        <v>#DIV/0!</v>
      </c>
      <c r="V445" s="40" t="e">
        <f t="shared" si="243"/>
        <v>#DIV/0!</v>
      </c>
      <c r="W445" s="40" t="e">
        <f t="shared" si="244"/>
        <v>#DIV/0!</v>
      </c>
      <c r="X445" s="40" t="e">
        <f t="shared" si="245"/>
        <v>#DIV/0!</v>
      </c>
      <c r="Y445" s="40" t="e">
        <f t="shared" si="246"/>
        <v>#DIV/0!</v>
      </c>
      <c r="Z445" s="40"/>
      <c r="AA445" s="40"/>
      <c r="AB445" s="40"/>
      <c r="AC445" s="39" t="s">
        <v>103</v>
      </c>
      <c r="AD445" s="39" t="s">
        <v>103</v>
      </c>
      <c r="AE445" s="39" t="s">
        <v>103</v>
      </c>
      <c r="AF445" s="39" t="s">
        <v>103</v>
      </c>
      <c r="AG445" s="42" t="s">
        <v>103</v>
      </c>
      <c r="AH445" s="38" t="e">
        <f t="shared" si="234"/>
        <v>#VALUE!</v>
      </c>
      <c r="AI445" s="38" t="e">
        <f t="shared" si="235"/>
        <v>#VALUE!</v>
      </c>
      <c r="AJ445" s="38" t="e">
        <f t="shared" si="236"/>
        <v>#VALUE!</v>
      </c>
      <c r="AK445" s="39" t="e">
        <f t="shared" si="247"/>
        <v>#VALUE!</v>
      </c>
      <c r="AL445" s="39" t="e">
        <f t="shared" si="249"/>
        <v>#VALUE!</v>
      </c>
      <c r="AM445" s="39" t="e">
        <f t="shared" si="250"/>
        <v>#VALUE!</v>
      </c>
      <c r="AN445" s="39" t="e">
        <f t="shared" si="251"/>
        <v>#VALUE!</v>
      </c>
      <c r="AO445" s="39" t="e">
        <f t="shared" si="252"/>
        <v>#VALUE!</v>
      </c>
      <c r="AU445" t="e">
        <f t="shared" si="248"/>
        <v>#DIV/0!</v>
      </c>
      <c r="AV445" t="e">
        <f t="shared" si="230"/>
        <v>#DIV/0!</v>
      </c>
      <c r="AW445" t="e">
        <f t="shared" si="231"/>
        <v>#DIV/0!</v>
      </c>
      <c r="AX445" t="e">
        <f t="shared" si="232"/>
        <v>#DIV/0!</v>
      </c>
      <c r="AY445" t="e">
        <f t="shared" si="232"/>
        <v>#DIV/0!</v>
      </c>
    </row>
    <row r="446" spans="1:51">
      <c r="B446" s="36" t="s">
        <v>103</v>
      </c>
      <c r="C446" s="41" t="s">
        <v>103</v>
      </c>
      <c r="D446" s="41" t="s">
        <v>103</v>
      </c>
      <c r="E446" s="36" t="s">
        <v>103</v>
      </c>
      <c r="F446" s="36" t="s">
        <v>103</v>
      </c>
      <c r="G446" s="36" t="s">
        <v>103</v>
      </c>
      <c r="H446" s="36" t="s">
        <v>103</v>
      </c>
      <c r="I446" s="37" t="s">
        <v>103</v>
      </c>
      <c r="J446" s="40" t="s">
        <v>103</v>
      </c>
      <c r="K446" s="40" t="s">
        <v>103</v>
      </c>
      <c r="L446" s="40" t="s">
        <v>103</v>
      </c>
      <c r="M446" s="39" t="e">
        <f t="shared" si="240"/>
        <v>#VALUE!</v>
      </c>
      <c r="N446" s="39" t="e">
        <f t="shared" si="240"/>
        <v>#VALUE!</v>
      </c>
      <c r="O446" s="39" t="e">
        <f t="shared" si="240"/>
        <v>#VALUE!</v>
      </c>
      <c r="P446" s="39" t="e">
        <f t="shared" si="239"/>
        <v>#VALUE!</v>
      </c>
      <c r="Q446" s="39" t="e">
        <f t="shared" si="239"/>
        <v>#VALUE!</v>
      </c>
      <c r="R446" s="43" t="e">
        <f t="shared" si="237"/>
        <v>#DIV/0!</v>
      </c>
      <c r="S446" s="40" t="e">
        <f t="shared" si="238"/>
        <v>#DIV/0!</v>
      </c>
      <c r="T446" s="40" t="e">
        <f t="shared" si="241"/>
        <v>#DIV/0!</v>
      </c>
      <c r="U446" s="40" t="e">
        <f t="shared" si="242"/>
        <v>#DIV/0!</v>
      </c>
      <c r="V446" s="40" t="e">
        <f t="shared" si="243"/>
        <v>#DIV/0!</v>
      </c>
      <c r="W446" s="40" t="e">
        <f t="shared" si="244"/>
        <v>#DIV/0!</v>
      </c>
      <c r="X446" s="40" t="e">
        <f t="shared" si="245"/>
        <v>#DIV/0!</v>
      </c>
      <c r="Y446" s="40" t="e">
        <f t="shared" si="246"/>
        <v>#DIV/0!</v>
      </c>
      <c r="Z446" s="40"/>
      <c r="AA446" s="40"/>
      <c r="AB446" s="40"/>
      <c r="AC446" s="39" t="s">
        <v>103</v>
      </c>
      <c r="AD446" s="39" t="s">
        <v>103</v>
      </c>
      <c r="AE446" s="39" t="s">
        <v>103</v>
      </c>
      <c r="AF446" s="39" t="s">
        <v>103</v>
      </c>
      <c r="AG446" s="42" t="s">
        <v>103</v>
      </c>
      <c r="AH446" s="38" t="e">
        <f t="shared" si="234"/>
        <v>#VALUE!</v>
      </c>
      <c r="AI446" s="38" t="e">
        <f t="shared" si="235"/>
        <v>#VALUE!</v>
      </c>
      <c r="AJ446" s="38" t="e">
        <f t="shared" si="236"/>
        <v>#VALUE!</v>
      </c>
      <c r="AK446" s="39" t="e">
        <f t="shared" si="247"/>
        <v>#VALUE!</v>
      </c>
      <c r="AL446" s="39" t="e">
        <f t="shared" si="249"/>
        <v>#VALUE!</v>
      </c>
      <c r="AM446" s="39" t="e">
        <f t="shared" si="250"/>
        <v>#VALUE!</v>
      </c>
      <c r="AN446" s="39" t="e">
        <f t="shared" si="251"/>
        <v>#VALUE!</v>
      </c>
      <c r="AO446" s="39" t="e">
        <f t="shared" si="252"/>
        <v>#VALUE!</v>
      </c>
      <c r="AU446" t="e">
        <f t="shared" si="248"/>
        <v>#DIV/0!</v>
      </c>
      <c r="AV446" t="e">
        <f t="shared" ref="AV446:AV459" si="253">AV445*(1+N446)</f>
        <v>#DIV/0!</v>
      </c>
      <c r="AW446" t="e">
        <f t="shared" ref="AW446:AW459" si="254">AW445*(1+O446)</f>
        <v>#DIV/0!</v>
      </c>
      <c r="AX446" t="e">
        <f t="shared" ref="AX446:AY459" si="255">AX445*(1+P446)</f>
        <v>#DIV/0!</v>
      </c>
      <c r="AY446" t="e">
        <f t="shared" si="255"/>
        <v>#DIV/0!</v>
      </c>
    </row>
    <row r="447" spans="1:51">
      <c r="B447" s="36" t="s">
        <v>103</v>
      </c>
      <c r="C447" s="41" t="s">
        <v>103</v>
      </c>
      <c r="D447" s="41" t="s">
        <v>103</v>
      </c>
      <c r="E447" s="36" t="s">
        <v>103</v>
      </c>
      <c r="F447" s="36" t="s">
        <v>103</v>
      </c>
      <c r="G447" s="36" t="s">
        <v>103</v>
      </c>
      <c r="H447" s="36" t="s">
        <v>103</v>
      </c>
      <c r="I447" s="37" t="s">
        <v>103</v>
      </c>
      <c r="J447" s="40" t="s">
        <v>103</v>
      </c>
      <c r="K447" s="40" t="s">
        <v>103</v>
      </c>
      <c r="L447" s="40" t="s">
        <v>103</v>
      </c>
      <c r="M447" s="39" t="e">
        <f t="shared" si="240"/>
        <v>#VALUE!</v>
      </c>
      <c r="N447" s="39" t="e">
        <f t="shared" si="240"/>
        <v>#VALUE!</v>
      </c>
      <c r="O447" s="39" t="e">
        <f t="shared" si="240"/>
        <v>#VALUE!</v>
      </c>
      <c r="P447" s="39" t="e">
        <f t="shared" si="239"/>
        <v>#VALUE!</v>
      </c>
      <c r="Q447" s="39" t="e">
        <f t="shared" si="239"/>
        <v>#VALUE!</v>
      </c>
      <c r="R447" s="43" t="e">
        <f t="shared" si="237"/>
        <v>#DIV/0!</v>
      </c>
      <c r="S447" s="40" t="e">
        <f t="shared" si="238"/>
        <v>#DIV/0!</v>
      </c>
      <c r="T447" s="40" t="e">
        <f t="shared" si="241"/>
        <v>#DIV/0!</v>
      </c>
      <c r="U447" s="40" t="e">
        <f t="shared" si="242"/>
        <v>#DIV/0!</v>
      </c>
      <c r="V447" s="40" t="e">
        <f t="shared" si="243"/>
        <v>#DIV/0!</v>
      </c>
      <c r="W447" s="40" t="e">
        <f t="shared" si="244"/>
        <v>#DIV/0!</v>
      </c>
      <c r="X447" s="40" t="e">
        <f t="shared" si="245"/>
        <v>#DIV/0!</v>
      </c>
      <c r="Y447" s="40" t="e">
        <f t="shared" si="246"/>
        <v>#DIV/0!</v>
      </c>
      <c r="Z447" s="40"/>
      <c r="AA447" s="40"/>
      <c r="AB447" s="40"/>
      <c r="AC447" s="39" t="s">
        <v>103</v>
      </c>
      <c r="AD447" s="39" t="s">
        <v>103</v>
      </c>
      <c r="AE447" s="39" t="s">
        <v>103</v>
      </c>
      <c r="AF447" s="39" t="s">
        <v>103</v>
      </c>
      <c r="AG447" s="42" t="s">
        <v>103</v>
      </c>
      <c r="AH447" s="38" t="e">
        <f t="shared" si="234"/>
        <v>#VALUE!</v>
      </c>
      <c r="AI447" s="38" t="e">
        <f t="shared" si="235"/>
        <v>#VALUE!</v>
      </c>
      <c r="AJ447" s="38" t="e">
        <f t="shared" si="236"/>
        <v>#VALUE!</v>
      </c>
      <c r="AK447" s="39" t="e">
        <f t="shared" si="247"/>
        <v>#VALUE!</v>
      </c>
      <c r="AL447" s="39" t="e">
        <f t="shared" si="249"/>
        <v>#VALUE!</v>
      </c>
      <c r="AM447" s="39" t="e">
        <f t="shared" si="250"/>
        <v>#VALUE!</v>
      </c>
      <c r="AN447" s="39" t="e">
        <f t="shared" si="251"/>
        <v>#VALUE!</v>
      </c>
      <c r="AO447" s="39" t="e">
        <f t="shared" si="252"/>
        <v>#VALUE!</v>
      </c>
      <c r="AU447" t="e">
        <f t="shared" si="248"/>
        <v>#DIV/0!</v>
      </c>
      <c r="AV447" t="e">
        <f t="shared" si="253"/>
        <v>#DIV/0!</v>
      </c>
      <c r="AW447" t="e">
        <f t="shared" si="254"/>
        <v>#DIV/0!</v>
      </c>
      <c r="AX447" t="e">
        <f t="shared" si="255"/>
        <v>#DIV/0!</v>
      </c>
      <c r="AY447" t="e">
        <f t="shared" si="255"/>
        <v>#DIV/0!</v>
      </c>
    </row>
    <row r="448" spans="1:51">
      <c r="B448" s="36" t="s">
        <v>103</v>
      </c>
      <c r="C448" s="41" t="s">
        <v>103</v>
      </c>
      <c r="D448" s="41" t="s">
        <v>103</v>
      </c>
      <c r="E448" s="36" t="s">
        <v>103</v>
      </c>
      <c r="F448" s="36" t="s">
        <v>103</v>
      </c>
      <c r="G448" s="36" t="s">
        <v>103</v>
      </c>
      <c r="H448" s="36" t="s">
        <v>103</v>
      </c>
      <c r="I448" s="37" t="s">
        <v>103</v>
      </c>
      <c r="J448" s="40" t="s">
        <v>103</v>
      </c>
      <c r="K448" s="40" t="s">
        <v>103</v>
      </c>
      <c r="L448" s="40" t="s">
        <v>103</v>
      </c>
      <c r="M448" s="39" t="e">
        <f t="shared" si="240"/>
        <v>#VALUE!</v>
      </c>
      <c r="N448" s="39" t="e">
        <f t="shared" si="240"/>
        <v>#VALUE!</v>
      </c>
      <c r="O448" s="39" t="e">
        <f t="shared" si="240"/>
        <v>#VALUE!</v>
      </c>
      <c r="P448" s="39" t="e">
        <f t="shared" si="239"/>
        <v>#VALUE!</v>
      </c>
      <c r="Q448" s="39" t="e">
        <f t="shared" si="239"/>
        <v>#VALUE!</v>
      </c>
      <c r="R448" s="43" t="e">
        <f t="shared" si="237"/>
        <v>#DIV/0!</v>
      </c>
      <c r="S448" s="40" t="e">
        <f t="shared" si="238"/>
        <v>#DIV/0!</v>
      </c>
      <c r="T448" s="40" t="e">
        <f t="shared" si="241"/>
        <v>#DIV/0!</v>
      </c>
      <c r="U448" s="40" t="e">
        <f t="shared" si="242"/>
        <v>#DIV/0!</v>
      </c>
      <c r="V448" s="40" t="e">
        <f t="shared" si="243"/>
        <v>#DIV/0!</v>
      </c>
      <c r="W448" s="40" t="e">
        <f t="shared" si="244"/>
        <v>#DIV/0!</v>
      </c>
      <c r="X448" s="40" t="e">
        <f t="shared" si="245"/>
        <v>#DIV/0!</v>
      </c>
      <c r="Y448" s="40" t="e">
        <f t="shared" si="246"/>
        <v>#DIV/0!</v>
      </c>
      <c r="Z448" s="40"/>
      <c r="AA448" s="40"/>
      <c r="AB448" s="40"/>
      <c r="AC448" s="39" t="s">
        <v>103</v>
      </c>
      <c r="AD448" s="39" t="s">
        <v>103</v>
      </c>
      <c r="AE448" s="39" t="s">
        <v>103</v>
      </c>
      <c r="AF448" s="39" t="s">
        <v>103</v>
      </c>
      <c r="AG448" s="42" t="s">
        <v>103</v>
      </c>
      <c r="AH448" s="38" t="e">
        <f t="shared" si="234"/>
        <v>#VALUE!</v>
      </c>
      <c r="AI448" s="38" t="e">
        <f t="shared" si="235"/>
        <v>#VALUE!</v>
      </c>
      <c r="AJ448" s="38" t="e">
        <f t="shared" si="236"/>
        <v>#VALUE!</v>
      </c>
      <c r="AK448" s="39" t="e">
        <f t="shared" si="247"/>
        <v>#VALUE!</v>
      </c>
      <c r="AL448" s="39" t="e">
        <f t="shared" si="249"/>
        <v>#VALUE!</v>
      </c>
      <c r="AM448" s="39" t="e">
        <f t="shared" si="250"/>
        <v>#VALUE!</v>
      </c>
      <c r="AN448" s="39" t="e">
        <f t="shared" si="251"/>
        <v>#VALUE!</v>
      </c>
      <c r="AO448" s="39" t="e">
        <f t="shared" si="252"/>
        <v>#VALUE!</v>
      </c>
      <c r="AU448" t="e">
        <f t="shared" si="248"/>
        <v>#DIV/0!</v>
      </c>
      <c r="AV448" t="e">
        <f t="shared" si="253"/>
        <v>#DIV/0!</v>
      </c>
      <c r="AW448" t="e">
        <f t="shared" si="254"/>
        <v>#DIV/0!</v>
      </c>
      <c r="AX448" t="e">
        <f t="shared" si="255"/>
        <v>#DIV/0!</v>
      </c>
      <c r="AY448" t="e">
        <f t="shared" si="255"/>
        <v>#DIV/0!</v>
      </c>
    </row>
    <row r="449" spans="2:51">
      <c r="B449" s="36" t="s">
        <v>103</v>
      </c>
      <c r="C449" s="41" t="s">
        <v>103</v>
      </c>
      <c r="D449" s="41" t="s">
        <v>103</v>
      </c>
      <c r="E449" s="36" t="s">
        <v>103</v>
      </c>
      <c r="F449" s="36" t="s">
        <v>103</v>
      </c>
      <c r="G449" s="36" t="s">
        <v>103</v>
      </c>
      <c r="H449" s="36" t="s">
        <v>103</v>
      </c>
      <c r="I449" s="37" t="s">
        <v>103</v>
      </c>
      <c r="J449" s="40" t="s">
        <v>103</v>
      </c>
      <c r="K449" s="40" t="s">
        <v>103</v>
      </c>
      <c r="L449" s="40" t="s">
        <v>103</v>
      </c>
      <c r="M449" s="39" t="e">
        <f t="shared" si="240"/>
        <v>#VALUE!</v>
      </c>
      <c r="N449" s="39" t="e">
        <f t="shared" si="240"/>
        <v>#VALUE!</v>
      </c>
      <c r="O449" s="39" t="e">
        <f t="shared" si="240"/>
        <v>#VALUE!</v>
      </c>
      <c r="P449" s="39" t="e">
        <f t="shared" si="239"/>
        <v>#VALUE!</v>
      </c>
      <c r="Q449" s="39" t="e">
        <f t="shared" si="239"/>
        <v>#VALUE!</v>
      </c>
      <c r="R449" s="43" t="e">
        <f t="shared" si="237"/>
        <v>#DIV/0!</v>
      </c>
      <c r="S449" s="40" t="e">
        <f t="shared" si="238"/>
        <v>#DIV/0!</v>
      </c>
      <c r="T449" s="40" t="e">
        <f t="shared" si="241"/>
        <v>#DIV/0!</v>
      </c>
      <c r="U449" s="40" t="e">
        <f t="shared" si="242"/>
        <v>#DIV/0!</v>
      </c>
      <c r="V449" s="40" t="e">
        <f t="shared" si="243"/>
        <v>#DIV/0!</v>
      </c>
      <c r="W449" s="40" t="e">
        <f t="shared" si="244"/>
        <v>#DIV/0!</v>
      </c>
      <c r="X449" s="40" t="e">
        <f t="shared" si="245"/>
        <v>#DIV/0!</v>
      </c>
      <c r="Y449" s="40" t="e">
        <f t="shared" si="246"/>
        <v>#DIV/0!</v>
      </c>
      <c r="Z449" s="40"/>
      <c r="AA449" s="40"/>
      <c r="AB449" s="40"/>
      <c r="AC449" s="39" t="s">
        <v>103</v>
      </c>
      <c r="AD449" s="39" t="s">
        <v>103</v>
      </c>
      <c r="AE449" s="39" t="s">
        <v>103</v>
      </c>
      <c r="AF449" s="39" t="s">
        <v>103</v>
      </c>
      <c r="AG449" s="42" t="s">
        <v>103</v>
      </c>
      <c r="AH449" s="38" t="e">
        <f t="shared" si="234"/>
        <v>#VALUE!</v>
      </c>
      <c r="AI449" s="38" t="e">
        <f t="shared" si="235"/>
        <v>#VALUE!</v>
      </c>
      <c r="AJ449" s="38" t="e">
        <f t="shared" si="236"/>
        <v>#VALUE!</v>
      </c>
      <c r="AK449" s="39" t="e">
        <f t="shared" si="247"/>
        <v>#VALUE!</v>
      </c>
      <c r="AL449" s="39" t="e">
        <f t="shared" si="249"/>
        <v>#VALUE!</v>
      </c>
      <c r="AM449" s="39" t="e">
        <f t="shared" si="250"/>
        <v>#VALUE!</v>
      </c>
      <c r="AN449" s="39" t="e">
        <f t="shared" si="251"/>
        <v>#VALUE!</v>
      </c>
      <c r="AO449" s="39" t="e">
        <f t="shared" si="252"/>
        <v>#VALUE!</v>
      </c>
      <c r="AU449" t="e">
        <f t="shared" si="248"/>
        <v>#DIV/0!</v>
      </c>
      <c r="AV449" t="e">
        <f t="shared" si="253"/>
        <v>#DIV/0!</v>
      </c>
      <c r="AW449" t="e">
        <f t="shared" si="254"/>
        <v>#DIV/0!</v>
      </c>
      <c r="AX449" t="e">
        <f t="shared" si="255"/>
        <v>#DIV/0!</v>
      </c>
      <c r="AY449" t="e">
        <f t="shared" si="255"/>
        <v>#DIV/0!</v>
      </c>
    </row>
    <row r="450" spans="2:51">
      <c r="B450" s="36" t="s">
        <v>103</v>
      </c>
      <c r="C450" s="41" t="s">
        <v>103</v>
      </c>
      <c r="D450" s="41" t="s">
        <v>103</v>
      </c>
      <c r="E450" s="36" t="s">
        <v>103</v>
      </c>
      <c r="F450" s="36" t="s">
        <v>103</v>
      </c>
      <c r="G450" s="36" t="s">
        <v>103</v>
      </c>
      <c r="H450" s="36" t="s">
        <v>103</v>
      </c>
      <c r="I450" s="37" t="s">
        <v>103</v>
      </c>
      <c r="J450" s="40" t="s">
        <v>103</v>
      </c>
      <c r="K450" s="40" t="s">
        <v>103</v>
      </c>
      <c r="L450" s="40" t="s">
        <v>103</v>
      </c>
      <c r="M450" s="39" t="e">
        <f t="shared" si="240"/>
        <v>#VALUE!</v>
      </c>
      <c r="N450" s="39" t="e">
        <f t="shared" si="240"/>
        <v>#VALUE!</v>
      </c>
      <c r="O450" s="39" t="e">
        <f t="shared" si="240"/>
        <v>#VALUE!</v>
      </c>
      <c r="P450" s="39" t="e">
        <f t="shared" si="239"/>
        <v>#VALUE!</v>
      </c>
      <c r="Q450" s="39" t="e">
        <f t="shared" si="239"/>
        <v>#VALUE!</v>
      </c>
      <c r="R450" s="43" t="e">
        <f t="shared" si="237"/>
        <v>#DIV/0!</v>
      </c>
      <c r="S450" s="40" t="e">
        <f t="shared" si="238"/>
        <v>#DIV/0!</v>
      </c>
      <c r="T450" s="40" t="e">
        <f t="shared" si="241"/>
        <v>#DIV/0!</v>
      </c>
      <c r="U450" s="40" t="e">
        <f t="shared" si="242"/>
        <v>#DIV/0!</v>
      </c>
      <c r="V450" s="40" t="e">
        <f t="shared" si="243"/>
        <v>#DIV/0!</v>
      </c>
      <c r="W450" s="40" t="e">
        <f t="shared" si="244"/>
        <v>#DIV/0!</v>
      </c>
      <c r="X450" s="40" t="e">
        <f t="shared" si="245"/>
        <v>#DIV/0!</v>
      </c>
      <c r="Y450" s="40" t="e">
        <f t="shared" si="246"/>
        <v>#DIV/0!</v>
      </c>
      <c r="Z450" s="40"/>
      <c r="AA450" s="40"/>
      <c r="AB450" s="40"/>
      <c r="AC450" s="39" t="s">
        <v>103</v>
      </c>
      <c r="AD450" s="39" t="s">
        <v>103</v>
      </c>
      <c r="AE450" s="39" t="s">
        <v>103</v>
      </c>
      <c r="AF450" s="39" t="s">
        <v>103</v>
      </c>
      <c r="AG450" s="42" t="s">
        <v>103</v>
      </c>
      <c r="AH450" s="38" t="e">
        <f t="shared" si="234"/>
        <v>#VALUE!</v>
      </c>
      <c r="AI450" s="38" t="e">
        <f t="shared" si="235"/>
        <v>#VALUE!</v>
      </c>
      <c r="AJ450" s="38" t="e">
        <f t="shared" si="236"/>
        <v>#VALUE!</v>
      </c>
      <c r="AK450" s="39" t="e">
        <f t="shared" si="247"/>
        <v>#VALUE!</v>
      </c>
      <c r="AL450" s="39" t="e">
        <f t="shared" si="249"/>
        <v>#VALUE!</v>
      </c>
      <c r="AM450" s="39" t="e">
        <f t="shared" si="250"/>
        <v>#VALUE!</v>
      </c>
      <c r="AN450" s="39" t="e">
        <f t="shared" si="251"/>
        <v>#VALUE!</v>
      </c>
      <c r="AO450" s="39" t="e">
        <f t="shared" si="252"/>
        <v>#VALUE!</v>
      </c>
      <c r="AU450" t="e">
        <f t="shared" si="248"/>
        <v>#DIV/0!</v>
      </c>
      <c r="AV450" t="e">
        <f t="shared" si="253"/>
        <v>#DIV/0!</v>
      </c>
      <c r="AW450" t="e">
        <f t="shared" si="254"/>
        <v>#DIV/0!</v>
      </c>
      <c r="AX450" t="e">
        <f t="shared" si="255"/>
        <v>#DIV/0!</v>
      </c>
      <c r="AY450" t="e">
        <f t="shared" si="255"/>
        <v>#DIV/0!</v>
      </c>
    </row>
    <row r="451" spans="2:51">
      <c r="B451" s="36" t="s">
        <v>103</v>
      </c>
      <c r="C451" s="41" t="s">
        <v>103</v>
      </c>
      <c r="D451" s="41" t="s">
        <v>103</v>
      </c>
      <c r="E451" s="36" t="s">
        <v>103</v>
      </c>
      <c r="F451" s="36" t="s">
        <v>103</v>
      </c>
      <c r="G451" s="36" t="s">
        <v>103</v>
      </c>
      <c r="H451" s="36" t="s">
        <v>103</v>
      </c>
      <c r="I451" s="37" t="s">
        <v>103</v>
      </c>
      <c r="J451" s="40" t="s">
        <v>103</v>
      </c>
      <c r="K451" s="40" t="s">
        <v>103</v>
      </c>
      <c r="L451" s="40" t="s">
        <v>103</v>
      </c>
      <c r="M451" s="39" t="e">
        <f t="shared" si="240"/>
        <v>#VALUE!</v>
      </c>
      <c r="N451" s="39" t="e">
        <f t="shared" si="240"/>
        <v>#VALUE!</v>
      </c>
      <c r="O451" s="39" t="e">
        <f t="shared" si="240"/>
        <v>#VALUE!</v>
      </c>
      <c r="P451" s="39" t="e">
        <f t="shared" si="239"/>
        <v>#VALUE!</v>
      </c>
      <c r="Q451" s="39" t="e">
        <f t="shared" si="239"/>
        <v>#VALUE!</v>
      </c>
      <c r="R451" s="43" t="e">
        <f t="shared" si="237"/>
        <v>#DIV/0!</v>
      </c>
      <c r="S451" s="40" t="e">
        <f t="shared" si="238"/>
        <v>#DIV/0!</v>
      </c>
      <c r="T451" s="40" t="e">
        <f t="shared" si="241"/>
        <v>#DIV/0!</v>
      </c>
      <c r="U451" s="40" t="e">
        <f t="shared" si="242"/>
        <v>#DIV/0!</v>
      </c>
      <c r="V451" s="40" t="e">
        <f t="shared" si="243"/>
        <v>#DIV/0!</v>
      </c>
      <c r="W451" s="40" t="e">
        <f t="shared" si="244"/>
        <v>#DIV/0!</v>
      </c>
      <c r="X451" s="40" t="e">
        <f t="shared" si="245"/>
        <v>#DIV/0!</v>
      </c>
      <c r="Y451" s="40" t="e">
        <f t="shared" si="246"/>
        <v>#DIV/0!</v>
      </c>
      <c r="Z451" s="40"/>
      <c r="AA451" s="40"/>
      <c r="AB451" s="40"/>
      <c r="AC451" s="39" t="s">
        <v>103</v>
      </c>
      <c r="AD451" s="39" t="s">
        <v>103</v>
      </c>
      <c r="AE451" s="39" t="s">
        <v>103</v>
      </c>
      <c r="AF451" s="39" t="s">
        <v>103</v>
      </c>
      <c r="AG451" s="42" t="s">
        <v>103</v>
      </c>
      <c r="AH451" s="38" t="e">
        <f t="shared" si="234"/>
        <v>#VALUE!</v>
      </c>
      <c r="AI451" s="38" t="e">
        <f t="shared" si="235"/>
        <v>#VALUE!</v>
      </c>
      <c r="AJ451" s="38" t="e">
        <f t="shared" si="236"/>
        <v>#VALUE!</v>
      </c>
      <c r="AK451" s="39" t="e">
        <f t="shared" si="247"/>
        <v>#VALUE!</v>
      </c>
      <c r="AL451" s="39" t="e">
        <f t="shared" si="249"/>
        <v>#VALUE!</v>
      </c>
      <c r="AM451" s="39" t="e">
        <f t="shared" si="250"/>
        <v>#VALUE!</v>
      </c>
      <c r="AN451" s="39" t="e">
        <f t="shared" si="251"/>
        <v>#VALUE!</v>
      </c>
      <c r="AO451" s="39" t="e">
        <f t="shared" si="252"/>
        <v>#VALUE!</v>
      </c>
      <c r="AU451" t="e">
        <f t="shared" si="248"/>
        <v>#DIV/0!</v>
      </c>
      <c r="AV451" t="e">
        <f t="shared" si="253"/>
        <v>#DIV/0!</v>
      </c>
      <c r="AW451" t="e">
        <f t="shared" si="254"/>
        <v>#DIV/0!</v>
      </c>
      <c r="AX451" t="e">
        <f t="shared" si="255"/>
        <v>#DIV/0!</v>
      </c>
      <c r="AY451" t="e">
        <f t="shared" si="255"/>
        <v>#DIV/0!</v>
      </c>
    </row>
    <row r="452" spans="2:51">
      <c r="B452" s="36" t="s">
        <v>103</v>
      </c>
      <c r="C452" s="41" t="s">
        <v>103</v>
      </c>
      <c r="D452" s="41" t="s">
        <v>103</v>
      </c>
      <c r="E452" s="36" t="s">
        <v>103</v>
      </c>
      <c r="F452" s="36" t="s">
        <v>103</v>
      </c>
      <c r="G452" s="36" t="s">
        <v>103</v>
      </c>
      <c r="H452" s="36" t="s">
        <v>103</v>
      </c>
      <c r="I452" s="37" t="s">
        <v>103</v>
      </c>
      <c r="J452" s="40" t="s">
        <v>103</v>
      </c>
      <c r="K452" s="40" t="s">
        <v>103</v>
      </c>
      <c r="L452" s="40" t="s">
        <v>103</v>
      </c>
      <c r="M452" s="39" t="e">
        <f t="shared" si="240"/>
        <v>#VALUE!</v>
      </c>
      <c r="N452" s="39" t="e">
        <f t="shared" si="240"/>
        <v>#VALUE!</v>
      </c>
      <c r="O452" s="39" t="e">
        <f t="shared" si="240"/>
        <v>#VALUE!</v>
      </c>
      <c r="P452" s="39" t="e">
        <f t="shared" si="239"/>
        <v>#VALUE!</v>
      </c>
      <c r="Q452" s="39" t="e">
        <f t="shared" si="239"/>
        <v>#VALUE!</v>
      </c>
      <c r="R452" s="43" t="e">
        <f t="shared" si="237"/>
        <v>#DIV/0!</v>
      </c>
      <c r="S452" s="40" t="e">
        <f t="shared" si="238"/>
        <v>#DIV/0!</v>
      </c>
      <c r="T452" s="40" t="e">
        <f t="shared" si="241"/>
        <v>#DIV/0!</v>
      </c>
      <c r="U452" s="40" t="e">
        <f t="shared" si="242"/>
        <v>#DIV/0!</v>
      </c>
      <c r="V452" s="40" t="e">
        <f t="shared" si="243"/>
        <v>#DIV/0!</v>
      </c>
      <c r="W452" s="40" t="e">
        <f t="shared" si="244"/>
        <v>#DIV/0!</v>
      </c>
      <c r="X452" s="40" t="e">
        <f t="shared" si="245"/>
        <v>#DIV/0!</v>
      </c>
      <c r="Y452" s="40" t="e">
        <f t="shared" si="246"/>
        <v>#DIV/0!</v>
      </c>
      <c r="Z452" s="40"/>
      <c r="AA452" s="40"/>
      <c r="AB452" s="40"/>
      <c r="AC452" s="39" t="s">
        <v>103</v>
      </c>
      <c r="AD452" s="39" t="s">
        <v>103</v>
      </c>
      <c r="AE452" s="39" t="s">
        <v>103</v>
      </c>
      <c r="AF452" s="39" t="s">
        <v>103</v>
      </c>
      <c r="AG452" s="42" t="s">
        <v>103</v>
      </c>
      <c r="AH452" s="38" t="e">
        <f t="shared" si="234"/>
        <v>#VALUE!</v>
      </c>
      <c r="AI452" s="38" t="e">
        <f t="shared" si="235"/>
        <v>#VALUE!</v>
      </c>
      <c r="AJ452" s="38" t="e">
        <f t="shared" si="236"/>
        <v>#VALUE!</v>
      </c>
      <c r="AK452" s="39" t="e">
        <f t="shared" si="247"/>
        <v>#VALUE!</v>
      </c>
      <c r="AL452" s="39" t="e">
        <f t="shared" si="249"/>
        <v>#VALUE!</v>
      </c>
      <c r="AM452" s="39" t="e">
        <f t="shared" si="250"/>
        <v>#VALUE!</v>
      </c>
      <c r="AN452" s="39" t="e">
        <f t="shared" si="251"/>
        <v>#VALUE!</v>
      </c>
      <c r="AO452" s="39" t="e">
        <f t="shared" si="252"/>
        <v>#VALUE!</v>
      </c>
      <c r="AU452" t="e">
        <f t="shared" si="248"/>
        <v>#DIV/0!</v>
      </c>
      <c r="AV452" t="e">
        <f t="shared" si="253"/>
        <v>#DIV/0!</v>
      </c>
      <c r="AW452" t="e">
        <f t="shared" si="254"/>
        <v>#DIV/0!</v>
      </c>
      <c r="AX452" t="e">
        <f t="shared" si="255"/>
        <v>#DIV/0!</v>
      </c>
      <c r="AY452" t="e">
        <f t="shared" si="255"/>
        <v>#DIV/0!</v>
      </c>
    </row>
    <row r="453" spans="2:51">
      <c r="B453" s="36" t="s">
        <v>103</v>
      </c>
      <c r="C453" s="41" t="s">
        <v>103</v>
      </c>
      <c r="D453" s="41" t="s">
        <v>103</v>
      </c>
      <c r="E453" s="36" t="s">
        <v>103</v>
      </c>
      <c r="F453" s="36" t="s">
        <v>103</v>
      </c>
      <c r="G453" s="36" t="s">
        <v>103</v>
      </c>
      <c r="H453" s="36" t="s">
        <v>103</v>
      </c>
      <c r="I453" s="37" t="s">
        <v>103</v>
      </c>
      <c r="J453" s="40" t="s">
        <v>103</v>
      </c>
      <c r="K453" s="40" t="s">
        <v>103</v>
      </c>
      <c r="L453" s="40" t="s">
        <v>103</v>
      </c>
      <c r="M453" s="39" t="e">
        <f t="shared" si="240"/>
        <v>#VALUE!</v>
      </c>
      <c r="N453" s="39" t="e">
        <f t="shared" si="240"/>
        <v>#VALUE!</v>
      </c>
      <c r="O453" s="39" t="e">
        <f t="shared" si="240"/>
        <v>#VALUE!</v>
      </c>
      <c r="P453" s="39" t="e">
        <f t="shared" si="239"/>
        <v>#VALUE!</v>
      </c>
      <c r="Q453" s="39" t="e">
        <f t="shared" si="239"/>
        <v>#VALUE!</v>
      </c>
      <c r="R453" s="43" t="e">
        <f t="shared" si="237"/>
        <v>#DIV/0!</v>
      </c>
      <c r="S453" s="40" t="e">
        <f t="shared" si="238"/>
        <v>#DIV/0!</v>
      </c>
      <c r="T453" s="40" t="e">
        <f t="shared" si="241"/>
        <v>#DIV/0!</v>
      </c>
      <c r="U453" s="40" t="e">
        <f t="shared" si="242"/>
        <v>#DIV/0!</v>
      </c>
      <c r="V453" s="40" t="e">
        <f t="shared" si="243"/>
        <v>#DIV/0!</v>
      </c>
      <c r="W453" s="40" t="e">
        <f t="shared" si="244"/>
        <v>#DIV/0!</v>
      </c>
      <c r="X453" s="40" t="e">
        <f t="shared" si="245"/>
        <v>#DIV/0!</v>
      </c>
      <c r="Y453" s="40" t="e">
        <f t="shared" si="246"/>
        <v>#DIV/0!</v>
      </c>
      <c r="Z453" s="40"/>
      <c r="AA453" s="40"/>
      <c r="AB453" s="40"/>
      <c r="AC453" s="39" t="s">
        <v>103</v>
      </c>
      <c r="AD453" s="39" t="s">
        <v>103</v>
      </c>
      <c r="AE453" s="39" t="s">
        <v>103</v>
      </c>
      <c r="AF453" s="39" t="s">
        <v>103</v>
      </c>
      <c r="AG453" s="42" t="s">
        <v>103</v>
      </c>
      <c r="AH453" s="38" t="e">
        <f t="shared" ref="AH453:AH508" si="256">B453/B453</f>
        <v>#VALUE!</v>
      </c>
      <c r="AI453" s="38" t="e">
        <f t="shared" ref="AI453:AI508" si="257">C453/B453</f>
        <v>#VALUE!</v>
      </c>
      <c r="AJ453" s="38" t="e">
        <f t="shared" ref="AJ453:AJ508" si="258">D453/B453</f>
        <v>#VALUE!</v>
      </c>
      <c r="AK453" s="39" t="e">
        <f t="shared" si="247"/>
        <v>#VALUE!</v>
      </c>
      <c r="AL453" s="39" t="e">
        <f t="shared" si="249"/>
        <v>#VALUE!</v>
      </c>
      <c r="AM453" s="39" t="e">
        <f t="shared" si="250"/>
        <v>#VALUE!</v>
      </c>
      <c r="AN453" s="39" t="e">
        <f t="shared" si="251"/>
        <v>#VALUE!</v>
      </c>
      <c r="AO453" s="39" t="e">
        <f t="shared" si="252"/>
        <v>#VALUE!</v>
      </c>
      <c r="AU453" t="e">
        <f t="shared" si="248"/>
        <v>#DIV/0!</v>
      </c>
      <c r="AV453" t="e">
        <f t="shared" si="253"/>
        <v>#DIV/0!</v>
      </c>
      <c r="AW453" t="e">
        <f t="shared" si="254"/>
        <v>#DIV/0!</v>
      </c>
      <c r="AX453" t="e">
        <f t="shared" si="255"/>
        <v>#DIV/0!</v>
      </c>
      <c r="AY453" t="e">
        <f t="shared" si="255"/>
        <v>#DIV/0!</v>
      </c>
    </row>
    <row r="454" spans="2:51">
      <c r="B454" s="36" t="s">
        <v>103</v>
      </c>
      <c r="C454" s="41" t="s">
        <v>103</v>
      </c>
      <c r="D454" s="41" t="s">
        <v>103</v>
      </c>
      <c r="E454" s="36" t="s">
        <v>103</v>
      </c>
      <c r="F454" s="36" t="s">
        <v>103</v>
      </c>
      <c r="G454" s="36" t="s">
        <v>103</v>
      </c>
      <c r="H454" s="36" t="s">
        <v>103</v>
      </c>
      <c r="I454" s="37" t="s">
        <v>103</v>
      </c>
      <c r="J454" s="40" t="s">
        <v>103</v>
      </c>
      <c r="K454" s="40" t="s">
        <v>103</v>
      </c>
      <c r="L454" s="40" t="s">
        <v>103</v>
      </c>
      <c r="M454" s="39" t="e">
        <f t="shared" si="240"/>
        <v>#VALUE!</v>
      </c>
      <c r="N454" s="39" t="e">
        <f t="shared" si="240"/>
        <v>#VALUE!</v>
      </c>
      <c r="O454" s="39" t="e">
        <f t="shared" si="240"/>
        <v>#VALUE!</v>
      </c>
      <c r="P454" s="39" t="e">
        <f t="shared" si="239"/>
        <v>#VALUE!</v>
      </c>
      <c r="Q454" s="39" t="e">
        <f t="shared" si="239"/>
        <v>#VALUE!</v>
      </c>
      <c r="R454" s="43" t="e">
        <f t="shared" si="237"/>
        <v>#DIV/0!</v>
      </c>
      <c r="S454" s="40" t="e">
        <f t="shared" si="238"/>
        <v>#DIV/0!</v>
      </c>
      <c r="T454" s="40" t="e">
        <f t="shared" si="241"/>
        <v>#DIV/0!</v>
      </c>
      <c r="U454" s="40" t="e">
        <f t="shared" si="242"/>
        <v>#DIV/0!</v>
      </c>
      <c r="V454" s="40" t="e">
        <f t="shared" si="243"/>
        <v>#DIV/0!</v>
      </c>
      <c r="W454" s="40" t="e">
        <f t="shared" si="244"/>
        <v>#DIV/0!</v>
      </c>
      <c r="X454" s="40" t="e">
        <f t="shared" si="245"/>
        <v>#DIV/0!</v>
      </c>
      <c r="Y454" s="40" t="e">
        <f t="shared" si="246"/>
        <v>#DIV/0!</v>
      </c>
      <c r="Z454" s="40"/>
      <c r="AA454" s="40"/>
      <c r="AB454" s="40"/>
      <c r="AC454" s="39" t="s">
        <v>103</v>
      </c>
      <c r="AD454" s="39" t="s">
        <v>103</v>
      </c>
      <c r="AE454" s="39" t="s">
        <v>103</v>
      </c>
      <c r="AF454" s="39" t="s">
        <v>103</v>
      </c>
      <c r="AG454" s="42" t="s">
        <v>103</v>
      </c>
      <c r="AH454" s="38" t="e">
        <f t="shared" si="256"/>
        <v>#VALUE!</v>
      </c>
      <c r="AI454" s="38" t="e">
        <f t="shared" si="257"/>
        <v>#VALUE!</v>
      </c>
      <c r="AJ454" s="38" t="e">
        <f t="shared" si="258"/>
        <v>#VALUE!</v>
      </c>
      <c r="AK454" s="39" t="e">
        <f t="shared" si="247"/>
        <v>#VALUE!</v>
      </c>
      <c r="AL454" s="39" t="e">
        <f t="shared" si="249"/>
        <v>#VALUE!</v>
      </c>
      <c r="AM454" s="39" t="e">
        <f t="shared" si="250"/>
        <v>#VALUE!</v>
      </c>
      <c r="AN454" s="39" t="e">
        <f t="shared" si="251"/>
        <v>#VALUE!</v>
      </c>
      <c r="AO454" s="39" t="e">
        <f t="shared" si="252"/>
        <v>#VALUE!</v>
      </c>
      <c r="AU454" t="e">
        <f t="shared" si="248"/>
        <v>#DIV/0!</v>
      </c>
      <c r="AV454" t="e">
        <f t="shared" si="253"/>
        <v>#DIV/0!</v>
      </c>
      <c r="AW454" t="e">
        <f t="shared" si="254"/>
        <v>#DIV/0!</v>
      </c>
      <c r="AX454" t="e">
        <f t="shared" si="255"/>
        <v>#DIV/0!</v>
      </c>
      <c r="AY454" t="e">
        <f t="shared" si="255"/>
        <v>#DIV/0!</v>
      </c>
    </row>
    <row r="455" spans="2:51">
      <c r="B455" s="36" t="s">
        <v>103</v>
      </c>
      <c r="C455" s="41" t="s">
        <v>103</v>
      </c>
      <c r="D455" s="41" t="s">
        <v>103</v>
      </c>
      <c r="E455" s="36" t="s">
        <v>103</v>
      </c>
      <c r="F455" s="36" t="s">
        <v>103</v>
      </c>
      <c r="G455" s="36" t="s">
        <v>103</v>
      </c>
      <c r="H455" s="36" t="s">
        <v>103</v>
      </c>
      <c r="I455" s="37" t="s">
        <v>103</v>
      </c>
      <c r="J455" s="40" t="s">
        <v>103</v>
      </c>
      <c r="K455" s="40" t="s">
        <v>103</v>
      </c>
      <c r="L455" s="40" t="s">
        <v>103</v>
      </c>
      <c r="M455" s="39" t="e">
        <f t="shared" si="240"/>
        <v>#VALUE!</v>
      </c>
      <c r="N455" s="39" t="e">
        <f t="shared" si="240"/>
        <v>#VALUE!</v>
      </c>
      <c r="O455" s="39" t="e">
        <f t="shared" si="240"/>
        <v>#VALUE!</v>
      </c>
      <c r="P455" s="39" t="e">
        <f t="shared" si="239"/>
        <v>#VALUE!</v>
      </c>
      <c r="Q455" s="39" t="e">
        <f t="shared" si="239"/>
        <v>#VALUE!</v>
      </c>
      <c r="R455" s="43" t="e">
        <f t="shared" si="237"/>
        <v>#DIV/0!</v>
      </c>
      <c r="S455" s="40" t="e">
        <f t="shared" si="238"/>
        <v>#DIV/0!</v>
      </c>
      <c r="T455" s="40" t="e">
        <f t="shared" si="241"/>
        <v>#DIV/0!</v>
      </c>
      <c r="U455" s="40" t="e">
        <f t="shared" si="242"/>
        <v>#DIV/0!</v>
      </c>
      <c r="V455" s="40" t="e">
        <f t="shared" si="243"/>
        <v>#DIV/0!</v>
      </c>
      <c r="W455" s="40" t="e">
        <f t="shared" si="244"/>
        <v>#DIV/0!</v>
      </c>
      <c r="X455" s="40" t="e">
        <f t="shared" si="245"/>
        <v>#DIV/0!</v>
      </c>
      <c r="Y455" s="40" t="e">
        <f t="shared" si="246"/>
        <v>#DIV/0!</v>
      </c>
      <c r="Z455" s="40"/>
      <c r="AA455" s="40"/>
      <c r="AB455" s="40"/>
      <c r="AC455" s="39" t="s">
        <v>103</v>
      </c>
      <c r="AD455" s="39" t="s">
        <v>103</v>
      </c>
      <c r="AE455" s="39" t="s">
        <v>103</v>
      </c>
      <c r="AF455" s="39" t="s">
        <v>103</v>
      </c>
      <c r="AG455" s="42" t="s">
        <v>103</v>
      </c>
      <c r="AH455" s="38" t="e">
        <f t="shared" si="256"/>
        <v>#VALUE!</v>
      </c>
      <c r="AI455" s="38" t="e">
        <f t="shared" si="257"/>
        <v>#VALUE!</v>
      </c>
      <c r="AJ455" s="38" t="e">
        <f t="shared" si="258"/>
        <v>#VALUE!</v>
      </c>
      <c r="AK455" s="39" t="e">
        <f t="shared" si="247"/>
        <v>#VALUE!</v>
      </c>
      <c r="AL455" s="39" t="e">
        <f t="shared" si="249"/>
        <v>#VALUE!</v>
      </c>
      <c r="AM455" s="39" t="e">
        <f t="shared" si="250"/>
        <v>#VALUE!</v>
      </c>
      <c r="AN455" s="39" t="e">
        <f t="shared" si="251"/>
        <v>#VALUE!</v>
      </c>
      <c r="AO455" s="39" t="e">
        <f t="shared" si="252"/>
        <v>#VALUE!</v>
      </c>
      <c r="AU455" t="e">
        <f t="shared" si="248"/>
        <v>#DIV/0!</v>
      </c>
      <c r="AV455" t="e">
        <f t="shared" si="253"/>
        <v>#DIV/0!</v>
      </c>
      <c r="AW455" t="e">
        <f t="shared" si="254"/>
        <v>#DIV/0!</v>
      </c>
      <c r="AX455" t="e">
        <f t="shared" si="255"/>
        <v>#DIV/0!</v>
      </c>
      <c r="AY455" t="e">
        <f t="shared" si="255"/>
        <v>#DIV/0!</v>
      </c>
    </row>
    <row r="456" spans="2:51">
      <c r="B456" s="36" t="s">
        <v>103</v>
      </c>
      <c r="C456" s="41" t="s">
        <v>103</v>
      </c>
      <c r="D456" s="41" t="s">
        <v>103</v>
      </c>
      <c r="K456" s="40"/>
      <c r="L456" s="40"/>
      <c r="M456" s="39" t="e">
        <f t="shared" si="240"/>
        <v>#VALUE!</v>
      </c>
      <c r="N456" s="39" t="e">
        <f t="shared" si="240"/>
        <v>#VALUE!</v>
      </c>
      <c r="O456" s="39" t="e">
        <f t="shared" si="240"/>
        <v>#VALUE!</v>
      </c>
      <c r="P456" s="39" t="e">
        <f t="shared" si="239"/>
        <v>#VALUE!</v>
      </c>
      <c r="Q456" s="39" t="e">
        <f t="shared" si="239"/>
        <v>#VALUE!</v>
      </c>
      <c r="R456" s="43" t="e">
        <f t="shared" si="237"/>
        <v>#DIV/0!</v>
      </c>
      <c r="S456" s="40" t="e">
        <f t="shared" si="238"/>
        <v>#DIV/0!</v>
      </c>
      <c r="T456" s="40" t="e">
        <f t="shared" si="241"/>
        <v>#DIV/0!</v>
      </c>
      <c r="U456" s="40" t="e">
        <f t="shared" si="242"/>
        <v>#DIV/0!</v>
      </c>
      <c r="V456" s="40" t="e">
        <f t="shared" si="243"/>
        <v>#DIV/0!</v>
      </c>
      <c r="W456" s="40" t="e">
        <f t="shared" si="244"/>
        <v>#DIV/0!</v>
      </c>
      <c r="X456" s="40" t="e">
        <f t="shared" si="245"/>
        <v>#DIV/0!</v>
      </c>
      <c r="Y456" s="40" t="e">
        <f t="shared" si="246"/>
        <v>#DIV/0!</v>
      </c>
      <c r="Z456" s="40"/>
      <c r="AA456" s="40"/>
      <c r="AB456" s="40"/>
      <c r="AC456" s="39" t="s">
        <v>103</v>
      </c>
      <c r="AD456" s="39" t="s">
        <v>103</v>
      </c>
      <c r="AE456" s="39" t="s">
        <v>103</v>
      </c>
      <c r="AF456" s="39" t="s">
        <v>103</v>
      </c>
      <c r="AG456" s="42" t="s">
        <v>103</v>
      </c>
      <c r="AH456" s="38" t="e">
        <f t="shared" si="256"/>
        <v>#VALUE!</v>
      </c>
      <c r="AI456" s="38" t="e">
        <f t="shared" si="257"/>
        <v>#VALUE!</v>
      </c>
      <c r="AJ456" s="38" t="e">
        <f t="shared" si="258"/>
        <v>#VALUE!</v>
      </c>
      <c r="AK456" s="39" t="e">
        <f t="shared" si="247"/>
        <v>#DIV/0!</v>
      </c>
      <c r="AL456" s="39" t="e">
        <f t="shared" si="249"/>
        <v>#DIV/0!</v>
      </c>
      <c r="AM456" s="39" t="e">
        <f t="shared" si="250"/>
        <v>#DIV/0!</v>
      </c>
      <c r="AN456" s="39" t="e">
        <f t="shared" si="251"/>
        <v>#DIV/0!</v>
      </c>
      <c r="AO456" s="39" t="e">
        <f t="shared" si="252"/>
        <v>#DIV/0!</v>
      </c>
      <c r="AU456" t="e">
        <f t="shared" si="248"/>
        <v>#DIV/0!</v>
      </c>
      <c r="AV456" t="e">
        <f t="shared" si="253"/>
        <v>#DIV/0!</v>
      </c>
      <c r="AW456" t="e">
        <f t="shared" si="254"/>
        <v>#DIV/0!</v>
      </c>
      <c r="AX456" t="e">
        <f t="shared" si="255"/>
        <v>#DIV/0!</v>
      </c>
      <c r="AY456" t="e">
        <f t="shared" si="255"/>
        <v>#DIV/0!</v>
      </c>
    </row>
    <row r="457" spans="2:51">
      <c r="B457" s="36" t="s">
        <v>103</v>
      </c>
      <c r="C457" s="41" t="s">
        <v>103</v>
      </c>
      <c r="D457" s="41" t="s">
        <v>103</v>
      </c>
      <c r="K457" s="40"/>
      <c r="L457" s="40"/>
      <c r="M457" s="39" t="e">
        <f t="shared" si="240"/>
        <v>#DIV/0!</v>
      </c>
      <c r="N457" s="39" t="e">
        <f t="shared" si="240"/>
        <v>#DIV/0!</v>
      </c>
      <c r="O457" s="39" t="e">
        <f t="shared" si="240"/>
        <v>#DIV/0!</v>
      </c>
      <c r="P457" s="39" t="e">
        <f t="shared" si="239"/>
        <v>#DIV/0!</v>
      </c>
      <c r="Q457" s="39" t="e">
        <f t="shared" si="239"/>
        <v>#DIV/0!</v>
      </c>
      <c r="R457" s="43" t="e">
        <f t="shared" si="237"/>
        <v>#DIV/0!</v>
      </c>
      <c r="S457" s="40" t="e">
        <f t="shared" si="238"/>
        <v>#DIV/0!</v>
      </c>
      <c r="T457" s="40" t="e">
        <f t="shared" si="241"/>
        <v>#DIV/0!</v>
      </c>
      <c r="U457" s="40" t="e">
        <f t="shared" si="242"/>
        <v>#DIV/0!</v>
      </c>
      <c r="V457" s="40" t="e">
        <f t="shared" si="243"/>
        <v>#DIV/0!</v>
      </c>
      <c r="W457" s="40" t="e">
        <f t="shared" si="244"/>
        <v>#DIV/0!</v>
      </c>
      <c r="X457" s="40" t="e">
        <f t="shared" si="245"/>
        <v>#DIV/0!</v>
      </c>
      <c r="Y457" s="40" t="e">
        <f t="shared" si="246"/>
        <v>#DIV/0!</v>
      </c>
      <c r="Z457" s="40"/>
      <c r="AA457" s="40"/>
      <c r="AB457" s="40"/>
      <c r="AC457" s="39" t="s">
        <v>103</v>
      </c>
      <c r="AD457" s="39" t="s">
        <v>103</v>
      </c>
      <c r="AE457" s="39" t="s">
        <v>103</v>
      </c>
      <c r="AF457" s="39" t="s">
        <v>103</v>
      </c>
      <c r="AG457" s="42" t="s">
        <v>103</v>
      </c>
      <c r="AH457" s="38" t="e">
        <f t="shared" si="256"/>
        <v>#VALUE!</v>
      </c>
      <c r="AI457" s="38" t="e">
        <f t="shared" si="257"/>
        <v>#VALUE!</v>
      </c>
      <c r="AJ457" s="38" t="e">
        <f t="shared" si="258"/>
        <v>#VALUE!</v>
      </c>
      <c r="AK457" s="39" t="e">
        <f t="shared" si="247"/>
        <v>#DIV/0!</v>
      </c>
      <c r="AL457" s="39" t="e">
        <f t="shared" si="249"/>
        <v>#DIV/0!</v>
      </c>
      <c r="AM457" s="39" t="e">
        <f t="shared" si="250"/>
        <v>#DIV/0!</v>
      </c>
      <c r="AN457" s="39" t="e">
        <f t="shared" si="251"/>
        <v>#DIV/0!</v>
      </c>
      <c r="AO457" s="39" t="e">
        <f t="shared" si="252"/>
        <v>#DIV/0!</v>
      </c>
      <c r="AU457" t="e">
        <f t="shared" si="248"/>
        <v>#DIV/0!</v>
      </c>
      <c r="AV457" t="e">
        <f t="shared" si="253"/>
        <v>#DIV/0!</v>
      </c>
      <c r="AW457" t="e">
        <f t="shared" si="254"/>
        <v>#DIV/0!</v>
      </c>
      <c r="AX457" t="e">
        <f t="shared" si="255"/>
        <v>#DIV/0!</v>
      </c>
      <c r="AY457" t="e">
        <f t="shared" si="255"/>
        <v>#DIV/0!</v>
      </c>
    </row>
    <row r="458" spans="2:51">
      <c r="B458" s="36" t="s">
        <v>103</v>
      </c>
      <c r="C458" s="41" t="s">
        <v>103</v>
      </c>
      <c r="D458" s="41" t="s">
        <v>103</v>
      </c>
      <c r="K458" s="40"/>
      <c r="L458" s="40"/>
      <c r="M458" s="39" t="e">
        <f t="shared" si="240"/>
        <v>#DIV/0!</v>
      </c>
      <c r="N458" s="39" t="e">
        <f t="shared" si="240"/>
        <v>#DIV/0!</v>
      </c>
      <c r="O458" s="39" t="e">
        <f t="shared" si="240"/>
        <v>#DIV/0!</v>
      </c>
      <c r="P458" s="39" t="e">
        <f t="shared" si="239"/>
        <v>#DIV/0!</v>
      </c>
      <c r="Q458" s="39" t="e">
        <f t="shared" si="239"/>
        <v>#DIV/0!</v>
      </c>
      <c r="R458" s="43" t="e">
        <f t="shared" si="237"/>
        <v>#DIV/0!</v>
      </c>
      <c r="S458" s="40" t="e">
        <f t="shared" si="238"/>
        <v>#DIV/0!</v>
      </c>
      <c r="T458" s="40" t="e">
        <f t="shared" si="241"/>
        <v>#DIV/0!</v>
      </c>
      <c r="U458" s="40" t="e">
        <f t="shared" si="242"/>
        <v>#DIV/0!</v>
      </c>
      <c r="V458" s="40" t="e">
        <f t="shared" si="243"/>
        <v>#DIV/0!</v>
      </c>
      <c r="W458" s="40" t="e">
        <f t="shared" si="244"/>
        <v>#DIV/0!</v>
      </c>
      <c r="X458" s="40" t="e">
        <f t="shared" si="245"/>
        <v>#DIV/0!</v>
      </c>
      <c r="Y458" s="40" t="e">
        <f t="shared" si="246"/>
        <v>#DIV/0!</v>
      </c>
      <c r="Z458" s="40"/>
      <c r="AA458" s="40"/>
      <c r="AB458" s="40"/>
      <c r="AC458" s="39" t="s">
        <v>103</v>
      </c>
      <c r="AD458" s="39" t="s">
        <v>103</v>
      </c>
      <c r="AE458" s="39" t="s">
        <v>103</v>
      </c>
      <c r="AF458" s="39" t="s">
        <v>103</v>
      </c>
      <c r="AG458" s="42" t="s">
        <v>103</v>
      </c>
      <c r="AH458" s="38" t="e">
        <f t="shared" si="256"/>
        <v>#VALUE!</v>
      </c>
      <c r="AI458" s="38" t="e">
        <f t="shared" si="257"/>
        <v>#VALUE!</v>
      </c>
      <c r="AJ458" s="38" t="e">
        <f t="shared" si="258"/>
        <v>#VALUE!</v>
      </c>
      <c r="AK458" s="39" t="e">
        <f t="shared" si="247"/>
        <v>#DIV/0!</v>
      </c>
      <c r="AL458" s="39" t="e">
        <f t="shared" si="249"/>
        <v>#DIV/0!</v>
      </c>
      <c r="AM458" s="39" t="e">
        <f t="shared" si="250"/>
        <v>#DIV/0!</v>
      </c>
      <c r="AN458" s="39" t="e">
        <f t="shared" si="251"/>
        <v>#DIV/0!</v>
      </c>
      <c r="AO458" s="39" t="e">
        <f t="shared" si="252"/>
        <v>#DIV/0!</v>
      </c>
      <c r="AU458" t="e">
        <f t="shared" si="248"/>
        <v>#DIV/0!</v>
      </c>
      <c r="AV458" t="e">
        <f t="shared" si="253"/>
        <v>#DIV/0!</v>
      </c>
      <c r="AW458" t="e">
        <f t="shared" si="254"/>
        <v>#DIV/0!</v>
      </c>
      <c r="AX458" t="e">
        <f t="shared" si="255"/>
        <v>#DIV/0!</v>
      </c>
      <c r="AY458" t="e">
        <f t="shared" si="255"/>
        <v>#DIV/0!</v>
      </c>
    </row>
    <row r="459" spans="2:51">
      <c r="B459" s="36" t="s">
        <v>103</v>
      </c>
      <c r="C459" s="41" t="s">
        <v>103</v>
      </c>
      <c r="D459" s="41" t="s">
        <v>103</v>
      </c>
      <c r="K459" s="40"/>
      <c r="L459" s="40"/>
      <c r="M459" s="39" t="e">
        <f t="shared" si="240"/>
        <v>#DIV/0!</v>
      </c>
      <c r="N459" s="39" t="e">
        <f t="shared" si="240"/>
        <v>#DIV/0!</v>
      </c>
      <c r="O459" s="39" t="e">
        <f t="shared" si="240"/>
        <v>#DIV/0!</v>
      </c>
      <c r="P459" s="39" t="e">
        <f t="shared" si="239"/>
        <v>#DIV/0!</v>
      </c>
      <c r="Q459" s="39" t="e">
        <f t="shared" si="239"/>
        <v>#DIV/0!</v>
      </c>
      <c r="R459" s="43" t="e">
        <f t="shared" si="237"/>
        <v>#DIV/0!</v>
      </c>
      <c r="S459" s="40" t="e">
        <f t="shared" si="238"/>
        <v>#DIV/0!</v>
      </c>
      <c r="T459" s="40" t="e">
        <f t="shared" si="241"/>
        <v>#DIV/0!</v>
      </c>
      <c r="U459" s="40" t="e">
        <f t="shared" si="242"/>
        <v>#DIV/0!</v>
      </c>
      <c r="V459" s="40" t="e">
        <f t="shared" si="243"/>
        <v>#DIV/0!</v>
      </c>
      <c r="W459" s="40" t="e">
        <f t="shared" si="244"/>
        <v>#DIV/0!</v>
      </c>
      <c r="X459" s="40" t="e">
        <f t="shared" si="245"/>
        <v>#DIV/0!</v>
      </c>
      <c r="Y459" s="40" t="e">
        <f t="shared" si="246"/>
        <v>#DIV/0!</v>
      </c>
      <c r="Z459" s="40"/>
      <c r="AA459" s="40"/>
      <c r="AB459" s="40"/>
      <c r="AC459" s="39" t="s">
        <v>103</v>
      </c>
      <c r="AD459" s="39" t="s">
        <v>103</v>
      </c>
      <c r="AE459" s="39" t="s">
        <v>103</v>
      </c>
      <c r="AF459" s="39" t="s">
        <v>103</v>
      </c>
      <c r="AG459" s="42" t="s">
        <v>103</v>
      </c>
      <c r="AH459" s="38" t="e">
        <f t="shared" si="256"/>
        <v>#VALUE!</v>
      </c>
      <c r="AI459" s="38" t="e">
        <f t="shared" si="257"/>
        <v>#VALUE!</v>
      </c>
      <c r="AJ459" s="38" t="e">
        <f t="shared" si="258"/>
        <v>#VALUE!</v>
      </c>
      <c r="AK459" s="39" t="e">
        <f t="shared" si="247"/>
        <v>#DIV/0!</v>
      </c>
      <c r="AL459" s="39" t="e">
        <f t="shared" si="249"/>
        <v>#DIV/0!</v>
      </c>
      <c r="AM459" s="39" t="e">
        <f t="shared" si="250"/>
        <v>#DIV/0!</v>
      </c>
      <c r="AN459" s="39" t="e">
        <f t="shared" si="251"/>
        <v>#DIV/0!</v>
      </c>
      <c r="AO459" s="39" t="e">
        <f t="shared" si="252"/>
        <v>#DIV/0!</v>
      </c>
      <c r="AU459" t="e">
        <f t="shared" si="248"/>
        <v>#DIV/0!</v>
      </c>
      <c r="AV459" t="e">
        <f t="shared" si="253"/>
        <v>#DIV/0!</v>
      </c>
      <c r="AW459" t="e">
        <f t="shared" si="254"/>
        <v>#DIV/0!</v>
      </c>
      <c r="AX459" t="e">
        <f t="shared" si="255"/>
        <v>#DIV/0!</v>
      </c>
      <c r="AY459" t="e">
        <f t="shared" si="255"/>
        <v>#DIV/0!</v>
      </c>
    </row>
    <row r="460" spans="2:51">
      <c r="B460" s="36" t="s">
        <v>103</v>
      </c>
      <c r="C460" s="41" t="s">
        <v>103</v>
      </c>
      <c r="D460" s="41" t="s">
        <v>103</v>
      </c>
      <c r="K460" s="40"/>
      <c r="L460" s="40"/>
      <c r="M460" s="39" t="e">
        <f t="shared" si="240"/>
        <v>#DIV/0!</v>
      </c>
      <c r="N460" s="39" t="e">
        <f t="shared" si="240"/>
        <v>#DIV/0!</v>
      </c>
      <c r="O460" s="39" t="e">
        <f t="shared" si="240"/>
        <v>#DIV/0!</v>
      </c>
      <c r="P460" s="39" t="e">
        <f t="shared" si="239"/>
        <v>#DIV/0!</v>
      </c>
      <c r="Q460" s="39" t="e">
        <f t="shared" si="239"/>
        <v>#DIV/0!</v>
      </c>
      <c r="R460" s="43" t="e">
        <f t="shared" si="237"/>
        <v>#DIV/0!</v>
      </c>
      <c r="S460" s="40" t="e">
        <f t="shared" si="238"/>
        <v>#DIV/0!</v>
      </c>
      <c r="T460" s="40" t="e">
        <f t="shared" si="241"/>
        <v>#DIV/0!</v>
      </c>
      <c r="U460" s="40" t="e">
        <f t="shared" si="242"/>
        <v>#DIV/0!</v>
      </c>
      <c r="V460" s="40" t="e">
        <f t="shared" si="243"/>
        <v>#DIV/0!</v>
      </c>
      <c r="W460" s="40" t="e">
        <f t="shared" si="244"/>
        <v>#DIV/0!</v>
      </c>
      <c r="X460" s="40" t="e">
        <f t="shared" si="245"/>
        <v>#DIV/0!</v>
      </c>
      <c r="Y460" s="40" t="e">
        <f t="shared" si="246"/>
        <v>#DIV/0!</v>
      </c>
      <c r="Z460" s="40"/>
      <c r="AA460" s="40"/>
      <c r="AB460" s="40"/>
      <c r="AC460" s="39" t="s">
        <v>103</v>
      </c>
      <c r="AD460" s="39" t="s">
        <v>103</v>
      </c>
      <c r="AE460" s="39" t="s">
        <v>103</v>
      </c>
      <c r="AF460" s="39" t="s">
        <v>103</v>
      </c>
      <c r="AG460" s="42" t="s">
        <v>103</v>
      </c>
      <c r="AH460" s="38" t="e">
        <f t="shared" si="256"/>
        <v>#VALUE!</v>
      </c>
      <c r="AI460" s="38" t="e">
        <f t="shared" si="257"/>
        <v>#VALUE!</v>
      </c>
      <c r="AJ460" s="38" t="e">
        <f t="shared" si="258"/>
        <v>#VALUE!</v>
      </c>
      <c r="AK460" s="39" t="e">
        <f t="shared" si="247"/>
        <v>#DIV/0!</v>
      </c>
      <c r="AL460" s="39" t="e">
        <f t="shared" si="249"/>
        <v>#DIV/0!</v>
      </c>
      <c r="AM460" s="39" t="e">
        <f t="shared" si="250"/>
        <v>#DIV/0!</v>
      </c>
      <c r="AN460" s="39" t="e">
        <f t="shared" si="251"/>
        <v>#DIV/0!</v>
      </c>
      <c r="AO460" s="39" t="e">
        <f t="shared" si="252"/>
        <v>#DIV/0!</v>
      </c>
    </row>
    <row r="461" spans="2:51">
      <c r="B461" s="36" t="s">
        <v>103</v>
      </c>
      <c r="C461" s="41" t="s">
        <v>103</v>
      </c>
      <c r="D461" s="41" t="s">
        <v>103</v>
      </c>
      <c r="K461" s="40"/>
      <c r="L461" s="40"/>
      <c r="M461" s="39" t="e">
        <f t="shared" si="240"/>
        <v>#DIV/0!</v>
      </c>
      <c r="N461" s="39" t="e">
        <f t="shared" si="240"/>
        <v>#DIV/0!</v>
      </c>
      <c r="O461" s="39" t="e">
        <f t="shared" si="240"/>
        <v>#DIV/0!</v>
      </c>
      <c r="P461" s="39" t="e">
        <f t="shared" si="239"/>
        <v>#DIV/0!</v>
      </c>
      <c r="Q461" s="39" t="e">
        <f t="shared" si="239"/>
        <v>#DIV/0!</v>
      </c>
      <c r="R461" s="43" t="e">
        <f t="shared" si="237"/>
        <v>#DIV/0!</v>
      </c>
      <c r="S461" s="40" t="e">
        <f t="shared" si="238"/>
        <v>#DIV/0!</v>
      </c>
      <c r="T461" s="40" t="e">
        <f t="shared" si="241"/>
        <v>#DIV/0!</v>
      </c>
      <c r="U461" s="40" t="e">
        <f t="shared" si="242"/>
        <v>#DIV/0!</v>
      </c>
      <c r="V461" s="40" t="e">
        <f t="shared" si="243"/>
        <v>#DIV/0!</v>
      </c>
      <c r="W461" s="40" t="e">
        <f t="shared" si="244"/>
        <v>#DIV/0!</v>
      </c>
      <c r="X461" s="40" t="e">
        <f t="shared" si="245"/>
        <v>#DIV/0!</v>
      </c>
      <c r="Y461" s="40" t="e">
        <f t="shared" si="246"/>
        <v>#DIV/0!</v>
      </c>
      <c r="Z461" s="40"/>
      <c r="AA461" s="40"/>
      <c r="AB461" s="40"/>
      <c r="AC461" s="39" t="s">
        <v>103</v>
      </c>
      <c r="AD461" s="39" t="s">
        <v>103</v>
      </c>
      <c r="AE461" s="39" t="s">
        <v>103</v>
      </c>
      <c r="AF461" s="39" t="s">
        <v>103</v>
      </c>
      <c r="AG461" s="42" t="s">
        <v>103</v>
      </c>
      <c r="AH461" s="38" t="e">
        <f t="shared" si="256"/>
        <v>#VALUE!</v>
      </c>
      <c r="AI461" s="38" t="e">
        <f t="shared" si="257"/>
        <v>#VALUE!</v>
      </c>
      <c r="AJ461" s="38" t="e">
        <f t="shared" si="258"/>
        <v>#VALUE!</v>
      </c>
      <c r="AK461" s="39" t="e">
        <f t="shared" si="247"/>
        <v>#DIV/0!</v>
      </c>
      <c r="AL461" s="39" t="e">
        <f t="shared" si="249"/>
        <v>#DIV/0!</v>
      </c>
      <c r="AM461" s="39" t="e">
        <f t="shared" si="250"/>
        <v>#DIV/0!</v>
      </c>
      <c r="AN461" s="39" t="e">
        <f t="shared" si="251"/>
        <v>#DIV/0!</v>
      </c>
      <c r="AO461" s="39" t="e">
        <f t="shared" si="252"/>
        <v>#DIV/0!</v>
      </c>
    </row>
    <row r="462" spans="2:51">
      <c r="B462" s="36" t="s">
        <v>103</v>
      </c>
      <c r="C462" s="41" t="s">
        <v>103</v>
      </c>
      <c r="D462" s="41" t="s">
        <v>103</v>
      </c>
      <c r="K462" s="40"/>
      <c r="L462" s="40"/>
      <c r="M462" s="39" t="e">
        <f t="shared" si="240"/>
        <v>#DIV/0!</v>
      </c>
      <c r="N462" s="39" t="e">
        <f t="shared" si="240"/>
        <v>#DIV/0!</v>
      </c>
      <c r="O462" s="39" t="e">
        <f t="shared" si="240"/>
        <v>#DIV/0!</v>
      </c>
      <c r="P462" s="39" t="e">
        <f t="shared" si="239"/>
        <v>#DIV/0!</v>
      </c>
      <c r="Q462" s="39" t="e">
        <f t="shared" si="239"/>
        <v>#DIV/0!</v>
      </c>
      <c r="R462" s="43" t="e">
        <f t="shared" si="237"/>
        <v>#DIV/0!</v>
      </c>
      <c r="S462" s="40" t="e">
        <f t="shared" si="238"/>
        <v>#DIV/0!</v>
      </c>
      <c r="T462" s="40" t="e">
        <f t="shared" si="241"/>
        <v>#DIV/0!</v>
      </c>
      <c r="U462" s="40" t="e">
        <f t="shared" si="242"/>
        <v>#DIV/0!</v>
      </c>
      <c r="V462" s="40" t="e">
        <f t="shared" si="243"/>
        <v>#DIV/0!</v>
      </c>
      <c r="W462" s="40" t="e">
        <f t="shared" si="244"/>
        <v>#DIV/0!</v>
      </c>
      <c r="X462" s="40" t="e">
        <f t="shared" si="245"/>
        <v>#DIV/0!</v>
      </c>
      <c r="Y462" s="40" t="e">
        <f t="shared" si="246"/>
        <v>#DIV/0!</v>
      </c>
      <c r="Z462" s="40"/>
      <c r="AA462" s="40"/>
      <c r="AB462" s="40"/>
      <c r="AC462" s="39" t="s">
        <v>103</v>
      </c>
      <c r="AD462" s="39" t="s">
        <v>103</v>
      </c>
      <c r="AE462" s="39" t="s">
        <v>103</v>
      </c>
      <c r="AF462" s="39" t="s">
        <v>103</v>
      </c>
      <c r="AG462" s="42" t="s">
        <v>103</v>
      </c>
      <c r="AH462" s="38" t="e">
        <f t="shared" si="256"/>
        <v>#VALUE!</v>
      </c>
      <c r="AI462" s="38" t="e">
        <f t="shared" si="257"/>
        <v>#VALUE!</v>
      </c>
      <c r="AJ462" s="38" t="e">
        <f t="shared" si="258"/>
        <v>#VALUE!</v>
      </c>
      <c r="AK462" s="39" t="e">
        <f t="shared" si="247"/>
        <v>#DIV/0!</v>
      </c>
      <c r="AL462" s="39" t="e">
        <f t="shared" si="249"/>
        <v>#DIV/0!</v>
      </c>
      <c r="AM462" s="39" t="e">
        <f t="shared" si="250"/>
        <v>#DIV/0!</v>
      </c>
      <c r="AN462" s="39" t="e">
        <f t="shared" si="251"/>
        <v>#DIV/0!</v>
      </c>
      <c r="AO462" s="39" t="e">
        <f t="shared" si="252"/>
        <v>#DIV/0!</v>
      </c>
    </row>
    <row r="463" spans="2:51">
      <c r="B463" s="36" t="s">
        <v>103</v>
      </c>
      <c r="C463" s="41" t="s">
        <v>103</v>
      </c>
      <c r="D463" s="41" t="s">
        <v>103</v>
      </c>
      <c r="K463" s="40"/>
      <c r="L463" s="40"/>
      <c r="M463" s="39" t="e">
        <f t="shared" si="240"/>
        <v>#DIV/0!</v>
      </c>
      <c r="N463" s="39" t="e">
        <f t="shared" si="240"/>
        <v>#DIV/0!</v>
      </c>
      <c r="O463" s="39" t="e">
        <f t="shared" si="240"/>
        <v>#DIV/0!</v>
      </c>
      <c r="P463" s="39" t="e">
        <f t="shared" si="239"/>
        <v>#DIV/0!</v>
      </c>
      <c r="Q463" s="39" t="e">
        <f t="shared" si="239"/>
        <v>#DIV/0!</v>
      </c>
      <c r="R463" s="43" t="e">
        <f t="shared" si="237"/>
        <v>#DIV/0!</v>
      </c>
      <c r="S463" s="40" t="e">
        <f t="shared" si="238"/>
        <v>#DIV/0!</v>
      </c>
      <c r="T463" s="40" t="e">
        <f t="shared" si="241"/>
        <v>#DIV/0!</v>
      </c>
      <c r="U463" s="40" t="e">
        <f t="shared" si="242"/>
        <v>#DIV/0!</v>
      </c>
      <c r="V463" s="40" t="e">
        <f t="shared" si="243"/>
        <v>#DIV/0!</v>
      </c>
      <c r="W463" s="40" t="e">
        <f t="shared" si="244"/>
        <v>#DIV/0!</v>
      </c>
      <c r="X463" s="40" t="e">
        <f t="shared" si="245"/>
        <v>#DIV/0!</v>
      </c>
      <c r="Y463" s="40" t="e">
        <f t="shared" si="246"/>
        <v>#DIV/0!</v>
      </c>
      <c r="Z463" s="40"/>
      <c r="AA463" s="40"/>
      <c r="AB463" s="40"/>
      <c r="AC463" s="39" t="s">
        <v>103</v>
      </c>
      <c r="AD463" s="39" t="s">
        <v>103</v>
      </c>
      <c r="AE463" s="39" t="s">
        <v>103</v>
      </c>
      <c r="AF463" s="39" t="s">
        <v>103</v>
      </c>
      <c r="AG463" s="42" t="s">
        <v>103</v>
      </c>
      <c r="AH463" s="38" t="e">
        <f t="shared" si="256"/>
        <v>#VALUE!</v>
      </c>
      <c r="AI463" s="38" t="e">
        <f t="shared" si="257"/>
        <v>#VALUE!</v>
      </c>
      <c r="AJ463" s="38" t="e">
        <f t="shared" si="258"/>
        <v>#VALUE!</v>
      </c>
      <c r="AK463" s="39" t="e">
        <f t="shared" si="247"/>
        <v>#DIV/0!</v>
      </c>
      <c r="AL463" s="39" t="e">
        <f t="shared" si="249"/>
        <v>#DIV/0!</v>
      </c>
      <c r="AM463" s="39" t="e">
        <f t="shared" si="250"/>
        <v>#DIV/0!</v>
      </c>
      <c r="AN463" s="39" t="e">
        <f t="shared" si="251"/>
        <v>#DIV/0!</v>
      </c>
      <c r="AO463" s="39" t="e">
        <f t="shared" si="252"/>
        <v>#DIV/0!</v>
      </c>
    </row>
    <row r="464" spans="2:51">
      <c r="B464" s="36" t="s">
        <v>103</v>
      </c>
      <c r="C464" s="41" t="s">
        <v>103</v>
      </c>
      <c r="D464" s="41" t="s">
        <v>103</v>
      </c>
      <c r="K464" s="40"/>
      <c r="L464" s="40"/>
      <c r="M464" s="39" t="e">
        <f t="shared" si="240"/>
        <v>#DIV/0!</v>
      </c>
      <c r="N464" s="39" t="e">
        <f t="shared" si="240"/>
        <v>#DIV/0!</v>
      </c>
      <c r="O464" s="39" t="e">
        <f t="shared" si="240"/>
        <v>#DIV/0!</v>
      </c>
      <c r="P464" s="39" t="e">
        <f t="shared" si="239"/>
        <v>#DIV/0!</v>
      </c>
      <c r="Q464" s="39" t="e">
        <f t="shared" si="239"/>
        <v>#DIV/0!</v>
      </c>
      <c r="R464" s="43" t="e">
        <f t="shared" si="237"/>
        <v>#DIV/0!</v>
      </c>
      <c r="S464" s="40" t="e">
        <f t="shared" si="238"/>
        <v>#DIV/0!</v>
      </c>
      <c r="T464" s="40" t="e">
        <f t="shared" si="241"/>
        <v>#DIV/0!</v>
      </c>
      <c r="U464" s="40" t="e">
        <f t="shared" si="242"/>
        <v>#DIV/0!</v>
      </c>
      <c r="V464" s="40" t="e">
        <f t="shared" si="243"/>
        <v>#DIV/0!</v>
      </c>
      <c r="W464" s="40" t="e">
        <f t="shared" si="244"/>
        <v>#DIV/0!</v>
      </c>
      <c r="X464" s="40" t="e">
        <f t="shared" si="245"/>
        <v>#DIV/0!</v>
      </c>
      <c r="Y464" s="40" t="e">
        <f t="shared" si="246"/>
        <v>#DIV/0!</v>
      </c>
      <c r="Z464" s="40"/>
      <c r="AA464" s="40"/>
      <c r="AB464" s="40"/>
      <c r="AC464" s="39" t="s">
        <v>103</v>
      </c>
      <c r="AD464" s="39" t="s">
        <v>103</v>
      </c>
      <c r="AE464" s="39" t="s">
        <v>103</v>
      </c>
      <c r="AF464" s="39" t="s">
        <v>103</v>
      </c>
      <c r="AG464" s="42" t="s">
        <v>103</v>
      </c>
      <c r="AH464" s="38" t="e">
        <f t="shared" si="256"/>
        <v>#VALUE!</v>
      </c>
      <c r="AI464" s="38" t="e">
        <f t="shared" si="257"/>
        <v>#VALUE!</v>
      </c>
      <c r="AJ464" s="38" t="e">
        <f t="shared" si="258"/>
        <v>#VALUE!</v>
      </c>
      <c r="AK464" s="39" t="e">
        <f t="shared" si="247"/>
        <v>#DIV/0!</v>
      </c>
      <c r="AL464" s="39" t="e">
        <f t="shared" si="249"/>
        <v>#DIV/0!</v>
      </c>
      <c r="AM464" s="39" t="e">
        <f t="shared" si="250"/>
        <v>#DIV/0!</v>
      </c>
      <c r="AN464" s="39" t="e">
        <f t="shared" si="251"/>
        <v>#DIV/0!</v>
      </c>
      <c r="AO464" s="39" t="e">
        <f t="shared" si="252"/>
        <v>#DIV/0!</v>
      </c>
    </row>
    <row r="465" spans="2:41">
      <c r="B465" s="36" t="s">
        <v>103</v>
      </c>
      <c r="C465" s="41" t="s">
        <v>103</v>
      </c>
      <c r="D465" s="41" t="s">
        <v>103</v>
      </c>
      <c r="K465" s="40"/>
      <c r="L465" s="40"/>
      <c r="M465" s="39" t="e">
        <f t="shared" si="240"/>
        <v>#DIV/0!</v>
      </c>
      <c r="N465" s="39" t="e">
        <f t="shared" si="240"/>
        <v>#DIV/0!</v>
      </c>
      <c r="O465" s="39" t="e">
        <f t="shared" si="240"/>
        <v>#DIV/0!</v>
      </c>
      <c r="P465" s="39" t="e">
        <f t="shared" si="239"/>
        <v>#DIV/0!</v>
      </c>
      <c r="Q465" s="39" t="e">
        <f t="shared" si="239"/>
        <v>#DIV/0!</v>
      </c>
      <c r="R465" s="43" t="e">
        <f t="shared" ref="R465:R528" si="259">(AR465/AR453)-1</f>
        <v>#DIV/0!</v>
      </c>
      <c r="S465" s="40" t="e">
        <f t="shared" ref="S465:S528" si="260">(AS465/AS453)-1</f>
        <v>#DIV/0!</v>
      </c>
      <c r="T465" s="40" t="e">
        <f t="shared" si="241"/>
        <v>#DIV/0!</v>
      </c>
      <c r="U465" s="40" t="e">
        <f t="shared" si="242"/>
        <v>#DIV/0!</v>
      </c>
      <c r="V465" s="40" t="e">
        <f t="shared" si="243"/>
        <v>#DIV/0!</v>
      </c>
      <c r="W465" s="40" t="e">
        <f t="shared" si="244"/>
        <v>#DIV/0!</v>
      </c>
      <c r="X465" s="40" t="e">
        <f t="shared" si="245"/>
        <v>#DIV/0!</v>
      </c>
      <c r="Y465" s="40" t="e">
        <f t="shared" si="246"/>
        <v>#DIV/0!</v>
      </c>
      <c r="Z465" s="40"/>
      <c r="AA465" s="40"/>
      <c r="AB465" s="40"/>
      <c r="AC465" s="39" t="s">
        <v>103</v>
      </c>
      <c r="AD465" s="39" t="s">
        <v>103</v>
      </c>
      <c r="AE465" s="39" t="s">
        <v>103</v>
      </c>
      <c r="AF465" s="39" t="s">
        <v>103</v>
      </c>
      <c r="AG465" s="42" t="s">
        <v>103</v>
      </c>
      <c r="AH465" s="38" t="e">
        <f t="shared" si="256"/>
        <v>#VALUE!</v>
      </c>
      <c r="AI465" s="38" t="e">
        <f t="shared" si="257"/>
        <v>#VALUE!</v>
      </c>
      <c r="AJ465" s="38" t="e">
        <f t="shared" si="258"/>
        <v>#VALUE!</v>
      </c>
      <c r="AK465" s="39" t="e">
        <f t="shared" si="247"/>
        <v>#DIV/0!</v>
      </c>
      <c r="AL465" s="39" t="e">
        <f t="shared" si="249"/>
        <v>#DIV/0!</v>
      </c>
      <c r="AM465" s="39" t="e">
        <f t="shared" si="250"/>
        <v>#DIV/0!</v>
      </c>
      <c r="AN465" s="39" t="e">
        <f t="shared" si="251"/>
        <v>#DIV/0!</v>
      </c>
      <c r="AO465" s="39" t="e">
        <f t="shared" si="252"/>
        <v>#DIV/0!</v>
      </c>
    </row>
    <row r="466" spans="2:41">
      <c r="B466" s="36" t="s">
        <v>103</v>
      </c>
      <c r="C466" s="41" t="s">
        <v>103</v>
      </c>
      <c r="D466" s="41" t="s">
        <v>103</v>
      </c>
      <c r="K466" s="40"/>
      <c r="L466" s="40"/>
      <c r="M466" s="39" t="e">
        <f t="shared" si="240"/>
        <v>#DIV/0!</v>
      </c>
      <c r="N466" s="39" t="e">
        <f t="shared" si="240"/>
        <v>#DIV/0!</v>
      </c>
      <c r="O466" s="39" t="e">
        <f t="shared" si="240"/>
        <v>#DIV/0!</v>
      </c>
      <c r="P466" s="39" t="e">
        <f t="shared" si="239"/>
        <v>#DIV/0!</v>
      </c>
      <c r="Q466" s="39" t="e">
        <f t="shared" si="239"/>
        <v>#DIV/0!</v>
      </c>
      <c r="R466" s="43" t="e">
        <f t="shared" si="259"/>
        <v>#DIV/0!</v>
      </c>
      <c r="S466" s="40" t="e">
        <f t="shared" si="260"/>
        <v>#DIV/0!</v>
      </c>
      <c r="T466" s="40" t="e">
        <f t="shared" si="241"/>
        <v>#DIV/0!</v>
      </c>
      <c r="U466" s="40" t="e">
        <f t="shared" si="242"/>
        <v>#DIV/0!</v>
      </c>
      <c r="V466" s="40" t="e">
        <f t="shared" si="243"/>
        <v>#DIV/0!</v>
      </c>
      <c r="W466" s="40" t="e">
        <f t="shared" si="244"/>
        <v>#DIV/0!</v>
      </c>
      <c r="X466" s="40" t="e">
        <f t="shared" si="245"/>
        <v>#DIV/0!</v>
      </c>
      <c r="Y466" s="40" t="e">
        <f t="shared" si="246"/>
        <v>#DIV/0!</v>
      </c>
      <c r="Z466" s="40"/>
      <c r="AA466" s="40"/>
      <c r="AB466" s="40"/>
      <c r="AC466" s="39" t="s">
        <v>103</v>
      </c>
      <c r="AD466" s="39" t="s">
        <v>103</v>
      </c>
      <c r="AE466" s="39" t="s">
        <v>103</v>
      </c>
      <c r="AF466" s="39" t="s">
        <v>103</v>
      </c>
      <c r="AG466" s="42" t="s">
        <v>103</v>
      </c>
      <c r="AH466" s="38" t="e">
        <f t="shared" si="256"/>
        <v>#VALUE!</v>
      </c>
      <c r="AI466" s="38" t="e">
        <f t="shared" si="257"/>
        <v>#VALUE!</v>
      </c>
      <c r="AJ466" s="38" t="e">
        <f t="shared" si="258"/>
        <v>#VALUE!</v>
      </c>
      <c r="AK466" s="39" t="e">
        <f t="shared" si="247"/>
        <v>#DIV/0!</v>
      </c>
      <c r="AL466" s="39" t="e">
        <f t="shared" si="249"/>
        <v>#DIV/0!</v>
      </c>
      <c r="AM466" s="39" t="e">
        <f t="shared" si="250"/>
        <v>#DIV/0!</v>
      </c>
      <c r="AN466" s="39" t="e">
        <f t="shared" si="251"/>
        <v>#DIV/0!</v>
      </c>
      <c r="AO466" s="39" t="e">
        <f t="shared" si="252"/>
        <v>#DIV/0!</v>
      </c>
    </row>
    <row r="467" spans="2:41">
      <c r="B467" s="36" t="s">
        <v>103</v>
      </c>
      <c r="C467" s="41" t="s">
        <v>103</v>
      </c>
      <c r="D467" s="41" t="s">
        <v>103</v>
      </c>
      <c r="K467" s="40"/>
      <c r="L467" s="40"/>
      <c r="M467" s="39" t="e">
        <f t="shared" si="240"/>
        <v>#DIV/0!</v>
      </c>
      <c r="N467" s="39" t="e">
        <f t="shared" si="240"/>
        <v>#DIV/0!</v>
      </c>
      <c r="O467" s="39" t="e">
        <f t="shared" si="240"/>
        <v>#DIV/0!</v>
      </c>
      <c r="P467" s="39" t="e">
        <f t="shared" si="239"/>
        <v>#DIV/0!</v>
      </c>
      <c r="Q467" s="39" t="e">
        <f t="shared" si="239"/>
        <v>#DIV/0!</v>
      </c>
      <c r="R467" s="43" t="e">
        <f t="shared" si="259"/>
        <v>#DIV/0!</v>
      </c>
      <c r="S467" s="40" t="e">
        <f t="shared" si="260"/>
        <v>#DIV/0!</v>
      </c>
      <c r="T467" s="40" t="e">
        <f t="shared" si="241"/>
        <v>#DIV/0!</v>
      </c>
      <c r="U467" s="40" t="e">
        <f t="shared" si="242"/>
        <v>#DIV/0!</v>
      </c>
      <c r="V467" s="40" t="e">
        <f t="shared" si="243"/>
        <v>#DIV/0!</v>
      </c>
      <c r="W467" s="40" t="e">
        <f t="shared" si="244"/>
        <v>#DIV/0!</v>
      </c>
      <c r="X467" s="40" t="e">
        <f t="shared" si="245"/>
        <v>#DIV/0!</v>
      </c>
      <c r="Y467" s="40" t="e">
        <f t="shared" si="246"/>
        <v>#DIV/0!</v>
      </c>
      <c r="Z467" s="40"/>
      <c r="AA467" s="40"/>
      <c r="AB467" s="40"/>
      <c r="AC467" s="39" t="s">
        <v>103</v>
      </c>
      <c r="AD467" s="39" t="s">
        <v>103</v>
      </c>
      <c r="AE467" s="39" t="s">
        <v>103</v>
      </c>
      <c r="AF467" s="39" t="s">
        <v>103</v>
      </c>
      <c r="AG467" s="42" t="s">
        <v>103</v>
      </c>
      <c r="AH467" s="38" t="e">
        <f t="shared" si="256"/>
        <v>#VALUE!</v>
      </c>
      <c r="AI467" s="38" t="e">
        <f t="shared" si="257"/>
        <v>#VALUE!</v>
      </c>
      <c r="AJ467" s="38" t="e">
        <f t="shared" si="258"/>
        <v>#VALUE!</v>
      </c>
      <c r="AK467" s="39" t="e">
        <f t="shared" si="247"/>
        <v>#DIV/0!</v>
      </c>
      <c r="AL467" s="39" t="e">
        <f t="shared" si="249"/>
        <v>#DIV/0!</v>
      </c>
      <c r="AM467" s="39" t="e">
        <f t="shared" si="250"/>
        <v>#DIV/0!</v>
      </c>
      <c r="AN467" s="39" t="e">
        <f t="shared" si="251"/>
        <v>#DIV/0!</v>
      </c>
      <c r="AO467" s="39" t="e">
        <f t="shared" si="252"/>
        <v>#DIV/0!</v>
      </c>
    </row>
    <row r="468" spans="2:41">
      <c r="B468" s="36" t="s">
        <v>103</v>
      </c>
      <c r="C468" s="41" t="s">
        <v>103</v>
      </c>
      <c r="D468" s="41" t="s">
        <v>103</v>
      </c>
      <c r="K468" s="40"/>
      <c r="L468" s="40"/>
      <c r="M468" s="39" t="e">
        <f t="shared" si="240"/>
        <v>#DIV/0!</v>
      </c>
      <c r="N468" s="39" t="e">
        <f t="shared" si="240"/>
        <v>#DIV/0!</v>
      </c>
      <c r="O468" s="39" t="e">
        <f t="shared" si="240"/>
        <v>#DIV/0!</v>
      </c>
      <c r="P468" s="39" t="e">
        <f t="shared" si="239"/>
        <v>#DIV/0!</v>
      </c>
      <c r="Q468" s="39" t="e">
        <f t="shared" si="239"/>
        <v>#DIV/0!</v>
      </c>
      <c r="R468" s="43" t="e">
        <f t="shared" si="259"/>
        <v>#DIV/0!</v>
      </c>
      <c r="S468" s="40" t="e">
        <f t="shared" si="260"/>
        <v>#DIV/0!</v>
      </c>
      <c r="T468" s="40" t="e">
        <f t="shared" si="241"/>
        <v>#DIV/0!</v>
      </c>
      <c r="U468" s="40" t="e">
        <f t="shared" si="242"/>
        <v>#DIV/0!</v>
      </c>
      <c r="V468" s="40" t="e">
        <f t="shared" si="243"/>
        <v>#DIV/0!</v>
      </c>
      <c r="W468" s="40" t="e">
        <f t="shared" si="244"/>
        <v>#DIV/0!</v>
      </c>
      <c r="X468" s="40" t="e">
        <f t="shared" si="245"/>
        <v>#DIV/0!</v>
      </c>
      <c r="Y468" s="40" t="e">
        <f t="shared" si="246"/>
        <v>#DIV/0!</v>
      </c>
      <c r="Z468" s="40"/>
      <c r="AA468" s="40"/>
      <c r="AB468" s="40"/>
      <c r="AC468" s="39" t="s">
        <v>103</v>
      </c>
      <c r="AD468" s="39" t="s">
        <v>103</v>
      </c>
      <c r="AE468" s="39" t="s">
        <v>103</v>
      </c>
      <c r="AF468" s="39" t="s">
        <v>103</v>
      </c>
      <c r="AG468" s="42" t="s">
        <v>103</v>
      </c>
      <c r="AH468" s="38" t="e">
        <f t="shared" si="256"/>
        <v>#VALUE!</v>
      </c>
      <c r="AI468" s="38" t="e">
        <f t="shared" si="257"/>
        <v>#VALUE!</v>
      </c>
      <c r="AJ468" s="38" t="e">
        <f t="shared" si="258"/>
        <v>#VALUE!</v>
      </c>
      <c r="AK468" s="39" t="e">
        <f t="shared" si="247"/>
        <v>#DIV/0!</v>
      </c>
      <c r="AL468" s="39" t="e">
        <f t="shared" si="249"/>
        <v>#DIV/0!</v>
      </c>
      <c r="AM468" s="39" t="e">
        <f t="shared" si="250"/>
        <v>#DIV/0!</v>
      </c>
      <c r="AN468" s="39" t="e">
        <f t="shared" si="251"/>
        <v>#DIV/0!</v>
      </c>
      <c r="AO468" s="39" t="e">
        <f t="shared" si="252"/>
        <v>#DIV/0!</v>
      </c>
    </row>
    <row r="469" spans="2:41">
      <c r="B469" s="36" t="s">
        <v>103</v>
      </c>
      <c r="C469" s="41" t="s">
        <v>103</v>
      </c>
      <c r="D469" s="41" t="s">
        <v>103</v>
      </c>
      <c r="K469" s="40"/>
      <c r="L469" s="40"/>
      <c r="M469" s="39" t="e">
        <f t="shared" si="240"/>
        <v>#DIV/0!</v>
      </c>
      <c r="N469" s="39" t="e">
        <f t="shared" si="240"/>
        <v>#DIV/0!</v>
      </c>
      <c r="O469" s="39" t="e">
        <f t="shared" si="240"/>
        <v>#DIV/0!</v>
      </c>
      <c r="P469" s="39" t="e">
        <f t="shared" si="239"/>
        <v>#DIV/0!</v>
      </c>
      <c r="Q469" s="39" t="e">
        <f t="shared" si="239"/>
        <v>#DIV/0!</v>
      </c>
      <c r="R469" s="43" t="e">
        <f t="shared" si="259"/>
        <v>#DIV/0!</v>
      </c>
      <c r="S469" s="40" t="e">
        <f t="shared" si="260"/>
        <v>#DIV/0!</v>
      </c>
      <c r="T469" s="40" t="e">
        <f t="shared" si="241"/>
        <v>#DIV/0!</v>
      </c>
      <c r="U469" s="40" t="e">
        <f t="shared" si="242"/>
        <v>#DIV/0!</v>
      </c>
      <c r="V469" s="40" t="e">
        <f t="shared" si="243"/>
        <v>#DIV/0!</v>
      </c>
      <c r="W469" s="40" t="e">
        <f t="shared" si="244"/>
        <v>#DIV/0!</v>
      </c>
      <c r="X469" s="40" t="e">
        <f t="shared" si="245"/>
        <v>#DIV/0!</v>
      </c>
      <c r="Y469" s="40" t="e">
        <f t="shared" si="246"/>
        <v>#DIV/0!</v>
      </c>
      <c r="Z469" s="40"/>
      <c r="AA469" s="40"/>
      <c r="AB469" s="40"/>
      <c r="AC469" s="39" t="s">
        <v>103</v>
      </c>
      <c r="AD469" s="39" t="s">
        <v>103</v>
      </c>
      <c r="AE469" s="39" t="s">
        <v>103</v>
      </c>
      <c r="AF469" s="39" t="s">
        <v>103</v>
      </c>
      <c r="AG469" s="42" t="s">
        <v>103</v>
      </c>
      <c r="AH469" s="38" t="e">
        <f t="shared" si="256"/>
        <v>#VALUE!</v>
      </c>
      <c r="AI469" s="38" t="e">
        <f t="shared" si="257"/>
        <v>#VALUE!</v>
      </c>
      <c r="AJ469" s="38" t="e">
        <f t="shared" si="258"/>
        <v>#VALUE!</v>
      </c>
      <c r="AK469" s="39" t="e">
        <f t="shared" si="247"/>
        <v>#DIV/0!</v>
      </c>
      <c r="AL469" s="39" t="e">
        <f t="shared" si="249"/>
        <v>#DIV/0!</v>
      </c>
      <c r="AM469" s="39" t="e">
        <f t="shared" si="250"/>
        <v>#DIV/0!</v>
      </c>
      <c r="AN469" s="39" t="e">
        <f t="shared" si="251"/>
        <v>#DIV/0!</v>
      </c>
      <c r="AO469" s="39" t="e">
        <f t="shared" si="252"/>
        <v>#DIV/0!</v>
      </c>
    </row>
    <row r="470" spans="2:41">
      <c r="B470" s="36" t="s">
        <v>103</v>
      </c>
      <c r="C470" s="41" t="s">
        <v>103</v>
      </c>
      <c r="D470" s="41" t="s">
        <v>103</v>
      </c>
      <c r="K470" s="40"/>
      <c r="L470" s="40"/>
      <c r="M470" s="39" t="e">
        <f t="shared" si="240"/>
        <v>#DIV/0!</v>
      </c>
      <c r="N470" s="39" t="e">
        <f t="shared" si="240"/>
        <v>#DIV/0!</v>
      </c>
      <c r="O470" s="39" t="e">
        <f t="shared" si="240"/>
        <v>#DIV/0!</v>
      </c>
      <c r="P470" s="39" t="e">
        <f t="shared" si="239"/>
        <v>#DIV/0!</v>
      </c>
      <c r="Q470" s="39" t="e">
        <f t="shared" si="239"/>
        <v>#DIV/0!</v>
      </c>
      <c r="R470" s="43" t="e">
        <f t="shared" si="259"/>
        <v>#DIV/0!</v>
      </c>
      <c r="S470" s="40" t="e">
        <f t="shared" si="260"/>
        <v>#DIV/0!</v>
      </c>
      <c r="T470" s="40" t="e">
        <f t="shared" si="241"/>
        <v>#DIV/0!</v>
      </c>
      <c r="U470" s="40" t="e">
        <f t="shared" si="242"/>
        <v>#DIV/0!</v>
      </c>
      <c r="V470" s="40" t="e">
        <f t="shared" si="243"/>
        <v>#DIV/0!</v>
      </c>
      <c r="W470" s="40" t="e">
        <f t="shared" si="244"/>
        <v>#DIV/0!</v>
      </c>
      <c r="X470" s="40" t="e">
        <f t="shared" si="245"/>
        <v>#DIV/0!</v>
      </c>
      <c r="Y470" s="40" t="e">
        <f t="shared" si="246"/>
        <v>#DIV/0!</v>
      </c>
      <c r="Z470" s="40"/>
      <c r="AA470" s="40"/>
      <c r="AB470" s="40"/>
      <c r="AC470" s="39" t="s">
        <v>103</v>
      </c>
      <c r="AD470" s="39" t="s">
        <v>103</v>
      </c>
      <c r="AE470" s="39" t="s">
        <v>103</v>
      </c>
      <c r="AF470" s="39" t="s">
        <v>103</v>
      </c>
      <c r="AG470" s="42" t="s">
        <v>103</v>
      </c>
      <c r="AH470" s="38" t="e">
        <f t="shared" si="256"/>
        <v>#VALUE!</v>
      </c>
      <c r="AI470" s="38" t="e">
        <f t="shared" si="257"/>
        <v>#VALUE!</v>
      </c>
      <c r="AJ470" s="38" t="e">
        <f t="shared" si="258"/>
        <v>#VALUE!</v>
      </c>
      <c r="AK470" s="39" t="e">
        <f t="shared" si="247"/>
        <v>#DIV/0!</v>
      </c>
      <c r="AL470" s="39" t="e">
        <f t="shared" si="249"/>
        <v>#DIV/0!</v>
      </c>
      <c r="AM470" s="39" t="e">
        <f t="shared" si="250"/>
        <v>#DIV/0!</v>
      </c>
      <c r="AN470" s="39" t="e">
        <f t="shared" si="251"/>
        <v>#DIV/0!</v>
      </c>
      <c r="AO470" s="39" t="e">
        <f t="shared" si="252"/>
        <v>#DIV/0!</v>
      </c>
    </row>
    <row r="471" spans="2:41">
      <c r="B471" s="36" t="s">
        <v>103</v>
      </c>
      <c r="C471" s="41" t="s">
        <v>103</v>
      </c>
      <c r="D471" s="41" t="s">
        <v>103</v>
      </c>
      <c r="K471" s="40"/>
      <c r="L471" s="40"/>
      <c r="M471" s="39" t="e">
        <f t="shared" si="240"/>
        <v>#DIV/0!</v>
      </c>
      <c r="N471" s="39" t="e">
        <f t="shared" si="240"/>
        <v>#DIV/0!</v>
      </c>
      <c r="O471" s="39" t="e">
        <f t="shared" si="240"/>
        <v>#DIV/0!</v>
      </c>
      <c r="P471" s="39" t="e">
        <f t="shared" si="239"/>
        <v>#DIV/0!</v>
      </c>
      <c r="Q471" s="39" t="e">
        <f t="shared" si="239"/>
        <v>#DIV/0!</v>
      </c>
      <c r="R471" s="43" t="e">
        <f t="shared" si="259"/>
        <v>#DIV/0!</v>
      </c>
      <c r="S471" s="40" t="e">
        <f t="shared" si="260"/>
        <v>#DIV/0!</v>
      </c>
      <c r="T471" s="40" t="e">
        <f t="shared" si="241"/>
        <v>#DIV/0!</v>
      </c>
      <c r="U471" s="40" t="e">
        <f t="shared" si="242"/>
        <v>#DIV/0!</v>
      </c>
      <c r="V471" s="40" t="e">
        <f t="shared" si="243"/>
        <v>#DIV/0!</v>
      </c>
      <c r="W471" s="40" t="e">
        <f t="shared" si="244"/>
        <v>#DIV/0!</v>
      </c>
      <c r="X471" s="40" t="e">
        <f t="shared" si="245"/>
        <v>#DIV/0!</v>
      </c>
      <c r="Y471" s="40" t="e">
        <f t="shared" si="246"/>
        <v>#DIV/0!</v>
      </c>
      <c r="Z471" s="40"/>
      <c r="AA471" s="40"/>
      <c r="AB471" s="40"/>
      <c r="AC471" s="39" t="s">
        <v>103</v>
      </c>
      <c r="AD471" s="39" t="s">
        <v>103</v>
      </c>
      <c r="AE471" s="39" t="s">
        <v>103</v>
      </c>
      <c r="AF471" s="39" t="s">
        <v>103</v>
      </c>
      <c r="AG471" s="42" t="s">
        <v>103</v>
      </c>
      <c r="AH471" s="38" t="e">
        <f t="shared" si="256"/>
        <v>#VALUE!</v>
      </c>
      <c r="AI471" s="38" t="e">
        <f t="shared" si="257"/>
        <v>#VALUE!</v>
      </c>
      <c r="AJ471" s="38" t="e">
        <f t="shared" si="258"/>
        <v>#VALUE!</v>
      </c>
      <c r="AK471" s="39" t="e">
        <f t="shared" si="247"/>
        <v>#DIV/0!</v>
      </c>
      <c r="AL471" s="39" t="e">
        <f t="shared" si="249"/>
        <v>#DIV/0!</v>
      </c>
      <c r="AM471" s="39" t="e">
        <f t="shared" si="250"/>
        <v>#DIV/0!</v>
      </c>
      <c r="AN471" s="39" t="e">
        <f t="shared" si="251"/>
        <v>#DIV/0!</v>
      </c>
      <c r="AO471" s="39" t="e">
        <f t="shared" si="252"/>
        <v>#DIV/0!</v>
      </c>
    </row>
    <row r="472" spans="2:41">
      <c r="B472" s="36" t="s">
        <v>103</v>
      </c>
      <c r="C472" s="41" t="s">
        <v>103</v>
      </c>
      <c r="D472" s="41" t="s">
        <v>103</v>
      </c>
      <c r="K472" s="40"/>
      <c r="L472" s="40"/>
      <c r="M472" s="39" t="e">
        <f t="shared" si="240"/>
        <v>#DIV/0!</v>
      </c>
      <c r="N472" s="39" t="e">
        <f t="shared" si="240"/>
        <v>#DIV/0!</v>
      </c>
      <c r="O472" s="39" t="e">
        <f t="shared" si="240"/>
        <v>#DIV/0!</v>
      </c>
      <c r="P472" s="39" t="e">
        <f t="shared" si="239"/>
        <v>#DIV/0!</v>
      </c>
      <c r="Q472" s="39" t="e">
        <f t="shared" si="239"/>
        <v>#DIV/0!</v>
      </c>
      <c r="R472" s="43" t="e">
        <f t="shared" si="259"/>
        <v>#DIV/0!</v>
      </c>
      <c r="S472" s="40" t="e">
        <f t="shared" si="260"/>
        <v>#DIV/0!</v>
      </c>
      <c r="T472" s="40" t="e">
        <f t="shared" si="241"/>
        <v>#DIV/0!</v>
      </c>
      <c r="U472" s="40" t="e">
        <f t="shared" si="242"/>
        <v>#DIV/0!</v>
      </c>
      <c r="V472" s="40" t="e">
        <f t="shared" si="243"/>
        <v>#DIV/0!</v>
      </c>
      <c r="W472" s="40" t="e">
        <f t="shared" si="244"/>
        <v>#DIV/0!</v>
      </c>
      <c r="X472" s="40" t="e">
        <f t="shared" si="245"/>
        <v>#DIV/0!</v>
      </c>
      <c r="Y472" s="40" t="e">
        <f t="shared" si="246"/>
        <v>#DIV/0!</v>
      </c>
      <c r="Z472" s="40"/>
      <c r="AA472" s="40"/>
      <c r="AB472" s="40"/>
      <c r="AC472" s="39" t="s">
        <v>103</v>
      </c>
      <c r="AD472" s="39" t="s">
        <v>103</v>
      </c>
      <c r="AE472" s="39" t="s">
        <v>103</v>
      </c>
      <c r="AF472" s="39" t="s">
        <v>103</v>
      </c>
      <c r="AG472" s="42" t="s">
        <v>103</v>
      </c>
      <c r="AH472" s="38" t="e">
        <f t="shared" si="256"/>
        <v>#VALUE!</v>
      </c>
      <c r="AI472" s="38" t="e">
        <f t="shared" si="257"/>
        <v>#VALUE!</v>
      </c>
      <c r="AJ472" s="38" t="e">
        <f t="shared" si="258"/>
        <v>#VALUE!</v>
      </c>
      <c r="AK472" s="39" t="e">
        <f t="shared" si="247"/>
        <v>#DIV/0!</v>
      </c>
      <c r="AL472" s="39" t="e">
        <f t="shared" si="249"/>
        <v>#DIV/0!</v>
      </c>
      <c r="AM472" s="39" t="e">
        <f t="shared" si="250"/>
        <v>#DIV/0!</v>
      </c>
      <c r="AN472" s="39" t="e">
        <f t="shared" si="251"/>
        <v>#DIV/0!</v>
      </c>
      <c r="AO472" s="39" t="e">
        <f t="shared" si="252"/>
        <v>#DIV/0!</v>
      </c>
    </row>
    <row r="473" spans="2:41">
      <c r="B473" s="36" t="s">
        <v>103</v>
      </c>
      <c r="C473" s="41" t="s">
        <v>103</v>
      </c>
      <c r="D473" s="41" t="s">
        <v>103</v>
      </c>
      <c r="K473" s="40"/>
      <c r="L473" s="40"/>
      <c r="M473" s="39" t="e">
        <f t="shared" si="240"/>
        <v>#DIV/0!</v>
      </c>
      <c r="N473" s="39" t="e">
        <f t="shared" si="240"/>
        <v>#DIV/0!</v>
      </c>
      <c r="O473" s="39" t="e">
        <f t="shared" si="240"/>
        <v>#DIV/0!</v>
      </c>
      <c r="P473" s="39" t="e">
        <f t="shared" si="239"/>
        <v>#DIV/0!</v>
      </c>
      <c r="Q473" s="39" t="e">
        <f t="shared" si="239"/>
        <v>#DIV/0!</v>
      </c>
      <c r="R473" s="43" t="e">
        <f t="shared" si="259"/>
        <v>#DIV/0!</v>
      </c>
      <c r="S473" s="40" t="e">
        <f t="shared" si="260"/>
        <v>#DIV/0!</v>
      </c>
      <c r="T473" s="40" t="e">
        <f t="shared" si="241"/>
        <v>#DIV/0!</v>
      </c>
      <c r="U473" s="40" t="e">
        <f t="shared" si="242"/>
        <v>#DIV/0!</v>
      </c>
      <c r="V473" s="40" t="e">
        <f t="shared" si="243"/>
        <v>#DIV/0!</v>
      </c>
      <c r="W473" s="40" t="e">
        <f t="shared" si="244"/>
        <v>#DIV/0!</v>
      </c>
      <c r="X473" s="40" t="e">
        <f t="shared" si="245"/>
        <v>#DIV/0!</v>
      </c>
      <c r="Y473" s="40" t="e">
        <f t="shared" si="246"/>
        <v>#DIV/0!</v>
      </c>
      <c r="Z473" s="40"/>
      <c r="AA473" s="40"/>
      <c r="AB473" s="40"/>
      <c r="AC473" s="39" t="s">
        <v>103</v>
      </c>
      <c r="AD473" s="39" t="s">
        <v>103</v>
      </c>
      <c r="AE473" s="39" t="s">
        <v>103</v>
      </c>
      <c r="AF473" s="39" t="s">
        <v>103</v>
      </c>
      <c r="AG473" s="42" t="s">
        <v>103</v>
      </c>
      <c r="AH473" s="38" t="e">
        <f t="shared" si="256"/>
        <v>#VALUE!</v>
      </c>
      <c r="AI473" s="38" t="e">
        <f t="shared" si="257"/>
        <v>#VALUE!</v>
      </c>
      <c r="AJ473" s="38" t="e">
        <f t="shared" si="258"/>
        <v>#VALUE!</v>
      </c>
      <c r="AK473" s="39" t="e">
        <f t="shared" si="247"/>
        <v>#DIV/0!</v>
      </c>
      <c r="AL473" s="39" t="e">
        <f t="shared" si="249"/>
        <v>#DIV/0!</v>
      </c>
      <c r="AM473" s="39" t="e">
        <f t="shared" si="250"/>
        <v>#DIV/0!</v>
      </c>
      <c r="AN473" s="39" t="e">
        <f t="shared" si="251"/>
        <v>#DIV/0!</v>
      </c>
      <c r="AO473" s="39" t="e">
        <f t="shared" si="252"/>
        <v>#DIV/0!</v>
      </c>
    </row>
    <row r="474" spans="2:41">
      <c r="B474" s="36" t="s">
        <v>103</v>
      </c>
      <c r="C474" s="41" t="s">
        <v>103</v>
      </c>
      <c r="D474" s="41" t="s">
        <v>103</v>
      </c>
      <c r="K474" s="40"/>
      <c r="L474" s="40"/>
      <c r="M474" s="39" t="e">
        <f t="shared" si="240"/>
        <v>#DIV/0!</v>
      </c>
      <c r="N474" s="39" t="e">
        <f t="shared" si="240"/>
        <v>#DIV/0!</v>
      </c>
      <c r="O474" s="39" t="e">
        <f t="shared" si="240"/>
        <v>#DIV/0!</v>
      </c>
      <c r="P474" s="39" t="e">
        <f t="shared" si="239"/>
        <v>#DIV/0!</v>
      </c>
      <c r="Q474" s="39" t="e">
        <f t="shared" si="239"/>
        <v>#DIV/0!</v>
      </c>
      <c r="R474" s="43" t="e">
        <f t="shared" si="259"/>
        <v>#DIV/0!</v>
      </c>
      <c r="S474" s="40" t="e">
        <f t="shared" si="260"/>
        <v>#DIV/0!</v>
      </c>
      <c r="T474" s="40" t="e">
        <f t="shared" si="241"/>
        <v>#DIV/0!</v>
      </c>
      <c r="U474" s="40" t="e">
        <f t="shared" si="242"/>
        <v>#DIV/0!</v>
      </c>
      <c r="V474" s="40" t="e">
        <f t="shared" si="243"/>
        <v>#DIV/0!</v>
      </c>
      <c r="W474" s="40" t="e">
        <f t="shared" si="244"/>
        <v>#DIV/0!</v>
      </c>
      <c r="X474" s="40" t="e">
        <f t="shared" si="245"/>
        <v>#DIV/0!</v>
      </c>
      <c r="Y474" s="40" t="e">
        <f t="shared" si="246"/>
        <v>#DIV/0!</v>
      </c>
      <c r="Z474" s="40"/>
      <c r="AA474" s="40"/>
      <c r="AB474" s="40"/>
      <c r="AC474" s="39" t="s">
        <v>103</v>
      </c>
      <c r="AD474" s="39" t="s">
        <v>103</v>
      </c>
      <c r="AE474" s="39" t="s">
        <v>103</v>
      </c>
      <c r="AF474" s="39" t="s">
        <v>103</v>
      </c>
      <c r="AG474" s="42" t="s">
        <v>103</v>
      </c>
      <c r="AH474" s="38" t="e">
        <f t="shared" si="256"/>
        <v>#VALUE!</v>
      </c>
      <c r="AI474" s="38" t="e">
        <f t="shared" si="257"/>
        <v>#VALUE!</v>
      </c>
      <c r="AJ474" s="38" t="e">
        <f t="shared" si="258"/>
        <v>#VALUE!</v>
      </c>
      <c r="AK474" s="39" t="e">
        <f t="shared" si="247"/>
        <v>#DIV/0!</v>
      </c>
      <c r="AL474" s="39" t="e">
        <f t="shared" si="249"/>
        <v>#DIV/0!</v>
      </c>
      <c r="AM474" s="39" t="e">
        <f t="shared" si="250"/>
        <v>#DIV/0!</v>
      </c>
      <c r="AN474" s="39" t="e">
        <f t="shared" si="251"/>
        <v>#DIV/0!</v>
      </c>
      <c r="AO474" s="39" t="e">
        <f t="shared" si="252"/>
        <v>#DIV/0!</v>
      </c>
    </row>
    <row r="475" spans="2:41">
      <c r="B475" s="36" t="s">
        <v>103</v>
      </c>
      <c r="C475" s="41" t="s">
        <v>103</v>
      </c>
      <c r="D475" s="41" t="s">
        <v>103</v>
      </c>
      <c r="K475" s="40"/>
      <c r="L475" s="40"/>
      <c r="M475" s="39" t="e">
        <f t="shared" si="240"/>
        <v>#DIV/0!</v>
      </c>
      <c r="N475" s="39" t="e">
        <f t="shared" si="240"/>
        <v>#DIV/0!</v>
      </c>
      <c r="O475" s="39" t="e">
        <f t="shared" si="240"/>
        <v>#DIV/0!</v>
      </c>
      <c r="P475" s="39" t="e">
        <f t="shared" si="239"/>
        <v>#DIV/0!</v>
      </c>
      <c r="Q475" s="39" t="e">
        <f t="shared" si="239"/>
        <v>#DIV/0!</v>
      </c>
      <c r="R475" s="43" t="e">
        <f t="shared" si="259"/>
        <v>#DIV/0!</v>
      </c>
      <c r="S475" s="40" t="e">
        <f t="shared" si="260"/>
        <v>#DIV/0!</v>
      </c>
      <c r="T475" s="40" t="e">
        <f t="shared" si="241"/>
        <v>#DIV/0!</v>
      </c>
      <c r="U475" s="40" t="e">
        <f t="shared" si="242"/>
        <v>#DIV/0!</v>
      </c>
      <c r="V475" s="40" t="e">
        <f t="shared" si="243"/>
        <v>#DIV/0!</v>
      </c>
      <c r="W475" s="40" t="e">
        <f t="shared" si="244"/>
        <v>#DIV/0!</v>
      </c>
      <c r="X475" s="40" t="e">
        <f t="shared" si="245"/>
        <v>#DIV/0!</v>
      </c>
      <c r="Y475" s="40" t="e">
        <f t="shared" si="246"/>
        <v>#DIV/0!</v>
      </c>
      <c r="Z475" s="40"/>
      <c r="AA475" s="40"/>
      <c r="AB475" s="40"/>
      <c r="AC475" s="39" t="s">
        <v>103</v>
      </c>
      <c r="AD475" s="39" t="s">
        <v>103</v>
      </c>
      <c r="AE475" s="39" t="s">
        <v>103</v>
      </c>
      <c r="AF475" s="39" t="s">
        <v>103</v>
      </c>
      <c r="AG475" s="42" t="s">
        <v>103</v>
      </c>
      <c r="AH475" s="38" t="e">
        <f t="shared" si="256"/>
        <v>#VALUE!</v>
      </c>
      <c r="AI475" s="38" t="e">
        <f t="shared" si="257"/>
        <v>#VALUE!</v>
      </c>
      <c r="AJ475" s="38" t="e">
        <f t="shared" si="258"/>
        <v>#VALUE!</v>
      </c>
      <c r="AK475" s="39" t="e">
        <f t="shared" si="247"/>
        <v>#DIV/0!</v>
      </c>
      <c r="AL475" s="39" t="e">
        <f t="shared" si="249"/>
        <v>#DIV/0!</v>
      </c>
      <c r="AM475" s="39" t="e">
        <f t="shared" si="250"/>
        <v>#DIV/0!</v>
      </c>
      <c r="AN475" s="39" t="e">
        <f t="shared" si="251"/>
        <v>#DIV/0!</v>
      </c>
      <c r="AO475" s="39" t="e">
        <f t="shared" si="252"/>
        <v>#DIV/0!</v>
      </c>
    </row>
    <row r="476" spans="2:41">
      <c r="B476" s="36" t="s">
        <v>103</v>
      </c>
      <c r="C476" s="41" t="s">
        <v>103</v>
      </c>
      <c r="D476" s="41" t="s">
        <v>103</v>
      </c>
      <c r="K476" s="40"/>
      <c r="L476" s="40"/>
      <c r="M476" s="39" t="e">
        <f t="shared" si="240"/>
        <v>#DIV/0!</v>
      </c>
      <c r="N476" s="39" t="e">
        <f t="shared" si="240"/>
        <v>#DIV/0!</v>
      </c>
      <c r="O476" s="39" t="e">
        <f t="shared" si="240"/>
        <v>#DIV/0!</v>
      </c>
      <c r="P476" s="39" t="e">
        <f t="shared" si="239"/>
        <v>#DIV/0!</v>
      </c>
      <c r="Q476" s="39" t="e">
        <f t="shared" si="239"/>
        <v>#DIV/0!</v>
      </c>
      <c r="R476" s="43" t="e">
        <f t="shared" si="259"/>
        <v>#DIV/0!</v>
      </c>
      <c r="S476" s="40" t="e">
        <f t="shared" si="260"/>
        <v>#DIV/0!</v>
      </c>
      <c r="T476" s="40" t="e">
        <f t="shared" si="241"/>
        <v>#DIV/0!</v>
      </c>
      <c r="U476" s="40" t="e">
        <f t="shared" si="242"/>
        <v>#DIV/0!</v>
      </c>
      <c r="V476" s="40" t="e">
        <f t="shared" si="243"/>
        <v>#DIV/0!</v>
      </c>
      <c r="W476" s="40" t="e">
        <f t="shared" si="244"/>
        <v>#DIV/0!</v>
      </c>
      <c r="X476" s="40" t="e">
        <f t="shared" si="245"/>
        <v>#DIV/0!</v>
      </c>
      <c r="Y476" s="40" t="e">
        <f t="shared" si="246"/>
        <v>#DIV/0!</v>
      </c>
      <c r="Z476" s="40"/>
      <c r="AA476" s="40"/>
      <c r="AB476" s="40"/>
      <c r="AC476" s="39" t="s">
        <v>103</v>
      </c>
      <c r="AD476" s="39" t="s">
        <v>103</v>
      </c>
      <c r="AE476" s="39" t="s">
        <v>103</v>
      </c>
      <c r="AF476" s="39" t="s">
        <v>103</v>
      </c>
      <c r="AG476" s="42" t="s">
        <v>103</v>
      </c>
      <c r="AH476" s="38" t="e">
        <f t="shared" si="256"/>
        <v>#VALUE!</v>
      </c>
      <c r="AI476" s="38" t="e">
        <f t="shared" si="257"/>
        <v>#VALUE!</v>
      </c>
      <c r="AJ476" s="38" t="e">
        <f t="shared" si="258"/>
        <v>#VALUE!</v>
      </c>
      <c r="AK476" s="39" t="e">
        <f t="shared" si="247"/>
        <v>#DIV/0!</v>
      </c>
      <c r="AL476" s="39" t="e">
        <f t="shared" si="249"/>
        <v>#DIV/0!</v>
      </c>
      <c r="AM476" s="39" t="e">
        <f t="shared" si="250"/>
        <v>#DIV/0!</v>
      </c>
      <c r="AN476" s="39" t="e">
        <f t="shared" si="251"/>
        <v>#DIV/0!</v>
      </c>
      <c r="AO476" s="39" t="e">
        <f t="shared" si="252"/>
        <v>#DIV/0!</v>
      </c>
    </row>
    <row r="477" spans="2:41">
      <c r="B477" s="36" t="s">
        <v>103</v>
      </c>
      <c r="C477" s="41" t="s">
        <v>103</v>
      </c>
      <c r="D477" s="41" t="s">
        <v>103</v>
      </c>
      <c r="K477" s="40"/>
      <c r="L477" s="40"/>
      <c r="M477" s="39" t="e">
        <f t="shared" si="240"/>
        <v>#DIV/0!</v>
      </c>
      <c r="N477" s="39" t="e">
        <f t="shared" si="240"/>
        <v>#DIV/0!</v>
      </c>
      <c r="O477" s="39" t="e">
        <f t="shared" si="240"/>
        <v>#DIV/0!</v>
      </c>
      <c r="P477" s="39" t="e">
        <f t="shared" si="239"/>
        <v>#DIV/0!</v>
      </c>
      <c r="Q477" s="39" t="e">
        <f t="shared" si="239"/>
        <v>#DIV/0!</v>
      </c>
      <c r="R477" s="43" t="e">
        <f t="shared" si="259"/>
        <v>#DIV/0!</v>
      </c>
      <c r="S477" s="40" t="e">
        <f t="shared" si="260"/>
        <v>#DIV/0!</v>
      </c>
      <c r="T477" s="40" t="e">
        <f t="shared" si="241"/>
        <v>#DIV/0!</v>
      </c>
      <c r="U477" s="40" t="e">
        <f t="shared" si="242"/>
        <v>#DIV/0!</v>
      </c>
      <c r="V477" s="40" t="e">
        <f t="shared" si="243"/>
        <v>#DIV/0!</v>
      </c>
      <c r="W477" s="40" t="e">
        <f t="shared" si="244"/>
        <v>#DIV/0!</v>
      </c>
      <c r="X477" s="40" t="e">
        <f t="shared" si="245"/>
        <v>#DIV/0!</v>
      </c>
      <c r="Y477" s="40" t="e">
        <f t="shared" si="246"/>
        <v>#DIV/0!</v>
      </c>
      <c r="Z477" s="40"/>
      <c r="AA477" s="40"/>
      <c r="AB477" s="40"/>
      <c r="AC477" s="39" t="s">
        <v>103</v>
      </c>
      <c r="AD477" s="39" t="s">
        <v>103</v>
      </c>
      <c r="AE477" s="39" t="s">
        <v>103</v>
      </c>
      <c r="AF477" s="39" t="s">
        <v>103</v>
      </c>
      <c r="AG477" s="42" t="s">
        <v>103</v>
      </c>
      <c r="AH477" s="38" t="e">
        <f t="shared" si="256"/>
        <v>#VALUE!</v>
      </c>
      <c r="AI477" s="38" t="e">
        <f t="shared" si="257"/>
        <v>#VALUE!</v>
      </c>
      <c r="AJ477" s="38" t="e">
        <f t="shared" si="258"/>
        <v>#VALUE!</v>
      </c>
      <c r="AK477" s="39" t="e">
        <f t="shared" si="247"/>
        <v>#DIV/0!</v>
      </c>
      <c r="AL477" s="39" t="e">
        <f t="shared" si="249"/>
        <v>#DIV/0!</v>
      </c>
      <c r="AM477" s="39" t="e">
        <f t="shared" si="250"/>
        <v>#DIV/0!</v>
      </c>
      <c r="AN477" s="39" t="e">
        <f t="shared" si="251"/>
        <v>#DIV/0!</v>
      </c>
      <c r="AO477" s="39" t="e">
        <f t="shared" si="252"/>
        <v>#DIV/0!</v>
      </c>
    </row>
    <row r="478" spans="2:41">
      <c r="B478" s="36" t="s">
        <v>103</v>
      </c>
      <c r="C478" s="41" t="s">
        <v>103</v>
      </c>
      <c r="D478" s="41" t="s">
        <v>103</v>
      </c>
      <c r="K478" s="40"/>
      <c r="L478" s="40"/>
      <c r="M478" s="39" t="e">
        <f t="shared" si="240"/>
        <v>#DIV/0!</v>
      </c>
      <c r="N478" s="39" t="e">
        <f t="shared" si="240"/>
        <v>#DIV/0!</v>
      </c>
      <c r="O478" s="39" t="e">
        <f t="shared" si="240"/>
        <v>#DIV/0!</v>
      </c>
      <c r="P478" s="39" t="e">
        <f t="shared" si="239"/>
        <v>#DIV/0!</v>
      </c>
      <c r="Q478" s="39" t="e">
        <f t="shared" si="239"/>
        <v>#DIV/0!</v>
      </c>
      <c r="R478" s="43" t="e">
        <f t="shared" si="259"/>
        <v>#DIV/0!</v>
      </c>
      <c r="S478" s="40" t="e">
        <f t="shared" si="260"/>
        <v>#DIV/0!</v>
      </c>
      <c r="T478" s="40" t="e">
        <f t="shared" si="241"/>
        <v>#DIV/0!</v>
      </c>
      <c r="U478" s="40" t="e">
        <f t="shared" si="242"/>
        <v>#DIV/0!</v>
      </c>
      <c r="V478" s="40" t="e">
        <f t="shared" si="243"/>
        <v>#DIV/0!</v>
      </c>
      <c r="W478" s="40" t="e">
        <f t="shared" si="244"/>
        <v>#DIV/0!</v>
      </c>
      <c r="X478" s="40" t="e">
        <f t="shared" si="245"/>
        <v>#DIV/0!</v>
      </c>
      <c r="Y478" s="40" t="e">
        <f t="shared" si="246"/>
        <v>#DIV/0!</v>
      </c>
      <c r="Z478" s="40"/>
      <c r="AA478" s="40"/>
      <c r="AB478" s="40"/>
      <c r="AC478" s="39" t="s">
        <v>103</v>
      </c>
      <c r="AD478" s="39" t="s">
        <v>103</v>
      </c>
      <c r="AE478" s="39" t="s">
        <v>103</v>
      </c>
      <c r="AF478" s="39" t="s">
        <v>103</v>
      </c>
      <c r="AG478" s="42" t="s">
        <v>103</v>
      </c>
      <c r="AH478" s="38" t="e">
        <f t="shared" si="256"/>
        <v>#VALUE!</v>
      </c>
      <c r="AI478" s="38" t="e">
        <f t="shared" si="257"/>
        <v>#VALUE!</v>
      </c>
      <c r="AJ478" s="38" t="e">
        <f t="shared" si="258"/>
        <v>#VALUE!</v>
      </c>
      <c r="AK478" s="39" t="e">
        <f t="shared" si="247"/>
        <v>#DIV/0!</v>
      </c>
      <c r="AL478" s="39" t="e">
        <f t="shared" si="249"/>
        <v>#DIV/0!</v>
      </c>
      <c r="AM478" s="39" t="e">
        <f t="shared" si="250"/>
        <v>#DIV/0!</v>
      </c>
      <c r="AN478" s="39" t="e">
        <f t="shared" si="251"/>
        <v>#DIV/0!</v>
      </c>
      <c r="AO478" s="39" t="e">
        <f t="shared" si="252"/>
        <v>#DIV/0!</v>
      </c>
    </row>
    <row r="479" spans="2:41">
      <c r="B479" s="36" t="s">
        <v>103</v>
      </c>
      <c r="C479" s="41" t="s">
        <v>103</v>
      </c>
      <c r="D479" s="41" t="s">
        <v>103</v>
      </c>
      <c r="K479" s="40"/>
      <c r="L479" s="40"/>
      <c r="M479" s="39" t="e">
        <f t="shared" si="240"/>
        <v>#DIV/0!</v>
      </c>
      <c r="N479" s="39" t="e">
        <f t="shared" si="240"/>
        <v>#DIV/0!</v>
      </c>
      <c r="O479" s="39" t="e">
        <f t="shared" si="240"/>
        <v>#DIV/0!</v>
      </c>
      <c r="P479" s="39" t="e">
        <f t="shared" si="239"/>
        <v>#DIV/0!</v>
      </c>
      <c r="Q479" s="39" t="e">
        <f t="shared" si="239"/>
        <v>#DIV/0!</v>
      </c>
      <c r="R479" s="43" t="e">
        <f t="shared" si="259"/>
        <v>#DIV/0!</v>
      </c>
      <c r="S479" s="40" t="e">
        <f t="shared" si="260"/>
        <v>#DIV/0!</v>
      </c>
      <c r="T479" s="40" t="e">
        <f t="shared" si="241"/>
        <v>#DIV/0!</v>
      </c>
      <c r="U479" s="40" t="e">
        <f t="shared" si="242"/>
        <v>#DIV/0!</v>
      </c>
      <c r="V479" s="40" t="e">
        <f t="shared" si="243"/>
        <v>#DIV/0!</v>
      </c>
      <c r="W479" s="40" t="e">
        <f t="shared" si="244"/>
        <v>#DIV/0!</v>
      </c>
      <c r="X479" s="40" t="e">
        <f t="shared" si="245"/>
        <v>#DIV/0!</v>
      </c>
      <c r="Y479" s="40" t="e">
        <f t="shared" si="246"/>
        <v>#DIV/0!</v>
      </c>
      <c r="Z479" s="40"/>
      <c r="AA479" s="40"/>
      <c r="AB479" s="40"/>
      <c r="AC479" s="39" t="s">
        <v>103</v>
      </c>
      <c r="AD479" s="39" t="s">
        <v>103</v>
      </c>
      <c r="AE479" s="39" t="s">
        <v>103</v>
      </c>
      <c r="AF479" s="39" t="s">
        <v>103</v>
      </c>
      <c r="AG479" s="42" t="s">
        <v>103</v>
      </c>
      <c r="AH479" s="38" t="e">
        <f t="shared" si="256"/>
        <v>#VALUE!</v>
      </c>
      <c r="AI479" s="38" t="e">
        <f t="shared" si="257"/>
        <v>#VALUE!</v>
      </c>
      <c r="AJ479" s="38" t="e">
        <f t="shared" si="258"/>
        <v>#VALUE!</v>
      </c>
      <c r="AK479" s="39" t="e">
        <f t="shared" si="247"/>
        <v>#DIV/0!</v>
      </c>
      <c r="AL479" s="39" t="e">
        <f t="shared" si="249"/>
        <v>#DIV/0!</v>
      </c>
      <c r="AM479" s="39" t="e">
        <f t="shared" si="250"/>
        <v>#DIV/0!</v>
      </c>
      <c r="AN479" s="39" t="e">
        <f t="shared" si="251"/>
        <v>#DIV/0!</v>
      </c>
      <c r="AO479" s="39" t="e">
        <f t="shared" si="252"/>
        <v>#DIV/0!</v>
      </c>
    </row>
    <row r="480" spans="2:41">
      <c r="B480" s="36" t="s">
        <v>103</v>
      </c>
      <c r="C480" s="41" t="s">
        <v>103</v>
      </c>
      <c r="D480" s="41" t="s">
        <v>103</v>
      </c>
      <c r="K480" s="40"/>
      <c r="L480" s="40"/>
      <c r="M480" s="39" t="e">
        <f t="shared" si="240"/>
        <v>#DIV/0!</v>
      </c>
      <c r="N480" s="39" t="e">
        <f t="shared" si="240"/>
        <v>#DIV/0!</v>
      </c>
      <c r="O480" s="39" t="e">
        <f t="shared" si="240"/>
        <v>#DIV/0!</v>
      </c>
      <c r="P480" s="39" t="e">
        <f t="shared" si="239"/>
        <v>#DIV/0!</v>
      </c>
      <c r="Q480" s="39" t="e">
        <f t="shared" si="239"/>
        <v>#DIV/0!</v>
      </c>
      <c r="R480" s="43" t="e">
        <f t="shared" si="259"/>
        <v>#DIV/0!</v>
      </c>
      <c r="S480" s="40" t="e">
        <f t="shared" si="260"/>
        <v>#DIV/0!</v>
      </c>
      <c r="T480" s="40" t="e">
        <f t="shared" si="241"/>
        <v>#DIV/0!</v>
      </c>
      <c r="U480" s="40" t="e">
        <f t="shared" si="242"/>
        <v>#DIV/0!</v>
      </c>
      <c r="V480" s="40" t="e">
        <f t="shared" si="243"/>
        <v>#DIV/0!</v>
      </c>
      <c r="W480" s="40" t="e">
        <f t="shared" si="244"/>
        <v>#DIV/0!</v>
      </c>
      <c r="X480" s="40" t="e">
        <f t="shared" si="245"/>
        <v>#DIV/0!</v>
      </c>
      <c r="Y480" s="40" t="e">
        <f t="shared" si="246"/>
        <v>#DIV/0!</v>
      </c>
      <c r="Z480" s="40"/>
      <c r="AA480" s="40"/>
      <c r="AB480" s="40"/>
      <c r="AC480" s="39" t="s">
        <v>103</v>
      </c>
      <c r="AD480" s="39" t="s">
        <v>103</v>
      </c>
      <c r="AE480" s="39" t="s">
        <v>103</v>
      </c>
      <c r="AF480" s="39" t="s">
        <v>103</v>
      </c>
      <c r="AG480" s="42" t="s">
        <v>103</v>
      </c>
      <c r="AH480" s="38" t="e">
        <f t="shared" si="256"/>
        <v>#VALUE!</v>
      </c>
      <c r="AI480" s="38" t="e">
        <f t="shared" si="257"/>
        <v>#VALUE!</v>
      </c>
      <c r="AJ480" s="38" t="e">
        <f t="shared" si="258"/>
        <v>#VALUE!</v>
      </c>
      <c r="AK480" s="39" t="e">
        <f t="shared" si="247"/>
        <v>#DIV/0!</v>
      </c>
      <c r="AL480" s="39" t="e">
        <f t="shared" si="249"/>
        <v>#DIV/0!</v>
      </c>
      <c r="AM480" s="39" t="e">
        <f t="shared" si="250"/>
        <v>#DIV/0!</v>
      </c>
      <c r="AN480" s="39" t="e">
        <f t="shared" si="251"/>
        <v>#DIV/0!</v>
      </c>
      <c r="AO480" s="39" t="e">
        <f t="shared" si="252"/>
        <v>#DIV/0!</v>
      </c>
    </row>
    <row r="481" spans="2:41">
      <c r="B481" s="36" t="s">
        <v>103</v>
      </c>
      <c r="C481" s="41" t="s">
        <v>103</v>
      </c>
      <c r="D481" s="41" t="s">
        <v>103</v>
      </c>
      <c r="K481" s="40"/>
      <c r="L481" s="40"/>
      <c r="M481" s="39" t="e">
        <f t="shared" si="240"/>
        <v>#DIV/0!</v>
      </c>
      <c r="N481" s="39" t="e">
        <f t="shared" si="240"/>
        <v>#DIV/0!</v>
      </c>
      <c r="O481" s="39" t="e">
        <f t="shared" si="240"/>
        <v>#DIV/0!</v>
      </c>
      <c r="P481" s="39" t="e">
        <f t="shared" si="239"/>
        <v>#DIV/0!</v>
      </c>
      <c r="Q481" s="39" t="e">
        <f t="shared" si="239"/>
        <v>#DIV/0!</v>
      </c>
      <c r="R481" s="43" t="e">
        <f t="shared" si="259"/>
        <v>#DIV/0!</v>
      </c>
      <c r="S481" s="40" t="e">
        <f t="shared" si="260"/>
        <v>#DIV/0!</v>
      </c>
      <c r="T481" s="40" t="e">
        <f t="shared" si="241"/>
        <v>#DIV/0!</v>
      </c>
      <c r="U481" s="40" t="e">
        <f t="shared" si="242"/>
        <v>#DIV/0!</v>
      </c>
      <c r="V481" s="40" t="e">
        <f t="shared" si="243"/>
        <v>#DIV/0!</v>
      </c>
      <c r="W481" s="40" t="e">
        <f t="shared" si="244"/>
        <v>#DIV/0!</v>
      </c>
      <c r="X481" s="40" t="e">
        <f t="shared" si="245"/>
        <v>#DIV/0!</v>
      </c>
      <c r="Y481" s="40" t="e">
        <f t="shared" si="246"/>
        <v>#DIV/0!</v>
      </c>
      <c r="Z481" s="40"/>
      <c r="AA481" s="40"/>
      <c r="AB481" s="40"/>
      <c r="AC481" s="39" t="s">
        <v>103</v>
      </c>
      <c r="AD481" s="39" t="s">
        <v>103</v>
      </c>
      <c r="AE481" s="39" t="s">
        <v>103</v>
      </c>
      <c r="AF481" s="39" t="s">
        <v>103</v>
      </c>
      <c r="AG481" s="42" t="s">
        <v>103</v>
      </c>
      <c r="AH481" s="38" t="e">
        <f t="shared" si="256"/>
        <v>#VALUE!</v>
      </c>
      <c r="AI481" s="38" t="e">
        <f t="shared" si="257"/>
        <v>#VALUE!</v>
      </c>
      <c r="AJ481" s="38" t="e">
        <f t="shared" si="258"/>
        <v>#VALUE!</v>
      </c>
      <c r="AK481" s="39" t="e">
        <f t="shared" si="247"/>
        <v>#DIV/0!</v>
      </c>
      <c r="AL481" s="39" t="e">
        <f t="shared" si="249"/>
        <v>#DIV/0!</v>
      </c>
      <c r="AM481" s="39" t="e">
        <f t="shared" si="250"/>
        <v>#DIV/0!</v>
      </c>
      <c r="AN481" s="39" t="e">
        <f t="shared" si="251"/>
        <v>#DIV/0!</v>
      </c>
      <c r="AO481" s="39" t="e">
        <f t="shared" si="252"/>
        <v>#DIV/0!</v>
      </c>
    </row>
    <row r="482" spans="2:41">
      <c r="B482" s="36" t="s">
        <v>103</v>
      </c>
      <c r="C482" s="41" t="s">
        <v>103</v>
      </c>
      <c r="D482" s="41" t="s">
        <v>103</v>
      </c>
      <c r="K482" s="40"/>
      <c r="L482" s="40"/>
      <c r="M482" s="39" t="e">
        <f t="shared" si="240"/>
        <v>#DIV/0!</v>
      </c>
      <c r="N482" s="39" t="e">
        <f t="shared" si="240"/>
        <v>#DIV/0!</v>
      </c>
      <c r="O482" s="39" t="e">
        <f t="shared" si="240"/>
        <v>#DIV/0!</v>
      </c>
      <c r="P482" s="39" t="e">
        <f t="shared" si="239"/>
        <v>#DIV/0!</v>
      </c>
      <c r="Q482" s="39" t="e">
        <f t="shared" si="239"/>
        <v>#DIV/0!</v>
      </c>
      <c r="R482" s="43" t="e">
        <f t="shared" si="259"/>
        <v>#DIV/0!</v>
      </c>
      <c r="S482" s="40" t="e">
        <f t="shared" si="260"/>
        <v>#DIV/0!</v>
      </c>
      <c r="T482" s="40" t="e">
        <f t="shared" si="241"/>
        <v>#DIV/0!</v>
      </c>
      <c r="U482" s="40" t="e">
        <f t="shared" si="242"/>
        <v>#DIV/0!</v>
      </c>
      <c r="V482" s="40" t="e">
        <f t="shared" si="243"/>
        <v>#DIV/0!</v>
      </c>
      <c r="W482" s="40" t="e">
        <f t="shared" si="244"/>
        <v>#DIV/0!</v>
      </c>
      <c r="X482" s="40" t="e">
        <f t="shared" si="245"/>
        <v>#DIV/0!</v>
      </c>
      <c r="Y482" s="40" t="e">
        <f t="shared" si="246"/>
        <v>#DIV/0!</v>
      </c>
      <c r="Z482" s="40"/>
      <c r="AA482" s="40"/>
      <c r="AB482" s="40"/>
      <c r="AC482" s="39" t="s">
        <v>103</v>
      </c>
      <c r="AD482" s="39" t="s">
        <v>103</v>
      </c>
      <c r="AE482" s="39" t="s">
        <v>103</v>
      </c>
      <c r="AF482" s="39" t="s">
        <v>103</v>
      </c>
      <c r="AG482" s="42" t="s">
        <v>103</v>
      </c>
      <c r="AH482" s="38" t="e">
        <f t="shared" si="256"/>
        <v>#VALUE!</v>
      </c>
      <c r="AI482" s="38" t="e">
        <f t="shared" si="257"/>
        <v>#VALUE!</v>
      </c>
      <c r="AJ482" s="38" t="e">
        <f t="shared" si="258"/>
        <v>#VALUE!</v>
      </c>
      <c r="AK482" s="39" t="e">
        <f t="shared" si="247"/>
        <v>#DIV/0!</v>
      </c>
      <c r="AL482" s="39" t="e">
        <f t="shared" si="249"/>
        <v>#DIV/0!</v>
      </c>
      <c r="AM482" s="39" t="e">
        <f t="shared" si="250"/>
        <v>#DIV/0!</v>
      </c>
      <c r="AN482" s="39" t="e">
        <f t="shared" si="251"/>
        <v>#DIV/0!</v>
      </c>
      <c r="AO482" s="39" t="e">
        <f t="shared" si="252"/>
        <v>#DIV/0!</v>
      </c>
    </row>
    <row r="483" spans="2:41">
      <c r="B483" s="36" t="s">
        <v>103</v>
      </c>
      <c r="C483" s="41" t="s">
        <v>103</v>
      </c>
      <c r="D483" s="41" t="s">
        <v>103</v>
      </c>
      <c r="K483" s="40"/>
      <c r="L483" s="40"/>
      <c r="M483" s="39" t="e">
        <f t="shared" si="240"/>
        <v>#DIV/0!</v>
      </c>
      <c r="N483" s="39" t="e">
        <f t="shared" si="240"/>
        <v>#DIV/0!</v>
      </c>
      <c r="O483" s="39" t="e">
        <f t="shared" si="240"/>
        <v>#DIV/0!</v>
      </c>
      <c r="P483" s="39" t="e">
        <f t="shared" si="239"/>
        <v>#DIV/0!</v>
      </c>
      <c r="Q483" s="39" t="e">
        <f t="shared" si="239"/>
        <v>#DIV/0!</v>
      </c>
      <c r="R483" s="43" t="e">
        <f t="shared" si="259"/>
        <v>#DIV/0!</v>
      </c>
      <c r="S483" s="40" t="e">
        <f t="shared" si="260"/>
        <v>#DIV/0!</v>
      </c>
      <c r="T483" s="40" t="e">
        <f t="shared" si="241"/>
        <v>#DIV/0!</v>
      </c>
      <c r="U483" s="40" t="e">
        <f t="shared" si="242"/>
        <v>#DIV/0!</v>
      </c>
      <c r="V483" s="40" t="e">
        <f t="shared" si="243"/>
        <v>#DIV/0!</v>
      </c>
      <c r="W483" s="40" t="e">
        <f t="shared" si="244"/>
        <v>#DIV/0!</v>
      </c>
      <c r="X483" s="40" t="e">
        <f t="shared" si="245"/>
        <v>#DIV/0!</v>
      </c>
      <c r="Y483" s="40" t="e">
        <f t="shared" si="246"/>
        <v>#DIV/0!</v>
      </c>
      <c r="Z483" s="40"/>
      <c r="AA483" s="40"/>
      <c r="AB483" s="40"/>
      <c r="AC483" s="39" t="s">
        <v>103</v>
      </c>
      <c r="AD483" s="39" t="s">
        <v>103</v>
      </c>
      <c r="AE483" s="39" t="s">
        <v>103</v>
      </c>
      <c r="AF483" s="39" t="s">
        <v>103</v>
      </c>
      <c r="AG483" s="42" t="s">
        <v>103</v>
      </c>
      <c r="AH483" s="38" t="e">
        <f t="shared" si="256"/>
        <v>#VALUE!</v>
      </c>
      <c r="AI483" s="38" t="e">
        <f t="shared" si="257"/>
        <v>#VALUE!</v>
      </c>
      <c r="AJ483" s="38" t="e">
        <f t="shared" si="258"/>
        <v>#VALUE!</v>
      </c>
      <c r="AK483" s="39" t="e">
        <f t="shared" si="247"/>
        <v>#DIV/0!</v>
      </c>
      <c r="AL483" s="39" t="e">
        <f t="shared" si="249"/>
        <v>#DIV/0!</v>
      </c>
      <c r="AM483" s="39" t="e">
        <f t="shared" si="250"/>
        <v>#DIV/0!</v>
      </c>
      <c r="AN483" s="39" t="e">
        <f t="shared" si="251"/>
        <v>#DIV/0!</v>
      </c>
      <c r="AO483" s="39" t="e">
        <f t="shared" si="252"/>
        <v>#DIV/0!</v>
      </c>
    </row>
    <row r="484" spans="2:41">
      <c r="B484" s="36" t="s">
        <v>103</v>
      </c>
      <c r="C484" s="41" t="s">
        <v>103</v>
      </c>
      <c r="D484" s="41" t="s">
        <v>103</v>
      </c>
      <c r="K484" s="40"/>
      <c r="L484" s="40"/>
      <c r="M484" s="39" t="e">
        <f t="shared" si="240"/>
        <v>#DIV/0!</v>
      </c>
      <c r="N484" s="39" t="e">
        <f t="shared" si="240"/>
        <v>#DIV/0!</v>
      </c>
      <c r="O484" s="39" t="e">
        <f t="shared" si="240"/>
        <v>#DIV/0!</v>
      </c>
      <c r="P484" s="39" t="e">
        <f t="shared" si="239"/>
        <v>#DIV/0!</v>
      </c>
      <c r="Q484" s="39" t="e">
        <f t="shared" si="239"/>
        <v>#DIV/0!</v>
      </c>
      <c r="R484" s="43" t="e">
        <f t="shared" si="259"/>
        <v>#DIV/0!</v>
      </c>
      <c r="S484" s="40" t="e">
        <f t="shared" si="260"/>
        <v>#DIV/0!</v>
      </c>
      <c r="T484" s="40" t="e">
        <f t="shared" si="241"/>
        <v>#DIV/0!</v>
      </c>
      <c r="U484" s="40" t="e">
        <f t="shared" si="242"/>
        <v>#DIV/0!</v>
      </c>
      <c r="V484" s="40" t="e">
        <f t="shared" si="243"/>
        <v>#DIV/0!</v>
      </c>
      <c r="W484" s="40" t="e">
        <f t="shared" si="244"/>
        <v>#DIV/0!</v>
      </c>
      <c r="X484" s="40" t="e">
        <f t="shared" si="245"/>
        <v>#DIV/0!</v>
      </c>
      <c r="Y484" s="40" t="e">
        <f t="shared" si="246"/>
        <v>#DIV/0!</v>
      </c>
      <c r="Z484" s="40"/>
      <c r="AA484" s="40"/>
      <c r="AB484" s="40"/>
      <c r="AC484" s="39" t="s">
        <v>103</v>
      </c>
      <c r="AD484" s="39" t="s">
        <v>103</v>
      </c>
      <c r="AE484" s="39" t="s">
        <v>103</v>
      </c>
      <c r="AF484" s="39" t="s">
        <v>103</v>
      </c>
      <c r="AG484" s="42" t="s">
        <v>103</v>
      </c>
      <c r="AH484" s="38" t="e">
        <f t="shared" si="256"/>
        <v>#VALUE!</v>
      </c>
      <c r="AI484" s="38" t="e">
        <f t="shared" si="257"/>
        <v>#VALUE!</v>
      </c>
      <c r="AJ484" s="38" t="e">
        <f t="shared" si="258"/>
        <v>#VALUE!</v>
      </c>
      <c r="AK484" s="39" t="e">
        <f t="shared" si="247"/>
        <v>#DIV/0!</v>
      </c>
      <c r="AL484" s="39" t="e">
        <f t="shared" si="249"/>
        <v>#DIV/0!</v>
      </c>
      <c r="AM484" s="39" t="e">
        <f t="shared" si="250"/>
        <v>#DIV/0!</v>
      </c>
      <c r="AN484" s="39" t="e">
        <f t="shared" si="251"/>
        <v>#DIV/0!</v>
      </c>
      <c r="AO484" s="39" t="e">
        <f t="shared" si="252"/>
        <v>#DIV/0!</v>
      </c>
    </row>
    <row r="485" spans="2:41">
      <c r="B485" s="36" t="s">
        <v>103</v>
      </c>
      <c r="C485" s="41" t="s">
        <v>103</v>
      </c>
      <c r="D485" s="41" t="s">
        <v>103</v>
      </c>
      <c r="K485" s="40"/>
      <c r="L485" s="40"/>
      <c r="M485" s="39" t="e">
        <f t="shared" si="240"/>
        <v>#DIV/0!</v>
      </c>
      <c r="N485" s="39" t="e">
        <f t="shared" si="240"/>
        <v>#DIV/0!</v>
      </c>
      <c r="O485" s="39" t="e">
        <f t="shared" si="240"/>
        <v>#DIV/0!</v>
      </c>
      <c r="P485" s="39" t="e">
        <f t="shared" si="239"/>
        <v>#DIV/0!</v>
      </c>
      <c r="Q485" s="39" t="e">
        <f t="shared" si="239"/>
        <v>#DIV/0!</v>
      </c>
      <c r="R485" s="43" t="e">
        <f t="shared" si="259"/>
        <v>#DIV/0!</v>
      </c>
      <c r="S485" s="40" t="e">
        <f t="shared" si="260"/>
        <v>#DIV/0!</v>
      </c>
      <c r="T485" s="40" t="e">
        <f t="shared" si="241"/>
        <v>#DIV/0!</v>
      </c>
      <c r="U485" s="40" t="e">
        <f t="shared" si="242"/>
        <v>#DIV/0!</v>
      </c>
      <c r="V485" s="40" t="e">
        <f t="shared" si="243"/>
        <v>#DIV/0!</v>
      </c>
      <c r="W485" s="40" t="e">
        <f t="shared" si="244"/>
        <v>#DIV/0!</v>
      </c>
      <c r="X485" s="40" t="e">
        <f t="shared" si="245"/>
        <v>#DIV/0!</v>
      </c>
      <c r="Y485" s="40" t="e">
        <f t="shared" si="246"/>
        <v>#DIV/0!</v>
      </c>
      <c r="Z485" s="40"/>
      <c r="AA485" s="40"/>
      <c r="AB485" s="40"/>
      <c r="AC485" s="39" t="s">
        <v>103</v>
      </c>
      <c r="AD485" s="39" t="s">
        <v>103</v>
      </c>
      <c r="AE485" s="39" t="s">
        <v>103</v>
      </c>
      <c r="AF485" s="39" t="s">
        <v>103</v>
      </c>
      <c r="AG485" s="42" t="s">
        <v>103</v>
      </c>
      <c r="AH485" s="38" t="e">
        <f t="shared" si="256"/>
        <v>#VALUE!</v>
      </c>
      <c r="AI485" s="38" t="e">
        <f t="shared" si="257"/>
        <v>#VALUE!</v>
      </c>
      <c r="AJ485" s="38" t="e">
        <f t="shared" si="258"/>
        <v>#VALUE!</v>
      </c>
      <c r="AK485" s="39" t="e">
        <f t="shared" si="247"/>
        <v>#DIV/0!</v>
      </c>
      <c r="AL485" s="39" t="e">
        <f t="shared" si="249"/>
        <v>#DIV/0!</v>
      </c>
      <c r="AM485" s="39" t="e">
        <f t="shared" si="250"/>
        <v>#DIV/0!</v>
      </c>
      <c r="AN485" s="39" t="e">
        <f t="shared" si="251"/>
        <v>#DIV/0!</v>
      </c>
      <c r="AO485" s="39" t="e">
        <f t="shared" si="252"/>
        <v>#DIV/0!</v>
      </c>
    </row>
    <row r="486" spans="2:41">
      <c r="B486" s="36" t="s">
        <v>103</v>
      </c>
      <c r="C486" s="41" t="s">
        <v>103</v>
      </c>
      <c r="D486" s="41" t="s">
        <v>103</v>
      </c>
      <c r="K486" s="40"/>
      <c r="L486" s="40"/>
      <c r="M486" s="39" t="e">
        <f t="shared" si="240"/>
        <v>#DIV/0!</v>
      </c>
      <c r="N486" s="39" t="e">
        <f t="shared" si="240"/>
        <v>#DIV/0!</v>
      </c>
      <c r="O486" s="39" t="e">
        <f t="shared" si="240"/>
        <v>#DIV/0!</v>
      </c>
      <c r="P486" s="39" t="e">
        <f t="shared" si="239"/>
        <v>#DIV/0!</v>
      </c>
      <c r="Q486" s="39" t="e">
        <f t="shared" si="239"/>
        <v>#DIV/0!</v>
      </c>
      <c r="R486" s="43" t="e">
        <f t="shared" si="259"/>
        <v>#DIV/0!</v>
      </c>
      <c r="S486" s="40" t="e">
        <f t="shared" si="260"/>
        <v>#DIV/0!</v>
      </c>
      <c r="T486" s="40" t="e">
        <f t="shared" si="241"/>
        <v>#DIV/0!</v>
      </c>
      <c r="U486" s="40" t="e">
        <f t="shared" si="242"/>
        <v>#DIV/0!</v>
      </c>
      <c r="V486" s="40" t="e">
        <f t="shared" si="243"/>
        <v>#DIV/0!</v>
      </c>
      <c r="W486" s="40" t="e">
        <f t="shared" si="244"/>
        <v>#DIV/0!</v>
      </c>
      <c r="X486" s="40" t="e">
        <f t="shared" si="245"/>
        <v>#DIV/0!</v>
      </c>
      <c r="Y486" s="40" t="e">
        <f t="shared" si="246"/>
        <v>#DIV/0!</v>
      </c>
      <c r="Z486" s="40"/>
      <c r="AA486" s="40"/>
      <c r="AB486" s="40"/>
      <c r="AC486" s="39" t="s">
        <v>103</v>
      </c>
      <c r="AD486" s="39" t="s">
        <v>103</v>
      </c>
      <c r="AE486" s="39" t="s">
        <v>103</v>
      </c>
      <c r="AF486" s="39" t="s">
        <v>103</v>
      </c>
      <c r="AG486" s="42" t="s">
        <v>103</v>
      </c>
      <c r="AH486" s="38" t="e">
        <f t="shared" si="256"/>
        <v>#VALUE!</v>
      </c>
      <c r="AI486" s="38" t="e">
        <f t="shared" si="257"/>
        <v>#VALUE!</v>
      </c>
      <c r="AJ486" s="38" t="e">
        <f t="shared" si="258"/>
        <v>#VALUE!</v>
      </c>
      <c r="AK486" s="39" t="e">
        <f t="shared" si="247"/>
        <v>#DIV/0!</v>
      </c>
      <c r="AL486" s="39" t="e">
        <f t="shared" si="249"/>
        <v>#DIV/0!</v>
      </c>
      <c r="AM486" s="39" t="e">
        <f t="shared" si="250"/>
        <v>#DIV/0!</v>
      </c>
      <c r="AN486" s="39" t="e">
        <f t="shared" si="251"/>
        <v>#DIV/0!</v>
      </c>
      <c r="AO486" s="39" t="e">
        <f t="shared" si="252"/>
        <v>#DIV/0!</v>
      </c>
    </row>
    <row r="487" spans="2:41">
      <c r="B487" s="36" t="s">
        <v>103</v>
      </c>
      <c r="C487" s="41" t="s">
        <v>103</v>
      </c>
      <c r="D487" s="41" t="s">
        <v>103</v>
      </c>
      <c r="K487" s="40"/>
      <c r="L487" s="40"/>
      <c r="M487" s="39" t="e">
        <f t="shared" si="240"/>
        <v>#DIV/0!</v>
      </c>
      <c r="N487" s="39" t="e">
        <f t="shared" si="240"/>
        <v>#DIV/0!</v>
      </c>
      <c r="O487" s="39" t="e">
        <f t="shared" si="240"/>
        <v>#DIV/0!</v>
      </c>
      <c r="P487" s="39" t="e">
        <f t="shared" si="239"/>
        <v>#DIV/0!</v>
      </c>
      <c r="Q487" s="39" t="e">
        <f t="shared" si="239"/>
        <v>#DIV/0!</v>
      </c>
      <c r="R487" s="43" t="e">
        <f t="shared" si="259"/>
        <v>#DIV/0!</v>
      </c>
      <c r="S487" s="40" t="e">
        <f t="shared" si="260"/>
        <v>#DIV/0!</v>
      </c>
      <c r="T487" s="40" t="e">
        <f t="shared" si="241"/>
        <v>#DIV/0!</v>
      </c>
      <c r="U487" s="40" t="e">
        <f t="shared" si="242"/>
        <v>#DIV/0!</v>
      </c>
      <c r="V487" s="40" t="e">
        <f t="shared" si="243"/>
        <v>#DIV/0!</v>
      </c>
      <c r="W487" s="40" t="e">
        <f t="shared" si="244"/>
        <v>#DIV/0!</v>
      </c>
      <c r="X487" s="40" t="e">
        <f t="shared" si="245"/>
        <v>#DIV/0!</v>
      </c>
      <c r="Y487" s="40" t="e">
        <f t="shared" si="246"/>
        <v>#DIV/0!</v>
      </c>
      <c r="Z487" s="40"/>
      <c r="AA487" s="40"/>
      <c r="AB487" s="40"/>
      <c r="AC487" s="39" t="s">
        <v>103</v>
      </c>
      <c r="AD487" s="39" t="s">
        <v>103</v>
      </c>
      <c r="AE487" s="39" t="s">
        <v>103</v>
      </c>
      <c r="AF487" s="39" t="s">
        <v>103</v>
      </c>
      <c r="AG487" s="42" t="s">
        <v>103</v>
      </c>
      <c r="AH487" s="38" t="e">
        <f t="shared" si="256"/>
        <v>#VALUE!</v>
      </c>
      <c r="AI487" s="38" t="e">
        <f t="shared" si="257"/>
        <v>#VALUE!</v>
      </c>
      <c r="AJ487" s="38" t="e">
        <f t="shared" si="258"/>
        <v>#VALUE!</v>
      </c>
      <c r="AK487" s="39" t="e">
        <f t="shared" si="247"/>
        <v>#DIV/0!</v>
      </c>
      <c r="AL487" s="39" t="e">
        <f t="shared" si="249"/>
        <v>#DIV/0!</v>
      </c>
      <c r="AM487" s="39" t="e">
        <f t="shared" si="250"/>
        <v>#DIV/0!</v>
      </c>
      <c r="AN487" s="39" t="e">
        <f t="shared" si="251"/>
        <v>#DIV/0!</v>
      </c>
      <c r="AO487" s="39" t="e">
        <f t="shared" si="252"/>
        <v>#DIV/0!</v>
      </c>
    </row>
    <row r="488" spans="2:41">
      <c r="B488" s="36" t="s">
        <v>103</v>
      </c>
      <c r="C488" s="41" t="s">
        <v>103</v>
      </c>
      <c r="D488" s="41" t="s">
        <v>103</v>
      </c>
      <c r="K488" s="40"/>
      <c r="L488" s="40"/>
      <c r="M488" s="39" t="e">
        <f t="shared" si="240"/>
        <v>#DIV/0!</v>
      </c>
      <c r="N488" s="39" t="e">
        <f t="shared" si="240"/>
        <v>#DIV/0!</v>
      </c>
      <c r="O488" s="39" t="e">
        <f t="shared" si="240"/>
        <v>#DIV/0!</v>
      </c>
      <c r="P488" s="39" t="e">
        <f t="shared" si="239"/>
        <v>#DIV/0!</v>
      </c>
      <c r="Q488" s="39" t="e">
        <f t="shared" si="239"/>
        <v>#DIV/0!</v>
      </c>
      <c r="R488" s="43" t="e">
        <f t="shared" si="259"/>
        <v>#DIV/0!</v>
      </c>
      <c r="S488" s="40" t="e">
        <f t="shared" si="260"/>
        <v>#DIV/0!</v>
      </c>
      <c r="T488" s="40" t="e">
        <f t="shared" si="241"/>
        <v>#DIV/0!</v>
      </c>
      <c r="U488" s="40" t="e">
        <f t="shared" si="242"/>
        <v>#DIV/0!</v>
      </c>
      <c r="V488" s="40" t="e">
        <f t="shared" si="243"/>
        <v>#DIV/0!</v>
      </c>
      <c r="W488" s="40" t="e">
        <f t="shared" si="244"/>
        <v>#DIV/0!</v>
      </c>
      <c r="X488" s="40" t="e">
        <f t="shared" si="245"/>
        <v>#DIV/0!</v>
      </c>
      <c r="Y488" s="40" t="e">
        <f t="shared" si="246"/>
        <v>#DIV/0!</v>
      </c>
      <c r="Z488" s="40"/>
      <c r="AA488" s="40"/>
      <c r="AB488" s="40"/>
      <c r="AC488" s="39" t="s">
        <v>103</v>
      </c>
      <c r="AD488" s="39" t="s">
        <v>103</v>
      </c>
      <c r="AE488" s="39" t="s">
        <v>103</v>
      </c>
      <c r="AF488" s="39" t="s">
        <v>103</v>
      </c>
      <c r="AG488" s="42" t="s">
        <v>103</v>
      </c>
      <c r="AH488" s="38" t="e">
        <f t="shared" si="256"/>
        <v>#VALUE!</v>
      </c>
      <c r="AI488" s="38" t="e">
        <f t="shared" si="257"/>
        <v>#VALUE!</v>
      </c>
      <c r="AJ488" s="38" t="e">
        <f t="shared" si="258"/>
        <v>#VALUE!</v>
      </c>
      <c r="AK488" s="39" t="e">
        <f t="shared" si="247"/>
        <v>#DIV/0!</v>
      </c>
      <c r="AL488" s="39" t="e">
        <f t="shared" si="249"/>
        <v>#DIV/0!</v>
      </c>
      <c r="AM488" s="39" t="e">
        <f t="shared" si="250"/>
        <v>#DIV/0!</v>
      </c>
      <c r="AN488" s="39" t="e">
        <f t="shared" si="251"/>
        <v>#DIV/0!</v>
      </c>
      <c r="AO488" s="39" t="e">
        <f t="shared" si="252"/>
        <v>#DIV/0!</v>
      </c>
    </row>
    <row r="489" spans="2:41">
      <c r="B489" s="36" t="s">
        <v>103</v>
      </c>
      <c r="C489" s="41" t="s">
        <v>103</v>
      </c>
      <c r="D489" s="41" t="s">
        <v>103</v>
      </c>
      <c r="K489" s="40"/>
      <c r="L489" s="40"/>
      <c r="M489" s="39" t="e">
        <f t="shared" si="240"/>
        <v>#DIV/0!</v>
      </c>
      <c r="N489" s="39" t="e">
        <f t="shared" si="240"/>
        <v>#DIV/0!</v>
      </c>
      <c r="O489" s="39" t="e">
        <f t="shared" si="240"/>
        <v>#DIV/0!</v>
      </c>
      <c r="P489" s="39" t="e">
        <f t="shared" si="239"/>
        <v>#DIV/0!</v>
      </c>
      <c r="Q489" s="39" t="e">
        <f t="shared" si="239"/>
        <v>#DIV/0!</v>
      </c>
      <c r="R489" s="43" t="e">
        <f t="shared" si="259"/>
        <v>#DIV/0!</v>
      </c>
      <c r="S489" s="40" t="e">
        <f t="shared" si="260"/>
        <v>#DIV/0!</v>
      </c>
      <c r="T489" s="40" t="e">
        <f t="shared" si="241"/>
        <v>#DIV/0!</v>
      </c>
      <c r="U489" s="40" t="e">
        <f t="shared" si="242"/>
        <v>#DIV/0!</v>
      </c>
      <c r="V489" s="40" t="e">
        <f t="shared" si="243"/>
        <v>#DIV/0!</v>
      </c>
      <c r="W489" s="40" t="e">
        <f t="shared" si="244"/>
        <v>#DIV/0!</v>
      </c>
      <c r="X489" s="40" t="e">
        <f t="shared" si="245"/>
        <v>#DIV/0!</v>
      </c>
      <c r="Y489" s="40" t="e">
        <f t="shared" si="246"/>
        <v>#DIV/0!</v>
      </c>
      <c r="Z489" s="40"/>
      <c r="AA489" s="40"/>
      <c r="AB489" s="40"/>
      <c r="AC489" s="39" t="s">
        <v>103</v>
      </c>
      <c r="AD489" s="39" t="s">
        <v>103</v>
      </c>
      <c r="AE489" s="39" t="s">
        <v>103</v>
      </c>
      <c r="AF489" s="39" t="s">
        <v>103</v>
      </c>
      <c r="AG489" s="42" t="s">
        <v>103</v>
      </c>
      <c r="AH489" s="38" t="e">
        <f t="shared" si="256"/>
        <v>#VALUE!</v>
      </c>
      <c r="AI489" s="38" t="e">
        <f t="shared" si="257"/>
        <v>#VALUE!</v>
      </c>
      <c r="AJ489" s="38" t="e">
        <f t="shared" si="258"/>
        <v>#VALUE!</v>
      </c>
      <c r="AK489" s="39" t="e">
        <f t="shared" si="247"/>
        <v>#DIV/0!</v>
      </c>
      <c r="AL489" s="39" t="e">
        <f t="shared" si="249"/>
        <v>#DIV/0!</v>
      </c>
      <c r="AM489" s="39" t="e">
        <f t="shared" si="250"/>
        <v>#DIV/0!</v>
      </c>
      <c r="AN489" s="39" t="e">
        <f t="shared" si="251"/>
        <v>#DIV/0!</v>
      </c>
      <c r="AO489" s="39" t="e">
        <f t="shared" si="252"/>
        <v>#DIV/0!</v>
      </c>
    </row>
    <row r="490" spans="2:41">
      <c r="B490" s="36" t="s">
        <v>103</v>
      </c>
      <c r="C490" s="41" t="s">
        <v>103</v>
      </c>
      <c r="D490" s="41" t="s">
        <v>103</v>
      </c>
      <c r="K490" s="40"/>
      <c r="L490" s="40"/>
      <c r="M490" s="39" t="e">
        <f t="shared" si="240"/>
        <v>#DIV/0!</v>
      </c>
      <c r="N490" s="39" t="e">
        <f t="shared" si="240"/>
        <v>#DIV/0!</v>
      </c>
      <c r="O490" s="39" t="e">
        <f t="shared" si="240"/>
        <v>#DIV/0!</v>
      </c>
      <c r="P490" s="39" t="e">
        <f t="shared" si="239"/>
        <v>#DIV/0!</v>
      </c>
      <c r="Q490" s="39" t="e">
        <f t="shared" si="239"/>
        <v>#DIV/0!</v>
      </c>
      <c r="R490" s="43" t="e">
        <f t="shared" si="259"/>
        <v>#DIV/0!</v>
      </c>
      <c r="S490" s="40" t="e">
        <f t="shared" si="260"/>
        <v>#DIV/0!</v>
      </c>
      <c r="T490" s="40" t="e">
        <f t="shared" si="241"/>
        <v>#DIV/0!</v>
      </c>
      <c r="U490" s="40" t="e">
        <f t="shared" si="242"/>
        <v>#DIV/0!</v>
      </c>
      <c r="V490" s="40" t="e">
        <f t="shared" si="243"/>
        <v>#DIV/0!</v>
      </c>
      <c r="W490" s="40" t="e">
        <f t="shared" si="244"/>
        <v>#DIV/0!</v>
      </c>
      <c r="X490" s="40" t="e">
        <f t="shared" si="245"/>
        <v>#DIV/0!</v>
      </c>
      <c r="Y490" s="40" t="e">
        <f t="shared" si="246"/>
        <v>#DIV/0!</v>
      </c>
      <c r="Z490" s="40"/>
      <c r="AA490" s="40"/>
      <c r="AB490" s="40"/>
      <c r="AC490" s="39" t="s">
        <v>103</v>
      </c>
      <c r="AD490" s="39" t="s">
        <v>103</v>
      </c>
      <c r="AE490" s="39" t="s">
        <v>103</v>
      </c>
      <c r="AF490" s="39" t="s">
        <v>103</v>
      </c>
      <c r="AG490" s="42" t="s">
        <v>103</v>
      </c>
      <c r="AH490" s="38" t="e">
        <f t="shared" si="256"/>
        <v>#VALUE!</v>
      </c>
      <c r="AI490" s="38" t="e">
        <f t="shared" si="257"/>
        <v>#VALUE!</v>
      </c>
      <c r="AJ490" s="38" t="e">
        <f t="shared" si="258"/>
        <v>#VALUE!</v>
      </c>
      <c r="AK490" s="39" t="e">
        <f t="shared" si="247"/>
        <v>#DIV/0!</v>
      </c>
      <c r="AL490" s="39" t="e">
        <f t="shared" si="249"/>
        <v>#DIV/0!</v>
      </c>
      <c r="AM490" s="39" t="e">
        <f t="shared" si="250"/>
        <v>#DIV/0!</v>
      </c>
      <c r="AN490" s="39" t="e">
        <f t="shared" si="251"/>
        <v>#DIV/0!</v>
      </c>
      <c r="AO490" s="39" t="e">
        <f t="shared" si="252"/>
        <v>#DIV/0!</v>
      </c>
    </row>
    <row r="491" spans="2:41">
      <c r="B491" s="36" t="s">
        <v>103</v>
      </c>
      <c r="C491" s="41" t="s">
        <v>103</v>
      </c>
      <c r="D491" s="41" t="s">
        <v>103</v>
      </c>
      <c r="K491" s="40"/>
      <c r="L491" s="40"/>
      <c r="M491" s="39" t="e">
        <f t="shared" si="240"/>
        <v>#DIV/0!</v>
      </c>
      <c r="N491" s="39" t="e">
        <f t="shared" si="240"/>
        <v>#DIV/0!</v>
      </c>
      <c r="O491" s="39" t="e">
        <f t="shared" si="240"/>
        <v>#DIV/0!</v>
      </c>
      <c r="P491" s="39" t="e">
        <f t="shared" si="240"/>
        <v>#DIV/0!</v>
      </c>
      <c r="Q491" s="39" t="e">
        <f t="shared" si="240"/>
        <v>#DIV/0!</v>
      </c>
      <c r="R491" s="43" t="e">
        <f t="shared" si="259"/>
        <v>#DIV/0!</v>
      </c>
      <c r="S491" s="40" t="e">
        <f t="shared" si="260"/>
        <v>#DIV/0!</v>
      </c>
      <c r="T491" s="40" t="e">
        <f t="shared" si="241"/>
        <v>#DIV/0!</v>
      </c>
      <c r="U491" s="40" t="e">
        <f t="shared" si="242"/>
        <v>#DIV/0!</v>
      </c>
      <c r="V491" s="40" t="e">
        <f t="shared" si="243"/>
        <v>#DIV/0!</v>
      </c>
      <c r="W491" s="40" t="e">
        <f t="shared" si="244"/>
        <v>#DIV/0!</v>
      </c>
      <c r="X491" s="40" t="e">
        <f t="shared" si="245"/>
        <v>#DIV/0!</v>
      </c>
      <c r="Y491" s="40" t="e">
        <f t="shared" si="246"/>
        <v>#DIV/0!</v>
      </c>
      <c r="Z491" s="40"/>
      <c r="AA491" s="40"/>
      <c r="AB491" s="40"/>
      <c r="AC491" s="39" t="s">
        <v>103</v>
      </c>
      <c r="AD491" s="39" t="s">
        <v>103</v>
      </c>
      <c r="AE491" s="39" t="s">
        <v>103</v>
      </c>
      <c r="AF491" s="39" t="s">
        <v>103</v>
      </c>
      <c r="AG491" s="42" t="s">
        <v>103</v>
      </c>
      <c r="AH491" s="38" t="e">
        <f t="shared" si="256"/>
        <v>#VALUE!</v>
      </c>
      <c r="AI491" s="38" t="e">
        <f t="shared" si="257"/>
        <v>#VALUE!</v>
      </c>
      <c r="AJ491" s="38" t="e">
        <f t="shared" si="258"/>
        <v>#VALUE!</v>
      </c>
      <c r="AK491" s="39" t="e">
        <f t="shared" si="247"/>
        <v>#DIV/0!</v>
      </c>
      <c r="AL491" s="39" t="e">
        <f t="shared" si="249"/>
        <v>#DIV/0!</v>
      </c>
      <c r="AM491" s="39" t="e">
        <f t="shared" si="250"/>
        <v>#DIV/0!</v>
      </c>
      <c r="AN491" s="39" t="e">
        <f t="shared" si="251"/>
        <v>#DIV/0!</v>
      </c>
      <c r="AO491" s="39" t="e">
        <f t="shared" si="252"/>
        <v>#DIV/0!</v>
      </c>
    </row>
    <row r="492" spans="2:41">
      <c r="B492" s="36" t="s">
        <v>103</v>
      </c>
      <c r="C492" s="41" t="s">
        <v>103</v>
      </c>
      <c r="D492" s="41" t="s">
        <v>103</v>
      </c>
      <c r="K492" s="40"/>
      <c r="L492" s="40"/>
      <c r="M492" s="39" t="e">
        <f t="shared" ref="M492:P555" si="261">(E492/E491)-1</f>
        <v>#DIV/0!</v>
      </c>
      <c r="N492" s="39" t="e">
        <f t="shared" si="261"/>
        <v>#DIV/0!</v>
      </c>
      <c r="O492" s="39" t="e">
        <f t="shared" si="261"/>
        <v>#DIV/0!</v>
      </c>
      <c r="P492" s="39" t="e">
        <f t="shared" si="261"/>
        <v>#DIV/0!</v>
      </c>
      <c r="Q492" s="39" t="e">
        <f t="shared" ref="Q492:Q555" si="262">(I492/I491)-1</f>
        <v>#DIV/0!</v>
      </c>
      <c r="R492" s="43" t="e">
        <f t="shared" si="259"/>
        <v>#DIV/0!</v>
      </c>
      <c r="S492" s="40" t="e">
        <f t="shared" si="260"/>
        <v>#DIV/0!</v>
      </c>
      <c r="T492" s="40" t="e">
        <f t="shared" si="241"/>
        <v>#DIV/0!</v>
      </c>
      <c r="U492" s="40" t="e">
        <f t="shared" si="242"/>
        <v>#DIV/0!</v>
      </c>
      <c r="V492" s="40" t="e">
        <f t="shared" si="243"/>
        <v>#DIV/0!</v>
      </c>
      <c r="W492" s="40" t="e">
        <f t="shared" si="244"/>
        <v>#DIV/0!</v>
      </c>
      <c r="X492" s="40" t="e">
        <f t="shared" si="245"/>
        <v>#DIV/0!</v>
      </c>
      <c r="Y492" s="40" t="e">
        <f t="shared" si="246"/>
        <v>#DIV/0!</v>
      </c>
      <c r="Z492" s="40"/>
      <c r="AA492" s="40"/>
      <c r="AB492" s="40"/>
      <c r="AC492" s="39" t="s">
        <v>103</v>
      </c>
      <c r="AD492" s="39" t="s">
        <v>103</v>
      </c>
      <c r="AE492" s="39" t="s">
        <v>103</v>
      </c>
      <c r="AF492" s="39" t="s">
        <v>103</v>
      </c>
      <c r="AG492" s="42" t="s">
        <v>103</v>
      </c>
      <c r="AH492" s="38" t="e">
        <f t="shared" si="256"/>
        <v>#VALUE!</v>
      </c>
      <c r="AI492" s="38" t="e">
        <f t="shared" si="257"/>
        <v>#VALUE!</v>
      </c>
      <c r="AJ492" s="38" t="e">
        <f t="shared" si="258"/>
        <v>#VALUE!</v>
      </c>
      <c r="AK492" s="39" t="e">
        <f t="shared" si="247"/>
        <v>#DIV/0!</v>
      </c>
      <c r="AL492" s="39" t="e">
        <f t="shared" si="249"/>
        <v>#DIV/0!</v>
      </c>
      <c r="AM492" s="39" t="e">
        <f t="shared" si="250"/>
        <v>#DIV/0!</v>
      </c>
      <c r="AN492" s="39" t="e">
        <f t="shared" si="251"/>
        <v>#DIV/0!</v>
      </c>
      <c r="AO492" s="39" t="e">
        <f t="shared" si="252"/>
        <v>#DIV/0!</v>
      </c>
    </row>
    <row r="493" spans="2:41">
      <c r="B493" s="36" t="s">
        <v>103</v>
      </c>
      <c r="C493" s="41" t="s">
        <v>103</v>
      </c>
      <c r="D493" s="41" t="s">
        <v>103</v>
      </c>
      <c r="K493" s="40"/>
      <c r="L493" s="40"/>
      <c r="M493" s="39" t="e">
        <f t="shared" si="261"/>
        <v>#DIV/0!</v>
      </c>
      <c r="N493" s="39" t="e">
        <f t="shared" si="261"/>
        <v>#DIV/0!</v>
      </c>
      <c r="O493" s="39" t="e">
        <f t="shared" si="261"/>
        <v>#DIV/0!</v>
      </c>
      <c r="P493" s="39" t="e">
        <f t="shared" si="261"/>
        <v>#DIV/0!</v>
      </c>
      <c r="Q493" s="39" t="e">
        <f t="shared" si="262"/>
        <v>#DIV/0!</v>
      </c>
      <c r="R493" s="43" t="e">
        <f t="shared" si="259"/>
        <v>#DIV/0!</v>
      </c>
      <c r="S493" s="40" t="e">
        <f t="shared" si="260"/>
        <v>#DIV/0!</v>
      </c>
      <c r="T493" s="40" t="e">
        <f t="shared" si="241"/>
        <v>#DIV/0!</v>
      </c>
      <c r="U493" s="40" t="e">
        <f t="shared" si="242"/>
        <v>#DIV/0!</v>
      </c>
      <c r="V493" s="40" t="e">
        <f t="shared" si="243"/>
        <v>#DIV/0!</v>
      </c>
      <c r="W493" s="40" t="e">
        <f t="shared" si="244"/>
        <v>#DIV/0!</v>
      </c>
      <c r="X493" s="40" t="e">
        <f t="shared" si="245"/>
        <v>#DIV/0!</v>
      </c>
      <c r="Y493" s="40" t="e">
        <f t="shared" si="246"/>
        <v>#DIV/0!</v>
      </c>
      <c r="Z493" s="40"/>
      <c r="AA493" s="40"/>
      <c r="AB493" s="40"/>
      <c r="AC493" s="39" t="s">
        <v>103</v>
      </c>
      <c r="AD493" s="39" t="s">
        <v>103</v>
      </c>
      <c r="AE493" s="39" t="s">
        <v>103</v>
      </c>
      <c r="AF493" s="39" t="s">
        <v>103</v>
      </c>
      <c r="AG493" s="42" t="s">
        <v>103</v>
      </c>
      <c r="AH493" s="38" t="e">
        <f t="shared" si="256"/>
        <v>#VALUE!</v>
      </c>
      <c r="AI493" s="38" t="e">
        <f t="shared" si="257"/>
        <v>#VALUE!</v>
      </c>
      <c r="AJ493" s="38" t="e">
        <f t="shared" si="258"/>
        <v>#VALUE!</v>
      </c>
      <c r="AK493" s="39" t="e">
        <f t="shared" si="247"/>
        <v>#DIV/0!</v>
      </c>
      <c r="AL493" s="39" t="e">
        <f t="shared" si="249"/>
        <v>#DIV/0!</v>
      </c>
      <c r="AM493" s="39" t="e">
        <f t="shared" si="250"/>
        <v>#DIV/0!</v>
      </c>
      <c r="AN493" s="39" t="e">
        <f t="shared" si="251"/>
        <v>#DIV/0!</v>
      </c>
      <c r="AO493" s="39" t="e">
        <f t="shared" si="252"/>
        <v>#DIV/0!</v>
      </c>
    </row>
    <row r="494" spans="2:41">
      <c r="B494" s="36" t="s">
        <v>103</v>
      </c>
      <c r="C494" s="41" t="s">
        <v>103</v>
      </c>
      <c r="D494" s="41" t="s">
        <v>103</v>
      </c>
      <c r="K494" s="40"/>
      <c r="L494" s="40"/>
      <c r="M494" s="39" t="e">
        <f t="shared" si="261"/>
        <v>#DIV/0!</v>
      </c>
      <c r="N494" s="39" t="e">
        <f t="shared" si="261"/>
        <v>#DIV/0!</v>
      </c>
      <c r="O494" s="39" t="e">
        <f t="shared" si="261"/>
        <v>#DIV/0!</v>
      </c>
      <c r="P494" s="39" t="e">
        <f t="shared" si="261"/>
        <v>#DIV/0!</v>
      </c>
      <c r="Q494" s="39" t="e">
        <f t="shared" si="262"/>
        <v>#DIV/0!</v>
      </c>
      <c r="R494" s="43" t="e">
        <f t="shared" si="259"/>
        <v>#DIV/0!</v>
      </c>
      <c r="S494" s="40" t="e">
        <f t="shared" si="260"/>
        <v>#DIV/0!</v>
      </c>
      <c r="T494" s="40" t="e">
        <f t="shared" si="241"/>
        <v>#DIV/0!</v>
      </c>
      <c r="U494" s="40" t="e">
        <f t="shared" si="242"/>
        <v>#DIV/0!</v>
      </c>
      <c r="V494" s="40" t="e">
        <f t="shared" si="243"/>
        <v>#DIV/0!</v>
      </c>
      <c r="W494" s="40" t="e">
        <f t="shared" si="244"/>
        <v>#DIV/0!</v>
      </c>
      <c r="X494" s="40" t="e">
        <f t="shared" si="245"/>
        <v>#DIV/0!</v>
      </c>
      <c r="Y494" s="40" t="e">
        <f t="shared" si="246"/>
        <v>#DIV/0!</v>
      </c>
      <c r="Z494" s="40"/>
      <c r="AA494" s="40"/>
      <c r="AB494" s="40"/>
      <c r="AC494" s="39" t="s">
        <v>103</v>
      </c>
      <c r="AD494" s="39" t="s">
        <v>103</v>
      </c>
      <c r="AE494" s="39" t="s">
        <v>103</v>
      </c>
      <c r="AF494" s="39" t="s">
        <v>103</v>
      </c>
      <c r="AG494" s="42" t="s">
        <v>103</v>
      </c>
      <c r="AH494" s="38" t="e">
        <f t="shared" si="256"/>
        <v>#VALUE!</v>
      </c>
      <c r="AI494" s="38" t="e">
        <f t="shared" si="257"/>
        <v>#VALUE!</v>
      </c>
      <c r="AJ494" s="38" t="e">
        <f t="shared" si="258"/>
        <v>#VALUE!</v>
      </c>
      <c r="AK494" s="39" t="e">
        <f t="shared" si="247"/>
        <v>#DIV/0!</v>
      </c>
      <c r="AL494" s="39" t="e">
        <f t="shared" si="249"/>
        <v>#DIV/0!</v>
      </c>
      <c r="AM494" s="39" t="e">
        <f t="shared" si="250"/>
        <v>#DIV/0!</v>
      </c>
      <c r="AN494" s="39" t="e">
        <f t="shared" si="251"/>
        <v>#DIV/0!</v>
      </c>
      <c r="AO494" s="39" t="e">
        <f t="shared" si="252"/>
        <v>#DIV/0!</v>
      </c>
    </row>
    <row r="495" spans="2:41">
      <c r="B495" s="36" t="s">
        <v>103</v>
      </c>
      <c r="C495" s="41" t="s">
        <v>103</v>
      </c>
      <c r="D495" s="41" t="s">
        <v>103</v>
      </c>
      <c r="K495" s="40"/>
      <c r="L495" s="40"/>
      <c r="M495" s="39" t="e">
        <f t="shared" si="261"/>
        <v>#DIV/0!</v>
      </c>
      <c r="N495" s="39" t="e">
        <f t="shared" si="261"/>
        <v>#DIV/0!</v>
      </c>
      <c r="O495" s="39" t="e">
        <f t="shared" si="261"/>
        <v>#DIV/0!</v>
      </c>
      <c r="P495" s="39" t="e">
        <f t="shared" si="261"/>
        <v>#DIV/0!</v>
      </c>
      <c r="Q495" s="39" t="e">
        <f t="shared" si="262"/>
        <v>#DIV/0!</v>
      </c>
      <c r="R495" s="43" t="e">
        <f t="shared" si="259"/>
        <v>#DIV/0!</v>
      </c>
      <c r="S495" s="40" t="e">
        <f t="shared" si="260"/>
        <v>#DIV/0!</v>
      </c>
      <c r="T495" s="40" t="e">
        <f t="shared" ref="T495:T508" si="263">(AT495/AT483)-1</f>
        <v>#DIV/0!</v>
      </c>
      <c r="U495" s="40" t="e">
        <f t="shared" ref="U495:U508" si="264">(AU495/AU483)-1</f>
        <v>#DIV/0!</v>
      </c>
      <c r="V495" s="40" t="e">
        <f t="shared" ref="V495:V508" si="265">(AV495/AV483)-1</f>
        <v>#DIV/0!</v>
      </c>
      <c r="W495" s="40" t="e">
        <f t="shared" ref="W495:W508" si="266">(AW495/AW483)-1</f>
        <v>#DIV/0!</v>
      </c>
      <c r="X495" s="40" t="e">
        <f t="shared" ref="X495:X508" si="267">(AX495/AX483)-1</f>
        <v>#DIV/0!</v>
      </c>
      <c r="Y495" s="40" t="e">
        <f t="shared" ref="Y495:Y508" si="268">(AY495/AY483)-1</f>
        <v>#DIV/0!</v>
      </c>
      <c r="Z495" s="40"/>
      <c r="AA495" s="40"/>
      <c r="AB495" s="40"/>
      <c r="AC495" s="39" t="s">
        <v>103</v>
      </c>
      <c r="AD495" s="39" t="s">
        <v>103</v>
      </c>
      <c r="AE495" s="39" t="s">
        <v>103</v>
      </c>
      <c r="AF495" s="39" t="s">
        <v>103</v>
      </c>
      <c r="AG495" s="42" t="s">
        <v>103</v>
      </c>
      <c r="AH495" s="38" t="e">
        <f t="shared" si="256"/>
        <v>#VALUE!</v>
      </c>
      <c r="AI495" s="38" t="e">
        <f t="shared" si="257"/>
        <v>#VALUE!</v>
      </c>
      <c r="AJ495" s="38" t="e">
        <f t="shared" si="258"/>
        <v>#VALUE!</v>
      </c>
      <c r="AK495" s="39" t="e">
        <f t="shared" ref="AK495:AK526" si="269">E495/$I495</f>
        <v>#DIV/0!</v>
      </c>
      <c r="AL495" s="39" t="e">
        <f t="shared" si="249"/>
        <v>#DIV/0!</v>
      </c>
      <c r="AM495" s="39" t="e">
        <f t="shared" si="250"/>
        <v>#DIV/0!</v>
      </c>
      <c r="AN495" s="39" t="e">
        <f t="shared" si="251"/>
        <v>#DIV/0!</v>
      </c>
      <c r="AO495" s="39" t="e">
        <f t="shared" si="252"/>
        <v>#DIV/0!</v>
      </c>
    </row>
    <row r="496" spans="2:41">
      <c r="B496" s="36" t="s">
        <v>103</v>
      </c>
      <c r="C496" s="41" t="s">
        <v>103</v>
      </c>
      <c r="D496" s="41" t="s">
        <v>103</v>
      </c>
      <c r="K496" s="40"/>
      <c r="L496" s="40"/>
      <c r="M496" s="39" t="e">
        <f t="shared" si="261"/>
        <v>#DIV/0!</v>
      </c>
      <c r="N496" s="39" t="e">
        <f t="shared" si="261"/>
        <v>#DIV/0!</v>
      </c>
      <c r="O496" s="39" t="e">
        <f t="shared" si="261"/>
        <v>#DIV/0!</v>
      </c>
      <c r="P496" s="39" t="e">
        <f t="shared" si="261"/>
        <v>#DIV/0!</v>
      </c>
      <c r="Q496" s="39" t="e">
        <f t="shared" si="262"/>
        <v>#DIV/0!</v>
      </c>
      <c r="R496" s="43" t="e">
        <f t="shared" si="259"/>
        <v>#DIV/0!</v>
      </c>
      <c r="S496" s="40" t="e">
        <f t="shared" si="260"/>
        <v>#DIV/0!</v>
      </c>
      <c r="T496" s="40" t="e">
        <f t="shared" si="263"/>
        <v>#DIV/0!</v>
      </c>
      <c r="U496" s="40" t="e">
        <f t="shared" si="264"/>
        <v>#DIV/0!</v>
      </c>
      <c r="V496" s="40" t="e">
        <f t="shared" si="265"/>
        <v>#DIV/0!</v>
      </c>
      <c r="W496" s="40" t="e">
        <f t="shared" si="266"/>
        <v>#DIV/0!</v>
      </c>
      <c r="X496" s="40" t="e">
        <f t="shared" si="267"/>
        <v>#DIV/0!</v>
      </c>
      <c r="Y496" s="40" t="e">
        <f t="shared" si="268"/>
        <v>#DIV/0!</v>
      </c>
      <c r="Z496" s="40"/>
      <c r="AA496" s="40"/>
      <c r="AB496" s="40"/>
      <c r="AC496" s="39" t="s">
        <v>103</v>
      </c>
      <c r="AD496" s="39" t="s">
        <v>103</v>
      </c>
      <c r="AE496" s="39" t="s">
        <v>103</v>
      </c>
      <c r="AF496" s="39" t="s">
        <v>103</v>
      </c>
      <c r="AG496" s="42" t="s">
        <v>103</v>
      </c>
      <c r="AH496" s="38" t="e">
        <f t="shared" si="256"/>
        <v>#VALUE!</v>
      </c>
      <c r="AI496" s="38" t="e">
        <f t="shared" si="257"/>
        <v>#VALUE!</v>
      </c>
      <c r="AJ496" s="38" t="e">
        <f t="shared" si="258"/>
        <v>#VALUE!</v>
      </c>
      <c r="AK496" s="39" t="e">
        <f t="shared" si="269"/>
        <v>#DIV/0!</v>
      </c>
      <c r="AL496" s="39" t="e">
        <f t="shared" ref="AL496:AL526" si="270">F496/$I496</f>
        <v>#DIV/0!</v>
      </c>
      <c r="AM496" s="39" t="e">
        <f t="shared" ref="AM496:AM526" si="271">G496/$I496</f>
        <v>#DIV/0!</v>
      </c>
      <c r="AN496" s="39" t="e">
        <f t="shared" ref="AN496:AN526" si="272">H496/$I496</f>
        <v>#DIV/0!</v>
      </c>
      <c r="AO496" s="39" t="e">
        <f t="shared" ref="AO496:AO526" si="273">I496/$I496</f>
        <v>#DIV/0!</v>
      </c>
    </row>
    <row r="497" spans="2:41">
      <c r="B497" s="36" t="s">
        <v>103</v>
      </c>
      <c r="C497" s="41" t="s">
        <v>103</v>
      </c>
      <c r="D497" s="41" t="s">
        <v>103</v>
      </c>
      <c r="K497" s="40"/>
      <c r="L497" s="40"/>
      <c r="M497" s="39" t="e">
        <f t="shared" si="261"/>
        <v>#DIV/0!</v>
      </c>
      <c r="N497" s="39" t="e">
        <f t="shared" si="261"/>
        <v>#DIV/0!</v>
      </c>
      <c r="O497" s="39" t="e">
        <f t="shared" si="261"/>
        <v>#DIV/0!</v>
      </c>
      <c r="P497" s="39" t="e">
        <f t="shared" si="261"/>
        <v>#DIV/0!</v>
      </c>
      <c r="Q497" s="39" t="e">
        <f t="shared" si="262"/>
        <v>#DIV/0!</v>
      </c>
      <c r="R497" s="43" t="e">
        <f t="shared" si="259"/>
        <v>#DIV/0!</v>
      </c>
      <c r="S497" s="40" t="e">
        <f t="shared" si="260"/>
        <v>#DIV/0!</v>
      </c>
      <c r="T497" s="40" t="e">
        <f t="shared" si="263"/>
        <v>#DIV/0!</v>
      </c>
      <c r="U497" s="40" t="e">
        <f t="shared" si="264"/>
        <v>#DIV/0!</v>
      </c>
      <c r="V497" s="40" t="e">
        <f t="shared" si="265"/>
        <v>#DIV/0!</v>
      </c>
      <c r="W497" s="40" t="e">
        <f t="shared" si="266"/>
        <v>#DIV/0!</v>
      </c>
      <c r="X497" s="40" t="e">
        <f t="shared" si="267"/>
        <v>#DIV/0!</v>
      </c>
      <c r="Y497" s="40" t="e">
        <f t="shared" si="268"/>
        <v>#DIV/0!</v>
      </c>
      <c r="Z497" s="40"/>
      <c r="AA497" s="40"/>
      <c r="AB497" s="40"/>
      <c r="AC497" s="39" t="s">
        <v>103</v>
      </c>
      <c r="AD497" s="39" t="s">
        <v>103</v>
      </c>
      <c r="AE497" s="39" t="s">
        <v>103</v>
      </c>
      <c r="AF497" s="39" t="s">
        <v>103</v>
      </c>
      <c r="AG497" s="42" t="s">
        <v>103</v>
      </c>
      <c r="AH497" s="38" t="e">
        <f t="shared" si="256"/>
        <v>#VALUE!</v>
      </c>
      <c r="AI497" s="38" t="e">
        <f t="shared" si="257"/>
        <v>#VALUE!</v>
      </c>
      <c r="AJ497" s="38" t="e">
        <f t="shared" si="258"/>
        <v>#VALUE!</v>
      </c>
      <c r="AK497" s="39" t="e">
        <f t="shared" si="269"/>
        <v>#DIV/0!</v>
      </c>
      <c r="AL497" s="39" t="e">
        <f t="shared" si="270"/>
        <v>#DIV/0!</v>
      </c>
      <c r="AM497" s="39" t="e">
        <f t="shared" si="271"/>
        <v>#DIV/0!</v>
      </c>
      <c r="AN497" s="39" t="e">
        <f t="shared" si="272"/>
        <v>#DIV/0!</v>
      </c>
      <c r="AO497" s="39" t="e">
        <f t="shared" si="273"/>
        <v>#DIV/0!</v>
      </c>
    </row>
    <row r="498" spans="2:41">
      <c r="B498" s="36" t="s">
        <v>103</v>
      </c>
      <c r="C498" s="41" t="s">
        <v>103</v>
      </c>
      <c r="D498" s="41" t="s">
        <v>103</v>
      </c>
      <c r="K498" s="40"/>
      <c r="L498" s="40"/>
      <c r="M498" s="39" t="e">
        <f t="shared" si="261"/>
        <v>#DIV/0!</v>
      </c>
      <c r="N498" s="39" t="e">
        <f t="shared" si="261"/>
        <v>#DIV/0!</v>
      </c>
      <c r="O498" s="39" t="e">
        <f t="shared" si="261"/>
        <v>#DIV/0!</v>
      </c>
      <c r="P498" s="39" t="e">
        <f t="shared" si="261"/>
        <v>#DIV/0!</v>
      </c>
      <c r="Q498" s="39" t="e">
        <f t="shared" si="262"/>
        <v>#DIV/0!</v>
      </c>
      <c r="R498" s="43" t="e">
        <f t="shared" si="259"/>
        <v>#DIV/0!</v>
      </c>
      <c r="S498" s="40" t="e">
        <f t="shared" si="260"/>
        <v>#DIV/0!</v>
      </c>
      <c r="T498" s="40" t="e">
        <f t="shared" si="263"/>
        <v>#DIV/0!</v>
      </c>
      <c r="U498" s="40" t="e">
        <f t="shared" si="264"/>
        <v>#DIV/0!</v>
      </c>
      <c r="V498" s="40" t="e">
        <f t="shared" si="265"/>
        <v>#DIV/0!</v>
      </c>
      <c r="W498" s="40" t="e">
        <f t="shared" si="266"/>
        <v>#DIV/0!</v>
      </c>
      <c r="X498" s="40" t="e">
        <f t="shared" si="267"/>
        <v>#DIV/0!</v>
      </c>
      <c r="Y498" s="40" t="e">
        <f t="shared" si="268"/>
        <v>#DIV/0!</v>
      </c>
      <c r="Z498" s="40"/>
      <c r="AA498" s="40"/>
      <c r="AB498" s="40"/>
      <c r="AC498" s="39" t="s">
        <v>103</v>
      </c>
      <c r="AD498" s="39" t="s">
        <v>103</v>
      </c>
      <c r="AE498" s="39" t="s">
        <v>103</v>
      </c>
      <c r="AF498" s="39" t="s">
        <v>103</v>
      </c>
      <c r="AG498" s="42" t="s">
        <v>103</v>
      </c>
      <c r="AH498" s="38" t="e">
        <f t="shared" si="256"/>
        <v>#VALUE!</v>
      </c>
      <c r="AI498" s="38" t="e">
        <f t="shared" si="257"/>
        <v>#VALUE!</v>
      </c>
      <c r="AJ498" s="38" t="e">
        <f t="shared" si="258"/>
        <v>#VALUE!</v>
      </c>
      <c r="AK498" s="39" t="e">
        <f t="shared" si="269"/>
        <v>#DIV/0!</v>
      </c>
      <c r="AL498" s="39" t="e">
        <f t="shared" si="270"/>
        <v>#DIV/0!</v>
      </c>
      <c r="AM498" s="39" t="e">
        <f t="shared" si="271"/>
        <v>#DIV/0!</v>
      </c>
      <c r="AN498" s="39" t="e">
        <f t="shared" si="272"/>
        <v>#DIV/0!</v>
      </c>
      <c r="AO498" s="39" t="e">
        <f t="shared" si="273"/>
        <v>#DIV/0!</v>
      </c>
    </row>
    <row r="499" spans="2:41">
      <c r="B499" s="36" t="s">
        <v>103</v>
      </c>
      <c r="C499" s="41" t="s">
        <v>103</v>
      </c>
      <c r="D499" s="41" t="s">
        <v>103</v>
      </c>
      <c r="K499" s="40"/>
      <c r="L499" s="40"/>
      <c r="M499" s="39" t="e">
        <f t="shared" si="261"/>
        <v>#DIV/0!</v>
      </c>
      <c r="N499" s="39" t="e">
        <f t="shared" si="261"/>
        <v>#DIV/0!</v>
      </c>
      <c r="O499" s="39" t="e">
        <f t="shared" si="261"/>
        <v>#DIV/0!</v>
      </c>
      <c r="P499" s="39" t="e">
        <f t="shared" si="261"/>
        <v>#DIV/0!</v>
      </c>
      <c r="Q499" s="39" t="e">
        <f t="shared" si="262"/>
        <v>#DIV/0!</v>
      </c>
      <c r="R499" s="43" t="e">
        <f t="shared" si="259"/>
        <v>#DIV/0!</v>
      </c>
      <c r="S499" s="40" t="e">
        <f t="shared" si="260"/>
        <v>#DIV/0!</v>
      </c>
      <c r="T499" s="40" t="e">
        <f t="shared" si="263"/>
        <v>#DIV/0!</v>
      </c>
      <c r="U499" s="40" t="e">
        <f t="shared" si="264"/>
        <v>#DIV/0!</v>
      </c>
      <c r="V499" s="40" t="e">
        <f t="shared" si="265"/>
        <v>#DIV/0!</v>
      </c>
      <c r="W499" s="40" t="e">
        <f t="shared" si="266"/>
        <v>#DIV/0!</v>
      </c>
      <c r="X499" s="40" t="e">
        <f t="shared" si="267"/>
        <v>#DIV/0!</v>
      </c>
      <c r="Y499" s="40" t="e">
        <f t="shared" si="268"/>
        <v>#DIV/0!</v>
      </c>
      <c r="Z499" s="40"/>
      <c r="AA499" s="40"/>
      <c r="AB499" s="40"/>
      <c r="AC499" s="39" t="s">
        <v>103</v>
      </c>
      <c r="AD499" s="39" t="s">
        <v>103</v>
      </c>
      <c r="AE499" s="39" t="s">
        <v>103</v>
      </c>
      <c r="AF499" s="39" t="s">
        <v>103</v>
      </c>
      <c r="AG499" s="42" t="s">
        <v>103</v>
      </c>
      <c r="AH499" s="38" t="e">
        <f t="shared" si="256"/>
        <v>#VALUE!</v>
      </c>
      <c r="AI499" s="38" t="e">
        <f t="shared" si="257"/>
        <v>#VALUE!</v>
      </c>
      <c r="AJ499" s="38" t="e">
        <f t="shared" si="258"/>
        <v>#VALUE!</v>
      </c>
      <c r="AK499" s="39" t="e">
        <f t="shared" si="269"/>
        <v>#DIV/0!</v>
      </c>
      <c r="AL499" s="39" t="e">
        <f t="shared" si="270"/>
        <v>#DIV/0!</v>
      </c>
      <c r="AM499" s="39" t="e">
        <f t="shared" si="271"/>
        <v>#DIV/0!</v>
      </c>
      <c r="AN499" s="39" t="e">
        <f t="shared" si="272"/>
        <v>#DIV/0!</v>
      </c>
      <c r="AO499" s="39" t="e">
        <f t="shared" si="273"/>
        <v>#DIV/0!</v>
      </c>
    </row>
    <row r="500" spans="2:41">
      <c r="B500" s="36" t="s">
        <v>103</v>
      </c>
      <c r="C500" s="41" t="s">
        <v>103</v>
      </c>
      <c r="D500" s="41" t="s">
        <v>103</v>
      </c>
      <c r="K500" s="40"/>
      <c r="L500" s="40"/>
      <c r="M500" s="39" t="e">
        <f t="shared" si="261"/>
        <v>#DIV/0!</v>
      </c>
      <c r="N500" s="39" t="e">
        <f t="shared" si="261"/>
        <v>#DIV/0!</v>
      </c>
      <c r="O500" s="39" t="e">
        <f t="shared" si="261"/>
        <v>#DIV/0!</v>
      </c>
      <c r="P500" s="39" t="e">
        <f t="shared" si="261"/>
        <v>#DIV/0!</v>
      </c>
      <c r="Q500" s="39" t="e">
        <f t="shared" si="262"/>
        <v>#DIV/0!</v>
      </c>
      <c r="R500" s="43" t="e">
        <f t="shared" si="259"/>
        <v>#DIV/0!</v>
      </c>
      <c r="S500" s="40" t="e">
        <f t="shared" si="260"/>
        <v>#DIV/0!</v>
      </c>
      <c r="T500" s="40" t="e">
        <f t="shared" si="263"/>
        <v>#DIV/0!</v>
      </c>
      <c r="U500" s="40" t="e">
        <f t="shared" si="264"/>
        <v>#DIV/0!</v>
      </c>
      <c r="V500" s="40" t="e">
        <f t="shared" si="265"/>
        <v>#DIV/0!</v>
      </c>
      <c r="W500" s="40" t="e">
        <f t="shared" si="266"/>
        <v>#DIV/0!</v>
      </c>
      <c r="X500" s="40" t="e">
        <f t="shared" si="267"/>
        <v>#DIV/0!</v>
      </c>
      <c r="Y500" s="40" t="e">
        <f t="shared" si="268"/>
        <v>#DIV/0!</v>
      </c>
      <c r="Z500" s="40"/>
      <c r="AA500" s="40"/>
      <c r="AB500" s="40"/>
      <c r="AC500" s="39" t="s">
        <v>103</v>
      </c>
      <c r="AD500" s="39" t="s">
        <v>103</v>
      </c>
      <c r="AE500" s="39" t="s">
        <v>103</v>
      </c>
      <c r="AF500" s="39" t="s">
        <v>103</v>
      </c>
      <c r="AG500" s="42" t="s">
        <v>103</v>
      </c>
      <c r="AH500" s="38" t="e">
        <f t="shared" si="256"/>
        <v>#VALUE!</v>
      </c>
      <c r="AI500" s="38" t="e">
        <f t="shared" si="257"/>
        <v>#VALUE!</v>
      </c>
      <c r="AJ500" s="38" t="e">
        <f t="shared" si="258"/>
        <v>#VALUE!</v>
      </c>
      <c r="AK500" s="39" t="e">
        <f t="shared" si="269"/>
        <v>#DIV/0!</v>
      </c>
      <c r="AL500" s="39" t="e">
        <f t="shared" si="270"/>
        <v>#DIV/0!</v>
      </c>
      <c r="AM500" s="39" t="e">
        <f t="shared" si="271"/>
        <v>#DIV/0!</v>
      </c>
      <c r="AN500" s="39" t="e">
        <f t="shared" si="272"/>
        <v>#DIV/0!</v>
      </c>
      <c r="AO500" s="39" t="e">
        <f t="shared" si="273"/>
        <v>#DIV/0!</v>
      </c>
    </row>
    <row r="501" spans="2:41">
      <c r="B501" s="36" t="s">
        <v>103</v>
      </c>
      <c r="C501" s="41" t="s">
        <v>103</v>
      </c>
      <c r="D501" s="41" t="s">
        <v>103</v>
      </c>
      <c r="K501" s="40"/>
      <c r="L501" s="40"/>
      <c r="M501" s="39" t="e">
        <f t="shared" si="261"/>
        <v>#DIV/0!</v>
      </c>
      <c r="N501" s="39" t="e">
        <f t="shared" si="261"/>
        <v>#DIV/0!</v>
      </c>
      <c r="O501" s="39" t="e">
        <f t="shared" si="261"/>
        <v>#DIV/0!</v>
      </c>
      <c r="P501" s="39" t="e">
        <f t="shared" si="261"/>
        <v>#DIV/0!</v>
      </c>
      <c r="Q501" s="39" t="e">
        <f t="shared" si="262"/>
        <v>#DIV/0!</v>
      </c>
      <c r="R501" s="43" t="e">
        <f t="shared" si="259"/>
        <v>#DIV/0!</v>
      </c>
      <c r="S501" s="40" t="e">
        <f t="shared" si="260"/>
        <v>#DIV/0!</v>
      </c>
      <c r="T501" s="40" t="e">
        <f t="shared" si="263"/>
        <v>#DIV/0!</v>
      </c>
      <c r="U501" s="40" t="e">
        <f t="shared" si="264"/>
        <v>#DIV/0!</v>
      </c>
      <c r="V501" s="40" t="e">
        <f t="shared" si="265"/>
        <v>#DIV/0!</v>
      </c>
      <c r="W501" s="40" t="e">
        <f t="shared" si="266"/>
        <v>#DIV/0!</v>
      </c>
      <c r="X501" s="40" t="e">
        <f t="shared" si="267"/>
        <v>#DIV/0!</v>
      </c>
      <c r="Y501" s="40" t="e">
        <f t="shared" si="268"/>
        <v>#DIV/0!</v>
      </c>
      <c r="Z501" s="40"/>
      <c r="AA501" s="40"/>
      <c r="AB501" s="40"/>
      <c r="AC501" s="39" t="s">
        <v>103</v>
      </c>
      <c r="AD501" s="39" t="s">
        <v>103</v>
      </c>
      <c r="AE501" s="39" t="s">
        <v>103</v>
      </c>
      <c r="AF501" s="39" t="s">
        <v>103</v>
      </c>
      <c r="AG501" s="42" t="s">
        <v>103</v>
      </c>
      <c r="AH501" s="38" t="e">
        <f t="shared" si="256"/>
        <v>#VALUE!</v>
      </c>
      <c r="AI501" s="38" t="e">
        <f t="shared" si="257"/>
        <v>#VALUE!</v>
      </c>
      <c r="AJ501" s="38" t="e">
        <f t="shared" si="258"/>
        <v>#VALUE!</v>
      </c>
      <c r="AK501" s="39" t="e">
        <f t="shared" si="269"/>
        <v>#DIV/0!</v>
      </c>
      <c r="AL501" s="39" t="e">
        <f t="shared" si="270"/>
        <v>#DIV/0!</v>
      </c>
      <c r="AM501" s="39" t="e">
        <f t="shared" si="271"/>
        <v>#DIV/0!</v>
      </c>
      <c r="AN501" s="39" t="e">
        <f t="shared" si="272"/>
        <v>#DIV/0!</v>
      </c>
      <c r="AO501" s="39" t="e">
        <f t="shared" si="273"/>
        <v>#DIV/0!</v>
      </c>
    </row>
    <row r="502" spans="2:41">
      <c r="B502" s="36" t="s">
        <v>103</v>
      </c>
      <c r="C502" s="41" t="s">
        <v>103</v>
      </c>
      <c r="D502" s="41" t="s">
        <v>103</v>
      </c>
      <c r="K502" s="40"/>
      <c r="L502" s="40"/>
      <c r="M502" s="39" t="e">
        <f t="shared" si="261"/>
        <v>#DIV/0!</v>
      </c>
      <c r="N502" s="39" t="e">
        <f t="shared" si="261"/>
        <v>#DIV/0!</v>
      </c>
      <c r="O502" s="39" t="e">
        <f t="shared" si="261"/>
        <v>#DIV/0!</v>
      </c>
      <c r="P502" s="39" t="e">
        <f t="shared" si="261"/>
        <v>#DIV/0!</v>
      </c>
      <c r="Q502" s="39" t="e">
        <f t="shared" si="262"/>
        <v>#DIV/0!</v>
      </c>
      <c r="R502" s="43" t="e">
        <f t="shared" si="259"/>
        <v>#DIV/0!</v>
      </c>
      <c r="S502" s="40" t="e">
        <f t="shared" si="260"/>
        <v>#DIV/0!</v>
      </c>
      <c r="T502" s="40" t="e">
        <f t="shared" si="263"/>
        <v>#DIV/0!</v>
      </c>
      <c r="U502" s="40" t="e">
        <f t="shared" si="264"/>
        <v>#DIV/0!</v>
      </c>
      <c r="V502" s="40" t="e">
        <f t="shared" si="265"/>
        <v>#DIV/0!</v>
      </c>
      <c r="W502" s="40" t="e">
        <f t="shared" si="266"/>
        <v>#DIV/0!</v>
      </c>
      <c r="X502" s="40" t="e">
        <f t="shared" si="267"/>
        <v>#DIV/0!</v>
      </c>
      <c r="Y502" s="40" t="e">
        <f t="shared" si="268"/>
        <v>#DIV/0!</v>
      </c>
      <c r="Z502" s="40"/>
      <c r="AA502" s="40"/>
      <c r="AB502" s="40"/>
      <c r="AC502" s="39" t="s">
        <v>103</v>
      </c>
      <c r="AD502" s="39" t="s">
        <v>103</v>
      </c>
      <c r="AE502" s="39" t="s">
        <v>103</v>
      </c>
      <c r="AF502" s="39" t="s">
        <v>103</v>
      </c>
      <c r="AG502" s="42" t="s">
        <v>103</v>
      </c>
      <c r="AH502" s="38" t="e">
        <f t="shared" si="256"/>
        <v>#VALUE!</v>
      </c>
      <c r="AI502" s="38" t="e">
        <f t="shared" si="257"/>
        <v>#VALUE!</v>
      </c>
      <c r="AJ502" s="38" t="e">
        <f t="shared" si="258"/>
        <v>#VALUE!</v>
      </c>
      <c r="AK502" s="39" t="e">
        <f t="shared" si="269"/>
        <v>#DIV/0!</v>
      </c>
      <c r="AL502" s="39" t="e">
        <f t="shared" si="270"/>
        <v>#DIV/0!</v>
      </c>
      <c r="AM502" s="39" t="e">
        <f t="shared" si="271"/>
        <v>#DIV/0!</v>
      </c>
      <c r="AN502" s="39" t="e">
        <f t="shared" si="272"/>
        <v>#DIV/0!</v>
      </c>
      <c r="AO502" s="39" t="e">
        <f t="shared" si="273"/>
        <v>#DIV/0!</v>
      </c>
    </row>
    <row r="503" spans="2:41">
      <c r="B503" s="36" t="s">
        <v>103</v>
      </c>
      <c r="C503" s="41" t="s">
        <v>103</v>
      </c>
      <c r="D503" s="41" t="s">
        <v>103</v>
      </c>
      <c r="K503" s="40"/>
      <c r="L503" s="40"/>
      <c r="M503" s="39" t="e">
        <f t="shared" si="261"/>
        <v>#DIV/0!</v>
      </c>
      <c r="N503" s="39" t="e">
        <f t="shared" si="261"/>
        <v>#DIV/0!</v>
      </c>
      <c r="O503" s="39" t="e">
        <f t="shared" si="261"/>
        <v>#DIV/0!</v>
      </c>
      <c r="P503" s="39" t="e">
        <f t="shared" si="261"/>
        <v>#DIV/0!</v>
      </c>
      <c r="Q503" s="39" t="e">
        <f t="shared" si="262"/>
        <v>#DIV/0!</v>
      </c>
      <c r="R503" s="43" t="e">
        <f t="shared" si="259"/>
        <v>#DIV/0!</v>
      </c>
      <c r="S503" s="40" t="e">
        <f t="shared" si="260"/>
        <v>#DIV/0!</v>
      </c>
      <c r="T503" s="40" t="e">
        <f t="shared" si="263"/>
        <v>#DIV/0!</v>
      </c>
      <c r="U503" s="40" t="e">
        <f t="shared" si="264"/>
        <v>#DIV/0!</v>
      </c>
      <c r="V503" s="40" t="e">
        <f t="shared" si="265"/>
        <v>#DIV/0!</v>
      </c>
      <c r="W503" s="40" t="e">
        <f t="shared" si="266"/>
        <v>#DIV/0!</v>
      </c>
      <c r="X503" s="40" t="e">
        <f t="shared" si="267"/>
        <v>#DIV/0!</v>
      </c>
      <c r="Y503" s="40" t="e">
        <f t="shared" si="268"/>
        <v>#DIV/0!</v>
      </c>
      <c r="Z503" s="40"/>
      <c r="AA503" s="40"/>
      <c r="AB503" s="40"/>
      <c r="AC503" s="39" t="s">
        <v>103</v>
      </c>
      <c r="AD503" s="39" t="s">
        <v>103</v>
      </c>
      <c r="AE503" s="39" t="s">
        <v>103</v>
      </c>
      <c r="AF503" s="39" t="s">
        <v>103</v>
      </c>
      <c r="AG503" s="42" t="s">
        <v>103</v>
      </c>
      <c r="AH503" s="38" t="e">
        <f t="shared" si="256"/>
        <v>#VALUE!</v>
      </c>
      <c r="AI503" s="38" t="e">
        <f t="shared" si="257"/>
        <v>#VALUE!</v>
      </c>
      <c r="AJ503" s="38" t="e">
        <f t="shared" si="258"/>
        <v>#VALUE!</v>
      </c>
      <c r="AK503" s="39" t="e">
        <f t="shared" si="269"/>
        <v>#DIV/0!</v>
      </c>
      <c r="AL503" s="39" t="e">
        <f t="shared" si="270"/>
        <v>#DIV/0!</v>
      </c>
      <c r="AM503" s="39" t="e">
        <f t="shared" si="271"/>
        <v>#DIV/0!</v>
      </c>
      <c r="AN503" s="39" t="e">
        <f t="shared" si="272"/>
        <v>#DIV/0!</v>
      </c>
      <c r="AO503" s="39" t="e">
        <f t="shared" si="273"/>
        <v>#DIV/0!</v>
      </c>
    </row>
    <row r="504" spans="2:41">
      <c r="B504" s="36" t="s">
        <v>103</v>
      </c>
      <c r="C504" s="41" t="s">
        <v>103</v>
      </c>
      <c r="D504" s="41" t="s">
        <v>103</v>
      </c>
      <c r="K504" s="40"/>
      <c r="L504" s="40"/>
      <c r="M504" s="39" t="e">
        <f t="shared" si="261"/>
        <v>#DIV/0!</v>
      </c>
      <c r="N504" s="39" t="e">
        <f t="shared" si="261"/>
        <v>#DIV/0!</v>
      </c>
      <c r="O504" s="39" t="e">
        <f t="shared" si="261"/>
        <v>#DIV/0!</v>
      </c>
      <c r="P504" s="39" t="e">
        <f t="shared" si="261"/>
        <v>#DIV/0!</v>
      </c>
      <c r="Q504" s="39" t="e">
        <f t="shared" si="262"/>
        <v>#DIV/0!</v>
      </c>
      <c r="R504" s="43" t="e">
        <f t="shared" si="259"/>
        <v>#DIV/0!</v>
      </c>
      <c r="S504" s="40" t="e">
        <f t="shared" si="260"/>
        <v>#DIV/0!</v>
      </c>
      <c r="T504" s="40" t="e">
        <f t="shared" si="263"/>
        <v>#DIV/0!</v>
      </c>
      <c r="U504" s="40" t="e">
        <f t="shared" si="264"/>
        <v>#DIV/0!</v>
      </c>
      <c r="V504" s="40" t="e">
        <f t="shared" si="265"/>
        <v>#DIV/0!</v>
      </c>
      <c r="W504" s="40" t="e">
        <f t="shared" si="266"/>
        <v>#DIV/0!</v>
      </c>
      <c r="X504" s="40" t="e">
        <f t="shared" si="267"/>
        <v>#DIV/0!</v>
      </c>
      <c r="Y504" s="40" t="e">
        <f t="shared" si="268"/>
        <v>#DIV/0!</v>
      </c>
      <c r="Z504" s="40"/>
      <c r="AA504" s="40"/>
      <c r="AB504" s="40"/>
      <c r="AC504" s="39" t="s">
        <v>103</v>
      </c>
      <c r="AD504" s="39" t="s">
        <v>103</v>
      </c>
      <c r="AE504" s="39" t="s">
        <v>103</v>
      </c>
      <c r="AF504" s="39" t="s">
        <v>103</v>
      </c>
      <c r="AG504" s="42" t="s">
        <v>103</v>
      </c>
      <c r="AH504" s="38" t="e">
        <f t="shared" si="256"/>
        <v>#VALUE!</v>
      </c>
      <c r="AI504" s="38" t="e">
        <f t="shared" si="257"/>
        <v>#VALUE!</v>
      </c>
      <c r="AJ504" s="38" t="e">
        <f t="shared" si="258"/>
        <v>#VALUE!</v>
      </c>
      <c r="AK504" s="39" t="e">
        <f t="shared" si="269"/>
        <v>#DIV/0!</v>
      </c>
      <c r="AL504" s="39" t="e">
        <f t="shared" si="270"/>
        <v>#DIV/0!</v>
      </c>
      <c r="AM504" s="39" t="e">
        <f t="shared" si="271"/>
        <v>#DIV/0!</v>
      </c>
      <c r="AN504" s="39" t="e">
        <f t="shared" si="272"/>
        <v>#DIV/0!</v>
      </c>
      <c r="AO504" s="39" t="e">
        <f t="shared" si="273"/>
        <v>#DIV/0!</v>
      </c>
    </row>
    <row r="505" spans="2:41">
      <c r="B505" s="36" t="s">
        <v>103</v>
      </c>
      <c r="C505" s="41" t="s">
        <v>103</v>
      </c>
      <c r="D505" s="41" t="s">
        <v>103</v>
      </c>
      <c r="K505" s="40"/>
      <c r="L505" s="40"/>
      <c r="M505" s="39" t="e">
        <f t="shared" si="261"/>
        <v>#DIV/0!</v>
      </c>
      <c r="N505" s="39" t="e">
        <f t="shared" si="261"/>
        <v>#DIV/0!</v>
      </c>
      <c r="O505" s="39" t="e">
        <f t="shared" si="261"/>
        <v>#DIV/0!</v>
      </c>
      <c r="P505" s="39" t="e">
        <f t="shared" si="261"/>
        <v>#DIV/0!</v>
      </c>
      <c r="Q505" s="39" t="e">
        <f t="shared" si="262"/>
        <v>#DIV/0!</v>
      </c>
      <c r="R505" s="43" t="e">
        <f t="shared" si="259"/>
        <v>#DIV/0!</v>
      </c>
      <c r="S505" s="40" t="e">
        <f t="shared" si="260"/>
        <v>#DIV/0!</v>
      </c>
      <c r="T505" s="40" t="e">
        <f t="shared" si="263"/>
        <v>#DIV/0!</v>
      </c>
      <c r="U505" s="40" t="e">
        <f t="shared" si="264"/>
        <v>#DIV/0!</v>
      </c>
      <c r="V505" s="40" t="e">
        <f t="shared" si="265"/>
        <v>#DIV/0!</v>
      </c>
      <c r="W505" s="40" t="e">
        <f t="shared" si="266"/>
        <v>#DIV/0!</v>
      </c>
      <c r="X505" s="40" t="e">
        <f t="shared" si="267"/>
        <v>#DIV/0!</v>
      </c>
      <c r="Y505" s="40" t="e">
        <f t="shared" si="268"/>
        <v>#DIV/0!</v>
      </c>
      <c r="Z505" s="40"/>
      <c r="AA505" s="40"/>
      <c r="AB505" s="40"/>
      <c r="AC505" s="39" t="s">
        <v>103</v>
      </c>
      <c r="AD505" s="39" t="s">
        <v>103</v>
      </c>
      <c r="AE505" s="39" t="s">
        <v>103</v>
      </c>
      <c r="AF505" s="39" t="s">
        <v>103</v>
      </c>
      <c r="AG505" s="42" t="s">
        <v>103</v>
      </c>
      <c r="AH505" s="38" t="e">
        <f t="shared" si="256"/>
        <v>#VALUE!</v>
      </c>
      <c r="AI505" s="38" t="e">
        <f t="shared" si="257"/>
        <v>#VALUE!</v>
      </c>
      <c r="AJ505" s="38" t="e">
        <f t="shared" si="258"/>
        <v>#VALUE!</v>
      </c>
      <c r="AK505" s="39" t="e">
        <f t="shared" si="269"/>
        <v>#DIV/0!</v>
      </c>
      <c r="AL505" s="39" t="e">
        <f t="shared" si="270"/>
        <v>#DIV/0!</v>
      </c>
      <c r="AM505" s="39" t="e">
        <f t="shared" si="271"/>
        <v>#DIV/0!</v>
      </c>
      <c r="AN505" s="39" t="e">
        <f t="shared" si="272"/>
        <v>#DIV/0!</v>
      </c>
      <c r="AO505" s="39" t="e">
        <f t="shared" si="273"/>
        <v>#DIV/0!</v>
      </c>
    </row>
    <row r="506" spans="2:41">
      <c r="B506" s="36" t="s">
        <v>103</v>
      </c>
      <c r="C506" s="41" t="s">
        <v>103</v>
      </c>
      <c r="D506" s="41" t="s">
        <v>103</v>
      </c>
      <c r="K506" s="40"/>
      <c r="L506" s="40"/>
      <c r="M506" s="39" t="e">
        <f t="shared" si="261"/>
        <v>#DIV/0!</v>
      </c>
      <c r="N506" s="39" t="e">
        <f t="shared" si="261"/>
        <v>#DIV/0!</v>
      </c>
      <c r="O506" s="39" t="e">
        <f t="shared" si="261"/>
        <v>#DIV/0!</v>
      </c>
      <c r="P506" s="39" t="e">
        <f t="shared" si="261"/>
        <v>#DIV/0!</v>
      </c>
      <c r="Q506" s="39" t="e">
        <f t="shared" si="262"/>
        <v>#DIV/0!</v>
      </c>
      <c r="R506" s="43" t="e">
        <f t="shared" si="259"/>
        <v>#DIV/0!</v>
      </c>
      <c r="S506" s="40" t="e">
        <f t="shared" si="260"/>
        <v>#DIV/0!</v>
      </c>
      <c r="T506" s="40" t="e">
        <f t="shared" si="263"/>
        <v>#DIV/0!</v>
      </c>
      <c r="U506" s="40" t="e">
        <f t="shared" si="264"/>
        <v>#DIV/0!</v>
      </c>
      <c r="V506" s="40" t="e">
        <f t="shared" si="265"/>
        <v>#DIV/0!</v>
      </c>
      <c r="W506" s="40" t="e">
        <f t="shared" si="266"/>
        <v>#DIV/0!</v>
      </c>
      <c r="X506" s="40" t="e">
        <f t="shared" si="267"/>
        <v>#DIV/0!</v>
      </c>
      <c r="Y506" s="40" t="e">
        <f t="shared" si="268"/>
        <v>#DIV/0!</v>
      </c>
      <c r="Z506" s="40"/>
      <c r="AA506" s="40"/>
      <c r="AB506" s="40"/>
      <c r="AC506" s="39" t="s">
        <v>103</v>
      </c>
      <c r="AD506" s="39" t="s">
        <v>103</v>
      </c>
      <c r="AE506" s="39" t="s">
        <v>103</v>
      </c>
      <c r="AF506" s="39" t="s">
        <v>103</v>
      </c>
      <c r="AG506" s="42" t="s">
        <v>103</v>
      </c>
      <c r="AH506" s="38" t="e">
        <f t="shared" si="256"/>
        <v>#VALUE!</v>
      </c>
      <c r="AI506" s="38" t="e">
        <f t="shared" si="257"/>
        <v>#VALUE!</v>
      </c>
      <c r="AJ506" s="38" t="e">
        <f t="shared" si="258"/>
        <v>#VALUE!</v>
      </c>
      <c r="AK506" s="39" t="e">
        <f t="shared" si="269"/>
        <v>#DIV/0!</v>
      </c>
      <c r="AL506" s="39" t="e">
        <f t="shared" si="270"/>
        <v>#DIV/0!</v>
      </c>
      <c r="AM506" s="39" t="e">
        <f t="shared" si="271"/>
        <v>#DIV/0!</v>
      </c>
      <c r="AN506" s="39" t="e">
        <f t="shared" si="272"/>
        <v>#DIV/0!</v>
      </c>
      <c r="AO506" s="39" t="e">
        <f t="shared" si="273"/>
        <v>#DIV/0!</v>
      </c>
    </row>
    <row r="507" spans="2:41">
      <c r="B507" s="36" t="s">
        <v>103</v>
      </c>
      <c r="C507" s="41" t="s">
        <v>103</v>
      </c>
      <c r="D507" s="41" t="s">
        <v>103</v>
      </c>
      <c r="K507" s="40"/>
      <c r="L507" s="40"/>
      <c r="M507" s="39" t="e">
        <f t="shared" si="261"/>
        <v>#DIV/0!</v>
      </c>
      <c r="N507" s="39" t="e">
        <f t="shared" si="261"/>
        <v>#DIV/0!</v>
      </c>
      <c r="O507" s="39" t="e">
        <f t="shared" si="261"/>
        <v>#DIV/0!</v>
      </c>
      <c r="P507" s="39" t="e">
        <f t="shared" si="261"/>
        <v>#DIV/0!</v>
      </c>
      <c r="Q507" s="39" t="e">
        <f t="shared" si="262"/>
        <v>#DIV/0!</v>
      </c>
      <c r="R507" s="43" t="e">
        <f t="shared" si="259"/>
        <v>#DIV/0!</v>
      </c>
      <c r="S507" s="40" t="e">
        <f t="shared" si="260"/>
        <v>#DIV/0!</v>
      </c>
      <c r="T507" s="40" t="e">
        <f t="shared" si="263"/>
        <v>#DIV/0!</v>
      </c>
      <c r="U507" s="40" t="e">
        <f t="shared" si="264"/>
        <v>#DIV/0!</v>
      </c>
      <c r="V507" s="40" t="e">
        <f t="shared" si="265"/>
        <v>#DIV/0!</v>
      </c>
      <c r="W507" s="40" t="e">
        <f t="shared" si="266"/>
        <v>#DIV/0!</v>
      </c>
      <c r="X507" s="40" t="e">
        <f t="shared" si="267"/>
        <v>#DIV/0!</v>
      </c>
      <c r="Y507" s="40" t="e">
        <f t="shared" si="268"/>
        <v>#DIV/0!</v>
      </c>
      <c r="Z507" s="40"/>
      <c r="AA507" s="40"/>
      <c r="AB507" s="40"/>
      <c r="AC507" s="39" t="s">
        <v>103</v>
      </c>
      <c r="AD507" s="39" t="s">
        <v>103</v>
      </c>
      <c r="AE507" s="39" t="s">
        <v>103</v>
      </c>
      <c r="AF507" s="39" t="s">
        <v>103</v>
      </c>
      <c r="AG507" s="42" t="s">
        <v>103</v>
      </c>
      <c r="AH507" s="38" t="e">
        <f t="shared" si="256"/>
        <v>#VALUE!</v>
      </c>
      <c r="AI507" s="38" t="e">
        <f t="shared" si="257"/>
        <v>#VALUE!</v>
      </c>
      <c r="AJ507" s="38" t="e">
        <f t="shared" si="258"/>
        <v>#VALUE!</v>
      </c>
      <c r="AK507" s="39" t="e">
        <f t="shared" si="269"/>
        <v>#DIV/0!</v>
      </c>
      <c r="AL507" s="39" t="e">
        <f t="shared" si="270"/>
        <v>#DIV/0!</v>
      </c>
      <c r="AM507" s="39" t="e">
        <f t="shared" si="271"/>
        <v>#DIV/0!</v>
      </c>
      <c r="AN507" s="39" t="e">
        <f t="shared" si="272"/>
        <v>#DIV/0!</v>
      </c>
      <c r="AO507" s="39" t="e">
        <f t="shared" si="273"/>
        <v>#DIV/0!</v>
      </c>
    </row>
    <row r="508" spans="2:41">
      <c r="B508" s="36" t="s">
        <v>103</v>
      </c>
      <c r="C508" s="41" t="s">
        <v>103</v>
      </c>
      <c r="D508" s="41" t="s">
        <v>103</v>
      </c>
      <c r="K508" s="40"/>
      <c r="L508" s="40"/>
      <c r="M508" s="39" t="e">
        <f t="shared" si="261"/>
        <v>#DIV/0!</v>
      </c>
      <c r="N508" s="39" t="e">
        <f t="shared" si="261"/>
        <v>#DIV/0!</v>
      </c>
      <c r="O508" s="39" t="e">
        <f t="shared" si="261"/>
        <v>#DIV/0!</v>
      </c>
      <c r="P508" s="39" t="e">
        <f t="shared" si="261"/>
        <v>#DIV/0!</v>
      </c>
      <c r="Q508" s="39" t="e">
        <f t="shared" si="262"/>
        <v>#DIV/0!</v>
      </c>
      <c r="R508" s="43" t="e">
        <f t="shared" si="259"/>
        <v>#DIV/0!</v>
      </c>
      <c r="S508" s="40" t="e">
        <f t="shared" si="260"/>
        <v>#DIV/0!</v>
      </c>
      <c r="T508" s="40" t="e">
        <f t="shared" si="263"/>
        <v>#DIV/0!</v>
      </c>
      <c r="U508" s="40" t="e">
        <f t="shared" si="264"/>
        <v>#DIV/0!</v>
      </c>
      <c r="V508" s="40" t="e">
        <f t="shared" si="265"/>
        <v>#DIV/0!</v>
      </c>
      <c r="W508" s="40" t="e">
        <f t="shared" si="266"/>
        <v>#DIV/0!</v>
      </c>
      <c r="X508" s="40" t="e">
        <f t="shared" si="267"/>
        <v>#DIV/0!</v>
      </c>
      <c r="Y508" s="40" t="e">
        <f t="shared" si="268"/>
        <v>#DIV/0!</v>
      </c>
      <c r="Z508" s="40"/>
      <c r="AA508" s="40"/>
      <c r="AB508" s="40"/>
      <c r="AC508" s="39" t="s">
        <v>103</v>
      </c>
      <c r="AD508" s="39" t="s">
        <v>103</v>
      </c>
      <c r="AE508" s="39" t="s">
        <v>103</v>
      </c>
      <c r="AF508" s="39" t="s">
        <v>103</v>
      </c>
      <c r="AG508" s="42" t="s">
        <v>103</v>
      </c>
      <c r="AH508" s="38" t="e">
        <f t="shared" si="256"/>
        <v>#VALUE!</v>
      </c>
      <c r="AI508" s="38" t="e">
        <f t="shared" si="257"/>
        <v>#VALUE!</v>
      </c>
      <c r="AJ508" s="38" t="e">
        <f t="shared" si="258"/>
        <v>#VALUE!</v>
      </c>
      <c r="AK508" s="39" t="e">
        <f t="shared" si="269"/>
        <v>#DIV/0!</v>
      </c>
      <c r="AL508" s="39" t="e">
        <f t="shared" si="270"/>
        <v>#DIV/0!</v>
      </c>
      <c r="AM508" s="39" t="e">
        <f t="shared" si="271"/>
        <v>#DIV/0!</v>
      </c>
      <c r="AN508" s="39" t="e">
        <f t="shared" si="272"/>
        <v>#DIV/0!</v>
      </c>
      <c r="AO508" s="39" t="e">
        <f t="shared" si="273"/>
        <v>#DIV/0!</v>
      </c>
    </row>
    <row r="509" spans="2:41">
      <c r="B509" s="36" t="s">
        <v>103</v>
      </c>
      <c r="C509" s="41" t="s">
        <v>103</v>
      </c>
      <c r="D509" s="41" t="s">
        <v>103</v>
      </c>
      <c r="K509" s="40"/>
      <c r="L509" s="40"/>
      <c r="M509" s="39" t="e">
        <f t="shared" si="261"/>
        <v>#DIV/0!</v>
      </c>
      <c r="N509" s="39" t="e">
        <f t="shared" si="261"/>
        <v>#DIV/0!</v>
      </c>
      <c r="O509" s="39" t="e">
        <f t="shared" si="261"/>
        <v>#DIV/0!</v>
      </c>
      <c r="P509" s="39" t="e">
        <f t="shared" si="261"/>
        <v>#DIV/0!</v>
      </c>
      <c r="Q509" s="39" t="e">
        <f t="shared" si="262"/>
        <v>#DIV/0!</v>
      </c>
      <c r="R509" s="43" t="e">
        <f t="shared" si="259"/>
        <v>#DIV/0!</v>
      </c>
      <c r="S509" s="40" t="e">
        <f t="shared" si="260"/>
        <v>#DIV/0!</v>
      </c>
      <c r="T509" s="40" t="e">
        <f t="shared" ref="T509:T528" si="274">(AT509/AT497)-1</f>
        <v>#DIV/0!</v>
      </c>
      <c r="AK509" s="39" t="e">
        <f t="shared" si="269"/>
        <v>#DIV/0!</v>
      </c>
      <c r="AL509" s="39" t="e">
        <f t="shared" si="270"/>
        <v>#DIV/0!</v>
      </c>
      <c r="AM509" s="39" t="e">
        <f t="shared" si="271"/>
        <v>#DIV/0!</v>
      </c>
      <c r="AN509" s="39" t="e">
        <f t="shared" si="272"/>
        <v>#DIV/0!</v>
      </c>
      <c r="AO509" s="39" t="e">
        <f t="shared" si="273"/>
        <v>#DIV/0!</v>
      </c>
    </row>
    <row r="510" spans="2:41">
      <c r="B510" s="36" t="s">
        <v>103</v>
      </c>
      <c r="C510" s="41" t="s">
        <v>103</v>
      </c>
      <c r="D510" s="41" t="s">
        <v>103</v>
      </c>
      <c r="K510" s="40"/>
      <c r="L510" s="40"/>
      <c r="M510" s="39" t="e">
        <f t="shared" si="261"/>
        <v>#DIV/0!</v>
      </c>
      <c r="N510" s="39" t="e">
        <f t="shared" si="261"/>
        <v>#DIV/0!</v>
      </c>
      <c r="O510" s="39" t="e">
        <f t="shared" si="261"/>
        <v>#DIV/0!</v>
      </c>
      <c r="P510" s="39" t="e">
        <f t="shared" si="261"/>
        <v>#DIV/0!</v>
      </c>
      <c r="Q510" s="39" t="e">
        <f t="shared" si="262"/>
        <v>#DIV/0!</v>
      </c>
      <c r="R510" s="43" t="e">
        <f t="shared" si="259"/>
        <v>#DIV/0!</v>
      </c>
      <c r="S510" s="40" t="e">
        <f t="shared" si="260"/>
        <v>#DIV/0!</v>
      </c>
      <c r="T510" s="40" t="e">
        <f t="shared" si="274"/>
        <v>#DIV/0!</v>
      </c>
      <c r="AK510" s="39" t="e">
        <f t="shared" si="269"/>
        <v>#DIV/0!</v>
      </c>
      <c r="AL510" s="39" t="e">
        <f t="shared" si="270"/>
        <v>#DIV/0!</v>
      </c>
      <c r="AM510" s="39" t="e">
        <f t="shared" si="271"/>
        <v>#DIV/0!</v>
      </c>
      <c r="AN510" s="39" t="e">
        <f t="shared" si="272"/>
        <v>#DIV/0!</v>
      </c>
      <c r="AO510" s="39" t="e">
        <f t="shared" si="273"/>
        <v>#DIV/0!</v>
      </c>
    </row>
    <row r="511" spans="2:41">
      <c r="B511" s="36" t="s">
        <v>103</v>
      </c>
      <c r="C511" s="41" t="s">
        <v>103</v>
      </c>
      <c r="D511" s="41" t="s">
        <v>103</v>
      </c>
      <c r="K511" s="40"/>
      <c r="L511" s="40"/>
      <c r="M511" s="39" t="e">
        <f t="shared" si="261"/>
        <v>#DIV/0!</v>
      </c>
      <c r="N511" s="39" t="e">
        <f t="shared" si="261"/>
        <v>#DIV/0!</v>
      </c>
      <c r="O511" s="39" t="e">
        <f t="shared" si="261"/>
        <v>#DIV/0!</v>
      </c>
      <c r="P511" s="39" t="e">
        <f t="shared" si="261"/>
        <v>#DIV/0!</v>
      </c>
      <c r="Q511" s="39" t="e">
        <f t="shared" si="262"/>
        <v>#DIV/0!</v>
      </c>
      <c r="R511" s="43" t="e">
        <f t="shared" si="259"/>
        <v>#DIV/0!</v>
      </c>
      <c r="S511" s="40" t="e">
        <f t="shared" si="260"/>
        <v>#DIV/0!</v>
      </c>
      <c r="T511" s="40" t="e">
        <f t="shared" si="274"/>
        <v>#DIV/0!</v>
      </c>
      <c r="AK511" s="39" t="e">
        <f t="shared" si="269"/>
        <v>#DIV/0!</v>
      </c>
      <c r="AL511" s="39" t="e">
        <f t="shared" si="270"/>
        <v>#DIV/0!</v>
      </c>
      <c r="AM511" s="39" t="e">
        <f t="shared" si="271"/>
        <v>#DIV/0!</v>
      </c>
      <c r="AN511" s="39" t="e">
        <f t="shared" si="272"/>
        <v>#DIV/0!</v>
      </c>
      <c r="AO511" s="39" t="e">
        <f t="shared" si="273"/>
        <v>#DIV/0!</v>
      </c>
    </row>
    <row r="512" spans="2:41">
      <c r="B512" s="36" t="s">
        <v>103</v>
      </c>
      <c r="C512" s="41" t="s">
        <v>103</v>
      </c>
      <c r="D512" s="41" t="s">
        <v>103</v>
      </c>
      <c r="K512" s="40"/>
      <c r="L512" s="40"/>
      <c r="M512" s="39" t="e">
        <f t="shared" si="261"/>
        <v>#DIV/0!</v>
      </c>
      <c r="N512" s="39" t="e">
        <f t="shared" si="261"/>
        <v>#DIV/0!</v>
      </c>
      <c r="O512" s="39" t="e">
        <f t="shared" si="261"/>
        <v>#DIV/0!</v>
      </c>
      <c r="P512" s="39" t="e">
        <f t="shared" si="261"/>
        <v>#DIV/0!</v>
      </c>
      <c r="Q512" s="39" t="e">
        <f t="shared" si="262"/>
        <v>#DIV/0!</v>
      </c>
      <c r="R512" s="43" t="e">
        <f t="shared" si="259"/>
        <v>#DIV/0!</v>
      </c>
      <c r="S512" s="40" t="e">
        <f t="shared" si="260"/>
        <v>#DIV/0!</v>
      </c>
      <c r="T512" s="40" t="e">
        <f t="shared" si="274"/>
        <v>#DIV/0!</v>
      </c>
      <c r="AK512" s="39" t="e">
        <f t="shared" si="269"/>
        <v>#DIV/0!</v>
      </c>
      <c r="AL512" s="39" t="e">
        <f t="shared" si="270"/>
        <v>#DIV/0!</v>
      </c>
      <c r="AM512" s="39" t="e">
        <f t="shared" si="271"/>
        <v>#DIV/0!</v>
      </c>
      <c r="AN512" s="39" t="e">
        <f t="shared" si="272"/>
        <v>#DIV/0!</v>
      </c>
      <c r="AO512" s="39" t="e">
        <f t="shared" si="273"/>
        <v>#DIV/0!</v>
      </c>
    </row>
    <row r="513" spans="2:41">
      <c r="B513" s="36" t="s">
        <v>103</v>
      </c>
      <c r="C513" s="41" t="s">
        <v>103</v>
      </c>
      <c r="D513" s="41" t="s">
        <v>103</v>
      </c>
      <c r="K513" s="40"/>
      <c r="L513" s="40"/>
      <c r="M513" s="39" t="e">
        <f t="shared" si="261"/>
        <v>#DIV/0!</v>
      </c>
      <c r="N513" s="39" t="e">
        <f t="shared" si="261"/>
        <v>#DIV/0!</v>
      </c>
      <c r="O513" s="39" t="e">
        <f t="shared" si="261"/>
        <v>#DIV/0!</v>
      </c>
      <c r="P513" s="39" t="e">
        <f t="shared" si="261"/>
        <v>#DIV/0!</v>
      </c>
      <c r="Q513" s="39" t="e">
        <f t="shared" si="262"/>
        <v>#DIV/0!</v>
      </c>
      <c r="R513" s="43" t="e">
        <f t="shared" si="259"/>
        <v>#DIV/0!</v>
      </c>
      <c r="S513" s="40" t="e">
        <f t="shared" si="260"/>
        <v>#DIV/0!</v>
      </c>
      <c r="T513" s="40" t="e">
        <f t="shared" si="274"/>
        <v>#DIV/0!</v>
      </c>
      <c r="AK513" s="39" t="e">
        <f t="shared" si="269"/>
        <v>#DIV/0!</v>
      </c>
      <c r="AL513" s="39" t="e">
        <f t="shared" si="270"/>
        <v>#DIV/0!</v>
      </c>
      <c r="AM513" s="39" t="e">
        <f t="shared" si="271"/>
        <v>#DIV/0!</v>
      </c>
      <c r="AN513" s="39" t="e">
        <f t="shared" si="272"/>
        <v>#DIV/0!</v>
      </c>
      <c r="AO513" s="39" t="e">
        <f t="shared" si="273"/>
        <v>#DIV/0!</v>
      </c>
    </row>
    <row r="514" spans="2:41">
      <c r="B514" s="36" t="s">
        <v>103</v>
      </c>
      <c r="C514" s="41" t="s">
        <v>103</v>
      </c>
      <c r="D514" s="41" t="s">
        <v>103</v>
      </c>
      <c r="K514" s="40"/>
      <c r="L514" s="40"/>
      <c r="M514" s="39" t="e">
        <f t="shared" si="261"/>
        <v>#DIV/0!</v>
      </c>
      <c r="N514" s="39" t="e">
        <f t="shared" si="261"/>
        <v>#DIV/0!</v>
      </c>
      <c r="O514" s="39" t="e">
        <f t="shared" si="261"/>
        <v>#DIV/0!</v>
      </c>
      <c r="P514" s="39" t="e">
        <f t="shared" si="261"/>
        <v>#DIV/0!</v>
      </c>
      <c r="Q514" s="39" t="e">
        <f t="shared" si="262"/>
        <v>#DIV/0!</v>
      </c>
      <c r="R514" s="43" t="e">
        <f t="shared" si="259"/>
        <v>#DIV/0!</v>
      </c>
      <c r="S514" s="40" t="e">
        <f t="shared" si="260"/>
        <v>#DIV/0!</v>
      </c>
      <c r="T514" s="40" t="e">
        <f t="shared" si="274"/>
        <v>#DIV/0!</v>
      </c>
      <c r="AK514" s="39" t="e">
        <f t="shared" si="269"/>
        <v>#DIV/0!</v>
      </c>
      <c r="AL514" s="39" t="e">
        <f t="shared" si="270"/>
        <v>#DIV/0!</v>
      </c>
      <c r="AM514" s="39" t="e">
        <f t="shared" si="271"/>
        <v>#DIV/0!</v>
      </c>
      <c r="AN514" s="39" t="e">
        <f t="shared" si="272"/>
        <v>#DIV/0!</v>
      </c>
      <c r="AO514" s="39" t="e">
        <f t="shared" si="273"/>
        <v>#DIV/0!</v>
      </c>
    </row>
    <row r="515" spans="2:41">
      <c r="B515" s="36" t="s">
        <v>103</v>
      </c>
      <c r="C515" s="41" t="s">
        <v>103</v>
      </c>
      <c r="D515" s="41" t="s">
        <v>103</v>
      </c>
      <c r="K515" s="40"/>
      <c r="L515" s="40"/>
      <c r="M515" s="39" t="e">
        <f t="shared" si="261"/>
        <v>#DIV/0!</v>
      </c>
      <c r="N515" s="39" t="e">
        <f t="shared" si="261"/>
        <v>#DIV/0!</v>
      </c>
      <c r="O515" s="39" t="e">
        <f t="shared" si="261"/>
        <v>#DIV/0!</v>
      </c>
      <c r="P515" s="39" t="e">
        <f t="shared" si="261"/>
        <v>#DIV/0!</v>
      </c>
      <c r="Q515" s="39" t="e">
        <f t="shared" si="262"/>
        <v>#DIV/0!</v>
      </c>
      <c r="R515" s="43" t="e">
        <f t="shared" si="259"/>
        <v>#DIV/0!</v>
      </c>
      <c r="S515" s="40" t="e">
        <f t="shared" si="260"/>
        <v>#DIV/0!</v>
      </c>
      <c r="T515" s="40" t="e">
        <f t="shared" si="274"/>
        <v>#DIV/0!</v>
      </c>
      <c r="AK515" s="39" t="e">
        <f t="shared" si="269"/>
        <v>#DIV/0!</v>
      </c>
      <c r="AL515" s="39" t="e">
        <f t="shared" si="270"/>
        <v>#DIV/0!</v>
      </c>
      <c r="AM515" s="39" t="e">
        <f t="shared" si="271"/>
        <v>#DIV/0!</v>
      </c>
      <c r="AN515" s="39" t="e">
        <f t="shared" si="272"/>
        <v>#DIV/0!</v>
      </c>
      <c r="AO515" s="39" t="e">
        <f t="shared" si="273"/>
        <v>#DIV/0!</v>
      </c>
    </row>
    <row r="516" spans="2:41">
      <c r="B516" s="36" t="s">
        <v>103</v>
      </c>
      <c r="C516" s="41" t="s">
        <v>103</v>
      </c>
      <c r="D516" s="41" t="s">
        <v>103</v>
      </c>
      <c r="K516" s="40"/>
      <c r="L516" s="40"/>
      <c r="M516" s="39" t="e">
        <f t="shared" si="261"/>
        <v>#DIV/0!</v>
      </c>
      <c r="N516" s="39" t="e">
        <f t="shared" si="261"/>
        <v>#DIV/0!</v>
      </c>
      <c r="O516" s="39" t="e">
        <f t="shared" si="261"/>
        <v>#DIV/0!</v>
      </c>
      <c r="P516" s="39" t="e">
        <f t="shared" si="261"/>
        <v>#DIV/0!</v>
      </c>
      <c r="Q516" s="39" t="e">
        <f t="shared" si="262"/>
        <v>#DIV/0!</v>
      </c>
      <c r="R516" s="43" t="e">
        <f t="shared" si="259"/>
        <v>#DIV/0!</v>
      </c>
      <c r="S516" s="40" t="e">
        <f t="shared" si="260"/>
        <v>#DIV/0!</v>
      </c>
      <c r="T516" s="40" t="e">
        <f t="shared" si="274"/>
        <v>#DIV/0!</v>
      </c>
      <c r="AK516" s="39" t="e">
        <f t="shared" si="269"/>
        <v>#DIV/0!</v>
      </c>
      <c r="AL516" s="39" t="e">
        <f t="shared" si="270"/>
        <v>#DIV/0!</v>
      </c>
      <c r="AM516" s="39" t="e">
        <f t="shared" si="271"/>
        <v>#DIV/0!</v>
      </c>
      <c r="AN516" s="39" t="e">
        <f t="shared" si="272"/>
        <v>#DIV/0!</v>
      </c>
      <c r="AO516" s="39" t="e">
        <f t="shared" si="273"/>
        <v>#DIV/0!</v>
      </c>
    </row>
    <row r="517" spans="2:41">
      <c r="B517" s="36" t="s">
        <v>103</v>
      </c>
      <c r="C517" s="41" t="s">
        <v>103</v>
      </c>
      <c r="D517" s="41" t="s">
        <v>103</v>
      </c>
      <c r="K517" s="40"/>
      <c r="L517" s="40"/>
      <c r="M517" s="39" t="e">
        <f t="shared" si="261"/>
        <v>#DIV/0!</v>
      </c>
      <c r="N517" s="39" t="e">
        <f t="shared" si="261"/>
        <v>#DIV/0!</v>
      </c>
      <c r="O517" s="39" t="e">
        <f t="shared" si="261"/>
        <v>#DIV/0!</v>
      </c>
      <c r="P517" s="39" t="e">
        <f t="shared" si="261"/>
        <v>#DIV/0!</v>
      </c>
      <c r="Q517" s="39" t="e">
        <f t="shared" si="262"/>
        <v>#DIV/0!</v>
      </c>
      <c r="R517" s="43" t="e">
        <f t="shared" si="259"/>
        <v>#DIV/0!</v>
      </c>
      <c r="S517" s="40" t="e">
        <f t="shared" si="260"/>
        <v>#DIV/0!</v>
      </c>
      <c r="T517" s="40" t="e">
        <f t="shared" si="274"/>
        <v>#DIV/0!</v>
      </c>
      <c r="AK517" s="39" t="e">
        <f t="shared" si="269"/>
        <v>#DIV/0!</v>
      </c>
      <c r="AL517" s="39" t="e">
        <f t="shared" si="270"/>
        <v>#DIV/0!</v>
      </c>
      <c r="AM517" s="39" t="e">
        <f t="shared" si="271"/>
        <v>#DIV/0!</v>
      </c>
      <c r="AN517" s="39" t="e">
        <f t="shared" si="272"/>
        <v>#DIV/0!</v>
      </c>
      <c r="AO517" s="39" t="e">
        <f t="shared" si="273"/>
        <v>#DIV/0!</v>
      </c>
    </row>
    <row r="518" spans="2:41">
      <c r="B518" s="36" t="s">
        <v>103</v>
      </c>
      <c r="C518" s="41" t="s">
        <v>103</v>
      </c>
      <c r="D518" s="41" t="s">
        <v>103</v>
      </c>
      <c r="K518" s="40"/>
      <c r="L518" s="40"/>
      <c r="M518" s="39" t="e">
        <f t="shared" si="261"/>
        <v>#DIV/0!</v>
      </c>
      <c r="N518" s="39" t="e">
        <f t="shared" si="261"/>
        <v>#DIV/0!</v>
      </c>
      <c r="O518" s="39" t="e">
        <f t="shared" si="261"/>
        <v>#DIV/0!</v>
      </c>
      <c r="P518" s="39" t="e">
        <f t="shared" si="261"/>
        <v>#DIV/0!</v>
      </c>
      <c r="Q518" s="39" t="e">
        <f t="shared" si="262"/>
        <v>#DIV/0!</v>
      </c>
      <c r="R518" s="43" t="e">
        <f t="shared" si="259"/>
        <v>#DIV/0!</v>
      </c>
      <c r="S518" s="40" t="e">
        <f t="shared" si="260"/>
        <v>#DIV/0!</v>
      </c>
      <c r="T518" s="40" t="e">
        <f t="shared" si="274"/>
        <v>#DIV/0!</v>
      </c>
      <c r="AK518" s="39" t="e">
        <f t="shared" si="269"/>
        <v>#DIV/0!</v>
      </c>
      <c r="AL518" s="39" t="e">
        <f t="shared" si="270"/>
        <v>#DIV/0!</v>
      </c>
      <c r="AM518" s="39" t="e">
        <f t="shared" si="271"/>
        <v>#DIV/0!</v>
      </c>
      <c r="AN518" s="39" t="e">
        <f t="shared" si="272"/>
        <v>#DIV/0!</v>
      </c>
      <c r="AO518" s="39" t="e">
        <f t="shared" si="273"/>
        <v>#DIV/0!</v>
      </c>
    </row>
    <row r="519" spans="2:41">
      <c r="B519" s="36" t="s">
        <v>103</v>
      </c>
      <c r="C519" s="41" t="s">
        <v>103</v>
      </c>
      <c r="D519" s="41" t="s">
        <v>103</v>
      </c>
      <c r="K519" s="40"/>
      <c r="L519" s="40"/>
      <c r="M519" s="39" t="e">
        <f t="shared" si="261"/>
        <v>#DIV/0!</v>
      </c>
      <c r="N519" s="39" t="e">
        <f t="shared" si="261"/>
        <v>#DIV/0!</v>
      </c>
      <c r="O519" s="39" t="e">
        <f t="shared" si="261"/>
        <v>#DIV/0!</v>
      </c>
      <c r="P519" s="39" t="e">
        <f t="shared" si="261"/>
        <v>#DIV/0!</v>
      </c>
      <c r="Q519" s="39" t="e">
        <f t="shared" si="262"/>
        <v>#DIV/0!</v>
      </c>
      <c r="R519" s="43" t="e">
        <f t="shared" si="259"/>
        <v>#DIV/0!</v>
      </c>
      <c r="S519" s="40" t="e">
        <f t="shared" si="260"/>
        <v>#DIV/0!</v>
      </c>
      <c r="T519" s="40" t="e">
        <f t="shared" si="274"/>
        <v>#DIV/0!</v>
      </c>
      <c r="AK519" s="39" t="e">
        <f t="shared" si="269"/>
        <v>#DIV/0!</v>
      </c>
      <c r="AL519" s="39" t="e">
        <f t="shared" si="270"/>
        <v>#DIV/0!</v>
      </c>
      <c r="AM519" s="39" t="e">
        <f t="shared" si="271"/>
        <v>#DIV/0!</v>
      </c>
      <c r="AN519" s="39" t="e">
        <f t="shared" si="272"/>
        <v>#DIV/0!</v>
      </c>
      <c r="AO519" s="39" t="e">
        <f t="shared" si="273"/>
        <v>#DIV/0!</v>
      </c>
    </row>
    <row r="520" spans="2:41">
      <c r="B520" s="36" t="s">
        <v>103</v>
      </c>
      <c r="C520" s="41" t="s">
        <v>103</v>
      </c>
      <c r="D520" s="41" t="s">
        <v>103</v>
      </c>
      <c r="K520" s="40"/>
      <c r="L520" s="40"/>
      <c r="M520" s="39" t="e">
        <f t="shared" si="261"/>
        <v>#DIV/0!</v>
      </c>
      <c r="N520" s="39" t="e">
        <f t="shared" si="261"/>
        <v>#DIV/0!</v>
      </c>
      <c r="O520" s="39" t="e">
        <f t="shared" si="261"/>
        <v>#DIV/0!</v>
      </c>
      <c r="P520" s="39" t="e">
        <f t="shared" si="261"/>
        <v>#DIV/0!</v>
      </c>
      <c r="Q520" s="39" t="e">
        <f t="shared" si="262"/>
        <v>#DIV/0!</v>
      </c>
      <c r="R520" s="43" t="e">
        <f t="shared" si="259"/>
        <v>#DIV/0!</v>
      </c>
      <c r="S520" s="40" t="e">
        <f t="shared" si="260"/>
        <v>#DIV/0!</v>
      </c>
      <c r="T520" s="40" t="e">
        <f t="shared" si="274"/>
        <v>#DIV/0!</v>
      </c>
      <c r="AK520" s="39" t="e">
        <f t="shared" si="269"/>
        <v>#DIV/0!</v>
      </c>
      <c r="AL520" s="39" t="e">
        <f t="shared" si="270"/>
        <v>#DIV/0!</v>
      </c>
      <c r="AM520" s="39" t="e">
        <f t="shared" si="271"/>
        <v>#DIV/0!</v>
      </c>
      <c r="AN520" s="39" t="e">
        <f t="shared" si="272"/>
        <v>#DIV/0!</v>
      </c>
      <c r="AO520" s="39" t="e">
        <f t="shared" si="273"/>
        <v>#DIV/0!</v>
      </c>
    </row>
    <row r="521" spans="2:41">
      <c r="B521" s="36" t="s">
        <v>103</v>
      </c>
      <c r="C521" s="41" t="s">
        <v>103</v>
      </c>
      <c r="D521" s="41" t="s">
        <v>103</v>
      </c>
      <c r="K521" s="40"/>
      <c r="L521" s="40"/>
      <c r="M521" s="39" t="e">
        <f t="shared" si="261"/>
        <v>#DIV/0!</v>
      </c>
      <c r="N521" s="39" t="e">
        <f t="shared" si="261"/>
        <v>#DIV/0!</v>
      </c>
      <c r="O521" s="39" t="e">
        <f t="shared" si="261"/>
        <v>#DIV/0!</v>
      </c>
      <c r="P521" s="39" t="e">
        <f t="shared" si="261"/>
        <v>#DIV/0!</v>
      </c>
      <c r="Q521" s="39" t="e">
        <f t="shared" si="262"/>
        <v>#DIV/0!</v>
      </c>
      <c r="R521" s="43" t="e">
        <f t="shared" si="259"/>
        <v>#DIV/0!</v>
      </c>
      <c r="S521" s="40" t="e">
        <f t="shared" si="260"/>
        <v>#DIV/0!</v>
      </c>
      <c r="T521" s="40" t="e">
        <f t="shared" si="274"/>
        <v>#DIV/0!</v>
      </c>
      <c r="AK521" s="39" t="e">
        <f t="shared" si="269"/>
        <v>#DIV/0!</v>
      </c>
      <c r="AL521" s="39" t="e">
        <f t="shared" si="270"/>
        <v>#DIV/0!</v>
      </c>
      <c r="AM521" s="39" t="e">
        <f t="shared" si="271"/>
        <v>#DIV/0!</v>
      </c>
      <c r="AN521" s="39" t="e">
        <f t="shared" si="272"/>
        <v>#DIV/0!</v>
      </c>
      <c r="AO521" s="39" t="e">
        <f t="shared" si="273"/>
        <v>#DIV/0!</v>
      </c>
    </row>
    <row r="522" spans="2:41">
      <c r="B522" s="36" t="s">
        <v>103</v>
      </c>
      <c r="C522" s="41" t="s">
        <v>103</v>
      </c>
      <c r="D522" s="41" t="s">
        <v>103</v>
      </c>
      <c r="K522" s="40"/>
      <c r="L522" s="40"/>
      <c r="M522" s="39" t="e">
        <f t="shared" si="261"/>
        <v>#DIV/0!</v>
      </c>
      <c r="N522" s="39" t="e">
        <f t="shared" si="261"/>
        <v>#DIV/0!</v>
      </c>
      <c r="O522" s="39" t="e">
        <f t="shared" si="261"/>
        <v>#DIV/0!</v>
      </c>
      <c r="P522" s="39" t="e">
        <f t="shared" si="261"/>
        <v>#DIV/0!</v>
      </c>
      <c r="Q522" s="39" t="e">
        <f t="shared" si="262"/>
        <v>#DIV/0!</v>
      </c>
      <c r="R522" s="43" t="e">
        <f t="shared" si="259"/>
        <v>#DIV/0!</v>
      </c>
      <c r="S522" s="40" t="e">
        <f t="shared" si="260"/>
        <v>#DIV/0!</v>
      </c>
      <c r="T522" s="40" t="e">
        <f t="shared" si="274"/>
        <v>#DIV/0!</v>
      </c>
      <c r="AK522" s="39" t="e">
        <f t="shared" si="269"/>
        <v>#DIV/0!</v>
      </c>
      <c r="AL522" s="39" t="e">
        <f t="shared" si="270"/>
        <v>#DIV/0!</v>
      </c>
      <c r="AM522" s="39" t="e">
        <f t="shared" si="271"/>
        <v>#DIV/0!</v>
      </c>
      <c r="AN522" s="39" t="e">
        <f t="shared" si="272"/>
        <v>#DIV/0!</v>
      </c>
      <c r="AO522" s="39" t="e">
        <f t="shared" si="273"/>
        <v>#DIV/0!</v>
      </c>
    </row>
    <row r="523" spans="2:41">
      <c r="B523" s="36" t="s">
        <v>103</v>
      </c>
      <c r="C523" s="41" t="s">
        <v>103</v>
      </c>
      <c r="D523" s="41" t="s">
        <v>103</v>
      </c>
      <c r="K523" s="40"/>
      <c r="L523" s="40"/>
      <c r="M523" s="39" t="e">
        <f t="shared" si="261"/>
        <v>#DIV/0!</v>
      </c>
      <c r="N523" s="39" t="e">
        <f t="shared" si="261"/>
        <v>#DIV/0!</v>
      </c>
      <c r="O523" s="39" t="e">
        <f t="shared" si="261"/>
        <v>#DIV/0!</v>
      </c>
      <c r="P523" s="39" t="e">
        <f t="shared" si="261"/>
        <v>#DIV/0!</v>
      </c>
      <c r="Q523" s="39" t="e">
        <f t="shared" si="262"/>
        <v>#DIV/0!</v>
      </c>
      <c r="R523" s="43" t="e">
        <f t="shared" si="259"/>
        <v>#DIV/0!</v>
      </c>
      <c r="S523" s="40" t="e">
        <f t="shared" si="260"/>
        <v>#DIV/0!</v>
      </c>
      <c r="T523" s="40" t="e">
        <f t="shared" si="274"/>
        <v>#DIV/0!</v>
      </c>
      <c r="AK523" s="39" t="e">
        <f t="shared" si="269"/>
        <v>#DIV/0!</v>
      </c>
      <c r="AL523" s="39" t="e">
        <f t="shared" si="270"/>
        <v>#DIV/0!</v>
      </c>
      <c r="AM523" s="39" t="e">
        <f t="shared" si="271"/>
        <v>#DIV/0!</v>
      </c>
      <c r="AN523" s="39" t="e">
        <f t="shared" si="272"/>
        <v>#DIV/0!</v>
      </c>
      <c r="AO523" s="39" t="e">
        <f t="shared" si="273"/>
        <v>#DIV/0!</v>
      </c>
    </row>
    <row r="524" spans="2:41">
      <c r="B524" s="36" t="s">
        <v>103</v>
      </c>
      <c r="C524" s="41" t="s">
        <v>103</v>
      </c>
      <c r="D524" s="41" t="s">
        <v>103</v>
      </c>
      <c r="K524" s="40"/>
      <c r="L524" s="40"/>
      <c r="M524" s="39" t="e">
        <f t="shared" si="261"/>
        <v>#DIV/0!</v>
      </c>
      <c r="N524" s="39" t="e">
        <f t="shared" si="261"/>
        <v>#DIV/0!</v>
      </c>
      <c r="O524" s="39" t="e">
        <f t="shared" si="261"/>
        <v>#DIV/0!</v>
      </c>
      <c r="P524" s="39" t="e">
        <f t="shared" si="261"/>
        <v>#DIV/0!</v>
      </c>
      <c r="Q524" s="39" t="e">
        <f t="shared" si="262"/>
        <v>#DIV/0!</v>
      </c>
      <c r="R524" s="43" t="e">
        <f t="shared" si="259"/>
        <v>#DIV/0!</v>
      </c>
      <c r="S524" s="40" t="e">
        <f t="shared" si="260"/>
        <v>#DIV/0!</v>
      </c>
      <c r="T524" s="40" t="e">
        <f t="shared" si="274"/>
        <v>#DIV/0!</v>
      </c>
      <c r="AK524" s="39" t="e">
        <f t="shared" si="269"/>
        <v>#DIV/0!</v>
      </c>
      <c r="AL524" s="39" t="e">
        <f t="shared" si="270"/>
        <v>#DIV/0!</v>
      </c>
      <c r="AM524" s="39" t="e">
        <f t="shared" si="271"/>
        <v>#DIV/0!</v>
      </c>
      <c r="AN524" s="39" t="e">
        <f t="shared" si="272"/>
        <v>#DIV/0!</v>
      </c>
      <c r="AO524" s="39" t="e">
        <f t="shared" si="273"/>
        <v>#DIV/0!</v>
      </c>
    </row>
    <row r="525" spans="2:41">
      <c r="B525" s="36" t="s">
        <v>103</v>
      </c>
      <c r="C525" s="41" t="s">
        <v>103</v>
      </c>
      <c r="D525" s="41" t="s">
        <v>103</v>
      </c>
      <c r="K525" s="40"/>
      <c r="L525" s="40"/>
      <c r="M525" s="39" t="e">
        <f t="shared" si="261"/>
        <v>#DIV/0!</v>
      </c>
      <c r="N525" s="39" t="e">
        <f t="shared" si="261"/>
        <v>#DIV/0!</v>
      </c>
      <c r="O525" s="39" t="e">
        <f t="shared" si="261"/>
        <v>#DIV/0!</v>
      </c>
      <c r="P525" s="39" t="e">
        <f t="shared" si="261"/>
        <v>#DIV/0!</v>
      </c>
      <c r="Q525" s="39" t="e">
        <f t="shared" si="262"/>
        <v>#DIV/0!</v>
      </c>
      <c r="R525" s="43" t="e">
        <f t="shared" si="259"/>
        <v>#DIV/0!</v>
      </c>
      <c r="S525" s="40" t="e">
        <f t="shared" si="260"/>
        <v>#DIV/0!</v>
      </c>
      <c r="T525" s="40" t="e">
        <f t="shared" si="274"/>
        <v>#DIV/0!</v>
      </c>
      <c r="AK525" s="39" t="e">
        <f t="shared" si="269"/>
        <v>#DIV/0!</v>
      </c>
      <c r="AL525" s="39" t="e">
        <f t="shared" si="270"/>
        <v>#DIV/0!</v>
      </c>
      <c r="AM525" s="39" t="e">
        <f t="shared" si="271"/>
        <v>#DIV/0!</v>
      </c>
      <c r="AN525" s="39" t="e">
        <f t="shared" si="272"/>
        <v>#DIV/0!</v>
      </c>
      <c r="AO525" s="39" t="e">
        <f t="shared" si="273"/>
        <v>#DIV/0!</v>
      </c>
    </row>
    <row r="526" spans="2:41">
      <c r="B526" s="36" t="s">
        <v>103</v>
      </c>
      <c r="C526" s="41" t="s">
        <v>103</v>
      </c>
      <c r="D526" s="41" t="s">
        <v>103</v>
      </c>
      <c r="K526" s="40"/>
      <c r="L526" s="40"/>
      <c r="M526" s="39" t="e">
        <f t="shared" si="261"/>
        <v>#DIV/0!</v>
      </c>
      <c r="N526" s="39" t="e">
        <f t="shared" si="261"/>
        <v>#DIV/0!</v>
      </c>
      <c r="O526" s="39" t="e">
        <f t="shared" si="261"/>
        <v>#DIV/0!</v>
      </c>
      <c r="P526" s="39" t="e">
        <f t="shared" si="261"/>
        <v>#DIV/0!</v>
      </c>
      <c r="Q526" s="39" t="e">
        <f t="shared" si="262"/>
        <v>#DIV/0!</v>
      </c>
      <c r="R526" s="43" t="e">
        <f t="shared" si="259"/>
        <v>#DIV/0!</v>
      </c>
      <c r="S526" s="40" t="e">
        <f t="shared" si="260"/>
        <v>#DIV/0!</v>
      </c>
      <c r="T526" s="40" t="e">
        <f t="shared" si="274"/>
        <v>#DIV/0!</v>
      </c>
      <c r="AK526" s="39" t="e">
        <f t="shared" si="269"/>
        <v>#DIV/0!</v>
      </c>
      <c r="AL526" s="39" t="e">
        <f t="shared" si="270"/>
        <v>#DIV/0!</v>
      </c>
      <c r="AM526" s="39" t="e">
        <f t="shared" si="271"/>
        <v>#DIV/0!</v>
      </c>
      <c r="AN526" s="39" t="e">
        <f t="shared" si="272"/>
        <v>#DIV/0!</v>
      </c>
      <c r="AO526" s="39" t="e">
        <f t="shared" si="273"/>
        <v>#DIV/0!</v>
      </c>
    </row>
    <row r="527" spans="2:41">
      <c r="B527" s="36" t="s">
        <v>103</v>
      </c>
      <c r="C527" s="41" t="s">
        <v>103</v>
      </c>
      <c r="D527" s="41" t="s">
        <v>103</v>
      </c>
      <c r="K527" s="40"/>
      <c r="L527" s="40"/>
      <c r="M527" s="39" t="e">
        <f t="shared" si="261"/>
        <v>#DIV/0!</v>
      </c>
      <c r="N527" s="39" t="e">
        <f t="shared" si="261"/>
        <v>#DIV/0!</v>
      </c>
      <c r="O527" s="39" t="e">
        <f t="shared" si="261"/>
        <v>#DIV/0!</v>
      </c>
      <c r="P527" s="39" t="e">
        <f t="shared" si="261"/>
        <v>#DIV/0!</v>
      </c>
      <c r="Q527" s="39" t="e">
        <f t="shared" si="262"/>
        <v>#DIV/0!</v>
      </c>
      <c r="R527" s="43" t="e">
        <f t="shared" si="259"/>
        <v>#DIV/0!</v>
      </c>
      <c r="S527" s="40" t="e">
        <f t="shared" si="260"/>
        <v>#DIV/0!</v>
      </c>
      <c r="T527" s="40" t="e">
        <f t="shared" si="274"/>
        <v>#DIV/0!</v>
      </c>
    </row>
    <row r="528" spans="2:41">
      <c r="B528" s="36" t="s">
        <v>103</v>
      </c>
      <c r="C528" s="41" t="s">
        <v>103</v>
      </c>
      <c r="D528" s="41" t="s">
        <v>103</v>
      </c>
      <c r="K528" s="40"/>
      <c r="L528" s="40"/>
      <c r="M528" s="39" t="e">
        <f t="shared" si="261"/>
        <v>#DIV/0!</v>
      </c>
      <c r="N528" s="39" t="e">
        <f t="shared" si="261"/>
        <v>#DIV/0!</v>
      </c>
      <c r="O528" s="39" t="e">
        <f t="shared" si="261"/>
        <v>#DIV/0!</v>
      </c>
      <c r="P528" s="39" t="e">
        <f t="shared" si="261"/>
        <v>#DIV/0!</v>
      </c>
      <c r="Q528" s="39" t="e">
        <f t="shared" si="262"/>
        <v>#DIV/0!</v>
      </c>
      <c r="R528" s="43" t="e">
        <f t="shared" si="259"/>
        <v>#DIV/0!</v>
      </c>
      <c r="S528" s="40" t="e">
        <f t="shared" si="260"/>
        <v>#DIV/0!</v>
      </c>
      <c r="T528" s="40" t="e">
        <f t="shared" si="274"/>
        <v>#DIV/0!</v>
      </c>
    </row>
    <row r="529" spans="2:20">
      <c r="B529" s="36" t="s">
        <v>103</v>
      </c>
      <c r="C529" s="41" t="s">
        <v>103</v>
      </c>
      <c r="D529" s="41" t="s">
        <v>103</v>
      </c>
      <c r="K529" s="40"/>
      <c r="L529" s="40"/>
      <c r="M529" s="39" t="e">
        <f t="shared" si="261"/>
        <v>#DIV/0!</v>
      </c>
      <c r="N529" s="39" t="e">
        <f t="shared" si="261"/>
        <v>#DIV/0!</v>
      </c>
      <c r="O529" s="39" t="e">
        <f t="shared" si="261"/>
        <v>#DIV/0!</v>
      </c>
      <c r="P529" s="39" t="e">
        <f t="shared" si="261"/>
        <v>#DIV/0!</v>
      </c>
      <c r="Q529" s="39" t="e">
        <f t="shared" si="262"/>
        <v>#DIV/0!</v>
      </c>
      <c r="R529" s="43" t="e">
        <f t="shared" ref="R529:R592" si="275">(AR529/AR517)-1</f>
        <v>#DIV/0!</v>
      </c>
      <c r="S529" s="40" t="e">
        <f t="shared" ref="S529:S592" si="276">(AS529/AS517)-1</f>
        <v>#DIV/0!</v>
      </c>
      <c r="T529" s="40" t="e">
        <f t="shared" ref="T529:T592" si="277">(AT529/AT517)-1</f>
        <v>#DIV/0!</v>
      </c>
    </row>
    <row r="530" spans="2:20">
      <c r="B530" s="36" t="s">
        <v>103</v>
      </c>
      <c r="C530" s="41" t="s">
        <v>103</v>
      </c>
      <c r="D530" s="41" t="s">
        <v>103</v>
      </c>
      <c r="K530" s="40"/>
      <c r="L530" s="40"/>
      <c r="M530" s="39" t="e">
        <f t="shared" si="261"/>
        <v>#DIV/0!</v>
      </c>
      <c r="N530" s="39" t="e">
        <f t="shared" si="261"/>
        <v>#DIV/0!</v>
      </c>
      <c r="O530" s="39" t="e">
        <f t="shared" si="261"/>
        <v>#DIV/0!</v>
      </c>
      <c r="P530" s="39" t="e">
        <f t="shared" si="261"/>
        <v>#DIV/0!</v>
      </c>
      <c r="Q530" s="39" t="e">
        <f t="shared" si="262"/>
        <v>#DIV/0!</v>
      </c>
      <c r="R530" s="43" t="e">
        <f t="shared" si="275"/>
        <v>#DIV/0!</v>
      </c>
      <c r="S530" s="40" t="e">
        <f t="shared" si="276"/>
        <v>#DIV/0!</v>
      </c>
      <c r="T530" s="40" t="e">
        <f t="shared" si="277"/>
        <v>#DIV/0!</v>
      </c>
    </row>
    <row r="531" spans="2:20">
      <c r="B531" s="36" t="s">
        <v>103</v>
      </c>
      <c r="C531" s="41" t="s">
        <v>103</v>
      </c>
      <c r="D531" s="41" t="s">
        <v>103</v>
      </c>
      <c r="K531" s="40"/>
      <c r="L531" s="40"/>
      <c r="M531" s="39" t="e">
        <f t="shared" si="261"/>
        <v>#DIV/0!</v>
      </c>
      <c r="N531" s="39" t="e">
        <f t="shared" si="261"/>
        <v>#DIV/0!</v>
      </c>
      <c r="O531" s="39" t="e">
        <f t="shared" si="261"/>
        <v>#DIV/0!</v>
      </c>
      <c r="P531" s="39" t="e">
        <f t="shared" si="261"/>
        <v>#DIV/0!</v>
      </c>
      <c r="Q531" s="39" t="e">
        <f t="shared" si="262"/>
        <v>#DIV/0!</v>
      </c>
      <c r="R531" s="43" t="e">
        <f t="shared" si="275"/>
        <v>#DIV/0!</v>
      </c>
      <c r="S531" s="40" t="e">
        <f t="shared" si="276"/>
        <v>#DIV/0!</v>
      </c>
      <c r="T531" s="40" t="e">
        <f t="shared" si="277"/>
        <v>#DIV/0!</v>
      </c>
    </row>
    <row r="532" spans="2:20">
      <c r="B532" s="36" t="s">
        <v>103</v>
      </c>
      <c r="C532" s="41" t="s">
        <v>103</v>
      </c>
      <c r="D532" s="41" t="s">
        <v>103</v>
      </c>
      <c r="K532" s="40"/>
      <c r="L532" s="40"/>
      <c r="M532" s="39" t="e">
        <f t="shared" si="261"/>
        <v>#DIV/0!</v>
      </c>
      <c r="N532" s="39" t="e">
        <f t="shared" si="261"/>
        <v>#DIV/0!</v>
      </c>
      <c r="O532" s="39" t="e">
        <f t="shared" si="261"/>
        <v>#DIV/0!</v>
      </c>
      <c r="P532" s="39" t="e">
        <f t="shared" si="261"/>
        <v>#DIV/0!</v>
      </c>
      <c r="Q532" s="39" t="e">
        <f t="shared" si="262"/>
        <v>#DIV/0!</v>
      </c>
      <c r="R532" s="43" t="e">
        <f t="shared" si="275"/>
        <v>#DIV/0!</v>
      </c>
      <c r="S532" s="40" t="e">
        <f t="shared" si="276"/>
        <v>#DIV/0!</v>
      </c>
      <c r="T532" s="40" t="e">
        <f t="shared" si="277"/>
        <v>#DIV/0!</v>
      </c>
    </row>
    <row r="533" spans="2:20">
      <c r="B533" s="36" t="s">
        <v>103</v>
      </c>
      <c r="C533" s="41" t="s">
        <v>103</v>
      </c>
      <c r="D533" s="41" t="s">
        <v>103</v>
      </c>
      <c r="K533" s="40"/>
      <c r="L533" s="40"/>
      <c r="M533" s="39" t="e">
        <f t="shared" si="261"/>
        <v>#DIV/0!</v>
      </c>
      <c r="N533" s="39" t="e">
        <f t="shared" si="261"/>
        <v>#DIV/0!</v>
      </c>
      <c r="O533" s="39" t="e">
        <f t="shared" si="261"/>
        <v>#DIV/0!</v>
      </c>
      <c r="P533" s="39" t="e">
        <f t="shared" si="261"/>
        <v>#DIV/0!</v>
      </c>
      <c r="Q533" s="39" t="e">
        <f t="shared" si="262"/>
        <v>#DIV/0!</v>
      </c>
      <c r="R533" s="43" t="e">
        <f t="shared" si="275"/>
        <v>#DIV/0!</v>
      </c>
      <c r="S533" s="40" t="e">
        <f t="shared" si="276"/>
        <v>#DIV/0!</v>
      </c>
      <c r="T533" s="40" t="e">
        <f t="shared" si="277"/>
        <v>#DIV/0!</v>
      </c>
    </row>
    <row r="534" spans="2:20">
      <c r="B534" s="36" t="s">
        <v>103</v>
      </c>
      <c r="C534" s="41" t="s">
        <v>103</v>
      </c>
      <c r="D534" s="41" t="s">
        <v>103</v>
      </c>
      <c r="K534" s="40"/>
      <c r="L534" s="40"/>
      <c r="M534" s="39" t="e">
        <f t="shared" si="261"/>
        <v>#DIV/0!</v>
      </c>
      <c r="N534" s="39" t="e">
        <f t="shared" si="261"/>
        <v>#DIV/0!</v>
      </c>
      <c r="O534" s="39" t="e">
        <f t="shared" si="261"/>
        <v>#DIV/0!</v>
      </c>
      <c r="P534" s="39" t="e">
        <f t="shared" si="261"/>
        <v>#DIV/0!</v>
      </c>
      <c r="Q534" s="39" t="e">
        <f t="shared" si="262"/>
        <v>#DIV/0!</v>
      </c>
      <c r="R534" s="43" t="e">
        <f t="shared" si="275"/>
        <v>#DIV/0!</v>
      </c>
      <c r="S534" s="40" t="e">
        <f t="shared" si="276"/>
        <v>#DIV/0!</v>
      </c>
      <c r="T534" s="40" t="e">
        <f t="shared" si="277"/>
        <v>#DIV/0!</v>
      </c>
    </row>
    <row r="535" spans="2:20">
      <c r="B535" s="36" t="s">
        <v>103</v>
      </c>
      <c r="C535" s="41" t="s">
        <v>103</v>
      </c>
      <c r="D535" s="41" t="s">
        <v>103</v>
      </c>
      <c r="K535" s="40"/>
      <c r="L535" s="40"/>
      <c r="M535" s="39" t="e">
        <f t="shared" si="261"/>
        <v>#DIV/0!</v>
      </c>
      <c r="N535" s="39" t="e">
        <f t="shared" si="261"/>
        <v>#DIV/0!</v>
      </c>
      <c r="O535" s="39" t="e">
        <f t="shared" si="261"/>
        <v>#DIV/0!</v>
      </c>
      <c r="P535" s="39" t="e">
        <f t="shared" si="261"/>
        <v>#DIV/0!</v>
      </c>
      <c r="Q535" s="39" t="e">
        <f t="shared" si="262"/>
        <v>#DIV/0!</v>
      </c>
      <c r="R535" s="43" t="e">
        <f t="shared" si="275"/>
        <v>#DIV/0!</v>
      </c>
      <c r="S535" s="40" t="e">
        <f t="shared" si="276"/>
        <v>#DIV/0!</v>
      </c>
      <c r="T535" s="40" t="e">
        <f t="shared" si="277"/>
        <v>#DIV/0!</v>
      </c>
    </row>
    <row r="536" spans="2:20">
      <c r="B536" s="36" t="s">
        <v>103</v>
      </c>
      <c r="C536" s="41" t="s">
        <v>103</v>
      </c>
      <c r="D536" s="41" t="s">
        <v>103</v>
      </c>
      <c r="K536" s="40"/>
      <c r="L536" s="40"/>
      <c r="M536" s="39" t="e">
        <f t="shared" si="261"/>
        <v>#DIV/0!</v>
      </c>
      <c r="N536" s="39" t="e">
        <f t="shared" si="261"/>
        <v>#DIV/0!</v>
      </c>
      <c r="O536" s="39" t="e">
        <f t="shared" si="261"/>
        <v>#DIV/0!</v>
      </c>
      <c r="P536" s="39" t="e">
        <f t="shared" si="261"/>
        <v>#DIV/0!</v>
      </c>
      <c r="Q536" s="39" t="e">
        <f t="shared" si="262"/>
        <v>#DIV/0!</v>
      </c>
      <c r="R536" s="43" t="e">
        <f t="shared" si="275"/>
        <v>#DIV/0!</v>
      </c>
      <c r="S536" s="40" t="e">
        <f t="shared" si="276"/>
        <v>#DIV/0!</v>
      </c>
      <c r="T536" s="40" t="e">
        <f t="shared" si="277"/>
        <v>#DIV/0!</v>
      </c>
    </row>
    <row r="537" spans="2:20">
      <c r="B537" s="36" t="s">
        <v>103</v>
      </c>
      <c r="C537" s="41" t="s">
        <v>103</v>
      </c>
      <c r="D537" s="41" t="s">
        <v>103</v>
      </c>
      <c r="K537" s="40"/>
      <c r="L537" s="40"/>
      <c r="M537" s="39" t="e">
        <f t="shared" si="261"/>
        <v>#DIV/0!</v>
      </c>
      <c r="N537" s="39" t="e">
        <f t="shared" si="261"/>
        <v>#DIV/0!</v>
      </c>
      <c r="O537" s="39" t="e">
        <f t="shared" si="261"/>
        <v>#DIV/0!</v>
      </c>
      <c r="P537" s="39" t="e">
        <f t="shared" si="261"/>
        <v>#DIV/0!</v>
      </c>
      <c r="Q537" s="39" t="e">
        <f t="shared" si="262"/>
        <v>#DIV/0!</v>
      </c>
      <c r="R537" s="43" t="e">
        <f t="shared" si="275"/>
        <v>#DIV/0!</v>
      </c>
      <c r="S537" s="40" t="e">
        <f t="shared" si="276"/>
        <v>#DIV/0!</v>
      </c>
      <c r="T537" s="40" t="e">
        <f t="shared" si="277"/>
        <v>#DIV/0!</v>
      </c>
    </row>
    <row r="538" spans="2:20">
      <c r="B538" s="36" t="s">
        <v>103</v>
      </c>
      <c r="C538" s="41" t="s">
        <v>103</v>
      </c>
      <c r="D538" s="41" t="s">
        <v>103</v>
      </c>
      <c r="K538" s="40"/>
      <c r="L538" s="40"/>
      <c r="M538" s="39" t="e">
        <f t="shared" si="261"/>
        <v>#DIV/0!</v>
      </c>
      <c r="N538" s="39" t="e">
        <f t="shared" si="261"/>
        <v>#DIV/0!</v>
      </c>
      <c r="O538" s="39" t="e">
        <f t="shared" si="261"/>
        <v>#DIV/0!</v>
      </c>
      <c r="P538" s="39" t="e">
        <f t="shared" si="261"/>
        <v>#DIV/0!</v>
      </c>
      <c r="Q538" s="39" t="e">
        <f t="shared" si="262"/>
        <v>#DIV/0!</v>
      </c>
      <c r="R538" s="43" t="e">
        <f t="shared" si="275"/>
        <v>#DIV/0!</v>
      </c>
      <c r="S538" s="40" t="e">
        <f t="shared" si="276"/>
        <v>#DIV/0!</v>
      </c>
      <c r="T538" s="40" t="e">
        <f t="shared" si="277"/>
        <v>#DIV/0!</v>
      </c>
    </row>
    <row r="539" spans="2:20">
      <c r="B539" s="36" t="s">
        <v>103</v>
      </c>
      <c r="C539" s="41" t="s">
        <v>103</v>
      </c>
      <c r="D539" s="41" t="s">
        <v>103</v>
      </c>
      <c r="K539" s="40"/>
      <c r="L539" s="40"/>
      <c r="M539" s="39" t="e">
        <f t="shared" si="261"/>
        <v>#DIV/0!</v>
      </c>
      <c r="N539" s="39" t="e">
        <f t="shared" si="261"/>
        <v>#DIV/0!</v>
      </c>
      <c r="O539" s="39" t="e">
        <f t="shared" si="261"/>
        <v>#DIV/0!</v>
      </c>
      <c r="P539" s="39" t="e">
        <f t="shared" si="261"/>
        <v>#DIV/0!</v>
      </c>
      <c r="Q539" s="39" t="e">
        <f t="shared" si="262"/>
        <v>#DIV/0!</v>
      </c>
      <c r="R539" s="43" t="e">
        <f t="shared" si="275"/>
        <v>#DIV/0!</v>
      </c>
      <c r="S539" s="40" t="e">
        <f t="shared" si="276"/>
        <v>#DIV/0!</v>
      </c>
      <c r="T539" s="40" t="e">
        <f t="shared" si="277"/>
        <v>#DIV/0!</v>
      </c>
    </row>
    <row r="540" spans="2:20">
      <c r="B540" s="36" t="s">
        <v>103</v>
      </c>
      <c r="C540" s="41" t="s">
        <v>103</v>
      </c>
      <c r="D540" s="41" t="s">
        <v>103</v>
      </c>
      <c r="K540" s="40"/>
      <c r="L540" s="40"/>
      <c r="M540" s="39" t="e">
        <f t="shared" si="261"/>
        <v>#DIV/0!</v>
      </c>
      <c r="N540" s="39" t="e">
        <f t="shared" si="261"/>
        <v>#DIV/0!</v>
      </c>
      <c r="O540" s="39" t="e">
        <f t="shared" si="261"/>
        <v>#DIV/0!</v>
      </c>
      <c r="P540" s="39" t="e">
        <f t="shared" si="261"/>
        <v>#DIV/0!</v>
      </c>
      <c r="Q540" s="39" t="e">
        <f t="shared" si="262"/>
        <v>#DIV/0!</v>
      </c>
      <c r="R540" s="43" t="e">
        <f t="shared" si="275"/>
        <v>#DIV/0!</v>
      </c>
      <c r="S540" s="40" t="e">
        <f t="shared" si="276"/>
        <v>#DIV/0!</v>
      </c>
      <c r="T540" s="40" t="e">
        <f t="shared" si="277"/>
        <v>#DIV/0!</v>
      </c>
    </row>
    <row r="541" spans="2:20">
      <c r="B541" s="36" t="s">
        <v>103</v>
      </c>
      <c r="C541" s="41" t="s">
        <v>103</v>
      </c>
      <c r="D541" s="41" t="s">
        <v>103</v>
      </c>
      <c r="K541" s="40"/>
      <c r="L541" s="40"/>
      <c r="M541" s="39" t="e">
        <f t="shared" si="261"/>
        <v>#DIV/0!</v>
      </c>
      <c r="N541" s="39" t="e">
        <f t="shared" si="261"/>
        <v>#DIV/0!</v>
      </c>
      <c r="O541" s="39" t="e">
        <f t="shared" si="261"/>
        <v>#DIV/0!</v>
      </c>
      <c r="P541" s="39" t="e">
        <f t="shared" si="261"/>
        <v>#DIV/0!</v>
      </c>
      <c r="Q541" s="39" t="e">
        <f t="shared" si="262"/>
        <v>#DIV/0!</v>
      </c>
      <c r="R541" s="43" t="e">
        <f t="shared" si="275"/>
        <v>#DIV/0!</v>
      </c>
      <c r="S541" s="40" t="e">
        <f t="shared" si="276"/>
        <v>#DIV/0!</v>
      </c>
      <c r="T541" s="40" t="e">
        <f t="shared" si="277"/>
        <v>#DIV/0!</v>
      </c>
    </row>
    <row r="542" spans="2:20">
      <c r="B542" s="36" t="s">
        <v>103</v>
      </c>
      <c r="C542" s="41" t="s">
        <v>103</v>
      </c>
      <c r="D542" s="41" t="s">
        <v>103</v>
      </c>
      <c r="K542" s="40"/>
      <c r="L542" s="40"/>
      <c r="M542" s="39" t="e">
        <f t="shared" si="261"/>
        <v>#DIV/0!</v>
      </c>
      <c r="N542" s="39" t="e">
        <f t="shared" si="261"/>
        <v>#DIV/0!</v>
      </c>
      <c r="O542" s="39" t="e">
        <f t="shared" si="261"/>
        <v>#DIV/0!</v>
      </c>
      <c r="P542" s="39" t="e">
        <f t="shared" si="261"/>
        <v>#DIV/0!</v>
      </c>
      <c r="Q542" s="39" t="e">
        <f t="shared" si="262"/>
        <v>#DIV/0!</v>
      </c>
      <c r="R542" s="43" t="e">
        <f t="shared" si="275"/>
        <v>#DIV/0!</v>
      </c>
      <c r="S542" s="40" t="e">
        <f t="shared" si="276"/>
        <v>#DIV/0!</v>
      </c>
      <c r="T542" s="40" t="e">
        <f t="shared" si="277"/>
        <v>#DIV/0!</v>
      </c>
    </row>
    <row r="543" spans="2:20">
      <c r="B543" s="36" t="s">
        <v>103</v>
      </c>
      <c r="C543" s="41" t="s">
        <v>103</v>
      </c>
      <c r="D543" s="41" t="s">
        <v>103</v>
      </c>
      <c r="K543" s="40"/>
      <c r="L543" s="40"/>
      <c r="M543" s="39" t="e">
        <f t="shared" si="261"/>
        <v>#DIV/0!</v>
      </c>
      <c r="N543" s="39" t="e">
        <f t="shared" si="261"/>
        <v>#DIV/0!</v>
      </c>
      <c r="O543" s="39" t="e">
        <f t="shared" si="261"/>
        <v>#DIV/0!</v>
      </c>
      <c r="P543" s="39" t="e">
        <f t="shared" si="261"/>
        <v>#DIV/0!</v>
      </c>
      <c r="Q543" s="39" t="e">
        <f t="shared" si="262"/>
        <v>#DIV/0!</v>
      </c>
      <c r="R543" s="43" t="e">
        <f t="shared" si="275"/>
        <v>#DIV/0!</v>
      </c>
      <c r="S543" s="40" t="e">
        <f t="shared" si="276"/>
        <v>#DIV/0!</v>
      </c>
      <c r="T543" s="40" t="e">
        <f t="shared" si="277"/>
        <v>#DIV/0!</v>
      </c>
    </row>
    <row r="544" spans="2:20">
      <c r="B544" s="36" t="s">
        <v>103</v>
      </c>
      <c r="C544" s="41" t="s">
        <v>103</v>
      </c>
      <c r="D544" s="41" t="s">
        <v>103</v>
      </c>
      <c r="K544" s="40"/>
      <c r="L544" s="40"/>
      <c r="M544" s="39" t="e">
        <f t="shared" si="261"/>
        <v>#DIV/0!</v>
      </c>
      <c r="N544" s="39" t="e">
        <f t="shared" si="261"/>
        <v>#DIV/0!</v>
      </c>
      <c r="O544" s="39" t="e">
        <f t="shared" si="261"/>
        <v>#DIV/0!</v>
      </c>
      <c r="P544" s="39" t="e">
        <f t="shared" si="261"/>
        <v>#DIV/0!</v>
      </c>
      <c r="Q544" s="39" t="e">
        <f t="shared" si="262"/>
        <v>#DIV/0!</v>
      </c>
      <c r="R544" s="43" t="e">
        <f t="shared" si="275"/>
        <v>#DIV/0!</v>
      </c>
      <c r="S544" s="40" t="e">
        <f t="shared" si="276"/>
        <v>#DIV/0!</v>
      </c>
      <c r="T544" s="40" t="e">
        <f t="shared" si="277"/>
        <v>#DIV/0!</v>
      </c>
    </row>
    <row r="545" spans="2:20">
      <c r="B545" s="36" t="s">
        <v>103</v>
      </c>
      <c r="C545" s="41" t="s">
        <v>103</v>
      </c>
      <c r="D545" s="41" t="s">
        <v>103</v>
      </c>
      <c r="K545" s="40"/>
      <c r="L545" s="40"/>
      <c r="M545" s="39" t="e">
        <f t="shared" si="261"/>
        <v>#DIV/0!</v>
      </c>
      <c r="N545" s="39" t="e">
        <f t="shared" si="261"/>
        <v>#DIV/0!</v>
      </c>
      <c r="O545" s="39" t="e">
        <f t="shared" si="261"/>
        <v>#DIV/0!</v>
      </c>
      <c r="P545" s="39" t="e">
        <f t="shared" si="261"/>
        <v>#DIV/0!</v>
      </c>
      <c r="Q545" s="39" t="e">
        <f t="shared" si="262"/>
        <v>#DIV/0!</v>
      </c>
      <c r="R545" s="43" t="e">
        <f t="shared" si="275"/>
        <v>#DIV/0!</v>
      </c>
      <c r="S545" s="40" t="e">
        <f t="shared" si="276"/>
        <v>#DIV/0!</v>
      </c>
      <c r="T545" s="40" t="e">
        <f t="shared" si="277"/>
        <v>#DIV/0!</v>
      </c>
    </row>
    <row r="546" spans="2:20">
      <c r="B546" s="36" t="s">
        <v>103</v>
      </c>
      <c r="C546" s="41" t="s">
        <v>103</v>
      </c>
      <c r="D546" s="41" t="s">
        <v>103</v>
      </c>
      <c r="K546" s="40"/>
      <c r="L546" s="40"/>
      <c r="M546" s="39" t="e">
        <f t="shared" si="261"/>
        <v>#DIV/0!</v>
      </c>
      <c r="N546" s="39" t="e">
        <f t="shared" si="261"/>
        <v>#DIV/0!</v>
      </c>
      <c r="O546" s="39" t="e">
        <f t="shared" si="261"/>
        <v>#DIV/0!</v>
      </c>
      <c r="P546" s="39" t="e">
        <f t="shared" si="261"/>
        <v>#DIV/0!</v>
      </c>
      <c r="Q546" s="39" t="e">
        <f t="shared" si="262"/>
        <v>#DIV/0!</v>
      </c>
      <c r="R546" s="43" t="e">
        <f t="shared" si="275"/>
        <v>#DIV/0!</v>
      </c>
      <c r="S546" s="40" t="e">
        <f t="shared" si="276"/>
        <v>#DIV/0!</v>
      </c>
      <c r="T546" s="40" t="e">
        <f t="shared" si="277"/>
        <v>#DIV/0!</v>
      </c>
    </row>
    <row r="547" spans="2:20">
      <c r="B547" s="36" t="s">
        <v>103</v>
      </c>
      <c r="C547" s="41" t="s">
        <v>103</v>
      </c>
      <c r="D547" s="41" t="s">
        <v>103</v>
      </c>
      <c r="K547" s="40"/>
      <c r="L547" s="40"/>
      <c r="M547" s="39" t="e">
        <f t="shared" si="261"/>
        <v>#DIV/0!</v>
      </c>
      <c r="N547" s="39" t="e">
        <f t="shared" si="261"/>
        <v>#DIV/0!</v>
      </c>
      <c r="O547" s="39" t="e">
        <f t="shared" si="261"/>
        <v>#DIV/0!</v>
      </c>
      <c r="P547" s="39" t="e">
        <f t="shared" si="261"/>
        <v>#DIV/0!</v>
      </c>
      <c r="Q547" s="39" t="e">
        <f t="shared" si="262"/>
        <v>#DIV/0!</v>
      </c>
      <c r="R547" s="43" t="e">
        <f t="shared" si="275"/>
        <v>#DIV/0!</v>
      </c>
      <c r="S547" s="40" t="e">
        <f t="shared" si="276"/>
        <v>#DIV/0!</v>
      </c>
      <c r="T547" s="40" t="e">
        <f t="shared" si="277"/>
        <v>#DIV/0!</v>
      </c>
    </row>
    <row r="548" spans="2:20">
      <c r="B548" s="36" t="s">
        <v>103</v>
      </c>
      <c r="C548" s="41" t="s">
        <v>103</v>
      </c>
      <c r="D548" s="41" t="s">
        <v>103</v>
      </c>
      <c r="K548" s="40"/>
      <c r="L548" s="40"/>
      <c r="M548" s="39" t="e">
        <f t="shared" si="261"/>
        <v>#DIV/0!</v>
      </c>
      <c r="N548" s="39" t="e">
        <f t="shared" si="261"/>
        <v>#DIV/0!</v>
      </c>
      <c r="O548" s="39" t="e">
        <f t="shared" si="261"/>
        <v>#DIV/0!</v>
      </c>
      <c r="P548" s="39" t="e">
        <f t="shared" si="261"/>
        <v>#DIV/0!</v>
      </c>
      <c r="Q548" s="39" t="e">
        <f t="shared" si="262"/>
        <v>#DIV/0!</v>
      </c>
      <c r="R548" s="43" t="e">
        <f t="shared" si="275"/>
        <v>#DIV/0!</v>
      </c>
      <c r="S548" s="40" t="e">
        <f t="shared" si="276"/>
        <v>#DIV/0!</v>
      </c>
      <c r="T548" s="40" t="e">
        <f t="shared" si="277"/>
        <v>#DIV/0!</v>
      </c>
    </row>
    <row r="549" spans="2:20">
      <c r="B549" s="36" t="s">
        <v>103</v>
      </c>
      <c r="C549" s="41" t="s">
        <v>103</v>
      </c>
      <c r="D549" s="41" t="s">
        <v>103</v>
      </c>
      <c r="K549" s="40"/>
      <c r="L549" s="40"/>
      <c r="M549" s="39" t="e">
        <f t="shared" si="261"/>
        <v>#DIV/0!</v>
      </c>
      <c r="N549" s="39" t="e">
        <f t="shared" si="261"/>
        <v>#DIV/0!</v>
      </c>
      <c r="O549" s="39" t="e">
        <f t="shared" si="261"/>
        <v>#DIV/0!</v>
      </c>
      <c r="P549" s="39" t="e">
        <f t="shared" si="261"/>
        <v>#DIV/0!</v>
      </c>
      <c r="Q549" s="39" t="e">
        <f t="shared" si="262"/>
        <v>#DIV/0!</v>
      </c>
      <c r="R549" s="43" t="e">
        <f t="shared" si="275"/>
        <v>#DIV/0!</v>
      </c>
      <c r="S549" s="40" t="e">
        <f t="shared" si="276"/>
        <v>#DIV/0!</v>
      </c>
      <c r="T549" s="40" t="e">
        <f t="shared" si="277"/>
        <v>#DIV/0!</v>
      </c>
    </row>
    <row r="550" spans="2:20">
      <c r="B550" s="36" t="s">
        <v>103</v>
      </c>
      <c r="C550" s="41" t="s">
        <v>103</v>
      </c>
      <c r="D550" s="41" t="s">
        <v>103</v>
      </c>
      <c r="K550" s="40"/>
      <c r="L550" s="40"/>
      <c r="M550" s="39" t="e">
        <f t="shared" si="261"/>
        <v>#DIV/0!</v>
      </c>
      <c r="N550" s="39" t="e">
        <f t="shared" si="261"/>
        <v>#DIV/0!</v>
      </c>
      <c r="O550" s="39" t="e">
        <f t="shared" si="261"/>
        <v>#DIV/0!</v>
      </c>
      <c r="P550" s="39" t="e">
        <f t="shared" si="261"/>
        <v>#DIV/0!</v>
      </c>
      <c r="Q550" s="39" t="e">
        <f t="shared" si="262"/>
        <v>#DIV/0!</v>
      </c>
      <c r="R550" s="43" t="e">
        <f t="shared" si="275"/>
        <v>#DIV/0!</v>
      </c>
      <c r="S550" s="40" t="e">
        <f t="shared" si="276"/>
        <v>#DIV/0!</v>
      </c>
      <c r="T550" s="40" t="e">
        <f t="shared" si="277"/>
        <v>#DIV/0!</v>
      </c>
    </row>
    <row r="551" spans="2:20">
      <c r="B551" s="36" t="s">
        <v>103</v>
      </c>
      <c r="C551" s="41" t="s">
        <v>103</v>
      </c>
      <c r="D551" s="41" t="s">
        <v>103</v>
      </c>
      <c r="K551" s="40"/>
      <c r="L551" s="40"/>
      <c r="M551" s="39" t="e">
        <f t="shared" si="261"/>
        <v>#DIV/0!</v>
      </c>
      <c r="N551" s="39" t="e">
        <f t="shared" si="261"/>
        <v>#DIV/0!</v>
      </c>
      <c r="O551" s="39" t="e">
        <f t="shared" si="261"/>
        <v>#DIV/0!</v>
      </c>
      <c r="P551" s="39" t="e">
        <f t="shared" si="261"/>
        <v>#DIV/0!</v>
      </c>
      <c r="Q551" s="39" t="e">
        <f t="shared" si="262"/>
        <v>#DIV/0!</v>
      </c>
      <c r="R551" s="43" t="e">
        <f t="shared" si="275"/>
        <v>#DIV/0!</v>
      </c>
      <c r="S551" s="40" t="e">
        <f t="shared" si="276"/>
        <v>#DIV/0!</v>
      </c>
      <c r="T551" s="40" t="e">
        <f t="shared" si="277"/>
        <v>#DIV/0!</v>
      </c>
    </row>
    <row r="552" spans="2:20">
      <c r="B552" s="36" t="s">
        <v>103</v>
      </c>
      <c r="C552" s="41" t="s">
        <v>103</v>
      </c>
      <c r="D552" s="41" t="s">
        <v>103</v>
      </c>
      <c r="K552" s="40"/>
      <c r="L552" s="40"/>
      <c r="M552" s="39" t="e">
        <f t="shared" si="261"/>
        <v>#DIV/0!</v>
      </c>
      <c r="N552" s="39" t="e">
        <f t="shared" si="261"/>
        <v>#DIV/0!</v>
      </c>
      <c r="O552" s="39" t="e">
        <f t="shared" si="261"/>
        <v>#DIV/0!</v>
      </c>
      <c r="P552" s="39" t="e">
        <f t="shared" si="261"/>
        <v>#DIV/0!</v>
      </c>
      <c r="Q552" s="39" t="e">
        <f t="shared" si="262"/>
        <v>#DIV/0!</v>
      </c>
      <c r="R552" s="43" t="e">
        <f t="shared" si="275"/>
        <v>#DIV/0!</v>
      </c>
      <c r="S552" s="40" t="e">
        <f t="shared" si="276"/>
        <v>#DIV/0!</v>
      </c>
      <c r="T552" s="40" t="e">
        <f t="shared" si="277"/>
        <v>#DIV/0!</v>
      </c>
    </row>
    <row r="553" spans="2:20">
      <c r="B553" s="36" t="s">
        <v>103</v>
      </c>
      <c r="C553" s="41" t="s">
        <v>103</v>
      </c>
      <c r="D553" s="41" t="s">
        <v>103</v>
      </c>
      <c r="K553" s="40"/>
      <c r="L553" s="40"/>
      <c r="M553" s="39" t="e">
        <f t="shared" si="261"/>
        <v>#DIV/0!</v>
      </c>
      <c r="N553" s="39" t="e">
        <f t="shared" si="261"/>
        <v>#DIV/0!</v>
      </c>
      <c r="O553" s="39" t="e">
        <f t="shared" si="261"/>
        <v>#DIV/0!</v>
      </c>
      <c r="P553" s="39" t="e">
        <f t="shared" si="261"/>
        <v>#DIV/0!</v>
      </c>
      <c r="Q553" s="39" t="e">
        <f t="shared" si="262"/>
        <v>#DIV/0!</v>
      </c>
      <c r="R553" s="43" t="e">
        <f t="shared" si="275"/>
        <v>#DIV/0!</v>
      </c>
      <c r="S553" s="40" t="e">
        <f t="shared" si="276"/>
        <v>#DIV/0!</v>
      </c>
      <c r="T553" s="40" t="e">
        <f t="shared" si="277"/>
        <v>#DIV/0!</v>
      </c>
    </row>
    <row r="554" spans="2:20">
      <c r="B554" s="36" t="s">
        <v>103</v>
      </c>
      <c r="C554" s="41" t="s">
        <v>103</v>
      </c>
      <c r="D554" s="41" t="s">
        <v>103</v>
      </c>
      <c r="K554" s="40"/>
      <c r="L554" s="40"/>
      <c r="M554" s="39" t="e">
        <f t="shared" si="261"/>
        <v>#DIV/0!</v>
      </c>
      <c r="N554" s="39" t="e">
        <f t="shared" si="261"/>
        <v>#DIV/0!</v>
      </c>
      <c r="O554" s="39" t="e">
        <f t="shared" si="261"/>
        <v>#DIV/0!</v>
      </c>
      <c r="P554" s="39" t="e">
        <f t="shared" si="261"/>
        <v>#DIV/0!</v>
      </c>
      <c r="Q554" s="39" t="e">
        <f t="shared" si="262"/>
        <v>#DIV/0!</v>
      </c>
      <c r="R554" s="43" t="e">
        <f t="shared" si="275"/>
        <v>#DIV/0!</v>
      </c>
      <c r="S554" s="40" t="e">
        <f t="shared" si="276"/>
        <v>#DIV/0!</v>
      </c>
      <c r="T554" s="40" t="e">
        <f t="shared" si="277"/>
        <v>#DIV/0!</v>
      </c>
    </row>
    <row r="555" spans="2:20">
      <c r="B555" s="36" t="s">
        <v>103</v>
      </c>
      <c r="C555" s="41" t="s">
        <v>103</v>
      </c>
      <c r="D555" s="41" t="s">
        <v>103</v>
      </c>
      <c r="K555" s="40"/>
      <c r="L555" s="40"/>
      <c r="M555" s="39" t="e">
        <f t="shared" si="261"/>
        <v>#DIV/0!</v>
      </c>
      <c r="N555" s="39" t="e">
        <f t="shared" si="261"/>
        <v>#DIV/0!</v>
      </c>
      <c r="O555" s="39" t="e">
        <f t="shared" si="261"/>
        <v>#DIV/0!</v>
      </c>
      <c r="P555" s="39" t="e">
        <f t="shared" ref="P555:Q618" si="278">(H555/H554)-1</f>
        <v>#DIV/0!</v>
      </c>
      <c r="Q555" s="39" t="e">
        <f t="shared" si="262"/>
        <v>#DIV/0!</v>
      </c>
      <c r="R555" s="43" t="e">
        <f t="shared" si="275"/>
        <v>#DIV/0!</v>
      </c>
      <c r="S555" s="40" t="e">
        <f t="shared" si="276"/>
        <v>#DIV/0!</v>
      </c>
      <c r="T555" s="40" t="e">
        <f t="shared" si="277"/>
        <v>#DIV/0!</v>
      </c>
    </row>
    <row r="556" spans="2:20">
      <c r="B556" s="36" t="s">
        <v>103</v>
      </c>
      <c r="C556" s="41" t="s">
        <v>103</v>
      </c>
      <c r="D556" s="41" t="s">
        <v>103</v>
      </c>
      <c r="K556" s="40"/>
      <c r="L556" s="40"/>
      <c r="M556" s="39" t="e">
        <f t="shared" ref="M556:Q619" si="279">(E556/E555)-1</f>
        <v>#DIV/0!</v>
      </c>
      <c r="N556" s="39" t="e">
        <f t="shared" si="279"/>
        <v>#DIV/0!</v>
      </c>
      <c r="O556" s="39" t="e">
        <f t="shared" si="279"/>
        <v>#DIV/0!</v>
      </c>
      <c r="P556" s="39" t="e">
        <f t="shared" si="278"/>
        <v>#DIV/0!</v>
      </c>
      <c r="Q556" s="39" t="e">
        <f t="shared" si="278"/>
        <v>#DIV/0!</v>
      </c>
      <c r="R556" s="43" t="e">
        <f t="shared" si="275"/>
        <v>#DIV/0!</v>
      </c>
      <c r="S556" s="40" t="e">
        <f t="shared" si="276"/>
        <v>#DIV/0!</v>
      </c>
      <c r="T556" s="40" t="e">
        <f t="shared" si="277"/>
        <v>#DIV/0!</v>
      </c>
    </row>
    <row r="557" spans="2:20">
      <c r="B557" s="36" t="s">
        <v>103</v>
      </c>
      <c r="C557" s="41" t="s">
        <v>103</v>
      </c>
      <c r="D557" s="41" t="s">
        <v>103</v>
      </c>
      <c r="K557" s="40"/>
      <c r="L557" s="40"/>
      <c r="M557" s="39" t="e">
        <f t="shared" si="279"/>
        <v>#DIV/0!</v>
      </c>
      <c r="N557" s="39" t="e">
        <f t="shared" si="279"/>
        <v>#DIV/0!</v>
      </c>
      <c r="O557" s="39" t="e">
        <f t="shared" si="279"/>
        <v>#DIV/0!</v>
      </c>
      <c r="P557" s="39" t="e">
        <f t="shared" si="278"/>
        <v>#DIV/0!</v>
      </c>
      <c r="Q557" s="39" t="e">
        <f t="shared" si="278"/>
        <v>#DIV/0!</v>
      </c>
      <c r="R557" s="43" t="e">
        <f t="shared" si="275"/>
        <v>#DIV/0!</v>
      </c>
      <c r="S557" s="40" t="e">
        <f t="shared" si="276"/>
        <v>#DIV/0!</v>
      </c>
      <c r="T557" s="40" t="e">
        <f t="shared" si="277"/>
        <v>#DIV/0!</v>
      </c>
    </row>
    <row r="558" spans="2:20">
      <c r="B558" s="36" t="s">
        <v>103</v>
      </c>
      <c r="C558" s="41" t="s">
        <v>103</v>
      </c>
      <c r="D558" s="41" t="s">
        <v>103</v>
      </c>
      <c r="K558" s="40"/>
      <c r="L558" s="40"/>
      <c r="M558" s="39" t="e">
        <f t="shared" si="279"/>
        <v>#DIV/0!</v>
      </c>
      <c r="N558" s="39" t="e">
        <f t="shared" si="279"/>
        <v>#DIV/0!</v>
      </c>
      <c r="O558" s="39" t="e">
        <f t="shared" si="279"/>
        <v>#DIV/0!</v>
      </c>
      <c r="P558" s="39" t="e">
        <f t="shared" si="278"/>
        <v>#DIV/0!</v>
      </c>
      <c r="Q558" s="39" t="e">
        <f t="shared" si="278"/>
        <v>#DIV/0!</v>
      </c>
      <c r="R558" s="43" t="e">
        <f t="shared" si="275"/>
        <v>#DIV/0!</v>
      </c>
      <c r="S558" s="40" t="e">
        <f t="shared" si="276"/>
        <v>#DIV/0!</v>
      </c>
      <c r="T558" s="40" t="e">
        <f t="shared" si="277"/>
        <v>#DIV/0!</v>
      </c>
    </row>
    <row r="559" spans="2:20">
      <c r="B559" s="36" t="s">
        <v>103</v>
      </c>
      <c r="C559" s="41" t="s">
        <v>103</v>
      </c>
      <c r="D559" s="41" t="s">
        <v>103</v>
      </c>
      <c r="K559" s="40"/>
      <c r="L559" s="40"/>
      <c r="M559" s="39" t="e">
        <f t="shared" si="279"/>
        <v>#DIV/0!</v>
      </c>
      <c r="N559" s="39" t="e">
        <f t="shared" si="279"/>
        <v>#DIV/0!</v>
      </c>
      <c r="O559" s="39" t="e">
        <f t="shared" si="279"/>
        <v>#DIV/0!</v>
      </c>
      <c r="P559" s="39" t="e">
        <f t="shared" si="278"/>
        <v>#DIV/0!</v>
      </c>
      <c r="Q559" s="39" t="e">
        <f t="shared" si="278"/>
        <v>#DIV/0!</v>
      </c>
      <c r="R559" s="43" t="e">
        <f t="shared" si="275"/>
        <v>#DIV/0!</v>
      </c>
      <c r="S559" s="40" t="e">
        <f t="shared" si="276"/>
        <v>#DIV/0!</v>
      </c>
      <c r="T559" s="40" t="e">
        <f t="shared" si="277"/>
        <v>#DIV/0!</v>
      </c>
    </row>
    <row r="560" spans="2:20">
      <c r="B560" s="36" t="s">
        <v>103</v>
      </c>
      <c r="C560" s="41" t="s">
        <v>103</v>
      </c>
      <c r="D560" s="41" t="s">
        <v>103</v>
      </c>
      <c r="K560" s="40"/>
      <c r="L560" s="40"/>
      <c r="M560" s="39" t="e">
        <f t="shared" si="279"/>
        <v>#DIV/0!</v>
      </c>
      <c r="N560" s="39" t="e">
        <f t="shared" si="279"/>
        <v>#DIV/0!</v>
      </c>
      <c r="O560" s="39" t="e">
        <f t="shared" si="279"/>
        <v>#DIV/0!</v>
      </c>
      <c r="P560" s="39" t="e">
        <f t="shared" si="278"/>
        <v>#DIV/0!</v>
      </c>
      <c r="Q560" s="39" t="e">
        <f t="shared" si="278"/>
        <v>#DIV/0!</v>
      </c>
      <c r="R560" s="43" t="e">
        <f t="shared" si="275"/>
        <v>#DIV/0!</v>
      </c>
      <c r="S560" s="40" t="e">
        <f t="shared" si="276"/>
        <v>#DIV/0!</v>
      </c>
      <c r="T560" s="40" t="e">
        <f t="shared" si="277"/>
        <v>#DIV/0!</v>
      </c>
    </row>
    <row r="561" spans="2:20">
      <c r="B561" s="36" t="s">
        <v>103</v>
      </c>
      <c r="C561" s="41" t="s">
        <v>103</v>
      </c>
      <c r="D561" s="41" t="s">
        <v>103</v>
      </c>
      <c r="K561" s="40"/>
      <c r="L561" s="40"/>
      <c r="M561" s="39" t="e">
        <f t="shared" si="279"/>
        <v>#DIV/0!</v>
      </c>
      <c r="N561" s="39" t="e">
        <f t="shared" si="279"/>
        <v>#DIV/0!</v>
      </c>
      <c r="O561" s="39" t="e">
        <f t="shared" si="279"/>
        <v>#DIV/0!</v>
      </c>
      <c r="P561" s="39" t="e">
        <f t="shared" si="278"/>
        <v>#DIV/0!</v>
      </c>
      <c r="Q561" s="39" t="e">
        <f t="shared" si="278"/>
        <v>#DIV/0!</v>
      </c>
      <c r="R561" s="43" t="e">
        <f t="shared" si="275"/>
        <v>#DIV/0!</v>
      </c>
      <c r="S561" s="40" t="e">
        <f t="shared" si="276"/>
        <v>#DIV/0!</v>
      </c>
      <c r="T561" s="40" t="e">
        <f t="shared" si="277"/>
        <v>#DIV/0!</v>
      </c>
    </row>
    <row r="562" spans="2:20">
      <c r="B562" s="36" t="s">
        <v>103</v>
      </c>
      <c r="C562" s="41" t="s">
        <v>103</v>
      </c>
      <c r="D562" s="41" t="s">
        <v>103</v>
      </c>
      <c r="K562" s="40"/>
      <c r="L562" s="40"/>
      <c r="M562" s="39" t="e">
        <f t="shared" si="279"/>
        <v>#DIV/0!</v>
      </c>
      <c r="N562" s="39" t="e">
        <f t="shared" si="279"/>
        <v>#DIV/0!</v>
      </c>
      <c r="O562" s="39" t="e">
        <f t="shared" si="279"/>
        <v>#DIV/0!</v>
      </c>
      <c r="P562" s="39" t="e">
        <f t="shared" si="278"/>
        <v>#DIV/0!</v>
      </c>
      <c r="Q562" s="39" t="e">
        <f t="shared" si="278"/>
        <v>#DIV/0!</v>
      </c>
      <c r="R562" s="43" t="e">
        <f t="shared" si="275"/>
        <v>#DIV/0!</v>
      </c>
      <c r="S562" s="40" t="e">
        <f t="shared" si="276"/>
        <v>#DIV/0!</v>
      </c>
      <c r="T562" s="40" t="e">
        <f t="shared" si="277"/>
        <v>#DIV/0!</v>
      </c>
    </row>
    <row r="563" spans="2:20">
      <c r="B563" s="36" t="s">
        <v>103</v>
      </c>
      <c r="C563" s="41" t="s">
        <v>103</v>
      </c>
      <c r="D563" s="41" t="s">
        <v>103</v>
      </c>
      <c r="K563" s="40"/>
      <c r="L563" s="40"/>
      <c r="M563" s="39" t="e">
        <f t="shared" si="279"/>
        <v>#DIV/0!</v>
      </c>
      <c r="N563" s="39" t="e">
        <f t="shared" si="279"/>
        <v>#DIV/0!</v>
      </c>
      <c r="O563" s="39" t="e">
        <f t="shared" si="279"/>
        <v>#DIV/0!</v>
      </c>
      <c r="P563" s="39" t="e">
        <f t="shared" si="278"/>
        <v>#DIV/0!</v>
      </c>
      <c r="Q563" s="39" t="e">
        <f t="shared" si="278"/>
        <v>#DIV/0!</v>
      </c>
      <c r="R563" s="43" t="e">
        <f t="shared" si="275"/>
        <v>#DIV/0!</v>
      </c>
      <c r="S563" s="40" t="e">
        <f t="shared" si="276"/>
        <v>#DIV/0!</v>
      </c>
      <c r="T563" s="40" t="e">
        <f t="shared" si="277"/>
        <v>#DIV/0!</v>
      </c>
    </row>
    <row r="564" spans="2:20">
      <c r="B564" s="36" t="s">
        <v>103</v>
      </c>
      <c r="C564" s="41" t="s">
        <v>103</v>
      </c>
      <c r="D564" s="41" t="s">
        <v>103</v>
      </c>
      <c r="K564" s="40"/>
      <c r="L564" s="40"/>
      <c r="M564" s="39" t="e">
        <f t="shared" si="279"/>
        <v>#DIV/0!</v>
      </c>
      <c r="N564" s="39" t="e">
        <f t="shared" si="279"/>
        <v>#DIV/0!</v>
      </c>
      <c r="O564" s="39" t="e">
        <f t="shared" si="279"/>
        <v>#DIV/0!</v>
      </c>
      <c r="P564" s="39" t="e">
        <f t="shared" si="278"/>
        <v>#DIV/0!</v>
      </c>
      <c r="Q564" s="39" t="e">
        <f t="shared" si="278"/>
        <v>#DIV/0!</v>
      </c>
      <c r="R564" s="43" t="e">
        <f t="shared" si="275"/>
        <v>#DIV/0!</v>
      </c>
      <c r="S564" s="40" t="e">
        <f t="shared" si="276"/>
        <v>#DIV/0!</v>
      </c>
      <c r="T564" s="40" t="e">
        <f t="shared" si="277"/>
        <v>#DIV/0!</v>
      </c>
    </row>
    <row r="565" spans="2:20">
      <c r="B565" s="36" t="s">
        <v>103</v>
      </c>
      <c r="C565" s="41" t="s">
        <v>103</v>
      </c>
      <c r="D565" s="41" t="s">
        <v>103</v>
      </c>
      <c r="K565" s="40"/>
      <c r="L565" s="40"/>
      <c r="M565" s="39" t="e">
        <f t="shared" si="279"/>
        <v>#DIV/0!</v>
      </c>
      <c r="N565" s="39" t="e">
        <f t="shared" si="279"/>
        <v>#DIV/0!</v>
      </c>
      <c r="O565" s="39" t="e">
        <f t="shared" si="279"/>
        <v>#DIV/0!</v>
      </c>
      <c r="P565" s="39" t="e">
        <f t="shared" si="278"/>
        <v>#DIV/0!</v>
      </c>
      <c r="Q565" s="39" t="e">
        <f t="shared" si="278"/>
        <v>#DIV/0!</v>
      </c>
      <c r="R565" s="43" t="e">
        <f t="shared" si="275"/>
        <v>#DIV/0!</v>
      </c>
      <c r="S565" s="40" t="e">
        <f t="shared" si="276"/>
        <v>#DIV/0!</v>
      </c>
      <c r="T565" s="40" t="e">
        <f t="shared" si="277"/>
        <v>#DIV/0!</v>
      </c>
    </row>
    <row r="566" spans="2:20">
      <c r="B566" s="36" t="s">
        <v>103</v>
      </c>
      <c r="C566" s="41" t="s">
        <v>103</v>
      </c>
      <c r="D566" s="41" t="s">
        <v>103</v>
      </c>
      <c r="K566" s="40"/>
      <c r="L566" s="40"/>
      <c r="M566" s="39" t="e">
        <f t="shared" si="279"/>
        <v>#DIV/0!</v>
      </c>
      <c r="N566" s="39" t="e">
        <f t="shared" si="279"/>
        <v>#DIV/0!</v>
      </c>
      <c r="O566" s="39" t="e">
        <f t="shared" si="279"/>
        <v>#DIV/0!</v>
      </c>
      <c r="P566" s="39" t="e">
        <f t="shared" si="278"/>
        <v>#DIV/0!</v>
      </c>
      <c r="Q566" s="39" t="e">
        <f t="shared" si="278"/>
        <v>#DIV/0!</v>
      </c>
      <c r="R566" s="43" t="e">
        <f t="shared" si="275"/>
        <v>#DIV/0!</v>
      </c>
      <c r="S566" s="40" t="e">
        <f t="shared" si="276"/>
        <v>#DIV/0!</v>
      </c>
      <c r="T566" s="40" t="e">
        <f t="shared" si="277"/>
        <v>#DIV/0!</v>
      </c>
    </row>
    <row r="567" spans="2:20">
      <c r="B567" s="36" t="s">
        <v>103</v>
      </c>
      <c r="C567" s="41" t="s">
        <v>103</v>
      </c>
      <c r="D567" s="41" t="s">
        <v>103</v>
      </c>
      <c r="K567" s="40"/>
      <c r="L567" s="40"/>
      <c r="M567" s="39" t="e">
        <f t="shared" si="279"/>
        <v>#DIV/0!</v>
      </c>
      <c r="N567" s="39" t="e">
        <f t="shared" si="279"/>
        <v>#DIV/0!</v>
      </c>
      <c r="O567" s="39" t="e">
        <f t="shared" si="279"/>
        <v>#DIV/0!</v>
      </c>
      <c r="P567" s="39" t="e">
        <f t="shared" si="278"/>
        <v>#DIV/0!</v>
      </c>
      <c r="Q567" s="39" t="e">
        <f t="shared" si="278"/>
        <v>#DIV/0!</v>
      </c>
      <c r="R567" s="43" t="e">
        <f t="shared" si="275"/>
        <v>#DIV/0!</v>
      </c>
      <c r="S567" s="40" t="e">
        <f t="shared" si="276"/>
        <v>#DIV/0!</v>
      </c>
      <c r="T567" s="40" t="e">
        <f t="shared" si="277"/>
        <v>#DIV/0!</v>
      </c>
    </row>
    <row r="568" spans="2:20">
      <c r="B568" s="36" t="s">
        <v>103</v>
      </c>
      <c r="C568" s="41" t="s">
        <v>103</v>
      </c>
      <c r="D568" s="41" t="s">
        <v>103</v>
      </c>
      <c r="K568" s="40"/>
      <c r="L568" s="40"/>
      <c r="M568" s="39" t="e">
        <f t="shared" si="279"/>
        <v>#DIV/0!</v>
      </c>
      <c r="N568" s="39" t="e">
        <f t="shared" si="279"/>
        <v>#DIV/0!</v>
      </c>
      <c r="O568" s="39" t="e">
        <f t="shared" si="279"/>
        <v>#DIV/0!</v>
      </c>
      <c r="P568" s="39" t="e">
        <f t="shared" si="278"/>
        <v>#DIV/0!</v>
      </c>
      <c r="Q568" s="39" t="e">
        <f t="shared" si="278"/>
        <v>#DIV/0!</v>
      </c>
      <c r="R568" s="43" t="e">
        <f t="shared" si="275"/>
        <v>#DIV/0!</v>
      </c>
      <c r="S568" s="40" t="e">
        <f t="shared" si="276"/>
        <v>#DIV/0!</v>
      </c>
      <c r="T568" s="40" t="e">
        <f t="shared" si="277"/>
        <v>#DIV/0!</v>
      </c>
    </row>
    <row r="569" spans="2:20">
      <c r="B569" s="36" t="s">
        <v>103</v>
      </c>
      <c r="C569" s="41" t="s">
        <v>103</v>
      </c>
      <c r="D569" s="41" t="s">
        <v>103</v>
      </c>
      <c r="K569" s="40"/>
      <c r="L569" s="40"/>
      <c r="M569" s="39" t="e">
        <f t="shared" si="279"/>
        <v>#DIV/0!</v>
      </c>
      <c r="N569" s="39" t="e">
        <f t="shared" si="279"/>
        <v>#DIV/0!</v>
      </c>
      <c r="O569" s="39" t="e">
        <f t="shared" si="279"/>
        <v>#DIV/0!</v>
      </c>
      <c r="P569" s="39" t="e">
        <f t="shared" si="278"/>
        <v>#DIV/0!</v>
      </c>
      <c r="Q569" s="39" t="e">
        <f t="shared" si="278"/>
        <v>#DIV/0!</v>
      </c>
      <c r="R569" s="43" t="e">
        <f t="shared" si="275"/>
        <v>#DIV/0!</v>
      </c>
      <c r="S569" s="40" t="e">
        <f t="shared" si="276"/>
        <v>#DIV/0!</v>
      </c>
      <c r="T569" s="40" t="e">
        <f t="shared" si="277"/>
        <v>#DIV/0!</v>
      </c>
    </row>
    <row r="570" spans="2:20">
      <c r="B570" s="36" t="s">
        <v>103</v>
      </c>
      <c r="C570" s="41" t="s">
        <v>103</v>
      </c>
      <c r="D570" s="41" t="s">
        <v>103</v>
      </c>
      <c r="K570" s="40"/>
      <c r="L570" s="40"/>
      <c r="M570" s="39" t="e">
        <f t="shared" si="279"/>
        <v>#DIV/0!</v>
      </c>
      <c r="N570" s="39" t="e">
        <f t="shared" si="279"/>
        <v>#DIV/0!</v>
      </c>
      <c r="O570" s="39" t="e">
        <f t="shared" si="279"/>
        <v>#DIV/0!</v>
      </c>
      <c r="P570" s="39" t="e">
        <f t="shared" si="278"/>
        <v>#DIV/0!</v>
      </c>
      <c r="Q570" s="39" t="e">
        <f t="shared" si="278"/>
        <v>#DIV/0!</v>
      </c>
      <c r="R570" s="43" t="e">
        <f t="shared" si="275"/>
        <v>#DIV/0!</v>
      </c>
      <c r="S570" s="40" t="e">
        <f t="shared" si="276"/>
        <v>#DIV/0!</v>
      </c>
      <c r="T570" s="40" t="e">
        <f t="shared" si="277"/>
        <v>#DIV/0!</v>
      </c>
    </row>
    <row r="571" spans="2:20">
      <c r="B571" s="36" t="s">
        <v>103</v>
      </c>
      <c r="C571" s="41" t="s">
        <v>103</v>
      </c>
      <c r="D571" s="41" t="s">
        <v>103</v>
      </c>
      <c r="K571" s="40"/>
      <c r="L571" s="40"/>
      <c r="M571" s="39" t="e">
        <f t="shared" si="279"/>
        <v>#DIV/0!</v>
      </c>
      <c r="N571" s="39" t="e">
        <f t="shared" si="279"/>
        <v>#DIV/0!</v>
      </c>
      <c r="O571" s="39" t="e">
        <f t="shared" si="279"/>
        <v>#DIV/0!</v>
      </c>
      <c r="P571" s="39" t="e">
        <f t="shared" si="278"/>
        <v>#DIV/0!</v>
      </c>
      <c r="Q571" s="39" t="e">
        <f t="shared" si="278"/>
        <v>#DIV/0!</v>
      </c>
      <c r="R571" s="43" t="e">
        <f t="shared" si="275"/>
        <v>#DIV/0!</v>
      </c>
      <c r="S571" s="40" t="e">
        <f t="shared" si="276"/>
        <v>#DIV/0!</v>
      </c>
      <c r="T571" s="40" t="e">
        <f t="shared" si="277"/>
        <v>#DIV/0!</v>
      </c>
    </row>
    <row r="572" spans="2:20">
      <c r="B572" s="36" t="s">
        <v>103</v>
      </c>
      <c r="C572" s="41" t="s">
        <v>103</v>
      </c>
      <c r="D572" s="41" t="s">
        <v>103</v>
      </c>
      <c r="K572" s="40"/>
      <c r="L572" s="40"/>
      <c r="M572" s="39" t="e">
        <f t="shared" si="279"/>
        <v>#DIV/0!</v>
      </c>
      <c r="N572" s="39" t="e">
        <f t="shared" si="279"/>
        <v>#DIV/0!</v>
      </c>
      <c r="O572" s="39" t="e">
        <f t="shared" si="279"/>
        <v>#DIV/0!</v>
      </c>
      <c r="P572" s="39" t="e">
        <f t="shared" si="278"/>
        <v>#DIV/0!</v>
      </c>
      <c r="Q572" s="39" t="e">
        <f t="shared" si="278"/>
        <v>#DIV/0!</v>
      </c>
      <c r="R572" s="43" t="e">
        <f t="shared" si="275"/>
        <v>#DIV/0!</v>
      </c>
      <c r="S572" s="40" t="e">
        <f t="shared" si="276"/>
        <v>#DIV/0!</v>
      </c>
      <c r="T572" s="40" t="e">
        <f t="shared" si="277"/>
        <v>#DIV/0!</v>
      </c>
    </row>
    <row r="573" spans="2:20">
      <c r="B573" s="36" t="s">
        <v>103</v>
      </c>
      <c r="C573" s="41" t="s">
        <v>103</v>
      </c>
      <c r="D573" s="41" t="s">
        <v>103</v>
      </c>
      <c r="K573" s="40"/>
      <c r="L573" s="40"/>
      <c r="M573" s="39" t="e">
        <f t="shared" si="279"/>
        <v>#DIV/0!</v>
      </c>
      <c r="N573" s="39" t="e">
        <f t="shared" si="279"/>
        <v>#DIV/0!</v>
      </c>
      <c r="O573" s="39" t="e">
        <f t="shared" si="279"/>
        <v>#DIV/0!</v>
      </c>
      <c r="P573" s="39" t="e">
        <f t="shared" si="278"/>
        <v>#DIV/0!</v>
      </c>
      <c r="Q573" s="39" t="e">
        <f t="shared" si="278"/>
        <v>#DIV/0!</v>
      </c>
      <c r="R573" s="43" t="e">
        <f t="shared" si="275"/>
        <v>#DIV/0!</v>
      </c>
      <c r="S573" s="40" t="e">
        <f t="shared" si="276"/>
        <v>#DIV/0!</v>
      </c>
      <c r="T573" s="40" t="e">
        <f t="shared" si="277"/>
        <v>#DIV/0!</v>
      </c>
    </row>
    <row r="574" spans="2:20">
      <c r="K574" s="40"/>
      <c r="L574" s="40"/>
      <c r="M574" s="39" t="e">
        <f t="shared" si="279"/>
        <v>#DIV/0!</v>
      </c>
      <c r="N574" s="39" t="e">
        <f t="shared" si="279"/>
        <v>#DIV/0!</v>
      </c>
      <c r="O574" s="39" t="e">
        <f t="shared" si="279"/>
        <v>#DIV/0!</v>
      </c>
      <c r="P574" s="39" t="e">
        <f t="shared" si="278"/>
        <v>#DIV/0!</v>
      </c>
      <c r="Q574" s="39" t="e">
        <f t="shared" si="278"/>
        <v>#DIV/0!</v>
      </c>
      <c r="R574" s="43" t="e">
        <f t="shared" si="275"/>
        <v>#DIV/0!</v>
      </c>
      <c r="S574" s="40" t="e">
        <f t="shared" si="276"/>
        <v>#DIV/0!</v>
      </c>
      <c r="T574" s="40" t="e">
        <f t="shared" si="277"/>
        <v>#DIV/0!</v>
      </c>
    </row>
    <row r="575" spans="2:20">
      <c r="K575" s="40"/>
      <c r="L575" s="40"/>
      <c r="M575" s="39" t="e">
        <f t="shared" si="279"/>
        <v>#DIV/0!</v>
      </c>
      <c r="N575" s="39" t="e">
        <f t="shared" si="279"/>
        <v>#DIV/0!</v>
      </c>
      <c r="O575" s="39" t="e">
        <f t="shared" si="279"/>
        <v>#DIV/0!</v>
      </c>
      <c r="P575" s="39" t="e">
        <f t="shared" si="278"/>
        <v>#DIV/0!</v>
      </c>
      <c r="Q575" s="39" t="e">
        <f t="shared" si="278"/>
        <v>#DIV/0!</v>
      </c>
      <c r="R575" s="43" t="e">
        <f t="shared" si="275"/>
        <v>#DIV/0!</v>
      </c>
      <c r="S575" s="40" t="e">
        <f t="shared" si="276"/>
        <v>#DIV/0!</v>
      </c>
      <c r="T575" s="40" t="e">
        <f t="shared" si="277"/>
        <v>#DIV/0!</v>
      </c>
    </row>
    <row r="576" spans="2:20">
      <c r="K576" s="40"/>
      <c r="L576" s="40"/>
      <c r="M576" s="39" t="e">
        <f t="shared" si="279"/>
        <v>#DIV/0!</v>
      </c>
      <c r="N576" s="39" t="e">
        <f t="shared" si="279"/>
        <v>#DIV/0!</v>
      </c>
      <c r="O576" s="39" t="e">
        <f t="shared" si="279"/>
        <v>#DIV/0!</v>
      </c>
      <c r="P576" s="39" t="e">
        <f t="shared" si="278"/>
        <v>#DIV/0!</v>
      </c>
      <c r="Q576" s="39" t="e">
        <f t="shared" si="278"/>
        <v>#DIV/0!</v>
      </c>
      <c r="R576" s="43" t="e">
        <f t="shared" si="275"/>
        <v>#DIV/0!</v>
      </c>
      <c r="S576" s="40" t="e">
        <f t="shared" si="276"/>
        <v>#DIV/0!</v>
      </c>
      <c r="T576" s="40" t="e">
        <f t="shared" si="277"/>
        <v>#DIV/0!</v>
      </c>
    </row>
    <row r="577" spans="11:20">
      <c r="K577" s="40"/>
      <c r="L577" s="40"/>
      <c r="M577" s="39" t="e">
        <f t="shared" si="279"/>
        <v>#DIV/0!</v>
      </c>
      <c r="N577" s="39" t="e">
        <f t="shared" si="279"/>
        <v>#DIV/0!</v>
      </c>
      <c r="O577" s="39" t="e">
        <f t="shared" si="279"/>
        <v>#DIV/0!</v>
      </c>
      <c r="P577" s="39" t="e">
        <f t="shared" si="278"/>
        <v>#DIV/0!</v>
      </c>
      <c r="Q577" s="39" t="e">
        <f t="shared" si="278"/>
        <v>#DIV/0!</v>
      </c>
      <c r="R577" s="43" t="e">
        <f t="shared" si="275"/>
        <v>#DIV/0!</v>
      </c>
      <c r="S577" s="40" t="e">
        <f t="shared" si="276"/>
        <v>#DIV/0!</v>
      </c>
      <c r="T577" s="40" t="e">
        <f t="shared" si="277"/>
        <v>#DIV/0!</v>
      </c>
    </row>
    <row r="578" spans="11:20">
      <c r="K578" s="40"/>
      <c r="L578" s="40"/>
      <c r="M578" s="39" t="e">
        <f t="shared" si="279"/>
        <v>#DIV/0!</v>
      </c>
      <c r="N578" s="39" t="e">
        <f t="shared" si="279"/>
        <v>#DIV/0!</v>
      </c>
      <c r="O578" s="39" t="e">
        <f t="shared" si="279"/>
        <v>#DIV/0!</v>
      </c>
      <c r="P578" s="39" t="e">
        <f t="shared" si="278"/>
        <v>#DIV/0!</v>
      </c>
      <c r="Q578" s="39" t="e">
        <f t="shared" si="278"/>
        <v>#DIV/0!</v>
      </c>
      <c r="R578" s="43" t="e">
        <f t="shared" si="275"/>
        <v>#DIV/0!</v>
      </c>
      <c r="S578" s="40" t="e">
        <f t="shared" si="276"/>
        <v>#DIV/0!</v>
      </c>
      <c r="T578" s="40" t="e">
        <f t="shared" si="277"/>
        <v>#DIV/0!</v>
      </c>
    </row>
    <row r="579" spans="11:20">
      <c r="K579" s="40"/>
      <c r="L579" s="40"/>
      <c r="M579" s="39" t="e">
        <f t="shared" si="279"/>
        <v>#DIV/0!</v>
      </c>
      <c r="N579" s="39" t="e">
        <f t="shared" si="279"/>
        <v>#DIV/0!</v>
      </c>
      <c r="O579" s="39" t="e">
        <f t="shared" si="279"/>
        <v>#DIV/0!</v>
      </c>
      <c r="P579" s="39" t="e">
        <f t="shared" si="278"/>
        <v>#DIV/0!</v>
      </c>
      <c r="Q579" s="39" t="e">
        <f t="shared" si="278"/>
        <v>#DIV/0!</v>
      </c>
      <c r="R579" s="43" t="e">
        <f t="shared" si="275"/>
        <v>#DIV/0!</v>
      </c>
      <c r="S579" s="40" t="e">
        <f t="shared" si="276"/>
        <v>#DIV/0!</v>
      </c>
      <c r="T579" s="40" t="e">
        <f t="shared" si="277"/>
        <v>#DIV/0!</v>
      </c>
    </row>
    <row r="580" spans="11:20">
      <c r="K580" s="40"/>
      <c r="L580" s="40"/>
      <c r="M580" s="39" t="e">
        <f t="shared" si="279"/>
        <v>#DIV/0!</v>
      </c>
      <c r="N580" s="39" t="e">
        <f t="shared" si="279"/>
        <v>#DIV/0!</v>
      </c>
      <c r="O580" s="39" t="e">
        <f t="shared" si="279"/>
        <v>#DIV/0!</v>
      </c>
      <c r="P580" s="39" t="e">
        <f t="shared" si="278"/>
        <v>#DIV/0!</v>
      </c>
      <c r="Q580" s="39" t="e">
        <f t="shared" si="278"/>
        <v>#DIV/0!</v>
      </c>
      <c r="R580" s="43" t="e">
        <f t="shared" si="275"/>
        <v>#DIV/0!</v>
      </c>
      <c r="S580" s="40" t="e">
        <f t="shared" si="276"/>
        <v>#DIV/0!</v>
      </c>
      <c r="T580" s="40" t="e">
        <f t="shared" si="277"/>
        <v>#DIV/0!</v>
      </c>
    </row>
    <row r="581" spans="11:20">
      <c r="K581" s="40"/>
      <c r="L581" s="40"/>
      <c r="M581" s="39" t="e">
        <f t="shared" si="279"/>
        <v>#DIV/0!</v>
      </c>
      <c r="N581" s="39" t="e">
        <f t="shared" si="279"/>
        <v>#DIV/0!</v>
      </c>
      <c r="O581" s="39" t="e">
        <f t="shared" si="279"/>
        <v>#DIV/0!</v>
      </c>
      <c r="P581" s="39" t="e">
        <f t="shared" si="278"/>
        <v>#DIV/0!</v>
      </c>
      <c r="Q581" s="39" t="e">
        <f t="shared" si="278"/>
        <v>#DIV/0!</v>
      </c>
      <c r="R581" s="43" t="e">
        <f t="shared" si="275"/>
        <v>#DIV/0!</v>
      </c>
      <c r="S581" s="40" t="e">
        <f t="shared" si="276"/>
        <v>#DIV/0!</v>
      </c>
      <c r="T581" s="40" t="e">
        <f t="shared" si="277"/>
        <v>#DIV/0!</v>
      </c>
    </row>
    <row r="582" spans="11:20">
      <c r="K582" s="40"/>
      <c r="L582" s="40"/>
      <c r="M582" s="39" t="e">
        <f t="shared" si="279"/>
        <v>#DIV/0!</v>
      </c>
      <c r="N582" s="39" t="e">
        <f t="shared" si="279"/>
        <v>#DIV/0!</v>
      </c>
      <c r="O582" s="39" t="e">
        <f t="shared" si="279"/>
        <v>#DIV/0!</v>
      </c>
      <c r="P582" s="39" t="e">
        <f t="shared" si="278"/>
        <v>#DIV/0!</v>
      </c>
      <c r="Q582" s="39" t="e">
        <f t="shared" si="278"/>
        <v>#DIV/0!</v>
      </c>
      <c r="R582" s="43" t="e">
        <f t="shared" si="275"/>
        <v>#DIV/0!</v>
      </c>
      <c r="S582" s="40" t="e">
        <f t="shared" si="276"/>
        <v>#DIV/0!</v>
      </c>
      <c r="T582" s="40" t="e">
        <f t="shared" si="277"/>
        <v>#DIV/0!</v>
      </c>
    </row>
    <row r="583" spans="11:20">
      <c r="K583" s="40"/>
      <c r="L583" s="40"/>
      <c r="M583" s="39" t="e">
        <f t="shared" si="279"/>
        <v>#DIV/0!</v>
      </c>
      <c r="N583" s="39" t="e">
        <f t="shared" si="279"/>
        <v>#DIV/0!</v>
      </c>
      <c r="O583" s="39" t="e">
        <f t="shared" si="279"/>
        <v>#DIV/0!</v>
      </c>
      <c r="P583" s="39" t="e">
        <f t="shared" si="278"/>
        <v>#DIV/0!</v>
      </c>
      <c r="Q583" s="39" t="e">
        <f t="shared" si="278"/>
        <v>#DIV/0!</v>
      </c>
      <c r="R583" s="43" t="e">
        <f t="shared" si="275"/>
        <v>#DIV/0!</v>
      </c>
      <c r="S583" s="40" t="e">
        <f t="shared" si="276"/>
        <v>#DIV/0!</v>
      </c>
      <c r="T583" s="40" t="e">
        <f t="shared" si="277"/>
        <v>#DIV/0!</v>
      </c>
    </row>
    <row r="584" spans="11:20">
      <c r="K584" s="40"/>
      <c r="L584" s="40"/>
      <c r="M584" s="39" t="e">
        <f t="shared" si="279"/>
        <v>#DIV/0!</v>
      </c>
      <c r="N584" s="39" t="e">
        <f t="shared" si="279"/>
        <v>#DIV/0!</v>
      </c>
      <c r="O584" s="39" t="e">
        <f t="shared" si="279"/>
        <v>#DIV/0!</v>
      </c>
      <c r="P584" s="39" t="e">
        <f t="shared" si="278"/>
        <v>#DIV/0!</v>
      </c>
      <c r="Q584" s="39" t="e">
        <f t="shared" si="278"/>
        <v>#DIV/0!</v>
      </c>
      <c r="R584" s="43" t="e">
        <f t="shared" si="275"/>
        <v>#DIV/0!</v>
      </c>
      <c r="S584" s="40" t="e">
        <f t="shared" si="276"/>
        <v>#DIV/0!</v>
      </c>
      <c r="T584" s="40" t="e">
        <f t="shared" si="277"/>
        <v>#DIV/0!</v>
      </c>
    </row>
    <row r="585" spans="11:20">
      <c r="K585" s="40"/>
      <c r="L585" s="40"/>
      <c r="M585" s="39" t="e">
        <f t="shared" si="279"/>
        <v>#DIV/0!</v>
      </c>
      <c r="N585" s="39" t="e">
        <f t="shared" si="279"/>
        <v>#DIV/0!</v>
      </c>
      <c r="O585" s="39" t="e">
        <f t="shared" si="279"/>
        <v>#DIV/0!</v>
      </c>
      <c r="P585" s="39" t="e">
        <f t="shared" si="278"/>
        <v>#DIV/0!</v>
      </c>
      <c r="Q585" s="39" t="e">
        <f t="shared" si="278"/>
        <v>#DIV/0!</v>
      </c>
      <c r="R585" s="43" t="e">
        <f t="shared" si="275"/>
        <v>#DIV/0!</v>
      </c>
      <c r="S585" s="40" t="e">
        <f t="shared" si="276"/>
        <v>#DIV/0!</v>
      </c>
      <c r="T585" s="40" t="e">
        <f t="shared" si="277"/>
        <v>#DIV/0!</v>
      </c>
    </row>
    <row r="586" spans="11:20">
      <c r="K586" s="40"/>
      <c r="L586" s="40"/>
      <c r="M586" s="39" t="e">
        <f t="shared" si="279"/>
        <v>#DIV/0!</v>
      </c>
      <c r="N586" s="39" t="e">
        <f t="shared" si="279"/>
        <v>#DIV/0!</v>
      </c>
      <c r="O586" s="39" t="e">
        <f t="shared" si="279"/>
        <v>#DIV/0!</v>
      </c>
      <c r="P586" s="39" t="e">
        <f t="shared" si="278"/>
        <v>#DIV/0!</v>
      </c>
      <c r="Q586" s="39" t="e">
        <f t="shared" si="278"/>
        <v>#DIV/0!</v>
      </c>
      <c r="R586" s="43" t="e">
        <f t="shared" si="275"/>
        <v>#DIV/0!</v>
      </c>
      <c r="S586" s="40" t="e">
        <f t="shared" si="276"/>
        <v>#DIV/0!</v>
      </c>
      <c r="T586" s="40" t="e">
        <f t="shared" si="277"/>
        <v>#DIV/0!</v>
      </c>
    </row>
    <row r="587" spans="11:20">
      <c r="K587" s="40"/>
      <c r="L587" s="40"/>
      <c r="M587" s="39" t="e">
        <f t="shared" si="279"/>
        <v>#DIV/0!</v>
      </c>
      <c r="N587" s="39" t="e">
        <f t="shared" si="279"/>
        <v>#DIV/0!</v>
      </c>
      <c r="O587" s="39" t="e">
        <f t="shared" si="279"/>
        <v>#DIV/0!</v>
      </c>
      <c r="P587" s="39" t="e">
        <f t="shared" si="278"/>
        <v>#DIV/0!</v>
      </c>
      <c r="Q587" s="39" t="e">
        <f t="shared" si="278"/>
        <v>#DIV/0!</v>
      </c>
      <c r="R587" s="43" t="e">
        <f t="shared" si="275"/>
        <v>#DIV/0!</v>
      </c>
      <c r="S587" s="40" t="e">
        <f t="shared" si="276"/>
        <v>#DIV/0!</v>
      </c>
      <c r="T587" s="40" t="e">
        <f t="shared" si="277"/>
        <v>#DIV/0!</v>
      </c>
    </row>
    <row r="588" spans="11:20">
      <c r="K588" s="40"/>
      <c r="L588" s="40"/>
      <c r="M588" s="39" t="e">
        <f t="shared" si="279"/>
        <v>#DIV/0!</v>
      </c>
      <c r="N588" s="39" t="e">
        <f t="shared" si="279"/>
        <v>#DIV/0!</v>
      </c>
      <c r="O588" s="39" t="e">
        <f t="shared" si="279"/>
        <v>#DIV/0!</v>
      </c>
      <c r="P588" s="39" t="e">
        <f t="shared" si="278"/>
        <v>#DIV/0!</v>
      </c>
      <c r="Q588" s="39" t="e">
        <f t="shared" si="278"/>
        <v>#DIV/0!</v>
      </c>
      <c r="R588" s="43" t="e">
        <f t="shared" si="275"/>
        <v>#DIV/0!</v>
      </c>
      <c r="S588" s="40" t="e">
        <f t="shared" si="276"/>
        <v>#DIV/0!</v>
      </c>
      <c r="T588" s="40" t="e">
        <f t="shared" si="277"/>
        <v>#DIV/0!</v>
      </c>
    </row>
    <row r="589" spans="11:20">
      <c r="K589" s="40"/>
      <c r="L589" s="40"/>
      <c r="M589" s="39" t="e">
        <f t="shared" si="279"/>
        <v>#DIV/0!</v>
      </c>
      <c r="N589" s="39" t="e">
        <f t="shared" si="279"/>
        <v>#DIV/0!</v>
      </c>
      <c r="O589" s="39" t="e">
        <f t="shared" si="279"/>
        <v>#DIV/0!</v>
      </c>
      <c r="P589" s="39" t="e">
        <f t="shared" si="278"/>
        <v>#DIV/0!</v>
      </c>
      <c r="Q589" s="39" t="e">
        <f t="shared" si="278"/>
        <v>#DIV/0!</v>
      </c>
      <c r="R589" s="43" t="e">
        <f t="shared" si="275"/>
        <v>#DIV/0!</v>
      </c>
      <c r="S589" s="40" t="e">
        <f t="shared" si="276"/>
        <v>#DIV/0!</v>
      </c>
      <c r="T589" s="40" t="e">
        <f t="shared" si="277"/>
        <v>#DIV/0!</v>
      </c>
    </row>
    <row r="590" spans="11:20">
      <c r="M590" s="39" t="e">
        <f t="shared" si="279"/>
        <v>#DIV/0!</v>
      </c>
      <c r="N590" s="39" t="e">
        <f t="shared" si="279"/>
        <v>#DIV/0!</v>
      </c>
      <c r="O590" s="39" t="e">
        <f t="shared" si="279"/>
        <v>#DIV/0!</v>
      </c>
      <c r="P590" s="39" t="e">
        <f t="shared" si="278"/>
        <v>#DIV/0!</v>
      </c>
      <c r="Q590" s="39" t="e">
        <f t="shared" si="278"/>
        <v>#DIV/0!</v>
      </c>
      <c r="R590" s="43" t="e">
        <f t="shared" si="275"/>
        <v>#DIV/0!</v>
      </c>
      <c r="S590" s="40" t="e">
        <f t="shared" si="276"/>
        <v>#DIV/0!</v>
      </c>
      <c r="T590" s="40" t="e">
        <f t="shared" si="277"/>
        <v>#DIV/0!</v>
      </c>
    </row>
    <row r="591" spans="11:20">
      <c r="M591" s="39" t="e">
        <f t="shared" si="279"/>
        <v>#DIV/0!</v>
      </c>
      <c r="N591" s="39" t="e">
        <f t="shared" si="279"/>
        <v>#DIV/0!</v>
      </c>
      <c r="O591" s="39" t="e">
        <f t="shared" si="279"/>
        <v>#DIV/0!</v>
      </c>
      <c r="P591" s="39" t="e">
        <f t="shared" si="278"/>
        <v>#DIV/0!</v>
      </c>
      <c r="Q591" s="39" t="e">
        <f t="shared" si="278"/>
        <v>#DIV/0!</v>
      </c>
      <c r="R591" s="43" t="e">
        <f t="shared" si="275"/>
        <v>#DIV/0!</v>
      </c>
      <c r="S591" s="40" t="e">
        <f t="shared" si="276"/>
        <v>#DIV/0!</v>
      </c>
      <c r="T591" s="40" t="e">
        <f t="shared" si="277"/>
        <v>#DIV/0!</v>
      </c>
    </row>
    <row r="592" spans="11:20">
      <c r="M592" s="39" t="e">
        <f t="shared" si="279"/>
        <v>#DIV/0!</v>
      </c>
      <c r="N592" s="39" t="e">
        <f t="shared" si="279"/>
        <v>#DIV/0!</v>
      </c>
      <c r="O592" s="39" t="e">
        <f t="shared" si="279"/>
        <v>#DIV/0!</v>
      </c>
      <c r="P592" s="39" t="e">
        <f t="shared" si="278"/>
        <v>#DIV/0!</v>
      </c>
      <c r="Q592" s="39" t="e">
        <f t="shared" si="278"/>
        <v>#DIV/0!</v>
      </c>
      <c r="R592" s="43" t="e">
        <f t="shared" si="275"/>
        <v>#DIV/0!</v>
      </c>
      <c r="S592" s="40" t="e">
        <f t="shared" si="276"/>
        <v>#DIV/0!</v>
      </c>
      <c r="T592" s="40" t="e">
        <f t="shared" si="277"/>
        <v>#DIV/0!</v>
      </c>
    </row>
    <row r="593" spans="13:20">
      <c r="M593" s="39" t="e">
        <f t="shared" si="279"/>
        <v>#DIV/0!</v>
      </c>
      <c r="N593" s="39" t="e">
        <f t="shared" si="279"/>
        <v>#DIV/0!</v>
      </c>
      <c r="O593" s="39" t="e">
        <f t="shared" si="279"/>
        <v>#DIV/0!</v>
      </c>
      <c r="P593" s="39" t="e">
        <f t="shared" si="278"/>
        <v>#DIV/0!</v>
      </c>
      <c r="Q593" s="39" t="e">
        <f t="shared" si="278"/>
        <v>#DIV/0!</v>
      </c>
      <c r="R593" s="43" t="e">
        <f t="shared" ref="R593:R656" si="280">(AR593/AR581)-1</f>
        <v>#DIV/0!</v>
      </c>
      <c r="S593" s="40" t="e">
        <f t="shared" ref="S593:S656" si="281">(AS593/AS581)-1</f>
        <v>#DIV/0!</v>
      </c>
      <c r="T593" s="40" t="e">
        <f t="shared" ref="T593:T656" si="282">(AT593/AT581)-1</f>
        <v>#DIV/0!</v>
      </c>
    </row>
    <row r="594" spans="13:20">
      <c r="M594" s="39" t="e">
        <f t="shared" si="279"/>
        <v>#DIV/0!</v>
      </c>
      <c r="N594" s="39" t="e">
        <f t="shared" si="279"/>
        <v>#DIV/0!</v>
      </c>
      <c r="O594" s="39" t="e">
        <f t="shared" si="279"/>
        <v>#DIV/0!</v>
      </c>
      <c r="P594" s="39" t="e">
        <f t="shared" si="278"/>
        <v>#DIV/0!</v>
      </c>
      <c r="Q594" s="39" t="e">
        <f t="shared" si="278"/>
        <v>#DIV/0!</v>
      </c>
      <c r="R594" s="43" t="e">
        <f t="shared" si="280"/>
        <v>#DIV/0!</v>
      </c>
      <c r="S594" s="40" t="e">
        <f t="shared" si="281"/>
        <v>#DIV/0!</v>
      </c>
      <c r="T594" s="40" t="e">
        <f t="shared" si="282"/>
        <v>#DIV/0!</v>
      </c>
    </row>
    <row r="595" spans="13:20">
      <c r="M595" s="39" t="e">
        <f t="shared" si="279"/>
        <v>#DIV/0!</v>
      </c>
      <c r="N595" s="39" t="e">
        <f t="shared" si="279"/>
        <v>#DIV/0!</v>
      </c>
      <c r="O595" s="39" t="e">
        <f t="shared" si="279"/>
        <v>#DIV/0!</v>
      </c>
      <c r="P595" s="39" t="e">
        <f t="shared" si="278"/>
        <v>#DIV/0!</v>
      </c>
      <c r="Q595" s="39" t="e">
        <f t="shared" si="278"/>
        <v>#DIV/0!</v>
      </c>
      <c r="R595" s="43" t="e">
        <f t="shared" si="280"/>
        <v>#DIV/0!</v>
      </c>
      <c r="S595" s="40" t="e">
        <f t="shared" si="281"/>
        <v>#DIV/0!</v>
      </c>
      <c r="T595" s="40" t="e">
        <f t="shared" si="282"/>
        <v>#DIV/0!</v>
      </c>
    </row>
    <row r="596" spans="13:20">
      <c r="M596" s="39" t="e">
        <f t="shared" si="279"/>
        <v>#DIV/0!</v>
      </c>
      <c r="N596" s="39" t="e">
        <f t="shared" si="279"/>
        <v>#DIV/0!</v>
      </c>
      <c r="O596" s="39" t="e">
        <f t="shared" si="279"/>
        <v>#DIV/0!</v>
      </c>
      <c r="P596" s="39" t="e">
        <f t="shared" si="278"/>
        <v>#DIV/0!</v>
      </c>
      <c r="Q596" s="39" t="e">
        <f t="shared" si="278"/>
        <v>#DIV/0!</v>
      </c>
      <c r="R596" s="43" t="e">
        <f t="shared" si="280"/>
        <v>#DIV/0!</v>
      </c>
      <c r="S596" s="40" t="e">
        <f t="shared" si="281"/>
        <v>#DIV/0!</v>
      </c>
      <c r="T596" s="40" t="e">
        <f t="shared" si="282"/>
        <v>#DIV/0!</v>
      </c>
    </row>
    <row r="597" spans="13:20">
      <c r="M597" s="39" t="e">
        <f t="shared" si="279"/>
        <v>#DIV/0!</v>
      </c>
      <c r="N597" s="39" t="e">
        <f t="shared" si="279"/>
        <v>#DIV/0!</v>
      </c>
      <c r="O597" s="39" t="e">
        <f t="shared" si="279"/>
        <v>#DIV/0!</v>
      </c>
      <c r="P597" s="39" t="e">
        <f t="shared" si="278"/>
        <v>#DIV/0!</v>
      </c>
      <c r="Q597" s="39" t="e">
        <f t="shared" si="278"/>
        <v>#DIV/0!</v>
      </c>
      <c r="R597" s="43" t="e">
        <f t="shared" si="280"/>
        <v>#DIV/0!</v>
      </c>
      <c r="S597" s="40" t="e">
        <f t="shared" si="281"/>
        <v>#DIV/0!</v>
      </c>
      <c r="T597" s="40" t="e">
        <f t="shared" si="282"/>
        <v>#DIV/0!</v>
      </c>
    </row>
    <row r="598" spans="13:20">
      <c r="M598" s="39" t="e">
        <f t="shared" si="279"/>
        <v>#DIV/0!</v>
      </c>
      <c r="N598" s="39" t="e">
        <f t="shared" si="279"/>
        <v>#DIV/0!</v>
      </c>
      <c r="O598" s="39" t="e">
        <f t="shared" si="279"/>
        <v>#DIV/0!</v>
      </c>
      <c r="P598" s="39" t="e">
        <f t="shared" si="278"/>
        <v>#DIV/0!</v>
      </c>
      <c r="Q598" s="39" t="e">
        <f t="shared" si="278"/>
        <v>#DIV/0!</v>
      </c>
      <c r="R598" s="43" t="e">
        <f t="shared" si="280"/>
        <v>#DIV/0!</v>
      </c>
      <c r="S598" s="40" t="e">
        <f t="shared" si="281"/>
        <v>#DIV/0!</v>
      </c>
      <c r="T598" s="40" t="e">
        <f t="shared" si="282"/>
        <v>#DIV/0!</v>
      </c>
    </row>
    <row r="599" spans="13:20">
      <c r="M599" s="39" t="e">
        <f t="shared" si="279"/>
        <v>#DIV/0!</v>
      </c>
      <c r="N599" s="39" t="e">
        <f t="shared" si="279"/>
        <v>#DIV/0!</v>
      </c>
      <c r="O599" s="39" t="e">
        <f t="shared" si="279"/>
        <v>#DIV/0!</v>
      </c>
      <c r="P599" s="39" t="e">
        <f t="shared" si="278"/>
        <v>#DIV/0!</v>
      </c>
      <c r="Q599" s="39" t="e">
        <f t="shared" si="278"/>
        <v>#DIV/0!</v>
      </c>
      <c r="R599" s="43" t="e">
        <f t="shared" si="280"/>
        <v>#DIV/0!</v>
      </c>
      <c r="S599" s="40" t="e">
        <f t="shared" si="281"/>
        <v>#DIV/0!</v>
      </c>
      <c r="T599" s="40" t="e">
        <f t="shared" si="282"/>
        <v>#DIV/0!</v>
      </c>
    </row>
    <row r="600" spans="13:20">
      <c r="M600" s="39" t="e">
        <f t="shared" si="279"/>
        <v>#DIV/0!</v>
      </c>
      <c r="N600" s="39" t="e">
        <f t="shared" si="279"/>
        <v>#DIV/0!</v>
      </c>
      <c r="O600" s="39" t="e">
        <f t="shared" si="279"/>
        <v>#DIV/0!</v>
      </c>
      <c r="P600" s="39" t="e">
        <f t="shared" si="278"/>
        <v>#DIV/0!</v>
      </c>
      <c r="Q600" s="39" t="e">
        <f t="shared" si="278"/>
        <v>#DIV/0!</v>
      </c>
      <c r="R600" s="43" t="e">
        <f t="shared" si="280"/>
        <v>#DIV/0!</v>
      </c>
      <c r="S600" s="40" t="e">
        <f t="shared" si="281"/>
        <v>#DIV/0!</v>
      </c>
      <c r="T600" s="40" t="e">
        <f t="shared" si="282"/>
        <v>#DIV/0!</v>
      </c>
    </row>
    <row r="601" spans="13:20">
      <c r="M601" s="39" t="e">
        <f t="shared" si="279"/>
        <v>#DIV/0!</v>
      </c>
      <c r="N601" s="39" t="e">
        <f t="shared" si="279"/>
        <v>#DIV/0!</v>
      </c>
      <c r="O601" s="39" t="e">
        <f t="shared" si="279"/>
        <v>#DIV/0!</v>
      </c>
      <c r="P601" s="39" t="e">
        <f t="shared" si="278"/>
        <v>#DIV/0!</v>
      </c>
      <c r="Q601" s="39" t="e">
        <f t="shared" si="278"/>
        <v>#DIV/0!</v>
      </c>
      <c r="R601" s="43" t="e">
        <f t="shared" si="280"/>
        <v>#DIV/0!</v>
      </c>
      <c r="S601" s="40" t="e">
        <f t="shared" si="281"/>
        <v>#DIV/0!</v>
      </c>
      <c r="T601" s="40" t="e">
        <f t="shared" si="282"/>
        <v>#DIV/0!</v>
      </c>
    </row>
    <row r="602" spans="13:20">
      <c r="M602" s="39" t="e">
        <f t="shared" si="279"/>
        <v>#DIV/0!</v>
      </c>
      <c r="N602" s="39" t="e">
        <f t="shared" si="279"/>
        <v>#DIV/0!</v>
      </c>
      <c r="O602" s="39" t="e">
        <f t="shared" si="279"/>
        <v>#DIV/0!</v>
      </c>
      <c r="P602" s="39" t="e">
        <f t="shared" si="278"/>
        <v>#DIV/0!</v>
      </c>
      <c r="Q602" s="39" t="e">
        <f t="shared" si="278"/>
        <v>#DIV/0!</v>
      </c>
      <c r="R602" s="43" t="e">
        <f t="shared" si="280"/>
        <v>#DIV/0!</v>
      </c>
      <c r="S602" s="40" t="e">
        <f t="shared" si="281"/>
        <v>#DIV/0!</v>
      </c>
      <c r="T602" s="40" t="e">
        <f t="shared" si="282"/>
        <v>#DIV/0!</v>
      </c>
    </row>
    <row r="603" spans="13:20">
      <c r="M603" s="39" t="e">
        <f t="shared" si="279"/>
        <v>#DIV/0!</v>
      </c>
      <c r="N603" s="39" t="e">
        <f t="shared" si="279"/>
        <v>#DIV/0!</v>
      </c>
      <c r="O603" s="39" t="e">
        <f t="shared" si="279"/>
        <v>#DIV/0!</v>
      </c>
      <c r="P603" s="39" t="e">
        <f t="shared" si="278"/>
        <v>#DIV/0!</v>
      </c>
      <c r="Q603" s="39" t="e">
        <f t="shared" si="278"/>
        <v>#DIV/0!</v>
      </c>
      <c r="R603" s="43" t="e">
        <f t="shared" si="280"/>
        <v>#DIV/0!</v>
      </c>
      <c r="S603" s="40" t="e">
        <f t="shared" si="281"/>
        <v>#DIV/0!</v>
      </c>
      <c r="T603" s="40" t="e">
        <f t="shared" si="282"/>
        <v>#DIV/0!</v>
      </c>
    </row>
    <row r="604" spans="13:20">
      <c r="M604" s="39" t="e">
        <f t="shared" si="279"/>
        <v>#DIV/0!</v>
      </c>
      <c r="N604" s="39" t="e">
        <f t="shared" si="279"/>
        <v>#DIV/0!</v>
      </c>
      <c r="O604" s="39" t="e">
        <f t="shared" si="279"/>
        <v>#DIV/0!</v>
      </c>
      <c r="P604" s="39" t="e">
        <f t="shared" si="278"/>
        <v>#DIV/0!</v>
      </c>
      <c r="Q604" s="39" t="e">
        <f t="shared" si="278"/>
        <v>#DIV/0!</v>
      </c>
      <c r="R604" s="43" t="e">
        <f t="shared" si="280"/>
        <v>#DIV/0!</v>
      </c>
      <c r="S604" s="40" t="e">
        <f t="shared" si="281"/>
        <v>#DIV/0!</v>
      </c>
      <c r="T604" s="40" t="e">
        <f t="shared" si="282"/>
        <v>#DIV/0!</v>
      </c>
    </row>
    <row r="605" spans="13:20">
      <c r="M605" s="39" t="e">
        <f t="shared" si="279"/>
        <v>#DIV/0!</v>
      </c>
      <c r="N605" s="39" t="e">
        <f t="shared" si="279"/>
        <v>#DIV/0!</v>
      </c>
      <c r="O605" s="39" t="e">
        <f t="shared" si="279"/>
        <v>#DIV/0!</v>
      </c>
      <c r="P605" s="39" t="e">
        <f t="shared" si="278"/>
        <v>#DIV/0!</v>
      </c>
      <c r="Q605" s="39" t="e">
        <f t="shared" si="278"/>
        <v>#DIV/0!</v>
      </c>
      <c r="R605" s="43" t="e">
        <f t="shared" si="280"/>
        <v>#DIV/0!</v>
      </c>
      <c r="S605" s="40" t="e">
        <f t="shared" si="281"/>
        <v>#DIV/0!</v>
      </c>
      <c r="T605" s="40" t="e">
        <f t="shared" si="282"/>
        <v>#DIV/0!</v>
      </c>
    </row>
    <row r="606" spans="13:20">
      <c r="M606" s="39" t="e">
        <f t="shared" si="279"/>
        <v>#DIV/0!</v>
      </c>
      <c r="N606" s="39" t="e">
        <f t="shared" si="279"/>
        <v>#DIV/0!</v>
      </c>
      <c r="O606" s="39" t="e">
        <f t="shared" si="279"/>
        <v>#DIV/0!</v>
      </c>
      <c r="P606" s="39" t="e">
        <f t="shared" si="278"/>
        <v>#DIV/0!</v>
      </c>
      <c r="Q606" s="39" t="e">
        <f t="shared" si="278"/>
        <v>#DIV/0!</v>
      </c>
      <c r="R606" s="43" t="e">
        <f t="shared" si="280"/>
        <v>#DIV/0!</v>
      </c>
      <c r="S606" s="40" t="e">
        <f t="shared" si="281"/>
        <v>#DIV/0!</v>
      </c>
      <c r="T606" s="40" t="e">
        <f t="shared" si="282"/>
        <v>#DIV/0!</v>
      </c>
    </row>
    <row r="607" spans="13:20">
      <c r="M607" s="39" t="e">
        <f t="shared" si="279"/>
        <v>#DIV/0!</v>
      </c>
      <c r="N607" s="39" t="e">
        <f t="shared" si="279"/>
        <v>#DIV/0!</v>
      </c>
      <c r="O607" s="39" t="e">
        <f t="shared" si="279"/>
        <v>#DIV/0!</v>
      </c>
      <c r="P607" s="39" t="e">
        <f t="shared" si="278"/>
        <v>#DIV/0!</v>
      </c>
      <c r="Q607" s="39" t="e">
        <f t="shared" si="278"/>
        <v>#DIV/0!</v>
      </c>
      <c r="R607" s="43" t="e">
        <f t="shared" si="280"/>
        <v>#DIV/0!</v>
      </c>
      <c r="S607" s="40" t="e">
        <f t="shared" si="281"/>
        <v>#DIV/0!</v>
      </c>
      <c r="T607" s="40" t="e">
        <f t="shared" si="282"/>
        <v>#DIV/0!</v>
      </c>
    </row>
    <row r="608" spans="13:20">
      <c r="M608" s="39" t="e">
        <f t="shared" si="279"/>
        <v>#DIV/0!</v>
      </c>
      <c r="N608" s="39" t="e">
        <f t="shared" si="279"/>
        <v>#DIV/0!</v>
      </c>
      <c r="O608" s="39" t="e">
        <f t="shared" si="279"/>
        <v>#DIV/0!</v>
      </c>
      <c r="P608" s="39" t="e">
        <f t="shared" si="278"/>
        <v>#DIV/0!</v>
      </c>
      <c r="Q608" s="39" t="e">
        <f t="shared" si="278"/>
        <v>#DIV/0!</v>
      </c>
      <c r="R608" s="43" t="e">
        <f t="shared" si="280"/>
        <v>#DIV/0!</v>
      </c>
      <c r="S608" s="40" t="e">
        <f t="shared" si="281"/>
        <v>#DIV/0!</v>
      </c>
      <c r="T608" s="40" t="e">
        <f t="shared" si="282"/>
        <v>#DIV/0!</v>
      </c>
    </row>
    <row r="609" spans="13:20">
      <c r="M609" s="39" t="e">
        <f t="shared" si="279"/>
        <v>#DIV/0!</v>
      </c>
      <c r="N609" s="39" t="e">
        <f t="shared" si="279"/>
        <v>#DIV/0!</v>
      </c>
      <c r="O609" s="39" t="e">
        <f t="shared" si="279"/>
        <v>#DIV/0!</v>
      </c>
      <c r="P609" s="39" t="e">
        <f t="shared" si="278"/>
        <v>#DIV/0!</v>
      </c>
      <c r="Q609" s="39" t="e">
        <f t="shared" si="278"/>
        <v>#DIV/0!</v>
      </c>
      <c r="R609" s="43" t="e">
        <f t="shared" si="280"/>
        <v>#DIV/0!</v>
      </c>
      <c r="S609" s="40" t="e">
        <f t="shared" si="281"/>
        <v>#DIV/0!</v>
      </c>
      <c r="T609" s="40" t="e">
        <f t="shared" si="282"/>
        <v>#DIV/0!</v>
      </c>
    </row>
    <row r="610" spans="13:20">
      <c r="M610" s="39" t="e">
        <f t="shared" si="279"/>
        <v>#DIV/0!</v>
      </c>
      <c r="N610" s="39" t="e">
        <f t="shared" si="279"/>
        <v>#DIV/0!</v>
      </c>
      <c r="O610" s="39" t="e">
        <f t="shared" si="279"/>
        <v>#DIV/0!</v>
      </c>
      <c r="P610" s="39" t="e">
        <f t="shared" si="278"/>
        <v>#DIV/0!</v>
      </c>
      <c r="Q610" s="39" t="e">
        <f t="shared" si="278"/>
        <v>#DIV/0!</v>
      </c>
      <c r="R610" s="43" t="e">
        <f t="shared" si="280"/>
        <v>#DIV/0!</v>
      </c>
      <c r="S610" s="40" t="e">
        <f t="shared" si="281"/>
        <v>#DIV/0!</v>
      </c>
      <c r="T610" s="40" t="e">
        <f t="shared" si="282"/>
        <v>#DIV/0!</v>
      </c>
    </row>
    <row r="611" spans="13:20">
      <c r="M611" s="39" t="e">
        <f t="shared" si="279"/>
        <v>#DIV/0!</v>
      </c>
      <c r="N611" s="39" t="e">
        <f t="shared" si="279"/>
        <v>#DIV/0!</v>
      </c>
      <c r="O611" s="39" t="e">
        <f t="shared" si="279"/>
        <v>#DIV/0!</v>
      </c>
      <c r="P611" s="39" t="e">
        <f t="shared" si="278"/>
        <v>#DIV/0!</v>
      </c>
      <c r="Q611" s="39" t="e">
        <f t="shared" si="278"/>
        <v>#DIV/0!</v>
      </c>
      <c r="R611" s="43" t="e">
        <f t="shared" si="280"/>
        <v>#DIV/0!</v>
      </c>
      <c r="S611" s="40" t="e">
        <f t="shared" si="281"/>
        <v>#DIV/0!</v>
      </c>
      <c r="T611" s="40" t="e">
        <f t="shared" si="282"/>
        <v>#DIV/0!</v>
      </c>
    </row>
    <row r="612" spans="13:20">
      <c r="M612" s="39" t="e">
        <f t="shared" si="279"/>
        <v>#DIV/0!</v>
      </c>
      <c r="N612" s="39" t="e">
        <f t="shared" si="279"/>
        <v>#DIV/0!</v>
      </c>
      <c r="O612" s="39" t="e">
        <f t="shared" si="279"/>
        <v>#DIV/0!</v>
      </c>
      <c r="P612" s="39" t="e">
        <f t="shared" si="278"/>
        <v>#DIV/0!</v>
      </c>
      <c r="Q612" s="39" t="e">
        <f t="shared" si="278"/>
        <v>#DIV/0!</v>
      </c>
      <c r="R612" s="43" t="e">
        <f t="shared" si="280"/>
        <v>#DIV/0!</v>
      </c>
      <c r="S612" s="40" t="e">
        <f t="shared" si="281"/>
        <v>#DIV/0!</v>
      </c>
      <c r="T612" s="40" t="e">
        <f t="shared" si="282"/>
        <v>#DIV/0!</v>
      </c>
    </row>
    <row r="613" spans="13:20">
      <c r="M613" s="39" t="e">
        <f t="shared" si="279"/>
        <v>#DIV/0!</v>
      </c>
      <c r="N613" s="39" t="e">
        <f t="shared" si="279"/>
        <v>#DIV/0!</v>
      </c>
      <c r="O613" s="39" t="e">
        <f t="shared" si="279"/>
        <v>#DIV/0!</v>
      </c>
      <c r="P613" s="39" t="e">
        <f t="shared" si="278"/>
        <v>#DIV/0!</v>
      </c>
      <c r="Q613" s="39" t="e">
        <f t="shared" si="278"/>
        <v>#DIV/0!</v>
      </c>
      <c r="R613" s="43" t="e">
        <f t="shared" si="280"/>
        <v>#DIV/0!</v>
      </c>
      <c r="S613" s="40" t="e">
        <f t="shared" si="281"/>
        <v>#DIV/0!</v>
      </c>
      <c r="T613" s="40" t="e">
        <f t="shared" si="282"/>
        <v>#DIV/0!</v>
      </c>
    </row>
    <row r="614" spans="13:20">
      <c r="M614" s="39" t="e">
        <f t="shared" si="279"/>
        <v>#DIV/0!</v>
      </c>
      <c r="N614" s="39" t="e">
        <f t="shared" si="279"/>
        <v>#DIV/0!</v>
      </c>
      <c r="O614" s="39" t="e">
        <f t="shared" si="279"/>
        <v>#DIV/0!</v>
      </c>
      <c r="P614" s="39" t="e">
        <f t="shared" si="278"/>
        <v>#DIV/0!</v>
      </c>
      <c r="Q614" s="39" t="e">
        <f t="shared" si="278"/>
        <v>#DIV/0!</v>
      </c>
      <c r="R614" s="43" t="e">
        <f t="shared" si="280"/>
        <v>#DIV/0!</v>
      </c>
      <c r="S614" s="40" t="e">
        <f t="shared" si="281"/>
        <v>#DIV/0!</v>
      </c>
      <c r="T614" s="40" t="e">
        <f t="shared" si="282"/>
        <v>#DIV/0!</v>
      </c>
    </row>
    <row r="615" spans="13:20">
      <c r="M615" s="39" t="e">
        <f t="shared" si="279"/>
        <v>#DIV/0!</v>
      </c>
      <c r="N615" s="39" t="e">
        <f t="shared" si="279"/>
        <v>#DIV/0!</v>
      </c>
      <c r="O615" s="39" t="e">
        <f t="shared" si="279"/>
        <v>#DIV/0!</v>
      </c>
      <c r="P615" s="39" t="e">
        <f t="shared" si="278"/>
        <v>#DIV/0!</v>
      </c>
      <c r="Q615" s="39" t="e">
        <f t="shared" si="278"/>
        <v>#DIV/0!</v>
      </c>
      <c r="R615" s="43" t="e">
        <f t="shared" si="280"/>
        <v>#DIV/0!</v>
      </c>
      <c r="S615" s="40" t="e">
        <f t="shared" si="281"/>
        <v>#DIV/0!</v>
      </c>
      <c r="T615" s="40" t="e">
        <f t="shared" si="282"/>
        <v>#DIV/0!</v>
      </c>
    </row>
    <row r="616" spans="13:20">
      <c r="M616" s="39" t="e">
        <f t="shared" si="279"/>
        <v>#DIV/0!</v>
      </c>
      <c r="N616" s="39" t="e">
        <f t="shared" si="279"/>
        <v>#DIV/0!</v>
      </c>
      <c r="O616" s="39" t="e">
        <f t="shared" si="279"/>
        <v>#DIV/0!</v>
      </c>
      <c r="P616" s="39" t="e">
        <f t="shared" si="278"/>
        <v>#DIV/0!</v>
      </c>
      <c r="Q616" s="39" t="e">
        <f t="shared" si="278"/>
        <v>#DIV/0!</v>
      </c>
      <c r="R616" s="43" t="e">
        <f t="shared" si="280"/>
        <v>#DIV/0!</v>
      </c>
      <c r="S616" s="40" t="e">
        <f t="shared" si="281"/>
        <v>#DIV/0!</v>
      </c>
      <c r="T616" s="40" t="e">
        <f t="shared" si="282"/>
        <v>#DIV/0!</v>
      </c>
    </row>
    <row r="617" spans="13:20">
      <c r="M617" s="39" t="e">
        <f t="shared" si="279"/>
        <v>#DIV/0!</v>
      </c>
      <c r="N617" s="39" t="e">
        <f t="shared" si="279"/>
        <v>#DIV/0!</v>
      </c>
      <c r="O617" s="39" t="e">
        <f t="shared" si="279"/>
        <v>#DIV/0!</v>
      </c>
      <c r="P617" s="39" t="e">
        <f t="shared" si="278"/>
        <v>#DIV/0!</v>
      </c>
      <c r="Q617" s="39" t="e">
        <f t="shared" si="278"/>
        <v>#DIV/0!</v>
      </c>
      <c r="R617" s="43" t="e">
        <f t="shared" si="280"/>
        <v>#DIV/0!</v>
      </c>
      <c r="S617" s="40" t="e">
        <f t="shared" si="281"/>
        <v>#DIV/0!</v>
      </c>
      <c r="T617" s="40" t="e">
        <f t="shared" si="282"/>
        <v>#DIV/0!</v>
      </c>
    </row>
    <row r="618" spans="13:20">
      <c r="M618" s="39" t="e">
        <f t="shared" si="279"/>
        <v>#DIV/0!</v>
      </c>
      <c r="N618" s="39" t="e">
        <f t="shared" si="279"/>
        <v>#DIV/0!</v>
      </c>
      <c r="O618" s="39" t="e">
        <f t="shared" si="279"/>
        <v>#DIV/0!</v>
      </c>
      <c r="P618" s="39" t="e">
        <f t="shared" si="278"/>
        <v>#DIV/0!</v>
      </c>
      <c r="Q618" s="39" t="e">
        <f t="shared" si="278"/>
        <v>#DIV/0!</v>
      </c>
      <c r="R618" s="43" t="e">
        <f t="shared" si="280"/>
        <v>#DIV/0!</v>
      </c>
      <c r="S618" s="40" t="e">
        <f t="shared" si="281"/>
        <v>#DIV/0!</v>
      </c>
      <c r="T618" s="40" t="e">
        <f t="shared" si="282"/>
        <v>#DIV/0!</v>
      </c>
    </row>
    <row r="619" spans="13:20">
      <c r="M619" s="39" t="e">
        <f t="shared" si="279"/>
        <v>#DIV/0!</v>
      </c>
      <c r="N619" s="39" t="e">
        <f t="shared" si="279"/>
        <v>#DIV/0!</v>
      </c>
      <c r="O619" s="39" t="e">
        <f t="shared" si="279"/>
        <v>#DIV/0!</v>
      </c>
      <c r="P619" s="39" t="e">
        <f t="shared" si="279"/>
        <v>#DIV/0!</v>
      </c>
      <c r="Q619" s="39" t="e">
        <f t="shared" si="279"/>
        <v>#DIV/0!</v>
      </c>
      <c r="R619" s="43" t="e">
        <f t="shared" si="280"/>
        <v>#DIV/0!</v>
      </c>
      <c r="S619" s="40" t="e">
        <f t="shared" si="281"/>
        <v>#DIV/0!</v>
      </c>
      <c r="T619" s="40" t="e">
        <f t="shared" si="282"/>
        <v>#DIV/0!</v>
      </c>
    </row>
    <row r="620" spans="13:20">
      <c r="M620" s="39" t="e">
        <f t="shared" ref="M620:P683" si="283">(E620/E619)-1</f>
        <v>#DIV/0!</v>
      </c>
      <c r="N620" s="39" t="e">
        <f t="shared" si="283"/>
        <v>#DIV/0!</v>
      </c>
      <c r="O620" s="39" t="e">
        <f t="shared" si="283"/>
        <v>#DIV/0!</v>
      </c>
      <c r="P620" s="39" t="e">
        <f t="shared" si="283"/>
        <v>#DIV/0!</v>
      </c>
      <c r="Q620" s="39" t="e">
        <f t="shared" ref="Q620:Q683" si="284">(I620/I619)-1</f>
        <v>#DIV/0!</v>
      </c>
      <c r="R620" s="43" t="e">
        <f t="shared" si="280"/>
        <v>#DIV/0!</v>
      </c>
      <c r="S620" s="40" t="e">
        <f t="shared" si="281"/>
        <v>#DIV/0!</v>
      </c>
      <c r="T620" s="40" t="e">
        <f t="shared" si="282"/>
        <v>#DIV/0!</v>
      </c>
    </row>
    <row r="621" spans="13:20">
      <c r="M621" s="39" t="e">
        <f t="shared" si="283"/>
        <v>#DIV/0!</v>
      </c>
      <c r="N621" s="39" t="e">
        <f t="shared" si="283"/>
        <v>#DIV/0!</v>
      </c>
      <c r="O621" s="39" t="e">
        <f t="shared" si="283"/>
        <v>#DIV/0!</v>
      </c>
      <c r="P621" s="39" t="e">
        <f t="shared" si="283"/>
        <v>#DIV/0!</v>
      </c>
      <c r="Q621" s="39" t="e">
        <f t="shared" si="284"/>
        <v>#DIV/0!</v>
      </c>
      <c r="R621" s="43" t="e">
        <f t="shared" si="280"/>
        <v>#DIV/0!</v>
      </c>
      <c r="S621" s="40" t="e">
        <f t="shared" si="281"/>
        <v>#DIV/0!</v>
      </c>
      <c r="T621" s="40" t="e">
        <f t="shared" si="282"/>
        <v>#DIV/0!</v>
      </c>
    </row>
    <row r="622" spans="13:20">
      <c r="M622" s="39" t="e">
        <f t="shared" si="283"/>
        <v>#DIV/0!</v>
      </c>
      <c r="N622" s="39" t="e">
        <f t="shared" si="283"/>
        <v>#DIV/0!</v>
      </c>
      <c r="O622" s="39" t="e">
        <f t="shared" si="283"/>
        <v>#DIV/0!</v>
      </c>
      <c r="P622" s="39" t="e">
        <f t="shared" si="283"/>
        <v>#DIV/0!</v>
      </c>
      <c r="Q622" s="39" t="e">
        <f t="shared" si="284"/>
        <v>#DIV/0!</v>
      </c>
      <c r="R622" s="43" t="e">
        <f t="shared" si="280"/>
        <v>#DIV/0!</v>
      </c>
      <c r="S622" s="40" t="e">
        <f t="shared" si="281"/>
        <v>#DIV/0!</v>
      </c>
      <c r="T622" s="40" t="e">
        <f t="shared" si="282"/>
        <v>#DIV/0!</v>
      </c>
    </row>
    <row r="623" spans="13:20">
      <c r="M623" s="39" t="e">
        <f t="shared" si="283"/>
        <v>#DIV/0!</v>
      </c>
      <c r="N623" s="39" t="e">
        <f t="shared" si="283"/>
        <v>#DIV/0!</v>
      </c>
      <c r="O623" s="39" t="e">
        <f t="shared" si="283"/>
        <v>#DIV/0!</v>
      </c>
      <c r="P623" s="39" t="e">
        <f t="shared" si="283"/>
        <v>#DIV/0!</v>
      </c>
      <c r="Q623" s="39" t="e">
        <f t="shared" si="284"/>
        <v>#DIV/0!</v>
      </c>
      <c r="R623" s="43" t="e">
        <f t="shared" si="280"/>
        <v>#DIV/0!</v>
      </c>
      <c r="S623" s="40" t="e">
        <f t="shared" si="281"/>
        <v>#DIV/0!</v>
      </c>
      <c r="T623" s="40" t="e">
        <f t="shared" si="282"/>
        <v>#DIV/0!</v>
      </c>
    </row>
    <row r="624" spans="13:20">
      <c r="M624" s="39" t="e">
        <f t="shared" si="283"/>
        <v>#DIV/0!</v>
      </c>
      <c r="N624" s="39" t="e">
        <f t="shared" si="283"/>
        <v>#DIV/0!</v>
      </c>
      <c r="O624" s="39" t="e">
        <f t="shared" si="283"/>
        <v>#DIV/0!</v>
      </c>
      <c r="P624" s="39" t="e">
        <f t="shared" si="283"/>
        <v>#DIV/0!</v>
      </c>
      <c r="Q624" s="39" t="e">
        <f t="shared" si="284"/>
        <v>#DIV/0!</v>
      </c>
      <c r="R624" s="43" t="e">
        <f t="shared" si="280"/>
        <v>#DIV/0!</v>
      </c>
      <c r="S624" s="40" t="e">
        <f t="shared" si="281"/>
        <v>#DIV/0!</v>
      </c>
      <c r="T624" s="40" t="e">
        <f t="shared" si="282"/>
        <v>#DIV/0!</v>
      </c>
    </row>
    <row r="625" spans="13:20">
      <c r="M625" s="39" t="e">
        <f t="shared" si="283"/>
        <v>#DIV/0!</v>
      </c>
      <c r="N625" s="39" t="e">
        <f t="shared" si="283"/>
        <v>#DIV/0!</v>
      </c>
      <c r="O625" s="39" t="e">
        <f t="shared" si="283"/>
        <v>#DIV/0!</v>
      </c>
      <c r="P625" s="39" t="e">
        <f t="shared" si="283"/>
        <v>#DIV/0!</v>
      </c>
      <c r="Q625" s="39" t="e">
        <f t="shared" si="284"/>
        <v>#DIV/0!</v>
      </c>
      <c r="R625" s="43" t="e">
        <f t="shared" si="280"/>
        <v>#DIV/0!</v>
      </c>
      <c r="S625" s="40" t="e">
        <f t="shared" si="281"/>
        <v>#DIV/0!</v>
      </c>
      <c r="T625" s="40" t="e">
        <f t="shared" si="282"/>
        <v>#DIV/0!</v>
      </c>
    </row>
    <row r="626" spans="13:20">
      <c r="M626" s="39" t="e">
        <f t="shared" si="283"/>
        <v>#DIV/0!</v>
      </c>
      <c r="N626" s="39" t="e">
        <f t="shared" si="283"/>
        <v>#DIV/0!</v>
      </c>
      <c r="O626" s="39" t="e">
        <f t="shared" si="283"/>
        <v>#DIV/0!</v>
      </c>
      <c r="P626" s="39" t="e">
        <f t="shared" si="283"/>
        <v>#DIV/0!</v>
      </c>
      <c r="Q626" s="39" t="e">
        <f t="shared" si="284"/>
        <v>#DIV/0!</v>
      </c>
      <c r="R626" s="43" t="e">
        <f t="shared" si="280"/>
        <v>#DIV/0!</v>
      </c>
      <c r="S626" s="40" t="e">
        <f t="shared" si="281"/>
        <v>#DIV/0!</v>
      </c>
      <c r="T626" s="40" t="e">
        <f t="shared" si="282"/>
        <v>#DIV/0!</v>
      </c>
    </row>
    <row r="627" spans="13:20">
      <c r="M627" s="39" t="e">
        <f t="shared" si="283"/>
        <v>#DIV/0!</v>
      </c>
      <c r="N627" s="39" t="e">
        <f t="shared" si="283"/>
        <v>#DIV/0!</v>
      </c>
      <c r="O627" s="39" t="e">
        <f t="shared" si="283"/>
        <v>#DIV/0!</v>
      </c>
      <c r="P627" s="39" t="e">
        <f t="shared" si="283"/>
        <v>#DIV/0!</v>
      </c>
      <c r="Q627" s="39" t="e">
        <f t="shared" si="284"/>
        <v>#DIV/0!</v>
      </c>
      <c r="R627" s="43" t="e">
        <f t="shared" si="280"/>
        <v>#DIV/0!</v>
      </c>
      <c r="S627" s="40" t="e">
        <f t="shared" si="281"/>
        <v>#DIV/0!</v>
      </c>
      <c r="T627" s="40" t="e">
        <f t="shared" si="282"/>
        <v>#DIV/0!</v>
      </c>
    </row>
    <row r="628" spans="13:20">
      <c r="M628" s="39" t="e">
        <f t="shared" si="283"/>
        <v>#DIV/0!</v>
      </c>
      <c r="N628" s="39" t="e">
        <f t="shared" si="283"/>
        <v>#DIV/0!</v>
      </c>
      <c r="O628" s="39" t="e">
        <f t="shared" si="283"/>
        <v>#DIV/0!</v>
      </c>
      <c r="P628" s="39" t="e">
        <f t="shared" si="283"/>
        <v>#DIV/0!</v>
      </c>
      <c r="Q628" s="39" t="e">
        <f t="shared" si="284"/>
        <v>#DIV/0!</v>
      </c>
      <c r="R628" s="43" t="e">
        <f t="shared" si="280"/>
        <v>#DIV/0!</v>
      </c>
      <c r="S628" s="40" t="e">
        <f t="shared" si="281"/>
        <v>#DIV/0!</v>
      </c>
      <c r="T628" s="40" t="e">
        <f t="shared" si="282"/>
        <v>#DIV/0!</v>
      </c>
    </row>
    <row r="629" spans="13:20">
      <c r="M629" s="39" t="e">
        <f t="shared" si="283"/>
        <v>#DIV/0!</v>
      </c>
      <c r="N629" s="39" t="e">
        <f t="shared" si="283"/>
        <v>#DIV/0!</v>
      </c>
      <c r="O629" s="39" t="e">
        <f t="shared" si="283"/>
        <v>#DIV/0!</v>
      </c>
      <c r="P629" s="39" t="e">
        <f t="shared" si="283"/>
        <v>#DIV/0!</v>
      </c>
      <c r="Q629" s="39" t="e">
        <f t="shared" si="284"/>
        <v>#DIV/0!</v>
      </c>
      <c r="R629" s="43" t="e">
        <f t="shared" si="280"/>
        <v>#DIV/0!</v>
      </c>
      <c r="S629" s="40" t="e">
        <f t="shared" si="281"/>
        <v>#DIV/0!</v>
      </c>
      <c r="T629" s="40" t="e">
        <f t="shared" si="282"/>
        <v>#DIV/0!</v>
      </c>
    </row>
    <row r="630" spans="13:20">
      <c r="M630" s="39" t="e">
        <f t="shared" si="283"/>
        <v>#DIV/0!</v>
      </c>
      <c r="N630" s="39" t="e">
        <f t="shared" si="283"/>
        <v>#DIV/0!</v>
      </c>
      <c r="O630" s="39" t="e">
        <f t="shared" si="283"/>
        <v>#DIV/0!</v>
      </c>
      <c r="P630" s="39" t="e">
        <f t="shared" si="283"/>
        <v>#DIV/0!</v>
      </c>
      <c r="Q630" s="39" t="e">
        <f t="shared" si="284"/>
        <v>#DIV/0!</v>
      </c>
      <c r="R630" s="43" t="e">
        <f t="shared" si="280"/>
        <v>#DIV/0!</v>
      </c>
      <c r="S630" s="40" t="e">
        <f t="shared" si="281"/>
        <v>#DIV/0!</v>
      </c>
      <c r="T630" s="40" t="e">
        <f t="shared" si="282"/>
        <v>#DIV/0!</v>
      </c>
    </row>
    <row r="631" spans="13:20">
      <c r="M631" s="39" t="e">
        <f t="shared" si="283"/>
        <v>#DIV/0!</v>
      </c>
      <c r="N631" s="39" t="e">
        <f t="shared" si="283"/>
        <v>#DIV/0!</v>
      </c>
      <c r="O631" s="39" t="e">
        <f t="shared" si="283"/>
        <v>#DIV/0!</v>
      </c>
      <c r="P631" s="39" t="e">
        <f t="shared" si="283"/>
        <v>#DIV/0!</v>
      </c>
      <c r="Q631" s="39" t="e">
        <f t="shared" si="284"/>
        <v>#DIV/0!</v>
      </c>
      <c r="R631" s="43" t="e">
        <f t="shared" si="280"/>
        <v>#DIV/0!</v>
      </c>
      <c r="S631" s="40" t="e">
        <f t="shared" si="281"/>
        <v>#DIV/0!</v>
      </c>
      <c r="T631" s="40" t="e">
        <f t="shared" si="282"/>
        <v>#DIV/0!</v>
      </c>
    </row>
    <row r="632" spans="13:20">
      <c r="M632" s="39" t="e">
        <f t="shared" si="283"/>
        <v>#DIV/0!</v>
      </c>
      <c r="N632" s="39" t="e">
        <f t="shared" si="283"/>
        <v>#DIV/0!</v>
      </c>
      <c r="O632" s="39" t="e">
        <f t="shared" si="283"/>
        <v>#DIV/0!</v>
      </c>
      <c r="P632" s="39" t="e">
        <f t="shared" si="283"/>
        <v>#DIV/0!</v>
      </c>
      <c r="Q632" s="39" t="e">
        <f t="shared" si="284"/>
        <v>#DIV/0!</v>
      </c>
      <c r="R632" s="43" t="e">
        <f t="shared" si="280"/>
        <v>#DIV/0!</v>
      </c>
      <c r="S632" s="40" t="e">
        <f t="shared" si="281"/>
        <v>#DIV/0!</v>
      </c>
      <c r="T632" s="40" t="e">
        <f t="shared" si="282"/>
        <v>#DIV/0!</v>
      </c>
    </row>
    <row r="633" spans="13:20">
      <c r="M633" s="39" t="e">
        <f t="shared" si="283"/>
        <v>#DIV/0!</v>
      </c>
      <c r="N633" s="39" t="e">
        <f t="shared" si="283"/>
        <v>#DIV/0!</v>
      </c>
      <c r="O633" s="39" t="e">
        <f t="shared" si="283"/>
        <v>#DIV/0!</v>
      </c>
      <c r="P633" s="39" t="e">
        <f t="shared" si="283"/>
        <v>#DIV/0!</v>
      </c>
      <c r="Q633" s="39" t="e">
        <f t="shared" si="284"/>
        <v>#DIV/0!</v>
      </c>
      <c r="R633" s="43" t="e">
        <f t="shared" si="280"/>
        <v>#DIV/0!</v>
      </c>
      <c r="S633" s="40" t="e">
        <f t="shared" si="281"/>
        <v>#DIV/0!</v>
      </c>
      <c r="T633" s="40" t="e">
        <f t="shared" si="282"/>
        <v>#DIV/0!</v>
      </c>
    </row>
    <row r="634" spans="13:20">
      <c r="M634" s="39" t="e">
        <f t="shared" si="283"/>
        <v>#DIV/0!</v>
      </c>
      <c r="N634" s="39" t="e">
        <f t="shared" si="283"/>
        <v>#DIV/0!</v>
      </c>
      <c r="O634" s="39" t="e">
        <f t="shared" si="283"/>
        <v>#DIV/0!</v>
      </c>
      <c r="P634" s="39" t="e">
        <f t="shared" si="283"/>
        <v>#DIV/0!</v>
      </c>
      <c r="Q634" s="39" t="e">
        <f t="shared" si="284"/>
        <v>#DIV/0!</v>
      </c>
      <c r="R634" s="43" t="e">
        <f t="shared" si="280"/>
        <v>#DIV/0!</v>
      </c>
      <c r="S634" s="40" t="e">
        <f t="shared" si="281"/>
        <v>#DIV/0!</v>
      </c>
      <c r="T634" s="40" t="e">
        <f t="shared" si="282"/>
        <v>#DIV/0!</v>
      </c>
    </row>
    <row r="635" spans="13:20">
      <c r="M635" s="39" t="e">
        <f t="shared" si="283"/>
        <v>#DIV/0!</v>
      </c>
      <c r="N635" s="39" t="e">
        <f t="shared" si="283"/>
        <v>#DIV/0!</v>
      </c>
      <c r="O635" s="39" t="e">
        <f t="shared" si="283"/>
        <v>#DIV/0!</v>
      </c>
      <c r="P635" s="39" t="e">
        <f t="shared" si="283"/>
        <v>#DIV/0!</v>
      </c>
      <c r="Q635" s="39" t="e">
        <f t="shared" si="284"/>
        <v>#DIV/0!</v>
      </c>
      <c r="R635" s="43" t="e">
        <f t="shared" si="280"/>
        <v>#DIV/0!</v>
      </c>
      <c r="S635" s="40" t="e">
        <f t="shared" si="281"/>
        <v>#DIV/0!</v>
      </c>
      <c r="T635" s="40" t="e">
        <f t="shared" si="282"/>
        <v>#DIV/0!</v>
      </c>
    </row>
    <row r="636" spans="13:20">
      <c r="M636" s="39" t="e">
        <f t="shared" si="283"/>
        <v>#DIV/0!</v>
      </c>
      <c r="N636" s="39" t="e">
        <f t="shared" si="283"/>
        <v>#DIV/0!</v>
      </c>
      <c r="O636" s="39" t="e">
        <f t="shared" si="283"/>
        <v>#DIV/0!</v>
      </c>
      <c r="P636" s="39" t="e">
        <f t="shared" si="283"/>
        <v>#DIV/0!</v>
      </c>
      <c r="Q636" s="39" t="e">
        <f t="shared" si="284"/>
        <v>#DIV/0!</v>
      </c>
      <c r="R636" s="43" t="e">
        <f t="shared" si="280"/>
        <v>#DIV/0!</v>
      </c>
      <c r="S636" s="40" t="e">
        <f t="shared" si="281"/>
        <v>#DIV/0!</v>
      </c>
      <c r="T636" s="40" t="e">
        <f t="shared" si="282"/>
        <v>#DIV/0!</v>
      </c>
    </row>
    <row r="637" spans="13:20">
      <c r="M637" s="39" t="e">
        <f t="shared" si="283"/>
        <v>#DIV/0!</v>
      </c>
      <c r="N637" s="39" t="e">
        <f t="shared" si="283"/>
        <v>#DIV/0!</v>
      </c>
      <c r="O637" s="39" t="e">
        <f t="shared" si="283"/>
        <v>#DIV/0!</v>
      </c>
      <c r="P637" s="39" t="e">
        <f t="shared" si="283"/>
        <v>#DIV/0!</v>
      </c>
      <c r="Q637" s="39" t="e">
        <f t="shared" si="284"/>
        <v>#DIV/0!</v>
      </c>
      <c r="R637" s="43" t="e">
        <f t="shared" si="280"/>
        <v>#DIV/0!</v>
      </c>
      <c r="S637" s="40" t="e">
        <f t="shared" si="281"/>
        <v>#DIV/0!</v>
      </c>
      <c r="T637" s="40" t="e">
        <f t="shared" si="282"/>
        <v>#DIV/0!</v>
      </c>
    </row>
    <row r="638" spans="13:20">
      <c r="M638" s="39" t="e">
        <f t="shared" si="283"/>
        <v>#DIV/0!</v>
      </c>
      <c r="N638" s="39" t="e">
        <f t="shared" si="283"/>
        <v>#DIV/0!</v>
      </c>
      <c r="O638" s="39" t="e">
        <f t="shared" si="283"/>
        <v>#DIV/0!</v>
      </c>
      <c r="P638" s="39" t="e">
        <f t="shared" si="283"/>
        <v>#DIV/0!</v>
      </c>
      <c r="Q638" s="39" t="e">
        <f t="shared" si="284"/>
        <v>#DIV/0!</v>
      </c>
      <c r="R638" s="43" t="e">
        <f t="shared" si="280"/>
        <v>#DIV/0!</v>
      </c>
      <c r="S638" s="40" t="e">
        <f t="shared" si="281"/>
        <v>#DIV/0!</v>
      </c>
      <c r="T638" s="40" t="e">
        <f t="shared" si="282"/>
        <v>#DIV/0!</v>
      </c>
    </row>
    <row r="639" spans="13:20">
      <c r="M639" s="39" t="e">
        <f t="shared" si="283"/>
        <v>#DIV/0!</v>
      </c>
      <c r="N639" s="39" t="e">
        <f t="shared" si="283"/>
        <v>#DIV/0!</v>
      </c>
      <c r="O639" s="39" t="e">
        <f t="shared" si="283"/>
        <v>#DIV/0!</v>
      </c>
      <c r="P639" s="39" t="e">
        <f t="shared" si="283"/>
        <v>#DIV/0!</v>
      </c>
      <c r="Q639" s="39" t="e">
        <f t="shared" si="284"/>
        <v>#DIV/0!</v>
      </c>
      <c r="R639" s="43" t="e">
        <f t="shared" si="280"/>
        <v>#DIV/0!</v>
      </c>
      <c r="S639" s="40" t="e">
        <f t="shared" si="281"/>
        <v>#DIV/0!</v>
      </c>
      <c r="T639" s="40" t="e">
        <f t="shared" si="282"/>
        <v>#DIV/0!</v>
      </c>
    </row>
    <row r="640" spans="13:20">
      <c r="M640" s="39" t="e">
        <f t="shared" si="283"/>
        <v>#DIV/0!</v>
      </c>
      <c r="N640" s="39" t="e">
        <f t="shared" si="283"/>
        <v>#DIV/0!</v>
      </c>
      <c r="O640" s="39" t="e">
        <f t="shared" si="283"/>
        <v>#DIV/0!</v>
      </c>
      <c r="P640" s="39" t="e">
        <f t="shared" si="283"/>
        <v>#DIV/0!</v>
      </c>
      <c r="Q640" s="39" t="e">
        <f t="shared" si="284"/>
        <v>#DIV/0!</v>
      </c>
      <c r="R640" s="43" t="e">
        <f t="shared" si="280"/>
        <v>#DIV/0!</v>
      </c>
      <c r="S640" s="40" t="e">
        <f t="shared" si="281"/>
        <v>#DIV/0!</v>
      </c>
      <c r="T640" s="40" t="e">
        <f t="shared" si="282"/>
        <v>#DIV/0!</v>
      </c>
    </row>
    <row r="641" spans="13:20">
      <c r="M641" s="39" t="e">
        <f t="shared" si="283"/>
        <v>#DIV/0!</v>
      </c>
      <c r="N641" s="39" t="e">
        <f t="shared" si="283"/>
        <v>#DIV/0!</v>
      </c>
      <c r="O641" s="39" t="e">
        <f t="shared" si="283"/>
        <v>#DIV/0!</v>
      </c>
      <c r="P641" s="39" t="e">
        <f t="shared" si="283"/>
        <v>#DIV/0!</v>
      </c>
      <c r="Q641" s="39" t="e">
        <f t="shared" si="284"/>
        <v>#DIV/0!</v>
      </c>
      <c r="R641" s="43" t="e">
        <f t="shared" si="280"/>
        <v>#DIV/0!</v>
      </c>
      <c r="S641" s="40" t="e">
        <f t="shared" si="281"/>
        <v>#DIV/0!</v>
      </c>
      <c r="T641" s="40" t="e">
        <f t="shared" si="282"/>
        <v>#DIV/0!</v>
      </c>
    </row>
    <row r="642" spans="13:20">
      <c r="M642" s="39" t="e">
        <f t="shared" si="283"/>
        <v>#DIV/0!</v>
      </c>
      <c r="N642" s="39" t="e">
        <f t="shared" si="283"/>
        <v>#DIV/0!</v>
      </c>
      <c r="O642" s="39" t="e">
        <f t="shared" si="283"/>
        <v>#DIV/0!</v>
      </c>
      <c r="P642" s="39" t="e">
        <f t="shared" si="283"/>
        <v>#DIV/0!</v>
      </c>
      <c r="Q642" s="39" t="e">
        <f t="shared" si="284"/>
        <v>#DIV/0!</v>
      </c>
      <c r="R642" s="43" t="e">
        <f t="shared" si="280"/>
        <v>#DIV/0!</v>
      </c>
      <c r="S642" s="40" t="e">
        <f t="shared" si="281"/>
        <v>#DIV/0!</v>
      </c>
      <c r="T642" s="40" t="e">
        <f t="shared" si="282"/>
        <v>#DIV/0!</v>
      </c>
    </row>
    <row r="643" spans="13:20">
      <c r="M643" s="39" t="e">
        <f t="shared" si="283"/>
        <v>#DIV/0!</v>
      </c>
      <c r="N643" s="39" t="e">
        <f t="shared" si="283"/>
        <v>#DIV/0!</v>
      </c>
      <c r="O643" s="39" t="e">
        <f t="shared" si="283"/>
        <v>#DIV/0!</v>
      </c>
      <c r="P643" s="39" t="e">
        <f t="shared" si="283"/>
        <v>#DIV/0!</v>
      </c>
      <c r="Q643" s="39" t="e">
        <f t="shared" si="284"/>
        <v>#DIV/0!</v>
      </c>
      <c r="R643" s="43" t="e">
        <f t="shared" si="280"/>
        <v>#DIV/0!</v>
      </c>
      <c r="S643" s="40" t="e">
        <f t="shared" si="281"/>
        <v>#DIV/0!</v>
      </c>
      <c r="T643" s="40" t="e">
        <f t="shared" si="282"/>
        <v>#DIV/0!</v>
      </c>
    </row>
    <row r="644" spans="13:20">
      <c r="M644" s="39" t="e">
        <f t="shared" si="283"/>
        <v>#DIV/0!</v>
      </c>
      <c r="N644" s="39" t="e">
        <f t="shared" si="283"/>
        <v>#DIV/0!</v>
      </c>
      <c r="O644" s="39" t="e">
        <f t="shared" si="283"/>
        <v>#DIV/0!</v>
      </c>
      <c r="P644" s="39" t="e">
        <f t="shared" si="283"/>
        <v>#DIV/0!</v>
      </c>
      <c r="Q644" s="39" t="e">
        <f t="shared" si="284"/>
        <v>#DIV/0!</v>
      </c>
      <c r="R644" s="43" t="e">
        <f t="shared" si="280"/>
        <v>#DIV/0!</v>
      </c>
      <c r="S644" s="40" t="e">
        <f t="shared" si="281"/>
        <v>#DIV/0!</v>
      </c>
      <c r="T644" s="40" t="e">
        <f t="shared" si="282"/>
        <v>#DIV/0!</v>
      </c>
    </row>
    <row r="645" spans="13:20">
      <c r="M645" s="39" t="e">
        <f t="shared" si="283"/>
        <v>#DIV/0!</v>
      </c>
      <c r="N645" s="39" t="e">
        <f t="shared" si="283"/>
        <v>#DIV/0!</v>
      </c>
      <c r="O645" s="39" t="e">
        <f t="shared" si="283"/>
        <v>#DIV/0!</v>
      </c>
      <c r="P645" s="39" t="e">
        <f t="shared" si="283"/>
        <v>#DIV/0!</v>
      </c>
      <c r="Q645" s="39" t="e">
        <f t="shared" si="284"/>
        <v>#DIV/0!</v>
      </c>
      <c r="R645" s="43" t="e">
        <f t="shared" si="280"/>
        <v>#DIV/0!</v>
      </c>
      <c r="S645" s="40" t="e">
        <f t="shared" si="281"/>
        <v>#DIV/0!</v>
      </c>
      <c r="T645" s="40" t="e">
        <f t="shared" si="282"/>
        <v>#DIV/0!</v>
      </c>
    </row>
    <row r="646" spans="13:20">
      <c r="M646" s="39" t="e">
        <f t="shared" si="283"/>
        <v>#DIV/0!</v>
      </c>
      <c r="N646" s="39" t="e">
        <f t="shared" si="283"/>
        <v>#DIV/0!</v>
      </c>
      <c r="O646" s="39" t="e">
        <f t="shared" si="283"/>
        <v>#DIV/0!</v>
      </c>
      <c r="P646" s="39" t="e">
        <f t="shared" si="283"/>
        <v>#DIV/0!</v>
      </c>
      <c r="Q646" s="39" t="e">
        <f t="shared" si="284"/>
        <v>#DIV/0!</v>
      </c>
      <c r="R646" s="43" t="e">
        <f t="shared" si="280"/>
        <v>#DIV/0!</v>
      </c>
      <c r="S646" s="40" t="e">
        <f t="shared" si="281"/>
        <v>#DIV/0!</v>
      </c>
      <c r="T646" s="40" t="e">
        <f t="shared" si="282"/>
        <v>#DIV/0!</v>
      </c>
    </row>
    <row r="647" spans="13:20">
      <c r="M647" s="39" t="e">
        <f t="shared" si="283"/>
        <v>#DIV/0!</v>
      </c>
      <c r="N647" s="39" t="e">
        <f t="shared" si="283"/>
        <v>#DIV/0!</v>
      </c>
      <c r="O647" s="39" t="e">
        <f t="shared" si="283"/>
        <v>#DIV/0!</v>
      </c>
      <c r="P647" s="39" t="e">
        <f t="shared" si="283"/>
        <v>#DIV/0!</v>
      </c>
      <c r="Q647" s="39" t="e">
        <f t="shared" si="284"/>
        <v>#DIV/0!</v>
      </c>
      <c r="R647" s="43" t="e">
        <f t="shared" si="280"/>
        <v>#DIV/0!</v>
      </c>
      <c r="S647" s="40" t="e">
        <f t="shared" si="281"/>
        <v>#DIV/0!</v>
      </c>
      <c r="T647" s="40" t="e">
        <f t="shared" si="282"/>
        <v>#DIV/0!</v>
      </c>
    </row>
    <row r="648" spans="13:20">
      <c r="M648" s="39" t="e">
        <f t="shared" si="283"/>
        <v>#DIV/0!</v>
      </c>
      <c r="N648" s="39" t="e">
        <f t="shared" si="283"/>
        <v>#DIV/0!</v>
      </c>
      <c r="O648" s="39" t="e">
        <f t="shared" si="283"/>
        <v>#DIV/0!</v>
      </c>
      <c r="P648" s="39" t="e">
        <f t="shared" si="283"/>
        <v>#DIV/0!</v>
      </c>
      <c r="Q648" s="39" t="e">
        <f t="shared" si="284"/>
        <v>#DIV/0!</v>
      </c>
      <c r="R648" s="43" t="e">
        <f t="shared" si="280"/>
        <v>#DIV/0!</v>
      </c>
      <c r="S648" s="40" t="e">
        <f t="shared" si="281"/>
        <v>#DIV/0!</v>
      </c>
      <c r="T648" s="40" t="e">
        <f t="shared" si="282"/>
        <v>#DIV/0!</v>
      </c>
    </row>
    <row r="649" spans="13:20">
      <c r="M649" s="39" t="e">
        <f t="shared" si="283"/>
        <v>#DIV/0!</v>
      </c>
      <c r="N649" s="39" t="e">
        <f t="shared" si="283"/>
        <v>#DIV/0!</v>
      </c>
      <c r="O649" s="39" t="e">
        <f t="shared" si="283"/>
        <v>#DIV/0!</v>
      </c>
      <c r="P649" s="39" t="e">
        <f t="shared" si="283"/>
        <v>#DIV/0!</v>
      </c>
      <c r="Q649" s="39" t="e">
        <f t="shared" si="284"/>
        <v>#DIV/0!</v>
      </c>
      <c r="R649" s="43" t="e">
        <f t="shared" si="280"/>
        <v>#DIV/0!</v>
      </c>
      <c r="S649" s="40" t="e">
        <f t="shared" si="281"/>
        <v>#DIV/0!</v>
      </c>
      <c r="T649" s="40" t="e">
        <f t="shared" si="282"/>
        <v>#DIV/0!</v>
      </c>
    </row>
    <row r="650" spans="13:20">
      <c r="M650" s="39" t="e">
        <f t="shared" si="283"/>
        <v>#DIV/0!</v>
      </c>
      <c r="N650" s="39" t="e">
        <f t="shared" si="283"/>
        <v>#DIV/0!</v>
      </c>
      <c r="O650" s="39" t="e">
        <f t="shared" si="283"/>
        <v>#DIV/0!</v>
      </c>
      <c r="P650" s="39" t="e">
        <f t="shared" si="283"/>
        <v>#DIV/0!</v>
      </c>
      <c r="Q650" s="39" t="e">
        <f t="shared" si="284"/>
        <v>#DIV/0!</v>
      </c>
      <c r="R650" s="43" t="e">
        <f t="shared" si="280"/>
        <v>#DIV/0!</v>
      </c>
      <c r="S650" s="40" t="e">
        <f t="shared" si="281"/>
        <v>#DIV/0!</v>
      </c>
      <c r="T650" s="40" t="e">
        <f t="shared" si="282"/>
        <v>#DIV/0!</v>
      </c>
    </row>
    <row r="651" spans="13:20">
      <c r="M651" s="39" t="e">
        <f t="shared" si="283"/>
        <v>#DIV/0!</v>
      </c>
      <c r="N651" s="39" t="e">
        <f t="shared" si="283"/>
        <v>#DIV/0!</v>
      </c>
      <c r="O651" s="39" t="e">
        <f t="shared" si="283"/>
        <v>#DIV/0!</v>
      </c>
      <c r="P651" s="39" t="e">
        <f t="shared" si="283"/>
        <v>#DIV/0!</v>
      </c>
      <c r="Q651" s="39" t="e">
        <f t="shared" si="284"/>
        <v>#DIV/0!</v>
      </c>
      <c r="R651" s="43" t="e">
        <f t="shared" si="280"/>
        <v>#DIV/0!</v>
      </c>
      <c r="S651" s="40" t="e">
        <f t="shared" si="281"/>
        <v>#DIV/0!</v>
      </c>
      <c r="T651" s="40" t="e">
        <f t="shared" si="282"/>
        <v>#DIV/0!</v>
      </c>
    </row>
    <row r="652" spans="13:20">
      <c r="M652" s="39" t="e">
        <f t="shared" si="283"/>
        <v>#DIV/0!</v>
      </c>
      <c r="N652" s="39" t="e">
        <f t="shared" si="283"/>
        <v>#DIV/0!</v>
      </c>
      <c r="O652" s="39" t="e">
        <f t="shared" si="283"/>
        <v>#DIV/0!</v>
      </c>
      <c r="P652" s="39" t="e">
        <f t="shared" si="283"/>
        <v>#DIV/0!</v>
      </c>
      <c r="Q652" s="39" t="e">
        <f t="shared" si="284"/>
        <v>#DIV/0!</v>
      </c>
      <c r="R652" s="43" t="e">
        <f t="shared" si="280"/>
        <v>#DIV/0!</v>
      </c>
      <c r="S652" s="40" t="e">
        <f t="shared" si="281"/>
        <v>#DIV/0!</v>
      </c>
      <c r="T652" s="40" t="e">
        <f t="shared" si="282"/>
        <v>#DIV/0!</v>
      </c>
    </row>
    <row r="653" spans="13:20">
      <c r="M653" s="39" t="e">
        <f t="shared" si="283"/>
        <v>#DIV/0!</v>
      </c>
      <c r="N653" s="39" t="e">
        <f t="shared" si="283"/>
        <v>#DIV/0!</v>
      </c>
      <c r="O653" s="39" t="e">
        <f t="shared" si="283"/>
        <v>#DIV/0!</v>
      </c>
      <c r="P653" s="39" t="e">
        <f t="shared" si="283"/>
        <v>#DIV/0!</v>
      </c>
      <c r="Q653" s="39" t="e">
        <f t="shared" si="284"/>
        <v>#DIV/0!</v>
      </c>
      <c r="R653" s="43" t="e">
        <f t="shared" si="280"/>
        <v>#DIV/0!</v>
      </c>
      <c r="S653" s="40" t="e">
        <f t="shared" si="281"/>
        <v>#DIV/0!</v>
      </c>
      <c r="T653" s="40" t="e">
        <f t="shared" si="282"/>
        <v>#DIV/0!</v>
      </c>
    </row>
    <row r="654" spans="13:20">
      <c r="M654" s="39" t="e">
        <f t="shared" si="283"/>
        <v>#DIV/0!</v>
      </c>
      <c r="N654" s="39" t="e">
        <f t="shared" si="283"/>
        <v>#DIV/0!</v>
      </c>
      <c r="O654" s="39" t="e">
        <f t="shared" si="283"/>
        <v>#DIV/0!</v>
      </c>
      <c r="P654" s="39" t="e">
        <f t="shared" si="283"/>
        <v>#DIV/0!</v>
      </c>
      <c r="Q654" s="39" t="e">
        <f t="shared" si="284"/>
        <v>#DIV/0!</v>
      </c>
      <c r="R654" s="43" t="e">
        <f t="shared" si="280"/>
        <v>#DIV/0!</v>
      </c>
      <c r="S654" s="40" t="e">
        <f t="shared" si="281"/>
        <v>#DIV/0!</v>
      </c>
      <c r="T654" s="40" t="e">
        <f t="shared" si="282"/>
        <v>#DIV/0!</v>
      </c>
    </row>
    <row r="655" spans="13:20">
      <c r="M655" s="39" t="e">
        <f t="shared" si="283"/>
        <v>#DIV/0!</v>
      </c>
      <c r="N655" s="39" t="e">
        <f t="shared" si="283"/>
        <v>#DIV/0!</v>
      </c>
      <c r="O655" s="39" t="e">
        <f t="shared" si="283"/>
        <v>#DIV/0!</v>
      </c>
      <c r="P655" s="39" t="e">
        <f t="shared" si="283"/>
        <v>#DIV/0!</v>
      </c>
      <c r="Q655" s="39" t="e">
        <f t="shared" si="284"/>
        <v>#DIV/0!</v>
      </c>
      <c r="R655" s="43" t="e">
        <f t="shared" si="280"/>
        <v>#DIV/0!</v>
      </c>
      <c r="S655" s="40" t="e">
        <f t="shared" si="281"/>
        <v>#DIV/0!</v>
      </c>
      <c r="T655" s="40" t="e">
        <f t="shared" si="282"/>
        <v>#DIV/0!</v>
      </c>
    </row>
    <row r="656" spans="13:20">
      <c r="M656" s="39" t="e">
        <f t="shared" si="283"/>
        <v>#DIV/0!</v>
      </c>
      <c r="N656" s="39" t="e">
        <f t="shared" si="283"/>
        <v>#DIV/0!</v>
      </c>
      <c r="O656" s="39" t="e">
        <f t="shared" si="283"/>
        <v>#DIV/0!</v>
      </c>
      <c r="P656" s="39" t="e">
        <f t="shared" si="283"/>
        <v>#DIV/0!</v>
      </c>
      <c r="Q656" s="39" t="e">
        <f t="shared" si="284"/>
        <v>#DIV/0!</v>
      </c>
      <c r="R656" s="43" t="e">
        <f t="shared" si="280"/>
        <v>#DIV/0!</v>
      </c>
      <c r="S656" s="40" t="e">
        <f t="shared" si="281"/>
        <v>#DIV/0!</v>
      </c>
      <c r="T656" s="40" t="e">
        <f t="shared" si="282"/>
        <v>#DIV/0!</v>
      </c>
    </row>
    <row r="657" spans="13:20">
      <c r="M657" s="39" t="e">
        <f t="shared" si="283"/>
        <v>#DIV/0!</v>
      </c>
      <c r="N657" s="39" t="e">
        <f t="shared" si="283"/>
        <v>#DIV/0!</v>
      </c>
      <c r="O657" s="39" t="e">
        <f t="shared" si="283"/>
        <v>#DIV/0!</v>
      </c>
      <c r="P657" s="39" t="e">
        <f t="shared" si="283"/>
        <v>#DIV/0!</v>
      </c>
      <c r="Q657" s="39" t="e">
        <f t="shared" si="284"/>
        <v>#DIV/0!</v>
      </c>
      <c r="R657" s="43" t="e">
        <f t="shared" ref="R657:R720" si="285">(AR657/AR645)-1</f>
        <v>#DIV/0!</v>
      </c>
      <c r="S657" s="40" t="e">
        <f t="shared" ref="S657:S720" si="286">(AS657/AS645)-1</f>
        <v>#DIV/0!</v>
      </c>
      <c r="T657" s="40" t="e">
        <f t="shared" ref="T657:T720" si="287">(AT657/AT645)-1</f>
        <v>#DIV/0!</v>
      </c>
    </row>
    <row r="658" spans="13:20">
      <c r="M658" s="39" t="e">
        <f t="shared" si="283"/>
        <v>#DIV/0!</v>
      </c>
      <c r="N658" s="39" t="e">
        <f t="shared" si="283"/>
        <v>#DIV/0!</v>
      </c>
      <c r="O658" s="39" t="e">
        <f t="shared" si="283"/>
        <v>#DIV/0!</v>
      </c>
      <c r="P658" s="39" t="e">
        <f t="shared" si="283"/>
        <v>#DIV/0!</v>
      </c>
      <c r="Q658" s="39" t="e">
        <f t="shared" si="284"/>
        <v>#DIV/0!</v>
      </c>
      <c r="R658" s="43" t="e">
        <f t="shared" si="285"/>
        <v>#DIV/0!</v>
      </c>
      <c r="S658" s="40" t="e">
        <f t="shared" si="286"/>
        <v>#DIV/0!</v>
      </c>
      <c r="T658" s="40" t="e">
        <f t="shared" si="287"/>
        <v>#DIV/0!</v>
      </c>
    </row>
    <row r="659" spans="13:20">
      <c r="M659" s="39" t="e">
        <f t="shared" si="283"/>
        <v>#DIV/0!</v>
      </c>
      <c r="N659" s="39" t="e">
        <f t="shared" si="283"/>
        <v>#DIV/0!</v>
      </c>
      <c r="O659" s="39" t="e">
        <f t="shared" si="283"/>
        <v>#DIV/0!</v>
      </c>
      <c r="P659" s="39" t="e">
        <f t="shared" si="283"/>
        <v>#DIV/0!</v>
      </c>
      <c r="Q659" s="39" t="e">
        <f t="shared" si="284"/>
        <v>#DIV/0!</v>
      </c>
      <c r="R659" s="43" t="e">
        <f t="shared" si="285"/>
        <v>#DIV/0!</v>
      </c>
      <c r="S659" s="40" t="e">
        <f t="shared" si="286"/>
        <v>#DIV/0!</v>
      </c>
      <c r="T659" s="40" t="e">
        <f t="shared" si="287"/>
        <v>#DIV/0!</v>
      </c>
    </row>
    <row r="660" spans="13:20">
      <c r="M660" s="39" t="e">
        <f t="shared" si="283"/>
        <v>#DIV/0!</v>
      </c>
      <c r="N660" s="39" t="e">
        <f t="shared" si="283"/>
        <v>#DIV/0!</v>
      </c>
      <c r="O660" s="39" t="e">
        <f t="shared" si="283"/>
        <v>#DIV/0!</v>
      </c>
      <c r="P660" s="39" t="e">
        <f t="shared" si="283"/>
        <v>#DIV/0!</v>
      </c>
      <c r="Q660" s="39" t="e">
        <f t="shared" si="284"/>
        <v>#DIV/0!</v>
      </c>
      <c r="R660" s="43" t="e">
        <f t="shared" si="285"/>
        <v>#DIV/0!</v>
      </c>
      <c r="S660" s="40" t="e">
        <f t="shared" si="286"/>
        <v>#DIV/0!</v>
      </c>
      <c r="T660" s="40" t="e">
        <f t="shared" si="287"/>
        <v>#DIV/0!</v>
      </c>
    </row>
    <row r="661" spans="13:20">
      <c r="M661" s="39" t="e">
        <f t="shared" si="283"/>
        <v>#DIV/0!</v>
      </c>
      <c r="N661" s="39" t="e">
        <f t="shared" si="283"/>
        <v>#DIV/0!</v>
      </c>
      <c r="O661" s="39" t="e">
        <f t="shared" si="283"/>
        <v>#DIV/0!</v>
      </c>
      <c r="P661" s="39" t="e">
        <f t="shared" si="283"/>
        <v>#DIV/0!</v>
      </c>
      <c r="Q661" s="39" t="e">
        <f t="shared" si="284"/>
        <v>#DIV/0!</v>
      </c>
      <c r="R661" s="43" t="e">
        <f t="shared" si="285"/>
        <v>#DIV/0!</v>
      </c>
      <c r="S661" s="40" t="e">
        <f t="shared" si="286"/>
        <v>#DIV/0!</v>
      </c>
      <c r="T661" s="40" t="e">
        <f t="shared" si="287"/>
        <v>#DIV/0!</v>
      </c>
    </row>
    <row r="662" spans="13:20">
      <c r="M662" s="39" t="e">
        <f t="shared" si="283"/>
        <v>#DIV/0!</v>
      </c>
      <c r="N662" s="39" t="e">
        <f t="shared" si="283"/>
        <v>#DIV/0!</v>
      </c>
      <c r="O662" s="39" t="e">
        <f t="shared" si="283"/>
        <v>#DIV/0!</v>
      </c>
      <c r="P662" s="39" t="e">
        <f t="shared" si="283"/>
        <v>#DIV/0!</v>
      </c>
      <c r="Q662" s="39" t="e">
        <f t="shared" si="284"/>
        <v>#DIV/0!</v>
      </c>
      <c r="R662" s="43" t="e">
        <f t="shared" si="285"/>
        <v>#DIV/0!</v>
      </c>
      <c r="S662" s="40" t="e">
        <f t="shared" si="286"/>
        <v>#DIV/0!</v>
      </c>
      <c r="T662" s="40" t="e">
        <f t="shared" si="287"/>
        <v>#DIV/0!</v>
      </c>
    </row>
    <row r="663" spans="13:20">
      <c r="M663" s="39" t="e">
        <f t="shared" si="283"/>
        <v>#DIV/0!</v>
      </c>
      <c r="N663" s="39" t="e">
        <f t="shared" si="283"/>
        <v>#DIV/0!</v>
      </c>
      <c r="O663" s="39" t="e">
        <f t="shared" si="283"/>
        <v>#DIV/0!</v>
      </c>
      <c r="P663" s="39" t="e">
        <f t="shared" si="283"/>
        <v>#DIV/0!</v>
      </c>
      <c r="Q663" s="39" t="e">
        <f t="shared" si="284"/>
        <v>#DIV/0!</v>
      </c>
      <c r="R663" s="43" t="e">
        <f t="shared" si="285"/>
        <v>#DIV/0!</v>
      </c>
      <c r="S663" s="40" t="e">
        <f t="shared" si="286"/>
        <v>#DIV/0!</v>
      </c>
      <c r="T663" s="40" t="e">
        <f t="shared" si="287"/>
        <v>#DIV/0!</v>
      </c>
    </row>
    <row r="664" spans="13:20">
      <c r="M664" s="39" t="e">
        <f t="shared" si="283"/>
        <v>#DIV/0!</v>
      </c>
      <c r="N664" s="39" t="e">
        <f t="shared" si="283"/>
        <v>#DIV/0!</v>
      </c>
      <c r="O664" s="39" t="e">
        <f t="shared" si="283"/>
        <v>#DIV/0!</v>
      </c>
      <c r="P664" s="39" t="e">
        <f t="shared" si="283"/>
        <v>#DIV/0!</v>
      </c>
      <c r="Q664" s="39" t="e">
        <f t="shared" si="284"/>
        <v>#DIV/0!</v>
      </c>
      <c r="R664" s="43" t="e">
        <f t="shared" si="285"/>
        <v>#DIV/0!</v>
      </c>
      <c r="S664" s="40" t="e">
        <f t="shared" si="286"/>
        <v>#DIV/0!</v>
      </c>
      <c r="T664" s="40" t="e">
        <f t="shared" si="287"/>
        <v>#DIV/0!</v>
      </c>
    </row>
    <row r="665" spans="13:20">
      <c r="M665" s="39" t="e">
        <f t="shared" si="283"/>
        <v>#DIV/0!</v>
      </c>
      <c r="N665" s="39" t="e">
        <f t="shared" si="283"/>
        <v>#DIV/0!</v>
      </c>
      <c r="O665" s="39" t="e">
        <f t="shared" si="283"/>
        <v>#DIV/0!</v>
      </c>
      <c r="P665" s="39" t="e">
        <f t="shared" si="283"/>
        <v>#DIV/0!</v>
      </c>
      <c r="Q665" s="39" t="e">
        <f t="shared" si="284"/>
        <v>#DIV/0!</v>
      </c>
      <c r="R665" s="43" t="e">
        <f t="shared" si="285"/>
        <v>#DIV/0!</v>
      </c>
      <c r="S665" s="40" t="e">
        <f t="shared" si="286"/>
        <v>#DIV/0!</v>
      </c>
      <c r="T665" s="40" t="e">
        <f t="shared" si="287"/>
        <v>#DIV/0!</v>
      </c>
    </row>
    <row r="666" spans="13:20">
      <c r="M666" s="39" t="e">
        <f t="shared" si="283"/>
        <v>#DIV/0!</v>
      </c>
      <c r="N666" s="39" t="e">
        <f t="shared" si="283"/>
        <v>#DIV/0!</v>
      </c>
      <c r="O666" s="39" t="e">
        <f t="shared" si="283"/>
        <v>#DIV/0!</v>
      </c>
      <c r="P666" s="39" t="e">
        <f t="shared" si="283"/>
        <v>#DIV/0!</v>
      </c>
      <c r="Q666" s="39" t="e">
        <f t="shared" si="284"/>
        <v>#DIV/0!</v>
      </c>
      <c r="R666" s="43" t="e">
        <f t="shared" si="285"/>
        <v>#DIV/0!</v>
      </c>
      <c r="S666" s="40" t="e">
        <f t="shared" si="286"/>
        <v>#DIV/0!</v>
      </c>
      <c r="T666" s="40" t="e">
        <f t="shared" si="287"/>
        <v>#DIV/0!</v>
      </c>
    </row>
    <row r="667" spans="13:20">
      <c r="M667" s="39" t="e">
        <f t="shared" si="283"/>
        <v>#DIV/0!</v>
      </c>
      <c r="N667" s="39" t="e">
        <f t="shared" si="283"/>
        <v>#DIV/0!</v>
      </c>
      <c r="O667" s="39" t="e">
        <f t="shared" si="283"/>
        <v>#DIV/0!</v>
      </c>
      <c r="P667" s="39" t="e">
        <f t="shared" si="283"/>
        <v>#DIV/0!</v>
      </c>
      <c r="Q667" s="39" t="e">
        <f t="shared" si="284"/>
        <v>#DIV/0!</v>
      </c>
      <c r="R667" s="43" t="e">
        <f t="shared" si="285"/>
        <v>#DIV/0!</v>
      </c>
      <c r="S667" s="40" t="e">
        <f t="shared" si="286"/>
        <v>#DIV/0!</v>
      </c>
      <c r="T667" s="40" t="e">
        <f t="shared" si="287"/>
        <v>#DIV/0!</v>
      </c>
    </row>
    <row r="668" spans="13:20">
      <c r="M668" s="39" t="e">
        <f t="shared" si="283"/>
        <v>#DIV/0!</v>
      </c>
      <c r="N668" s="39" t="e">
        <f t="shared" si="283"/>
        <v>#DIV/0!</v>
      </c>
      <c r="O668" s="39" t="e">
        <f t="shared" si="283"/>
        <v>#DIV/0!</v>
      </c>
      <c r="P668" s="39" t="e">
        <f t="shared" si="283"/>
        <v>#DIV/0!</v>
      </c>
      <c r="Q668" s="39" t="e">
        <f t="shared" si="284"/>
        <v>#DIV/0!</v>
      </c>
      <c r="R668" s="43" t="e">
        <f t="shared" si="285"/>
        <v>#DIV/0!</v>
      </c>
      <c r="S668" s="40" t="e">
        <f t="shared" si="286"/>
        <v>#DIV/0!</v>
      </c>
      <c r="T668" s="40" t="e">
        <f t="shared" si="287"/>
        <v>#DIV/0!</v>
      </c>
    </row>
    <row r="669" spans="13:20">
      <c r="M669" s="39" t="e">
        <f t="shared" si="283"/>
        <v>#DIV/0!</v>
      </c>
      <c r="N669" s="39" t="e">
        <f t="shared" si="283"/>
        <v>#DIV/0!</v>
      </c>
      <c r="O669" s="39" t="e">
        <f t="shared" si="283"/>
        <v>#DIV/0!</v>
      </c>
      <c r="P669" s="39" t="e">
        <f t="shared" si="283"/>
        <v>#DIV/0!</v>
      </c>
      <c r="Q669" s="39" t="e">
        <f t="shared" si="284"/>
        <v>#DIV/0!</v>
      </c>
      <c r="R669" s="43" t="e">
        <f t="shared" si="285"/>
        <v>#DIV/0!</v>
      </c>
      <c r="S669" s="40" t="e">
        <f t="shared" si="286"/>
        <v>#DIV/0!</v>
      </c>
      <c r="T669" s="40" t="e">
        <f t="shared" si="287"/>
        <v>#DIV/0!</v>
      </c>
    </row>
    <row r="670" spans="13:20">
      <c r="M670" s="39" t="e">
        <f t="shared" si="283"/>
        <v>#DIV/0!</v>
      </c>
      <c r="N670" s="39" t="e">
        <f t="shared" si="283"/>
        <v>#DIV/0!</v>
      </c>
      <c r="O670" s="39" t="e">
        <f t="shared" si="283"/>
        <v>#DIV/0!</v>
      </c>
      <c r="P670" s="39" t="e">
        <f t="shared" si="283"/>
        <v>#DIV/0!</v>
      </c>
      <c r="Q670" s="39" t="e">
        <f t="shared" si="284"/>
        <v>#DIV/0!</v>
      </c>
      <c r="R670" s="43" t="e">
        <f t="shared" si="285"/>
        <v>#DIV/0!</v>
      </c>
      <c r="S670" s="40" t="e">
        <f t="shared" si="286"/>
        <v>#DIV/0!</v>
      </c>
      <c r="T670" s="40" t="e">
        <f t="shared" si="287"/>
        <v>#DIV/0!</v>
      </c>
    </row>
    <row r="671" spans="13:20">
      <c r="M671" s="39" t="e">
        <f t="shared" si="283"/>
        <v>#DIV/0!</v>
      </c>
      <c r="N671" s="39" t="e">
        <f t="shared" si="283"/>
        <v>#DIV/0!</v>
      </c>
      <c r="O671" s="39" t="e">
        <f t="shared" si="283"/>
        <v>#DIV/0!</v>
      </c>
      <c r="P671" s="39" t="e">
        <f t="shared" si="283"/>
        <v>#DIV/0!</v>
      </c>
      <c r="Q671" s="39" t="e">
        <f t="shared" si="284"/>
        <v>#DIV/0!</v>
      </c>
      <c r="R671" s="43" t="e">
        <f t="shared" si="285"/>
        <v>#DIV/0!</v>
      </c>
      <c r="S671" s="40" t="e">
        <f t="shared" si="286"/>
        <v>#DIV/0!</v>
      </c>
      <c r="T671" s="40" t="e">
        <f t="shared" si="287"/>
        <v>#DIV/0!</v>
      </c>
    </row>
    <row r="672" spans="13:20">
      <c r="M672" s="39" t="e">
        <f t="shared" si="283"/>
        <v>#DIV/0!</v>
      </c>
      <c r="N672" s="39" t="e">
        <f t="shared" si="283"/>
        <v>#DIV/0!</v>
      </c>
      <c r="O672" s="39" t="e">
        <f t="shared" si="283"/>
        <v>#DIV/0!</v>
      </c>
      <c r="P672" s="39" t="e">
        <f t="shared" si="283"/>
        <v>#DIV/0!</v>
      </c>
      <c r="Q672" s="39" t="e">
        <f t="shared" si="284"/>
        <v>#DIV/0!</v>
      </c>
      <c r="R672" s="43" t="e">
        <f t="shared" si="285"/>
        <v>#DIV/0!</v>
      </c>
      <c r="S672" s="40" t="e">
        <f t="shared" si="286"/>
        <v>#DIV/0!</v>
      </c>
      <c r="T672" s="40" t="e">
        <f t="shared" si="287"/>
        <v>#DIV/0!</v>
      </c>
    </row>
    <row r="673" spans="13:20">
      <c r="M673" s="39" t="e">
        <f t="shared" si="283"/>
        <v>#DIV/0!</v>
      </c>
      <c r="N673" s="39" t="e">
        <f t="shared" si="283"/>
        <v>#DIV/0!</v>
      </c>
      <c r="O673" s="39" t="e">
        <f t="shared" si="283"/>
        <v>#DIV/0!</v>
      </c>
      <c r="P673" s="39" t="e">
        <f t="shared" si="283"/>
        <v>#DIV/0!</v>
      </c>
      <c r="Q673" s="39" t="e">
        <f t="shared" si="284"/>
        <v>#DIV/0!</v>
      </c>
      <c r="R673" s="43" t="e">
        <f t="shared" si="285"/>
        <v>#DIV/0!</v>
      </c>
      <c r="S673" s="40" t="e">
        <f t="shared" si="286"/>
        <v>#DIV/0!</v>
      </c>
      <c r="T673" s="40" t="e">
        <f t="shared" si="287"/>
        <v>#DIV/0!</v>
      </c>
    </row>
    <row r="674" spans="13:20">
      <c r="M674" s="39" t="e">
        <f t="shared" si="283"/>
        <v>#DIV/0!</v>
      </c>
      <c r="N674" s="39" t="e">
        <f t="shared" si="283"/>
        <v>#DIV/0!</v>
      </c>
      <c r="O674" s="39" t="e">
        <f t="shared" si="283"/>
        <v>#DIV/0!</v>
      </c>
      <c r="P674" s="39" t="e">
        <f t="shared" si="283"/>
        <v>#DIV/0!</v>
      </c>
      <c r="Q674" s="39" t="e">
        <f t="shared" si="284"/>
        <v>#DIV/0!</v>
      </c>
      <c r="R674" s="43" t="e">
        <f t="shared" si="285"/>
        <v>#DIV/0!</v>
      </c>
      <c r="S674" s="40" t="e">
        <f t="shared" si="286"/>
        <v>#DIV/0!</v>
      </c>
      <c r="T674" s="40" t="e">
        <f t="shared" si="287"/>
        <v>#DIV/0!</v>
      </c>
    </row>
    <row r="675" spans="13:20">
      <c r="M675" s="39" t="e">
        <f t="shared" si="283"/>
        <v>#DIV/0!</v>
      </c>
      <c r="N675" s="39" t="e">
        <f t="shared" si="283"/>
        <v>#DIV/0!</v>
      </c>
      <c r="O675" s="39" t="e">
        <f t="shared" si="283"/>
        <v>#DIV/0!</v>
      </c>
      <c r="P675" s="39" t="e">
        <f t="shared" si="283"/>
        <v>#DIV/0!</v>
      </c>
      <c r="Q675" s="39" t="e">
        <f t="shared" si="284"/>
        <v>#DIV/0!</v>
      </c>
      <c r="R675" s="43" t="e">
        <f t="shared" si="285"/>
        <v>#DIV/0!</v>
      </c>
      <c r="S675" s="40" t="e">
        <f t="shared" si="286"/>
        <v>#DIV/0!</v>
      </c>
      <c r="T675" s="40" t="e">
        <f t="shared" si="287"/>
        <v>#DIV/0!</v>
      </c>
    </row>
    <row r="676" spans="13:20">
      <c r="M676" s="39" t="e">
        <f t="shared" si="283"/>
        <v>#DIV/0!</v>
      </c>
      <c r="N676" s="39" t="e">
        <f t="shared" si="283"/>
        <v>#DIV/0!</v>
      </c>
      <c r="O676" s="39" t="e">
        <f t="shared" si="283"/>
        <v>#DIV/0!</v>
      </c>
      <c r="P676" s="39" t="e">
        <f t="shared" si="283"/>
        <v>#DIV/0!</v>
      </c>
      <c r="Q676" s="39" t="e">
        <f t="shared" si="284"/>
        <v>#DIV/0!</v>
      </c>
      <c r="R676" s="43" t="e">
        <f t="shared" si="285"/>
        <v>#DIV/0!</v>
      </c>
      <c r="S676" s="40" t="e">
        <f t="shared" si="286"/>
        <v>#DIV/0!</v>
      </c>
      <c r="T676" s="40" t="e">
        <f t="shared" si="287"/>
        <v>#DIV/0!</v>
      </c>
    </row>
    <row r="677" spans="13:20">
      <c r="M677" s="39" t="e">
        <f t="shared" si="283"/>
        <v>#DIV/0!</v>
      </c>
      <c r="N677" s="39" t="e">
        <f t="shared" si="283"/>
        <v>#DIV/0!</v>
      </c>
      <c r="O677" s="39" t="e">
        <f t="shared" si="283"/>
        <v>#DIV/0!</v>
      </c>
      <c r="P677" s="39" t="e">
        <f t="shared" si="283"/>
        <v>#DIV/0!</v>
      </c>
      <c r="Q677" s="39" t="e">
        <f t="shared" si="284"/>
        <v>#DIV/0!</v>
      </c>
      <c r="R677" s="43" t="e">
        <f t="shared" si="285"/>
        <v>#DIV/0!</v>
      </c>
      <c r="S677" s="40" t="e">
        <f t="shared" si="286"/>
        <v>#DIV/0!</v>
      </c>
      <c r="T677" s="40" t="e">
        <f t="shared" si="287"/>
        <v>#DIV/0!</v>
      </c>
    </row>
    <row r="678" spans="13:20">
      <c r="M678" s="39" t="e">
        <f t="shared" si="283"/>
        <v>#DIV/0!</v>
      </c>
      <c r="N678" s="39" t="e">
        <f t="shared" si="283"/>
        <v>#DIV/0!</v>
      </c>
      <c r="O678" s="39" t="e">
        <f t="shared" si="283"/>
        <v>#DIV/0!</v>
      </c>
      <c r="P678" s="39" t="e">
        <f t="shared" si="283"/>
        <v>#DIV/0!</v>
      </c>
      <c r="Q678" s="39" t="e">
        <f t="shared" si="284"/>
        <v>#DIV/0!</v>
      </c>
      <c r="R678" s="43" t="e">
        <f t="shared" si="285"/>
        <v>#DIV/0!</v>
      </c>
      <c r="S678" s="40" t="e">
        <f t="shared" si="286"/>
        <v>#DIV/0!</v>
      </c>
      <c r="T678" s="40" t="e">
        <f t="shared" si="287"/>
        <v>#DIV/0!</v>
      </c>
    </row>
    <row r="679" spans="13:20">
      <c r="M679" s="39" t="e">
        <f t="shared" si="283"/>
        <v>#DIV/0!</v>
      </c>
      <c r="N679" s="39" t="e">
        <f t="shared" si="283"/>
        <v>#DIV/0!</v>
      </c>
      <c r="O679" s="39" t="e">
        <f t="shared" si="283"/>
        <v>#DIV/0!</v>
      </c>
      <c r="P679" s="39" t="e">
        <f t="shared" si="283"/>
        <v>#DIV/0!</v>
      </c>
      <c r="Q679" s="39" t="e">
        <f t="shared" si="284"/>
        <v>#DIV/0!</v>
      </c>
      <c r="R679" s="43" t="e">
        <f t="shared" si="285"/>
        <v>#DIV/0!</v>
      </c>
      <c r="S679" s="40" t="e">
        <f t="shared" si="286"/>
        <v>#DIV/0!</v>
      </c>
      <c r="T679" s="40" t="e">
        <f t="shared" si="287"/>
        <v>#DIV/0!</v>
      </c>
    </row>
    <row r="680" spans="13:20">
      <c r="M680" s="39" t="e">
        <f t="shared" si="283"/>
        <v>#DIV/0!</v>
      </c>
      <c r="N680" s="39" t="e">
        <f t="shared" si="283"/>
        <v>#DIV/0!</v>
      </c>
      <c r="O680" s="39" t="e">
        <f t="shared" si="283"/>
        <v>#DIV/0!</v>
      </c>
      <c r="P680" s="39" t="e">
        <f t="shared" si="283"/>
        <v>#DIV/0!</v>
      </c>
      <c r="Q680" s="39" t="e">
        <f t="shared" si="284"/>
        <v>#DIV/0!</v>
      </c>
      <c r="R680" s="43" t="e">
        <f t="shared" si="285"/>
        <v>#DIV/0!</v>
      </c>
      <c r="S680" s="40" t="e">
        <f t="shared" si="286"/>
        <v>#DIV/0!</v>
      </c>
      <c r="T680" s="40" t="e">
        <f t="shared" si="287"/>
        <v>#DIV/0!</v>
      </c>
    </row>
    <row r="681" spans="13:20">
      <c r="M681" s="39" t="e">
        <f t="shared" si="283"/>
        <v>#DIV/0!</v>
      </c>
      <c r="N681" s="39" t="e">
        <f t="shared" si="283"/>
        <v>#DIV/0!</v>
      </c>
      <c r="O681" s="39" t="e">
        <f t="shared" si="283"/>
        <v>#DIV/0!</v>
      </c>
      <c r="P681" s="39" t="e">
        <f t="shared" si="283"/>
        <v>#DIV/0!</v>
      </c>
      <c r="Q681" s="39" t="e">
        <f t="shared" si="284"/>
        <v>#DIV/0!</v>
      </c>
      <c r="R681" s="43" t="e">
        <f t="shared" si="285"/>
        <v>#DIV/0!</v>
      </c>
      <c r="S681" s="40" t="e">
        <f t="shared" si="286"/>
        <v>#DIV/0!</v>
      </c>
      <c r="T681" s="40" t="e">
        <f t="shared" si="287"/>
        <v>#DIV/0!</v>
      </c>
    </row>
    <row r="682" spans="13:20">
      <c r="M682" s="39" t="e">
        <f t="shared" si="283"/>
        <v>#DIV/0!</v>
      </c>
      <c r="N682" s="39" t="e">
        <f t="shared" si="283"/>
        <v>#DIV/0!</v>
      </c>
      <c r="O682" s="39" t="e">
        <f t="shared" si="283"/>
        <v>#DIV/0!</v>
      </c>
      <c r="P682" s="39" t="e">
        <f t="shared" si="283"/>
        <v>#DIV/0!</v>
      </c>
      <c r="Q682" s="39" t="e">
        <f t="shared" si="284"/>
        <v>#DIV/0!</v>
      </c>
      <c r="R682" s="43" t="e">
        <f t="shared" si="285"/>
        <v>#DIV/0!</v>
      </c>
      <c r="S682" s="40" t="e">
        <f t="shared" si="286"/>
        <v>#DIV/0!</v>
      </c>
      <c r="T682" s="40" t="e">
        <f t="shared" si="287"/>
        <v>#DIV/0!</v>
      </c>
    </row>
    <row r="683" spans="13:20">
      <c r="M683" s="39" t="e">
        <f t="shared" si="283"/>
        <v>#DIV/0!</v>
      </c>
      <c r="N683" s="39" t="e">
        <f t="shared" si="283"/>
        <v>#DIV/0!</v>
      </c>
      <c r="O683" s="39" t="e">
        <f t="shared" si="283"/>
        <v>#DIV/0!</v>
      </c>
      <c r="P683" s="39" t="e">
        <f t="shared" ref="P683:Q746" si="288">(H683/H682)-1</f>
        <v>#DIV/0!</v>
      </c>
      <c r="Q683" s="39" t="e">
        <f t="shared" si="284"/>
        <v>#DIV/0!</v>
      </c>
      <c r="R683" s="43" t="e">
        <f t="shared" si="285"/>
        <v>#DIV/0!</v>
      </c>
      <c r="S683" s="40" t="e">
        <f t="shared" si="286"/>
        <v>#DIV/0!</v>
      </c>
      <c r="T683" s="40" t="e">
        <f t="shared" si="287"/>
        <v>#DIV/0!</v>
      </c>
    </row>
    <row r="684" spans="13:20">
      <c r="M684" s="39" t="e">
        <f t="shared" ref="M684:Q747" si="289">(E684/E683)-1</f>
        <v>#DIV/0!</v>
      </c>
      <c r="N684" s="39" t="e">
        <f t="shared" si="289"/>
        <v>#DIV/0!</v>
      </c>
      <c r="O684" s="39" t="e">
        <f t="shared" si="289"/>
        <v>#DIV/0!</v>
      </c>
      <c r="P684" s="39" t="e">
        <f t="shared" si="288"/>
        <v>#DIV/0!</v>
      </c>
      <c r="Q684" s="39" t="e">
        <f t="shared" si="288"/>
        <v>#DIV/0!</v>
      </c>
      <c r="R684" s="43" t="e">
        <f t="shared" si="285"/>
        <v>#DIV/0!</v>
      </c>
      <c r="S684" s="40" t="e">
        <f t="shared" si="286"/>
        <v>#DIV/0!</v>
      </c>
      <c r="T684" s="40" t="e">
        <f t="shared" si="287"/>
        <v>#DIV/0!</v>
      </c>
    </row>
    <row r="685" spans="13:20">
      <c r="M685" s="39" t="e">
        <f t="shared" si="289"/>
        <v>#DIV/0!</v>
      </c>
      <c r="N685" s="39" t="e">
        <f t="shared" si="289"/>
        <v>#DIV/0!</v>
      </c>
      <c r="O685" s="39" t="e">
        <f t="shared" si="289"/>
        <v>#DIV/0!</v>
      </c>
      <c r="P685" s="39" t="e">
        <f t="shared" si="288"/>
        <v>#DIV/0!</v>
      </c>
      <c r="Q685" s="39" t="e">
        <f t="shared" si="288"/>
        <v>#DIV/0!</v>
      </c>
      <c r="R685" s="43" t="e">
        <f t="shared" si="285"/>
        <v>#DIV/0!</v>
      </c>
      <c r="S685" s="40" t="e">
        <f t="shared" si="286"/>
        <v>#DIV/0!</v>
      </c>
      <c r="T685" s="40" t="e">
        <f t="shared" si="287"/>
        <v>#DIV/0!</v>
      </c>
    </row>
    <row r="686" spans="13:20">
      <c r="M686" s="39" t="e">
        <f t="shared" si="289"/>
        <v>#DIV/0!</v>
      </c>
      <c r="N686" s="39" t="e">
        <f t="shared" si="289"/>
        <v>#DIV/0!</v>
      </c>
      <c r="O686" s="39" t="e">
        <f t="shared" si="289"/>
        <v>#DIV/0!</v>
      </c>
      <c r="P686" s="39" t="e">
        <f t="shared" si="288"/>
        <v>#DIV/0!</v>
      </c>
      <c r="Q686" s="39" t="e">
        <f t="shared" si="288"/>
        <v>#DIV/0!</v>
      </c>
      <c r="R686" s="43" t="e">
        <f t="shared" si="285"/>
        <v>#DIV/0!</v>
      </c>
      <c r="S686" s="40" t="e">
        <f t="shared" si="286"/>
        <v>#DIV/0!</v>
      </c>
      <c r="T686" s="40" t="e">
        <f t="shared" si="287"/>
        <v>#DIV/0!</v>
      </c>
    </row>
    <row r="687" spans="13:20">
      <c r="M687" s="39" t="e">
        <f t="shared" si="289"/>
        <v>#DIV/0!</v>
      </c>
      <c r="N687" s="39" t="e">
        <f t="shared" si="289"/>
        <v>#DIV/0!</v>
      </c>
      <c r="O687" s="39" t="e">
        <f t="shared" si="289"/>
        <v>#DIV/0!</v>
      </c>
      <c r="P687" s="39" t="e">
        <f t="shared" si="288"/>
        <v>#DIV/0!</v>
      </c>
      <c r="Q687" s="39" t="e">
        <f t="shared" si="288"/>
        <v>#DIV/0!</v>
      </c>
      <c r="R687" s="43" t="e">
        <f t="shared" si="285"/>
        <v>#DIV/0!</v>
      </c>
      <c r="S687" s="40" t="e">
        <f t="shared" si="286"/>
        <v>#DIV/0!</v>
      </c>
      <c r="T687" s="40" t="e">
        <f t="shared" si="287"/>
        <v>#DIV/0!</v>
      </c>
    </row>
    <row r="688" spans="13:20">
      <c r="M688" s="39" t="e">
        <f t="shared" si="289"/>
        <v>#DIV/0!</v>
      </c>
      <c r="N688" s="39" t="e">
        <f t="shared" si="289"/>
        <v>#DIV/0!</v>
      </c>
      <c r="O688" s="39" t="e">
        <f t="shared" si="289"/>
        <v>#DIV/0!</v>
      </c>
      <c r="P688" s="39" t="e">
        <f t="shared" si="288"/>
        <v>#DIV/0!</v>
      </c>
      <c r="Q688" s="39" t="e">
        <f t="shared" si="288"/>
        <v>#DIV/0!</v>
      </c>
      <c r="R688" s="43" t="e">
        <f t="shared" si="285"/>
        <v>#DIV/0!</v>
      </c>
      <c r="S688" s="40" t="e">
        <f t="shared" si="286"/>
        <v>#DIV/0!</v>
      </c>
      <c r="T688" s="40" t="e">
        <f t="shared" si="287"/>
        <v>#DIV/0!</v>
      </c>
    </row>
    <row r="689" spans="13:20">
      <c r="M689" s="39" t="e">
        <f t="shared" si="289"/>
        <v>#DIV/0!</v>
      </c>
      <c r="N689" s="39" t="e">
        <f t="shared" si="289"/>
        <v>#DIV/0!</v>
      </c>
      <c r="O689" s="39" t="e">
        <f t="shared" si="289"/>
        <v>#DIV/0!</v>
      </c>
      <c r="P689" s="39" t="e">
        <f t="shared" si="288"/>
        <v>#DIV/0!</v>
      </c>
      <c r="Q689" s="39" t="e">
        <f t="shared" si="288"/>
        <v>#DIV/0!</v>
      </c>
      <c r="R689" s="43" t="e">
        <f t="shared" si="285"/>
        <v>#DIV/0!</v>
      </c>
      <c r="S689" s="40" t="e">
        <f t="shared" si="286"/>
        <v>#DIV/0!</v>
      </c>
      <c r="T689" s="40" t="e">
        <f t="shared" si="287"/>
        <v>#DIV/0!</v>
      </c>
    </row>
    <row r="690" spans="13:20">
      <c r="M690" s="39" t="e">
        <f t="shared" si="289"/>
        <v>#DIV/0!</v>
      </c>
      <c r="N690" s="39" t="e">
        <f t="shared" si="289"/>
        <v>#DIV/0!</v>
      </c>
      <c r="O690" s="39" t="e">
        <f t="shared" si="289"/>
        <v>#DIV/0!</v>
      </c>
      <c r="P690" s="39" t="e">
        <f t="shared" si="288"/>
        <v>#DIV/0!</v>
      </c>
      <c r="Q690" s="39" t="e">
        <f t="shared" si="288"/>
        <v>#DIV/0!</v>
      </c>
      <c r="R690" s="43" t="e">
        <f t="shared" si="285"/>
        <v>#DIV/0!</v>
      </c>
      <c r="S690" s="40" t="e">
        <f t="shared" si="286"/>
        <v>#DIV/0!</v>
      </c>
      <c r="T690" s="40" t="e">
        <f t="shared" si="287"/>
        <v>#DIV/0!</v>
      </c>
    </row>
    <row r="691" spans="13:20">
      <c r="M691" s="39" t="e">
        <f t="shared" si="289"/>
        <v>#DIV/0!</v>
      </c>
      <c r="N691" s="39" t="e">
        <f t="shared" si="289"/>
        <v>#DIV/0!</v>
      </c>
      <c r="O691" s="39" t="e">
        <f t="shared" si="289"/>
        <v>#DIV/0!</v>
      </c>
      <c r="P691" s="39" t="e">
        <f t="shared" si="288"/>
        <v>#DIV/0!</v>
      </c>
      <c r="Q691" s="39" t="e">
        <f t="shared" si="288"/>
        <v>#DIV/0!</v>
      </c>
      <c r="R691" s="43" t="e">
        <f t="shared" si="285"/>
        <v>#DIV/0!</v>
      </c>
      <c r="S691" s="40" t="e">
        <f t="shared" si="286"/>
        <v>#DIV/0!</v>
      </c>
      <c r="T691" s="40" t="e">
        <f t="shared" si="287"/>
        <v>#DIV/0!</v>
      </c>
    </row>
    <row r="692" spans="13:20">
      <c r="M692" s="39" t="e">
        <f t="shared" si="289"/>
        <v>#DIV/0!</v>
      </c>
      <c r="N692" s="39" t="e">
        <f t="shared" si="289"/>
        <v>#DIV/0!</v>
      </c>
      <c r="O692" s="39" t="e">
        <f t="shared" si="289"/>
        <v>#DIV/0!</v>
      </c>
      <c r="P692" s="39" t="e">
        <f t="shared" si="288"/>
        <v>#DIV/0!</v>
      </c>
      <c r="Q692" s="39" t="e">
        <f t="shared" si="288"/>
        <v>#DIV/0!</v>
      </c>
      <c r="R692" s="43" t="e">
        <f t="shared" si="285"/>
        <v>#DIV/0!</v>
      </c>
      <c r="S692" s="40" t="e">
        <f t="shared" si="286"/>
        <v>#DIV/0!</v>
      </c>
      <c r="T692" s="40" t="e">
        <f t="shared" si="287"/>
        <v>#DIV/0!</v>
      </c>
    </row>
    <row r="693" spans="13:20">
      <c r="M693" s="39" t="e">
        <f t="shared" si="289"/>
        <v>#DIV/0!</v>
      </c>
      <c r="N693" s="39" t="e">
        <f t="shared" si="289"/>
        <v>#DIV/0!</v>
      </c>
      <c r="O693" s="39" t="e">
        <f t="shared" si="289"/>
        <v>#DIV/0!</v>
      </c>
      <c r="P693" s="39" t="e">
        <f t="shared" si="288"/>
        <v>#DIV/0!</v>
      </c>
      <c r="Q693" s="39" t="e">
        <f t="shared" si="288"/>
        <v>#DIV/0!</v>
      </c>
      <c r="R693" s="43" t="e">
        <f t="shared" si="285"/>
        <v>#DIV/0!</v>
      </c>
      <c r="S693" s="40" t="e">
        <f t="shared" si="286"/>
        <v>#DIV/0!</v>
      </c>
      <c r="T693" s="40" t="e">
        <f t="shared" si="287"/>
        <v>#DIV/0!</v>
      </c>
    </row>
    <row r="694" spans="13:20">
      <c r="M694" s="39" t="e">
        <f t="shared" si="289"/>
        <v>#DIV/0!</v>
      </c>
      <c r="N694" s="39" t="e">
        <f t="shared" si="289"/>
        <v>#DIV/0!</v>
      </c>
      <c r="O694" s="39" t="e">
        <f t="shared" si="289"/>
        <v>#DIV/0!</v>
      </c>
      <c r="P694" s="39" t="e">
        <f t="shared" si="288"/>
        <v>#DIV/0!</v>
      </c>
      <c r="Q694" s="39" t="e">
        <f t="shared" si="288"/>
        <v>#DIV/0!</v>
      </c>
      <c r="R694" s="43" t="e">
        <f t="shared" si="285"/>
        <v>#DIV/0!</v>
      </c>
      <c r="S694" s="40" t="e">
        <f t="shared" si="286"/>
        <v>#DIV/0!</v>
      </c>
      <c r="T694" s="40" t="e">
        <f t="shared" si="287"/>
        <v>#DIV/0!</v>
      </c>
    </row>
    <row r="695" spans="13:20">
      <c r="M695" s="39" t="e">
        <f t="shared" si="289"/>
        <v>#DIV/0!</v>
      </c>
      <c r="N695" s="39" t="e">
        <f t="shared" si="289"/>
        <v>#DIV/0!</v>
      </c>
      <c r="O695" s="39" t="e">
        <f t="shared" si="289"/>
        <v>#DIV/0!</v>
      </c>
      <c r="P695" s="39" t="e">
        <f t="shared" si="288"/>
        <v>#DIV/0!</v>
      </c>
      <c r="Q695" s="39" t="e">
        <f t="shared" si="288"/>
        <v>#DIV/0!</v>
      </c>
      <c r="R695" s="43" t="e">
        <f t="shared" si="285"/>
        <v>#DIV/0!</v>
      </c>
      <c r="S695" s="40" t="e">
        <f t="shared" si="286"/>
        <v>#DIV/0!</v>
      </c>
      <c r="T695" s="40" t="e">
        <f t="shared" si="287"/>
        <v>#DIV/0!</v>
      </c>
    </row>
    <row r="696" spans="13:20">
      <c r="M696" s="39" t="e">
        <f t="shared" si="289"/>
        <v>#DIV/0!</v>
      </c>
      <c r="N696" s="39" t="e">
        <f t="shared" si="289"/>
        <v>#DIV/0!</v>
      </c>
      <c r="O696" s="39" t="e">
        <f t="shared" si="289"/>
        <v>#DIV/0!</v>
      </c>
      <c r="P696" s="39" t="e">
        <f t="shared" si="288"/>
        <v>#DIV/0!</v>
      </c>
      <c r="Q696" s="39" t="e">
        <f t="shared" si="288"/>
        <v>#DIV/0!</v>
      </c>
      <c r="R696" s="43" t="e">
        <f t="shared" si="285"/>
        <v>#DIV/0!</v>
      </c>
      <c r="S696" s="40" t="e">
        <f t="shared" si="286"/>
        <v>#DIV/0!</v>
      </c>
      <c r="T696" s="40" t="e">
        <f t="shared" si="287"/>
        <v>#DIV/0!</v>
      </c>
    </row>
    <row r="697" spans="13:20">
      <c r="M697" s="39" t="e">
        <f t="shared" si="289"/>
        <v>#DIV/0!</v>
      </c>
      <c r="N697" s="39" t="e">
        <f t="shared" si="289"/>
        <v>#DIV/0!</v>
      </c>
      <c r="O697" s="39" t="e">
        <f t="shared" si="289"/>
        <v>#DIV/0!</v>
      </c>
      <c r="P697" s="39" t="e">
        <f t="shared" si="288"/>
        <v>#DIV/0!</v>
      </c>
      <c r="Q697" s="39" t="e">
        <f t="shared" si="288"/>
        <v>#DIV/0!</v>
      </c>
      <c r="R697" s="43" t="e">
        <f t="shared" si="285"/>
        <v>#DIV/0!</v>
      </c>
      <c r="S697" s="40" t="e">
        <f t="shared" si="286"/>
        <v>#DIV/0!</v>
      </c>
      <c r="T697" s="40" t="e">
        <f t="shared" si="287"/>
        <v>#DIV/0!</v>
      </c>
    </row>
    <row r="698" spans="13:20">
      <c r="M698" s="39" t="e">
        <f t="shared" si="289"/>
        <v>#DIV/0!</v>
      </c>
      <c r="N698" s="39" t="e">
        <f t="shared" si="289"/>
        <v>#DIV/0!</v>
      </c>
      <c r="O698" s="39" t="e">
        <f t="shared" si="289"/>
        <v>#DIV/0!</v>
      </c>
      <c r="P698" s="39" t="e">
        <f t="shared" si="288"/>
        <v>#DIV/0!</v>
      </c>
      <c r="Q698" s="39" t="e">
        <f t="shared" si="288"/>
        <v>#DIV/0!</v>
      </c>
      <c r="R698" s="43" t="e">
        <f t="shared" si="285"/>
        <v>#DIV/0!</v>
      </c>
      <c r="S698" s="40" t="e">
        <f t="shared" si="286"/>
        <v>#DIV/0!</v>
      </c>
      <c r="T698" s="40" t="e">
        <f t="shared" si="287"/>
        <v>#DIV/0!</v>
      </c>
    </row>
    <row r="699" spans="13:20">
      <c r="M699" s="39" t="e">
        <f t="shared" si="289"/>
        <v>#DIV/0!</v>
      </c>
      <c r="N699" s="39" t="e">
        <f t="shared" si="289"/>
        <v>#DIV/0!</v>
      </c>
      <c r="O699" s="39" t="e">
        <f t="shared" si="289"/>
        <v>#DIV/0!</v>
      </c>
      <c r="P699" s="39" t="e">
        <f t="shared" si="288"/>
        <v>#DIV/0!</v>
      </c>
      <c r="Q699" s="39" t="e">
        <f t="shared" si="288"/>
        <v>#DIV/0!</v>
      </c>
      <c r="R699" s="43" t="e">
        <f t="shared" si="285"/>
        <v>#DIV/0!</v>
      </c>
      <c r="S699" s="40" t="e">
        <f t="shared" si="286"/>
        <v>#DIV/0!</v>
      </c>
      <c r="T699" s="40" t="e">
        <f t="shared" si="287"/>
        <v>#DIV/0!</v>
      </c>
    </row>
    <row r="700" spans="13:20">
      <c r="M700" s="39" t="e">
        <f t="shared" si="289"/>
        <v>#DIV/0!</v>
      </c>
      <c r="N700" s="39" t="e">
        <f t="shared" si="289"/>
        <v>#DIV/0!</v>
      </c>
      <c r="O700" s="39" t="e">
        <f t="shared" si="289"/>
        <v>#DIV/0!</v>
      </c>
      <c r="P700" s="39" t="e">
        <f t="shared" si="288"/>
        <v>#DIV/0!</v>
      </c>
      <c r="Q700" s="39" t="e">
        <f t="shared" si="288"/>
        <v>#DIV/0!</v>
      </c>
      <c r="R700" s="43" t="e">
        <f t="shared" si="285"/>
        <v>#DIV/0!</v>
      </c>
      <c r="S700" s="40" t="e">
        <f t="shared" si="286"/>
        <v>#DIV/0!</v>
      </c>
      <c r="T700" s="40" t="e">
        <f t="shared" si="287"/>
        <v>#DIV/0!</v>
      </c>
    </row>
    <row r="701" spans="13:20">
      <c r="M701" s="39" t="e">
        <f t="shared" si="289"/>
        <v>#DIV/0!</v>
      </c>
      <c r="N701" s="39" t="e">
        <f t="shared" si="289"/>
        <v>#DIV/0!</v>
      </c>
      <c r="O701" s="39" t="e">
        <f t="shared" si="289"/>
        <v>#DIV/0!</v>
      </c>
      <c r="P701" s="39" t="e">
        <f t="shared" si="288"/>
        <v>#DIV/0!</v>
      </c>
      <c r="Q701" s="39" t="e">
        <f t="shared" si="288"/>
        <v>#DIV/0!</v>
      </c>
      <c r="R701" s="43" t="e">
        <f t="shared" si="285"/>
        <v>#DIV/0!</v>
      </c>
      <c r="S701" s="40" t="e">
        <f t="shared" si="286"/>
        <v>#DIV/0!</v>
      </c>
      <c r="T701" s="40" t="e">
        <f t="shared" si="287"/>
        <v>#DIV/0!</v>
      </c>
    </row>
    <row r="702" spans="13:20">
      <c r="M702" s="39" t="e">
        <f t="shared" si="289"/>
        <v>#DIV/0!</v>
      </c>
      <c r="N702" s="39" t="e">
        <f t="shared" si="289"/>
        <v>#DIV/0!</v>
      </c>
      <c r="O702" s="39" t="e">
        <f t="shared" si="289"/>
        <v>#DIV/0!</v>
      </c>
      <c r="P702" s="39" t="e">
        <f t="shared" si="288"/>
        <v>#DIV/0!</v>
      </c>
      <c r="Q702" s="39" t="e">
        <f t="shared" si="288"/>
        <v>#DIV/0!</v>
      </c>
      <c r="R702" s="43" t="e">
        <f t="shared" si="285"/>
        <v>#DIV/0!</v>
      </c>
      <c r="S702" s="40" t="e">
        <f t="shared" si="286"/>
        <v>#DIV/0!</v>
      </c>
      <c r="T702" s="40" t="e">
        <f t="shared" si="287"/>
        <v>#DIV/0!</v>
      </c>
    </row>
    <row r="703" spans="13:20">
      <c r="M703" s="39" t="e">
        <f t="shared" si="289"/>
        <v>#DIV/0!</v>
      </c>
      <c r="N703" s="39" t="e">
        <f t="shared" si="289"/>
        <v>#DIV/0!</v>
      </c>
      <c r="O703" s="39" t="e">
        <f t="shared" si="289"/>
        <v>#DIV/0!</v>
      </c>
      <c r="P703" s="39" t="e">
        <f t="shared" si="288"/>
        <v>#DIV/0!</v>
      </c>
      <c r="Q703" s="39" t="e">
        <f t="shared" si="288"/>
        <v>#DIV/0!</v>
      </c>
      <c r="R703" s="43" t="e">
        <f t="shared" si="285"/>
        <v>#DIV/0!</v>
      </c>
      <c r="S703" s="40" t="e">
        <f t="shared" si="286"/>
        <v>#DIV/0!</v>
      </c>
      <c r="T703" s="40" t="e">
        <f t="shared" si="287"/>
        <v>#DIV/0!</v>
      </c>
    </row>
    <row r="704" spans="13:20">
      <c r="M704" s="39" t="e">
        <f t="shared" si="289"/>
        <v>#DIV/0!</v>
      </c>
      <c r="N704" s="39" t="e">
        <f t="shared" si="289"/>
        <v>#DIV/0!</v>
      </c>
      <c r="O704" s="39" t="e">
        <f t="shared" si="289"/>
        <v>#DIV/0!</v>
      </c>
      <c r="P704" s="39" t="e">
        <f t="shared" si="288"/>
        <v>#DIV/0!</v>
      </c>
      <c r="Q704" s="39" t="e">
        <f t="shared" si="288"/>
        <v>#DIV/0!</v>
      </c>
      <c r="R704" s="43" t="e">
        <f t="shared" si="285"/>
        <v>#DIV/0!</v>
      </c>
      <c r="S704" s="40" t="e">
        <f t="shared" si="286"/>
        <v>#DIV/0!</v>
      </c>
      <c r="T704" s="40" t="e">
        <f t="shared" si="287"/>
        <v>#DIV/0!</v>
      </c>
    </row>
    <row r="705" spans="13:20">
      <c r="M705" s="39" t="e">
        <f t="shared" si="289"/>
        <v>#DIV/0!</v>
      </c>
      <c r="N705" s="39" t="e">
        <f t="shared" si="289"/>
        <v>#DIV/0!</v>
      </c>
      <c r="O705" s="39" t="e">
        <f t="shared" si="289"/>
        <v>#DIV/0!</v>
      </c>
      <c r="P705" s="39" t="e">
        <f t="shared" si="288"/>
        <v>#DIV/0!</v>
      </c>
      <c r="Q705" s="39" t="e">
        <f t="shared" si="288"/>
        <v>#DIV/0!</v>
      </c>
      <c r="R705" s="43" t="e">
        <f t="shared" si="285"/>
        <v>#DIV/0!</v>
      </c>
      <c r="S705" s="40" t="e">
        <f t="shared" si="286"/>
        <v>#DIV/0!</v>
      </c>
      <c r="T705" s="40" t="e">
        <f t="shared" si="287"/>
        <v>#DIV/0!</v>
      </c>
    </row>
    <row r="706" spans="13:20">
      <c r="M706" s="39" t="e">
        <f t="shared" si="289"/>
        <v>#DIV/0!</v>
      </c>
      <c r="N706" s="39" t="e">
        <f t="shared" si="289"/>
        <v>#DIV/0!</v>
      </c>
      <c r="O706" s="39" t="e">
        <f t="shared" si="289"/>
        <v>#DIV/0!</v>
      </c>
      <c r="P706" s="39" t="e">
        <f t="shared" si="288"/>
        <v>#DIV/0!</v>
      </c>
      <c r="Q706" s="39" t="e">
        <f t="shared" si="288"/>
        <v>#DIV/0!</v>
      </c>
      <c r="R706" s="43" t="e">
        <f t="shared" si="285"/>
        <v>#DIV/0!</v>
      </c>
      <c r="S706" s="40" t="e">
        <f t="shared" si="286"/>
        <v>#DIV/0!</v>
      </c>
      <c r="T706" s="40" t="e">
        <f t="shared" si="287"/>
        <v>#DIV/0!</v>
      </c>
    </row>
    <row r="707" spans="13:20">
      <c r="M707" s="39" t="e">
        <f t="shared" si="289"/>
        <v>#DIV/0!</v>
      </c>
      <c r="N707" s="39" t="e">
        <f t="shared" si="289"/>
        <v>#DIV/0!</v>
      </c>
      <c r="O707" s="39" t="e">
        <f t="shared" si="289"/>
        <v>#DIV/0!</v>
      </c>
      <c r="P707" s="39" t="e">
        <f t="shared" si="288"/>
        <v>#DIV/0!</v>
      </c>
      <c r="Q707" s="39" t="e">
        <f t="shared" si="288"/>
        <v>#DIV/0!</v>
      </c>
      <c r="R707" s="43" t="e">
        <f t="shared" si="285"/>
        <v>#DIV/0!</v>
      </c>
      <c r="S707" s="40" t="e">
        <f t="shared" si="286"/>
        <v>#DIV/0!</v>
      </c>
      <c r="T707" s="40" t="e">
        <f t="shared" si="287"/>
        <v>#DIV/0!</v>
      </c>
    </row>
    <row r="708" spans="13:20">
      <c r="M708" s="39" t="e">
        <f t="shared" si="289"/>
        <v>#DIV/0!</v>
      </c>
      <c r="N708" s="39" t="e">
        <f t="shared" si="289"/>
        <v>#DIV/0!</v>
      </c>
      <c r="O708" s="39" t="e">
        <f t="shared" si="289"/>
        <v>#DIV/0!</v>
      </c>
      <c r="P708" s="39" t="e">
        <f t="shared" si="288"/>
        <v>#DIV/0!</v>
      </c>
      <c r="Q708" s="39" t="e">
        <f t="shared" si="288"/>
        <v>#DIV/0!</v>
      </c>
      <c r="R708" s="43" t="e">
        <f t="shared" si="285"/>
        <v>#DIV/0!</v>
      </c>
      <c r="S708" s="40" t="e">
        <f t="shared" si="286"/>
        <v>#DIV/0!</v>
      </c>
      <c r="T708" s="40" t="e">
        <f t="shared" si="287"/>
        <v>#DIV/0!</v>
      </c>
    </row>
    <row r="709" spans="13:20">
      <c r="M709" s="39" t="e">
        <f t="shared" si="289"/>
        <v>#DIV/0!</v>
      </c>
      <c r="N709" s="39" t="e">
        <f t="shared" si="289"/>
        <v>#DIV/0!</v>
      </c>
      <c r="O709" s="39" t="e">
        <f t="shared" si="289"/>
        <v>#DIV/0!</v>
      </c>
      <c r="P709" s="39" t="e">
        <f t="shared" si="288"/>
        <v>#DIV/0!</v>
      </c>
      <c r="Q709" s="39" t="e">
        <f t="shared" si="288"/>
        <v>#DIV/0!</v>
      </c>
      <c r="R709" s="43" t="e">
        <f t="shared" si="285"/>
        <v>#DIV/0!</v>
      </c>
      <c r="S709" s="40" t="e">
        <f t="shared" si="286"/>
        <v>#DIV/0!</v>
      </c>
      <c r="T709" s="40" t="e">
        <f t="shared" si="287"/>
        <v>#DIV/0!</v>
      </c>
    </row>
    <row r="710" spans="13:20">
      <c r="M710" s="39" t="e">
        <f t="shared" si="289"/>
        <v>#DIV/0!</v>
      </c>
      <c r="N710" s="39" t="e">
        <f t="shared" si="289"/>
        <v>#DIV/0!</v>
      </c>
      <c r="O710" s="39" t="e">
        <f t="shared" si="289"/>
        <v>#DIV/0!</v>
      </c>
      <c r="P710" s="39" t="e">
        <f t="shared" si="288"/>
        <v>#DIV/0!</v>
      </c>
      <c r="Q710" s="39" t="e">
        <f t="shared" si="288"/>
        <v>#DIV/0!</v>
      </c>
      <c r="R710" s="43" t="e">
        <f t="shared" si="285"/>
        <v>#DIV/0!</v>
      </c>
      <c r="S710" s="40" t="e">
        <f t="shared" si="286"/>
        <v>#DIV/0!</v>
      </c>
      <c r="T710" s="40" t="e">
        <f t="shared" si="287"/>
        <v>#DIV/0!</v>
      </c>
    </row>
    <row r="711" spans="13:20">
      <c r="M711" s="39" t="e">
        <f t="shared" si="289"/>
        <v>#DIV/0!</v>
      </c>
      <c r="N711" s="39" t="e">
        <f t="shared" si="289"/>
        <v>#DIV/0!</v>
      </c>
      <c r="O711" s="39" t="e">
        <f t="shared" si="289"/>
        <v>#DIV/0!</v>
      </c>
      <c r="P711" s="39" t="e">
        <f t="shared" si="288"/>
        <v>#DIV/0!</v>
      </c>
      <c r="Q711" s="39" t="e">
        <f t="shared" si="288"/>
        <v>#DIV/0!</v>
      </c>
      <c r="R711" s="43" t="e">
        <f t="shared" si="285"/>
        <v>#DIV/0!</v>
      </c>
      <c r="S711" s="40" t="e">
        <f t="shared" si="286"/>
        <v>#DIV/0!</v>
      </c>
      <c r="T711" s="40" t="e">
        <f t="shared" si="287"/>
        <v>#DIV/0!</v>
      </c>
    </row>
    <row r="712" spans="13:20">
      <c r="M712" s="39" t="e">
        <f t="shared" si="289"/>
        <v>#DIV/0!</v>
      </c>
      <c r="N712" s="39" t="e">
        <f t="shared" si="289"/>
        <v>#DIV/0!</v>
      </c>
      <c r="O712" s="39" t="e">
        <f t="shared" si="289"/>
        <v>#DIV/0!</v>
      </c>
      <c r="P712" s="39" t="e">
        <f t="shared" si="288"/>
        <v>#DIV/0!</v>
      </c>
      <c r="Q712" s="39" t="e">
        <f t="shared" si="288"/>
        <v>#DIV/0!</v>
      </c>
      <c r="R712" s="43" t="e">
        <f t="shared" si="285"/>
        <v>#DIV/0!</v>
      </c>
      <c r="S712" s="40" t="e">
        <f t="shared" si="286"/>
        <v>#DIV/0!</v>
      </c>
      <c r="T712" s="40" t="e">
        <f t="shared" si="287"/>
        <v>#DIV/0!</v>
      </c>
    </row>
    <row r="713" spans="13:20">
      <c r="M713" s="39" t="e">
        <f t="shared" si="289"/>
        <v>#DIV/0!</v>
      </c>
      <c r="N713" s="39" t="e">
        <f t="shared" si="289"/>
        <v>#DIV/0!</v>
      </c>
      <c r="O713" s="39" t="e">
        <f t="shared" si="289"/>
        <v>#DIV/0!</v>
      </c>
      <c r="P713" s="39" t="e">
        <f t="shared" si="288"/>
        <v>#DIV/0!</v>
      </c>
      <c r="Q713" s="39" t="e">
        <f t="shared" si="288"/>
        <v>#DIV/0!</v>
      </c>
      <c r="R713" s="43" t="e">
        <f t="shared" si="285"/>
        <v>#DIV/0!</v>
      </c>
      <c r="S713" s="40" t="e">
        <f t="shared" si="286"/>
        <v>#DIV/0!</v>
      </c>
      <c r="T713" s="40" t="e">
        <f t="shared" si="287"/>
        <v>#DIV/0!</v>
      </c>
    </row>
    <row r="714" spans="13:20">
      <c r="M714" s="39" t="e">
        <f t="shared" si="289"/>
        <v>#DIV/0!</v>
      </c>
      <c r="N714" s="39" t="e">
        <f t="shared" si="289"/>
        <v>#DIV/0!</v>
      </c>
      <c r="O714" s="39" t="e">
        <f t="shared" si="289"/>
        <v>#DIV/0!</v>
      </c>
      <c r="P714" s="39" t="e">
        <f t="shared" si="288"/>
        <v>#DIV/0!</v>
      </c>
      <c r="Q714" s="39" t="e">
        <f t="shared" si="288"/>
        <v>#DIV/0!</v>
      </c>
      <c r="R714" s="43" t="e">
        <f t="shared" si="285"/>
        <v>#DIV/0!</v>
      </c>
      <c r="S714" s="40" t="e">
        <f t="shared" si="286"/>
        <v>#DIV/0!</v>
      </c>
      <c r="T714" s="40" t="e">
        <f t="shared" si="287"/>
        <v>#DIV/0!</v>
      </c>
    </row>
    <row r="715" spans="13:20">
      <c r="M715" s="39" t="e">
        <f t="shared" si="289"/>
        <v>#DIV/0!</v>
      </c>
      <c r="N715" s="39" t="e">
        <f t="shared" si="289"/>
        <v>#DIV/0!</v>
      </c>
      <c r="O715" s="39" t="e">
        <f t="shared" si="289"/>
        <v>#DIV/0!</v>
      </c>
      <c r="P715" s="39" t="e">
        <f t="shared" si="288"/>
        <v>#DIV/0!</v>
      </c>
      <c r="Q715" s="39" t="e">
        <f t="shared" si="288"/>
        <v>#DIV/0!</v>
      </c>
      <c r="R715" s="43" t="e">
        <f t="shared" si="285"/>
        <v>#DIV/0!</v>
      </c>
      <c r="S715" s="40" t="e">
        <f t="shared" si="286"/>
        <v>#DIV/0!</v>
      </c>
      <c r="T715" s="40" t="e">
        <f t="shared" si="287"/>
        <v>#DIV/0!</v>
      </c>
    </row>
    <row r="716" spans="13:20">
      <c r="M716" s="39" t="e">
        <f t="shared" si="289"/>
        <v>#DIV/0!</v>
      </c>
      <c r="N716" s="39" t="e">
        <f t="shared" si="289"/>
        <v>#DIV/0!</v>
      </c>
      <c r="O716" s="39" t="e">
        <f t="shared" si="289"/>
        <v>#DIV/0!</v>
      </c>
      <c r="P716" s="39" t="e">
        <f t="shared" si="288"/>
        <v>#DIV/0!</v>
      </c>
      <c r="Q716" s="39" t="e">
        <f t="shared" si="288"/>
        <v>#DIV/0!</v>
      </c>
      <c r="R716" s="43" t="e">
        <f t="shared" si="285"/>
        <v>#DIV/0!</v>
      </c>
      <c r="S716" s="40" t="e">
        <f t="shared" si="286"/>
        <v>#DIV/0!</v>
      </c>
      <c r="T716" s="40" t="e">
        <f t="shared" si="287"/>
        <v>#DIV/0!</v>
      </c>
    </row>
    <row r="717" spans="13:20">
      <c r="M717" s="39" t="e">
        <f t="shared" si="289"/>
        <v>#DIV/0!</v>
      </c>
      <c r="N717" s="39" t="e">
        <f t="shared" si="289"/>
        <v>#DIV/0!</v>
      </c>
      <c r="O717" s="39" t="e">
        <f t="shared" si="289"/>
        <v>#DIV/0!</v>
      </c>
      <c r="P717" s="39" t="e">
        <f t="shared" si="288"/>
        <v>#DIV/0!</v>
      </c>
      <c r="Q717" s="39" t="e">
        <f t="shared" si="288"/>
        <v>#DIV/0!</v>
      </c>
      <c r="R717" s="43" t="e">
        <f t="shared" si="285"/>
        <v>#DIV/0!</v>
      </c>
      <c r="S717" s="40" t="e">
        <f t="shared" si="286"/>
        <v>#DIV/0!</v>
      </c>
      <c r="T717" s="40" t="e">
        <f t="shared" si="287"/>
        <v>#DIV/0!</v>
      </c>
    </row>
    <row r="718" spans="13:20">
      <c r="M718" s="39" t="e">
        <f t="shared" si="289"/>
        <v>#DIV/0!</v>
      </c>
      <c r="N718" s="39" t="e">
        <f t="shared" si="289"/>
        <v>#DIV/0!</v>
      </c>
      <c r="O718" s="39" t="e">
        <f t="shared" si="289"/>
        <v>#DIV/0!</v>
      </c>
      <c r="P718" s="39" t="e">
        <f t="shared" si="288"/>
        <v>#DIV/0!</v>
      </c>
      <c r="Q718" s="39" t="e">
        <f t="shared" si="288"/>
        <v>#DIV/0!</v>
      </c>
      <c r="R718" s="43" t="e">
        <f t="shared" si="285"/>
        <v>#DIV/0!</v>
      </c>
      <c r="S718" s="40" t="e">
        <f t="shared" si="286"/>
        <v>#DIV/0!</v>
      </c>
      <c r="T718" s="40" t="e">
        <f t="shared" si="287"/>
        <v>#DIV/0!</v>
      </c>
    </row>
    <row r="719" spans="13:20">
      <c r="M719" s="39" t="e">
        <f t="shared" si="289"/>
        <v>#DIV/0!</v>
      </c>
      <c r="N719" s="39" t="e">
        <f t="shared" si="289"/>
        <v>#DIV/0!</v>
      </c>
      <c r="O719" s="39" t="e">
        <f t="shared" si="289"/>
        <v>#DIV/0!</v>
      </c>
      <c r="P719" s="39" t="e">
        <f t="shared" si="288"/>
        <v>#DIV/0!</v>
      </c>
      <c r="Q719" s="39" t="e">
        <f t="shared" si="288"/>
        <v>#DIV/0!</v>
      </c>
      <c r="R719" s="43" t="e">
        <f t="shared" si="285"/>
        <v>#DIV/0!</v>
      </c>
      <c r="S719" s="40" t="e">
        <f t="shared" si="286"/>
        <v>#DIV/0!</v>
      </c>
      <c r="T719" s="40" t="e">
        <f t="shared" si="287"/>
        <v>#DIV/0!</v>
      </c>
    </row>
    <row r="720" spans="13:20">
      <c r="M720" s="39" t="e">
        <f t="shared" si="289"/>
        <v>#DIV/0!</v>
      </c>
      <c r="N720" s="39" t="e">
        <f t="shared" si="289"/>
        <v>#DIV/0!</v>
      </c>
      <c r="O720" s="39" t="e">
        <f t="shared" si="289"/>
        <v>#DIV/0!</v>
      </c>
      <c r="P720" s="39" t="e">
        <f t="shared" si="288"/>
        <v>#DIV/0!</v>
      </c>
      <c r="Q720" s="39" t="e">
        <f t="shared" si="288"/>
        <v>#DIV/0!</v>
      </c>
      <c r="R720" s="43" t="e">
        <f t="shared" si="285"/>
        <v>#DIV/0!</v>
      </c>
      <c r="S720" s="40" t="e">
        <f t="shared" si="286"/>
        <v>#DIV/0!</v>
      </c>
      <c r="T720" s="40" t="e">
        <f t="shared" si="287"/>
        <v>#DIV/0!</v>
      </c>
    </row>
    <row r="721" spans="13:20">
      <c r="M721" s="39" t="e">
        <f t="shared" si="289"/>
        <v>#DIV/0!</v>
      </c>
      <c r="N721" s="39" t="e">
        <f t="shared" si="289"/>
        <v>#DIV/0!</v>
      </c>
      <c r="O721" s="39" t="e">
        <f t="shared" si="289"/>
        <v>#DIV/0!</v>
      </c>
      <c r="P721" s="39" t="e">
        <f t="shared" si="288"/>
        <v>#DIV/0!</v>
      </c>
      <c r="Q721" s="39" t="e">
        <f t="shared" si="288"/>
        <v>#DIV/0!</v>
      </c>
      <c r="R721" s="43" t="e">
        <f t="shared" ref="R721:R784" si="290">(AR721/AR709)-1</f>
        <v>#DIV/0!</v>
      </c>
      <c r="S721" s="40" t="e">
        <f t="shared" ref="S721:S784" si="291">(AS721/AS709)-1</f>
        <v>#DIV/0!</v>
      </c>
      <c r="T721" s="40" t="e">
        <f t="shared" ref="T721:T784" si="292">(AT721/AT709)-1</f>
        <v>#DIV/0!</v>
      </c>
    </row>
    <row r="722" spans="13:20">
      <c r="M722" s="39" t="e">
        <f t="shared" si="289"/>
        <v>#DIV/0!</v>
      </c>
      <c r="N722" s="39" t="e">
        <f t="shared" si="289"/>
        <v>#DIV/0!</v>
      </c>
      <c r="O722" s="39" t="e">
        <f t="shared" si="289"/>
        <v>#DIV/0!</v>
      </c>
      <c r="P722" s="39" t="e">
        <f t="shared" si="288"/>
        <v>#DIV/0!</v>
      </c>
      <c r="Q722" s="39" t="e">
        <f t="shared" si="288"/>
        <v>#DIV/0!</v>
      </c>
      <c r="R722" s="43" t="e">
        <f t="shared" si="290"/>
        <v>#DIV/0!</v>
      </c>
      <c r="S722" s="40" t="e">
        <f t="shared" si="291"/>
        <v>#DIV/0!</v>
      </c>
      <c r="T722" s="40" t="e">
        <f t="shared" si="292"/>
        <v>#DIV/0!</v>
      </c>
    </row>
    <row r="723" spans="13:20">
      <c r="M723" s="39" t="e">
        <f t="shared" si="289"/>
        <v>#DIV/0!</v>
      </c>
      <c r="N723" s="39" t="e">
        <f t="shared" si="289"/>
        <v>#DIV/0!</v>
      </c>
      <c r="O723" s="39" t="e">
        <f t="shared" si="289"/>
        <v>#DIV/0!</v>
      </c>
      <c r="P723" s="39" t="e">
        <f t="shared" si="288"/>
        <v>#DIV/0!</v>
      </c>
      <c r="Q723" s="39" t="e">
        <f t="shared" si="288"/>
        <v>#DIV/0!</v>
      </c>
      <c r="R723" s="43" t="e">
        <f t="shared" si="290"/>
        <v>#DIV/0!</v>
      </c>
      <c r="S723" s="40" t="e">
        <f t="shared" si="291"/>
        <v>#DIV/0!</v>
      </c>
      <c r="T723" s="40" t="e">
        <f t="shared" si="292"/>
        <v>#DIV/0!</v>
      </c>
    </row>
    <row r="724" spans="13:20">
      <c r="M724" s="39" t="e">
        <f t="shared" si="289"/>
        <v>#DIV/0!</v>
      </c>
      <c r="N724" s="39" t="e">
        <f t="shared" si="289"/>
        <v>#DIV/0!</v>
      </c>
      <c r="O724" s="39" t="e">
        <f t="shared" si="289"/>
        <v>#DIV/0!</v>
      </c>
      <c r="P724" s="39" t="e">
        <f t="shared" si="288"/>
        <v>#DIV/0!</v>
      </c>
      <c r="Q724" s="39" t="e">
        <f t="shared" si="288"/>
        <v>#DIV/0!</v>
      </c>
      <c r="R724" s="43" t="e">
        <f t="shared" si="290"/>
        <v>#DIV/0!</v>
      </c>
      <c r="S724" s="40" t="e">
        <f t="shared" si="291"/>
        <v>#DIV/0!</v>
      </c>
      <c r="T724" s="40" t="e">
        <f t="shared" si="292"/>
        <v>#DIV/0!</v>
      </c>
    </row>
    <row r="725" spans="13:20">
      <c r="M725" s="39" t="e">
        <f t="shared" si="289"/>
        <v>#DIV/0!</v>
      </c>
      <c r="N725" s="39" t="e">
        <f t="shared" si="289"/>
        <v>#DIV/0!</v>
      </c>
      <c r="O725" s="39" t="e">
        <f t="shared" si="289"/>
        <v>#DIV/0!</v>
      </c>
      <c r="P725" s="39" t="e">
        <f t="shared" si="288"/>
        <v>#DIV/0!</v>
      </c>
      <c r="Q725" s="39" t="e">
        <f t="shared" si="288"/>
        <v>#DIV/0!</v>
      </c>
      <c r="R725" s="43" t="e">
        <f t="shared" si="290"/>
        <v>#DIV/0!</v>
      </c>
      <c r="S725" s="40" t="e">
        <f t="shared" si="291"/>
        <v>#DIV/0!</v>
      </c>
      <c r="T725" s="40" t="e">
        <f t="shared" si="292"/>
        <v>#DIV/0!</v>
      </c>
    </row>
    <row r="726" spans="13:20">
      <c r="M726" s="39" t="e">
        <f t="shared" si="289"/>
        <v>#DIV/0!</v>
      </c>
      <c r="N726" s="39" t="e">
        <f t="shared" si="289"/>
        <v>#DIV/0!</v>
      </c>
      <c r="O726" s="39" t="e">
        <f t="shared" si="289"/>
        <v>#DIV/0!</v>
      </c>
      <c r="P726" s="39" t="e">
        <f t="shared" si="288"/>
        <v>#DIV/0!</v>
      </c>
      <c r="Q726" s="39" t="e">
        <f t="shared" si="288"/>
        <v>#DIV/0!</v>
      </c>
      <c r="R726" s="43" t="e">
        <f t="shared" si="290"/>
        <v>#DIV/0!</v>
      </c>
      <c r="S726" s="40" t="e">
        <f t="shared" si="291"/>
        <v>#DIV/0!</v>
      </c>
      <c r="T726" s="40" t="e">
        <f t="shared" si="292"/>
        <v>#DIV/0!</v>
      </c>
    </row>
    <row r="727" spans="13:20">
      <c r="M727" s="39" t="e">
        <f t="shared" si="289"/>
        <v>#DIV/0!</v>
      </c>
      <c r="N727" s="39" t="e">
        <f t="shared" si="289"/>
        <v>#DIV/0!</v>
      </c>
      <c r="O727" s="39" t="e">
        <f t="shared" si="289"/>
        <v>#DIV/0!</v>
      </c>
      <c r="P727" s="39" t="e">
        <f t="shared" si="288"/>
        <v>#DIV/0!</v>
      </c>
      <c r="Q727" s="39" t="e">
        <f t="shared" si="288"/>
        <v>#DIV/0!</v>
      </c>
      <c r="R727" s="43" t="e">
        <f t="shared" si="290"/>
        <v>#DIV/0!</v>
      </c>
      <c r="S727" s="40" t="e">
        <f t="shared" si="291"/>
        <v>#DIV/0!</v>
      </c>
      <c r="T727" s="40" t="e">
        <f t="shared" si="292"/>
        <v>#DIV/0!</v>
      </c>
    </row>
    <row r="728" spans="13:20">
      <c r="M728" s="39" t="e">
        <f t="shared" si="289"/>
        <v>#DIV/0!</v>
      </c>
      <c r="N728" s="39" t="e">
        <f t="shared" si="289"/>
        <v>#DIV/0!</v>
      </c>
      <c r="O728" s="39" t="e">
        <f t="shared" si="289"/>
        <v>#DIV/0!</v>
      </c>
      <c r="P728" s="39" t="e">
        <f t="shared" si="288"/>
        <v>#DIV/0!</v>
      </c>
      <c r="Q728" s="39" t="e">
        <f t="shared" si="288"/>
        <v>#DIV/0!</v>
      </c>
      <c r="R728" s="43" t="e">
        <f t="shared" si="290"/>
        <v>#DIV/0!</v>
      </c>
      <c r="S728" s="40" t="e">
        <f t="shared" si="291"/>
        <v>#DIV/0!</v>
      </c>
      <c r="T728" s="40" t="e">
        <f t="shared" si="292"/>
        <v>#DIV/0!</v>
      </c>
    </row>
    <row r="729" spans="13:20">
      <c r="M729" s="39" t="e">
        <f t="shared" si="289"/>
        <v>#DIV/0!</v>
      </c>
      <c r="N729" s="39" t="e">
        <f t="shared" si="289"/>
        <v>#DIV/0!</v>
      </c>
      <c r="O729" s="39" t="e">
        <f t="shared" si="289"/>
        <v>#DIV/0!</v>
      </c>
      <c r="P729" s="39" t="e">
        <f t="shared" si="288"/>
        <v>#DIV/0!</v>
      </c>
      <c r="Q729" s="39" t="e">
        <f t="shared" si="288"/>
        <v>#DIV/0!</v>
      </c>
      <c r="R729" s="43" t="e">
        <f t="shared" si="290"/>
        <v>#DIV/0!</v>
      </c>
      <c r="S729" s="40" t="e">
        <f t="shared" si="291"/>
        <v>#DIV/0!</v>
      </c>
      <c r="T729" s="40" t="e">
        <f t="shared" si="292"/>
        <v>#DIV/0!</v>
      </c>
    </row>
    <row r="730" spans="13:20">
      <c r="M730" s="39" t="e">
        <f t="shared" si="289"/>
        <v>#DIV/0!</v>
      </c>
      <c r="N730" s="39" t="e">
        <f t="shared" si="289"/>
        <v>#DIV/0!</v>
      </c>
      <c r="O730" s="39" t="e">
        <f t="shared" si="289"/>
        <v>#DIV/0!</v>
      </c>
      <c r="P730" s="39" t="e">
        <f t="shared" si="288"/>
        <v>#DIV/0!</v>
      </c>
      <c r="Q730" s="39" t="e">
        <f t="shared" si="288"/>
        <v>#DIV/0!</v>
      </c>
      <c r="R730" s="43" t="e">
        <f t="shared" si="290"/>
        <v>#DIV/0!</v>
      </c>
      <c r="S730" s="40" t="e">
        <f t="shared" si="291"/>
        <v>#DIV/0!</v>
      </c>
      <c r="T730" s="40" t="e">
        <f t="shared" si="292"/>
        <v>#DIV/0!</v>
      </c>
    </row>
    <row r="731" spans="13:20">
      <c r="M731" s="39" t="e">
        <f t="shared" si="289"/>
        <v>#DIV/0!</v>
      </c>
      <c r="N731" s="39" t="e">
        <f t="shared" si="289"/>
        <v>#DIV/0!</v>
      </c>
      <c r="O731" s="39" t="e">
        <f t="shared" si="289"/>
        <v>#DIV/0!</v>
      </c>
      <c r="P731" s="39" t="e">
        <f t="shared" si="288"/>
        <v>#DIV/0!</v>
      </c>
      <c r="Q731" s="39" t="e">
        <f t="shared" si="288"/>
        <v>#DIV/0!</v>
      </c>
      <c r="R731" s="43" t="e">
        <f t="shared" si="290"/>
        <v>#DIV/0!</v>
      </c>
      <c r="S731" s="40" t="e">
        <f t="shared" si="291"/>
        <v>#DIV/0!</v>
      </c>
      <c r="T731" s="40" t="e">
        <f t="shared" si="292"/>
        <v>#DIV/0!</v>
      </c>
    </row>
    <row r="732" spans="13:20">
      <c r="M732" s="39" t="e">
        <f t="shared" si="289"/>
        <v>#DIV/0!</v>
      </c>
      <c r="N732" s="39" t="e">
        <f t="shared" si="289"/>
        <v>#DIV/0!</v>
      </c>
      <c r="O732" s="39" t="e">
        <f t="shared" si="289"/>
        <v>#DIV/0!</v>
      </c>
      <c r="P732" s="39" t="e">
        <f t="shared" si="288"/>
        <v>#DIV/0!</v>
      </c>
      <c r="Q732" s="39" t="e">
        <f t="shared" si="288"/>
        <v>#DIV/0!</v>
      </c>
      <c r="R732" s="43" t="e">
        <f t="shared" si="290"/>
        <v>#DIV/0!</v>
      </c>
      <c r="S732" s="40" t="e">
        <f t="shared" si="291"/>
        <v>#DIV/0!</v>
      </c>
      <c r="T732" s="40" t="e">
        <f t="shared" si="292"/>
        <v>#DIV/0!</v>
      </c>
    </row>
    <row r="733" spans="13:20">
      <c r="M733" s="39" t="e">
        <f t="shared" si="289"/>
        <v>#DIV/0!</v>
      </c>
      <c r="N733" s="39" t="e">
        <f t="shared" si="289"/>
        <v>#DIV/0!</v>
      </c>
      <c r="O733" s="39" t="e">
        <f t="shared" si="289"/>
        <v>#DIV/0!</v>
      </c>
      <c r="P733" s="39" t="e">
        <f t="shared" si="288"/>
        <v>#DIV/0!</v>
      </c>
      <c r="Q733" s="39" t="e">
        <f t="shared" si="288"/>
        <v>#DIV/0!</v>
      </c>
      <c r="R733" s="43" t="e">
        <f t="shared" si="290"/>
        <v>#DIV/0!</v>
      </c>
      <c r="S733" s="40" t="e">
        <f t="shared" si="291"/>
        <v>#DIV/0!</v>
      </c>
      <c r="T733" s="40" t="e">
        <f t="shared" si="292"/>
        <v>#DIV/0!</v>
      </c>
    </row>
    <row r="734" spans="13:20">
      <c r="M734" s="39" t="e">
        <f t="shared" si="289"/>
        <v>#DIV/0!</v>
      </c>
      <c r="N734" s="39" t="e">
        <f t="shared" si="289"/>
        <v>#DIV/0!</v>
      </c>
      <c r="O734" s="39" t="e">
        <f t="shared" si="289"/>
        <v>#DIV/0!</v>
      </c>
      <c r="P734" s="39" t="e">
        <f t="shared" si="288"/>
        <v>#DIV/0!</v>
      </c>
      <c r="Q734" s="39" t="e">
        <f t="shared" si="288"/>
        <v>#DIV/0!</v>
      </c>
      <c r="R734" s="43" t="e">
        <f t="shared" si="290"/>
        <v>#DIV/0!</v>
      </c>
      <c r="S734" s="40" t="e">
        <f t="shared" si="291"/>
        <v>#DIV/0!</v>
      </c>
      <c r="T734" s="40" t="e">
        <f t="shared" si="292"/>
        <v>#DIV/0!</v>
      </c>
    </row>
    <row r="735" spans="13:20">
      <c r="M735" s="39" t="e">
        <f t="shared" si="289"/>
        <v>#DIV/0!</v>
      </c>
      <c r="N735" s="39" t="e">
        <f t="shared" si="289"/>
        <v>#DIV/0!</v>
      </c>
      <c r="O735" s="39" t="e">
        <f t="shared" si="289"/>
        <v>#DIV/0!</v>
      </c>
      <c r="P735" s="39" t="e">
        <f t="shared" si="288"/>
        <v>#DIV/0!</v>
      </c>
      <c r="Q735" s="39" t="e">
        <f t="shared" si="288"/>
        <v>#DIV/0!</v>
      </c>
      <c r="R735" s="43" t="e">
        <f t="shared" si="290"/>
        <v>#DIV/0!</v>
      </c>
      <c r="S735" s="40" t="e">
        <f t="shared" si="291"/>
        <v>#DIV/0!</v>
      </c>
      <c r="T735" s="40" t="e">
        <f t="shared" si="292"/>
        <v>#DIV/0!</v>
      </c>
    </row>
    <row r="736" spans="13:20">
      <c r="M736" s="39" t="e">
        <f t="shared" si="289"/>
        <v>#DIV/0!</v>
      </c>
      <c r="N736" s="39" t="e">
        <f t="shared" si="289"/>
        <v>#DIV/0!</v>
      </c>
      <c r="O736" s="39" t="e">
        <f t="shared" si="289"/>
        <v>#DIV/0!</v>
      </c>
      <c r="P736" s="39" t="e">
        <f t="shared" si="288"/>
        <v>#DIV/0!</v>
      </c>
      <c r="Q736" s="39" t="e">
        <f t="shared" si="288"/>
        <v>#DIV/0!</v>
      </c>
      <c r="R736" s="43" t="e">
        <f t="shared" si="290"/>
        <v>#DIV/0!</v>
      </c>
      <c r="S736" s="40" t="e">
        <f t="shared" si="291"/>
        <v>#DIV/0!</v>
      </c>
      <c r="T736" s="40" t="e">
        <f t="shared" si="292"/>
        <v>#DIV/0!</v>
      </c>
    </row>
    <row r="737" spans="13:20">
      <c r="M737" s="39" t="e">
        <f t="shared" si="289"/>
        <v>#DIV/0!</v>
      </c>
      <c r="N737" s="39" t="e">
        <f t="shared" si="289"/>
        <v>#DIV/0!</v>
      </c>
      <c r="O737" s="39" t="e">
        <f t="shared" si="289"/>
        <v>#DIV/0!</v>
      </c>
      <c r="P737" s="39" t="e">
        <f t="shared" si="288"/>
        <v>#DIV/0!</v>
      </c>
      <c r="Q737" s="39" t="e">
        <f t="shared" si="288"/>
        <v>#DIV/0!</v>
      </c>
      <c r="R737" s="43" t="e">
        <f t="shared" si="290"/>
        <v>#DIV/0!</v>
      </c>
      <c r="S737" s="40" t="e">
        <f t="shared" si="291"/>
        <v>#DIV/0!</v>
      </c>
      <c r="T737" s="40" t="e">
        <f t="shared" si="292"/>
        <v>#DIV/0!</v>
      </c>
    </row>
    <row r="738" spans="13:20">
      <c r="M738" s="39" t="e">
        <f t="shared" si="289"/>
        <v>#DIV/0!</v>
      </c>
      <c r="N738" s="39" t="e">
        <f t="shared" si="289"/>
        <v>#DIV/0!</v>
      </c>
      <c r="O738" s="39" t="e">
        <f t="shared" si="289"/>
        <v>#DIV/0!</v>
      </c>
      <c r="P738" s="39" t="e">
        <f t="shared" si="288"/>
        <v>#DIV/0!</v>
      </c>
      <c r="Q738" s="39" t="e">
        <f t="shared" si="288"/>
        <v>#DIV/0!</v>
      </c>
      <c r="R738" s="43" t="e">
        <f t="shared" si="290"/>
        <v>#DIV/0!</v>
      </c>
      <c r="S738" s="40" t="e">
        <f t="shared" si="291"/>
        <v>#DIV/0!</v>
      </c>
      <c r="T738" s="40" t="e">
        <f t="shared" si="292"/>
        <v>#DIV/0!</v>
      </c>
    </row>
    <row r="739" spans="13:20">
      <c r="M739" s="39" t="e">
        <f t="shared" si="289"/>
        <v>#DIV/0!</v>
      </c>
      <c r="N739" s="39" t="e">
        <f t="shared" si="289"/>
        <v>#DIV/0!</v>
      </c>
      <c r="O739" s="39" t="e">
        <f t="shared" si="289"/>
        <v>#DIV/0!</v>
      </c>
      <c r="P739" s="39" t="e">
        <f t="shared" si="288"/>
        <v>#DIV/0!</v>
      </c>
      <c r="Q739" s="39" t="e">
        <f t="shared" si="288"/>
        <v>#DIV/0!</v>
      </c>
      <c r="R739" s="43" t="e">
        <f t="shared" si="290"/>
        <v>#DIV/0!</v>
      </c>
      <c r="S739" s="40" t="e">
        <f t="shared" si="291"/>
        <v>#DIV/0!</v>
      </c>
      <c r="T739" s="40" t="e">
        <f t="shared" si="292"/>
        <v>#DIV/0!</v>
      </c>
    </row>
    <row r="740" spans="13:20">
      <c r="M740" s="39" t="e">
        <f t="shared" si="289"/>
        <v>#DIV/0!</v>
      </c>
      <c r="N740" s="39" t="e">
        <f t="shared" si="289"/>
        <v>#DIV/0!</v>
      </c>
      <c r="O740" s="39" t="e">
        <f t="shared" si="289"/>
        <v>#DIV/0!</v>
      </c>
      <c r="P740" s="39" t="e">
        <f t="shared" si="288"/>
        <v>#DIV/0!</v>
      </c>
      <c r="Q740" s="39" t="e">
        <f t="shared" si="288"/>
        <v>#DIV/0!</v>
      </c>
      <c r="R740" s="43" t="e">
        <f t="shared" si="290"/>
        <v>#DIV/0!</v>
      </c>
      <c r="S740" s="40" t="e">
        <f t="shared" si="291"/>
        <v>#DIV/0!</v>
      </c>
      <c r="T740" s="40" t="e">
        <f t="shared" si="292"/>
        <v>#DIV/0!</v>
      </c>
    </row>
    <row r="741" spans="13:20">
      <c r="M741" s="39" t="e">
        <f t="shared" si="289"/>
        <v>#DIV/0!</v>
      </c>
      <c r="N741" s="39" t="e">
        <f t="shared" si="289"/>
        <v>#DIV/0!</v>
      </c>
      <c r="O741" s="39" t="e">
        <f t="shared" si="289"/>
        <v>#DIV/0!</v>
      </c>
      <c r="P741" s="39" t="e">
        <f t="shared" si="288"/>
        <v>#DIV/0!</v>
      </c>
      <c r="Q741" s="39" t="e">
        <f t="shared" si="288"/>
        <v>#DIV/0!</v>
      </c>
      <c r="R741" s="43" t="e">
        <f t="shared" si="290"/>
        <v>#DIV/0!</v>
      </c>
      <c r="S741" s="40" t="e">
        <f t="shared" si="291"/>
        <v>#DIV/0!</v>
      </c>
      <c r="T741" s="40" t="e">
        <f t="shared" si="292"/>
        <v>#DIV/0!</v>
      </c>
    </row>
    <row r="742" spans="13:20">
      <c r="M742" s="39" t="e">
        <f t="shared" si="289"/>
        <v>#DIV/0!</v>
      </c>
      <c r="N742" s="39" t="e">
        <f t="shared" si="289"/>
        <v>#DIV/0!</v>
      </c>
      <c r="O742" s="39" t="e">
        <f t="shared" si="289"/>
        <v>#DIV/0!</v>
      </c>
      <c r="P742" s="39" t="e">
        <f t="shared" si="288"/>
        <v>#DIV/0!</v>
      </c>
      <c r="Q742" s="39" t="e">
        <f t="shared" si="288"/>
        <v>#DIV/0!</v>
      </c>
      <c r="R742" s="43" t="e">
        <f t="shared" si="290"/>
        <v>#DIV/0!</v>
      </c>
      <c r="S742" s="40" t="e">
        <f t="shared" si="291"/>
        <v>#DIV/0!</v>
      </c>
      <c r="T742" s="40" t="e">
        <f t="shared" si="292"/>
        <v>#DIV/0!</v>
      </c>
    </row>
    <row r="743" spans="13:20">
      <c r="M743" s="39" t="e">
        <f t="shared" si="289"/>
        <v>#DIV/0!</v>
      </c>
      <c r="N743" s="39" t="e">
        <f t="shared" si="289"/>
        <v>#DIV/0!</v>
      </c>
      <c r="O743" s="39" t="e">
        <f t="shared" si="289"/>
        <v>#DIV/0!</v>
      </c>
      <c r="P743" s="39" t="e">
        <f t="shared" si="288"/>
        <v>#DIV/0!</v>
      </c>
      <c r="Q743" s="39" t="e">
        <f t="shared" si="288"/>
        <v>#DIV/0!</v>
      </c>
      <c r="R743" s="43" t="e">
        <f t="shared" si="290"/>
        <v>#DIV/0!</v>
      </c>
      <c r="S743" s="40" t="e">
        <f t="shared" si="291"/>
        <v>#DIV/0!</v>
      </c>
      <c r="T743" s="40" t="e">
        <f t="shared" si="292"/>
        <v>#DIV/0!</v>
      </c>
    </row>
    <row r="744" spans="13:20">
      <c r="M744" s="39" t="e">
        <f t="shared" si="289"/>
        <v>#DIV/0!</v>
      </c>
      <c r="N744" s="39" t="e">
        <f t="shared" si="289"/>
        <v>#DIV/0!</v>
      </c>
      <c r="O744" s="39" t="e">
        <f t="shared" si="289"/>
        <v>#DIV/0!</v>
      </c>
      <c r="P744" s="39" t="e">
        <f t="shared" si="288"/>
        <v>#DIV/0!</v>
      </c>
      <c r="Q744" s="39" t="e">
        <f t="shared" si="288"/>
        <v>#DIV/0!</v>
      </c>
      <c r="R744" s="43" t="e">
        <f t="shared" si="290"/>
        <v>#DIV/0!</v>
      </c>
      <c r="S744" s="40" t="e">
        <f t="shared" si="291"/>
        <v>#DIV/0!</v>
      </c>
      <c r="T744" s="40" t="e">
        <f t="shared" si="292"/>
        <v>#DIV/0!</v>
      </c>
    </row>
    <row r="745" spans="13:20">
      <c r="M745" s="39" t="e">
        <f t="shared" si="289"/>
        <v>#DIV/0!</v>
      </c>
      <c r="N745" s="39" t="e">
        <f t="shared" si="289"/>
        <v>#DIV/0!</v>
      </c>
      <c r="O745" s="39" t="e">
        <f t="shared" si="289"/>
        <v>#DIV/0!</v>
      </c>
      <c r="P745" s="39" t="e">
        <f t="shared" si="288"/>
        <v>#DIV/0!</v>
      </c>
      <c r="Q745" s="39" t="e">
        <f t="shared" si="288"/>
        <v>#DIV/0!</v>
      </c>
      <c r="R745" s="43" t="e">
        <f t="shared" si="290"/>
        <v>#DIV/0!</v>
      </c>
      <c r="S745" s="40" t="e">
        <f t="shared" si="291"/>
        <v>#DIV/0!</v>
      </c>
      <c r="T745" s="40" t="e">
        <f t="shared" si="292"/>
        <v>#DIV/0!</v>
      </c>
    </row>
    <row r="746" spans="13:20">
      <c r="M746" s="39" t="e">
        <f t="shared" si="289"/>
        <v>#DIV/0!</v>
      </c>
      <c r="N746" s="39" t="e">
        <f t="shared" si="289"/>
        <v>#DIV/0!</v>
      </c>
      <c r="O746" s="39" t="e">
        <f t="shared" si="289"/>
        <v>#DIV/0!</v>
      </c>
      <c r="P746" s="39" t="e">
        <f t="shared" si="288"/>
        <v>#DIV/0!</v>
      </c>
      <c r="Q746" s="39" t="e">
        <f t="shared" si="288"/>
        <v>#DIV/0!</v>
      </c>
      <c r="R746" s="43" t="e">
        <f t="shared" si="290"/>
        <v>#DIV/0!</v>
      </c>
      <c r="S746" s="40" t="e">
        <f t="shared" si="291"/>
        <v>#DIV/0!</v>
      </c>
      <c r="T746" s="40" t="e">
        <f t="shared" si="292"/>
        <v>#DIV/0!</v>
      </c>
    </row>
    <row r="747" spans="13:20">
      <c r="M747" s="39" t="e">
        <f t="shared" si="289"/>
        <v>#DIV/0!</v>
      </c>
      <c r="N747" s="39" t="e">
        <f t="shared" si="289"/>
        <v>#DIV/0!</v>
      </c>
      <c r="O747" s="39" t="e">
        <f t="shared" si="289"/>
        <v>#DIV/0!</v>
      </c>
      <c r="P747" s="39" t="e">
        <f t="shared" si="289"/>
        <v>#DIV/0!</v>
      </c>
      <c r="Q747" s="39" t="e">
        <f t="shared" si="289"/>
        <v>#DIV/0!</v>
      </c>
      <c r="R747" s="43" t="e">
        <f t="shared" si="290"/>
        <v>#DIV/0!</v>
      </c>
      <c r="S747" s="40" t="e">
        <f t="shared" si="291"/>
        <v>#DIV/0!</v>
      </c>
      <c r="T747" s="40" t="e">
        <f t="shared" si="292"/>
        <v>#DIV/0!</v>
      </c>
    </row>
    <row r="748" spans="13:20">
      <c r="M748" s="39" t="e">
        <f t="shared" ref="M748:Q809" si="293">(E748/E747)-1</f>
        <v>#DIV/0!</v>
      </c>
      <c r="N748" s="39" t="e">
        <f t="shared" si="293"/>
        <v>#DIV/0!</v>
      </c>
      <c r="O748" s="39" t="e">
        <f t="shared" si="293"/>
        <v>#DIV/0!</v>
      </c>
      <c r="P748" s="39" t="e">
        <f t="shared" si="293"/>
        <v>#DIV/0!</v>
      </c>
      <c r="Q748" s="39" t="e">
        <f t="shared" si="293"/>
        <v>#DIV/0!</v>
      </c>
      <c r="R748" s="43" t="e">
        <f t="shared" si="290"/>
        <v>#DIV/0!</v>
      </c>
      <c r="S748" s="40" t="e">
        <f t="shared" si="291"/>
        <v>#DIV/0!</v>
      </c>
      <c r="T748" s="40" t="e">
        <f t="shared" si="292"/>
        <v>#DIV/0!</v>
      </c>
    </row>
    <row r="749" spans="13:20">
      <c r="M749" s="39" t="e">
        <f t="shared" si="293"/>
        <v>#DIV/0!</v>
      </c>
      <c r="N749" s="39" t="e">
        <f t="shared" si="293"/>
        <v>#DIV/0!</v>
      </c>
      <c r="O749" s="39" t="e">
        <f t="shared" si="293"/>
        <v>#DIV/0!</v>
      </c>
      <c r="P749" s="39" t="e">
        <f t="shared" si="293"/>
        <v>#DIV/0!</v>
      </c>
      <c r="Q749" s="39" t="e">
        <f t="shared" si="293"/>
        <v>#DIV/0!</v>
      </c>
      <c r="R749" s="43" t="e">
        <f t="shared" si="290"/>
        <v>#DIV/0!</v>
      </c>
      <c r="S749" s="40" t="e">
        <f t="shared" si="291"/>
        <v>#DIV/0!</v>
      </c>
      <c r="T749" s="40" t="e">
        <f t="shared" si="292"/>
        <v>#DIV/0!</v>
      </c>
    </row>
    <row r="750" spans="13:20">
      <c r="M750" s="39" t="e">
        <f t="shared" si="293"/>
        <v>#DIV/0!</v>
      </c>
      <c r="N750" s="39" t="e">
        <f t="shared" si="293"/>
        <v>#DIV/0!</v>
      </c>
      <c r="O750" s="39" t="e">
        <f t="shared" si="293"/>
        <v>#DIV/0!</v>
      </c>
      <c r="P750" s="39" t="e">
        <f t="shared" si="293"/>
        <v>#DIV/0!</v>
      </c>
      <c r="Q750" s="39" t="e">
        <f t="shared" si="293"/>
        <v>#DIV/0!</v>
      </c>
      <c r="R750" s="43" t="e">
        <f t="shared" si="290"/>
        <v>#DIV/0!</v>
      </c>
      <c r="S750" s="40" t="e">
        <f t="shared" si="291"/>
        <v>#DIV/0!</v>
      </c>
      <c r="T750" s="40" t="e">
        <f t="shared" si="292"/>
        <v>#DIV/0!</v>
      </c>
    </row>
    <row r="751" spans="13:20">
      <c r="M751" s="39" t="e">
        <f t="shared" si="293"/>
        <v>#DIV/0!</v>
      </c>
      <c r="N751" s="39" t="e">
        <f t="shared" si="293"/>
        <v>#DIV/0!</v>
      </c>
      <c r="O751" s="39" t="e">
        <f t="shared" si="293"/>
        <v>#DIV/0!</v>
      </c>
      <c r="P751" s="39" t="e">
        <f t="shared" si="293"/>
        <v>#DIV/0!</v>
      </c>
      <c r="Q751" s="39" t="e">
        <f t="shared" si="293"/>
        <v>#DIV/0!</v>
      </c>
      <c r="R751" s="43" t="e">
        <f t="shared" si="290"/>
        <v>#DIV/0!</v>
      </c>
      <c r="S751" s="40" t="e">
        <f t="shared" si="291"/>
        <v>#DIV/0!</v>
      </c>
      <c r="T751" s="40" t="e">
        <f t="shared" si="292"/>
        <v>#DIV/0!</v>
      </c>
    </row>
    <row r="752" spans="13:20">
      <c r="M752" s="39" t="e">
        <f t="shared" si="293"/>
        <v>#DIV/0!</v>
      </c>
      <c r="N752" s="39" t="e">
        <f t="shared" si="293"/>
        <v>#DIV/0!</v>
      </c>
      <c r="O752" s="39" t="e">
        <f t="shared" si="293"/>
        <v>#DIV/0!</v>
      </c>
      <c r="P752" s="39" t="e">
        <f t="shared" si="293"/>
        <v>#DIV/0!</v>
      </c>
      <c r="Q752" s="39" t="e">
        <f t="shared" si="293"/>
        <v>#DIV/0!</v>
      </c>
      <c r="R752" s="43" t="e">
        <f t="shared" si="290"/>
        <v>#DIV/0!</v>
      </c>
      <c r="S752" s="40" t="e">
        <f t="shared" si="291"/>
        <v>#DIV/0!</v>
      </c>
      <c r="T752" s="40" t="e">
        <f t="shared" si="292"/>
        <v>#DIV/0!</v>
      </c>
    </row>
    <row r="753" spans="13:20">
      <c r="M753" s="39" t="e">
        <f t="shared" si="293"/>
        <v>#DIV/0!</v>
      </c>
      <c r="N753" s="39" t="e">
        <f t="shared" si="293"/>
        <v>#DIV/0!</v>
      </c>
      <c r="O753" s="39" t="e">
        <f t="shared" si="293"/>
        <v>#DIV/0!</v>
      </c>
      <c r="P753" s="39" t="e">
        <f t="shared" si="293"/>
        <v>#DIV/0!</v>
      </c>
      <c r="Q753" s="39" t="e">
        <f t="shared" si="293"/>
        <v>#DIV/0!</v>
      </c>
      <c r="R753" s="43" t="e">
        <f t="shared" si="290"/>
        <v>#DIV/0!</v>
      </c>
      <c r="S753" s="40" t="e">
        <f t="shared" si="291"/>
        <v>#DIV/0!</v>
      </c>
      <c r="T753" s="40" t="e">
        <f t="shared" si="292"/>
        <v>#DIV/0!</v>
      </c>
    </row>
    <row r="754" spans="13:20">
      <c r="M754" s="39" t="e">
        <f t="shared" si="293"/>
        <v>#DIV/0!</v>
      </c>
      <c r="N754" s="39" t="e">
        <f t="shared" si="293"/>
        <v>#DIV/0!</v>
      </c>
      <c r="O754" s="39" t="e">
        <f t="shared" si="293"/>
        <v>#DIV/0!</v>
      </c>
      <c r="P754" s="39" t="e">
        <f t="shared" si="293"/>
        <v>#DIV/0!</v>
      </c>
      <c r="Q754" s="39" t="e">
        <f t="shared" si="293"/>
        <v>#DIV/0!</v>
      </c>
      <c r="R754" s="43" t="e">
        <f t="shared" si="290"/>
        <v>#DIV/0!</v>
      </c>
      <c r="S754" s="40" t="e">
        <f t="shared" si="291"/>
        <v>#DIV/0!</v>
      </c>
      <c r="T754" s="40" t="e">
        <f t="shared" si="292"/>
        <v>#DIV/0!</v>
      </c>
    </row>
    <row r="755" spans="13:20">
      <c r="M755" s="39" t="e">
        <f t="shared" si="293"/>
        <v>#DIV/0!</v>
      </c>
      <c r="N755" s="39" t="e">
        <f t="shared" si="293"/>
        <v>#DIV/0!</v>
      </c>
      <c r="O755" s="39" t="e">
        <f t="shared" si="293"/>
        <v>#DIV/0!</v>
      </c>
      <c r="P755" s="39" t="e">
        <f t="shared" si="293"/>
        <v>#DIV/0!</v>
      </c>
      <c r="Q755" s="39" t="e">
        <f t="shared" ref="Q755:Q809" si="294">(I755/I754)-1</f>
        <v>#DIV/0!</v>
      </c>
      <c r="R755" s="43" t="e">
        <f t="shared" si="290"/>
        <v>#DIV/0!</v>
      </c>
      <c r="S755" s="40" t="e">
        <f t="shared" si="291"/>
        <v>#DIV/0!</v>
      </c>
      <c r="T755" s="40" t="e">
        <f t="shared" si="292"/>
        <v>#DIV/0!</v>
      </c>
    </row>
    <row r="756" spans="13:20">
      <c r="M756" s="39" t="e">
        <f t="shared" si="293"/>
        <v>#DIV/0!</v>
      </c>
      <c r="N756" s="39" t="e">
        <f t="shared" si="293"/>
        <v>#DIV/0!</v>
      </c>
      <c r="O756" s="39" t="e">
        <f t="shared" si="293"/>
        <v>#DIV/0!</v>
      </c>
      <c r="P756" s="39" t="e">
        <f t="shared" si="293"/>
        <v>#DIV/0!</v>
      </c>
      <c r="Q756" s="39" t="e">
        <f t="shared" si="294"/>
        <v>#DIV/0!</v>
      </c>
      <c r="R756" s="43" t="e">
        <f t="shared" si="290"/>
        <v>#DIV/0!</v>
      </c>
      <c r="S756" s="40" t="e">
        <f t="shared" si="291"/>
        <v>#DIV/0!</v>
      </c>
      <c r="T756" s="40" t="e">
        <f t="shared" si="292"/>
        <v>#DIV/0!</v>
      </c>
    </row>
    <row r="757" spans="13:20">
      <c r="M757" s="39" t="e">
        <f t="shared" si="293"/>
        <v>#DIV/0!</v>
      </c>
      <c r="N757" s="39" t="e">
        <f t="shared" si="293"/>
        <v>#DIV/0!</v>
      </c>
      <c r="O757" s="39" t="e">
        <f t="shared" si="293"/>
        <v>#DIV/0!</v>
      </c>
      <c r="P757" s="39" t="e">
        <f t="shared" si="293"/>
        <v>#DIV/0!</v>
      </c>
      <c r="Q757" s="39" t="e">
        <f t="shared" si="294"/>
        <v>#DIV/0!</v>
      </c>
      <c r="R757" s="43" t="e">
        <f t="shared" si="290"/>
        <v>#DIV/0!</v>
      </c>
      <c r="S757" s="40" t="e">
        <f t="shared" si="291"/>
        <v>#DIV/0!</v>
      </c>
      <c r="T757" s="40" t="e">
        <f t="shared" si="292"/>
        <v>#DIV/0!</v>
      </c>
    </row>
    <row r="758" spans="13:20">
      <c r="M758" s="39" t="e">
        <f t="shared" si="293"/>
        <v>#DIV/0!</v>
      </c>
      <c r="N758" s="39" t="e">
        <f t="shared" si="293"/>
        <v>#DIV/0!</v>
      </c>
      <c r="O758" s="39" t="e">
        <f t="shared" si="293"/>
        <v>#DIV/0!</v>
      </c>
      <c r="P758" s="39" t="e">
        <f t="shared" si="293"/>
        <v>#DIV/0!</v>
      </c>
      <c r="Q758" s="39" t="e">
        <f t="shared" si="294"/>
        <v>#DIV/0!</v>
      </c>
      <c r="R758" s="43" t="e">
        <f t="shared" si="290"/>
        <v>#DIV/0!</v>
      </c>
      <c r="S758" s="40" t="e">
        <f t="shared" si="291"/>
        <v>#DIV/0!</v>
      </c>
      <c r="T758" s="40" t="e">
        <f t="shared" si="292"/>
        <v>#DIV/0!</v>
      </c>
    </row>
    <row r="759" spans="13:20">
      <c r="M759" s="39" t="e">
        <f t="shared" si="293"/>
        <v>#DIV/0!</v>
      </c>
      <c r="N759" s="39" t="e">
        <f t="shared" si="293"/>
        <v>#DIV/0!</v>
      </c>
      <c r="O759" s="39" t="e">
        <f t="shared" si="293"/>
        <v>#DIV/0!</v>
      </c>
      <c r="P759" s="39" t="e">
        <f t="shared" si="293"/>
        <v>#DIV/0!</v>
      </c>
      <c r="Q759" s="39" t="e">
        <f t="shared" si="294"/>
        <v>#DIV/0!</v>
      </c>
      <c r="R759" s="43" t="e">
        <f t="shared" si="290"/>
        <v>#DIV/0!</v>
      </c>
      <c r="S759" s="40" t="e">
        <f t="shared" si="291"/>
        <v>#DIV/0!</v>
      </c>
      <c r="T759" s="40" t="e">
        <f t="shared" si="292"/>
        <v>#DIV/0!</v>
      </c>
    </row>
    <row r="760" spans="13:20">
      <c r="M760" s="39" t="e">
        <f t="shared" si="293"/>
        <v>#DIV/0!</v>
      </c>
      <c r="N760" s="39" t="e">
        <f t="shared" si="293"/>
        <v>#DIV/0!</v>
      </c>
      <c r="O760" s="39" t="e">
        <f t="shared" si="293"/>
        <v>#DIV/0!</v>
      </c>
      <c r="P760" s="39" t="e">
        <f t="shared" si="293"/>
        <v>#DIV/0!</v>
      </c>
      <c r="Q760" s="39" t="e">
        <f t="shared" si="294"/>
        <v>#DIV/0!</v>
      </c>
      <c r="R760" s="43" t="e">
        <f t="shared" si="290"/>
        <v>#DIV/0!</v>
      </c>
      <c r="S760" s="40" t="e">
        <f t="shared" si="291"/>
        <v>#DIV/0!</v>
      </c>
      <c r="T760" s="40" t="e">
        <f t="shared" si="292"/>
        <v>#DIV/0!</v>
      </c>
    </row>
    <row r="761" spans="13:20">
      <c r="M761" s="39" t="e">
        <f t="shared" si="293"/>
        <v>#DIV/0!</v>
      </c>
      <c r="N761" s="39" t="e">
        <f t="shared" si="293"/>
        <v>#DIV/0!</v>
      </c>
      <c r="O761" s="39" t="e">
        <f t="shared" si="293"/>
        <v>#DIV/0!</v>
      </c>
      <c r="P761" s="39" t="e">
        <f t="shared" si="293"/>
        <v>#DIV/0!</v>
      </c>
      <c r="Q761" s="39" t="e">
        <f t="shared" si="294"/>
        <v>#DIV/0!</v>
      </c>
      <c r="R761" s="43" t="e">
        <f t="shared" si="290"/>
        <v>#DIV/0!</v>
      </c>
      <c r="S761" s="40" t="e">
        <f t="shared" si="291"/>
        <v>#DIV/0!</v>
      </c>
      <c r="T761" s="40" t="e">
        <f t="shared" si="292"/>
        <v>#DIV/0!</v>
      </c>
    </row>
    <row r="762" spans="13:20">
      <c r="M762" s="39" t="e">
        <f t="shared" si="293"/>
        <v>#DIV/0!</v>
      </c>
      <c r="N762" s="39" t="e">
        <f t="shared" si="293"/>
        <v>#DIV/0!</v>
      </c>
      <c r="O762" s="39" t="e">
        <f t="shared" si="293"/>
        <v>#DIV/0!</v>
      </c>
      <c r="P762" s="39" t="e">
        <f t="shared" si="293"/>
        <v>#DIV/0!</v>
      </c>
      <c r="Q762" s="39" t="e">
        <f t="shared" si="294"/>
        <v>#DIV/0!</v>
      </c>
      <c r="R762" s="43" t="e">
        <f t="shared" si="290"/>
        <v>#DIV/0!</v>
      </c>
      <c r="S762" s="40" t="e">
        <f t="shared" si="291"/>
        <v>#DIV/0!</v>
      </c>
      <c r="T762" s="40" t="e">
        <f t="shared" si="292"/>
        <v>#DIV/0!</v>
      </c>
    </row>
    <row r="763" spans="13:20">
      <c r="M763" s="39" t="e">
        <f t="shared" si="293"/>
        <v>#DIV/0!</v>
      </c>
      <c r="N763" s="39" t="e">
        <f t="shared" si="293"/>
        <v>#DIV/0!</v>
      </c>
      <c r="O763" s="39" t="e">
        <f t="shared" si="293"/>
        <v>#DIV/0!</v>
      </c>
      <c r="P763" s="39" t="e">
        <f t="shared" si="293"/>
        <v>#DIV/0!</v>
      </c>
      <c r="Q763" s="39" t="e">
        <f t="shared" si="294"/>
        <v>#DIV/0!</v>
      </c>
      <c r="R763" s="43" t="e">
        <f t="shared" si="290"/>
        <v>#DIV/0!</v>
      </c>
      <c r="S763" s="40" t="e">
        <f t="shared" si="291"/>
        <v>#DIV/0!</v>
      </c>
      <c r="T763" s="40" t="e">
        <f t="shared" si="292"/>
        <v>#DIV/0!</v>
      </c>
    </row>
    <row r="764" spans="13:20">
      <c r="M764" s="39" t="e">
        <f t="shared" si="293"/>
        <v>#DIV/0!</v>
      </c>
      <c r="N764" s="39" t="e">
        <f t="shared" si="293"/>
        <v>#DIV/0!</v>
      </c>
      <c r="O764" s="39" t="e">
        <f t="shared" si="293"/>
        <v>#DIV/0!</v>
      </c>
      <c r="P764" s="39" t="e">
        <f t="shared" si="293"/>
        <v>#DIV/0!</v>
      </c>
      <c r="Q764" s="39" t="e">
        <f t="shared" si="294"/>
        <v>#DIV/0!</v>
      </c>
      <c r="R764" s="43" t="e">
        <f t="shared" si="290"/>
        <v>#DIV/0!</v>
      </c>
      <c r="S764" s="40" t="e">
        <f t="shared" si="291"/>
        <v>#DIV/0!</v>
      </c>
      <c r="T764" s="40" t="e">
        <f t="shared" si="292"/>
        <v>#DIV/0!</v>
      </c>
    </row>
    <row r="765" spans="13:20">
      <c r="M765" s="39" t="e">
        <f t="shared" si="293"/>
        <v>#DIV/0!</v>
      </c>
      <c r="N765" s="39" t="e">
        <f t="shared" si="293"/>
        <v>#DIV/0!</v>
      </c>
      <c r="O765" s="39" t="e">
        <f t="shared" si="293"/>
        <v>#DIV/0!</v>
      </c>
      <c r="P765" s="39" t="e">
        <f t="shared" si="293"/>
        <v>#DIV/0!</v>
      </c>
      <c r="Q765" s="39" t="e">
        <f t="shared" si="294"/>
        <v>#DIV/0!</v>
      </c>
      <c r="R765" s="43" t="e">
        <f t="shared" si="290"/>
        <v>#DIV/0!</v>
      </c>
      <c r="S765" s="40" t="e">
        <f t="shared" si="291"/>
        <v>#DIV/0!</v>
      </c>
      <c r="T765" s="40" t="e">
        <f t="shared" si="292"/>
        <v>#DIV/0!</v>
      </c>
    </row>
    <row r="766" spans="13:20">
      <c r="M766" s="39" t="e">
        <f t="shared" si="293"/>
        <v>#DIV/0!</v>
      </c>
      <c r="N766" s="39" t="e">
        <f t="shared" si="293"/>
        <v>#DIV/0!</v>
      </c>
      <c r="O766" s="39" t="e">
        <f t="shared" si="293"/>
        <v>#DIV/0!</v>
      </c>
      <c r="P766" s="39" t="e">
        <f t="shared" si="293"/>
        <v>#DIV/0!</v>
      </c>
      <c r="Q766" s="39" t="e">
        <f t="shared" si="294"/>
        <v>#DIV/0!</v>
      </c>
      <c r="R766" s="43" t="e">
        <f t="shared" si="290"/>
        <v>#DIV/0!</v>
      </c>
      <c r="S766" s="40" t="e">
        <f t="shared" si="291"/>
        <v>#DIV/0!</v>
      </c>
      <c r="T766" s="40" t="e">
        <f t="shared" si="292"/>
        <v>#DIV/0!</v>
      </c>
    </row>
    <row r="767" spans="13:20">
      <c r="M767" s="39" t="e">
        <f t="shared" si="293"/>
        <v>#DIV/0!</v>
      </c>
      <c r="N767" s="39" t="e">
        <f t="shared" si="293"/>
        <v>#DIV/0!</v>
      </c>
      <c r="O767" s="39" t="e">
        <f t="shared" si="293"/>
        <v>#DIV/0!</v>
      </c>
      <c r="P767" s="39" t="e">
        <f t="shared" si="293"/>
        <v>#DIV/0!</v>
      </c>
      <c r="Q767" s="39" t="e">
        <f t="shared" si="294"/>
        <v>#DIV/0!</v>
      </c>
      <c r="R767" s="43" t="e">
        <f t="shared" si="290"/>
        <v>#DIV/0!</v>
      </c>
      <c r="S767" s="40" t="e">
        <f t="shared" si="291"/>
        <v>#DIV/0!</v>
      </c>
      <c r="T767" s="40" t="e">
        <f t="shared" si="292"/>
        <v>#DIV/0!</v>
      </c>
    </row>
    <row r="768" spans="13:20">
      <c r="M768" s="39" t="e">
        <f t="shared" si="293"/>
        <v>#DIV/0!</v>
      </c>
      <c r="N768" s="39" t="e">
        <f t="shared" si="293"/>
        <v>#DIV/0!</v>
      </c>
      <c r="O768" s="39" t="e">
        <f t="shared" si="293"/>
        <v>#DIV/0!</v>
      </c>
      <c r="P768" s="39" t="e">
        <f t="shared" si="293"/>
        <v>#DIV/0!</v>
      </c>
      <c r="Q768" s="39" t="e">
        <f t="shared" si="294"/>
        <v>#DIV/0!</v>
      </c>
      <c r="R768" s="43" t="e">
        <f t="shared" si="290"/>
        <v>#DIV/0!</v>
      </c>
      <c r="S768" s="40" t="e">
        <f t="shared" si="291"/>
        <v>#DIV/0!</v>
      </c>
      <c r="T768" s="40" t="e">
        <f t="shared" si="292"/>
        <v>#DIV/0!</v>
      </c>
    </row>
    <row r="769" spans="13:20">
      <c r="M769" s="39" t="e">
        <f t="shared" si="293"/>
        <v>#DIV/0!</v>
      </c>
      <c r="N769" s="39" t="e">
        <f t="shared" si="293"/>
        <v>#DIV/0!</v>
      </c>
      <c r="O769" s="39" t="e">
        <f t="shared" si="293"/>
        <v>#DIV/0!</v>
      </c>
      <c r="P769" s="39" t="e">
        <f t="shared" si="293"/>
        <v>#DIV/0!</v>
      </c>
      <c r="Q769" s="39" t="e">
        <f t="shared" si="294"/>
        <v>#DIV/0!</v>
      </c>
      <c r="R769" s="43" t="e">
        <f t="shared" si="290"/>
        <v>#DIV/0!</v>
      </c>
      <c r="S769" s="40" t="e">
        <f t="shared" si="291"/>
        <v>#DIV/0!</v>
      </c>
      <c r="T769" s="40" t="e">
        <f t="shared" si="292"/>
        <v>#DIV/0!</v>
      </c>
    </row>
    <row r="770" spans="13:20">
      <c r="M770" s="39" t="e">
        <f t="shared" si="293"/>
        <v>#DIV/0!</v>
      </c>
      <c r="N770" s="39" t="e">
        <f t="shared" si="293"/>
        <v>#DIV/0!</v>
      </c>
      <c r="O770" s="39" t="e">
        <f t="shared" si="293"/>
        <v>#DIV/0!</v>
      </c>
      <c r="P770" s="39" t="e">
        <f t="shared" si="293"/>
        <v>#DIV/0!</v>
      </c>
      <c r="Q770" s="39" t="e">
        <f t="shared" si="294"/>
        <v>#DIV/0!</v>
      </c>
      <c r="R770" s="43" t="e">
        <f t="shared" si="290"/>
        <v>#DIV/0!</v>
      </c>
      <c r="S770" s="40" t="e">
        <f t="shared" si="291"/>
        <v>#DIV/0!</v>
      </c>
      <c r="T770" s="40" t="e">
        <f t="shared" si="292"/>
        <v>#DIV/0!</v>
      </c>
    </row>
    <row r="771" spans="13:20">
      <c r="M771" s="39" t="e">
        <f t="shared" si="293"/>
        <v>#DIV/0!</v>
      </c>
      <c r="N771" s="39" t="e">
        <f t="shared" si="293"/>
        <v>#DIV/0!</v>
      </c>
      <c r="O771" s="39" t="e">
        <f t="shared" si="293"/>
        <v>#DIV/0!</v>
      </c>
      <c r="P771" s="39" t="e">
        <f t="shared" si="293"/>
        <v>#DIV/0!</v>
      </c>
      <c r="Q771" s="39" t="e">
        <f t="shared" si="294"/>
        <v>#DIV/0!</v>
      </c>
      <c r="R771" s="43" t="e">
        <f t="shared" si="290"/>
        <v>#DIV/0!</v>
      </c>
      <c r="S771" s="40" t="e">
        <f t="shared" si="291"/>
        <v>#DIV/0!</v>
      </c>
      <c r="T771" s="40" t="e">
        <f t="shared" si="292"/>
        <v>#DIV/0!</v>
      </c>
    </row>
    <row r="772" spans="13:20">
      <c r="M772" s="39" t="e">
        <f t="shared" si="293"/>
        <v>#DIV/0!</v>
      </c>
      <c r="N772" s="39" t="e">
        <f t="shared" si="293"/>
        <v>#DIV/0!</v>
      </c>
      <c r="O772" s="39" t="e">
        <f t="shared" si="293"/>
        <v>#DIV/0!</v>
      </c>
      <c r="P772" s="39" t="e">
        <f t="shared" si="293"/>
        <v>#DIV/0!</v>
      </c>
      <c r="Q772" s="39" t="e">
        <f t="shared" si="294"/>
        <v>#DIV/0!</v>
      </c>
      <c r="R772" s="43" t="e">
        <f t="shared" si="290"/>
        <v>#DIV/0!</v>
      </c>
      <c r="S772" s="40" t="e">
        <f t="shared" si="291"/>
        <v>#DIV/0!</v>
      </c>
      <c r="T772" s="40" t="e">
        <f t="shared" si="292"/>
        <v>#DIV/0!</v>
      </c>
    </row>
    <row r="773" spans="13:20">
      <c r="M773" s="39" t="e">
        <f t="shared" si="293"/>
        <v>#DIV/0!</v>
      </c>
      <c r="N773" s="39" t="e">
        <f t="shared" si="293"/>
        <v>#DIV/0!</v>
      </c>
      <c r="O773" s="39" t="e">
        <f t="shared" si="293"/>
        <v>#DIV/0!</v>
      </c>
      <c r="P773" s="39" t="e">
        <f t="shared" si="293"/>
        <v>#DIV/0!</v>
      </c>
      <c r="Q773" s="39" t="e">
        <f t="shared" si="294"/>
        <v>#DIV/0!</v>
      </c>
      <c r="R773" s="43" t="e">
        <f t="shared" si="290"/>
        <v>#DIV/0!</v>
      </c>
      <c r="S773" s="40" t="e">
        <f t="shared" si="291"/>
        <v>#DIV/0!</v>
      </c>
      <c r="T773" s="40" t="e">
        <f t="shared" si="292"/>
        <v>#DIV/0!</v>
      </c>
    </row>
    <row r="774" spans="13:20">
      <c r="M774" s="39" t="e">
        <f t="shared" si="293"/>
        <v>#DIV/0!</v>
      </c>
      <c r="N774" s="39" t="e">
        <f t="shared" si="293"/>
        <v>#DIV/0!</v>
      </c>
      <c r="O774" s="39" t="e">
        <f t="shared" si="293"/>
        <v>#DIV/0!</v>
      </c>
      <c r="P774" s="39" t="e">
        <f t="shared" si="293"/>
        <v>#DIV/0!</v>
      </c>
      <c r="Q774" s="39" t="e">
        <f t="shared" si="294"/>
        <v>#DIV/0!</v>
      </c>
      <c r="R774" s="43" t="e">
        <f t="shared" si="290"/>
        <v>#DIV/0!</v>
      </c>
      <c r="S774" s="40" t="e">
        <f t="shared" si="291"/>
        <v>#DIV/0!</v>
      </c>
      <c r="T774" s="40" t="e">
        <f t="shared" si="292"/>
        <v>#DIV/0!</v>
      </c>
    </row>
    <row r="775" spans="13:20">
      <c r="M775" s="39" t="e">
        <f t="shared" si="293"/>
        <v>#DIV/0!</v>
      </c>
      <c r="N775" s="39" t="e">
        <f t="shared" si="293"/>
        <v>#DIV/0!</v>
      </c>
      <c r="O775" s="39" t="e">
        <f t="shared" si="293"/>
        <v>#DIV/0!</v>
      </c>
      <c r="P775" s="39" t="e">
        <f t="shared" si="293"/>
        <v>#DIV/0!</v>
      </c>
      <c r="Q775" s="39" t="e">
        <f t="shared" si="294"/>
        <v>#DIV/0!</v>
      </c>
      <c r="R775" s="43" t="e">
        <f t="shared" si="290"/>
        <v>#DIV/0!</v>
      </c>
      <c r="S775" s="40" t="e">
        <f t="shared" si="291"/>
        <v>#DIV/0!</v>
      </c>
      <c r="T775" s="40" t="e">
        <f t="shared" si="292"/>
        <v>#DIV/0!</v>
      </c>
    </row>
    <row r="776" spans="13:20">
      <c r="M776" s="39" t="e">
        <f t="shared" si="293"/>
        <v>#DIV/0!</v>
      </c>
      <c r="N776" s="39" t="e">
        <f t="shared" si="293"/>
        <v>#DIV/0!</v>
      </c>
      <c r="O776" s="39" t="e">
        <f t="shared" si="293"/>
        <v>#DIV/0!</v>
      </c>
      <c r="P776" s="39" t="e">
        <f t="shared" si="293"/>
        <v>#DIV/0!</v>
      </c>
      <c r="Q776" s="39" t="e">
        <f t="shared" si="294"/>
        <v>#DIV/0!</v>
      </c>
      <c r="R776" s="43" t="e">
        <f t="shared" si="290"/>
        <v>#DIV/0!</v>
      </c>
      <c r="S776" s="40" t="e">
        <f t="shared" si="291"/>
        <v>#DIV/0!</v>
      </c>
      <c r="T776" s="40" t="e">
        <f t="shared" si="292"/>
        <v>#DIV/0!</v>
      </c>
    </row>
    <row r="777" spans="13:20">
      <c r="M777" s="39" t="e">
        <f t="shared" si="293"/>
        <v>#DIV/0!</v>
      </c>
      <c r="N777" s="39" t="e">
        <f t="shared" si="293"/>
        <v>#DIV/0!</v>
      </c>
      <c r="O777" s="39" t="e">
        <f t="shared" si="293"/>
        <v>#DIV/0!</v>
      </c>
      <c r="P777" s="39" t="e">
        <f t="shared" si="293"/>
        <v>#DIV/0!</v>
      </c>
      <c r="Q777" s="39" t="e">
        <f t="shared" si="294"/>
        <v>#DIV/0!</v>
      </c>
      <c r="R777" s="43" t="e">
        <f t="shared" si="290"/>
        <v>#DIV/0!</v>
      </c>
      <c r="S777" s="40" t="e">
        <f t="shared" si="291"/>
        <v>#DIV/0!</v>
      </c>
      <c r="T777" s="40" t="e">
        <f t="shared" si="292"/>
        <v>#DIV/0!</v>
      </c>
    </row>
    <row r="778" spans="13:20">
      <c r="M778" s="39" t="e">
        <f t="shared" si="293"/>
        <v>#DIV/0!</v>
      </c>
      <c r="N778" s="39" t="e">
        <f t="shared" si="293"/>
        <v>#DIV/0!</v>
      </c>
      <c r="O778" s="39" t="e">
        <f t="shared" si="293"/>
        <v>#DIV/0!</v>
      </c>
      <c r="P778" s="39" t="e">
        <f t="shared" si="293"/>
        <v>#DIV/0!</v>
      </c>
      <c r="Q778" s="39" t="e">
        <f t="shared" si="294"/>
        <v>#DIV/0!</v>
      </c>
      <c r="R778" s="43" t="e">
        <f t="shared" si="290"/>
        <v>#DIV/0!</v>
      </c>
      <c r="S778" s="40" t="e">
        <f t="shared" si="291"/>
        <v>#DIV/0!</v>
      </c>
      <c r="T778" s="40" t="e">
        <f t="shared" si="292"/>
        <v>#DIV/0!</v>
      </c>
    </row>
    <row r="779" spans="13:20">
      <c r="M779" s="39" t="e">
        <f t="shared" si="293"/>
        <v>#DIV/0!</v>
      </c>
      <c r="N779" s="39" t="e">
        <f t="shared" si="293"/>
        <v>#DIV/0!</v>
      </c>
      <c r="O779" s="39" t="e">
        <f t="shared" si="293"/>
        <v>#DIV/0!</v>
      </c>
      <c r="P779" s="39" t="e">
        <f t="shared" si="293"/>
        <v>#DIV/0!</v>
      </c>
      <c r="Q779" s="39" t="e">
        <f t="shared" si="294"/>
        <v>#DIV/0!</v>
      </c>
      <c r="R779" s="43" t="e">
        <f t="shared" si="290"/>
        <v>#DIV/0!</v>
      </c>
      <c r="S779" s="40" t="e">
        <f t="shared" si="291"/>
        <v>#DIV/0!</v>
      </c>
      <c r="T779" s="40" t="e">
        <f t="shared" si="292"/>
        <v>#DIV/0!</v>
      </c>
    </row>
    <row r="780" spans="13:20">
      <c r="M780" s="39" t="e">
        <f t="shared" si="293"/>
        <v>#DIV/0!</v>
      </c>
      <c r="N780" s="39" t="e">
        <f t="shared" si="293"/>
        <v>#DIV/0!</v>
      </c>
      <c r="O780" s="39" t="e">
        <f t="shared" si="293"/>
        <v>#DIV/0!</v>
      </c>
      <c r="P780" s="39" t="e">
        <f t="shared" si="293"/>
        <v>#DIV/0!</v>
      </c>
      <c r="Q780" s="39" t="e">
        <f t="shared" si="294"/>
        <v>#DIV/0!</v>
      </c>
      <c r="R780" s="43" t="e">
        <f t="shared" si="290"/>
        <v>#DIV/0!</v>
      </c>
      <c r="S780" s="40" t="e">
        <f t="shared" si="291"/>
        <v>#DIV/0!</v>
      </c>
      <c r="T780" s="40" t="e">
        <f t="shared" si="292"/>
        <v>#DIV/0!</v>
      </c>
    </row>
    <row r="781" spans="13:20">
      <c r="M781" s="39" t="e">
        <f t="shared" si="293"/>
        <v>#DIV/0!</v>
      </c>
      <c r="N781" s="39" t="e">
        <f t="shared" si="293"/>
        <v>#DIV/0!</v>
      </c>
      <c r="O781" s="39" t="e">
        <f t="shared" si="293"/>
        <v>#DIV/0!</v>
      </c>
      <c r="P781" s="39" t="e">
        <f t="shared" si="293"/>
        <v>#DIV/0!</v>
      </c>
      <c r="Q781" s="39" t="e">
        <f t="shared" si="294"/>
        <v>#DIV/0!</v>
      </c>
      <c r="R781" s="43" t="e">
        <f t="shared" si="290"/>
        <v>#DIV/0!</v>
      </c>
      <c r="S781" s="40" t="e">
        <f t="shared" si="291"/>
        <v>#DIV/0!</v>
      </c>
      <c r="T781" s="40" t="e">
        <f t="shared" si="292"/>
        <v>#DIV/0!</v>
      </c>
    </row>
    <row r="782" spans="13:20">
      <c r="M782" s="39" t="e">
        <f t="shared" si="293"/>
        <v>#DIV/0!</v>
      </c>
      <c r="N782" s="39" t="e">
        <f t="shared" si="293"/>
        <v>#DIV/0!</v>
      </c>
      <c r="O782" s="39" t="e">
        <f t="shared" si="293"/>
        <v>#DIV/0!</v>
      </c>
      <c r="P782" s="39" t="e">
        <f t="shared" si="293"/>
        <v>#DIV/0!</v>
      </c>
      <c r="Q782" s="39" t="e">
        <f t="shared" si="294"/>
        <v>#DIV/0!</v>
      </c>
      <c r="R782" s="43" t="e">
        <f t="shared" si="290"/>
        <v>#DIV/0!</v>
      </c>
      <c r="S782" s="40" t="e">
        <f t="shared" si="291"/>
        <v>#DIV/0!</v>
      </c>
      <c r="T782" s="40" t="e">
        <f t="shared" si="292"/>
        <v>#DIV/0!</v>
      </c>
    </row>
    <row r="783" spans="13:20">
      <c r="M783" s="39" t="e">
        <f t="shared" si="293"/>
        <v>#DIV/0!</v>
      </c>
      <c r="N783" s="39" t="e">
        <f t="shared" si="293"/>
        <v>#DIV/0!</v>
      </c>
      <c r="O783" s="39" t="e">
        <f t="shared" si="293"/>
        <v>#DIV/0!</v>
      </c>
      <c r="P783" s="39" t="e">
        <f t="shared" si="293"/>
        <v>#DIV/0!</v>
      </c>
      <c r="Q783" s="39" t="e">
        <f t="shared" si="294"/>
        <v>#DIV/0!</v>
      </c>
      <c r="R783" s="43" t="e">
        <f t="shared" si="290"/>
        <v>#DIV/0!</v>
      </c>
      <c r="S783" s="40" t="e">
        <f t="shared" si="291"/>
        <v>#DIV/0!</v>
      </c>
      <c r="T783" s="40" t="e">
        <f t="shared" si="292"/>
        <v>#DIV/0!</v>
      </c>
    </row>
    <row r="784" spans="13:20">
      <c r="M784" s="39" t="e">
        <f t="shared" si="293"/>
        <v>#DIV/0!</v>
      </c>
      <c r="N784" s="39" t="e">
        <f t="shared" si="293"/>
        <v>#DIV/0!</v>
      </c>
      <c r="O784" s="39" t="e">
        <f t="shared" si="293"/>
        <v>#DIV/0!</v>
      </c>
      <c r="P784" s="39" t="e">
        <f t="shared" si="293"/>
        <v>#DIV/0!</v>
      </c>
      <c r="Q784" s="39" t="e">
        <f t="shared" si="294"/>
        <v>#DIV/0!</v>
      </c>
      <c r="R784" s="43" t="e">
        <f t="shared" si="290"/>
        <v>#DIV/0!</v>
      </c>
      <c r="S784" s="40" t="e">
        <f t="shared" si="291"/>
        <v>#DIV/0!</v>
      </c>
      <c r="T784" s="40" t="e">
        <f t="shared" si="292"/>
        <v>#DIV/0!</v>
      </c>
    </row>
    <row r="785" spans="13:20">
      <c r="M785" s="39" t="e">
        <f t="shared" si="293"/>
        <v>#DIV/0!</v>
      </c>
      <c r="N785" s="39" t="e">
        <f t="shared" si="293"/>
        <v>#DIV/0!</v>
      </c>
      <c r="O785" s="39" t="e">
        <f t="shared" si="293"/>
        <v>#DIV/0!</v>
      </c>
      <c r="P785" s="39" t="e">
        <f t="shared" si="293"/>
        <v>#DIV/0!</v>
      </c>
      <c r="Q785" s="39" t="e">
        <f t="shared" si="294"/>
        <v>#DIV/0!</v>
      </c>
      <c r="R785" s="43" t="e">
        <f t="shared" ref="R785:R809" si="295">(AR785/AR773)-1</f>
        <v>#DIV/0!</v>
      </c>
      <c r="S785" s="40" t="e">
        <f t="shared" ref="S785:S809" si="296">(AS785/AS773)-1</f>
        <v>#DIV/0!</v>
      </c>
      <c r="T785" s="40" t="e">
        <f t="shared" ref="T785:T809" si="297">(AT785/AT773)-1</f>
        <v>#DIV/0!</v>
      </c>
    </row>
    <row r="786" spans="13:20">
      <c r="M786" s="39" t="e">
        <f t="shared" si="293"/>
        <v>#DIV/0!</v>
      </c>
      <c r="N786" s="39" t="e">
        <f t="shared" si="293"/>
        <v>#DIV/0!</v>
      </c>
      <c r="O786" s="39" t="e">
        <f t="shared" si="293"/>
        <v>#DIV/0!</v>
      </c>
      <c r="P786" s="39" t="e">
        <f t="shared" si="293"/>
        <v>#DIV/0!</v>
      </c>
      <c r="Q786" s="39" t="e">
        <f t="shared" si="294"/>
        <v>#DIV/0!</v>
      </c>
      <c r="R786" s="43" t="e">
        <f t="shared" si="295"/>
        <v>#DIV/0!</v>
      </c>
      <c r="S786" s="40" t="e">
        <f t="shared" si="296"/>
        <v>#DIV/0!</v>
      </c>
      <c r="T786" s="40" t="e">
        <f t="shared" si="297"/>
        <v>#DIV/0!</v>
      </c>
    </row>
    <row r="787" spans="13:20">
      <c r="M787" s="39" t="e">
        <f t="shared" si="293"/>
        <v>#DIV/0!</v>
      </c>
      <c r="N787" s="39" t="e">
        <f t="shared" si="293"/>
        <v>#DIV/0!</v>
      </c>
      <c r="O787" s="39" t="e">
        <f t="shared" si="293"/>
        <v>#DIV/0!</v>
      </c>
      <c r="P787" s="39" t="e">
        <f t="shared" si="293"/>
        <v>#DIV/0!</v>
      </c>
      <c r="Q787" s="39" t="e">
        <f t="shared" si="294"/>
        <v>#DIV/0!</v>
      </c>
      <c r="R787" s="43" t="e">
        <f t="shared" si="295"/>
        <v>#DIV/0!</v>
      </c>
      <c r="S787" s="40" t="e">
        <f t="shared" si="296"/>
        <v>#DIV/0!</v>
      </c>
      <c r="T787" s="40" t="e">
        <f t="shared" si="297"/>
        <v>#DIV/0!</v>
      </c>
    </row>
    <row r="788" spans="13:20">
      <c r="M788" s="39" t="e">
        <f t="shared" si="293"/>
        <v>#DIV/0!</v>
      </c>
      <c r="N788" s="39" t="e">
        <f t="shared" si="293"/>
        <v>#DIV/0!</v>
      </c>
      <c r="O788" s="39" t="e">
        <f t="shared" si="293"/>
        <v>#DIV/0!</v>
      </c>
      <c r="P788" s="39" t="e">
        <f t="shared" si="293"/>
        <v>#DIV/0!</v>
      </c>
      <c r="Q788" s="39" t="e">
        <f t="shared" si="294"/>
        <v>#DIV/0!</v>
      </c>
      <c r="R788" s="43" t="e">
        <f t="shared" si="295"/>
        <v>#DIV/0!</v>
      </c>
      <c r="S788" s="40" t="e">
        <f t="shared" si="296"/>
        <v>#DIV/0!</v>
      </c>
      <c r="T788" s="40" t="e">
        <f t="shared" si="297"/>
        <v>#DIV/0!</v>
      </c>
    </row>
    <row r="789" spans="13:20">
      <c r="M789" s="39" t="e">
        <f t="shared" si="293"/>
        <v>#DIV/0!</v>
      </c>
      <c r="N789" s="39" t="e">
        <f t="shared" si="293"/>
        <v>#DIV/0!</v>
      </c>
      <c r="O789" s="39" t="e">
        <f t="shared" si="293"/>
        <v>#DIV/0!</v>
      </c>
      <c r="P789" s="39" t="e">
        <f t="shared" si="293"/>
        <v>#DIV/0!</v>
      </c>
      <c r="Q789" s="39" t="e">
        <f t="shared" si="294"/>
        <v>#DIV/0!</v>
      </c>
      <c r="R789" s="43" t="e">
        <f t="shared" si="295"/>
        <v>#DIV/0!</v>
      </c>
      <c r="S789" s="40" t="e">
        <f t="shared" si="296"/>
        <v>#DIV/0!</v>
      </c>
      <c r="T789" s="40" t="e">
        <f t="shared" si="297"/>
        <v>#DIV/0!</v>
      </c>
    </row>
    <row r="790" spans="13:20">
      <c r="M790" s="39" t="e">
        <f t="shared" si="293"/>
        <v>#DIV/0!</v>
      </c>
      <c r="N790" s="39" t="e">
        <f t="shared" si="293"/>
        <v>#DIV/0!</v>
      </c>
      <c r="O790" s="39" t="e">
        <f t="shared" si="293"/>
        <v>#DIV/0!</v>
      </c>
      <c r="P790" s="39" t="e">
        <f t="shared" si="293"/>
        <v>#DIV/0!</v>
      </c>
      <c r="Q790" s="39" t="e">
        <f t="shared" si="294"/>
        <v>#DIV/0!</v>
      </c>
      <c r="R790" s="43" t="e">
        <f t="shared" si="295"/>
        <v>#DIV/0!</v>
      </c>
      <c r="S790" s="40" t="e">
        <f t="shared" si="296"/>
        <v>#DIV/0!</v>
      </c>
      <c r="T790" s="40" t="e">
        <f t="shared" si="297"/>
        <v>#DIV/0!</v>
      </c>
    </row>
    <row r="791" spans="13:20">
      <c r="M791" s="39" t="e">
        <f t="shared" si="293"/>
        <v>#DIV/0!</v>
      </c>
      <c r="N791" s="39" t="e">
        <f t="shared" si="293"/>
        <v>#DIV/0!</v>
      </c>
      <c r="O791" s="39" t="e">
        <f t="shared" si="293"/>
        <v>#DIV/0!</v>
      </c>
      <c r="P791" s="39" t="e">
        <f t="shared" si="293"/>
        <v>#DIV/0!</v>
      </c>
      <c r="Q791" s="39" t="e">
        <f t="shared" si="294"/>
        <v>#DIV/0!</v>
      </c>
      <c r="R791" s="43" t="e">
        <f t="shared" si="295"/>
        <v>#DIV/0!</v>
      </c>
      <c r="S791" s="40" t="e">
        <f t="shared" si="296"/>
        <v>#DIV/0!</v>
      </c>
      <c r="T791" s="40" t="e">
        <f t="shared" si="297"/>
        <v>#DIV/0!</v>
      </c>
    </row>
    <row r="792" spans="13:20">
      <c r="M792" s="39" t="e">
        <f t="shared" si="293"/>
        <v>#DIV/0!</v>
      </c>
      <c r="N792" s="39" t="e">
        <f t="shared" si="293"/>
        <v>#DIV/0!</v>
      </c>
      <c r="O792" s="39" t="e">
        <f t="shared" si="293"/>
        <v>#DIV/0!</v>
      </c>
      <c r="P792" s="39" t="e">
        <f t="shared" si="293"/>
        <v>#DIV/0!</v>
      </c>
      <c r="Q792" s="39" t="e">
        <f t="shared" si="294"/>
        <v>#DIV/0!</v>
      </c>
      <c r="R792" s="43" t="e">
        <f t="shared" si="295"/>
        <v>#DIV/0!</v>
      </c>
      <c r="S792" s="40" t="e">
        <f t="shared" si="296"/>
        <v>#DIV/0!</v>
      </c>
      <c r="T792" s="40" t="e">
        <f t="shared" si="297"/>
        <v>#DIV/0!</v>
      </c>
    </row>
    <row r="793" spans="13:20">
      <c r="M793" s="39" t="e">
        <f t="shared" si="293"/>
        <v>#DIV/0!</v>
      </c>
      <c r="N793" s="39" t="e">
        <f t="shared" si="293"/>
        <v>#DIV/0!</v>
      </c>
      <c r="O793" s="39" t="e">
        <f t="shared" si="293"/>
        <v>#DIV/0!</v>
      </c>
      <c r="P793" s="39" t="e">
        <f t="shared" si="293"/>
        <v>#DIV/0!</v>
      </c>
      <c r="Q793" s="39" t="e">
        <f t="shared" si="294"/>
        <v>#DIV/0!</v>
      </c>
      <c r="R793" s="43" t="e">
        <f t="shared" si="295"/>
        <v>#DIV/0!</v>
      </c>
      <c r="S793" s="40" t="e">
        <f t="shared" si="296"/>
        <v>#DIV/0!</v>
      </c>
      <c r="T793" s="40" t="e">
        <f t="shared" si="297"/>
        <v>#DIV/0!</v>
      </c>
    </row>
    <row r="794" spans="13:20">
      <c r="M794" s="39" t="e">
        <f t="shared" si="293"/>
        <v>#DIV/0!</v>
      </c>
      <c r="N794" s="39" t="e">
        <f t="shared" si="293"/>
        <v>#DIV/0!</v>
      </c>
      <c r="O794" s="39" t="e">
        <f t="shared" si="293"/>
        <v>#DIV/0!</v>
      </c>
      <c r="P794" s="39" t="e">
        <f t="shared" si="293"/>
        <v>#DIV/0!</v>
      </c>
      <c r="Q794" s="39" t="e">
        <f t="shared" si="294"/>
        <v>#DIV/0!</v>
      </c>
      <c r="R794" s="43" t="e">
        <f t="shared" si="295"/>
        <v>#DIV/0!</v>
      </c>
      <c r="S794" s="40" t="e">
        <f t="shared" si="296"/>
        <v>#DIV/0!</v>
      </c>
      <c r="T794" s="40" t="e">
        <f t="shared" si="297"/>
        <v>#DIV/0!</v>
      </c>
    </row>
    <row r="795" spans="13:20">
      <c r="M795" s="39" t="e">
        <f t="shared" si="293"/>
        <v>#DIV/0!</v>
      </c>
      <c r="N795" s="39" t="e">
        <f t="shared" si="293"/>
        <v>#DIV/0!</v>
      </c>
      <c r="O795" s="39" t="e">
        <f t="shared" si="293"/>
        <v>#DIV/0!</v>
      </c>
      <c r="P795" s="39" t="e">
        <f t="shared" si="293"/>
        <v>#DIV/0!</v>
      </c>
      <c r="Q795" s="39" t="e">
        <f t="shared" si="294"/>
        <v>#DIV/0!</v>
      </c>
      <c r="R795" s="43" t="e">
        <f t="shared" si="295"/>
        <v>#DIV/0!</v>
      </c>
      <c r="S795" s="40" t="e">
        <f t="shared" si="296"/>
        <v>#DIV/0!</v>
      </c>
      <c r="T795" s="40" t="e">
        <f t="shared" si="297"/>
        <v>#DIV/0!</v>
      </c>
    </row>
    <row r="796" spans="13:20">
      <c r="M796" s="39" t="e">
        <f t="shared" si="293"/>
        <v>#DIV/0!</v>
      </c>
      <c r="N796" s="39" t="e">
        <f t="shared" si="293"/>
        <v>#DIV/0!</v>
      </c>
      <c r="O796" s="39" t="e">
        <f t="shared" si="293"/>
        <v>#DIV/0!</v>
      </c>
      <c r="P796" s="39" t="e">
        <f t="shared" si="293"/>
        <v>#DIV/0!</v>
      </c>
      <c r="Q796" s="39" t="e">
        <f t="shared" si="294"/>
        <v>#DIV/0!</v>
      </c>
      <c r="R796" s="43" t="e">
        <f t="shared" si="295"/>
        <v>#DIV/0!</v>
      </c>
      <c r="S796" s="40" t="e">
        <f t="shared" si="296"/>
        <v>#DIV/0!</v>
      </c>
      <c r="T796" s="40" t="e">
        <f t="shared" si="297"/>
        <v>#DIV/0!</v>
      </c>
    </row>
    <row r="797" spans="13:20">
      <c r="M797" s="39" t="e">
        <f t="shared" si="293"/>
        <v>#DIV/0!</v>
      </c>
      <c r="N797" s="39" t="e">
        <f t="shared" si="293"/>
        <v>#DIV/0!</v>
      </c>
      <c r="O797" s="39" t="e">
        <f t="shared" si="293"/>
        <v>#DIV/0!</v>
      </c>
      <c r="P797" s="39" t="e">
        <f t="shared" si="293"/>
        <v>#DIV/0!</v>
      </c>
      <c r="Q797" s="39" t="e">
        <f t="shared" si="294"/>
        <v>#DIV/0!</v>
      </c>
      <c r="R797" s="43" t="e">
        <f t="shared" si="295"/>
        <v>#DIV/0!</v>
      </c>
      <c r="S797" s="40" t="e">
        <f t="shared" si="296"/>
        <v>#DIV/0!</v>
      </c>
      <c r="T797" s="40" t="e">
        <f t="shared" si="297"/>
        <v>#DIV/0!</v>
      </c>
    </row>
    <row r="798" spans="13:20">
      <c r="M798" s="39" t="e">
        <f t="shared" si="293"/>
        <v>#DIV/0!</v>
      </c>
      <c r="N798" s="39" t="e">
        <f t="shared" si="293"/>
        <v>#DIV/0!</v>
      </c>
      <c r="O798" s="39" t="e">
        <f t="shared" si="293"/>
        <v>#DIV/0!</v>
      </c>
      <c r="P798" s="39" t="e">
        <f t="shared" si="293"/>
        <v>#DIV/0!</v>
      </c>
      <c r="Q798" s="39" t="e">
        <f t="shared" si="294"/>
        <v>#DIV/0!</v>
      </c>
      <c r="R798" s="43" t="e">
        <f t="shared" si="295"/>
        <v>#DIV/0!</v>
      </c>
      <c r="S798" s="40" t="e">
        <f t="shared" si="296"/>
        <v>#DIV/0!</v>
      </c>
      <c r="T798" s="40" t="e">
        <f t="shared" si="297"/>
        <v>#DIV/0!</v>
      </c>
    </row>
    <row r="799" spans="13:20">
      <c r="M799" s="39" t="e">
        <f t="shared" si="293"/>
        <v>#DIV/0!</v>
      </c>
      <c r="N799" s="39" t="e">
        <f t="shared" si="293"/>
        <v>#DIV/0!</v>
      </c>
      <c r="O799" s="39" t="e">
        <f t="shared" si="293"/>
        <v>#DIV/0!</v>
      </c>
      <c r="P799" s="39" t="e">
        <f t="shared" si="293"/>
        <v>#DIV/0!</v>
      </c>
      <c r="Q799" s="39" t="e">
        <f t="shared" si="294"/>
        <v>#DIV/0!</v>
      </c>
      <c r="R799" s="43" t="e">
        <f t="shared" si="295"/>
        <v>#DIV/0!</v>
      </c>
      <c r="S799" s="40" t="e">
        <f t="shared" si="296"/>
        <v>#DIV/0!</v>
      </c>
      <c r="T799" s="40" t="e">
        <f t="shared" si="297"/>
        <v>#DIV/0!</v>
      </c>
    </row>
    <row r="800" spans="13:20">
      <c r="M800" s="39" t="e">
        <f t="shared" si="293"/>
        <v>#DIV/0!</v>
      </c>
      <c r="N800" s="39" t="e">
        <f t="shared" si="293"/>
        <v>#DIV/0!</v>
      </c>
      <c r="O800" s="39" t="e">
        <f t="shared" si="293"/>
        <v>#DIV/0!</v>
      </c>
      <c r="P800" s="39" t="e">
        <f t="shared" si="293"/>
        <v>#DIV/0!</v>
      </c>
      <c r="Q800" s="39" t="e">
        <f t="shared" si="294"/>
        <v>#DIV/0!</v>
      </c>
      <c r="R800" s="43" t="e">
        <f t="shared" si="295"/>
        <v>#DIV/0!</v>
      </c>
      <c r="S800" s="40" t="e">
        <f t="shared" si="296"/>
        <v>#DIV/0!</v>
      </c>
      <c r="T800" s="40" t="e">
        <f t="shared" si="297"/>
        <v>#DIV/0!</v>
      </c>
    </row>
    <row r="801" spans="13:20">
      <c r="M801" s="39" t="e">
        <f t="shared" si="293"/>
        <v>#DIV/0!</v>
      </c>
      <c r="N801" s="39" t="e">
        <f t="shared" si="293"/>
        <v>#DIV/0!</v>
      </c>
      <c r="O801" s="39" t="e">
        <f t="shared" si="293"/>
        <v>#DIV/0!</v>
      </c>
      <c r="P801" s="39" t="e">
        <f t="shared" si="293"/>
        <v>#DIV/0!</v>
      </c>
      <c r="Q801" s="39" t="e">
        <f t="shared" si="294"/>
        <v>#DIV/0!</v>
      </c>
      <c r="R801" s="43" t="e">
        <f t="shared" si="295"/>
        <v>#DIV/0!</v>
      </c>
      <c r="S801" s="40" t="e">
        <f t="shared" si="296"/>
        <v>#DIV/0!</v>
      </c>
      <c r="T801" s="40" t="e">
        <f t="shared" si="297"/>
        <v>#DIV/0!</v>
      </c>
    </row>
    <row r="802" spans="13:20">
      <c r="M802" s="39" t="e">
        <f t="shared" si="293"/>
        <v>#DIV/0!</v>
      </c>
      <c r="N802" s="39" t="e">
        <f t="shared" si="293"/>
        <v>#DIV/0!</v>
      </c>
      <c r="O802" s="39" t="e">
        <f t="shared" si="293"/>
        <v>#DIV/0!</v>
      </c>
      <c r="P802" s="39" t="e">
        <f t="shared" si="293"/>
        <v>#DIV/0!</v>
      </c>
      <c r="Q802" s="39" t="e">
        <f t="shared" si="294"/>
        <v>#DIV/0!</v>
      </c>
      <c r="R802" s="43" t="e">
        <f t="shared" si="295"/>
        <v>#DIV/0!</v>
      </c>
      <c r="S802" s="40" t="e">
        <f t="shared" si="296"/>
        <v>#DIV/0!</v>
      </c>
      <c r="T802" s="40" t="e">
        <f t="shared" si="297"/>
        <v>#DIV/0!</v>
      </c>
    </row>
    <row r="803" spans="13:20">
      <c r="M803" s="39" t="e">
        <f t="shared" si="293"/>
        <v>#DIV/0!</v>
      </c>
      <c r="N803" s="39" t="e">
        <f t="shared" si="293"/>
        <v>#DIV/0!</v>
      </c>
      <c r="O803" s="39" t="e">
        <f t="shared" si="293"/>
        <v>#DIV/0!</v>
      </c>
      <c r="P803" s="39" t="e">
        <f t="shared" si="293"/>
        <v>#DIV/0!</v>
      </c>
      <c r="Q803" s="39" t="e">
        <f t="shared" si="294"/>
        <v>#DIV/0!</v>
      </c>
      <c r="R803" s="43" t="e">
        <f t="shared" si="295"/>
        <v>#DIV/0!</v>
      </c>
      <c r="S803" s="40" t="e">
        <f t="shared" si="296"/>
        <v>#DIV/0!</v>
      </c>
      <c r="T803" s="40" t="e">
        <f t="shared" si="297"/>
        <v>#DIV/0!</v>
      </c>
    </row>
    <row r="804" spans="13:20">
      <c r="M804" s="39" t="e">
        <f t="shared" si="293"/>
        <v>#DIV/0!</v>
      </c>
      <c r="N804" s="39" t="e">
        <f t="shared" si="293"/>
        <v>#DIV/0!</v>
      </c>
      <c r="O804" s="39" t="e">
        <f t="shared" si="293"/>
        <v>#DIV/0!</v>
      </c>
      <c r="P804" s="39" t="e">
        <f t="shared" si="293"/>
        <v>#DIV/0!</v>
      </c>
      <c r="Q804" s="39" t="e">
        <f t="shared" si="294"/>
        <v>#DIV/0!</v>
      </c>
      <c r="R804" s="43" t="e">
        <f t="shared" si="295"/>
        <v>#DIV/0!</v>
      </c>
      <c r="S804" s="40" t="e">
        <f t="shared" si="296"/>
        <v>#DIV/0!</v>
      </c>
      <c r="T804" s="40" t="e">
        <f t="shared" si="297"/>
        <v>#DIV/0!</v>
      </c>
    </row>
    <row r="805" spans="13:20">
      <c r="M805" s="39" t="e">
        <f t="shared" si="293"/>
        <v>#DIV/0!</v>
      </c>
      <c r="N805" s="39" t="e">
        <f t="shared" si="293"/>
        <v>#DIV/0!</v>
      </c>
      <c r="O805" s="39" t="e">
        <f t="shared" si="293"/>
        <v>#DIV/0!</v>
      </c>
      <c r="P805" s="39" t="e">
        <f t="shared" si="293"/>
        <v>#DIV/0!</v>
      </c>
      <c r="Q805" s="39" t="e">
        <f t="shared" si="294"/>
        <v>#DIV/0!</v>
      </c>
      <c r="R805" s="43" t="e">
        <f t="shared" si="295"/>
        <v>#DIV/0!</v>
      </c>
      <c r="S805" s="40" t="e">
        <f t="shared" si="296"/>
        <v>#DIV/0!</v>
      </c>
      <c r="T805" s="40" t="e">
        <f t="shared" si="297"/>
        <v>#DIV/0!</v>
      </c>
    </row>
    <row r="806" spans="13:20">
      <c r="M806" s="39" t="e">
        <f t="shared" si="293"/>
        <v>#DIV/0!</v>
      </c>
      <c r="N806" s="39" t="e">
        <f t="shared" si="293"/>
        <v>#DIV/0!</v>
      </c>
      <c r="O806" s="39" t="e">
        <f t="shared" si="293"/>
        <v>#DIV/0!</v>
      </c>
      <c r="P806" s="39" t="e">
        <f t="shared" si="293"/>
        <v>#DIV/0!</v>
      </c>
      <c r="Q806" s="39" t="e">
        <f t="shared" si="294"/>
        <v>#DIV/0!</v>
      </c>
      <c r="R806" s="43" t="e">
        <f t="shared" si="295"/>
        <v>#DIV/0!</v>
      </c>
      <c r="S806" s="40" t="e">
        <f t="shared" si="296"/>
        <v>#DIV/0!</v>
      </c>
      <c r="T806" s="40" t="e">
        <f t="shared" si="297"/>
        <v>#DIV/0!</v>
      </c>
    </row>
    <row r="807" spans="13:20">
      <c r="M807" s="39" t="e">
        <f t="shared" si="293"/>
        <v>#DIV/0!</v>
      </c>
      <c r="N807" s="39" t="e">
        <f t="shared" si="293"/>
        <v>#DIV/0!</v>
      </c>
      <c r="O807" s="39" t="e">
        <f t="shared" si="293"/>
        <v>#DIV/0!</v>
      </c>
      <c r="P807" s="39" t="e">
        <f t="shared" si="293"/>
        <v>#DIV/0!</v>
      </c>
      <c r="Q807" s="39" t="e">
        <f t="shared" si="294"/>
        <v>#DIV/0!</v>
      </c>
      <c r="R807" s="43" t="e">
        <f t="shared" si="295"/>
        <v>#DIV/0!</v>
      </c>
      <c r="S807" s="40" t="e">
        <f t="shared" si="296"/>
        <v>#DIV/0!</v>
      </c>
      <c r="T807" s="40" t="e">
        <f t="shared" si="297"/>
        <v>#DIV/0!</v>
      </c>
    </row>
    <row r="808" spans="13:20">
      <c r="M808" s="39" t="e">
        <f t="shared" si="293"/>
        <v>#DIV/0!</v>
      </c>
      <c r="N808" s="39" t="e">
        <f t="shared" si="293"/>
        <v>#DIV/0!</v>
      </c>
      <c r="O808" s="39" t="e">
        <f t="shared" si="293"/>
        <v>#DIV/0!</v>
      </c>
      <c r="P808" s="39" t="e">
        <f t="shared" si="293"/>
        <v>#DIV/0!</v>
      </c>
      <c r="Q808" s="39" t="e">
        <f t="shared" si="294"/>
        <v>#DIV/0!</v>
      </c>
      <c r="R808" s="43" t="e">
        <f t="shared" si="295"/>
        <v>#DIV/0!</v>
      </c>
      <c r="S808" s="40" t="e">
        <f t="shared" si="296"/>
        <v>#DIV/0!</v>
      </c>
      <c r="T808" s="40" t="e">
        <f t="shared" si="297"/>
        <v>#DIV/0!</v>
      </c>
    </row>
    <row r="809" spans="13:20">
      <c r="M809" s="39" t="e">
        <f t="shared" si="293"/>
        <v>#DIV/0!</v>
      </c>
      <c r="N809" s="39" t="e">
        <f t="shared" si="293"/>
        <v>#DIV/0!</v>
      </c>
      <c r="O809" s="39" t="e">
        <f t="shared" si="293"/>
        <v>#DIV/0!</v>
      </c>
      <c r="P809" s="39" t="e">
        <f t="shared" si="293"/>
        <v>#DIV/0!</v>
      </c>
      <c r="Q809" s="39" t="e">
        <f t="shared" si="294"/>
        <v>#DIV/0!</v>
      </c>
      <c r="R809" s="43" t="e">
        <f t="shared" si="295"/>
        <v>#DIV/0!</v>
      </c>
      <c r="S809" s="40" t="e">
        <f t="shared" si="296"/>
        <v>#DIV/0!</v>
      </c>
      <c r="T809" s="40" t="e">
        <f t="shared" si="297"/>
        <v>#DIV/0!</v>
      </c>
    </row>
  </sheetData>
  <mergeCells count="19">
    <mergeCell ref="Z1:AG1"/>
    <mergeCell ref="Z2:AB2"/>
    <mergeCell ref="AC2:AG2"/>
    <mergeCell ref="AH1:AO1"/>
    <mergeCell ref="AH2:AJ2"/>
    <mergeCell ref="AK2:AO2"/>
    <mergeCell ref="A1:A3"/>
    <mergeCell ref="AU2:AY2"/>
    <mergeCell ref="AR2:AT2"/>
    <mergeCell ref="AR1:AT1"/>
    <mergeCell ref="E2:I2"/>
    <mergeCell ref="B2:D2"/>
    <mergeCell ref="B1:I1"/>
    <mergeCell ref="J1:Q1"/>
    <mergeCell ref="J2:L2"/>
    <mergeCell ref="M2:Q2"/>
    <mergeCell ref="R1:Y1"/>
    <mergeCell ref="R2:T2"/>
    <mergeCell ref="U2:Y2"/>
  </mergeCell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H1695"/>
  <sheetViews>
    <sheetView workbookViewId="0">
      <selection activeCell="B2" sqref="B2"/>
    </sheetView>
  </sheetViews>
  <sheetFormatPr defaultRowHeight="15"/>
  <cols>
    <col min="2" max="2" width="12.7109375" customWidth="1"/>
    <col min="3" max="3" width="13.5703125" style="44" customWidth="1"/>
    <col min="4" max="4" width="12.42578125" customWidth="1"/>
    <col min="5" max="5" width="11.42578125" style="44" customWidth="1"/>
    <col min="6" max="6" width="16.85546875" style="112" customWidth="1"/>
    <col min="7" max="7" width="18.5703125" style="112" customWidth="1"/>
    <col min="8" max="8" width="16.7109375" customWidth="1"/>
  </cols>
  <sheetData>
    <row r="1" spans="1:8" ht="45" customHeight="1">
      <c r="A1" s="113" t="s">
        <v>53</v>
      </c>
      <c r="B1" s="114" t="s">
        <v>88</v>
      </c>
      <c r="C1" s="114" t="s">
        <v>83</v>
      </c>
      <c r="D1" s="114" t="s">
        <v>51</v>
      </c>
      <c r="E1" s="114" t="s">
        <v>84</v>
      </c>
      <c r="F1" s="115" t="s">
        <v>85</v>
      </c>
      <c r="G1" s="115" t="s">
        <v>86</v>
      </c>
      <c r="H1" s="115" t="s">
        <v>93</v>
      </c>
    </row>
    <row r="2" spans="1:8">
      <c r="A2" s="3">
        <v>34516</v>
      </c>
      <c r="B2">
        <v>253.24</v>
      </c>
      <c r="C2" s="44">
        <f>BD_Tab2!B4</f>
        <v>220.13</v>
      </c>
      <c r="D2" t="s">
        <v>103</v>
      </c>
      <c r="E2" s="44" t="str">
        <f>BD_Tab2!I4</f>
        <v/>
      </c>
      <c r="F2" s="116">
        <f>'BD_Tab2"'!BB4</f>
        <v>220.13</v>
      </c>
      <c r="G2" s="116" t="str">
        <f>'BD_Tab2"'!I4</f>
        <v/>
      </c>
      <c r="H2" s="90">
        <f>BD_Brasil!B4</f>
        <v>253.24</v>
      </c>
    </row>
    <row r="3" spans="1:8">
      <c r="A3" s="3">
        <v>34547</v>
      </c>
      <c r="B3">
        <v>251.49</v>
      </c>
      <c r="C3" s="44">
        <f>BD_Tab2!B5</f>
        <v>216.24</v>
      </c>
      <c r="D3" t="s">
        <v>103</v>
      </c>
      <c r="E3" s="44" t="str">
        <f>BD_Tab2!I5</f>
        <v/>
      </c>
      <c r="F3" s="116">
        <f>'BD_Tab2"'!BB5</f>
        <v>216.23369899999997</v>
      </c>
      <c r="G3" s="116" t="str">
        <f>'BD_Tab2"'!I5</f>
        <v/>
      </c>
      <c r="H3" s="90">
        <f>BD_Brasil!B5</f>
        <v>251.49</v>
      </c>
    </row>
    <row r="4" spans="1:8">
      <c r="A4" s="3">
        <v>34578</v>
      </c>
      <c r="B4">
        <v>248.66</v>
      </c>
      <c r="C4" s="44">
        <f>BD_Tab2!B6</f>
        <v>212.05</v>
      </c>
      <c r="D4" t="s">
        <v>103</v>
      </c>
      <c r="E4" s="44" t="str">
        <f>BD_Tab2!I6</f>
        <v/>
      </c>
      <c r="F4" s="116">
        <f>'BD_Tab2"'!BB6</f>
        <v>212.05</v>
      </c>
      <c r="G4" s="116" t="str">
        <f>'BD_Tab2"'!I6</f>
        <v/>
      </c>
      <c r="H4" s="90">
        <f>BD_Brasil!B6</f>
        <v>248.66</v>
      </c>
    </row>
    <row r="5" spans="1:8">
      <c r="A5" s="3">
        <v>34608</v>
      </c>
      <c r="B5">
        <v>249</v>
      </c>
      <c r="C5" s="44">
        <f>BD_Tab2!B7</f>
        <v>204.32</v>
      </c>
      <c r="D5" t="s">
        <v>103</v>
      </c>
      <c r="E5" s="44" t="str">
        <f>BD_Tab2!I7</f>
        <v/>
      </c>
      <c r="F5" s="116">
        <f>'BD_Tab2"'!BB7</f>
        <v>204.32</v>
      </c>
      <c r="G5" s="116" t="str">
        <f>'BD_Tab2"'!I7</f>
        <v/>
      </c>
      <c r="H5" s="90">
        <f>BD_Brasil!B7</f>
        <v>249</v>
      </c>
    </row>
    <row r="6" spans="1:8">
      <c r="A6" s="3">
        <v>34639</v>
      </c>
      <c r="B6">
        <v>251.11</v>
      </c>
      <c r="C6" s="44">
        <f>BD_Tab2!B8</f>
        <v>204.67</v>
      </c>
      <c r="D6" t="s">
        <v>103</v>
      </c>
      <c r="E6" s="44" t="str">
        <f>BD_Tab2!I8</f>
        <v/>
      </c>
      <c r="F6" s="116">
        <f>'BD_Tab2"'!BB8</f>
        <v>204.67</v>
      </c>
      <c r="G6" s="116" t="str">
        <f>'BD_Tab2"'!I8</f>
        <v/>
      </c>
      <c r="H6" s="90">
        <f>BD_Brasil!B8</f>
        <v>251.11</v>
      </c>
    </row>
    <row r="7" spans="1:8">
      <c r="A7" s="3">
        <v>34669</v>
      </c>
      <c r="B7">
        <v>256.04000000000002</v>
      </c>
      <c r="C7" s="44">
        <f>BD_Tab2!B9</f>
        <v>212.77</v>
      </c>
      <c r="D7" t="s">
        <v>103</v>
      </c>
      <c r="E7" s="44" t="str">
        <f>BD_Tab2!I9</f>
        <v/>
      </c>
      <c r="F7" s="116">
        <f>'BD_Tab2"'!BB9</f>
        <v>212.77</v>
      </c>
      <c r="G7" s="116" t="str">
        <f>'BD_Tab2"'!I9</f>
        <v/>
      </c>
      <c r="H7" s="90">
        <f>BD_Brasil!B9</f>
        <v>256.04000000000002</v>
      </c>
    </row>
    <row r="8" spans="1:8">
      <c r="A8" s="3">
        <v>34700</v>
      </c>
      <c r="B8">
        <v>260.13</v>
      </c>
      <c r="C8" s="44">
        <f>BD_Tab2!B10</f>
        <v>214.65</v>
      </c>
      <c r="D8" t="s">
        <v>103</v>
      </c>
      <c r="E8" s="44" t="str">
        <f>BD_Tab2!I10</f>
        <v/>
      </c>
      <c r="F8" s="116">
        <f>'BD_Tab2"'!BB10</f>
        <v>214.65</v>
      </c>
      <c r="G8" s="116" t="str">
        <f>'BD_Tab2"'!I10</f>
        <v/>
      </c>
      <c r="H8" s="90">
        <f>BD_Brasil!B10</f>
        <v>260.13</v>
      </c>
    </row>
    <row r="9" spans="1:8">
      <c r="A9" s="3">
        <v>34731</v>
      </c>
      <c r="B9">
        <v>264.95999999999998</v>
      </c>
      <c r="C9" s="44">
        <f>BD_Tab2!B11</f>
        <v>213.93</v>
      </c>
      <c r="D9" t="s">
        <v>103</v>
      </c>
      <c r="E9" s="44" t="str">
        <f>BD_Tab2!I11</f>
        <v/>
      </c>
      <c r="F9" s="116">
        <f>'BD_Tab2"'!BB11</f>
        <v>213.93</v>
      </c>
      <c r="G9" s="116" t="str">
        <f>'BD_Tab2"'!I11</f>
        <v/>
      </c>
      <c r="H9" s="90">
        <f>BD_Brasil!B11</f>
        <v>264.95999999999998</v>
      </c>
    </row>
    <row r="10" spans="1:8">
      <c r="A10" s="3">
        <v>34759</v>
      </c>
      <c r="B10">
        <v>270.33</v>
      </c>
      <c r="C10" s="44">
        <f>BD_Tab2!B12</f>
        <v>216.84</v>
      </c>
      <c r="D10" t="s">
        <v>103</v>
      </c>
      <c r="E10" s="44" t="str">
        <f>BD_Tab2!I12</f>
        <v/>
      </c>
      <c r="F10" s="116">
        <f>'BD_Tab2"'!BB12</f>
        <v>216.84</v>
      </c>
      <c r="G10" s="116" t="str">
        <f>'BD_Tab2"'!I12</f>
        <v/>
      </c>
      <c r="H10" s="90">
        <f>BD_Brasil!B12</f>
        <v>270.33</v>
      </c>
    </row>
    <row r="11" spans="1:8">
      <c r="A11" s="3">
        <v>34790</v>
      </c>
      <c r="B11">
        <v>278.18</v>
      </c>
      <c r="C11" s="44">
        <f>BD_Tab2!B13</f>
        <v>220.84</v>
      </c>
      <c r="D11" t="s">
        <v>103</v>
      </c>
      <c r="E11" s="44" t="str">
        <f>BD_Tab2!I13</f>
        <v/>
      </c>
      <c r="F11" s="116">
        <f>'BD_Tab2"'!BB13</f>
        <v>220.84</v>
      </c>
      <c r="G11" s="116" t="str">
        <f>'BD_Tab2"'!I13</f>
        <v/>
      </c>
      <c r="H11" s="90">
        <f>BD_Brasil!B13</f>
        <v>278.18</v>
      </c>
    </row>
    <row r="12" spans="1:8">
      <c r="A12" s="3">
        <v>34820</v>
      </c>
      <c r="B12">
        <v>284.24</v>
      </c>
      <c r="C12" s="44">
        <f>BD_Tab2!B14</f>
        <v>223.17</v>
      </c>
      <c r="D12" t="s">
        <v>103</v>
      </c>
      <c r="E12" s="44" t="str">
        <f>BD_Tab2!I14</f>
        <v/>
      </c>
      <c r="F12" s="116">
        <f>'BD_Tab2"'!BB14</f>
        <v>223.17</v>
      </c>
      <c r="G12" s="116" t="str">
        <f>'BD_Tab2"'!I14</f>
        <v/>
      </c>
      <c r="H12" s="90">
        <f>BD_Brasil!B14</f>
        <v>284.24</v>
      </c>
    </row>
    <row r="13" spans="1:8">
      <c r="A13" s="3">
        <v>34851</v>
      </c>
      <c r="B13">
        <v>299.69</v>
      </c>
      <c r="C13" s="44">
        <f>BD_Tab2!B15</f>
        <v>226.78</v>
      </c>
      <c r="D13" t="s">
        <v>103</v>
      </c>
      <c r="E13" s="44" t="str">
        <f>BD_Tab2!I15</f>
        <v/>
      </c>
      <c r="F13" s="116">
        <f>'BD_Tab2"'!BB15</f>
        <v>226.78</v>
      </c>
      <c r="G13" s="116" t="str">
        <f>'BD_Tab2"'!I15</f>
        <v/>
      </c>
      <c r="H13" s="90">
        <f>BD_Brasil!B15</f>
        <v>299.69</v>
      </c>
    </row>
    <row r="14" spans="1:8">
      <c r="A14" s="3">
        <v>34881</v>
      </c>
      <c r="B14">
        <v>305.14999999999998</v>
      </c>
      <c r="C14" s="44">
        <f>BD_Tab2!B16</f>
        <v>230.87</v>
      </c>
      <c r="D14" t="s">
        <v>103</v>
      </c>
      <c r="E14" s="44" t="str">
        <f>BD_Tab2!I16</f>
        <v/>
      </c>
      <c r="F14" s="116">
        <f>'BD_Tab2"'!BB16</f>
        <v>230.87</v>
      </c>
      <c r="G14" s="116" t="str">
        <f>'BD_Tab2"'!I16</f>
        <v/>
      </c>
      <c r="H14" s="90">
        <f>BD_Brasil!B16</f>
        <v>305.14999999999998</v>
      </c>
    </row>
    <row r="15" spans="1:8">
      <c r="A15" s="3">
        <v>34912</v>
      </c>
      <c r="B15">
        <v>307.27999999999997</v>
      </c>
      <c r="C15" s="44">
        <f>BD_Tab2!B17</f>
        <v>235.66</v>
      </c>
      <c r="D15" t="s">
        <v>103</v>
      </c>
      <c r="E15" s="44" t="str">
        <f>BD_Tab2!I17</f>
        <v/>
      </c>
      <c r="F15" s="116">
        <f>'BD_Tab2"'!BB17</f>
        <v>235.66</v>
      </c>
      <c r="G15" s="116" t="str">
        <f>'BD_Tab2"'!I17</f>
        <v/>
      </c>
      <c r="H15" s="90">
        <f>BD_Brasil!B17</f>
        <v>307.27999999999997</v>
      </c>
    </row>
    <row r="16" spans="1:8">
      <c r="A16" s="3">
        <v>34943</v>
      </c>
      <c r="B16">
        <v>308.23</v>
      </c>
      <c r="C16" s="44">
        <f>BD_Tab2!B18</f>
        <v>241.56</v>
      </c>
      <c r="D16" t="s">
        <v>103</v>
      </c>
      <c r="E16" s="44" t="str">
        <f>BD_Tab2!I18</f>
        <v/>
      </c>
      <c r="F16" s="116">
        <f>'BD_Tab2"'!BB18</f>
        <v>241.56</v>
      </c>
      <c r="G16" s="116" t="str">
        <f>'BD_Tab2"'!I18</f>
        <v/>
      </c>
      <c r="H16" s="90">
        <f>BD_Brasil!B18</f>
        <v>308.23</v>
      </c>
    </row>
    <row r="17" spans="1:8">
      <c r="A17" s="3">
        <v>34973</v>
      </c>
      <c r="B17">
        <v>309.12</v>
      </c>
      <c r="C17" s="44">
        <f>BD_Tab2!B19</f>
        <v>239.59</v>
      </c>
      <c r="D17" t="s">
        <v>103</v>
      </c>
      <c r="E17" s="44" t="str">
        <f>BD_Tab2!I19</f>
        <v/>
      </c>
      <c r="F17" s="116">
        <f>'BD_Tab2"'!BB19</f>
        <v>239.59</v>
      </c>
      <c r="G17" s="116" t="str">
        <f>'BD_Tab2"'!I19</f>
        <v/>
      </c>
      <c r="H17" s="90">
        <f>BD_Brasil!B19</f>
        <v>309.12</v>
      </c>
    </row>
    <row r="18" spans="1:8">
      <c r="A18" s="3">
        <v>35004</v>
      </c>
      <c r="B18">
        <v>310.17</v>
      </c>
      <c r="C18" s="44">
        <f>BD_Tab2!B20</f>
        <v>240.75</v>
      </c>
      <c r="D18" t="s">
        <v>103</v>
      </c>
      <c r="E18" s="44" t="str">
        <f>BD_Tab2!I20</f>
        <v/>
      </c>
      <c r="F18" s="116">
        <f>'BD_Tab2"'!BB20</f>
        <v>240.75</v>
      </c>
      <c r="G18" s="116" t="str">
        <f>'BD_Tab2"'!I20</f>
        <v/>
      </c>
      <c r="H18" s="90">
        <f>BD_Brasil!B20</f>
        <v>310.17</v>
      </c>
    </row>
    <row r="19" spans="1:8">
      <c r="A19" s="3">
        <v>35034</v>
      </c>
      <c r="B19">
        <v>312.60000000000002</v>
      </c>
      <c r="C19" s="44">
        <f>BD_Tab2!B21</f>
        <v>241.89</v>
      </c>
      <c r="D19" t="s">
        <v>103</v>
      </c>
      <c r="E19" s="44" t="str">
        <f>BD_Tab2!I21</f>
        <v/>
      </c>
      <c r="F19" s="116">
        <f>'BD_Tab2"'!BB21</f>
        <v>241.89</v>
      </c>
      <c r="G19" s="116" t="str">
        <f>'BD_Tab2"'!I21</f>
        <v/>
      </c>
      <c r="H19" s="90">
        <f>BD_Brasil!B21</f>
        <v>312.60000000000002</v>
      </c>
    </row>
    <row r="20" spans="1:8">
      <c r="A20" s="3">
        <v>35065</v>
      </c>
      <c r="B20">
        <v>314.87</v>
      </c>
      <c r="C20" s="44">
        <f>BD_Tab2!B22</f>
        <v>248.49</v>
      </c>
      <c r="D20" t="s">
        <v>103</v>
      </c>
      <c r="E20" s="44" t="str">
        <f>BD_Tab2!I22</f>
        <v/>
      </c>
      <c r="F20" s="116">
        <f>'BD_Tab2"'!BB22</f>
        <v>248.49</v>
      </c>
      <c r="G20" s="116" t="str">
        <f>'BD_Tab2"'!I22</f>
        <v/>
      </c>
      <c r="H20" s="90">
        <f>BD_Brasil!B22</f>
        <v>314.87</v>
      </c>
    </row>
    <row r="21" spans="1:8">
      <c r="A21" s="3">
        <v>35096</v>
      </c>
      <c r="B21">
        <v>315.83999999999997</v>
      </c>
      <c r="C21" s="44">
        <f>BD_Tab2!B23</f>
        <v>252.11</v>
      </c>
      <c r="D21" t="s">
        <v>103</v>
      </c>
      <c r="E21" s="44" t="str">
        <f>BD_Tab2!I23</f>
        <v/>
      </c>
      <c r="F21" s="116">
        <f>'BD_Tab2"'!BB23</f>
        <v>252.11</v>
      </c>
      <c r="G21" s="116" t="str">
        <f>'BD_Tab2"'!I23</f>
        <v/>
      </c>
      <c r="H21" s="90">
        <f>BD_Brasil!B23</f>
        <v>315.83999999999997</v>
      </c>
    </row>
    <row r="22" spans="1:8">
      <c r="A22" s="3">
        <v>35125</v>
      </c>
      <c r="B22">
        <v>317.38</v>
      </c>
      <c r="C22" s="44">
        <f>BD_Tab2!B24</f>
        <v>253.41</v>
      </c>
      <c r="D22" t="s">
        <v>103</v>
      </c>
      <c r="E22" s="44" t="str">
        <f>BD_Tab2!I24</f>
        <v/>
      </c>
      <c r="F22" s="116">
        <f>'BD_Tab2"'!BB24</f>
        <v>253.41</v>
      </c>
      <c r="G22" s="116" t="str">
        <f>'BD_Tab2"'!I24</f>
        <v/>
      </c>
      <c r="H22" s="90">
        <f>BD_Brasil!B24</f>
        <v>317.38</v>
      </c>
    </row>
    <row r="23" spans="1:8">
      <c r="A23" s="3">
        <v>35156</v>
      </c>
      <c r="B23">
        <v>318.14999999999998</v>
      </c>
      <c r="C23" s="44">
        <f>BD_Tab2!B25</f>
        <v>250.9</v>
      </c>
      <c r="D23" t="s">
        <v>103</v>
      </c>
      <c r="E23" s="44" t="str">
        <f>BD_Tab2!I25</f>
        <v/>
      </c>
      <c r="F23" s="116">
        <f>'BD_Tab2"'!BB25</f>
        <v>250.9</v>
      </c>
      <c r="G23" s="116" t="str">
        <f>'BD_Tab2"'!I25</f>
        <v/>
      </c>
      <c r="H23" s="90">
        <f>BD_Brasil!B25</f>
        <v>318.14999999999998</v>
      </c>
    </row>
    <row r="24" spans="1:8">
      <c r="A24" s="3">
        <v>35186</v>
      </c>
      <c r="B24">
        <v>319.33</v>
      </c>
      <c r="C24" s="44">
        <f>BD_Tab2!B26</f>
        <v>253.77</v>
      </c>
      <c r="D24" t="s">
        <v>103</v>
      </c>
      <c r="E24" s="44" t="str">
        <f>BD_Tab2!I26</f>
        <v/>
      </c>
      <c r="F24" s="116">
        <f>'BD_Tab2"'!BB26</f>
        <v>253.77</v>
      </c>
      <c r="G24" s="116" t="str">
        <f>'BD_Tab2"'!I26</f>
        <v/>
      </c>
      <c r="H24" s="90">
        <f>BD_Brasil!B26</f>
        <v>319.33</v>
      </c>
    </row>
    <row r="25" spans="1:8">
      <c r="A25" s="3">
        <v>35217</v>
      </c>
      <c r="B25">
        <v>324.75</v>
      </c>
      <c r="C25" s="44">
        <f>BD_Tab2!B27</f>
        <v>253.67</v>
      </c>
      <c r="D25" t="s">
        <v>103</v>
      </c>
      <c r="E25" s="44" t="str">
        <f>BD_Tab2!I27</f>
        <v/>
      </c>
      <c r="F25" s="116">
        <f>'BD_Tab2"'!BB27</f>
        <v>253.67</v>
      </c>
      <c r="G25" s="116" t="str">
        <f>'BD_Tab2"'!I27</f>
        <v/>
      </c>
      <c r="H25" s="90">
        <f>BD_Brasil!B27</f>
        <v>324.75</v>
      </c>
    </row>
    <row r="26" spans="1:8">
      <c r="A26" s="3">
        <v>35247</v>
      </c>
      <c r="B26">
        <v>325.51</v>
      </c>
      <c r="C26" s="44">
        <f>BD_Tab2!B28</f>
        <v>251.11</v>
      </c>
      <c r="D26" t="s">
        <v>103</v>
      </c>
      <c r="E26" s="44" t="str">
        <f>BD_Tab2!I28</f>
        <v/>
      </c>
      <c r="F26" s="116">
        <f>'BD_Tab2"'!BB28</f>
        <v>251.11</v>
      </c>
      <c r="G26" s="116" t="str">
        <f>'BD_Tab2"'!I28</f>
        <v/>
      </c>
      <c r="H26" s="90">
        <f>BD_Brasil!B28</f>
        <v>325.51</v>
      </c>
    </row>
    <row r="27" spans="1:8">
      <c r="A27" s="3">
        <v>35278</v>
      </c>
      <c r="B27">
        <v>326.24</v>
      </c>
      <c r="C27" s="44">
        <f>BD_Tab2!B29</f>
        <v>251.06</v>
      </c>
      <c r="D27" t="s">
        <v>103</v>
      </c>
      <c r="E27" s="44" t="str">
        <f>BD_Tab2!I29</f>
        <v/>
      </c>
      <c r="F27" s="116">
        <f>'BD_Tab2"'!BB29</f>
        <v>251.06</v>
      </c>
      <c r="G27" s="116" t="str">
        <f>'BD_Tab2"'!I29</f>
        <v/>
      </c>
      <c r="H27" s="90">
        <f>BD_Brasil!B29</f>
        <v>326.24</v>
      </c>
    </row>
    <row r="28" spans="1:8">
      <c r="A28" s="3">
        <v>35309</v>
      </c>
      <c r="B28">
        <v>326.58999999999997</v>
      </c>
      <c r="C28" s="44">
        <f>BD_Tab2!B30</f>
        <v>251.18</v>
      </c>
      <c r="D28" t="s">
        <v>103</v>
      </c>
      <c r="E28" s="44" t="str">
        <f>BD_Tab2!I30</f>
        <v/>
      </c>
      <c r="F28" s="116">
        <f>'BD_Tab2"'!BB30</f>
        <v>251.18</v>
      </c>
      <c r="G28" s="116" t="str">
        <f>'BD_Tab2"'!I30</f>
        <v/>
      </c>
      <c r="H28" s="90">
        <f>BD_Brasil!B30</f>
        <v>326.58999999999997</v>
      </c>
    </row>
    <row r="29" spans="1:8">
      <c r="A29" s="3">
        <v>35339</v>
      </c>
      <c r="B29">
        <v>326.04000000000002</v>
      </c>
      <c r="C29" s="44">
        <f>BD_Tab2!B31</f>
        <v>248.01</v>
      </c>
      <c r="D29" t="s">
        <v>103</v>
      </c>
      <c r="E29" s="44" t="str">
        <f>BD_Tab2!I31</f>
        <v/>
      </c>
      <c r="F29" s="116">
        <f>'BD_Tab2"'!BB31</f>
        <v>248.01</v>
      </c>
      <c r="G29" s="116" t="str">
        <f>'BD_Tab2"'!I31</f>
        <v/>
      </c>
      <c r="H29" s="90">
        <f>BD_Brasil!B31</f>
        <v>326.04000000000002</v>
      </c>
    </row>
    <row r="30" spans="1:8">
      <c r="A30" s="3">
        <v>35370</v>
      </c>
      <c r="B30">
        <v>327.27</v>
      </c>
      <c r="C30" s="44">
        <f>BD_Tab2!B32</f>
        <v>246.84</v>
      </c>
      <c r="D30" t="s">
        <v>103</v>
      </c>
      <c r="E30" s="44" t="str">
        <f>BD_Tab2!I32</f>
        <v/>
      </c>
      <c r="F30" s="116">
        <f>'BD_Tab2"'!BB32</f>
        <v>246.84</v>
      </c>
      <c r="G30" s="116" t="str">
        <f>'BD_Tab2"'!I32</f>
        <v/>
      </c>
      <c r="H30" s="90">
        <f>BD_Brasil!B32</f>
        <v>327.27</v>
      </c>
    </row>
    <row r="31" spans="1:8">
      <c r="A31" s="3">
        <v>35400</v>
      </c>
      <c r="B31">
        <v>327.98</v>
      </c>
      <c r="C31" s="44">
        <f>BD_Tab2!B33</f>
        <v>246.2</v>
      </c>
      <c r="D31" t="s">
        <v>103</v>
      </c>
      <c r="E31" s="44" t="str">
        <f>BD_Tab2!I33</f>
        <v/>
      </c>
      <c r="F31" s="116">
        <f>'BD_Tab2"'!BB33</f>
        <v>246.2</v>
      </c>
      <c r="G31" s="116" t="str">
        <f>'BD_Tab2"'!I33</f>
        <v/>
      </c>
      <c r="H31" s="90">
        <f>BD_Brasil!B33</f>
        <v>327.98</v>
      </c>
    </row>
    <row r="32" spans="1:8">
      <c r="A32" s="3">
        <v>35431</v>
      </c>
      <c r="B32">
        <v>329.76</v>
      </c>
      <c r="C32" s="44">
        <f>BD_Tab2!B34</f>
        <v>249.29</v>
      </c>
      <c r="D32" t="s">
        <v>103</v>
      </c>
      <c r="E32" s="44" t="str">
        <f>BD_Tab2!I34</f>
        <v/>
      </c>
      <c r="F32" s="116">
        <f>'BD_Tab2"'!BB34</f>
        <v>249.29</v>
      </c>
      <c r="G32" s="116" t="str">
        <f>'BD_Tab2"'!I34</f>
        <v/>
      </c>
      <c r="H32" s="90">
        <f>BD_Brasil!B34</f>
        <v>329.76</v>
      </c>
    </row>
    <row r="33" spans="1:8">
      <c r="A33" s="3">
        <v>35462</v>
      </c>
      <c r="B33">
        <v>331.81</v>
      </c>
      <c r="C33" s="44">
        <f>BD_Tab2!B35</f>
        <v>257.56</v>
      </c>
      <c r="D33" t="s">
        <v>103</v>
      </c>
      <c r="E33" s="44" t="str">
        <f>BD_Tab2!I35</f>
        <v/>
      </c>
      <c r="F33" s="116">
        <f>'BD_Tab2"'!BB35</f>
        <v>257.56</v>
      </c>
      <c r="G33" s="116" t="str">
        <f>'BD_Tab2"'!I35</f>
        <v/>
      </c>
      <c r="H33" s="90">
        <f>BD_Brasil!B35</f>
        <v>331.81</v>
      </c>
    </row>
    <row r="34" spans="1:8">
      <c r="A34" s="3">
        <v>35490</v>
      </c>
      <c r="B34">
        <v>332.95</v>
      </c>
      <c r="C34" s="44">
        <f>BD_Tab2!B36</f>
        <v>259.49</v>
      </c>
      <c r="D34" t="s">
        <v>103</v>
      </c>
      <c r="E34" s="44" t="str">
        <f>BD_Tab2!I36</f>
        <v/>
      </c>
      <c r="F34" s="116">
        <f>'BD_Tab2"'!BB36</f>
        <v>259.49</v>
      </c>
      <c r="G34" s="116" t="str">
        <f>'BD_Tab2"'!I36</f>
        <v/>
      </c>
      <c r="H34" s="90">
        <f>BD_Brasil!B36</f>
        <v>332.95</v>
      </c>
    </row>
    <row r="35" spans="1:8">
      <c r="A35" s="3">
        <v>35521</v>
      </c>
      <c r="B35">
        <v>334.73</v>
      </c>
      <c r="C35" s="44">
        <f>BD_Tab2!B37</f>
        <v>259.94</v>
      </c>
      <c r="D35" t="s">
        <v>103</v>
      </c>
      <c r="E35" s="44" t="str">
        <f>BD_Tab2!I37</f>
        <v/>
      </c>
      <c r="F35" s="116">
        <f>'BD_Tab2"'!BB37</f>
        <v>259.94</v>
      </c>
      <c r="G35" s="116" t="str">
        <f>'BD_Tab2"'!I37</f>
        <v/>
      </c>
      <c r="H35" s="90">
        <f>BD_Brasil!B37</f>
        <v>334.73</v>
      </c>
    </row>
    <row r="36" spans="1:8">
      <c r="A36" s="3">
        <v>35551</v>
      </c>
      <c r="B36">
        <v>336.03</v>
      </c>
      <c r="C36" s="44">
        <f>BD_Tab2!B38</f>
        <v>261.27999999999997</v>
      </c>
      <c r="D36" t="s">
        <v>103</v>
      </c>
      <c r="E36" s="44" t="str">
        <f>BD_Tab2!I38</f>
        <v/>
      </c>
      <c r="F36" s="116">
        <f>'BD_Tab2"'!BB38</f>
        <v>261.27999999999997</v>
      </c>
      <c r="G36" s="116" t="str">
        <f>'BD_Tab2"'!I38</f>
        <v/>
      </c>
      <c r="H36" s="90">
        <f>BD_Brasil!B38</f>
        <v>336.03</v>
      </c>
    </row>
    <row r="37" spans="1:8">
      <c r="A37" s="3">
        <v>35582</v>
      </c>
      <c r="B37">
        <v>339.61</v>
      </c>
      <c r="C37" s="44">
        <f>BD_Tab2!B39</f>
        <v>260.52</v>
      </c>
      <c r="D37" t="s">
        <v>103</v>
      </c>
      <c r="E37" s="44" t="str">
        <f>BD_Tab2!I39</f>
        <v/>
      </c>
      <c r="F37" s="116">
        <f>'BD_Tab2"'!BB39</f>
        <v>260.52</v>
      </c>
      <c r="G37" s="116" t="str">
        <f>'BD_Tab2"'!I39</f>
        <v/>
      </c>
      <c r="H37" s="90">
        <f>BD_Brasil!B39</f>
        <v>339.61</v>
      </c>
    </row>
    <row r="38" spans="1:8">
      <c r="A38" s="3">
        <v>35612</v>
      </c>
      <c r="B38">
        <v>339.75</v>
      </c>
      <c r="C38" s="44">
        <f>BD_Tab2!B40</f>
        <v>261.04000000000002</v>
      </c>
      <c r="D38" t="s">
        <v>103</v>
      </c>
      <c r="E38" s="44" t="str">
        <f>BD_Tab2!I40</f>
        <v/>
      </c>
      <c r="F38" s="116">
        <f>'BD_Tab2"'!BB40</f>
        <v>261.04000000000002</v>
      </c>
      <c r="G38" s="116" t="str">
        <f>'BD_Tab2"'!I40</f>
        <v/>
      </c>
      <c r="H38" s="90">
        <f>BD_Brasil!B40</f>
        <v>339.75</v>
      </c>
    </row>
    <row r="39" spans="1:8">
      <c r="A39" s="3">
        <v>35643</v>
      </c>
      <c r="B39">
        <v>340.4</v>
      </c>
      <c r="C39" s="44">
        <f>BD_Tab2!B41</f>
        <v>261.47000000000003</v>
      </c>
      <c r="D39" t="s">
        <v>103</v>
      </c>
      <c r="E39" s="44" t="str">
        <f>BD_Tab2!I41</f>
        <v/>
      </c>
      <c r="F39" s="116">
        <f>'BD_Tab2"'!BB41</f>
        <v>261.47000000000003</v>
      </c>
      <c r="G39" s="116" t="str">
        <f>'BD_Tab2"'!I41</f>
        <v/>
      </c>
      <c r="H39" s="90">
        <f>BD_Brasil!B41</f>
        <v>340.4</v>
      </c>
    </row>
    <row r="40" spans="1:8">
      <c r="A40" s="3">
        <v>35674</v>
      </c>
      <c r="B40">
        <v>339.67</v>
      </c>
      <c r="C40" s="44">
        <f>BD_Tab2!B42</f>
        <v>261.06</v>
      </c>
      <c r="D40" t="s">
        <v>103</v>
      </c>
      <c r="E40" s="44" t="str">
        <f>BD_Tab2!I42</f>
        <v/>
      </c>
      <c r="F40" s="116">
        <f>'BD_Tab2"'!BB42</f>
        <v>261.06</v>
      </c>
      <c r="G40" s="116" t="str">
        <f>'BD_Tab2"'!I42</f>
        <v/>
      </c>
      <c r="H40" s="90">
        <f>BD_Brasil!B42</f>
        <v>339.67</v>
      </c>
    </row>
    <row r="41" spans="1:8">
      <c r="A41" s="3">
        <v>35704</v>
      </c>
      <c r="B41">
        <v>340</v>
      </c>
      <c r="C41" s="44">
        <f>BD_Tab2!B43</f>
        <v>261.27</v>
      </c>
      <c r="D41" t="s">
        <v>103</v>
      </c>
      <c r="E41" s="44" t="str">
        <f>BD_Tab2!I43</f>
        <v/>
      </c>
      <c r="F41" s="116">
        <f>'BD_Tab2"'!BB43</f>
        <v>261.27</v>
      </c>
      <c r="G41" s="116" t="str">
        <f>'BD_Tab2"'!I43</f>
        <v/>
      </c>
      <c r="H41" s="90">
        <f>BD_Brasil!B43</f>
        <v>340</v>
      </c>
    </row>
    <row r="42" spans="1:8">
      <c r="A42" s="3">
        <v>35735</v>
      </c>
      <c r="B42">
        <v>340.7</v>
      </c>
      <c r="C42" s="44">
        <f>BD_Tab2!B44</f>
        <v>261.69</v>
      </c>
      <c r="D42" t="s">
        <v>103</v>
      </c>
      <c r="E42" s="44" t="str">
        <f>BD_Tab2!I44</f>
        <v/>
      </c>
      <c r="F42" s="116">
        <f>'BD_Tab2"'!BB44</f>
        <v>261.69</v>
      </c>
      <c r="G42" s="116" t="str">
        <f>'BD_Tab2"'!I44</f>
        <v/>
      </c>
      <c r="H42" s="90">
        <f>BD_Brasil!B44</f>
        <v>340.7</v>
      </c>
    </row>
    <row r="43" spans="1:8">
      <c r="A43" s="3">
        <v>35765</v>
      </c>
      <c r="B43">
        <v>341.82</v>
      </c>
      <c r="C43" s="44">
        <f>BD_Tab2!B45</f>
        <v>262.7</v>
      </c>
      <c r="D43" t="s">
        <v>103</v>
      </c>
      <c r="E43" s="44" t="str">
        <f>BD_Tab2!I45</f>
        <v/>
      </c>
      <c r="F43" s="116">
        <f>'BD_Tab2"'!BB45</f>
        <v>262.7</v>
      </c>
      <c r="G43" s="116" t="str">
        <f>'BD_Tab2"'!I45</f>
        <v/>
      </c>
      <c r="H43" s="90">
        <f>BD_Brasil!B45</f>
        <v>341.82</v>
      </c>
    </row>
    <row r="44" spans="1:8">
      <c r="A44" s="3">
        <v>35796</v>
      </c>
      <c r="B44">
        <v>341.44</v>
      </c>
      <c r="C44" s="44">
        <f>BD_Tab2!B46</f>
        <v>261.10000000000002</v>
      </c>
      <c r="D44" t="s">
        <v>103</v>
      </c>
      <c r="E44" s="44" t="str">
        <f>BD_Tab2!I46</f>
        <v/>
      </c>
      <c r="F44" s="116">
        <f>'BD_Tab2"'!BB46</f>
        <v>261.10000000000002</v>
      </c>
      <c r="G44" s="116" t="str">
        <f>'BD_Tab2"'!I46</f>
        <v/>
      </c>
      <c r="H44" s="90">
        <f>BD_Brasil!B46</f>
        <v>341.44</v>
      </c>
    </row>
    <row r="45" spans="1:8">
      <c r="A45" s="3">
        <v>35827</v>
      </c>
      <c r="B45">
        <v>341.39</v>
      </c>
      <c r="C45" s="44">
        <f>BD_Tab2!B47</f>
        <v>261.17</v>
      </c>
      <c r="D45" t="s">
        <v>103</v>
      </c>
      <c r="E45" s="44" t="str">
        <f>BD_Tab2!I47</f>
        <v/>
      </c>
      <c r="F45" s="116">
        <f>'BD_Tab2"'!BB47</f>
        <v>261.17</v>
      </c>
      <c r="G45" s="116" t="str">
        <f>'BD_Tab2"'!I47</f>
        <v/>
      </c>
      <c r="H45" s="90">
        <f>BD_Brasil!B47</f>
        <v>341.39</v>
      </c>
    </row>
    <row r="46" spans="1:8">
      <c r="A46" s="3">
        <v>35855</v>
      </c>
      <c r="B46">
        <v>341.94</v>
      </c>
      <c r="C46" s="44">
        <f>BD_Tab2!B48</f>
        <v>264.08</v>
      </c>
      <c r="D46" t="s">
        <v>103</v>
      </c>
      <c r="E46" s="44" t="str">
        <f>BD_Tab2!I48</f>
        <v/>
      </c>
      <c r="F46" s="116">
        <f>'BD_Tab2"'!BB48</f>
        <v>264.08</v>
      </c>
      <c r="G46" s="116" t="str">
        <f>'BD_Tab2"'!I48</f>
        <v/>
      </c>
      <c r="H46" s="90">
        <f>BD_Brasil!B48</f>
        <v>341.94</v>
      </c>
    </row>
    <row r="47" spans="1:8">
      <c r="A47" s="3">
        <v>35886</v>
      </c>
      <c r="B47">
        <v>343.67</v>
      </c>
      <c r="C47" s="44">
        <f>BD_Tab2!B49</f>
        <v>264.27999999999997</v>
      </c>
      <c r="D47" t="s">
        <v>103</v>
      </c>
      <c r="E47" s="44" t="str">
        <f>BD_Tab2!I49</f>
        <v/>
      </c>
      <c r="F47" s="116">
        <f>'BD_Tab2"'!BB49</f>
        <v>264.27999999999997</v>
      </c>
      <c r="G47" s="116" t="str">
        <f>'BD_Tab2"'!I49</f>
        <v/>
      </c>
      <c r="H47" s="90">
        <f>BD_Brasil!B49</f>
        <v>343.67</v>
      </c>
    </row>
    <row r="48" spans="1:8">
      <c r="A48" s="3">
        <v>35916</v>
      </c>
      <c r="B48">
        <v>345.48</v>
      </c>
      <c r="C48" s="44">
        <f>BD_Tab2!B50</f>
        <v>265.33</v>
      </c>
      <c r="D48" t="s">
        <v>103</v>
      </c>
      <c r="E48" s="44" t="str">
        <f>BD_Tab2!I50</f>
        <v/>
      </c>
      <c r="F48" s="116">
        <f>'BD_Tab2"'!BB50</f>
        <v>265.33</v>
      </c>
      <c r="G48" s="116" t="str">
        <f>'BD_Tab2"'!I50</f>
        <v/>
      </c>
      <c r="H48" s="90">
        <f>BD_Brasil!B50</f>
        <v>345.48</v>
      </c>
    </row>
    <row r="49" spans="1:8">
      <c r="A49" s="3">
        <v>35947</v>
      </c>
      <c r="B49">
        <v>345.87</v>
      </c>
      <c r="C49" s="44">
        <f>BD_Tab2!B51</f>
        <v>265.17</v>
      </c>
      <c r="D49" t="s">
        <v>103</v>
      </c>
      <c r="E49" s="44" t="str">
        <f>BD_Tab2!I51</f>
        <v/>
      </c>
      <c r="F49" s="116">
        <f>'BD_Tab2"'!BB51</f>
        <v>265.17</v>
      </c>
      <c r="G49" s="116" t="str">
        <f>'BD_Tab2"'!I51</f>
        <v/>
      </c>
      <c r="H49" s="90">
        <f>BD_Brasil!B51</f>
        <v>345.87</v>
      </c>
    </row>
    <row r="50" spans="1:8">
      <c r="A50" s="3">
        <v>35977</v>
      </c>
      <c r="B50">
        <v>346.74</v>
      </c>
      <c r="C50" s="44">
        <f>BD_Tab2!B52</f>
        <v>265.24</v>
      </c>
      <c r="D50" t="s">
        <v>103</v>
      </c>
      <c r="E50" s="44" t="str">
        <f>BD_Tab2!I52</f>
        <v/>
      </c>
      <c r="F50" s="116">
        <f>'BD_Tab2"'!BB52</f>
        <v>265.24</v>
      </c>
      <c r="G50" s="116" t="str">
        <f>'BD_Tab2"'!I52</f>
        <v/>
      </c>
      <c r="H50" s="90">
        <f>BD_Brasil!B52</f>
        <v>346.74</v>
      </c>
    </row>
    <row r="51" spans="1:8">
      <c r="A51" s="3">
        <v>36008</v>
      </c>
      <c r="B51">
        <v>346.76</v>
      </c>
      <c r="C51" s="44">
        <f>BD_Tab2!B53</f>
        <v>264.32</v>
      </c>
      <c r="D51" t="s">
        <v>103</v>
      </c>
      <c r="E51" s="44" t="str">
        <f>BD_Tab2!I53</f>
        <v/>
      </c>
      <c r="F51" s="116">
        <f>'BD_Tab2"'!BB53</f>
        <v>264.32</v>
      </c>
      <c r="G51" s="116" t="str">
        <f>'BD_Tab2"'!I53</f>
        <v/>
      </c>
      <c r="H51" s="90">
        <f>BD_Brasil!B53</f>
        <v>346.76</v>
      </c>
    </row>
    <row r="52" spans="1:8">
      <c r="A52" s="3">
        <v>36039</v>
      </c>
      <c r="B52">
        <v>346.57</v>
      </c>
      <c r="C52" s="44">
        <f>BD_Tab2!B54</f>
        <v>263.29000000000002</v>
      </c>
      <c r="D52" t="s">
        <v>103</v>
      </c>
      <c r="E52" s="44" t="str">
        <f>BD_Tab2!I54</f>
        <v/>
      </c>
      <c r="F52" s="116">
        <f>'BD_Tab2"'!BB54</f>
        <v>263.29000000000002</v>
      </c>
      <c r="G52" s="116" t="str">
        <f>'BD_Tab2"'!I54</f>
        <v/>
      </c>
      <c r="H52" s="90">
        <f>BD_Brasil!B54</f>
        <v>346.57</v>
      </c>
    </row>
    <row r="53" spans="1:8">
      <c r="A53" s="3">
        <v>36069</v>
      </c>
      <c r="B53">
        <v>347.05</v>
      </c>
      <c r="C53" s="44">
        <f>BD_Tab2!B55</f>
        <v>263.83999999999997</v>
      </c>
      <c r="D53" t="s">
        <v>103</v>
      </c>
      <c r="E53" s="44" t="str">
        <f>BD_Tab2!I55</f>
        <v/>
      </c>
      <c r="F53" s="116">
        <f>'BD_Tab2"'!BB55</f>
        <v>263.83999999999997</v>
      </c>
      <c r="G53" s="116" t="str">
        <f>'BD_Tab2"'!I55</f>
        <v/>
      </c>
      <c r="H53" s="90">
        <f>BD_Brasil!B55</f>
        <v>347.05</v>
      </c>
    </row>
    <row r="54" spans="1:8">
      <c r="A54" s="3">
        <v>36100</v>
      </c>
      <c r="B54">
        <v>346.56</v>
      </c>
      <c r="C54" s="44">
        <f>BD_Tab2!B56</f>
        <v>263.91000000000003</v>
      </c>
      <c r="D54" t="s">
        <v>103</v>
      </c>
      <c r="E54" s="44" t="str">
        <f>BD_Tab2!I56</f>
        <v/>
      </c>
      <c r="F54" s="116">
        <f>'BD_Tab2"'!BB56</f>
        <v>263.91000000000003</v>
      </c>
      <c r="G54" s="116" t="str">
        <f>'BD_Tab2"'!I56</f>
        <v/>
      </c>
      <c r="H54" s="90">
        <f>BD_Brasil!B56</f>
        <v>346.56</v>
      </c>
    </row>
    <row r="55" spans="1:8">
      <c r="A55" s="3">
        <v>36130</v>
      </c>
      <c r="B55">
        <v>347.15</v>
      </c>
      <c r="C55" s="44">
        <f>BD_Tab2!B57</f>
        <v>264.43</v>
      </c>
      <c r="D55" t="s">
        <v>103</v>
      </c>
      <c r="E55" s="44" t="str">
        <f>BD_Tab2!I57</f>
        <v/>
      </c>
      <c r="F55" s="116">
        <f>'BD_Tab2"'!BB57</f>
        <v>264.43</v>
      </c>
      <c r="G55" s="116" t="str">
        <f>'BD_Tab2"'!I57</f>
        <v/>
      </c>
      <c r="H55" s="90">
        <f>BD_Brasil!B57</f>
        <v>347.15</v>
      </c>
    </row>
    <row r="56" spans="1:8">
      <c r="A56" s="3">
        <v>36161</v>
      </c>
      <c r="B56">
        <v>282.95</v>
      </c>
      <c r="C56" s="44">
        <f>BD_Tab2!B58</f>
        <v>225.83</v>
      </c>
      <c r="D56" t="s">
        <v>103</v>
      </c>
      <c r="E56" s="44" t="str">
        <f>BD_Tab2!I58</f>
        <v/>
      </c>
      <c r="F56" s="116">
        <f>'BD_Tab2"'!BB58</f>
        <v>225.83</v>
      </c>
      <c r="G56" s="116" t="str">
        <f>'BD_Tab2"'!I58</f>
        <v/>
      </c>
      <c r="H56" s="90">
        <f>BD_Brasil!B58</f>
        <v>282.95</v>
      </c>
    </row>
    <row r="57" spans="1:8">
      <c r="A57" s="3">
        <v>36192</v>
      </c>
      <c r="B57">
        <v>285.77999999999997</v>
      </c>
      <c r="C57" s="44">
        <f>BD_Tab2!B59</f>
        <v>227.19</v>
      </c>
      <c r="D57" t="s">
        <v>103</v>
      </c>
      <c r="E57" s="44" t="str">
        <f>BD_Tab2!I59</f>
        <v/>
      </c>
      <c r="F57" s="116">
        <f>'BD_Tab2"'!BB59</f>
        <v>227.19</v>
      </c>
      <c r="G57" s="116" t="str">
        <f>'BD_Tab2"'!I59</f>
        <v/>
      </c>
      <c r="H57" s="90">
        <f>BD_Brasil!B59</f>
        <v>285.77999999999997</v>
      </c>
    </row>
    <row r="58" spans="1:8">
      <c r="A58" s="3">
        <v>36220</v>
      </c>
      <c r="B58">
        <v>287.75</v>
      </c>
      <c r="C58" s="44">
        <f>BD_Tab2!B60</f>
        <v>228.4</v>
      </c>
      <c r="D58" t="s">
        <v>103</v>
      </c>
      <c r="E58" s="44" t="str">
        <f>BD_Tab2!I60</f>
        <v/>
      </c>
      <c r="F58" s="116">
        <f>'BD_Tab2"'!BB60</f>
        <v>228.4</v>
      </c>
      <c r="G58" s="116" t="str">
        <f>'BD_Tab2"'!I60</f>
        <v/>
      </c>
      <c r="H58" s="90">
        <f>BD_Brasil!B60</f>
        <v>287.75</v>
      </c>
    </row>
    <row r="59" spans="1:8">
      <c r="A59" s="3">
        <v>36251</v>
      </c>
      <c r="B59">
        <v>289.29000000000002</v>
      </c>
      <c r="C59" s="44">
        <f>BD_Tab2!B61</f>
        <v>230.1</v>
      </c>
      <c r="D59" t="s">
        <v>103</v>
      </c>
      <c r="E59" s="44" t="str">
        <f>BD_Tab2!I61</f>
        <v/>
      </c>
      <c r="F59" s="116">
        <f>'BD_Tab2"'!BB61</f>
        <v>230.1</v>
      </c>
      <c r="G59" s="116" t="str">
        <f>'BD_Tab2"'!I61</f>
        <v/>
      </c>
      <c r="H59" s="90">
        <f>BD_Brasil!B61</f>
        <v>289.29000000000002</v>
      </c>
    </row>
    <row r="60" spans="1:8">
      <c r="A60" s="3">
        <v>36281</v>
      </c>
      <c r="B60">
        <v>292.14</v>
      </c>
      <c r="C60" s="44">
        <f>BD_Tab2!B62</f>
        <v>229.79</v>
      </c>
      <c r="D60" t="s">
        <v>103</v>
      </c>
      <c r="E60" s="44" t="str">
        <f>BD_Tab2!I62</f>
        <v/>
      </c>
      <c r="F60" s="116">
        <f>'BD_Tab2"'!BB62</f>
        <v>229.79</v>
      </c>
      <c r="G60" s="116" t="str">
        <f>'BD_Tab2"'!I62</f>
        <v/>
      </c>
      <c r="H60" s="90">
        <f>BD_Brasil!B62</f>
        <v>292.14</v>
      </c>
    </row>
    <row r="61" spans="1:8">
      <c r="A61" s="3">
        <v>36312</v>
      </c>
      <c r="B61">
        <v>292.64</v>
      </c>
      <c r="C61" s="44">
        <f>BD_Tab2!B63</f>
        <v>229.72</v>
      </c>
      <c r="D61" t="s">
        <v>103</v>
      </c>
      <c r="E61" s="44" t="str">
        <f>BD_Tab2!I63</f>
        <v/>
      </c>
      <c r="F61" s="116">
        <f>'BD_Tab2"'!BB63</f>
        <v>229.72</v>
      </c>
      <c r="G61" s="116" t="str">
        <f>'BD_Tab2"'!I63</f>
        <v/>
      </c>
      <c r="H61" s="90">
        <f>BD_Brasil!B63</f>
        <v>292.64</v>
      </c>
    </row>
    <row r="62" spans="1:8">
      <c r="A62" s="3">
        <v>36342</v>
      </c>
      <c r="B62">
        <v>293.49</v>
      </c>
      <c r="C62" s="44">
        <f>BD_Tab2!B64</f>
        <v>232.39</v>
      </c>
      <c r="D62" t="s">
        <v>103</v>
      </c>
      <c r="E62" s="44" t="str">
        <f>BD_Tab2!I64</f>
        <v/>
      </c>
      <c r="F62" s="116">
        <f>'BD_Tab2"'!BB64</f>
        <v>232.39</v>
      </c>
      <c r="G62" s="116" t="str">
        <f>'BD_Tab2"'!I64</f>
        <v/>
      </c>
      <c r="H62" s="90">
        <f>BD_Brasil!B64</f>
        <v>293.49</v>
      </c>
    </row>
    <row r="63" spans="1:8">
      <c r="A63" s="3">
        <v>36373</v>
      </c>
      <c r="B63">
        <v>294.52</v>
      </c>
      <c r="C63" s="44">
        <f>BD_Tab2!B65</f>
        <v>233.1</v>
      </c>
      <c r="D63" t="s">
        <v>103</v>
      </c>
      <c r="E63" s="44" t="str">
        <f>BD_Tab2!I65</f>
        <v/>
      </c>
      <c r="F63" s="116">
        <f>'BD_Tab2"'!BB65</f>
        <v>233.1</v>
      </c>
      <c r="G63" s="116" t="str">
        <f>'BD_Tab2"'!I65</f>
        <v/>
      </c>
      <c r="H63" s="90">
        <f>BD_Brasil!B65</f>
        <v>294.52</v>
      </c>
    </row>
    <row r="64" spans="1:8">
      <c r="A64" s="3">
        <v>36404</v>
      </c>
      <c r="B64">
        <v>295.77999999999997</v>
      </c>
      <c r="C64" s="44">
        <f>BD_Tab2!B66</f>
        <v>235.43</v>
      </c>
      <c r="D64" t="s">
        <v>103</v>
      </c>
      <c r="E64" s="44" t="str">
        <f>BD_Tab2!I66</f>
        <v/>
      </c>
      <c r="F64" s="116">
        <f>'BD_Tab2"'!BB66</f>
        <v>235.43</v>
      </c>
      <c r="G64" s="116" t="str">
        <f>'BD_Tab2"'!I66</f>
        <v/>
      </c>
      <c r="H64" s="90">
        <f>BD_Brasil!B66</f>
        <v>295.77999999999997</v>
      </c>
    </row>
    <row r="65" spans="1:8">
      <c r="A65" s="3">
        <v>36434</v>
      </c>
      <c r="B65">
        <v>297.85000000000002</v>
      </c>
      <c r="C65" s="44">
        <f>BD_Tab2!B67</f>
        <v>238.86</v>
      </c>
      <c r="D65" t="s">
        <v>103</v>
      </c>
      <c r="E65" s="44" t="str">
        <f>BD_Tab2!I67</f>
        <v/>
      </c>
      <c r="F65" s="116">
        <f>'BD_Tab2"'!BB67</f>
        <v>238.86</v>
      </c>
      <c r="G65" s="116" t="str">
        <f>'BD_Tab2"'!I67</f>
        <v/>
      </c>
      <c r="H65" s="90">
        <f>BD_Brasil!B67</f>
        <v>297.85000000000002</v>
      </c>
    </row>
    <row r="66" spans="1:8">
      <c r="A66" s="3">
        <v>36465</v>
      </c>
      <c r="B66">
        <v>302.33999999999997</v>
      </c>
      <c r="C66" s="44">
        <f>BD_Tab2!B68</f>
        <v>242.58</v>
      </c>
      <c r="D66" t="s">
        <v>103</v>
      </c>
      <c r="E66" s="44" t="str">
        <f>BD_Tab2!I68</f>
        <v/>
      </c>
      <c r="F66" s="116">
        <f>'BD_Tab2"'!BB68</f>
        <v>242.58</v>
      </c>
      <c r="G66" s="116" t="str">
        <f>'BD_Tab2"'!I68</f>
        <v/>
      </c>
      <c r="H66" s="90">
        <f>BD_Brasil!B68</f>
        <v>302.33999999999997</v>
      </c>
    </row>
    <row r="67" spans="1:8">
      <c r="A67" s="3">
        <v>36495</v>
      </c>
      <c r="B67">
        <v>305.10000000000002</v>
      </c>
      <c r="C67" s="44">
        <f>BD_Tab2!B69</f>
        <v>246.2</v>
      </c>
      <c r="D67" t="s">
        <v>103</v>
      </c>
      <c r="E67" s="44" t="str">
        <f>BD_Tab2!I69</f>
        <v/>
      </c>
      <c r="F67" s="116">
        <f>'BD_Tab2"'!BB69</f>
        <v>246.2</v>
      </c>
      <c r="G67" s="116" t="str">
        <f>'BD_Tab2"'!I69</f>
        <v/>
      </c>
      <c r="H67" s="90">
        <f>BD_Brasil!B69</f>
        <v>305.10000000000002</v>
      </c>
    </row>
    <row r="68" spans="1:8">
      <c r="A68" s="3">
        <v>36526</v>
      </c>
      <c r="B68">
        <v>308.20999999999998</v>
      </c>
      <c r="C68" s="44">
        <f>BD_Tab2!B70</f>
        <v>254.88</v>
      </c>
      <c r="D68" t="s">
        <v>103</v>
      </c>
      <c r="E68" s="44" t="str">
        <f>BD_Tab2!I70</f>
        <v/>
      </c>
      <c r="F68" s="116">
        <f>'BD_Tab2"'!BB70</f>
        <v>254.88</v>
      </c>
      <c r="G68" s="116" t="str">
        <f>'BD_Tab2"'!I70</f>
        <v/>
      </c>
      <c r="H68" s="90">
        <f>BD_Brasil!B70</f>
        <v>308.20999999999998</v>
      </c>
    </row>
    <row r="69" spans="1:8">
      <c r="A69" s="3">
        <v>36557</v>
      </c>
      <c r="B69">
        <v>308.83</v>
      </c>
      <c r="C69" s="44">
        <f>BD_Tab2!B71</f>
        <v>255.87</v>
      </c>
      <c r="D69" t="s">
        <v>103</v>
      </c>
      <c r="E69" s="44" t="str">
        <f>BD_Tab2!I71</f>
        <v/>
      </c>
      <c r="F69" s="116">
        <f>'BD_Tab2"'!BB71</f>
        <v>255.87</v>
      </c>
      <c r="G69" s="116" t="str">
        <f>'BD_Tab2"'!I71</f>
        <v/>
      </c>
      <c r="H69" s="90">
        <f>BD_Brasil!B71</f>
        <v>308.83</v>
      </c>
    </row>
    <row r="70" spans="1:8">
      <c r="A70" s="3">
        <v>36586</v>
      </c>
      <c r="B70">
        <v>311.76</v>
      </c>
      <c r="C70" s="44">
        <f>BD_Tab2!B72</f>
        <v>258.77</v>
      </c>
      <c r="D70" t="s">
        <v>103</v>
      </c>
      <c r="E70" s="44" t="str">
        <f>BD_Tab2!I72</f>
        <v/>
      </c>
      <c r="F70" s="116">
        <f>'BD_Tab2"'!BB72</f>
        <v>258.77</v>
      </c>
      <c r="G70" s="116" t="str">
        <f>'BD_Tab2"'!I72</f>
        <v/>
      </c>
      <c r="H70" s="90">
        <f>BD_Brasil!B72</f>
        <v>311.76</v>
      </c>
    </row>
    <row r="71" spans="1:8">
      <c r="A71" s="3">
        <v>36617</v>
      </c>
      <c r="B71">
        <v>312.77</v>
      </c>
      <c r="C71" s="44">
        <f>BD_Tab2!B73</f>
        <v>259.11</v>
      </c>
      <c r="D71" t="s">
        <v>103</v>
      </c>
      <c r="E71" s="44" t="str">
        <f>BD_Tab2!I73</f>
        <v/>
      </c>
      <c r="F71" s="116">
        <f>'BD_Tab2"'!BB73</f>
        <v>259.11</v>
      </c>
      <c r="G71" s="116" t="str">
        <f>'BD_Tab2"'!I73</f>
        <v/>
      </c>
      <c r="H71" s="90">
        <f>BD_Brasil!B73</f>
        <v>312.77</v>
      </c>
    </row>
    <row r="72" spans="1:8">
      <c r="A72" s="3">
        <v>36647</v>
      </c>
      <c r="B72">
        <v>313.70999999999998</v>
      </c>
      <c r="C72" s="44">
        <f>BD_Tab2!B74</f>
        <v>259.39</v>
      </c>
      <c r="D72" t="s">
        <v>103</v>
      </c>
      <c r="E72" s="44" t="str">
        <f>BD_Tab2!I74</f>
        <v/>
      </c>
      <c r="F72" s="116">
        <f>'BD_Tab2"'!BB74</f>
        <v>259.39</v>
      </c>
      <c r="G72" s="116" t="str">
        <f>'BD_Tab2"'!I74</f>
        <v/>
      </c>
      <c r="H72" s="90">
        <f>BD_Brasil!B74</f>
        <v>313.70999999999998</v>
      </c>
    </row>
    <row r="73" spans="1:8">
      <c r="A73" s="3">
        <v>36678</v>
      </c>
      <c r="B73">
        <v>316.45</v>
      </c>
      <c r="C73" s="44">
        <f>BD_Tab2!B75</f>
        <v>259.62</v>
      </c>
      <c r="D73" t="s">
        <v>103</v>
      </c>
      <c r="E73" s="44" t="str">
        <f>BD_Tab2!I75</f>
        <v/>
      </c>
      <c r="F73" s="116">
        <f>'BD_Tab2"'!BB75</f>
        <v>259.62</v>
      </c>
      <c r="G73" s="116" t="str">
        <f>'BD_Tab2"'!I75</f>
        <v/>
      </c>
      <c r="H73" s="90">
        <f>BD_Brasil!B75</f>
        <v>316.45</v>
      </c>
    </row>
    <row r="74" spans="1:8">
      <c r="A74" s="3">
        <v>36708</v>
      </c>
      <c r="B74">
        <v>318.88</v>
      </c>
      <c r="C74" s="44">
        <f>BD_Tab2!B76</f>
        <v>265.38</v>
      </c>
      <c r="D74" t="s">
        <v>103</v>
      </c>
      <c r="E74" s="44" t="str">
        <f>BD_Tab2!I76</f>
        <v/>
      </c>
      <c r="F74" s="116">
        <f>'BD_Tab2"'!BB76</f>
        <v>265.38</v>
      </c>
      <c r="G74" s="116" t="str">
        <f>'BD_Tab2"'!I76</f>
        <v/>
      </c>
      <c r="H74" s="90">
        <f>BD_Brasil!B76</f>
        <v>318.88</v>
      </c>
    </row>
    <row r="75" spans="1:8">
      <c r="A75" s="3">
        <v>36739</v>
      </c>
      <c r="B75">
        <v>320.43</v>
      </c>
      <c r="C75" s="44">
        <f>BD_Tab2!B77</f>
        <v>269.57</v>
      </c>
      <c r="D75" t="s">
        <v>103</v>
      </c>
      <c r="E75" s="44" t="str">
        <f>BD_Tab2!I77</f>
        <v/>
      </c>
      <c r="F75" s="116">
        <f>'BD_Tab2"'!BB77</f>
        <v>269.57</v>
      </c>
      <c r="G75" s="116" t="str">
        <f>'BD_Tab2"'!I77</f>
        <v/>
      </c>
      <c r="H75" s="90">
        <f>BD_Brasil!B77</f>
        <v>320.43</v>
      </c>
    </row>
    <row r="76" spans="1:8">
      <c r="A76" s="3">
        <v>36770</v>
      </c>
      <c r="B76">
        <v>321.24</v>
      </c>
      <c r="C76" s="44">
        <f>BD_Tab2!B78</f>
        <v>271.92</v>
      </c>
      <c r="D76" t="s">
        <v>103</v>
      </c>
      <c r="E76" s="44" t="str">
        <f>BD_Tab2!I78</f>
        <v/>
      </c>
      <c r="F76" s="116">
        <f>'BD_Tab2"'!BB78</f>
        <v>271.92</v>
      </c>
      <c r="G76" s="116" t="str">
        <f>'BD_Tab2"'!I78</f>
        <v/>
      </c>
      <c r="H76" s="90">
        <f>BD_Brasil!B78</f>
        <v>321.24</v>
      </c>
    </row>
    <row r="77" spans="1:8">
      <c r="A77" s="3">
        <v>36800</v>
      </c>
      <c r="B77">
        <v>321.70999999999998</v>
      </c>
      <c r="C77" s="44">
        <f>BD_Tab2!B79</f>
        <v>271.85000000000002</v>
      </c>
      <c r="D77" t="s">
        <v>103</v>
      </c>
      <c r="E77" s="44" t="str">
        <f>BD_Tab2!I79</f>
        <v/>
      </c>
      <c r="F77" s="116">
        <f>'BD_Tab2"'!BB79</f>
        <v>271.85000000000002</v>
      </c>
      <c r="G77" s="116" t="str">
        <f>'BD_Tab2"'!I79</f>
        <v/>
      </c>
      <c r="H77" s="90">
        <f>BD_Brasil!B79</f>
        <v>321.70999999999998</v>
      </c>
    </row>
    <row r="78" spans="1:8">
      <c r="A78" s="3">
        <v>36831</v>
      </c>
      <c r="B78">
        <v>322.85000000000002</v>
      </c>
      <c r="C78" s="44">
        <f>BD_Tab2!B80</f>
        <v>271.92</v>
      </c>
      <c r="D78" t="s">
        <v>103</v>
      </c>
      <c r="E78" s="44" t="str">
        <f>BD_Tab2!I80</f>
        <v/>
      </c>
      <c r="F78" s="116">
        <f>'BD_Tab2"'!BB80</f>
        <v>271.92</v>
      </c>
      <c r="G78" s="116" t="str">
        <f>'BD_Tab2"'!I80</f>
        <v/>
      </c>
      <c r="H78" s="90">
        <f>BD_Brasil!B80</f>
        <v>322.85000000000002</v>
      </c>
    </row>
    <row r="79" spans="1:8">
      <c r="A79" s="3">
        <v>36861</v>
      </c>
      <c r="B79">
        <v>323.95999999999998</v>
      </c>
      <c r="C79" s="44">
        <f>BD_Tab2!B81</f>
        <v>272.52999999999997</v>
      </c>
      <c r="D79" t="s">
        <v>103</v>
      </c>
      <c r="E79" s="44" t="str">
        <f>BD_Tab2!I81</f>
        <v/>
      </c>
      <c r="F79" s="116">
        <f>'BD_Tab2"'!BB81</f>
        <v>272.52999999999997</v>
      </c>
      <c r="G79" s="116" t="str">
        <f>'BD_Tab2"'!I81</f>
        <v/>
      </c>
      <c r="H79" s="90">
        <f>BD_Brasil!B81</f>
        <v>323.95999999999998</v>
      </c>
    </row>
    <row r="80" spans="1:8">
      <c r="A80" s="3">
        <v>36892</v>
      </c>
      <c r="B80">
        <v>326.76</v>
      </c>
      <c r="C80" s="44">
        <f>BD_Tab2!B82</f>
        <v>273.99</v>
      </c>
      <c r="D80" t="s">
        <v>103</v>
      </c>
      <c r="E80" s="44" t="str">
        <f>BD_Tab2!I82</f>
        <v/>
      </c>
      <c r="F80" s="116">
        <f>'BD_Tab2"'!BB82</f>
        <v>273.99</v>
      </c>
      <c r="G80" s="116" t="str">
        <f>'BD_Tab2"'!I82</f>
        <v/>
      </c>
      <c r="H80" s="90">
        <f>BD_Brasil!B82</f>
        <v>326.76</v>
      </c>
    </row>
    <row r="81" spans="1:8">
      <c r="A81" s="3">
        <v>36923</v>
      </c>
      <c r="B81">
        <v>327.68</v>
      </c>
      <c r="C81" s="44">
        <f>BD_Tab2!B83</f>
        <v>274.36</v>
      </c>
      <c r="D81" t="s">
        <v>103</v>
      </c>
      <c r="E81" s="44" t="str">
        <f>BD_Tab2!I83</f>
        <v/>
      </c>
      <c r="F81" s="116">
        <f>'BD_Tab2"'!BB83</f>
        <v>274.36</v>
      </c>
      <c r="G81" s="116" t="str">
        <f>'BD_Tab2"'!I83</f>
        <v/>
      </c>
      <c r="H81" s="90">
        <f>BD_Brasil!B83</f>
        <v>327.68</v>
      </c>
    </row>
    <row r="82" spans="1:8">
      <c r="A82" s="3">
        <v>36951</v>
      </c>
      <c r="B82">
        <v>329.86</v>
      </c>
      <c r="C82" s="44">
        <f>BD_Tab2!B84</f>
        <v>275.31</v>
      </c>
      <c r="D82" t="s">
        <v>103</v>
      </c>
      <c r="E82" s="44" t="str">
        <f>BD_Tab2!I84</f>
        <v/>
      </c>
      <c r="F82" s="116">
        <f>'BD_Tab2"'!BB84</f>
        <v>275.31</v>
      </c>
      <c r="G82" s="116" t="str">
        <f>'BD_Tab2"'!I84</f>
        <v/>
      </c>
      <c r="H82" s="90">
        <f>BD_Brasil!B84</f>
        <v>329.86</v>
      </c>
    </row>
    <row r="83" spans="1:8">
      <c r="A83" s="3">
        <v>36982</v>
      </c>
      <c r="B83">
        <v>331.13</v>
      </c>
      <c r="C83" s="44">
        <f>BD_Tab2!B85</f>
        <v>275.79000000000002</v>
      </c>
      <c r="D83" t="s">
        <v>103</v>
      </c>
      <c r="E83" s="44" t="str">
        <f>BD_Tab2!I85</f>
        <v/>
      </c>
      <c r="F83" s="116">
        <f>'BD_Tab2"'!BB85</f>
        <v>275.79000000000002</v>
      </c>
      <c r="G83" s="116" t="str">
        <f>'BD_Tab2"'!I85</f>
        <v/>
      </c>
      <c r="H83" s="90">
        <f>BD_Brasil!B85</f>
        <v>331.13</v>
      </c>
    </row>
    <row r="84" spans="1:8">
      <c r="A84" s="3">
        <v>37012</v>
      </c>
      <c r="B84">
        <v>332.57</v>
      </c>
      <c r="C84" s="44">
        <f>BD_Tab2!B86</f>
        <v>276.66000000000003</v>
      </c>
      <c r="D84" t="s">
        <v>103</v>
      </c>
      <c r="E84" s="44" t="str">
        <f>BD_Tab2!I86</f>
        <v/>
      </c>
      <c r="F84" s="116">
        <f>'BD_Tab2"'!BB86</f>
        <v>276.66000000000003</v>
      </c>
      <c r="G84" s="116" t="str">
        <f>'BD_Tab2"'!I86</f>
        <v/>
      </c>
      <c r="H84" s="90">
        <f>BD_Brasil!B86</f>
        <v>332.57</v>
      </c>
    </row>
    <row r="85" spans="1:8">
      <c r="A85" s="3">
        <v>37043</v>
      </c>
      <c r="B85">
        <v>337.31</v>
      </c>
      <c r="C85" s="44">
        <f>BD_Tab2!B87</f>
        <v>286.86</v>
      </c>
      <c r="D85" t="s">
        <v>103</v>
      </c>
      <c r="E85" s="44" t="str">
        <f>BD_Tab2!I87</f>
        <v/>
      </c>
      <c r="F85" s="116">
        <f>'BD_Tab2"'!BB87</f>
        <v>286.86</v>
      </c>
      <c r="G85" s="116" t="str">
        <f>'BD_Tab2"'!I87</f>
        <v/>
      </c>
      <c r="H85" s="90">
        <f>BD_Brasil!B87</f>
        <v>337.31</v>
      </c>
    </row>
    <row r="86" spans="1:8">
      <c r="A86" s="3">
        <v>37073</v>
      </c>
      <c r="B86">
        <v>341.04</v>
      </c>
      <c r="C86" s="44">
        <f>BD_Tab2!B88</f>
        <v>288.72000000000003</v>
      </c>
      <c r="D86" t="s">
        <v>103</v>
      </c>
      <c r="E86" s="44" t="str">
        <f>BD_Tab2!I88</f>
        <v/>
      </c>
      <c r="F86" s="116">
        <f>'BD_Tab2"'!BB88</f>
        <v>288.72000000000003</v>
      </c>
      <c r="G86" s="116" t="str">
        <f>'BD_Tab2"'!I88</f>
        <v/>
      </c>
      <c r="H86" s="90">
        <f>BD_Brasil!B88</f>
        <v>341.04</v>
      </c>
    </row>
    <row r="87" spans="1:8">
      <c r="A87" s="3">
        <v>37104</v>
      </c>
      <c r="B87">
        <v>343.15</v>
      </c>
      <c r="C87" s="44">
        <f>BD_Tab2!B89</f>
        <v>290.45</v>
      </c>
      <c r="D87" t="s">
        <v>103</v>
      </c>
      <c r="E87" s="44" t="str">
        <f>BD_Tab2!I89</f>
        <v/>
      </c>
      <c r="F87" s="116">
        <f>'BD_Tab2"'!BB89</f>
        <v>290.45</v>
      </c>
      <c r="G87" s="116" t="str">
        <f>'BD_Tab2"'!I89</f>
        <v/>
      </c>
      <c r="H87" s="90">
        <f>BD_Brasil!B89</f>
        <v>343.15</v>
      </c>
    </row>
    <row r="88" spans="1:8">
      <c r="A88" s="3">
        <v>37135</v>
      </c>
      <c r="B88">
        <v>345.89</v>
      </c>
      <c r="C88" s="44">
        <f>BD_Tab2!B90</f>
        <v>293.08</v>
      </c>
      <c r="D88" t="s">
        <v>103</v>
      </c>
      <c r="E88" s="44" t="str">
        <f>BD_Tab2!I90</f>
        <v/>
      </c>
      <c r="F88" s="116">
        <f>'BD_Tab2"'!BB90</f>
        <v>293.08</v>
      </c>
      <c r="G88" s="116" t="str">
        <f>'BD_Tab2"'!I90</f>
        <v/>
      </c>
      <c r="H88" s="90">
        <f>BD_Brasil!B90</f>
        <v>345.89</v>
      </c>
    </row>
    <row r="89" spans="1:8">
      <c r="A89" s="3">
        <v>37165</v>
      </c>
      <c r="B89">
        <v>348.43</v>
      </c>
      <c r="C89" s="44">
        <f>BD_Tab2!B91</f>
        <v>293.81</v>
      </c>
      <c r="D89" t="s">
        <v>103</v>
      </c>
      <c r="E89" s="44" t="str">
        <f>BD_Tab2!I91</f>
        <v/>
      </c>
      <c r="F89" s="116">
        <f>'BD_Tab2"'!BB91</f>
        <v>293.81</v>
      </c>
      <c r="G89" s="116" t="str">
        <f>'BD_Tab2"'!I91</f>
        <v/>
      </c>
      <c r="H89" s="90">
        <f>BD_Brasil!B91</f>
        <v>348.43</v>
      </c>
    </row>
    <row r="90" spans="1:8">
      <c r="A90" s="3">
        <v>37196</v>
      </c>
      <c r="B90">
        <v>350.15</v>
      </c>
      <c r="C90" s="44">
        <f>BD_Tab2!B92</f>
        <v>294.87</v>
      </c>
      <c r="D90" t="s">
        <v>103</v>
      </c>
      <c r="E90" s="44" t="str">
        <f>BD_Tab2!I92</f>
        <v/>
      </c>
      <c r="F90" s="116">
        <f>'BD_Tab2"'!BB92</f>
        <v>294.87</v>
      </c>
      <c r="G90" s="116" t="str">
        <f>'BD_Tab2"'!I92</f>
        <v/>
      </c>
      <c r="H90" s="90">
        <f>BD_Brasil!B92</f>
        <v>350.15</v>
      </c>
    </row>
    <row r="91" spans="1:8">
      <c r="A91" s="3">
        <v>37226</v>
      </c>
      <c r="B91">
        <v>352.92</v>
      </c>
      <c r="C91" s="44">
        <f>BD_Tab2!B93</f>
        <v>295.55</v>
      </c>
      <c r="D91" t="s">
        <v>103</v>
      </c>
      <c r="E91" s="44" t="str">
        <f>BD_Tab2!I93</f>
        <v/>
      </c>
      <c r="F91" s="116">
        <f>'BD_Tab2"'!BB93</f>
        <v>295.55</v>
      </c>
      <c r="G91" s="116" t="str">
        <f>'BD_Tab2"'!I93</f>
        <v/>
      </c>
      <c r="H91" s="90">
        <f>BD_Brasil!B93</f>
        <v>352.92</v>
      </c>
    </row>
    <row r="92" spans="1:8">
      <c r="A92" s="3">
        <v>37257</v>
      </c>
      <c r="B92">
        <v>355.19</v>
      </c>
      <c r="C92" s="44">
        <f>BD_Tab2!B94</f>
        <v>296.57</v>
      </c>
      <c r="D92" t="s">
        <v>103</v>
      </c>
      <c r="E92" s="44" t="str">
        <f>BD_Tab2!I94</f>
        <v/>
      </c>
      <c r="F92" s="116">
        <f>'BD_Tab2"'!BB94</f>
        <v>296.57</v>
      </c>
      <c r="G92" s="116" t="str">
        <f>'BD_Tab2"'!I94</f>
        <v/>
      </c>
      <c r="H92" s="90">
        <f>BD_Brasil!B94</f>
        <v>355.19</v>
      </c>
    </row>
    <row r="93" spans="1:8">
      <c r="A93" s="3">
        <v>37288</v>
      </c>
      <c r="B93">
        <v>356.54</v>
      </c>
      <c r="C93" s="44">
        <f>BD_Tab2!B95</f>
        <v>296.86</v>
      </c>
      <c r="D93" t="s">
        <v>103</v>
      </c>
      <c r="E93" s="44" t="str">
        <f>BD_Tab2!I95</f>
        <v/>
      </c>
      <c r="F93" s="116">
        <f>'BD_Tab2"'!BB95</f>
        <v>296.86</v>
      </c>
      <c r="G93" s="116" t="str">
        <f>'BD_Tab2"'!I95</f>
        <v/>
      </c>
      <c r="H93" s="90">
        <f>BD_Brasil!B95</f>
        <v>356.54</v>
      </c>
    </row>
    <row r="94" spans="1:8">
      <c r="A94" s="3">
        <v>37316</v>
      </c>
      <c r="B94">
        <v>359.65</v>
      </c>
      <c r="C94" s="44">
        <f>BD_Tab2!B96</f>
        <v>297.92</v>
      </c>
      <c r="D94" t="s">
        <v>103</v>
      </c>
      <c r="E94" s="44" t="str">
        <f>BD_Tab2!I96</f>
        <v/>
      </c>
      <c r="F94" s="116">
        <f>'BD_Tab2"'!BB96</f>
        <v>297.92</v>
      </c>
      <c r="G94" s="116" t="str">
        <f>'BD_Tab2"'!I96</f>
        <v/>
      </c>
      <c r="H94" s="90">
        <f>BD_Brasil!B96</f>
        <v>359.65</v>
      </c>
    </row>
    <row r="95" spans="1:8">
      <c r="A95" s="3">
        <v>37347</v>
      </c>
      <c r="B95">
        <v>361.17</v>
      </c>
      <c r="C95" s="44">
        <f>BD_Tab2!B97</f>
        <v>299.04000000000002</v>
      </c>
      <c r="D95" t="s">
        <v>103</v>
      </c>
      <c r="E95" s="44" t="str">
        <f>BD_Tab2!I97</f>
        <v/>
      </c>
      <c r="F95" s="116">
        <f>'BD_Tab2"'!BB97</f>
        <v>299.04000000000002</v>
      </c>
      <c r="G95" s="116" t="str">
        <f>'BD_Tab2"'!I97</f>
        <v/>
      </c>
      <c r="H95" s="90">
        <f>BD_Brasil!B97</f>
        <v>361.17</v>
      </c>
    </row>
    <row r="96" spans="1:8">
      <c r="A96" s="3">
        <v>37377</v>
      </c>
      <c r="B96">
        <v>364.93</v>
      </c>
      <c r="C96" s="44">
        <f>BD_Tab2!B98</f>
        <v>299.52999999999997</v>
      </c>
      <c r="D96" t="s">
        <v>103</v>
      </c>
      <c r="E96" s="44" t="str">
        <f>BD_Tab2!I98</f>
        <v/>
      </c>
      <c r="F96" s="116">
        <f>'BD_Tab2"'!BB98</f>
        <v>299.52999999999997</v>
      </c>
      <c r="G96" s="116" t="str">
        <f>'BD_Tab2"'!I98</f>
        <v/>
      </c>
      <c r="H96" s="90">
        <f>BD_Brasil!B98</f>
        <v>364.93</v>
      </c>
    </row>
    <row r="97" spans="1:8">
      <c r="A97" s="3">
        <v>37408</v>
      </c>
      <c r="B97">
        <v>369.09</v>
      </c>
      <c r="C97" s="44">
        <f>BD_Tab2!B99</f>
        <v>308.77</v>
      </c>
      <c r="D97" t="s">
        <v>103</v>
      </c>
      <c r="E97" s="44" t="str">
        <f>BD_Tab2!I99</f>
        <v/>
      </c>
      <c r="F97" s="116">
        <f>'BD_Tab2"'!BB99</f>
        <v>308.77</v>
      </c>
      <c r="G97" s="116" t="str">
        <f>'BD_Tab2"'!I99</f>
        <v/>
      </c>
      <c r="H97" s="90">
        <f>BD_Brasil!B99</f>
        <v>369.09</v>
      </c>
    </row>
    <row r="98" spans="1:8">
      <c r="A98" s="3">
        <v>37438</v>
      </c>
      <c r="B98">
        <v>371.12</v>
      </c>
      <c r="C98" s="44">
        <f>BD_Tab2!B100</f>
        <v>310.45999999999998</v>
      </c>
      <c r="D98" t="s">
        <v>103</v>
      </c>
      <c r="E98" s="44" t="str">
        <f>BD_Tab2!I100</f>
        <v/>
      </c>
      <c r="F98" s="116">
        <f>'BD_Tab2"'!BB100</f>
        <v>310.45999999999998</v>
      </c>
      <c r="G98" s="116" t="str">
        <f>'BD_Tab2"'!I100</f>
        <v/>
      </c>
      <c r="H98" s="90">
        <f>BD_Brasil!B100</f>
        <v>371.12</v>
      </c>
    </row>
    <row r="99" spans="1:8">
      <c r="A99" s="3">
        <v>37469</v>
      </c>
      <c r="B99">
        <v>373.94</v>
      </c>
      <c r="C99" s="44">
        <f>BD_Tab2!B101</f>
        <v>311.60000000000002</v>
      </c>
      <c r="D99" t="s">
        <v>103</v>
      </c>
      <c r="E99" s="44" t="str">
        <f>BD_Tab2!I101</f>
        <v/>
      </c>
      <c r="F99" s="116">
        <f>'BD_Tab2"'!BB101</f>
        <v>311.60000000000002</v>
      </c>
      <c r="G99" s="116" t="str">
        <f>'BD_Tab2"'!I101</f>
        <v/>
      </c>
      <c r="H99" s="90">
        <f>BD_Brasil!B101</f>
        <v>373.94</v>
      </c>
    </row>
    <row r="100" spans="1:8">
      <c r="A100" s="3">
        <v>37500</v>
      </c>
      <c r="B100">
        <v>378.63</v>
      </c>
      <c r="C100" s="44">
        <f>BD_Tab2!B102</f>
        <v>312.77</v>
      </c>
      <c r="D100" t="s">
        <v>103</v>
      </c>
      <c r="E100" s="44" t="str">
        <f>BD_Tab2!I102</f>
        <v/>
      </c>
      <c r="F100" s="116">
        <f>'BD_Tab2"'!BB102</f>
        <v>312.77</v>
      </c>
      <c r="G100" s="116" t="str">
        <f>'BD_Tab2"'!I102</f>
        <v/>
      </c>
      <c r="H100" s="90">
        <f>BD_Brasil!B102</f>
        <v>378.63</v>
      </c>
    </row>
    <row r="101" spans="1:8">
      <c r="A101" s="3">
        <v>37530</v>
      </c>
      <c r="B101">
        <v>381.89</v>
      </c>
      <c r="C101" s="44">
        <f>BD_Tab2!B103</f>
        <v>314.52999999999997</v>
      </c>
      <c r="D101" t="s">
        <v>103</v>
      </c>
      <c r="E101" s="44" t="str">
        <f>BD_Tab2!I103</f>
        <v/>
      </c>
      <c r="F101" s="116">
        <f>'BD_Tab2"'!BB103</f>
        <v>314.52999999999997</v>
      </c>
      <c r="G101" s="116" t="str">
        <f>'BD_Tab2"'!I103</f>
        <v/>
      </c>
      <c r="H101" s="90">
        <f>BD_Brasil!B103</f>
        <v>381.89</v>
      </c>
    </row>
    <row r="102" spans="1:8">
      <c r="A102" s="3">
        <v>37561</v>
      </c>
      <c r="B102">
        <v>388.98</v>
      </c>
      <c r="C102" s="44">
        <f>BD_Tab2!B104</f>
        <v>323.52999999999997</v>
      </c>
      <c r="D102" t="s">
        <v>103</v>
      </c>
      <c r="E102" s="44" t="str">
        <f>BD_Tab2!I104</f>
        <v/>
      </c>
      <c r="F102" s="116">
        <f>'BD_Tab2"'!BB104</f>
        <v>323.52999999999997</v>
      </c>
      <c r="G102" s="116" t="str">
        <f>'BD_Tab2"'!I104</f>
        <v/>
      </c>
      <c r="H102" s="90">
        <f>BD_Brasil!B104</f>
        <v>388.98</v>
      </c>
    </row>
    <row r="103" spans="1:8">
      <c r="A103" s="3">
        <v>37591</v>
      </c>
      <c r="B103">
        <v>400.3</v>
      </c>
      <c r="C103" s="44">
        <f>BD_Tab2!B105</f>
        <v>333.41</v>
      </c>
      <c r="D103" t="s">
        <v>103</v>
      </c>
      <c r="E103" s="44" t="str">
        <f>BD_Tab2!I105</f>
        <v/>
      </c>
      <c r="F103" s="116">
        <f>'BD_Tab2"'!BB105</f>
        <v>333.41</v>
      </c>
      <c r="G103" s="116" t="str">
        <f>'BD_Tab2"'!I105</f>
        <v/>
      </c>
      <c r="H103" s="90">
        <f>BD_Brasil!B105</f>
        <v>400.3</v>
      </c>
    </row>
    <row r="104" spans="1:8">
      <c r="A104" s="3">
        <v>37622</v>
      </c>
      <c r="B104">
        <v>407.65</v>
      </c>
      <c r="C104" s="44">
        <f>BD_Tab2!B106</f>
        <v>341.12</v>
      </c>
      <c r="D104" t="s">
        <v>103</v>
      </c>
      <c r="E104" s="44" t="str">
        <f>BD_Tab2!I106</f>
        <v/>
      </c>
      <c r="F104" s="116">
        <f>'BD_Tab2"'!BB106</f>
        <v>341.12</v>
      </c>
      <c r="G104" s="116" t="str">
        <f>'BD_Tab2"'!I106</f>
        <v/>
      </c>
      <c r="H104" s="90">
        <f>BD_Brasil!B106</f>
        <v>407.65</v>
      </c>
    </row>
    <row r="105" spans="1:8">
      <c r="A105" s="3">
        <v>37653</v>
      </c>
      <c r="B105">
        <v>412.6</v>
      </c>
      <c r="C105" s="44">
        <f>BD_Tab2!B107</f>
        <v>345.47</v>
      </c>
      <c r="D105" t="s">
        <v>103</v>
      </c>
      <c r="E105" s="44" t="str">
        <f>BD_Tab2!I107</f>
        <v/>
      </c>
      <c r="F105" s="116">
        <f>'BD_Tab2"'!BB107</f>
        <v>345.47</v>
      </c>
      <c r="G105" s="116" t="str">
        <f>'BD_Tab2"'!I107</f>
        <v/>
      </c>
      <c r="H105" s="90">
        <f>BD_Brasil!B107</f>
        <v>412.6</v>
      </c>
    </row>
    <row r="106" spans="1:8">
      <c r="A106" s="3">
        <v>37681</v>
      </c>
      <c r="B106">
        <v>417.5</v>
      </c>
      <c r="C106" s="44">
        <f>BD_Tab2!B108</f>
        <v>348.79</v>
      </c>
      <c r="D106" t="s">
        <v>103</v>
      </c>
      <c r="E106" s="44" t="str">
        <f>BD_Tab2!I108</f>
        <v/>
      </c>
      <c r="F106" s="116">
        <f>'BD_Tab2"'!BB108</f>
        <v>348.79</v>
      </c>
      <c r="G106" s="116" t="str">
        <f>'BD_Tab2"'!I108</f>
        <v/>
      </c>
      <c r="H106" s="90">
        <f>BD_Brasil!B108</f>
        <v>417.5</v>
      </c>
    </row>
    <row r="107" spans="1:8">
      <c r="A107" s="3">
        <v>37712</v>
      </c>
      <c r="B107">
        <v>422.57</v>
      </c>
      <c r="C107" s="44">
        <f>BD_Tab2!B109</f>
        <v>352.23</v>
      </c>
      <c r="D107" t="s">
        <v>103</v>
      </c>
      <c r="E107" s="44" t="str">
        <f>BD_Tab2!I109</f>
        <v/>
      </c>
      <c r="F107" s="116">
        <f>'BD_Tab2"'!BB109</f>
        <v>352.23</v>
      </c>
      <c r="G107" s="116" t="str">
        <f>'BD_Tab2"'!I109</f>
        <v/>
      </c>
      <c r="H107" s="90">
        <f>BD_Brasil!B109</f>
        <v>422.57</v>
      </c>
    </row>
    <row r="108" spans="1:8">
      <c r="A108" s="3">
        <v>37742</v>
      </c>
      <c r="B108">
        <v>431.18</v>
      </c>
      <c r="C108" s="44">
        <f>BD_Tab2!B110</f>
        <v>358.95</v>
      </c>
      <c r="D108" t="s">
        <v>103</v>
      </c>
      <c r="E108" s="44" t="str">
        <f>BD_Tab2!I110</f>
        <v/>
      </c>
      <c r="F108" s="116">
        <f>'BD_Tab2"'!BB110</f>
        <v>358.95</v>
      </c>
      <c r="G108" s="116" t="str">
        <f>'BD_Tab2"'!I110</f>
        <v/>
      </c>
      <c r="H108" s="90">
        <f>BD_Brasil!B110</f>
        <v>431.18</v>
      </c>
    </row>
    <row r="109" spans="1:8">
      <c r="A109" s="3">
        <v>37773</v>
      </c>
      <c r="B109">
        <v>437.77</v>
      </c>
      <c r="C109" s="44">
        <f>BD_Tab2!B111</f>
        <v>376.83</v>
      </c>
      <c r="D109" t="s">
        <v>103</v>
      </c>
      <c r="E109" s="44" t="str">
        <f>BD_Tab2!I111</f>
        <v/>
      </c>
      <c r="F109" s="116">
        <f>'BD_Tab2"'!BB111</f>
        <v>376.83</v>
      </c>
      <c r="G109" s="116" t="str">
        <f>'BD_Tab2"'!I111</f>
        <v/>
      </c>
      <c r="H109" s="90">
        <f>BD_Brasil!B111</f>
        <v>437.77</v>
      </c>
    </row>
    <row r="110" spans="1:8">
      <c r="A110" s="3">
        <v>37803</v>
      </c>
      <c r="B110">
        <v>441.87</v>
      </c>
      <c r="C110" s="44">
        <f>BD_Tab2!B112</f>
        <v>378.74</v>
      </c>
      <c r="D110" t="s">
        <v>103</v>
      </c>
      <c r="E110" s="44" t="str">
        <f>BD_Tab2!I112</f>
        <v/>
      </c>
      <c r="F110" s="116">
        <f>'BD_Tab2"'!BB112</f>
        <v>378.74</v>
      </c>
      <c r="G110" s="116" t="str">
        <f>'BD_Tab2"'!I112</f>
        <v/>
      </c>
      <c r="H110" s="90">
        <f>BD_Brasil!B112</f>
        <v>441.87</v>
      </c>
    </row>
    <row r="111" spans="1:8">
      <c r="A111" s="3">
        <v>37834</v>
      </c>
      <c r="B111">
        <v>446.36</v>
      </c>
      <c r="C111" s="44">
        <f>BD_Tab2!B113</f>
        <v>379.62</v>
      </c>
      <c r="D111" t="s">
        <v>103</v>
      </c>
      <c r="E111" s="44" t="str">
        <f>BD_Tab2!I113</f>
        <v/>
      </c>
      <c r="F111" s="116">
        <f>'BD_Tab2"'!BB113</f>
        <v>379.62</v>
      </c>
      <c r="G111" s="116" t="str">
        <f>'BD_Tab2"'!I113</f>
        <v/>
      </c>
      <c r="H111" s="90">
        <f>BD_Brasil!B113</f>
        <v>446.36</v>
      </c>
    </row>
    <row r="112" spans="1:8">
      <c r="A112" s="3">
        <v>37865</v>
      </c>
      <c r="B112">
        <v>448.23</v>
      </c>
      <c r="C112" s="44">
        <f>BD_Tab2!B114</f>
        <v>385.67</v>
      </c>
      <c r="D112" t="s">
        <v>103</v>
      </c>
      <c r="E112" s="44" t="str">
        <f>BD_Tab2!I114</f>
        <v/>
      </c>
      <c r="F112" s="116">
        <f>'BD_Tab2"'!BB114</f>
        <v>385.67</v>
      </c>
      <c r="G112" s="116" t="str">
        <f>'BD_Tab2"'!I114</f>
        <v/>
      </c>
      <c r="H112" s="90">
        <f>BD_Brasil!B114</f>
        <v>448.23</v>
      </c>
    </row>
    <row r="113" spans="1:8">
      <c r="A113" s="3">
        <v>37895</v>
      </c>
      <c r="B113">
        <v>450.94</v>
      </c>
      <c r="C113" s="44">
        <f>BD_Tab2!B115</f>
        <v>386.81</v>
      </c>
      <c r="D113" t="s">
        <v>103</v>
      </c>
      <c r="E113" s="44" t="str">
        <f>BD_Tab2!I115</f>
        <v/>
      </c>
      <c r="F113" s="116">
        <f>'BD_Tab2"'!BB115</f>
        <v>386.81</v>
      </c>
      <c r="G113" s="116" t="str">
        <f>'BD_Tab2"'!I115</f>
        <v/>
      </c>
      <c r="H113" s="90">
        <f>BD_Brasil!B115</f>
        <v>450.94</v>
      </c>
    </row>
    <row r="114" spans="1:8">
      <c r="A114" s="3">
        <v>37926</v>
      </c>
      <c r="B114">
        <v>455.93</v>
      </c>
      <c r="C114" s="44">
        <f>BD_Tab2!B116</f>
        <v>387.59</v>
      </c>
      <c r="D114" t="s">
        <v>103</v>
      </c>
      <c r="E114" s="44" t="str">
        <f>BD_Tab2!I116</f>
        <v/>
      </c>
      <c r="F114" s="116">
        <f>'BD_Tab2"'!BB116</f>
        <v>387.59</v>
      </c>
      <c r="G114" s="116" t="str">
        <f>'BD_Tab2"'!I116</f>
        <v/>
      </c>
      <c r="H114" s="90">
        <f>BD_Brasil!B116</f>
        <v>455.93</v>
      </c>
    </row>
    <row r="115" spans="1:8">
      <c r="A115" s="3">
        <v>37956</v>
      </c>
      <c r="B115">
        <v>457.59</v>
      </c>
      <c r="C115" s="44">
        <f>BD_Tab2!B117</f>
        <v>388.73</v>
      </c>
      <c r="D115" t="s">
        <v>103</v>
      </c>
      <c r="E115" s="44" t="str">
        <f>BD_Tab2!I117</f>
        <v/>
      </c>
      <c r="F115" s="116">
        <f>'BD_Tab2"'!BB117</f>
        <v>388.73</v>
      </c>
      <c r="G115" s="116" t="str">
        <f>'BD_Tab2"'!I117</f>
        <v/>
      </c>
      <c r="H115" s="90">
        <f>BD_Brasil!B117</f>
        <v>457.59</v>
      </c>
    </row>
    <row r="116" spans="1:8">
      <c r="A116" s="3">
        <v>37987</v>
      </c>
      <c r="B116">
        <v>459.84</v>
      </c>
      <c r="C116" s="44">
        <f>BD_Tab2!B118</f>
        <v>393.42</v>
      </c>
      <c r="D116" t="s">
        <v>103</v>
      </c>
      <c r="E116" s="44" t="str">
        <f>BD_Tab2!I118</f>
        <v/>
      </c>
      <c r="F116" s="116">
        <f>'BD_Tab2"'!BB118</f>
        <v>393.42</v>
      </c>
      <c r="G116" s="116" t="str">
        <f>'BD_Tab2"'!I118</f>
        <v/>
      </c>
      <c r="H116" s="90">
        <f>BD_Brasil!B118</f>
        <v>459.84</v>
      </c>
    </row>
    <row r="117" spans="1:8">
      <c r="A117" s="3">
        <v>38018</v>
      </c>
      <c r="B117">
        <v>463.61</v>
      </c>
      <c r="C117" s="44">
        <f>BD_Tab2!B119</f>
        <v>395.27</v>
      </c>
      <c r="D117" t="s">
        <v>103</v>
      </c>
      <c r="E117" s="44" t="str">
        <f>BD_Tab2!I119</f>
        <v/>
      </c>
      <c r="F117" s="116">
        <f>'BD_Tab2"'!BB119</f>
        <v>395.27</v>
      </c>
      <c r="G117" s="116" t="str">
        <f>'BD_Tab2"'!I119</f>
        <v/>
      </c>
      <c r="H117" s="90">
        <f>BD_Brasil!B119</f>
        <v>463.61</v>
      </c>
    </row>
    <row r="118" spans="1:8">
      <c r="A118" s="3">
        <v>38047</v>
      </c>
      <c r="B118">
        <v>467.31</v>
      </c>
      <c r="C118" s="44">
        <f>BD_Tab2!B120</f>
        <v>398.24</v>
      </c>
      <c r="D118" t="s">
        <v>103</v>
      </c>
      <c r="E118" s="44" t="str">
        <f>BD_Tab2!I120</f>
        <v/>
      </c>
      <c r="F118" s="116">
        <f>'BD_Tab2"'!BB120</f>
        <v>398.24</v>
      </c>
      <c r="G118" s="116" t="str">
        <f>'BD_Tab2"'!I120</f>
        <v/>
      </c>
      <c r="H118" s="90">
        <f>BD_Brasil!B120</f>
        <v>467.31</v>
      </c>
    </row>
    <row r="119" spans="1:8">
      <c r="A119" s="3">
        <v>38078</v>
      </c>
      <c r="B119">
        <v>469.96</v>
      </c>
      <c r="C119" s="44">
        <f>BD_Tab2!B121</f>
        <v>401.47</v>
      </c>
      <c r="D119" t="s">
        <v>103</v>
      </c>
      <c r="E119" s="44" t="str">
        <f>BD_Tab2!I121</f>
        <v/>
      </c>
      <c r="F119" s="116">
        <f>'BD_Tab2"'!BB121</f>
        <v>401.47</v>
      </c>
      <c r="G119" s="116" t="str">
        <f>'BD_Tab2"'!I121</f>
        <v/>
      </c>
      <c r="H119" s="90">
        <f>BD_Brasil!B121</f>
        <v>469.96</v>
      </c>
    </row>
    <row r="120" spans="1:8">
      <c r="A120" s="3">
        <v>38108</v>
      </c>
      <c r="B120">
        <v>476.69</v>
      </c>
      <c r="C120" s="44">
        <f>BD_Tab2!B122</f>
        <v>408.28</v>
      </c>
      <c r="D120" t="s">
        <v>103</v>
      </c>
      <c r="E120" s="44" t="str">
        <f>BD_Tab2!I122</f>
        <v/>
      </c>
      <c r="F120" s="116">
        <f>'BD_Tab2"'!BB122</f>
        <v>408.28</v>
      </c>
      <c r="G120" s="116" t="str">
        <f>'BD_Tab2"'!I122</f>
        <v/>
      </c>
      <c r="H120" s="90">
        <f>BD_Brasil!B122</f>
        <v>476.69</v>
      </c>
    </row>
    <row r="121" spans="1:8">
      <c r="A121" s="3">
        <v>38139</v>
      </c>
      <c r="B121">
        <v>480.22</v>
      </c>
      <c r="C121" s="44">
        <f>BD_Tab2!B123</f>
        <v>413.47</v>
      </c>
      <c r="D121" t="s">
        <v>103</v>
      </c>
      <c r="E121" s="44" t="str">
        <f>BD_Tab2!I123</f>
        <v/>
      </c>
      <c r="F121" s="116">
        <f>'BD_Tab2"'!BB123</f>
        <v>413.47</v>
      </c>
      <c r="G121" s="116" t="str">
        <f>'BD_Tab2"'!I123</f>
        <v/>
      </c>
      <c r="H121" s="90">
        <f>BD_Brasil!B123</f>
        <v>480.22</v>
      </c>
    </row>
    <row r="122" spans="1:8">
      <c r="A122" s="3">
        <v>38169</v>
      </c>
      <c r="B122">
        <v>484.75</v>
      </c>
      <c r="C122" s="44">
        <f>BD_Tab2!B124</f>
        <v>418.9</v>
      </c>
      <c r="D122" t="s">
        <v>103</v>
      </c>
      <c r="E122" s="44" t="str">
        <f>BD_Tab2!I124</f>
        <v/>
      </c>
      <c r="F122" s="116">
        <f>'BD_Tab2"'!BB124</f>
        <v>418.9</v>
      </c>
      <c r="G122" s="116" t="str">
        <f>'BD_Tab2"'!I124</f>
        <v/>
      </c>
      <c r="H122" s="90">
        <f>BD_Brasil!B124</f>
        <v>484.75</v>
      </c>
    </row>
    <row r="123" spans="1:8">
      <c r="A123" s="3">
        <v>38200</v>
      </c>
      <c r="B123">
        <v>489.92</v>
      </c>
      <c r="C123" s="44">
        <f>BD_Tab2!B125</f>
        <v>422.28</v>
      </c>
      <c r="D123" t="s">
        <v>103</v>
      </c>
      <c r="E123" s="44" t="str">
        <f>BD_Tab2!I125</f>
        <v/>
      </c>
      <c r="F123" s="116">
        <f>'BD_Tab2"'!BB125</f>
        <v>422.28</v>
      </c>
      <c r="G123" s="116" t="str">
        <f>'BD_Tab2"'!I125</f>
        <v/>
      </c>
      <c r="H123" s="90">
        <f>BD_Brasil!B125</f>
        <v>489.92</v>
      </c>
    </row>
    <row r="124" spans="1:8">
      <c r="A124" s="3">
        <v>38231</v>
      </c>
      <c r="B124">
        <v>493.3</v>
      </c>
      <c r="C124" s="44">
        <f>BD_Tab2!B126</f>
        <v>425.75</v>
      </c>
      <c r="D124" t="s">
        <v>103</v>
      </c>
      <c r="E124" s="44" t="str">
        <f>BD_Tab2!I126</f>
        <v/>
      </c>
      <c r="F124" s="116">
        <f>'BD_Tab2"'!BB126</f>
        <v>425.75</v>
      </c>
      <c r="G124" s="116" t="str">
        <f>'BD_Tab2"'!I126</f>
        <v/>
      </c>
      <c r="H124" s="90">
        <f>BD_Brasil!B126</f>
        <v>493.3</v>
      </c>
    </row>
    <row r="125" spans="1:8">
      <c r="A125" s="3">
        <v>38261</v>
      </c>
      <c r="B125">
        <v>496.94</v>
      </c>
      <c r="C125" s="44">
        <f>BD_Tab2!B127</f>
        <v>429.42</v>
      </c>
      <c r="D125" t="s">
        <v>103</v>
      </c>
      <c r="E125" s="44" t="str">
        <f>BD_Tab2!I127</f>
        <v/>
      </c>
      <c r="F125" s="116">
        <f>'BD_Tab2"'!BB127</f>
        <v>429.42</v>
      </c>
      <c r="G125" s="116" t="str">
        <f>'BD_Tab2"'!I127</f>
        <v/>
      </c>
      <c r="H125" s="90">
        <f>BD_Brasil!B127</f>
        <v>496.94</v>
      </c>
    </row>
    <row r="126" spans="1:8">
      <c r="A126" s="3">
        <v>38292</v>
      </c>
      <c r="B126">
        <v>502.27</v>
      </c>
      <c r="C126" s="44">
        <f>BD_Tab2!B128</f>
        <v>435.08</v>
      </c>
      <c r="D126" t="s">
        <v>103</v>
      </c>
      <c r="E126" s="44" t="str">
        <f>BD_Tab2!I128</f>
        <v/>
      </c>
      <c r="F126" s="116">
        <f>'BD_Tab2"'!BB128</f>
        <v>435.08</v>
      </c>
      <c r="G126" s="116" t="str">
        <f>'BD_Tab2"'!I128</f>
        <v/>
      </c>
      <c r="H126" s="90">
        <f>BD_Brasil!B128</f>
        <v>502.27</v>
      </c>
    </row>
    <row r="127" spans="1:8">
      <c r="A127" s="3">
        <v>38322</v>
      </c>
      <c r="B127">
        <v>507.7</v>
      </c>
      <c r="C127" s="44">
        <f>BD_Tab2!B129</f>
        <v>437.82</v>
      </c>
      <c r="D127" t="s">
        <v>103</v>
      </c>
      <c r="E127" s="44" t="str">
        <f>BD_Tab2!I129</f>
        <v/>
      </c>
      <c r="F127" s="116">
        <f>'BD_Tab2"'!BB129</f>
        <v>437.82</v>
      </c>
      <c r="G127" s="116" t="str">
        <f>'BD_Tab2"'!I129</f>
        <v/>
      </c>
      <c r="H127" s="90">
        <f>BD_Brasil!B129</f>
        <v>507.7</v>
      </c>
    </row>
    <row r="128" spans="1:8">
      <c r="A128" s="3">
        <v>38353</v>
      </c>
      <c r="B128">
        <v>511.33</v>
      </c>
      <c r="C128" s="44">
        <f>BD_Tab2!B130</f>
        <v>439.57</v>
      </c>
      <c r="D128" t="s">
        <v>103</v>
      </c>
      <c r="E128" s="44" t="str">
        <f>BD_Tab2!I130</f>
        <v/>
      </c>
      <c r="F128" s="116">
        <f>'BD_Tab2"'!BB130</f>
        <v>439.57</v>
      </c>
      <c r="G128" s="116" t="str">
        <f>'BD_Tab2"'!I130</f>
        <v/>
      </c>
      <c r="H128" s="90">
        <f>BD_Brasil!B130</f>
        <v>511.33</v>
      </c>
    </row>
    <row r="129" spans="1:8">
      <c r="A129" s="3">
        <v>38384</v>
      </c>
      <c r="B129">
        <v>514.66</v>
      </c>
      <c r="C129" s="44">
        <f>BD_Tab2!B131</f>
        <v>441.54</v>
      </c>
      <c r="D129" t="s">
        <v>103</v>
      </c>
      <c r="E129" s="44" t="str">
        <f>BD_Tab2!I131</f>
        <v/>
      </c>
      <c r="F129" s="116">
        <f>'BD_Tab2"'!BB131</f>
        <v>441.54</v>
      </c>
      <c r="G129" s="116" t="str">
        <f>'BD_Tab2"'!I131</f>
        <v/>
      </c>
      <c r="H129" s="90">
        <f>BD_Brasil!B131</f>
        <v>514.66</v>
      </c>
    </row>
    <row r="130" spans="1:8">
      <c r="A130" s="3">
        <v>38412</v>
      </c>
      <c r="B130">
        <v>517.09</v>
      </c>
      <c r="C130" s="44">
        <f>BD_Tab2!B132</f>
        <v>447.12</v>
      </c>
      <c r="D130" t="s">
        <v>103</v>
      </c>
      <c r="E130" s="44" t="str">
        <f>BD_Tab2!I132</f>
        <v/>
      </c>
      <c r="F130" s="116">
        <f>'BD_Tab2"'!BB132</f>
        <v>447.12</v>
      </c>
      <c r="G130" s="116" t="str">
        <f>'BD_Tab2"'!I132</f>
        <v/>
      </c>
      <c r="H130" s="90">
        <f>BD_Brasil!B132</f>
        <v>517.09</v>
      </c>
    </row>
    <row r="131" spans="1:8">
      <c r="A131" s="3">
        <v>38443</v>
      </c>
      <c r="B131">
        <v>521.15</v>
      </c>
      <c r="C131" s="44">
        <f>BD_Tab2!B133</f>
        <v>451.6</v>
      </c>
      <c r="D131" t="s">
        <v>103</v>
      </c>
      <c r="E131" s="44" t="str">
        <f>BD_Tab2!I133</f>
        <v/>
      </c>
      <c r="F131" s="116">
        <f>'BD_Tab2"'!BB133</f>
        <v>451.6</v>
      </c>
      <c r="G131" s="116" t="str">
        <f>'BD_Tab2"'!I133</f>
        <v/>
      </c>
      <c r="H131" s="90">
        <f>BD_Brasil!B133</f>
        <v>521.15</v>
      </c>
    </row>
    <row r="132" spans="1:8">
      <c r="A132" s="3">
        <v>38473</v>
      </c>
      <c r="B132">
        <v>528.79999999999995</v>
      </c>
      <c r="C132" s="44">
        <f>BD_Tab2!B134</f>
        <v>456.73</v>
      </c>
      <c r="D132" t="s">
        <v>103</v>
      </c>
      <c r="E132" s="44" t="str">
        <f>BD_Tab2!I134</f>
        <v/>
      </c>
      <c r="F132" s="116">
        <f>'BD_Tab2"'!BB134</f>
        <v>456.73</v>
      </c>
      <c r="G132" s="116" t="str">
        <f>'BD_Tab2"'!I134</f>
        <v/>
      </c>
      <c r="H132" s="90">
        <f>BD_Brasil!B134</f>
        <v>528.79999999999995</v>
      </c>
    </row>
    <row r="133" spans="1:8">
      <c r="A133" s="3">
        <v>38504</v>
      </c>
      <c r="B133">
        <v>532.39</v>
      </c>
      <c r="C133" s="44">
        <f>BD_Tab2!B135</f>
        <v>468.67</v>
      </c>
      <c r="D133" t="s">
        <v>103</v>
      </c>
      <c r="E133" s="44" t="str">
        <f>BD_Tab2!I135</f>
        <v/>
      </c>
      <c r="F133" s="116">
        <f>'BD_Tab2"'!BB135</f>
        <v>468.67</v>
      </c>
      <c r="G133" s="116" t="str">
        <f>'BD_Tab2"'!I135</f>
        <v/>
      </c>
      <c r="H133" s="90">
        <f>BD_Brasil!B135</f>
        <v>532.39</v>
      </c>
    </row>
    <row r="134" spans="1:8">
      <c r="A134" s="3">
        <v>38534</v>
      </c>
      <c r="B134">
        <v>535.15</v>
      </c>
      <c r="C134" s="44">
        <f>BD_Tab2!B136</f>
        <v>469.29</v>
      </c>
      <c r="D134" t="s">
        <v>103</v>
      </c>
      <c r="E134" s="44" t="str">
        <f>BD_Tab2!I136</f>
        <v/>
      </c>
      <c r="F134" s="116">
        <f>'BD_Tab2"'!BB136</f>
        <v>469.29</v>
      </c>
      <c r="G134" s="116" t="str">
        <f>'BD_Tab2"'!I136</f>
        <v/>
      </c>
      <c r="H134" s="90">
        <f>BD_Brasil!B136</f>
        <v>535.15</v>
      </c>
    </row>
    <row r="135" spans="1:8">
      <c r="A135" s="3">
        <v>38565</v>
      </c>
      <c r="B135">
        <v>536.97</v>
      </c>
      <c r="C135" s="44">
        <f>BD_Tab2!B137</f>
        <v>470.8</v>
      </c>
      <c r="D135" t="s">
        <v>103</v>
      </c>
      <c r="E135" s="44" t="str">
        <f>BD_Tab2!I137</f>
        <v/>
      </c>
      <c r="F135" s="116">
        <f>'BD_Tab2"'!BB137</f>
        <v>470.8</v>
      </c>
      <c r="G135" s="116" t="str">
        <f>'BD_Tab2"'!I137</f>
        <v/>
      </c>
      <c r="H135" s="90">
        <f>BD_Brasil!B137</f>
        <v>536.97</v>
      </c>
    </row>
    <row r="136" spans="1:8">
      <c r="A136" s="3">
        <v>38596</v>
      </c>
      <c r="B136">
        <v>537.74</v>
      </c>
      <c r="C136" s="44">
        <f>BD_Tab2!B138</f>
        <v>472.69</v>
      </c>
      <c r="D136" t="s">
        <v>103</v>
      </c>
      <c r="E136" s="44" t="str">
        <f>BD_Tab2!I138</f>
        <v/>
      </c>
      <c r="F136" s="116">
        <f>'BD_Tab2"'!BB138</f>
        <v>472.69</v>
      </c>
      <c r="G136" s="116" t="str">
        <f>'BD_Tab2"'!I138</f>
        <v/>
      </c>
      <c r="H136" s="90">
        <f>BD_Brasil!B138</f>
        <v>537.74</v>
      </c>
    </row>
    <row r="137" spans="1:8">
      <c r="A137" s="3">
        <v>38626</v>
      </c>
      <c r="B137">
        <v>539.13</v>
      </c>
      <c r="C137" s="44">
        <f>BD_Tab2!B139</f>
        <v>473.02</v>
      </c>
      <c r="D137" t="s">
        <v>103</v>
      </c>
      <c r="E137" s="44" t="str">
        <f>BD_Tab2!I139</f>
        <v/>
      </c>
      <c r="F137" s="116">
        <f>'BD_Tab2"'!BB139</f>
        <v>473.02</v>
      </c>
      <c r="G137" s="116" t="str">
        <f>'BD_Tab2"'!I139</f>
        <v/>
      </c>
      <c r="H137" s="90">
        <f>BD_Brasil!B139</f>
        <v>539.13</v>
      </c>
    </row>
    <row r="138" spans="1:8">
      <c r="A138" s="3">
        <v>38657</v>
      </c>
      <c r="B138">
        <v>540.51</v>
      </c>
      <c r="C138" s="44">
        <f>BD_Tab2!B140</f>
        <v>473.23</v>
      </c>
      <c r="D138" t="s">
        <v>103</v>
      </c>
      <c r="E138" s="44" t="str">
        <f>BD_Tab2!I140</f>
        <v/>
      </c>
      <c r="F138" s="116">
        <f>'BD_Tab2"'!BB140</f>
        <v>473.23</v>
      </c>
      <c r="G138" s="116" t="str">
        <f>'BD_Tab2"'!I140</f>
        <v/>
      </c>
      <c r="H138" s="90">
        <f>BD_Brasil!B140</f>
        <v>540.51</v>
      </c>
    </row>
    <row r="139" spans="1:8">
      <c r="A139" s="3">
        <v>38687</v>
      </c>
      <c r="B139">
        <v>543.13</v>
      </c>
      <c r="C139" s="44">
        <f>BD_Tab2!B141</f>
        <v>474.07</v>
      </c>
      <c r="D139" t="s">
        <v>103</v>
      </c>
      <c r="E139" s="44" t="str">
        <f>BD_Tab2!I141</f>
        <v/>
      </c>
      <c r="F139" s="116">
        <f>'BD_Tab2"'!BB141</f>
        <v>474.07</v>
      </c>
      <c r="G139" s="116" t="str">
        <f>'BD_Tab2"'!I141</f>
        <v/>
      </c>
      <c r="H139" s="90">
        <f>BD_Brasil!B141</f>
        <v>543.13</v>
      </c>
    </row>
    <row r="140" spans="1:8">
      <c r="A140" s="3">
        <v>38718</v>
      </c>
      <c r="B140">
        <v>545.47</v>
      </c>
      <c r="C140" s="44">
        <f>BD_Tab2!B142</f>
        <v>474.56</v>
      </c>
      <c r="D140" t="s">
        <v>103</v>
      </c>
      <c r="E140" s="44" t="str">
        <f>BD_Tab2!I142</f>
        <v/>
      </c>
      <c r="F140" s="116">
        <f>'BD_Tab2"'!BB142</f>
        <v>474.56</v>
      </c>
      <c r="G140" s="116" t="str">
        <f>'BD_Tab2"'!I142</f>
        <v/>
      </c>
      <c r="H140" s="90">
        <f>BD_Brasil!B142</f>
        <v>545.47</v>
      </c>
    </row>
    <row r="141" spans="1:8">
      <c r="A141" s="3">
        <v>38749</v>
      </c>
      <c r="B141">
        <v>547.14</v>
      </c>
      <c r="C141" s="44">
        <f>BD_Tab2!B143</f>
        <v>475.13</v>
      </c>
      <c r="D141" t="s">
        <v>103</v>
      </c>
      <c r="E141" s="44" t="str">
        <f>BD_Tab2!I143</f>
        <v/>
      </c>
      <c r="F141" s="116">
        <f>'BD_Tab2"'!BB143</f>
        <v>475.13</v>
      </c>
      <c r="G141" s="116" t="str">
        <f>'BD_Tab2"'!I143</f>
        <v/>
      </c>
      <c r="H141" s="90">
        <f>BD_Brasil!B143</f>
        <v>547.14</v>
      </c>
    </row>
    <row r="142" spans="1:8">
      <c r="A142" s="3">
        <v>38777</v>
      </c>
      <c r="B142">
        <v>548.22</v>
      </c>
      <c r="C142" s="44">
        <f>BD_Tab2!B144</f>
        <v>475.59</v>
      </c>
      <c r="D142" t="s">
        <v>103</v>
      </c>
      <c r="E142" s="44" t="str">
        <f>BD_Tab2!I144</f>
        <v/>
      </c>
      <c r="F142" s="116">
        <f>'BD_Tab2"'!BB144</f>
        <v>475.59</v>
      </c>
      <c r="G142" s="116" t="str">
        <f>'BD_Tab2"'!I144</f>
        <v/>
      </c>
      <c r="H142" s="90">
        <f>BD_Brasil!B144</f>
        <v>548.22</v>
      </c>
    </row>
    <row r="143" spans="1:8">
      <c r="A143" s="3">
        <v>38808</v>
      </c>
      <c r="B143">
        <v>550.51</v>
      </c>
      <c r="C143" s="44">
        <f>BD_Tab2!B145</f>
        <v>476.08</v>
      </c>
      <c r="D143" t="s">
        <v>103</v>
      </c>
      <c r="E143" s="44" t="str">
        <f>BD_Tab2!I145</f>
        <v/>
      </c>
      <c r="F143" s="116">
        <f>'BD_Tab2"'!BB145</f>
        <v>476.08</v>
      </c>
      <c r="G143" s="116" t="str">
        <f>'BD_Tab2"'!I145</f>
        <v/>
      </c>
      <c r="H143" s="90">
        <f>BD_Brasil!B145</f>
        <v>550.51</v>
      </c>
    </row>
    <row r="144" spans="1:8">
      <c r="A144" s="3">
        <v>38838</v>
      </c>
      <c r="B144">
        <v>557.13</v>
      </c>
      <c r="C144" s="44">
        <f>BD_Tab2!B146</f>
        <v>494.48</v>
      </c>
      <c r="D144" t="s">
        <v>103</v>
      </c>
      <c r="E144" s="44" t="str">
        <f>BD_Tab2!I146</f>
        <v/>
      </c>
      <c r="F144" s="116">
        <f>'BD_Tab2"'!BB146</f>
        <v>494.48</v>
      </c>
      <c r="G144" s="116" t="str">
        <f>'BD_Tab2"'!I146</f>
        <v/>
      </c>
      <c r="H144" s="90">
        <f>BD_Brasil!B146</f>
        <v>557.13</v>
      </c>
    </row>
    <row r="145" spans="1:8">
      <c r="A145" s="3">
        <v>38869</v>
      </c>
      <c r="B145">
        <v>560.03</v>
      </c>
      <c r="C145" s="44">
        <f>BD_Tab2!B147</f>
        <v>495.28</v>
      </c>
      <c r="D145" t="s">
        <v>103</v>
      </c>
      <c r="E145" s="44" t="str">
        <f>BD_Tab2!I147</f>
        <v/>
      </c>
      <c r="F145" s="116">
        <f>'BD_Tab2"'!BB147</f>
        <v>495.28</v>
      </c>
      <c r="G145" s="116" t="str">
        <f>'BD_Tab2"'!I147</f>
        <v/>
      </c>
      <c r="H145" s="90">
        <f>BD_Brasil!B147</f>
        <v>560.03</v>
      </c>
    </row>
    <row r="146" spans="1:8">
      <c r="A146" s="3">
        <v>38899</v>
      </c>
      <c r="B146">
        <v>562.29999999999995</v>
      </c>
      <c r="C146" s="44">
        <f>BD_Tab2!B148</f>
        <v>495.76</v>
      </c>
      <c r="D146" t="s">
        <v>103</v>
      </c>
      <c r="E146" s="44" t="str">
        <f>BD_Tab2!I148</f>
        <v/>
      </c>
      <c r="F146" s="116">
        <f>'BD_Tab2"'!BB148</f>
        <v>495.76</v>
      </c>
      <c r="G146" s="116" t="str">
        <f>'BD_Tab2"'!I148</f>
        <v/>
      </c>
      <c r="H146" s="90">
        <f>BD_Brasil!B148</f>
        <v>562.29999999999995</v>
      </c>
    </row>
    <row r="147" spans="1:8">
      <c r="A147" s="3">
        <v>38930</v>
      </c>
      <c r="B147">
        <v>563.88</v>
      </c>
      <c r="C147" s="44">
        <f>BD_Tab2!B149</f>
        <v>496.65</v>
      </c>
      <c r="D147" t="s">
        <v>103</v>
      </c>
      <c r="E147" s="44" t="str">
        <f>BD_Tab2!I149</f>
        <v/>
      </c>
      <c r="F147" s="116">
        <f>'BD_Tab2"'!BB149</f>
        <v>496.65</v>
      </c>
      <c r="G147" s="116" t="str">
        <f>'BD_Tab2"'!I149</f>
        <v/>
      </c>
      <c r="H147" s="90">
        <f>BD_Brasil!B149</f>
        <v>563.88</v>
      </c>
    </row>
    <row r="148" spans="1:8">
      <c r="A148" s="3">
        <v>38961</v>
      </c>
      <c r="B148">
        <v>565.21</v>
      </c>
      <c r="C148" s="44">
        <f>BD_Tab2!B150</f>
        <v>497.69</v>
      </c>
      <c r="D148" t="s">
        <v>103</v>
      </c>
      <c r="E148" s="44" t="str">
        <f>BD_Tab2!I150</f>
        <v/>
      </c>
      <c r="F148" s="116">
        <f>'BD_Tab2"'!BB150</f>
        <v>497.69</v>
      </c>
      <c r="G148" s="116" t="str">
        <f>'BD_Tab2"'!I150</f>
        <v/>
      </c>
      <c r="H148" s="90">
        <f>BD_Brasil!B150</f>
        <v>565.21</v>
      </c>
    </row>
    <row r="149" spans="1:8">
      <c r="A149" s="3">
        <v>38991</v>
      </c>
      <c r="B149">
        <v>566.47</v>
      </c>
      <c r="C149" s="44">
        <f>BD_Tab2!B151</f>
        <v>498.47</v>
      </c>
      <c r="D149" t="s">
        <v>103</v>
      </c>
      <c r="E149" s="44" t="str">
        <f>BD_Tab2!I151</f>
        <v/>
      </c>
      <c r="F149" s="116">
        <f>'BD_Tab2"'!BB151</f>
        <v>498.47</v>
      </c>
      <c r="G149" s="116" t="str">
        <f>'BD_Tab2"'!I151</f>
        <v/>
      </c>
      <c r="H149" s="90">
        <f>BD_Brasil!B151</f>
        <v>566.47</v>
      </c>
    </row>
    <row r="150" spans="1:8">
      <c r="A150" s="3">
        <v>39022</v>
      </c>
      <c r="B150">
        <v>568.45000000000005</v>
      </c>
      <c r="C150" s="44">
        <f>BD_Tab2!B152</f>
        <v>499.45</v>
      </c>
      <c r="D150" t="s">
        <v>103</v>
      </c>
      <c r="E150" s="44" t="str">
        <f>BD_Tab2!I152</f>
        <v/>
      </c>
      <c r="F150" s="116">
        <f>'BD_Tab2"'!BB152</f>
        <v>499.45</v>
      </c>
      <c r="G150" s="116" t="str">
        <f>'BD_Tab2"'!I152</f>
        <v/>
      </c>
      <c r="H150" s="90">
        <f>BD_Brasil!B152</f>
        <v>568.45000000000005</v>
      </c>
    </row>
    <row r="151" spans="1:8">
      <c r="A151" s="3">
        <v>39052</v>
      </c>
      <c r="B151">
        <v>571</v>
      </c>
      <c r="C151" s="44">
        <f>BD_Tab2!B153</f>
        <v>500.59</v>
      </c>
      <c r="D151" t="s">
        <v>103</v>
      </c>
      <c r="E151" s="44" t="str">
        <f>BD_Tab2!I153</f>
        <v/>
      </c>
      <c r="F151" s="116">
        <f>'BD_Tab2"'!BB153</f>
        <v>500.59</v>
      </c>
      <c r="G151" s="116" t="str">
        <f>'BD_Tab2"'!I153</f>
        <v/>
      </c>
      <c r="H151" s="90">
        <f>BD_Brasil!B153</f>
        <v>571</v>
      </c>
    </row>
    <row r="152" spans="1:8">
      <c r="A152" s="3">
        <v>39083</v>
      </c>
      <c r="B152">
        <v>572.52</v>
      </c>
      <c r="C152" s="44">
        <f>BD_Tab2!B154</f>
        <v>501.31</v>
      </c>
      <c r="D152" t="s">
        <v>103</v>
      </c>
      <c r="E152" s="44" t="str">
        <f>BD_Tab2!I154</f>
        <v/>
      </c>
      <c r="F152" s="116">
        <f>'BD_Tab2"'!BB154</f>
        <v>501.31</v>
      </c>
      <c r="G152" s="116" t="str">
        <f>'BD_Tab2"'!I154</f>
        <v/>
      </c>
      <c r="H152" s="90">
        <f>BD_Brasil!B154</f>
        <v>572.52</v>
      </c>
    </row>
    <row r="153" spans="1:8">
      <c r="A153" s="3">
        <v>39114</v>
      </c>
      <c r="B153">
        <v>574.85</v>
      </c>
      <c r="C153" s="44">
        <f>BD_Tab2!B155</f>
        <v>502.67</v>
      </c>
      <c r="D153" t="s">
        <v>103</v>
      </c>
      <c r="E153" s="44" t="str">
        <f>BD_Tab2!I155</f>
        <v/>
      </c>
      <c r="F153" s="116">
        <f>'BD_Tab2"'!BB155</f>
        <v>502.67</v>
      </c>
      <c r="G153" s="116" t="str">
        <f>'BD_Tab2"'!I155</f>
        <v/>
      </c>
      <c r="H153" s="90">
        <f>BD_Brasil!B155</f>
        <v>574.85</v>
      </c>
    </row>
    <row r="154" spans="1:8">
      <c r="A154" s="3">
        <v>39142</v>
      </c>
      <c r="B154">
        <v>578.4</v>
      </c>
      <c r="C154" s="44">
        <f>BD_Tab2!B156</f>
        <v>503.76</v>
      </c>
      <c r="D154" t="s">
        <v>103</v>
      </c>
      <c r="E154" s="44" t="str">
        <f>BD_Tab2!I156</f>
        <v/>
      </c>
      <c r="F154" s="116">
        <f>'BD_Tab2"'!BB156</f>
        <v>503.76</v>
      </c>
      <c r="G154" s="116" t="str">
        <f>'BD_Tab2"'!I156</f>
        <v/>
      </c>
      <c r="H154" s="90">
        <f>BD_Brasil!B156</f>
        <v>578.4</v>
      </c>
    </row>
    <row r="155" spans="1:8">
      <c r="A155" s="3">
        <v>39173</v>
      </c>
      <c r="B155">
        <v>580.75</v>
      </c>
      <c r="C155" s="44">
        <f>BD_Tab2!B157</f>
        <v>506.51</v>
      </c>
      <c r="D155" t="s">
        <v>103</v>
      </c>
      <c r="E155" s="44" t="str">
        <f>BD_Tab2!I157</f>
        <v/>
      </c>
      <c r="F155" s="116">
        <f>'BD_Tab2"'!BB157</f>
        <v>506.51</v>
      </c>
      <c r="G155" s="116" t="str">
        <f>'BD_Tab2"'!I157</f>
        <v/>
      </c>
      <c r="H155" s="90">
        <f>BD_Brasil!B157</f>
        <v>580.75</v>
      </c>
    </row>
    <row r="156" spans="1:8">
      <c r="A156" s="3">
        <v>39203</v>
      </c>
      <c r="B156">
        <v>585.96</v>
      </c>
      <c r="C156" s="44">
        <f>BD_Tab2!B158</f>
        <v>520.46</v>
      </c>
      <c r="D156" t="s">
        <v>103</v>
      </c>
      <c r="E156" s="44" t="str">
        <f>BD_Tab2!I158</f>
        <v/>
      </c>
      <c r="F156" s="116">
        <f>'BD_Tab2"'!BB158</f>
        <v>520.46</v>
      </c>
      <c r="G156" s="116" t="str">
        <f>'BD_Tab2"'!I158</f>
        <v/>
      </c>
      <c r="H156" s="90">
        <f>BD_Brasil!B158</f>
        <v>585.96</v>
      </c>
    </row>
    <row r="157" spans="1:8">
      <c r="A157" s="3">
        <v>39234</v>
      </c>
      <c r="B157">
        <v>589.04</v>
      </c>
      <c r="C157" s="44">
        <f>BD_Tab2!B159</f>
        <v>521.76</v>
      </c>
      <c r="D157" t="s">
        <v>103</v>
      </c>
      <c r="E157" s="44" t="str">
        <f>BD_Tab2!I159</f>
        <v/>
      </c>
      <c r="F157" s="116">
        <f>'BD_Tab2"'!BB159</f>
        <v>521.76</v>
      </c>
      <c r="G157" s="116" t="str">
        <f>'BD_Tab2"'!I159</f>
        <v/>
      </c>
      <c r="H157" s="90">
        <f>BD_Brasil!B159</f>
        <v>589.04</v>
      </c>
    </row>
    <row r="158" spans="1:8">
      <c r="A158" s="3">
        <v>39264</v>
      </c>
      <c r="B158">
        <v>591.45000000000005</v>
      </c>
      <c r="C158" s="44">
        <f>BD_Tab2!B160</f>
        <v>523.11</v>
      </c>
      <c r="D158" t="s">
        <v>103</v>
      </c>
      <c r="E158" s="44" t="str">
        <f>BD_Tab2!I160</f>
        <v/>
      </c>
      <c r="F158" s="116">
        <f>'BD_Tab2"'!BB160</f>
        <v>523.11</v>
      </c>
      <c r="G158" s="116" t="str">
        <f>'BD_Tab2"'!I160</f>
        <v/>
      </c>
      <c r="H158" s="90">
        <f>BD_Brasil!B160</f>
        <v>591.45000000000005</v>
      </c>
    </row>
    <row r="159" spans="1:8">
      <c r="A159" s="3">
        <v>39295</v>
      </c>
      <c r="B159">
        <v>593.16999999999996</v>
      </c>
      <c r="C159" s="44">
        <f>BD_Tab2!B161</f>
        <v>524.71</v>
      </c>
      <c r="D159" t="s">
        <v>103</v>
      </c>
      <c r="E159" s="44" t="str">
        <f>BD_Tab2!I161</f>
        <v/>
      </c>
      <c r="F159" s="116">
        <f>'BD_Tab2"'!BB161</f>
        <v>524.71</v>
      </c>
      <c r="G159" s="116" t="str">
        <f>'BD_Tab2"'!I161</f>
        <v/>
      </c>
      <c r="H159" s="90">
        <f>BD_Brasil!B161</f>
        <v>593.16999999999996</v>
      </c>
    </row>
    <row r="160" spans="1:8">
      <c r="A160" s="3">
        <v>39326</v>
      </c>
      <c r="B160">
        <v>595.67999999999995</v>
      </c>
      <c r="C160" s="44">
        <f>BD_Tab2!B162</f>
        <v>527.80999999999995</v>
      </c>
      <c r="D160" t="s">
        <v>103</v>
      </c>
      <c r="E160" s="44" t="str">
        <f>BD_Tab2!I162</f>
        <v/>
      </c>
      <c r="F160" s="116">
        <f>'BD_Tab2"'!BB162</f>
        <v>527.80999999999995</v>
      </c>
      <c r="G160" s="116" t="str">
        <f>'BD_Tab2"'!I162</f>
        <v/>
      </c>
      <c r="H160" s="90">
        <f>BD_Brasil!B162</f>
        <v>595.67999999999995</v>
      </c>
    </row>
    <row r="161" spans="1:8">
      <c r="A161" s="3">
        <v>39356</v>
      </c>
      <c r="B161">
        <v>598.27</v>
      </c>
      <c r="C161" s="44">
        <f>BD_Tab2!B163</f>
        <v>529.5</v>
      </c>
      <c r="D161" t="s">
        <v>103</v>
      </c>
      <c r="E161" s="44" t="str">
        <f>BD_Tab2!I163</f>
        <v/>
      </c>
      <c r="F161" s="116">
        <f>'BD_Tab2"'!BB163</f>
        <v>529.5</v>
      </c>
      <c r="G161" s="116" t="str">
        <f>'BD_Tab2"'!I163</f>
        <v/>
      </c>
      <c r="H161" s="90">
        <f>BD_Brasil!B163</f>
        <v>598.27</v>
      </c>
    </row>
    <row r="162" spans="1:8">
      <c r="A162" s="3">
        <v>39387</v>
      </c>
      <c r="B162">
        <v>601.15</v>
      </c>
      <c r="C162" s="44">
        <f>BD_Tab2!B164</f>
        <v>531.57000000000005</v>
      </c>
      <c r="D162" t="s">
        <v>103</v>
      </c>
      <c r="E162" s="44" t="str">
        <f>BD_Tab2!I164</f>
        <v/>
      </c>
      <c r="F162" s="116">
        <f>'BD_Tab2"'!BB164</f>
        <v>531.57000000000005</v>
      </c>
      <c r="G162" s="116" t="str">
        <f>'BD_Tab2"'!I164</f>
        <v/>
      </c>
      <c r="H162" s="90">
        <f>BD_Brasil!B164</f>
        <v>601.15</v>
      </c>
    </row>
    <row r="163" spans="1:8">
      <c r="A163" s="3">
        <v>39417</v>
      </c>
      <c r="B163">
        <v>605.71</v>
      </c>
      <c r="C163" s="44">
        <f>BD_Tab2!B165</f>
        <v>533.89</v>
      </c>
      <c r="D163" t="s">
        <v>103</v>
      </c>
      <c r="E163" s="44" t="str">
        <f>BD_Tab2!I165</f>
        <v/>
      </c>
      <c r="F163" s="116">
        <f>'BD_Tab2"'!BB165</f>
        <v>533.89</v>
      </c>
      <c r="G163" s="116" t="str">
        <f>'BD_Tab2"'!I165</f>
        <v/>
      </c>
      <c r="H163" s="90">
        <f>BD_Brasil!B165</f>
        <v>605.71</v>
      </c>
    </row>
    <row r="164" spans="1:8">
      <c r="A164" s="3">
        <v>39448</v>
      </c>
      <c r="B164">
        <v>608.38</v>
      </c>
      <c r="C164" s="44">
        <f>BD_Tab2!B166</f>
        <v>535.61</v>
      </c>
      <c r="D164">
        <v>719.15</v>
      </c>
      <c r="E164" s="44">
        <f>BD_Tab2!I166</f>
        <v>691.39272727272726</v>
      </c>
      <c r="F164" s="116">
        <f>'BD_Tab2"'!BB166</f>
        <v>535.61</v>
      </c>
      <c r="G164" s="116">
        <f>'BD_Tab2"'!I166</f>
        <v>691.39272727272726</v>
      </c>
      <c r="H164" s="90">
        <f>BD_Brasil!B166</f>
        <v>608.38</v>
      </c>
    </row>
    <row r="165" spans="1:8">
      <c r="A165" s="3">
        <v>39479</v>
      </c>
      <c r="B165">
        <v>610.99</v>
      </c>
      <c r="C165" s="44">
        <f>BD_Tab2!B167</f>
        <v>536.86</v>
      </c>
      <c r="D165">
        <v>721.59</v>
      </c>
      <c r="E165" s="44">
        <f>BD_Tab2!I167</f>
        <v>695.6663636363636</v>
      </c>
      <c r="F165" s="116">
        <f>'BD_Tab2"'!BB167</f>
        <v>536.86</v>
      </c>
      <c r="G165" s="116">
        <f>'BD_Tab2"'!I167</f>
        <v>695.6663636363636</v>
      </c>
      <c r="H165" s="90">
        <f>BD_Brasil!B167</f>
        <v>610.99</v>
      </c>
    </row>
    <row r="166" spans="1:8">
      <c r="A166" s="3">
        <v>39508</v>
      </c>
      <c r="B166">
        <v>616.1</v>
      </c>
      <c r="C166" s="44">
        <f>BD_Tab2!B168</f>
        <v>538.83000000000004</v>
      </c>
      <c r="D166">
        <v>726.57</v>
      </c>
      <c r="E166" s="44">
        <f>BD_Tab2!I168</f>
        <v>700.00545454545454</v>
      </c>
      <c r="F166" s="116">
        <f>'BD_Tab2"'!BB168</f>
        <v>538.83000000000004</v>
      </c>
      <c r="G166" s="116">
        <f>'BD_Tab2"'!I168</f>
        <v>700.00545454545454</v>
      </c>
      <c r="H166" s="90">
        <f>BD_Brasil!B168</f>
        <v>616.1</v>
      </c>
    </row>
    <row r="167" spans="1:8">
      <c r="A167" s="3">
        <v>39539</v>
      </c>
      <c r="B167">
        <v>618.36</v>
      </c>
      <c r="C167" s="44">
        <f>BD_Tab2!B169</f>
        <v>540.52</v>
      </c>
      <c r="D167">
        <v>728.19</v>
      </c>
      <c r="E167" s="44">
        <f>BD_Tab2!I169</f>
        <v>703.02999999999986</v>
      </c>
      <c r="F167" s="116">
        <f>'BD_Tab2"'!BB169</f>
        <v>540.52</v>
      </c>
      <c r="G167" s="116">
        <f>'BD_Tab2"'!I169</f>
        <v>703.02999999999986</v>
      </c>
      <c r="H167" s="90">
        <f>BD_Brasil!B169</f>
        <v>618.36</v>
      </c>
    </row>
    <row r="168" spans="1:8">
      <c r="A168" s="3">
        <v>39569</v>
      </c>
      <c r="B168">
        <v>629.91</v>
      </c>
      <c r="C168" s="44">
        <f>BD_Tab2!B170</f>
        <v>564.13</v>
      </c>
      <c r="D168">
        <v>743.11</v>
      </c>
      <c r="E168" s="44">
        <f>BD_Tab2!I170</f>
        <v>726.21090909090901</v>
      </c>
      <c r="F168" s="116">
        <f>'BD_Tab2"'!BB170</f>
        <v>564.13</v>
      </c>
      <c r="G168" s="116">
        <f>'BD_Tab2"'!I170</f>
        <v>726.21090909090901</v>
      </c>
      <c r="H168" s="90">
        <f>BD_Brasil!B170</f>
        <v>629.91</v>
      </c>
    </row>
    <row r="169" spans="1:8">
      <c r="A169" s="3">
        <v>39600</v>
      </c>
      <c r="B169">
        <v>637.69000000000005</v>
      </c>
      <c r="C169" s="44">
        <f>BD_Tab2!B171</f>
        <v>566.97</v>
      </c>
      <c r="D169">
        <v>758.6</v>
      </c>
      <c r="E169" s="44">
        <f>BD_Tab2!I171</f>
        <v>738.12454545454545</v>
      </c>
      <c r="F169" s="116">
        <f>'BD_Tab2"'!BB171</f>
        <v>566.97</v>
      </c>
      <c r="G169" s="116">
        <f>'BD_Tab2"'!I171</f>
        <v>738.12454545454545</v>
      </c>
      <c r="H169" s="90">
        <f>BD_Brasil!B171</f>
        <v>637.69000000000005</v>
      </c>
    </row>
    <row r="170" spans="1:8">
      <c r="A170" s="3">
        <v>39630</v>
      </c>
      <c r="B170">
        <v>644.23</v>
      </c>
      <c r="C170" s="44">
        <f>BD_Tab2!B172</f>
        <v>572.91</v>
      </c>
      <c r="D170">
        <v>765.87</v>
      </c>
      <c r="E170" s="44">
        <f>BD_Tab2!I172</f>
        <v>745.15181818181816</v>
      </c>
      <c r="F170" s="116">
        <f>'BD_Tab2"'!BB172</f>
        <v>572.91</v>
      </c>
      <c r="G170" s="116">
        <f>'BD_Tab2"'!I172</f>
        <v>745.15181818181816</v>
      </c>
      <c r="H170" s="90">
        <f>BD_Brasil!B172</f>
        <v>644.23</v>
      </c>
    </row>
    <row r="171" spans="1:8">
      <c r="A171" s="3">
        <v>39661</v>
      </c>
      <c r="B171">
        <v>652.45000000000005</v>
      </c>
      <c r="C171" s="44">
        <f>BD_Tab2!B173</f>
        <v>582.76</v>
      </c>
      <c r="D171">
        <v>778.24</v>
      </c>
      <c r="E171" s="44">
        <f>BD_Tab2!I173</f>
        <v>751.84454545454537</v>
      </c>
      <c r="F171" s="116">
        <f>'BD_Tab2"'!BB173</f>
        <v>582.76</v>
      </c>
      <c r="G171" s="116">
        <f>'BD_Tab2"'!I173</f>
        <v>751.84454545454537</v>
      </c>
      <c r="H171" s="90">
        <f>BD_Brasil!B173</f>
        <v>652.45000000000005</v>
      </c>
    </row>
    <row r="172" spans="1:8">
      <c r="A172" s="3">
        <v>39692</v>
      </c>
      <c r="B172">
        <v>660.91</v>
      </c>
      <c r="C172" s="44">
        <f>BD_Tab2!B174</f>
        <v>588.95000000000005</v>
      </c>
      <c r="D172">
        <v>784.81</v>
      </c>
      <c r="E172" s="44">
        <f>BD_Tab2!I174</f>
        <v>760.82</v>
      </c>
      <c r="F172" s="116">
        <f>'BD_Tab2"'!BB174</f>
        <v>588.95000000000005</v>
      </c>
      <c r="G172" s="116">
        <f>'BD_Tab2"'!I174</f>
        <v>760.82</v>
      </c>
      <c r="H172" s="90">
        <f>BD_Brasil!B174</f>
        <v>660.91</v>
      </c>
    </row>
    <row r="173" spans="1:8">
      <c r="A173" s="3">
        <v>39722</v>
      </c>
      <c r="B173">
        <v>667.21</v>
      </c>
      <c r="C173" s="44">
        <f>BD_Tab2!B175</f>
        <v>594.99</v>
      </c>
      <c r="D173">
        <v>792.94</v>
      </c>
      <c r="E173" s="44">
        <f>BD_Tab2!I175</f>
        <v>771.3518181818182</v>
      </c>
      <c r="F173" s="116">
        <f>'BD_Tab2"'!BB175</f>
        <v>594.99</v>
      </c>
      <c r="G173" s="116">
        <f>'BD_Tab2"'!I175</f>
        <v>771.3518181818182</v>
      </c>
      <c r="H173" s="90">
        <f>BD_Brasil!B175</f>
        <v>667.21</v>
      </c>
    </row>
    <row r="174" spans="1:8">
      <c r="A174" s="3">
        <v>39753</v>
      </c>
      <c r="B174">
        <v>672.62</v>
      </c>
      <c r="C174" s="44">
        <f>BD_Tab2!B176</f>
        <v>598.35</v>
      </c>
      <c r="D174">
        <v>795.99</v>
      </c>
      <c r="E174" s="44">
        <f>BD_Tab2!I176</f>
        <v>776.16090909090917</v>
      </c>
      <c r="F174" s="116">
        <f>'BD_Tab2"'!BB176</f>
        <v>598.35</v>
      </c>
      <c r="G174" s="116">
        <f>'BD_Tab2"'!I176</f>
        <v>776.16090909090917</v>
      </c>
      <c r="H174" s="90">
        <f>BD_Brasil!B176</f>
        <v>672.62</v>
      </c>
    </row>
    <row r="175" spans="1:8">
      <c r="A175" s="3">
        <v>39783</v>
      </c>
      <c r="B175">
        <v>676.78</v>
      </c>
      <c r="C175" s="44">
        <f>BD_Tab2!B177</f>
        <v>600.70000000000005</v>
      </c>
      <c r="D175">
        <v>797.77</v>
      </c>
      <c r="E175" s="44">
        <f>BD_Tab2!I177</f>
        <v>779.26272727272726</v>
      </c>
      <c r="F175" s="116">
        <f>'BD_Tab2"'!BB177</f>
        <v>600.70000000000005</v>
      </c>
      <c r="G175" s="116">
        <f>'BD_Tab2"'!I177</f>
        <v>779.26272727272726</v>
      </c>
      <c r="H175" s="90">
        <f>BD_Brasil!B177</f>
        <v>676.78</v>
      </c>
    </row>
    <row r="176" spans="1:8">
      <c r="A176" s="3">
        <v>39814</v>
      </c>
      <c r="B176">
        <v>679.41</v>
      </c>
      <c r="C176" s="44">
        <f>BD_Tab2!B178</f>
        <v>603.45000000000005</v>
      </c>
      <c r="D176">
        <v>799.74</v>
      </c>
      <c r="E176" s="44">
        <f>BD_Tab2!I178</f>
        <v>781.19363636363641</v>
      </c>
      <c r="F176" s="116">
        <f>'BD_Tab2"'!BB178</f>
        <v>603.45000000000005</v>
      </c>
      <c r="G176" s="116">
        <f>'BD_Tab2"'!I178</f>
        <v>781.19363636363641</v>
      </c>
      <c r="H176" s="90">
        <f>BD_Brasil!B178</f>
        <v>679.41</v>
      </c>
    </row>
    <row r="177" spans="1:8">
      <c r="A177" s="3">
        <v>39845</v>
      </c>
      <c r="B177">
        <v>681.58</v>
      </c>
      <c r="C177" s="44">
        <f>BD_Tab2!B179</f>
        <v>606.54</v>
      </c>
      <c r="D177">
        <v>804.67</v>
      </c>
      <c r="E177" s="44">
        <f>BD_Tab2!I179</f>
        <v>786.11636363636364</v>
      </c>
      <c r="F177" s="116">
        <f>'BD_Tab2"'!BB179</f>
        <v>606.54</v>
      </c>
      <c r="G177" s="116">
        <f>'BD_Tab2"'!I179</f>
        <v>786.11636363636364</v>
      </c>
      <c r="H177" s="90">
        <f>BD_Brasil!B179</f>
        <v>681.58</v>
      </c>
    </row>
    <row r="178" spans="1:8">
      <c r="A178" s="3">
        <v>39873</v>
      </c>
      <c r="B178">
        <v>688</v>
      </c>
      <c r="C178" s="44">
        <f>BD_Tab2!B180</f>
        <v>608.51</v>
      </c>
      <c r="D178">
        <v>805.53</v>
      </c>
      <c r="E178" s="44">
        <f>BD_Tab2!I180</f>
        <v>784.03818181818178</v>
      </c>
      <c r="F178" s="116">
        <f>'BD_Tab2"'!BB180</f>
        <v>608.51</v>
      </c>
      <c r="G178" s="116">
        <f>'BD_Tab2"'!I180</f>
        <v>784.03818181818178</v>
      </c>
      <c r="H178" s="90">
        <f>BD_Brasil!B180</f>
        <v>688</v>
      </c>
    </row>
    <row r="179" spans="1:8">
      <c r="A179" s="3">
        <v>39904</v>
      </c>
      <c r="B179">
        <v>690.19</v>
      </c>
      <c r="C179" s="44">
        <f>BD_Tab2!B181</f>
        <v>610.05999999999995</v>
      </c>
      <c r="D179">
        <v>803.81</v>
      </c>
      <c r="E179" s="44">
        <f>BD_Tab2!I181</f>
        <v>780.43818181818176</v>
      </c>
      <c r="F179" s="116">
        <f>'BD_Tab2"'!BB181</f>
        <v>610.05999999999995</v>
      </c>
      <c r="G179" s="116">
        <f>'BD_Tab2"'!I181</f>
        <v>780.43818181818176</v>
      </c>
      <c r="H179" s="90">
        <f>BD_Brasil!B181</f>
        <v>690.19</v>
      </c>
    </row>
    <row r="180" spans="1:8">
      <c r="A180" s="3">
        <v>39934</v>
      </c>
      <c r="B180">
        <v>699.15</v>
      </c>
      <c r="C180" s="44">
        <f>BD_Tab2!B182</f>
        <v>631.16999999999996</v>
      </c>
      <c r="D180">
        <v>809.61</v>
      </c>
      <c r="E180" s="44">
        <f>BD_Tab2!I182</f>
        <v>809.17636363636348</v>
      </c>
      <c r="F180" s="116">
        <f>'BD_Tab2"'!BB182</f>
        <v>631.16999999999996</v>
      </c>
      <c r="G180" s="116">
        <f>'BD_Tab2"'!I182</f>
        <v>809.17636363636348</v>
      </c>
      <c r="H180" s="90">
        <f>BD_Brasil!B182</f>
        <v>699.15</v>
      </c>
    </row>
    <row r="181" spans="1:8">
      <c r="A181" s="3">
        <v>39965</v>
      </c>
      <c r="B181">
        <v>701.62</v>
      </c>
      <c r="C181" s="44">
        <f>BD_Tab2!B183</f>
        <v>631.89</v>
      </c>
      <c r="D181">
        <v>813.19</v>
      </c>
      <c r="E181" s="44">
        <f>BD_Tab2!I183</f>
        <v>812.58909090909083</v>
      </c>
      <c r="F181" s="116">
        <f>'BD_Tab2"'!BB183</f>
        <v>631.89</v>
      </c>
      <c r="G181" s="116">
        <f>'BD_Tab2"'!I183</f>
        <v>812.58909090909083</v>
      </c>
      <c r="H181" s="90">
        <f>BD_Brasil!B183</f>
        <v>701.62</v>
      </c>
    </row>
    <row r="182" spans="1:8">
      <c r="A182" s="3">
        <v>39995</v>
      </c>
      <c r="B182">
        <v>704.97</v>
      </c>
      <c r="C182" s="44">
        <f>BD_Tab2!B184</f>
        <v>634.17999999999995</v>
      </c>
      <c r="D182">
        <v>816.58</v>
      </c>
      <c r="E182" s="44">
        <f>BD_Tab2!I184</f>
        <v>816.75272727272738</v>
      </c>
      <c r="F182" s="116">
        <f>'BD_Tab2"'!BB184</f>
        <v>634.17999999999995</v>
      </c>
      <c r="G182" s="116">
        <f>'BD_Tab2"'!I184</f>
        <v>816.75272727272738</v>
      </c>
      <c r="H182" s="90">
        <f>BD_Brasil!B184</f>
        <v>704.97</v>
      </c>
    </row>
    <row r="183" spans="1:8">
      <c r="A183" s="3">
        <v>40026</v>
      </c>
      <c r="B183">
        <v>706.36</v>
      </c>
      <c r="C183" s="44">
        <f>BD_Tab2!B185</f>
        <v>635.29999999999995</v>
      </c>
      <c r="D183">
        <v>816.22</v>
      </c>
      <c r="E183" s="44">
        <f>BD_Tab2!I185</f>
        <v>820.33272727272731</v>
      </c>
      <c r="F183" s="116">
        <f>'BD_Tab2"'!BB185</f>
        <v>635.29999999999995</v>
      </c>
      <c r="G183" s="116">
        <f>'BD_Tab2"'!I185</f>
        <v>820.33272727272731</v>
      </c>
      <c r="H183" s="90">
        <f>BD_Brasil!B185</f>
        <v>706.36</v>
      </c>
    </row>
    <row r="184" spans="1:8">
      <c r="A184" s="3">
        <v>40057</v>
      </c>
      <c r="B184">
        <v>707.78</v>
      </c>
      <c r="C184" s="44">
        <f>BD_Tab2!B186</f>
        <v>637.13</v>
      </c>
      <c r="D184">
        <v>817.64</v>
      </c>
      <c r="E184" s="44">
        <f>BD_Tab2!I186</f>
        <v>822.24454545454546</v>
      </c>
      <c r="F184" s="116">
        <f>'BD_Tab2"'!BB186</f>
        <v>637.13</v>
      </c>
      <c r="G184" s="116">
        <f>'BD_Tab2"'!I186</f>
        <v>822.24454545454546</v>
      </c>
      <c r="H184" s="90">
        <f>BD_Brasil!B186</f>
        <v>707.78</v>
      </c>
    </row>
    <row r="185" spans="1:8">
      <c r="A185" s="3">
        <v>40087</v>
      </c>
      <c r="B185">
        <v>710.15</v>
      </c>
      <c r="C185" s="44">
        <f>BD_Tab2!B187</f>
        <v>638.66</v>
      </c>
      <c r="D185">
        <v>818.65</v>
      </c>
      <c r="E185" s="44">
        <f>BD_Tab2!I187</f>
        <v>822.48363636363638</v>
      </c>
      <c r="F185" s="116">
        <f>'BD_Tab2"'!BB187</f>
        <v>638.66</v>
      </c>
      <c r="G185" s="116">
        <f>'BD_Tab2"'!I187</f>
        <v>822.48363636363638</v>
      </c>
      <c r="H185" s="90">
        <f>BD_Brasil!B187</f>
        <v>710.15</v>
      </c>
    </row>
    <row r="186" spans="1:8">
      <c r="A186" s="3">
        <v>40118</v>
      </c>
      <c r="B186">
        <v>712.5</v>
      </c>
      <c r="C186" s="44">
        <f>BD_Tab2!B188</f>
        <v>639.34</v>
      </c>
      <c r="D186">
        <v>820.75</v>
      </c>
      <c r="E186" s="44">
        <f>BD_Tab2!I188</f>
        <v>816.43090909090904</v>
      </c>
      <c r="F186" s="116">
        <f>'BD_Tab2"'!BB188</f>
        <v>639.34</v>
      </c>
      <c r="G186" s="116">
        <f>'BD_Tab2"'!I188</f>
        <v>816.43090909090904</v>
      </c>
      <c r="H186" s="90">
        <f>BD_Brasil!B188</f>
        <v>712.5</v>
      </c>
    </row>
    <row r="187" spans="1:8">
      <c r="A187" s="3">
        <v>40148</v>
      </c>
      <c r="B187">
        <v>716.34</v>
      </c>
      <c r="C187" s="44">
        <f>BD_Tab2!B189</f>
        <v>640.38</v>
      </c>
      <c r="D187">
        <v>822.07</v>
      </c>
      <c r="E187" s="44">
        <f>BD_Tab2!I189</f>
        <v>817.82181818181823</v>
      </c>
      <c r="F187" s="116">
        <f>'BD_Tab2"'!BB189</f>
        <v>640.38</v>
      </c>
      <c r="G187" s="116">
        <f>'BD_Tab2"'!I189</f>
        <v>817.82181818181823</v>
      </c>
      <c r="H187" s="90">
        <f>BD_Brasil!B189</f>
        <v>716.34</v>
      </c>
    </row>
    <row r="188" spans="1:8">
      <c r="A188" s="3">
        <v>40179</v>
      </c>
      <c r="B188">
        <v>719.37</v>
      </c>
      <c r="C188" s="44">
        <f>BD_Tab2!B190</f>
        <v>641.65</v>
      </c>
      <c r="D188">
        <v>824.85</v>
      </c>
      <c r="E188" s="44">
        <f>BD_Tab2!I190</f>
        <v>820.35454545454547</v>
      </c>
      <c r="F188" s="116">
        <f>'BD_Tab2"'!BB190</f>
        <v>641.65</v>
      </c>
      <c r="G188" s="116">
        <f>'BD_Tab2"'!I190</f>
        <v>820.35454545454547</v>
      </c>
      <c r="H188" s="90">
        <f>BD_Brasil!B190</f>
        <v>719.37</v>
      </c>
    </row>
    <row r="189" spans="1:8">
      <c r="A189" s="3">
        <v>40210</v>
      </c>
      <c r="B189">
        <v>722.47</v>
      </c>
      <c r="C189" s="44">
        <f>BD_Tab2!B191</f>
        <v>643.69000000000005</v>
      </c>
      <c r="D189">
        <v>828.13</v>
      </c>
      <c r="E189" s="44">
        <f>BD_Tab2!I191</f>
        <v>823.11454545454546</v>
      </c>
      <c r="F189" s="116">
        <f>'BD_Tab2"'!BB191</f>
        <v>643.69000000000005</v>
      </c>
      <c r="G189" s="116">
        <f>'BD_Tab2"'!I191</f>
        <v>823.11454545454546</v>
      </c>
      <c r="H189" s="90">
        <f>BD_Brasil!B191</f>
        <v>722.47</v>
      </c>
    </row>
    <row r="190" spans="1:8">
      <c r="A190" s="3">
        <v>40238</v>
      </c>
      <c r="B190">
        <v>727.94</v>
      </c>
      <c r="C190" s="44">
        <f>BD_Tab2!B192</f>
        <v>644.59</v>
      </c>
      <c r="D190">
        <v>833.36</v>
      </c>
      <c r="E190" s="44">
        <f>BD_Tab2!I192</f>
        <v>828.11181818181831</v>
      </c>
      <c r="F190" s="116">
        <f>'BD_Tab2"'!BB192</f>
        <v>644.59</v>
      </c>
      <c r="G190" s="116">
        <f>'BD_Tab2"'!I192</f>
        <v>828.11181818181831</v>
      </c>
      <c r="H190" s="90">
        <f>BD_Brasil!B192</f>
        <v>727.94</v>
      </c>
    </row>
    <row r="191" spans="1:8">
      <c r="A191" s="3">
        <v>40269</v>
      </c>
      <c r="B191">
        <v>730.66</v>
      </c>
      <c r="C191" s="44">
        <f>BD_Tab2!B193</f>
        <v>645.72</v>
      </c>
      <c r="D191">
        <v>836.38</v>
      </c>
      <c r="E191" s="44">
        <f>BD_Tab2!I193</f>
        <v>829.27272727272714</v>
      </c>
      <c r="F191" s="116">
        <f>'BD_Tab2"'!BB193</f>
        <v>645.72</v>
      </c>
      <c r="G191" s="116">
        <f>'BD_Tab2"'!I193</f>
        <v>829.27272727272714</v>
      </c>
      <c r="H191" s="90">
        <f>BD_Brasil!B193</f>
        <v>730.66</v>
      </c>
    </row>
    <row r="192" spans="1:8">
      <c r="A192" s="3">
        <v>40299</v>
      </c>
      <c r="B192">
        <v>742.44</v>
      </c>
      <c r="C192" s="44">
        <f>BD_Tab2!B194</f>
        <v>649.94000000000005</v>
      </c>
      <c r="D192">
        <v>849.77</v>
      </c>
      <c r="E192" s="44">
        <f>BD_Tab2!I194</f>
        <v>855.75</v>
      </c>
      <c r="F192" s="116">
        <f>'BD_Tab2"'!BB194</f>
        <v>649.94000000000005</v>
      </c>
      <c r="G192" s="116">
        <f>'BD_Tab2"'!I194</f>
        <v>855.75</v>
      </c>
      <c r="H192" s="90">
        <f>BD_Brasil!B194</f>
        <v>742.44</v>
      </c>
    </row>
    <row r="193" spans="1:8">
      <c r="A193" s="3">
        <v>40330</v>
      </c>
      <c r="B193">
        <v>747.36</v>
      </c>
      <c r="C193" s="44">
        <f>BD_Tab2!B195</f>
        <v>655.04</v>
      </c>
      <c r="D193">
        <v>860.14</v>
      </c>
      <c r="E193" s="44">
        <f>BD_Tab2!I195</f>
        <v>863.9545454545455</v>
      </c>
      <c r="F193" s="116">
        <f>'BD_Tab2"'!BB195</f>
        <v>655.04</v>
      </c>
      <c r="G193" s="116">
        <f>'BD_Tab2"'!I195</f>
        <v>863.9545454545455</v>
      </c>
      <c r="H193" s="90">
        <f>BD_Brasil!B195</f>
        <v>747.36</v>
      </c>
    </row>
    <row r="194" spans="1:8">
      <c r="A194" s="3">
        <v>40360</v>
      </c>
      <c r="B194">
        <v>752.86</v>
      </c>
      <c r="C194" s="44">
        <f>BD_Tab2!B196</f>
        <v>661.38</v>
      </c>
      <c r="D194">
        <v>868.03</v>
      </c>
      <c r="E194" s="44">
        <f>BD_Tab2!I196</f>
        <v>863.9545454545455</v>
      </c>
      <c r="F194" s="116">
        <f>'BD_Tab2"'!BB196</f>
        <v>661.38</v>
      </c>
      <c r="G194" s="116">
        <f>'BD_Tab2"'!I196</f>
        <v>863.9545454545455</v>
      </c>
      <c r="H194" s="90">
        <f>BD_Brasil!B196</f>
        <v>752.86</v>
      </c>
    </row>
    <row r="195" spans="1:8">
      <c r="A195" s="3">
        <v>40391</v>
      </c>
      <c r="B195">
        <v>755.21</v>
      </c>
      <c r="C195" s="44">
        <f>BD_Tab2!B197</f>
        <v>676.45</v>
      </c>
      <c r="D195">
        <v>869.43</v>
      </c>
      <c r="E195" s="44">
        <f>BD_Tab2!I197</f>
        <v>866.41090909090917</v>
      </c>
      <c r="F195" s="116">
        <f>'BD_Tab2"'!BB197</f>
        <v>676.45</v>
      </c>
      <c r="G195" s="116">
        <f>'BD_Tab2"'!I197</f>
        <v>866.41090909090917</v>
      </c>
      <c r="H195" s="90">
        <f>BD_Brasil!B197</f>
        <v>755.21</v>
      </c>
    </row>
    <row r="196" spans="1:8">
      <c r="A196" s="3">
        <v>40422</v>
      </c>
      <c r="B196">
        <v>757.86</v>
      </c>
      <c r="C196" s="44">
        <f>BD_Tab2!B198</f>
        <v>677.62</v>
      </c>
      <c r="D196">
        <v>869.54</v>
      </c>
      <c r="E196" s="44">
        <f>BD_Tab2!I198</f>
        <v>867.15727272727281</v>
      </c>
      <c r="F196" s="116">
        <f>'BD_Tab2"'!BB198</f>
        <v>677.62</v>
      </c>
      <c r="G196" s="116">
        <f>'BD_Tab2"'!I198</f>
        <v>867.15727272727281</v>
      </c>
      <c r="H196" s="90">
        <f>BD_Brasil!B198</f>
        <v>757.86</v>
      </c>
    </row>
    <row r="197" spans="1:8">
      <c r="A197" s="3">
        <v>40452</v>
      </c>
      <c r="B197">
        <v>761.74</v>
      </c>
      <c r="C197" s="44">
        <f>BD_Tab2!B199</f>
        <v>680.29</v>
      </c>
      <c r="D197">
        <v>871.4</v>
      </c>
      <c r="E197" s="44">
        <f>BD_Tab2!I199</f>
        <v>868.4</v>
      </c>
      <c r="F197" s="116">
        <f>'BD_Tab2"'!BB199</f>
        <v>680.29</v>
      </c>
      <c r="G197" s="116">
        <f>'BD_Tab2"'!I199</f>
        <v>868.4</v>
      </c>
      <c r="H197" s="90">
        <f>BD_Brasil!B199</f>
        <v>761.74</v>
      </c>
    </row>
    <row r="198" spans="1:8">
      <c r="A198" s="3">
        <v>40483</v>
      </c>
      <c r="B198">
        <v>767.03</v>
      </c>
      <c r="C198" s="44">
        <f>BD_Tab2!B200</f>
        <v>681.65</v>
      </c>
      <c r="D198">
        <v>872.8</v>
      </c>
      <c r="E198" s="44">
        <f>BD_Tab2!I200</f>
        <v>869.52272727272714</v>
      </c>
      <c r="F198" s="116">
        <f>'BD_Tab2"'!BB200</f>
        <v>681.65</v>
      </c>
      <c r="G198" s="116">
        <f>'BD_Tab2"'!I200</f>
        <v>869.52272727272714</v>
      </c>
      <c r="H198" s="90">
        <f>BD_Brasil!B200</f>
        <v>767.03</v>
      </c>
    </row>
    <row r="199" spans="1:8">
      <c r="A199" s="3">
        <v>40513</v>
      </c>
      <c r="B199">
        <v>769.06</v>
      </c>
      <c r="C199" s="44">
        <f>BD_Tab2!B201</f>
        <v>683.33</v>
      </c>
      <c r="D199">
        <v>876.22</v>
      </c>
      <c r="E199" s="44">
        <f>BD_Tab2!I201</f>
        <v>870.78818181818178</v>
      </c>
      <c r="F199" s="116">
        <f>'BD_Tab2"'!BB201</f>
        <v>683.33</v>
      </c>
      <c r="G199" s="116">
        <f>'BD_Tab2"'!I201</f>
        <v>870.78818181818178</v>
      </c>
      <c r="H199" s="90">
        <f>BD_Brasil!B201</f>
        <v>769.06</v>
      </c>
    </row>
    <row r="200" spans="1:8">
      <c r="A200" s="3">
        <v>40544</v>
      </c>
      <c r="B200">
        <v>768.44</v>
      </c>
      <c r="C200" s="44">
        <f>BD_Tab2!B202</f>
        <v>684.41</v>
      </c>
      <c r="D200">
        <v>879.12</v>
      </c>
      <c r="E200" s="44">
        <f>BD_Tab2!I202</f>
        <v>873.22454545454559</v>
      </c>
      <c r="F200" s="116">
        <f>'BD_Tab2"'!BB202</f>
        <v>684.41</v>
      </c>
      <c r="G200" s="116">
        <f>'BD_Tab2"'!I202</f>
        <v>873.22454545454559</v>
      </c>
      <c r="H200" s="90">
        <f>BD_Brasil!B202</f>
        <v>768.44</v>
      </c>
    </row>
    <row r="201" spans="1:8">
      <c r="A201" s="3">
        <v>40575</v>
      </c>
      <c r="B201">
        <v>771.45</v>
      </c>
      <c r="C201" s="44">
        <f>BD_Tab2!B203</f>
        <v>684.96</v>
      </c>
      <c r="D201">
        <v>884.05</v>
      </c>
      <c r="E201" s="44">
        <f>BD_Tab2!I203</f>
        <v>872.36454545454546</v>
      </c>
      <c r="F201" s="116">
        <f>'BD_Tab2"'!BB203</f>
        <v>684.96</v>
      </c>
      <c r="G201" s="116">
        <f>'BD_Tab2"'!I203</f>
        <v>872.36454545454546</v>
      </c>
      <c r="H201" s="90">
        <f>BD_Brasil!B203</f>
        <v>771.45</v>
      </c>
    </row>
    <row r="202" spans="1:8">
      <c r="A202" s="3">
        <v>40603</v>
      </c>
      <c r="B202">
        <v>775.43</v>
      </c>
      <c r="C202" s="44">
        <f>BD_Tab2!B204</f>
        <v>685.18</v>
      </c>
      <c r="D202">
        <v>890.61</v>
      </c>
      <c r="E202" s="44">
        <f>BD_Tab2!I204</f>
        <v>872.99454545454546</v>
      </c>
      <c r="F202" s="116">
        <f>'BD_Tab2"'!BB204</f>
        <v>685.18</v>
      </c>
      <c r="G202" s="116">
        <f>'BD_Tab2"'!I204</f>
        <v>872.99454545454546</v>
      </c>
      <c r="H202" s="90">
        <f>BD_Brasil!B204</f>
        <v>775.43</v>
      </c>
    </row>
    <row r="203" spans="1:8">
      <c r="A203" s="3">
        <v>40634</v>
      </c>
      <c r="B203">
        <v>779.18</v>
      </c>
      <c r="C203" s="44">
        <f>BD_Tab2!B205</f>
        <v>685.38</v>
      </c>
      <c r="D203">
        <v>894.23</v>
      </c>
      <c r="E203" s="44">
        <f>BD_Tab2!I205</f>
        <v>873.85090909090911</v>
      </c>
      <c r="F203" s="116">
        <f>'BD_Tab2"'!BB205</f>
        <v>685.38</v>
      </c>
      <c r="G203" s="116">
        <f>'BD_Tab2"'!I205</f>
        <v>873.85090909090911</v>
      </c>
      <c r="H203" s="90">
        <f>BD_Brasil!B205</f>
        <v>779.18</v>
      </c>
    </row>
    <row r="204" spans="1:8">
      <c r="A204" s="3">
        <v>40664</v>
      </c>
      <c r="B204">
        <v>790.9</v>
      </c>
      <c r="C204" s="44">
        <f>BD_Tab2!B206</f>
        <v>685.67</v>
      </c>
      <c r="D204">
        <v>913.02</v>
      </c>
      <c r="E204" s="44">
        <f>BD_Tab2!I206</f>
        <v>912.00545454545454</v>
      </c>
      <c r="F204" s="116">
        <f>'BD_Tab2"'!BB206</f>
        <v>685.67</v>
      </c>
      <c r="G204" s="116">
        <f>'BD_Tab2"'!I206</f>
        <v>912.00545454545454</v>
      </c>
      <c r="H204" s="90">
        <f>BD_Brasil!B206</f>
        <v>790.9</v>
      </c>
    </row>
    <row r="205" spans="1:8">
      <c r="A205" s="3">
        <v>40695</v>
      </c>
      <c r="B205">
        <v>795.64</v>
      </c>
      <c r="C205" s="44">
        <f>BD_Tab2!B207</f>
        <v>702.89</v>
      </c>
      <c r="D205">
        <v>921.41</v>
      </c>
      <c r="E205" s="44">
        <f>BD_Tab2!I207</f>
        <v>912.86363636363637</v>
      </c>
      <c r="F205" s="116">
        <f>'BD_Tab2"'!BB207</f>
        <v>702.89</v>
      </c>
      <c r="G205" s="116">
        <f>'BD_Tab2"'!I207</f>
        <v>912.86363636363637</v>
      </c>
      <c r="H205" s="90">
        <f>BD_Brasil!B207</f>
        <v>795.64</v>
      </c>
    </row>
    <row r="206" spans="1:8">
      <c r="A206" s="3">
        <v>40725</v>
      </c>
      <c r="B206">
        <v>800.02</v>
      </c>
      <c r="C206" s="44">
        <f>BD_Tab2!B208</f>
        <v>702.9</v>
      </c>
      <c r="D206">
        <v>927.94</v>
      </c>
      <c r="E206" s="44">
        <f>BD_Tab2!I208</f>
        <v>915.06636363636358</v>
      </c>
      <c r="F206" s="116">
        <f>'BD_Tab2"'!BB208</f>
        <v>702.9</v>
      </c>
      <c r="G206" s="116">
        <f>'BD_Tab2"'!I208</f>
        <v>915.06636363636358</v>
      </c>
      <c r="H206" s="90">
        <f>BD_Brasil!B208</f>
        <v>800.02</v>
      </c>
    </row>
    <row r="207" spans="1:8">
      <c r="A207" s="3">
        <v>40756</v>
      </c>
      <c r="B207">
        <v>801.11</v>
      </c>
      <c r="C207" s="44">
        <f>BD_Tab2!B209</f>
        <v>705.84</v>
      </c>
      <c r="D207">
        <v>929.46</v>
      </c>
      <c r="E207" s="44">
        <f>BD_Tab2!I209</f>
        <v>916.8518181818182</v>
      </c>
      <c r="F207" s="116">
        <f>'BD_Tab2"'!BB209</f>
        <v>705.84</v>
      </c>
      <c r="G207" s="116">
        <f>'BD_Tab2"'!I209</f>
        <v>916.8518181818182</v>
      </c>
      <c r="H207" s="90">
        <f>BD_Brasil!B209</f>
        <v>801.11</v>
      </c>
    </row>
    <row r="208" spans="1:8">
      <c r="A208" s="3">
        <v>40787</v>
      </c>
      <c r="B208">
        <v>802.66</v>
      </c>
      <c r="C208" s="44">
        <f>BD_Tab2!B210</f>
        <v>707.2</v>
      </c>
      <c r="D208">
        <v>930.08</v>
      </c>
      <c r="E208" s="44">
        <f>BD_Tab2!I210</f>
        <v>917.49363636363637</v>
      </c>
      <c r="F208" s="116">
        <f>'BD_Tab2"'!BB210</f>
        <v>707.2</v>
      </c>
      <c r="G208" s="116">
        <f>'BD_Tab2"'!I210</f>
        <v>917.49363636363637</v>
      </c>
      <c r="H208" s="90">
        <f>BD_Brasil!B210</f>
        <v>802.66</v>
      </c>
    </row>
    <row r="209" spans="1:8">
      <c r="A209" s="3">
        <v>40817</v>
      </c>
      <c r="B209">
        <v>805.67</v>
      </c>
      <c r="C209" s="44">
        <f>BD_Tab2!B211</f>
        <v>708.13</v>
      </c>
      <c r="D209">
        <v>933.37</v>
      </c>
      <c r="E209" s="44">
        <f>BD_Tab2!I211</f>
        <v>917.73636363636365</v>
      </c>
      <c r="F209" s="116">
        <f>'BD_Tab2"'!BB211</f>
        <v>708.13</v>
      </c>
      <c r="G209" s="116">
        <f>'BD_Tab2"'!I211</f>
        <v>917.73636363636365</v>
      </c>
      <c r="H209" s="90">
        <f>BD_Brasil!B211</f>
        <v>805.67</v>
      </c>
    </row>
    <row r="210" spans="1:8">
      <c r="A210" s="3">
        <v>40848</v>
      </c>
      <c r="B210">
        <v>808.65</v>
      </c>
      <c r="C210" s="44">
        <f>BD_Tab2!B212</f>
        <v>708.3</v>
      </c>
      <c r="D210">
        <v>934.69</v>
      </c>
      <c r="E210" s="44">
        <f>BD_Tab2!I212</f>
        <v>918.83727272727276</v>
      </c>
      <c r="F210" s="116">
        <f>'BD_Tab2"'!BB212</f>
        <v>708.3</v>
      </c>
      <c r="G210" s="116">
        <f>'BD_Tab2"'!I212</f>
        <v>918.83727272727276</v>
      </c>
      <c r="H210" s="90">
        <f>BD_Brasil!B212</f>
        <v>808.65</v>
      </c>
    </row>
    <row r="211" spans="1:8">
      <c r="A211" s="3">
        <v>40878</v>
      </c>
      <c r="B211">
        <v>809.65</v>
      </c>
      <c r="C211" s="44">
        <f>BD_Tab2!B213</f>
        <v>708.4</v>
      </c>
      <c r="D211">
        <v>936.75</v>
      </c>
      <c r="E211" s="44">
        <f>BD_Tab2!I213</f>
        <v>919.73818181818194</v>
      </c>
      <c r="F211" s="116">
        <f>'BD_Tab2"'!BB213</f>
        <v>708.4</v>
      </c>
      <c r="G211" s="116">
        <f>'BD_Tab2"'!I213</f>
        <v>919.73818181818194</v>
      </c>
      <c r="H211" s="90">
        <f>BD_Brasil!B213</f>
        <v>809.65</v>
      </c>
    </row>
    <row r="212" spans="1:8">
      <c r="A212" s="3">
        <v>40909</v>
      </c>
      <c r="B212">
        <v>814.43</v>
      </c>
      <c r="C212" s="44">
        <f>BD_Tab2!B214</f>
        <v>709.47</v>
      </c>
      <c r="D212">
        <v>943.91</v>
      </c>
      <c r="E212" s="44">
        <f>BD_Tab2!I214</f>
        <v>920.21545454545446</v>
      </c>
      <c r="F212" s="116">
        <f>'BD_Tab2"'!BB214</f>
        <v>709.47</v>
      </c>
      <c r="G212" s="116">
        <f>'BD_Tab2"'!I214</f>
        <v>920.21545454545446</v>
      </c>
      <c r="H212" s="90">
        <f>BD_Brasil!B214</f>
        <v>814.43</v>
      </c>
    </row>
    <row r="213" spans="1:8">
      <c r="A213" s="3">
        <v>40940</v>
      </c>
      <c r="B213">
        <v>816.96</v>
      </c>
      <c r="C213" s="44">
        <f>BD_Tab2!B215</f>
        <v>713.44</v>
      </c>
      <c r="D213">
        <v>946.59</v>
      </c>
      <c r="E213" s="44">
        <f>BD_Tab2!I215</f>
        <v>921.25454545454556</v>
      </c>
      <c r="F213" s="116">
        <f>'BD_Tab2"'!BB215</f>
        <v>713.44</v>
      </c>
      <c r="G213" s="116">
        <f>'BD_Tab2"'!I215</f>
        <v>921.25454545454556</v>
      </c>
      <c r="H213" s="90">
        <f>BD_Brasil!B215</f>
        <v>816.96</v>
      </c>
    </row>
    <row r="214" spans="1:8">
      <c r="A214" s="3">
        <v>40969</v>
      </c>
      <c r="B214">
        <v>819.53</v>
      </c>
      <c r="C214" s="44">
        <f>BD_Tab2!B216</f>
        <v>714.35</v>
      </c>
      <c r="D214">
        <v>954.13</v>
      </c>
      <c r="E214" s="44">
        <f>BD_Tab2!I216</f>
        <v>921.779090909091</v>
      </c>
      <c r="F214" s="116">
        <f>'BD_Tab2"'!BB216</f>
        <v>714.35</v>
      </c>
      <c r="G214" s="116">
        <f>'BD_Tab2"'!I216</f>
        <v>921.779090909091</v>
      </c>
      <c r="H214" s="90">
        <f>BD_Brasil!B216</f>
        <v>819.53</v>
      </c>
    </row>
    <row r="215" spans="1:8">
      <c r="A215" s="3">
        <v>41000</v>
      </c>
      <c r="B215">
        <v>824.81</v>
      </c>
      <c r="C215" s="44">
        <f>BD_Tab2!B217</f>
        <v>715.45</v>
      </c>
      <c r="D215">
        <v>957.98</v>
      </c>
      <c r="E215" s="44">
        <f>BD_Tab2!I217</f>
        <v>923.86909090909091</v>
      </c>
      <c r="F215" s="116">
        <f>'BD_Tab2"'!BB217</f>
        <v>715.45</v>
      </c>
      <c r="G215" s="116">
        <f>'BD_Tab2"'!I217</f>
        <v>923.86909090909091</v>
      </c>
      <c r="H215" s="90">
        <f>BD_Brasil!B217</f>
        <v>824.81</v>
      </c>
    </row>
    <row r="216" spans="1:8">
      <c r="A216" s="3">
        <v>41030</v>
      </c>
      <c r="B216">
        <v>830.28</v>
      </c>
      <c r="C216" s="44">
        <f>BD_Tab2!B218</f>
        <v>717.83</v>
      </c>
      <c r="D216">
        <v>971.04</v>
      </c>
      <c r="E216" s="44">
        <f>BD_Tab2!I218</f>
        <v>948.19636363636357</v>
      </c>
      <c r="F216" s="116">
        <f>'BD_Tab2"'!BB218</f>
        <v>717.83</v>
      </c>
      <c r="G216" s="116">
        <f>'BD_Tab2"'!I218</f>
        <v>948.19636363636357</v>
      </c>
      <c r="H216" s="90">
        <f>BD_Brasil!B218</f>
        <v>830.28</v>
      </c>
    </row>
    <row r="217" spans="1:8">
      <c r="A217" s="3">
        <v>41061</v>
      </c>
      <c r="B217">
        <v>836.06</v>
      </c>
      <c r="C217" s="44">
        <f>BD_Tab2!B219</f>
        <v>732.63</v>
      </c>
      <c r="D217">
        <v>981.08</v>
      </c>
      <c r="E217" s="44">
        <f>BD_Tab2!I219</f>
        <v>949.43181818181836</v>
      </c>
      <c r="F217" s="116">
        <f>'BD_Tab2"'!BB219</f>
        <v>732.63</v>
      </c>
      <c r="G217" s="116">
        <f>'BD_Tab2"'!I219</f>
        <v>949.43181818181836</v>
      </c>
      <c r="H217" s="90">
        <f>BD_Brasil!B219</f>
        <v>836.06</v>
      </c>
    </row>
    <row r="218" spans="1:8">
      <c r="A218" s="3">
        <v>41091</v>
      </c>
      <c r="B218">
        <v>838.46</v>
      </c>
      <c r="C218" s="44">
        <f>BD_Tab2!B220</f>
        <v>733.6</v>
      </c>
      <c r="D218">
        <v>994.31</v>
      </c>
      <c r="E218" s="44">
        <f>BD_Tab2!I220</f>
        <v>955.94545454545448</v>
      </c>
      <c r="F218" s="116">
        <f>'BD_Tab2"'!BB220</f>
        <v>733.6</v>
      </c>
      <c r="G218" s="116">
        <f>'BD_Tab2"'!I220</f>
        <v>955.94545454545448</v>
      </c>
      <c r="H218" s="90">
        <f>BD_Brasil!B220</f>
        <v>838.46</v>
      </c>
    </row>
    <row r="219" spans="1:8">
      <c r="A219" s="3">
        <v>41122</v>
      </c>
      <c r="B219">
        <v>845.1</v>
      </c>
      <c r="C219" s="44">
        <f>BD_Tab2!B221</f>
        <v>737.32</v>
      </c>
      <c r="D219">
        <v>996.84</v>
      </c>
      <c r="E219" s="44">
        <f>BD_Tab2!I221</f>
        <v>982.2299999999999</v>
      </c>
      <c r="F219" s="116">
        <f>'BD_Tab2"'!BB221</f>
        <v>737.32</v>
      </c>
      <c r="G219" s="116">
        <f>'BD_Tab2"'!I221</f>
        <v>982.2299999999999</v>
      </c>
      <c r="H219" s="90">
        <f>BD_Brasil!B221</f>
        <v>845.1</v>
      </c>
    </row>
    <row r="220" spans="1:8">
      <c r="A220" s="3">
        <v>41153</v>
      </c>
      <c r="B220">
        <v>847.18</v>
      </c>
      <c r="C220" s="44">
        <f>BD_Tab2!B222</f>
        <v>737.2</v>
      </c>
      <c r="D220">
        <v>998.34</v>
      </c>
      <c r="E220" s="44">
        <f>BD_Tab2!I222</f>
        <v>983.13545454545465</v>
      </c>
      <c r="F220" s="116">
        <f>'BD_Tab2"'!BB222</f>
        <v>737.2</v>
      </c>
      <c r="G220" s="116">
        <f>'BD_Tab2"'!I222</f>
        <v>983.13545454545465</v>
      </c>
      <c r="H220" s="90">
        <f>BD_Brasil!B222</f>
        <v>847.18</v>
      </c>
    </row>
    <row r="221" spans="1:8">
      <c r="A221" s="3">
        <v>41183</v>
      </c>
      <c r="B221">
        <v>850.06</v>
      </c>
      <c r="C221" s="44">
        <f>BD_Tab2!B223</f>
        <v>755.72</v>
      </c>
      <c r="D221">
        <v>1001.47</v>
      </c>
      <c r="E221" s="44">
        <f>BD_Tab2!I223</f>
        <v>984.50636363636374</v>
      </c>
      <c r="F221" s="116">
        <f>'BD_Tab2"'!BB223</f>
        <v>755.72</v>
      </c>
      <c r="G221" s="116">
        <f>'BD_Tab2"'!I223</f>
        <v>984.50636363636374</v>
      </c>
      <c r="H221" s="90">
        <f>BD_Brasil!B223</f>
        <v>850.06</v>
      </c>
    </row>
    <row r="222" spans="1:8">
      <c r="A222" s="3">
        <v>41214</v>
      </c>
      <c r="B222">
        <v>851.96</v>
      </c>
      <c r="C222" s="44">
        <f>BD_Tab2!B224</f>
        <v>766.22</v>
      </c>
      <c r="D222">
        <v>1005.16</v>
      </c>
      <c r="E222" s="44">
        <f>BD_Tab2!I224</f>
        <v>995.350909090909</v>
      </c>
      <c r="F222" s="116">
        <f>'BD_Tab2"'!BB224</f>
        <v>766.22</v>
      </c>
      <c r="G222" s="116">
        <f>'BD_Tab2"'!I224</f>
        <v>995.350909090909</v>
      </c>
      <c r="H222" s="90">
        <f>BD_Brasil!B224</f>
        <v>851.96</v>
      </c>
    </row>
    <row r="223" spans="1:8">
      <c r="A223" s="3">
        <v>41244</v>
      </c>
      <c r="B223">
        <v>855.64</v>
      </c>
      <c r="C223" s="44">
        <f>BD_Tab2!B225</f>
        <v>767.85</v>
      </c>
      <c r="D223">
        <v>1006.13</v>
      </c>
      <c r="E223" s="44">
        <f>BD_Tab2!I225</f>
        <v>997.5272727272727</v>
      </c>
      <c r="F223" s="116">
        <f>'BD_Tab2"'!BB225</f>
        <v>767.85</v>
      </c>
      <c r="G223" s="116">
        <f>'BD_Tab2"'!I225</f>
        <v>997.5272727272727</v>
      </c>
      <c r="H223" s="90">
        <f>BD_Brasil!B225</f>
        <v>855.64</v>
      </c>
    </row>
    <row r="224" spans="1:8">
      <c r="A224" s="3">
        <v>41275</v>
      </c>
      <c r="B224">
        <v>857.21</v>
      </c>
      <c r="C224" s="44">
        <f>BD_Tab2!B226</f>
        <v>771.96</v>
      </c>
      <c r="D224">
        <v>1010.85</v>
      </c>
      <c r="E224" s="44">
        <f>BD_Tab2!I226</f>
        <v>998.17909090909097</v>
      </c>
      <c r="F224" s="116">
        <f>'BD_Tab2"'!BB226</f>
        <v>771.99639000000013</v>
      </c>
      <c r="G224" s="116">
        <f>'BD_Tab2"'!I226</f>
        <v>998.17909090909097</v>
      </c>
      <c r="H224" s="90">
        <f>BD_Brasil!B226</f>
        <v>857.21</v>
      </c>
    </row>
    <row r="225" spans="1:8">
      <c r="A225" s="3">
        <v>41306</v>
      </c>
      <c r="B225">
        <v>863.46</v>
      </c>
      <c r="C225" s="44">
        <f>BD_Tab2!B227</f>
        <v>772.99</v>
      </c>
      <c r="D225">
        <v>1013.5</v>
      </c>
      <c r="E225" s="44">
        <f>BD_Tab2!I227</f>
        <v>1000.7045454545456</v>
      </c>
      <c r="F225" s="116">
        <f>'BD_Tab2"'!BB227</f>
        <v>772.9999853070002</v>
      </c>
      <c r="G225" s="116">
        <f>'BD_Tab2"'!I227</f>
        <v>1000.7045454545456</v>
      </c>
      <c r="H225" s="90">
        <f>BD_Brasil!B227</f>
        <v>863.46</v>
      </c>
    </row>
    <row r="226" spans="1:8">
      <c r="A226" s="3">
        <v>41334</v>
      </c>
      <c r="B226">
        <v>865.03</v>
      </c>
      <c r="C226" s="44">
        <f>BD_Tab2!B228</f>
        <v>771.66</v>
      </c>
      <c r="D226">
        <v>1020.59</v>
      </c>
      <c r="E226" s="44">
        <f>BD_Tab2!I228</f>
        <v>1003.0409090909092</v>
      </c>
      <c r="F226" s="116">
        <f>'BD_Tab2"'!BB228</f>
        <v>771.68588533197828</v>
      </c>
      <c r="G226" s="116">
        <f>'BD_Tab2"'!I228</f>
        <v>1003.0409090909092</v>
      </c>
      <c r="H226" s="90">
        <f>BD_Brasil!B228</f>
        <v>865.03</v>
      </c>
    </row>
    <row r="227" spans="1:8">
      <c r="A227" s="3">
        <v>41365</v>
      </c>
      <c r="B227">
        <v>870.97</v>
      </c>
      <c r="C227" s="44">
        <f>BD_Tab2!B229</f>
        <v>772.67</v>
      </c>
      <c r="D227">
        <v>1023.1</v>
      </c>
      <c r="E227" s="44">
        <f>BD_Tab2!I229</f>
        <v>1005.6454545454545</v>
      </c>
      <c r="F227" s="116">
        <f>'BD_Tab2"'!BB229</f>
        <v>772.68907698290991</v>
      </c>
      <c r="G227" s="116">
        <f>'BD_Tab2"'!I229</f>
        <v>1005.6454545454545</v>
      </c>
      <c r="H227" s="90">
        <f>BD_Brasil!B229</f>
        <v>870.97</v>
      </c>
    </row>
    <row r="228" spans="1:8">
      <c r="A228" s="3">
        <v>41395</v>
      </c>
      <c r="B228">
        <v>826.34</v>
      </c>
      <c r="C228" s="44">
        <f>BD_Tab2!B230</f>
        <v>746.39</v>
      </c>
      <c r="D228">
        <v>1041.82</v>
      </c>
      <c r="E228" s="44">
        <f>BD_Tab2!I230</f>
        <v>1057.1754545454544</v>
      </c>
      <c r="F228" s="116">
        <f>'BD_Tab2"'!BB230</f>
        <v>797.10605181556991</v>
      </c>
      <c r="G228" s="116">
        <f>'BD_Tab2"'!I230</f>
        <v>1057.1754545454544</v>
      </c>
      <c r="H228" s="90">
        <f>BD_Brasil!B230</f>
        <v>882.64099800000008</v>
      </c>
    </row>
    <row r="229" spans="1:8">
      <c r="A229" s="3">
        <v>41426</v>
      </c>
      <c r="B229">
        <v>890.76</v>
      </c>
      <c r="C229" s="44">
        <f>BD_Tab2!B231</f>
        <v>806.57</v>
      </c>
      <c r="D229">
        <v>1057.25</v>
      </c>
      <c r="E229" s="44">
        <f>BD_Tab2!I231</f>
        <v>1090.1818181818182</v>
      </c>
      <c r="F229" s="116">
        <f>'BD_Tab2"'!BB231</f>
        <v>806.5916138321752</v>
      </c>
      <c r="G229" s="116">
        <f>'BD_Tab2"'!I231</f>
        <v>1090.1818181818182</v>
      </c>
      <c r="H229" s="90">
        <f>BD_Brasil!B231</f>
        <v>890.76129518160019</v>
      </c>
    </row>
    <row r="230" spans="1:8">
      <c r="A230" s="3">
        <v>41456</v>
      </c>
      <c r="B230">
        <v>835.95</v>
      </c>
      <c r="C230" s="44">
        <f>BD_Tab2!B232</f>
        <v>767.44</v>
      </c>
      <c r="D230">
        <v>1064.08</v>
      </c>
      <c r="E230" s="44">
        <f>BD_Tab2!I232</f>
        <v>1096.6354545454544</v>
      </c>
      <c r="F230" s="116">
        <f>'BD_Tab2"'!BB232</f>
        <v>820.93</v>
      </c>
      <c r="G230" s="116">
        <f>'BD_Tab2"'!I232</f>
        <v>1096.6354545454544</v>
      </c>
      <c r="H230" s="90">
        <f>BD_Brasil!B232</f>
        <v>893.58</v>
      </c>
    </row>
    <row r="231" spans="1:8">
      <c r="A231" s="3">
        <v>41487</v>
      </c>
      <c r="B231">
        <v>840.76</v>
      </c>
      <c r="C231" s="44">
        <f>BD_Tab2!B233</f>
        <v>765.46</v>
      </c>
      <c r="D231">
        <v>1067.9100000000001</v>
      </c>
      <c r="E231" s="44">
        <f>BD_Tab2!I233</f>
        <v>1102.8718181818183</v>
      </c>
      <c r="F231" s="116">
        <f>'BD_Tab2"'!BB233</f>
        <v>819.01</v>
      </c>
      <c r="G231" s="116">
        <f>'BD_Tab2"'!I233</f>
        <v>1102.8718181818183</v>
      </c>
      <c r="H231" s="90">
        <f>BD_Brasil!B233</f>
        <v>898.88</v>
      </c>
    </row>
    <row r="232" spans="1:8">
      <c r="A232" s="3">
        <v>41518</v>
      </c>
      <c r="B232">
        <v>845.31</v>
      </c>
      <c r="C232" s="44">
        <f>BD_Tab2!B234</f>
        <v>767.85</v>
      </c>
      <c r="D232">
        <v>1070.1500000000001</v>
      </c>
      <c r="E232" s="44">
        <f>BD_Tab2!I234</f>
        <v>1109.2081818181821</v>
      </c>
      <c r="F232" s="116">
        <f>'BD_Tab2"'!BB234</f>
        <v>821.39</v>
      </c>
      <c r="G232" s="116">
        <f>'BD_Tab2"'!I234</f>
        <v>1109.2081818181821</v>
      </c>
      <c r="H232" s="90">
        <f>BD_Brasil!B234</f>
        <v>903.7</v>
      </c>
    </row>
    <row r="233" spans="1:8">
      <c r="A233" s="3">
        <v>41548</v>
      </c>
      <c r="B233">
        <v>849.07</v>
      </c>
      <c r="C233" s="44">
        <f>BD_Tab2!B235</f>
        <v>772.15</v>
      </c>
      <c r="D233">
        <v>1074.5</v>
      </c>
      <c r="E233" s="44">
        <f>BD_Tab2!I235</f>
        <v>1115.3436363636365</v>
      </c>
      <c r="F233" s="116">
        <f>'BD_Tab2"'!BB235</f>
        <v>825.61</v>
      </c>
      <c r="G233" s="116">
        <f>'BD_Tab2"'!I235</f>
        <v>1115.3436363636365</v>
      </c>
      <c r="H233" s="90">
        <f>BD_Brasil!B235</f>
        <v>907.66</v>
      </c>
    </row>
    <row r="234" spans="1:8">
      <c r="A234" s="3">
        <v>41579</v>
      </c>
      <c r="B234">
        <v>852.62</v>
      </c>
      <c r="C234" s="44">
        <f>BD_Tab2!B236</f>
        <v>770.73</v>
      </c>
      <c r="D234">
        <v>1078.31</v>
      </c>
      <c r="E234" s="44">
        <f>BD_Tab2!I236</f>
        <v>1051.5309090909088</v>
      </c>
      <c r="F234" s="116">
        <f>'BD_Tab2"'!BB236</f>
        <v>824.17</v>
      </c>
      <c r="G234" s="116">
        <f>'BD_Tab2"'!I236</f>
        <v>1122.3863636363637</v>
      </c>
      <c r="H234" s="90">
        <f>BD_Brasil!B236</f>
        <v>911.26</v>
      </c>
    </row>
    <row r="235" spans="1:8">
      <c r="A235" s="3">
        <v>41609</v>
      </c>
      <c r="B235">
        <v>860.1</v>
      </c>
      <c r="C235" s="44">
        <f>BD_Tab2!B237</f>
        <v>771.93</v>
      </c>
      <c r="D235">
        <v>1080.43</v>
      </c>
      <c r="E235" s="44">
        <f>BD_Tab2!I237</f>
        <v>1058.7427272727273</v>
      </c>
      <c r="F235" s="116">
        <f>'BD_Tab2"'!BB237</f>
        <v>825.39</v>
      </c>
      <c r="G235" s="116">
        <f>'BD_Tab2"'!I237</f>
        <v>1129.5954545454545</v>
      </c>
      <c r="H235" s="90">
        <f>BD_Brasil!B237</f>
        <v>919.45</v>
      </c>
    </row>
    <row r="236" spans="1:8">
      <c r="A236" s="3">
        <v>41640</v>
      </c>
      <c r="B236">
        <v>864.01</v>
      </c>
      <c r="C236" s="44">
        <f>BD_Tab2!B238</f>
        <v>774.83</v>
      </c>
      <c r="D236">
        <v>1089</v>
      </c>
      <c r="E236" s="44">
        <f>BD_Tab2!I238</f>
        <v>1067.6809090909089</v>
      </c>
      <c r="F236" s="116">
        <f>'BD_Tab2"'!BB238</f>
        <v>828.35</v>
      </c>
      <c r="G236" s="116">
        <f>'BD_Tab2"'!I238</f>
        <v>1138.5372727272725</v>
      </c>
      <c r="H236" s="90">
        <f>BD_Brasil!B238</f>
        <v>923.49</v>
      </c>
    </row>
    <row r="237" spans="1:8">
      <c r="A237" s="3">
        <v>41671</v>
      </c>
      <c r="B237">
        <v>867.83</v>
      </c>
      <c r="C237" s="44">
        <f>BD_Tab2!B239</f>
        <v>779.75</v>
      </c>
      <c r="D237">
        <v>1092.3499999999999</v>
      </c>
      <c r="E237" s="44">
        <f>BD_Tab2!I239</f>
        <v>1074.5281818181818</v>
      </c>
      <c r="F237" s="116">
        <f>'BD_Tab2"'!BB239</f>
        <v>833.17</v>
      </c>
      <c r="G237" s="116">
        <f>'BD_Tab2"'!I239</f>
        <v>1145.379090909091</v>
      </c>
      <c r="H237" s="90">
        <f>BD_Brasil!B239</f>
        <v>927.42</v>
      </c>
    </row>
    <row r="238" spans="1:8">
      <c r="A238" s="3">
        <v>41699</v>
      </c>
      <c r="B238">
        <v>873.2</v>
      </c>
      <c r="C238" s="44">
        <f>BD_Tab2!B240</f>
        <v>788.55</v>
      </c>
      <c r="D238">
        <v>1098.3</v>
      </c>
      <c r="E238" s="44">
        <f>BD_Tab2!I240</f>
        <v>1082.070909090909</v>
      </c>
      <c r="F238" s="116">
        <f>'BD_Tab2"'!BB240</f>
        <v>841.96</v>
      </c>
      <c r="G238" s="116">
        <f>'BD_Tab2"'!I240</f>
        <v>1152.9209090909092</v>
      </c>
      <c r="H238" s="90">
        <f>BD_Brasil!B240</f>
        <v>932.81</v>
      </c>
    </row>
    <row r="239" spans="1:8">
      <c r="A239" s="3">
        <v>41730</v>
      </c>
      <c r="B239">
        <v>877.19</v>
      </c>
      <c r="C239" s="44">
        <f>BD_Tab2!B241</f>
        <v>793.61</v>
      </c>
      <c r="D239">
        <v>1103.24</v>
      </c>
      <c r="E239" s="44">
        <f>BD_Tab2!I241</f>
        <v>1088.4381818181819</v>
      </c>
      <c r="F239" s="116">
        <f>'BD_Tab2"'!BB241</f>
        <v>846.99</v>
      </c>
      <c r="G239" s="116">
        <f>'BD_Tab2"'!I241</f>
        <v>1159.2918181818181</v>
      </c>
      <c r="H239" s="90">
        <f>BD_Brasil!B241</f>
        <v>937.15</v>
      </c>
    </row>
    <row r="240" spans="1:8">
      <c r="A240" s="3">
        <v>41760</v>
      </c>
      <c r="B240">
        <v>886.51</v>
      </c>
      <c r="C240" s="44">
        <f>BD_Tab2!B242</f>
        <v>794.97</v>
      </c>
      <c r="D240" t="s">
        <v>103</v>
      </c>
      <c r="E240" s="44">
        <f>BD_Tab2!I242</f>
        <v>1143.5172727272727</v>
      </c>
      <c r="F240" s="116">
        <f>'BD_Tab2"'!BB242</f>
        <v>848.34</v>
      </c>
      <c r="G240" s="116">
        <f>'BD_Tab2"'!I242</f>
        <v>1221.5572727272729</v>
      </c>
      <c r="H240" s="90">
        <f>BD_Brasil!B242</f>
        <v>947.82</v>
      </c>
    </row>
    <row r="241" spans="1:8">
      <c r="A241" s="3">
        <v>41791</v>
      </c>
      <c r="B241">
        <v>891.73</v>
      </c>
      <c r="C241" s="44">
        <f>BD_Tab2!B243</f>
        <v>825.36</v>
      </c>
      <c r="D241" t="s">
        <v>103</v>
      </c>
      <c r="E241" s="44">
        <f>BD_Tab2!I243</f>
        <v>1143.9645454545455</v>
      </c>
      <c r="F241" s="116">
        <f>'BD_Tab2"'!BB243</f>
        <v>882.95227199999999</v>
      </c>
      <c r="G241" s="116">
        <f>'BD_Tab2"'!I243</f>
        <v>1222.0572727272729</v>
      </c>
      <c r="H241" s="90">
        <f>BD_Brasil!B243</f>
        <v>953.56</v>
      </c>
    </row>
    <row r="242" spans="1:8">
      <c r="A242" s="3">
        <v>41821</v>
      </c>
      <c r="B242" t="s">
        <v>103</v>
      </c>
      <c r="C242" s="44" t="str">
        <f>BD_Tab2!B244</f>
        <v/>
      </c>
      <c r="D242" t="s">
        <v>103</v>
      </c>
      <c r="E242" s="44">
        <f>BD_Tab2!I244</f>
        <v>0</v>
      </c>
      <c r="F242" s="116" t="e">
        <f>'BD_Tab2"'!BB244</f>
        <v>#VALUE!</v>
      </c>
      <c r="G242" s="116">
        <f>'BD_Tab2"'!I244</f>
        <v>0</v>
      </c>
      <c r="H242" s="90" t="e">
        <f>BD_Brasil!B244</f>
        <v>#N/A</v>
      </c>
    </row>
    <row r="243" spans="1:8">
      <c r="A243" s="3">
        <v>41852</v>
      </c>
      <c r="B243" t="s">
        <v>103</v>
      </c>
      <c r="C243" s="44" t="str">
        <f>BD_Tab2!B245</f>
        <v/>
      </c>
      <c r="D243" t="s">
        <v>103</v>
      </c>
      <c r="E243" s="44">
        <f>BD_Tab2!I245</f>
        <v>0</v>
      </c>
      <c r="F243" s="116" t="e">
        <f>'BD_Tab2"'!BB245</f>
        <v>#VALUE!</v>
      </c>
      <c r="G243" s="116">
        <f>'BD_Tab2"'!I245</f>
        <v>0</v>
      </c>
      <c r="H243" s="90" t="e">
        <f>BD_Brasil!B245</f>
        <v>#N/A</v>
      </c>
    </row>
    <row r="244" spans="1:8">
      <c r="A244" s="3">
        <v>41883</v>
      </c>
      <c r="B244" t="s">
        <v>103</v>
      </c>
      <c r="C244" s="44" t="str">
        <f>BD_Tab2!B246</f>
        <v/>
      </c>
      <c r="D244" t="s">
        <v>103</v>
      </c>
      <c r="E244" s="44">
        <f>BD_Tab2!I246</f>
        <v>0</v>
      </c>
      <c r="F244" s="116" t="e">
        <f>'BD_Tab2"'!BB246</f>
        <v>#VALUE!</v>
      </c>
      <c r="G244" s="116">
        <f>'BD_Tab2"'!I246</f>
        <v>0</v>
      </c>
      <c r="H244" s="90" t="e">
        <f>BD_Brasil!B246</f>
        <v>#N/A</v>
      </c>
    </row>
    <row r="245" spans="1:8">
      <c r="A245" s="3">
        <v>41913</v>
      </c>
      <c r="B245" t="s">
        <v>103</v>
      </c>
      <c r="C245" s="44" t="str">
        <f>BD_Tab2!B247</f>
        <v/>
      </c>
      <c r="D245" t="s">
        <v>103</v>
      </c>
      <c r="E245" s="44">
        <f>BD_Tab2!I247</f>
        <v>0</v>
      </c>
      <c r="F245" s="116" t="e">
        <f>'BD_Tab2"'!BB247</f>
        <v>#VALUE!</v>
      </c>
      <c r="G245" s="116">
        <f>'BD_Tab2"'!I247</f>
        <v>0</v>
      </c>
      <c r="H245" s="90" t="e">
        <f>BD_Brasil!B247</f>
        <v>#N/A</v>
      </c>
    </row>
    <row r="246" spans="1:8">
      <c r="A246" s="3">
        <v>41944</v>
      </c>
      <c r="B246" t="s">
        <v>103</v>
      </c>
      <c r="C246" s="44" t="str">
        <f>BD_Tab2!B248</f>
        <v/>
      </c>
      <c r="D246" t="s">
        <v>103</v>
      </c>
      <c r="E246" s="44">
        <f>BD_Tab2!I248</f>
        <v>0</v>
      </c>
      <c r="F246" s="116" t="e">
        <f>'BD_Tab2"'!BB248</f>
        <v>#VALUE!</v>
      </c>
      <c r="G246" s="116">
        <f>'BD_Tab2"'!I248</f>
        <v>0</v>
      </c>
      <c r="H246" s="90" t="e">
        <f>BD_Brasil!B248</f>
        <v>#N/A</v>
      </c>
    </row>
    <row r="247" spans="1:8">
      <c r="A247" s="3">
        <v>41974</v>
      </c>
      <c r="B247" t="s">
        <v>103</v>
      </c>
      <c r="C247" s="44" t="str">
        <f>BD_Tab2!B249</f>
        <v/>
      </c>
      <c r="D247" t="s">
        <v>103</v>
      </c>
      <c r="E247" s="44">
        <f>BD_Tab2!I249</f>
        <v>0</v>
      </c>
      <c r="F247" s="116" t="e">
        <f>'BD_Tab2"'!BB249</f>
        <v>#VALUE!</v>
      </c>
      <c r="G247" s="116">
        <f>'BD_Tab2"'!I249</f>
        <v>0</v>
      </c>
      <c r="H247" s="90" t="e">
        <f>BD_Brasil!B249</f>
        <v>#N/A</v>
      </c>
    </row>
    <row r="248" spans="1:8">
      <c r="A248" s="3">
        <v>42005</v>
      </c>
      <c r="B248" t="s">
        <v>103</v>
      </c>
      <c r="C248" s="44" t="str">
        <f>BD_Tab2!B250</f>
        <v/>
      </c>
      <c r="D248" t="s">
        <v>103</v>
      </c>
      <c r="E248" s="44">
        <f>BD_Tab2!I250</f>
        <v>0</v>
      </c>
      <c r="F248" s="116" t="e">
        <f>'BD_Tab2"'!BB250</f>
        <v>#VALUE!</v>
      </c>
      <c r="G248" s="116">
        <f>'BD_Tab2"'!I250</f>
        <v>0</v>
      </c>
      <c r="H248" s="90" t="e">
        <f>BD_Brasil!B250</f>
        <v>#N/A</v>
      </c>
    </row>
    <row r="249" spans="1:8">
      <c r="A249" s="3">
        <v>42036</v>
      </c>
      <c r="B249" t="s">
        <v>103</v>
      </c>
      <c r="C249" s="44" t="str">
        <f>BD_Tab2!B251</f>
        <v/>
      </c>
      <c r="D249" t="s">
        <v>103</v>
      </c>
      <c r="E249" s="44">
        <f>BD_Tab2!I251</f>
        <v>0</v>
      </c>
      <c r="F249" s="116" t="e">
        <f>'BD_Tab2"'!BB251</f>
        <v>#VALUE!</v>
      </c>
      <c r="G249" s="116">
        <f>'BD_Tab2"'!I251</f>
        <v>0</v>
      </c>
      <c r="H249" s="90" t="e">
        <f>BD_Brasil!B251</f>
        <v>#N/A</v>
      </c>
    </row>
    <row r="250" spans="1:8">
      <c r="A250" s="3">
        <v>42064</v>
      </c>
      <c r="B250" t="s">
        <v>103</v>
      </c>
      <c r="C250" s="44" t="str">
        <f>BD_Tab2!B252</f>
        <v/>
      </c>
      <c r="D250" t="s">
        <v>103</v>
      </c>
      <c r="E250" s="44">
        <f>BD_Tab2!I252</f>
        <v>0</v>
      </c>
      <c r="F250" s="116" t="e">
        <f>'BD_Tab2"'!BB252</f>
        <v>#VALUE!</v>
      </c>
      <c r="G250" s="116">
        <f>'BD_Tab2"'!I252</f>
        <v>0</v>
      </c>
      <c r="H250" s="90" t="e">
        <f>BD_Brasil!B252</f>
        <v>#N/A</v>
      </c>
    </row>
    <row r="251" spans="1:8">
      <c r="A251" s="3">
        <v>42095</v>
      </c>
      <c r="B251" t="s">
        <v>103</v>
      </c>
      <c r="C251" s="44" t="str">
        <f>BD_Tab2!B253</f>
        <v/>
      </c>
      <c r="D251" t="s">
        <v>103</v>
      </c>
      <c r="E251" s="44">
        <f>BD_Tab2!I253</f>
        <v>0</v>
      </c>
      <c r="F251" s="116" t="e">
        <f>'BD_Tab2"'!BB253</f>
        <v>#VALUE!</v>
      </c>
      <c r="G251" s="116">
        <f>'BD_Tab2"'!I253</f>
        <v>0</v>
      </c>
      <c r="H251" s="90" t="e">
        <f>BD_Brasil!B253</f>
        <v>#N/A</v>
      </c>
    </row>
    <row r="252" spans="1:8">
      <c r="A252" s="3">
        <v>42125</v>
      </c>
      <c r="B252" t="s">
        <v>103</v>
      </c>
      <c r="C252" s="44" t="str">
        <f>BD_Tab2!B254</f>
        <v/>
      </c>
      <c r="D252" t="s">
        <v>103</v>
      </c>
      <c r="E252" s="44">
        <f>BD_Tab2!I254</f>
        <v>0</v>
      </c>
      <c r="F252" s="116" t="e">
        <f>'BD_Tab2"'!BB254</f>
        <v>#VALUE!</v>
      </c>
      <c r="G252" s="116">
        <f>'BD_Tab2"'!I254</f>
        <v>0</v>
      </c>
      <c r="H252" s="90" t="e">
        <f>BD_Brasil!B254</f>
        <v>#N/A</v>
      </c>
    </row>
    <row r="253" spans="1:8">
      <c r="A253" s="3">
        <v>42156</v>
      </c>
      <c r="B253" t="s">
        <v>103</v>
      </c>
      <c r="C253" s="44" t="str">
        <f>BD_Tab2!B255</f>
        <v/>
      </c>
      <c r="D253" t="s">
        <v>103</v>
      </c>
      <c r="E253" s="44">
        <f>BD_Tab2!I255</f>
        <v>0</v>
      </c>
      <c r="F253" s="116" t="e">
        <f>'BD_Tab2"'!BB255</f>
        <v>#VALUE!</v>
      </c>
      <c r="G253" s="116">
        <f>'BD_Tab2"'!I255</f>
        <v>0</v>
      </c>
      <c r="H253" s="90" t="e">
        <f>BD_Brasil!B255</f>
        <v>#N/A</v>
      </c>
    </row>
    <row r="254" spans="1:8">
      <c r="A254" s="3">
        <v>42186</v>
      </c>
      <c r="B254" t="s">
        <v>103</v>
      </c>
      <c r="C254" s="44" t="str">
        <f>BD_Tab2!B256</f>
        <v/>
      </c>
      <c r="D254" t="s">
        <v>103</v>
      </c>
      <c r="E254" s="44">
        <f>BD_Tab2!I256</f>
        <v>0</v>
      </c>
      <c r="F254" s="116" t="e">
        <f>'BD_Tab2"'!BB256</f>
        <v>#VALUE!</v>
      </c>
      <c r="G254" s="116">
        <f>'BD_Tab2"'!I256</f>
        <v>0</v>
      </c>
      <c r="H254" s="90" t="e">
        <f>BD_Brasil!B256</f>
        <v>#N/A</v>
      </c>
    </row>
    <row r="255" spans="1:8">
      <c r="A255" s="3">
        <v>42217</v>
      </c>
      <c r="B255" t="s">
        <v>103</v>
      </c>
      <c r="C255" s="44" t="str">
        <f>BD_Tab2!B257</f>
        <v/>
      </c>
      <c r="D255" t="s">
        <v>103</v>
      </c>
      <c r="E255" s="44">
        <f>BD_Tab2!I257</f>
        <v>0</v>
      </c>
      <c r="F255" s="116" t="e">
        <f>'BD_Tab2"'!BB257</f>
        <v>#VALUE!</v>
      </c>
      <c r="G255" s="116">
        <f>'BD_Tab2"'!I257</f>
        <v>0</v>
      </c>
      <c r="H255" s="90" t="e">
        <f>BD_Brasil!B257</f>
        <v>#N/A</v>
      </c>
    </row>
    <row r="256" spans="1:8">
      <c r="A256" s="3">
        <v>42248</v>
      </c>
      <c r="B256" t="s">
        <v>103</v>
      </c>
      <c r="C256" s="44" t="str">
        <f>BD_Tab2!B258</f>
        <v/>
      </c>
      <c r="D256" t="s">
        <v>103</v>
      </c>
      <c r="E256" s="44">
        <f>BD_Tab2!I258</f>
        <v>0</v>
      </c>
      <c r="F256" s="116" t="e">
        <f>'BD_Tab2"'!BB258</f>
        <v>#VALUE!</v>
      </c>
      <c r="G256" s="116">
        <f>'BD_Tab2"'!I258</f>
        <v>0</v>
      </c>
      <c r="H256" s="90" t="e">
        <f>BD_Brasil!B258</f>
        <v>#N/A</v>
      </c>
    </row>
    <row r="257" spans="1:8">
      <c r="A257" s="3">
        <v>42278</v>
      </c>
      <c r="B257" t="s">
        <v>103</v>
      </c>
      <c r="C257" s="44" t="str">
        <f>BD_Tab2!B259</f>
        <v/>
      </c>
      <c r="D257" t="s">
        <v>103</v>
      </c>
      <c r="E257" s="44">
        <f>BD_Tab2!I259</f>
        <v>0</v>
      </c>
      <c r="F257" s="116" t="e">
        <f>'BD_Tab2"'!BB259</f>
        <v>#VALUE!</v>
      </c>
      <c r="G257" s="116">
        <f>'BD_Tab2"'!I259</f>
        <v>0</v>
      </c>
      <c r="H257" s="90" t="e">
        <f>BD_Brasil!B259</f>
        <v>#N/A</v>
      </c>
    </row>
    <row r="258" spans="1:8">
      <c r="A258" s="3">
        <v>42309</v>
      </c>
      <c r="B258" t="s">
        <v>103</v>
      </c>
      <c r="C258" s="44" t="str">
        <f>BD_Tab2!B260</f>
        <v/>
      </c>
      <c r="D258" t="s">
        <v>103</v>
      </c>
      <c r="E258" s="44">
        <f>BD_Tab2!I260</f>
        <v>0</v>
      </c>
      <c r="F258" s="116" t="e">
        <f>'BD_Tab2"'!BB260</f>
        <v>#VALUE!</v>
      </c>
      <c r="G258" s="116">
        <f>'BD_Tab2"'!I260</f>
        <v>0</v>
      </c>
      <c r="H258" s="90" t="e">
        <f>BD_Brasil!B260</f>
        <v>#N/A</v>
      </c>
    </row>
    <row r="259" spans="1:8">
      <c r="A259" s="3">
        <v>42339</v>
      </c>
      <c r="B259" t="s">
        <v>103</v>
      </c>
      <c r="C259" s="44" t="str">
        <f>BD_Tab2!B261</f>
        <v/>
      </c>
      <c r="D259" t="s">
        <v>103</v>
      </c>
      <c r="E259" s="44">
        <f>BD_Tab2!I261</f>
        <v>0</v>
      </c>
      <c r="F259" s="116" t="e">
        <f>'BD_Tab2"'!BB261</f>
        <v>#VALUE!</v>
      </c>
      <c r="G259" s="116">
        <f>'BD_Tab2"'!I261</f>
        <v>0</v>
      </c>
      <c r="H259" s="90" t="e">
        <f>BD_Brasil!B261</f>
        <v>#N/A</v>
      </c>
    </row>
    <row r="260" spans="1:8">
      <c r="A260" s="3">
        <v>42370</v>
      </c>
      <c r="B260" t="s">
        <v>103</v>
      </c>
      <c r="C260" s="44" t="str">
        <f>BD_Tab2!B262</f>
        <v/>
      </c>
      <c r="D260" t="s">
        <v>103</v>
      </c>
      <c r="E260" s="44">
        <f>BD_Tab2!I262</f>
        <v>0</v>
      </c>
      <c r="F260" s="116" t="e">
        <f>'BD_Tab2"'!BB262</f>
        <v>#VALUE!</v>
      </c>
      <c r="G260" s="116">
        <f>'BD_Tab2"'!I262</f>
        <v>0</v>
      </c>
      <c r="H260" s="90" t="e">
        <f>BD_Brasil!B262</f>
        <v>#N/A</v>
      </c>
    </row>
    <row r="261" spans="1:8">
      <c r="A261" s="3">
        <v>42401</v>
      </c>
      <c r="B261" t="s">
        <v>103</v>
      </c>
      <c r="C261" s="44" t="str">
        <f>BD_Tab2!B263</f>
        <v/>
      </c>
      <c r="D261" t="s">
        <v>103</v>
      </c>
      <c r="E261" s="44">
        <f>BD_Tab2!I263</f>
        <v>0</v>
      </c>
      <c r="F261" s="116" t="e">
        <f>'BD_Tab2"'!BB263</f>
        <v>#VALUE!</v>
      </c>
      <c r="G261" s="116">
        <f>'BD_Tab2"'!I263</f>
        <v>0</v>
      </c>
      <c r="H261" s="90" t="e">
        <f>BD_Brasil!B263</f>
        <v>#N/A</v>
      </c>
    </row>
    <row r="262" spans="1:8">
      <c r="A262" s="3">
        <v>42430</v>
      </c>
      <c r="B262" t="s">
        <v>103</v>
      </c>
      <c r="C262" s="44" t="str">
        <f>BD_Tab2!B264</f>
        <v/>
      </c>
      <c r="D262" t="s">
        <v>103</v>
      </c>
      <c r="E262" s="44">
        <f>BD_Tab2!I264</f>
        <v>0</v>
      </c>
      <c r="F262" s="116" t="e">
        <f>'BD_Tab2"'!BB264</f>
        <v>#VALUE!</v>
      </c>
      <c r="G262" s="116">
        <f>'BD_Tab2"'!I264</f>
        <v>0</v>
      </c>
      <c r="H262" s="90" t="e">
        <f>BD_Brasil!B264</f>
        <v>#N/A</v>
      </c>
    </row>
    <row r="263" spans="1:8">
      <c r="A263" s="3">
        <v>42461</v>
      </c>
      <c r="B263" t="s">
        <v>103</v>
      </c>
      <c r="C263" s="44" t="str">
        <f>BD_Tab2!B265</f>
        <v/>
      </c>
      <c r="D263" t="s">
        <v>103</v>
      </c>
      <c r="E263" s="44">
        <f>BD_Tab2!I265</f>
        <v>0</v>
      </c>
      <c r="F263" s="116" t="e">
        <f>'BD_Tab2"'!BB265</f>
        <v>#VALUE!</v>
      </c>
      <c r="G263" s="116">
        <f>'BD_Tab2"'!I265</f>
        <v>0</v>
      </c>
      <c r="H263" s="90" t="e">
        <f>BD_Brasil!B265</f>
        <v>#N/A</v>
      </c>
    </row>
    <row r="264" spans="1:8">
      <c r="A264" s="3">
        <v>42491</v>
      </c>
      <c r="B264" t="s">
        <v>103</v>
      </c>
      <c r="C264" s="44" t="str">
        <f>BD_Tab2!B266</f>
        <v/>
      </c>
      <c r="D264" t="s">
        <v>103</v>
      </c>
      <c r="E264" s="44">
        <f>BD_Tab2!I266</f>
        <v>0</v>
      </c>
      <c r="F264" s="116" t="e">
        <f>'BD_Tab2"'!BB266</f>
        <v>#VALUE!</v>
      </c>
      <c r="G264" s="116">
        <f>'BD_Tab2"'!I266</f>
        <v>0</v>
      </c>
      <c r="H264" s="90" t="e">
        <f>BD_Brasil!B266</f>
        <v>#N/A</v>
      </c>
    </row>
    <row r="265" spans="1:8">
      <c r="A265" s="3">
        <v>42522</v>
      </c>
      <c r="B265" t="s">
        <v>103</v>
      </c>
      <c r="C265" s="44" t="str">
        <f>BD_Tab2!B267</f>
        <v/>
      </c>
      <c r="D265" t="s">
        <v>103</v>
      </c>
      <c r="E265" s="44">
        <f>BD_Tab2!I267</f>
        <v>0</v>
      </c>
      <c r="F265" s="116" t="e">
        <f>'BD_Tab2"'!BB267</f>
        <v>#VALUE!</v>
      </c>
      <c r="G265" s="116">
        <f>'BD_Tab2"'!I267</f>
        <v>0</v>
      </c>
      <c r="H265" s="90" t="e">
        <f>BD_Brasil!B267</f>
        <v>#N/A</v>
      </c>
    </row>
    <row r="266" spans="1:8">
      <c r="A266" s="3">
        <v>42552</v>
      </c>
      <c r="B266" t="s">
        <v>103</v>
      </c>
      <c r="C266" s="44" t="str">
        <f>BD_Tab2!B268</f>
        <v/>
      </c>
      <c r="D266" t="s">
        <v>103</v>
      </c>
      <c r="E266" s="44">
        <f>BD_Tab2!I268</f>
        <v>0</v>
      </c>
      <c r="F266" s="116" t="e">
        <f>'BD_Tab2"'!BB268</f>
        <v>#VALUE!</v>
      </c>
      <c r="G266" s="116">
        <f>'BD_Tab2"'!I268</f>
        <v>0</v>
      </c>
      <c r="H266" s="90" t="e">
        <f>BD_Brasil!B268</f>
        <v>#N/A</v>
      </c>
    </row>
    <row r="267" spans="1:8">
      <c r="A267" s="3">
        <v>42583</v>
      </c>
      <c r="B267" t="s">
        <v>103</v>
      </c>
      <c r="C267" s="44" t="str">
        <f>BD_Tab2!B269</f>
        <v/>
      </c>
      <c r="D267" t="s">
        <v>103</v>
      </c>
      <c r="E267" s="44">
        <f>BD_Tab2!I269</f>
        <v>0</v>
      </c>
      <c r="F267" s="116" t="e">
        <f>'BD_Tab2"'!BB269</f>
        <v>#VALUE!</v>
      </c>
      <c r="G267" s="116">
        <f>'BD_Tab2"'!I269</f>
        <v>0</v>
      </c>
      <c r="H267" s="90" t="e">
        <f>BD_Brasil!B269</f>
        <v>#N/A</v>
      </c>
    </row>
    <row r="268" spans="1:8">
      <c r="A268" s="3">
        <v>42614</v>
      </c>
      <c r="B268" t="s">
        <v>103</v>
      </c>
      <c r="C268" s="44" t="str">
        <f>BD_Tab2!B270</f>
        <v/>
      </c>
      <c r="D268" t="s">
        <v>103</v>
      </c>
      <c r="E268" s="44">
        <f>BD_Tab2!I270</f>
        <v>0</v>
      </c>
      <c r="F268" s="116" t="e">
        <f>'BD_Tab2"'!BB270</f>
        <v>#VALUE!</v>
      </c>
      <c r="G268" s="116">
        <f>'BD_Tab2"'!I270</f>
        <v>0</v>
      </c>
      <c r="H268" s="90" t="e">
        <f>BD_Brasil!B270</f>
        <v>#N/A</v>
      </c>
    </row>
    <row r="269" spans="1:8">
      <c r="A269" s="3">
        <v>42644</v>
      </c>
      <c r="B269" t="s">
        <v>103</v>
      </c>
      <c r="C269" s="44" t="str">
        <f>BD_Tab2!B271</f>
        <v/>
      </c>
      <c r="D269" t="s">
        <v>103</v>
      </c>
      <c r="E269" s="44">
        <f>BD_Tab2!I271</f>
        <v>0</v>
      </c>
      <c r="F269" s="116" t="e">
        <f>'BD_Tab2"'!BB271</f>
        <v>#VALUE!</v>
      </c>
      <c r="G269" s="116">
        <f>'BD_Tab2"'!I271</f>
        <v>0</v>
      </c>
      <c r="H269" s="90" t="e">
        <f>BD_Brasil!B271</f>
        <v>#N/A</v>
      </c>
    </row>
    <row r="270" spans="1:8">
      <c r="A270" s="3">
        <v>42675</v>
      </c>
      <c r="B270" t="s">
        <v>103</v>
      </c>
      <c r="C270" s="44" t="str">
        <f>BD_Tab2!B272</f>
        <v/>
      </c>
      <c r="D270" t="s">
        <v>103</v>
      </c>
      <c r="E270" s="44">
        <f>BD_Tab2!I272</f>
        <v>0</v>
      </c>
      <c r="F270" s="116" t="e">
        <f>'BD_Tab2"'!BB272</f>
        <v>#VALUE!</v>
      </c>
      <c r="G270" s="116">
        <f>'BD_Tab2"'!I272</f>
        <v>0</v>
      </c>
      <c r="H270" s="90" t="e">
        <f>BD_Brasil!B272</f>
        <v>#N/A</v>
      </c>
    </row>
    <row r="271" spans="1:8">
      <c r="A271" s="3">
        <v>42705</v>
      </c>
      <c r="B271" t="s">
        <v>103</v>
      </c>
      <c r="C271" s="44" t="str">
        <f>BD_Tab2!B273</f>
        <v/>
      </c>
      <c r="D271" t="s">
        <v>103</v>
      </c>
      <c r="E271" s="44">
        <f>BD_Tab2!I273</f>
        <v>0</v>
      </c>
      <c r="F271" s="116" t="e">
        <f>'BD_Tab2"'!BB273</f>
        <v>#VALUE!</v>
      </c>
      <c r="G271" s="116">
        <f>'BD_Tab2"'!I273</f>
        <v>0</v>
      </c>
      <c r="H271" s="90" t="e">
        <f>BD_Brasil!B273</f>
        <v>#N/A</v>
      </c>
    </row>
    <row r="272" spans="1:8">
      <c r="A272" s="3">
        <v>42736</v>
      </c>
      <c r="B272" t="s">
        <v>103</v>
      </c>
      <c r="C272" s="44" t="str">
        <f>BD_Tab2!B274</f>
        <v/>
      </c>
      <c r="D272" t="s">
        <v>103</v>
      </c>
      <c r="E272" s="44">
        <f>BD_Tab2!I274</f>
        <v>0</v>
      </c>
      <c r="F272" s="116" t="e">
        <f>'BD_Tab2"'!BB274</f>
        <v>#VALUE!</v>
      </c>
      <c r="G272" s="116">
        <f>'BD_Tab2"'!I274</f>
        <v>0</v>
      </c>
      <c r="H272" s="90" t="e">
        <f>BD_Brasil!B274</f>
        <v>#N/A</v>
      </c>
    </row>
    <row r="273" spans="1:8">
      <c r="A273" s="3">
        <v>42767</v>
      </c>
      <c r="B273" t="s">
        <v>103</v>
      </c>
      <c r="C273" s="44" t="str">
        <f>BD_Tab2!B275</f>
        <v/>
      </c>
      <c r="D273" t="s">
        <v>103</v>
      </c>
      <c r="E273" s="44">
        <f>BD_Tab2!I275</f>
        <v>0</v>
      </c>
      <c r="F273" s="116" t="e">
        <f>'BD_Tab2"'!BB275</f>
        <v>#VALUE!</v>
      </c>
      <c r="G273" s="116">
        <f>'BD_Tab2"'!I275</f>
        <v>0</v>
      </c>
      <c r="H273" s="90" t="e">
        <f>BD_Brasil!B275</f>
        <v>#N/A</v>
      </c>
    </row>
    <row r="274" spans="1:8">
      <c r="A274" s="3">
        <v>42795</v>
      </c>
      <c r="B274" t="s">
        <v>103</v>
      </c>
      <c r="C274" s="44" t="str">
        <f>BD_Tab2!B276</f>
        <v/>
      </c>
      <c r="D274" t="s">
        <v>103</v>
      </c>
      <c r="E274" s="44">
        <f>BD_Tab2!I276</f>
        <v>0</v>
      </c>
      <c r="F274" s="116" t="e">
        <f>'BD_Tab2"'!BB276</f>
        <v>#VALUE!</v>
      </c>
      <c r="G274" s="116">
        <f>'BD_Tab2"'!I276</f>
        <v>0</v>
      </c>
      <c r="H274" s="90" t="e">
        <f>BD_Brasil!B276</f>
        <v>#N/A</v>
      </c>
    </row>
    <row r="275" spans="1:8">
      <c r="A275" s="3">
        <v>42826</v>
      </c>
      <c r="B275" t="s">
        <v>103</v>
      </c>
      <c r="C275" s="44" t="str">
        <f>BD_Tab2!B277</f>
        <v/>
      </c>
      <c r="D275" t="s">
        <v>103</v>
      </c>
      <c r="E275" s="44">
        <f>BD_Tab2!I277</f>
        <v>0</v>
      </c>
      <c r="F275" s="116" t="e">
        <f>'BD_Tab2"'!BB277</f>
        <v>#VALUE!</v>
      </c>
      <c r="G275" s="116">
        <f>'BD_Tab2"'!I277</f>
        <v>0</v>
      </c>
      <c r="H275" s="90" t="e">
        <f>BD_Brasil!B277</f>
        <v>#N/A</v>
      </c>
    </row>
    <row r="276" spans="1:8">
      <c r="A276" s="3">
        <v>42856</v>
      </c>
      <c r="B276" t="s">
        <v>103</v>
      </c>
      <c r="C276" s="44" t="str">
        <f>BD_Tab2!B278</f>
        <v/>
      </c>
      <c r="D276" t="s">
        <v>103</v>
      </c>
      <c r="E276" s="44">
        <f>BD_Tab2!I278</f>
        <v>0</v>
      </c>
      <c r="F276" s="116" t="e">
        <f>'BD_Tab2"'!BB278</f>
        <v>#VALUE!</v>
      </c>
      <c r="G276" s="116">
        <f>'BD_Tab2"'!I278</f>
        <v>0</v>
      </c>
      <c r="H276" s="90" t="e">
        <f>BD_Brasil!B278</f>
        <v>#N/A</v>
      </c>
    </row>
    <row r="277" spans="1:8">
      <c r="A277" s="3">
        <v>42887</v>
      </c>
      <c r="B277" t="s">
        <v>103</v>
      </c>
      <c r="C277" s="44" t="str">
        <f>BD_Tab2!B279</f>
        <v/>
      </c>
      <c r="D277" t="s">
        <v>103</v>
      </c>
      <c r="E277" s="44">
        <f>BD_Tab2!I279</f>
        <v>0</v>
      </c>
      <c r="F277" s="116" t="e">
        <f>'BD_Tab2"'!BB279</f>
        <v>#VALUE!</v>
      </c>
      <c r="G277" s="116">
        <f>'BD_Tab2"'!I279</f>
        <v>0</v>
      </c>
      <c r="H277" s="90" t="e">
        <f>BD_Brasil!B279</f>
        <v>#N/A</v>
      </c>
    </row>
    <row r="278" spans="1:8">
      <c r="A278" s="3">
        <v>42917</v>
      </c>
      <c r="B278" t="s">
        <v>103</v>
      </c>
      <c r="C278" s="44" t="str">
        <f>BD_Tab2!B280</f>
        <v/>
      </c>
      <c r="D278" t="s">
        <v>103</v>
      </c>
      <c r="E278" s="44">
        <f>BD_Tab2!I280</f>
        <v>0</v>
      </c>
      <c r="F278" s="116" t="e">
        <f>'BD_Tab2"'!BB280</f>
        <v>#VALUE!</v>
      </c>
      <c r="G278" s="116">
        <f>'BD_Tab2"'!I280</f>
        <v>0</v>
      </c>
      <c r="H278" s="90" t="e">
        <f>BD_Brasil!B280</f>
        <v>#N/A</v>
      </c>
    </row>
    <row r="279" spans="1:8">
      <c r="A279" s="3">
        <v>42948</v>
      </c>
      <c r="B279" t="s">
        <v>103</v>
      </c>
      <c r="C279" s="44" t="str">
        <f>BD_Tab2!B281</f>
        <v/>
      </c>
      <c r="D279" t="s">
        <v>103</v>
      </c>
      <c r="E279" s="44">
        <f>BD_Tab2!I281</f>
        <v>0</v>
      </c>
      <c r="F279" s="116" t="e">
        <f>'BD_Tab2"'!BB281</f>
        <v>#VALUE!</v>
      </c>
      <c r="G279" s="116">
        <f>'BD_Tab2"'!I281</f>
        <v>0</v>
      </c>
      <c r="H279" s="90" t="e">
        <f>BD_Brasil!B281</f>
        <v>#N/A</v>
      </c>
    </row>
    <row r="280" spans="1:8">
      <c r="A280" s="3">
        <v>42979</v>
      </c>
      <c r="B280" t="s">
        <v>103</v>
      </c>
      <c r="C280" s="44" t="str">
        <f>BD_Tab2!B282</f>
        <v/>
      </c>
      <c r="D280" t="s">
        <v>103</v>
      </c>
      <c r="E280" s="44">
        <f>BD_Tab2!I282</f>
        <v>0</v>
      </c>
      <c r="F280" s="116" t="e">
        <f>'BD_Tab2"'!BB282</f>
        <v>#VALUE!</v>
      </c>
      <c r="G280" s="116">
        <f>'BD_Tab2"'!I282</f>
        <v>0</v>
      </c>
      <c r="H280" s="90" t="e">
        <f>BD_Brasil!B282</f>
        <v>#N/A</v>
      </c>
    </row>
    <row r="281" spans="1:8">
      <c r="A281" s="3">
        <v>43009</v>
      </c>
      <c r="B281" t="s">
        <v>103</v>
      </c>
      <c r="C281" s="44" t="str">
        <f>BD_Tab2!B283</f>
        <v/>
      </c>
      <c r="D281" t="s">
        <v>103</v>
      </c>
      <c r="E281" s="44">
        <f>BD_Tab2!I283</f>
        <v>0</v>
      </c>
      <c r="F281" s="116" t="e">
        <f>'BD_Tab2"'!BB283</f>
        <v>#VALUE!</v>
      </c>
      <c r="G281" s="116">
        <f>'BD_Tab2"'!I283</f>
        <v>0</v>
      </c>
      <c r="H281" s="90" t="e">
        <f>BD_Brasil!B283</f>
        <v>#N/A</v>
      </c>
    </row>
    <row r="282" spans="1:8">
      <c r="A282" s="3">
        <v>43040</v>
      </c>
      <c r="B282" t="s">
        <v>103</v>
      </c>
      <c r="C282" s="44" t="str">
        <f>BD_Tab2!B284</f>
        <v/>
      </c>
      <c r="D282" t="s">
        <v>103</v>
      </c>
      <c r="E282" s="44">
        <f>BD_Tab2!I284</f>
        <v>0</v>
      </c>
      <c r="F282" s="116" t="e">
        <f>'BD_Tab2"'!BB284</f>
        <v>#VALUE!</v>
      </c>
      <c r="G282" s="116">
        <f>'BD_Tab2"'!I284</f>
        <v>0</v>
      </c>
      <c r="H282" s="90" t="e">
        <f>BD_Brasil!B284</f>
        <v>#N/A</v>
      </c>
    </row>
    <row r="283" spans="1:8">
      <c r="A283" s="3">
        <v>43070</v>
      </c>
      <c r="B283" t="s">
        <v>103</v>
      </c>
      <c r="C283" s="44" t="str">
        <f>BD_Tab2!B285</f>
        <v/>
      </c>
      <c r="D283" t="s">
        <v>103</v>
      </c>
      <c r="E283" s="44">
        <f>BD_Tab2!I285</f>
        <v>0</v>
      </c>
      <c r="F283" s="116" t="e">
        <f>'BD_Tab2"'!BB285</f>
        <v>#VALUE!</v>
      </c>
      <c r="G283" s="116">
        <f>'BD_Tab2"'!I285</f>
        <v>0</v>
      </c>
      <c r="H283" s="90" t="e">
        <f>BD_Brasil!B285</f>
        <v>#N/A</v>
      </c>
    </row>
    <row r="284" spans="1:8">
      <c r="A284" s="3">
        <v>43101</v>
      </c>
      <c r="B284" t="s">
        <v>103</v>
      </c>
      <c r="C284" s="44" t="str">
        <f>BD_Tab2!B286</f>
        <v/>
      </c>
      <c r="D284" t="s">
        <v>103</v>
      </c>
      <c r="E284" s="44">
        <f>BD_Tab2!I286</f>
        <v>0</v>
      </c>
      <c r="F284" s="116" t="e">
        <f>'BD_Tab2"'!BB286</f>
        <v>#VALUE!</v>
      </c>
      <c r="G284" s="116">
        <f>'BD_Tab2"'!I286</f>
        <v>0</v>
      </c>
      <c r="H284" s="90" t="e">
        <f>BD_Brasil!B286</f>
        <v>#N/A</v>
      </c>
    </row>
    <row r="285" spans="1:8">
      <c r="A285" s="3">
        <v>43132</v>
      </c>
      <c r="B285" t="s">
        <v>103</v>
      </c>
      <c r="C285" s="44" t="str">
        <f>BD_Tab2!B287</f>
        <v/>
      </c>
      <c r="D285" t="s">
        <v>103</v>
      </c>
      <c r="E285" s="44">
        <f>BD_Tab2!I287</f>
        <v>0</v>
      </c>
      <c r="F285" s="116" t="e">
        <f>'BD_Tab2"'!BB287</f>
        <v>#VALUE!</v>
      </c>
      <c r="G285" s="116">
        <f>'BD_Tab2"'!I287</f>
        <v>0</v>
      </c>
      <c r="H285" s="90" t="e">
        <f>BD_Brasil!B287</f>
        <v>#N/A</v>
      </c>
    </row>
    <row r="286" spans="1:8">
      <c r="A286" s="3">
        <v>43160</v>
      </c>
      <c r="B286" t="s">
        <v>103</v>
      </c>
      <c r="C286" s="44" t="str">
        <f>BD_Tab2!B288</f>
        <v/>
      </c>
      <c r="D286" t="s">
        <v>103</v>
      </c>
      <c r="E286" s="44">
        <f>BD_Tab2!I288</f>
        <v>0</v>
      </c>
      <c r="F286" s="116" t="e">
        <f>'BD_Tab2"'!BB288</f>
        <v>#VALUE!</v>
      </c>
      <c r="G286" s="116">
        <f>'BD_Tab2"'!I288</f>
        <v>0</v>
      </c>
      <c r="H286" s="90" t="e">
        <f>BD_Brasil!B288</f>
        <v>#N/A</v>
      </c>
    </row>
    <row r="287" spans="1:8">
      <c r="A287" s="3">
        <v>43191</v>
      </c>
      <c r="B287" t="s">
        <v>103</v>
      </c>
      <c r="C287" s="44" t="str">
        <f>BD_Tab2!B289</f>
        <v/>
      </c>
      <c r="D287" t="s">
        <v>103</v>
      </c>
      <c r="E287" s="44">
        <f>BD_Tab2!I289</f>
        <v>0</v>
      </c>
      <c r="F287" s="116" t="e">
        <f>'BD_Tab2"'!BB289</f>
        <v>#VALUE!</v>
      </c>
      <c r="G287" s="116">
        <f>'BD_Tab2"'!I289</f>
        <v>0</v>
      </c>
      <c r="H287" s="90" t="e">
        <f>BD_Brasil!B289</f>
        <v>#N/A</v>
      </c>
    </row>
    <row r="288" spans="1:8">
      <c r="A288" s="3">
        <v>43221</v>
      </c>
      <c r="B288" t="s">
        <v>103</v>
      </c>
      <c r="C288" s="44" t="str">
        <f>BD_Tab2!B290</f>
        <v/>
      </c>
      <c r="D288" t="s">
        <v>103</v>
      </c>
      <c r="E288" s="44">
        <f>BD_Tab2!I290</f>
        <v>0</v>
      </c>
      <c r="F288" s="116" t="e">
        <f>'BD_Tab2"'!BB290</f>
        <v>#VALUE!</v>
      </c>
      <c r="G288" s="116">
        <f>'BD_Tab2"'!I290</f>
        <v>0</v>
      </c>
      <c r="H288" s="90" t="e">
        <f>BD_Brasil!B290</f>
        <v>#N/A</v>
      </c>
    </row>
    <row r="289" spans="1:8">
      <c r="A289" s="3">
        <v>43252</v>
      </c>
      <c r="B289" t="s">
        <v>103</v>
      </c>
      <c r="C289" s="44" t="str">
        <f>BD_Tab2!B291</f>
        <v/>
      </c>
      <c r="D289" t="s">
        <v>103</v>
      </c>
      <c r="E289" s="44">
        <f>BD_Tab2!I291</f>
        <v>0</v>
      </c>
      <c r="F289" s="116" t="e">
        <f>'BD_Tab2"'!BB291</f>
        <v>#VALUE!</v>
      </c>
      <c r="G289" s="116">
        <f>'BD_Tab2"'!I291</f>
        <v>0</v>
      </c>
      <c r="H289" s="90" t="e">
        <f>BD_Brasil!B291</f>
        <v>#N/A</v>
      </c>
    </row>
    <row r="290" spans="1:8">
      <c r="A290" s="3">
        <v>43282</v>
      </c>
      <c r="B290" t="s">
        <v>103</v>
      </c>
      <c r="C290" s="44" t="str">
        <f>BD_Tab2!B292</f>
        <v/>
      </c>
      <c r="D290" t="s">
        <v>103</v>
      </c>
      <c r="E290" s="44">
        <f>BD_Tab2!I292</f>
        <v>0</v>
      </c>
      <c r="F290" s="116" t="e">
        <f>'BD_Tab2"'!BB292</f>
        <v>#VALUE!</v>
      </c>
      <c r="G290" s="116">
        <f>'BD_Tab2"'!I292</f>
        <v>0</v>
      </c>
      <c r="H290" s="90" t="e">
        <f>BD_Brasil!B292</f>
        <v>#N/A</v>
      </c>
    </row>
    <row r="291" spans="1:8">
      <c r="A291" s="3">
        <v>43313</v>
      </c>
      <c r="B291" t="s">
        <v>103</v>
      </c>
      <c r="C291" s="44" t="str">
        <f>BD_Tab2!B293</f>
        <v/>
      </c>
      <c r="D291" t="s">
        <v>103</v>
      </c>
      <c r="E291" s="44">
        <f>BD_Tab2!I293</f>
        <v>0</v>
      </c>
      <c r="F291" s="116" t="e">
        <f>'BD_Tab2"'!BB293</f>
        <v>#VALUE!</v>
      </c>
      <c r="G291" s="116">
        <f>'BD_Tab2"'!I293</f>
        <v>0</v>
      </c>
      <c r="H291" s="90" t="e">
        <f>BD_Brasil!B293</f>
        <v>#N/A</v>
      </c>
    </row>
    <row r="292" spans="1:8">
      <c r="A292" s="3">
        <v>43344</v>
      </c>
      <c r="B292" t="s">
        <v>103</v>
      </c>
      <c r="C292" s="44" t="str">
        <f>BD_Tab2!B294</f>
        <v/>
      </c>
      <c r="D292" t="s">
        <v>103</v>
      </c>
      <c r="E292" s="44">
        <f>BD_Tab2!I294</f>
        <v>0</v>
      </c>
      <c r="F292" s="116" t="e">
        <f>'BD_Tab2"'!BB294</f>
        <v>#VALUE!</v>
      </c>
      <c r="G292" s="116">
        <f>'BD_Tab2"'!I294</f>
        <v>0</v>
      </c>
      <c r="H292" s="90" t="e">
        <f>BD_Brasil!B294</f>
        <v>#N/A</v>
      </c>
    </row>
    <row r="293" spans="1:8">
      <c r="A293" s="3">
        <v>43374</v>
      </c>
      <c r="B293" t="s">
        <v>103</v>
      </c>
      <c r="C293" s="44" t="str">
        <f>BD_Tab2!B295</f>
        <v/>
      </c>
      <c r="D293" t="s">
        <v>103</v>
      </c>
      <c r="E293" s="44">
        <f>BD_Tab2!I295</f>
        <v>0</v>
      </c>
      <c r="F293" s="116" t="e">
        <f>'BD_Tab2"'!BB295</f>
        <v>#VALUE!</v>
      </c>
      <c r="G293" s="116">
        <f>'BD_Tab2"'!I295</f>
        <v>0</v>
      </c>
      <c r="H293" s="90" t="e">
        <f>BD_Brasil!B295</f>
        <v>#N/A</v>
      </c>
    </row>
    <row r="294" spans="1:8">
      <c r="A294" s="3">
        <v>43405</v>
      </c>
      <c r="B294" t="s">
        <v>103</v>
      </c>
      <c r="C294" s="44" t="str">
        <f>BD_Tab2!B296</f>
        <v/>
      </c>
      <c r="D294" t="s">
        <v>103</v>
      </c>
      <c r="E294" s="44">
        <f>BD_Tab2!I296</f>
        <v>0</v>
      </c>
      <c r="F294" s="116" t="e">
        <f>'BD_Tab2"'!BB296</f>
        <v>#VALUE!</v>
      </c>
      <c r="G294" s="116">
        <f>'BD_Tab2"'!I296</f>
        <v>0</v>
      </c>
      <c r="H294" s="90" t="e">
        <f>BD_Brasil!B296</f>
        <v>#N/A</v>
      </c>
    </row>
    <row r="295" spans="1:8">
      <c r="A295" s="3">
        <v>43435</v>
      </c>
      <c r="B295" t="s">
        <v>103</v>
      </c>
      <c r="C295" s="44" t="str">
        <f>BD_Tab2!B297</f>
        <v/>
      </c>
      <c r="D295" t="s">
        <v>103</v>
      </c>
      <c r="E295" s="44">
        <f>BD_Tab2!I297</f>
        <v>0</v>
      </c>
      <c r="F295" s="116" t="e">
        <f>'BD_Tab2"'!BB297</f>
        <v>#VALUE!</v>
      </c>
      <c r="G295" s="116">
        <f>'BD_Tab2"'!I297</f>
        <v>0</v>
      </c>
      <c r="H295" s="90" t="e">
        <f>BD_Brasil!B297</f>
        <v>#N/A</v>
      </c>
    </row>
    <row r="296" spans="1:8">
      <c r="A296" s="3">
        <v>43466</v>
      </c>
      <c r="B296" t="s">
        <v>103</v>
      </c>
      <c r="C296" s="44" t="str">
        <f>BD_Tab2!B298</f>
        <v/>
      </c>
      <c r="D296" t="s">
        <v>103</v>
      </c>
      <c r="E296" s="44">
        <f>BD_Tab2!I298</f>
        <v>0</v>
      </c>
      <c r="F296" s="116" t="e">
        <f>'BD_Tab2"'!BB298</f>
        <v>#VALUE!</v>
      </c>
      <c r="G296" s="116">
        <f>'BD_Tab2"'!I298</f>
        <v>0</v>
      </c>
      <c r="H296" s="90" t="e">
        <f>BD_Brasil!B298</f>
        <v>#N/A</v>
      </c>
    </row>
    <row r="297" spans="1:8">
      <c r="A297" s="3">
        <v>43497</v>
      </c>
      <c r="B297" t="s">
        <v>103</v>
      </c>
      <c r="C297" s="44" t="str">
        <f>BD_Tab2!B299</f>
        <v/>
      </c>
      <c r="D297" t="s">
        <v>103</v>
      </c>
      <c r="E297" s="44">
        <f>BD_Tab2!I299</f>
        <v>0</v>
      </c>
      <c r="F297" s="116" t="e">
        <f>'BD_Tab2"'!BB299</f>
        <v>#VALUE!</v>
      </c>
      <c r="G297" s="116">
        <f>'BD_Tab2"'!I299</f>
        <v>0</v>
      </c>
      <c r="H297" s="90" t="e">
        <f>BD_Brasil!B299</f>
        <v>#N/A</v>
      </c>
    </row>
    <row r="298" spans="1:8">
      <c r="A298" s="3">
        <v>43525</v>
      </c>
      <c r="B298" t="s">
        <v>103</v>
      </c>
      <c r="C298" s="44" t="str">
        <f>BD_Tab2!B300</f>
        <v/>
      </c>
      <c r="D298" t="s">
        <v>103</v>
      </c>
      <c r="E298" s="44">
        <f>BD_Tab2!I300</f>
        <v>0</v>
      </c>
      <c r="F298" s="116" t="e">
        <f>'BD_Tab2"'!BB300</f>
        <v>#VALUE!</v>
      </c>
      <c r="G298" s="116">
        <f>'BD_Tab2"'!I300</f>
        <v>0</v>
      </c>
      <c r="H298" s="90" t="e">
        <f>BD_Brasil!B300</f>
        <v>#N/A</v>
      </c>
    </row>
    <row r="299" spans="1:8">
      <c r="A299" s="3">
        <v>43556</v>
      </c>
      <c r="B299" t="s">
        <v>103</v>
      </c>
      <c r="C299" s="44" t="str">
        <f>BD_Tab2!B301</f>
        <v/>
      </c>
      <c r="D299" t="s">
        <v>103</v>
      </c>
      <c r="E299" s="44">
        <f>BD_Tab2!I301</f>
        <v>0</v>
      </c>
      <c r="F299" s="116" t="e">
        <f>'BD_Tab2"'!BB301</f>
        <v>#VALUE!</v>
      </c>
      <c r="G299" s="116">
        <f>'BD_Tab2"'!I301</f>
        <v>0</v>
      </c>
      <c r="H299" s="90" t="e">
        <f>BD_Brasil!B301</f>
        <v>#N/A</v>
      </c>
    </row>
    <row r="300" spans="1:8">
      <c r="A300" s="3">
        <v>43586</v>
      </c>
      <c r="B300" t="s">
        <v>103</v>
      </c>
      <c r="C300" s="44" t="str">
        <f>BD_Tab2!B302</f>
        <v/>
      </c>
      <c r="D300" t="s">
        <v>103</v>
      </c>
      <c r="E300" s="44">
        <f>BD_Tab2!I302</f>
        <v>0</v>
      </c>
      <c r="F300" s="116" t="e">
        <f>'BD_Tab2"'!BB302</f>
        <v>#VALUE!</v>
      </c>
      <c r="G300" s="116">
        <f>'BD_Tab2"'!I302</f>
        <v>0</v>
      </c>
      <c r="H300" s="90" t="e">
        <f>BD_Brasil!B302</f>
        <v>#N/A</v>
      </c>
    </row>
    <row r="301" spans="1:8">
      <c r="A301" s="3">
        <v>43617</v>
      </c>
      <c r="B301" t="s">
        <v>103</v>
      </c>
      <c r="C301" s="44" t="str">
        <f>BD_Tab2!B303</f>
        <v/>
      </c>
      <c r="D301" t="s">
        <v>103</v>
      </c>
      <c r="E301" s="44">
        <f>BD_Tab2!I303</f>
        <v>0</v>
      </c>
      <c r="F301" s="116" t="e">
        <f>'BD_Tab2"'!BB303</f>
        <v>#VALUE!</v>
      </c>
      <c r="G301" s="116">
        <f>'BD_Tab2"'!I303</f>
        <v>0</v>
      </c>
      <c r="H301" s="90" t="e">
        <f>BD_Brasil!B303</f>
        <v>#N/A</v>
      </c>
    </row>
    <row r="302" spans="1:8">
      <c r="A302" s="3">
        <v>43647</v>
      </c>
      <c r="B302" t="s">
        <v>103</v>
      </c>
      <c r="C302" s="44" t="str">
        <f>BD_Tab2!B304</f>
        <v/>
      </c>
      <c r="D302" t="s">
        <v>103</v>
      </c>
      <c r="E302" s="44">
        <f>BD_Tab2!I304</f>
        <v>0</v>
      </c>
      <c r="F302" s="116" t="e">
        <f>'BD_Tab2"'!BB304</f>
        <v>#VALUE!</v>
      </c>
      <c r="G302" s="116">
        <f>'BD_Tab2"'!I304</f>
        <v>0</v>
      </c>
      <c r="H302" s="90" t="e">
        <f>BD_Brasil!B304</f>
        <v>#N/A</v>
      </c>
    </row>
    <row r="303" spans="1:8">
      <c r="A303" s="3">
        <v>43678</v>
      </c>
      <c r="B303" t="s">
        <v>103</v>
      </c>
      <c r="C303" s="44" t="str">
        <f>BD_Tab2!B305</f>
        <v/>
      </c>
      <c r="D303" t="s">
        <v>103</v>
      </c>
      <c r="E303" s="44">
        <f>BD_Tab2!I305</f>
        <v>0</v>
      </c>
      <c r="F303" s="116" t="e">
        <f>'BD_Tab2"'!BB305</f>
        <v>#VALUE!</v>
      </c>
      <c r="G303" s="116">
        <f>'BD_Tab2"'!I305</f>
        <v>0</v>
      </c>
      <c r="H303" s="90" t="e">
        <f>BD_Brasil!B305</f>
        <v>#N/A</v>
      </c>
    </row>
    <row r="304" spans="1:8">
      <c r="A304" s="3">
        <v>43709</v>
      </c>
      <c r="B304" t="s">
        <v>103</v>
      </c>
      <c r="C304" s="44" t="str">
        <f>BD_Tab2!B306</f>
        <v/>
      </c>
      <c r="D304" t="s">
        <v>103</v>
      </c>
      <c r="E304" s="44">
        <f>BD_Tab2!I306</f>
        <v>0</v>
      </c>
      <c r="F304" s="116" t="e">
        <f>'BD_Tab2"'!BB306</f>
        <v>#VALUE!</v>
      </c>
      <c r="G304" s="116">
        <f>'BD_Tab2"'!I306</f>
        <v>0</v>
      </c>
      <c r="H304" s="90" t="e">
        <f>BD_Brasil!B306</f>
        <v>#N/A</v>
      </c>
    </row>
    <row r="305" spans="1:8">
      <c r="A305" s="3">
        <v>43739</v>
      </c>
      <c r="B305" t="s">
        <v>103</v>
      </c>
      <c r="C305" s="44" t="str">
        <f>BD_Tab2!B307</f>
        <v/>
      </c>
      <c r="D305" t="s">
        <v>103</v>
      </c>
      <c r="E305" s="44">
        <f>BD_Tab2!I307</f>
        <v>0</v>
      </c>
      <c r="F305" s="116" t="e">
        <f>'BD_Tab2"'!BB307</f>
        <v>#VALUE!</v>
      </c>
      <c r="G305" s="116">
        <f>'BD_Tab2"'!I307</f>
        <v>0</v>
      </c>
      <c r="H305" s="90" t="e">
        <f>BD_Brasil!B307</f>
        <v>#N/A</v>
      </c>
    </row>
    <row r="306" spans="1:8">
      <c r="A306" s="3">
        <v>43770</v>
      </c>
      <c r="B306" t="s">
        <v>103</v>
      </c>
      <c r="C306" s="44" t="str">
        <f>BD_Tab2!B308</f>
        <v/>
      </c>
      <c r="D306" t="s">
        <v>103</v>
      </c>
      <c r="E306" s="44">
        <f>BD_Tab2!I308</f>
        <v>0</v>
      </c>
      <c r="F306" s="116" t="e">
        <f>'BD_Tab2"'!BB308</f>
        <v>#VALUE!</v>
      </c>
      <c r="G306" s="116">
        <f>'BD_Tab2"'!I308</f>
        <v>0</v>
      </c>
      <c r="H306" s="90" t="e">
        <f>BD_Brasil!B308</f>
        <v>#N/A</v>
      </c>
    </row>
    <row r="307" spans="1:8">
      <c r="A307" s="3">
        <v>43800</v>
      </c>
      <c r="B307" t="s">
        <v>103</v>
      </c>
      <c r="C307" s="44" t="str">
        <f>BD_Tab2!B309</f>
        <v/>
      </c>
      <c r="D307" t="s">
        <v>103</v>
      </c>
      <c r="E307" s="44">
        <f>BD_Tab2!I309</f>
        <v>0</v>
      </c>
      <c r="F307" s="116" t="e">
        <f>'BD_Tab2"'!BB309</f>
        <v>#VALUE!</v>
      </c>
      <c r="G307" s="116">
        <f>'BD_Tab2"'!I309</f>
        <v>0</v>
      </c>
      <c r="H307" s="90" t="e">
        <f>BD_Brasil!B309</f>
        <v>#N/A</v>
      </c>
    </row>
    <row r="308" spans="1:8">
      <c r="A308" s="3">
        <v>43831</v>
      </c>
      <c r="B308" t="s">
        <v>103</v>
      </c>
      <c r="C308" s="44" t="str">
        <f>BD_Tab2!B310</f>
        <v/>
      </c>
      <c r="D308" t="s">
        <v>103</v>
      </c>
      <c r="E308" s="44">
        <f>BD_Tab2!I310</f>
        <v>0</v>
      </c>
      <c r="F308" s="116" t="e">
        <f>'BD_Tab2"'!BB310</f>
        <v>#VALUE!</v>
      </c>
      <c r="G308" s="116">
        <f>'BD_Tab2"'!I310</f>
        <v>0</v>
      </c>
      <c r="H308" s="90" t="e">
        <f>BD_Brasil!B310</f>
        <v>#N/A</v>
      </c>
    </row>
    <row r="309" spans="1:8">
      <c r="A309" s="3">
        <v>43862</v>
      </c>
      <c r="B309" t="s">
        <v>103</v>
      </c>
      <c r="C309" s="44" t="str">
        <f>BD_Tab2!B311</f>
        <v/>
      </c>
      <c r="D309" t="s">
        <v>103</v>
      </c>
      <c r="E309" s="44">
        <f>BD_Tab2!I311</f>
        <v>0</v>
      </c>
      <c r="F309" s="116" t="e">
        <f>'BD_Tab2"'!BB311</f>
        <v>#VALUE!</v>
      </c>
      <c r="G309" s="116">
        <f>'BD_Tab2"'!I311</f>
        <v>0</v>
      </c>
      <c r="H309" s="90" t="e">
        <f>BD_Brasil!B311</f>
        <v>#N/A</v>
      </c>
    </row>
    <row r="310" spans="1:8">
      <c r="A310" s="3">
        <v>43891</v>
      </c>
      <c r="B310" t="s">
        <v>103</v>
      </c>
      <c r="C310" s="44" t="str">
        <f>BD_Tab2!B312</f>
        <v/>
      </c>
      <c r="D310" t="s">
        <v>103</v>
      </c>
      <c r="E310" s="44">
        <f>BD_Tab2!I312</f>
        <v>0</v>
      </c>
      <c r="F310" s="116" t="e">
        <f>'BD_Tab2"'!BB312</f>
        <v>#VALUE!</v>
      </c>
      <c r="G310" s="116">
        <f>'BD_Tab2"'!I312</f>
        <v>0</v>
      </c>
      <c r="H310" s="90" t="e">
        <f>BD_Brasil!B312</f>
        <v>#N/A</v>
      </c>
    </row>
    <row r="311" spans="1:8">
      <c r="A311" s="3">
        <v>43922</v>
      </c>
      <c r="B311" t="s">
        <v>103</v>
      </c>
      <c r="C311" s="44" t="str">
        <f>BD_Tab2!B313</f>
        <v/>
      </c>
      <c r="D311" t="s">
        <v>103</v>
      </c>
      <c r="E311" s="44">
        <f>BD_Tab2!I313</f>
        <v>0</v>
      </c>
      <c r="F311" s="116" t="e">
        <f>'BD_Tab2"'!BB313</f>
        <v>#VALUE!</v>
      </c>
      <c r="G311" s="116">
        <f>'BD_Tab2"'!I313</f>
        <v>0</v>
      </c>
      <c r="H311" s="90" t="e">
        <f>BD_Brasil!B313</f>
        <v>#N/A</v>
      </c>
    </row>
    <row r="312" spans="1:8">
      <c r="A312" s="3">
        <v>43952</v>
      </c>
      <c r="B312" t="s">
        <v>103</v>
      </c>
      <c r="C312" s="44" t="str">
        <f>BD_Tab2!B314</f>
        <v/>
      </c>
      <c r="D312" t="s">
        <v>103</v>
      </c>
      <c r="E312" s="44">
        <f>BD_Tab2!I314</f>
        <v>0</v>
      </c>
      <c r="F312" s="116" t="e">
        <f>'BD_Tab2"'!BB314</f>
        <v>#VALUE!</v>
      </c>
      <c r="G312" s="116">
        <f>'BD_Tab2"'!I314</f>
        <v>0</v>
      </c>
      <c r="H312" s="90" t="e">
        <f>BD_Brasil!B314</f>
        <v>#N/A</v>
      </c>
    </row>
    <row r="313" spans="1:8">
      <c r="A313" s="3">
        <v>43983</v>
      </c>
      <c r="B313" t="s">
        <v>103</v>
      </c>
      <c r="C313" s="44" t="str">
        <f>BD_Tab2!B315</f>
        <v/>
      </c>
      <c r="D313" t="s">
        <v>103</v>
      </c>
      <c r="E313" s="44">
        <f>BD_Tab2!I315</f>
        <v>0</v>
      </c>
      <c r="F313" s="116" t="e">
        <f>'BD_Tab2"'!BB315</f>
        <v>#VALUE!</v>
      </c>
      <c r="G313" s="116">
        <f>'BD_Tab2"'!I315</f>
        <v>0</v>
      </c>
      <c r="H313" s="90" t="e">
        <f>BD_Brasil!B315</f>
        <v>#N/A</v>
      </c>
    </row>
    <row r="314" spans="1:8">
      <c r="A314" s="3">
        <v>44013</v>
      </c>
      <c r="B314" t="s">
        <v>103</v>
      </c>
      <c r="C314" s="44" t="str">
        <f>BD_Tab2!B316</f>
        <v/>
      </c>
      <c r="D314" t="s">
        <v>103</v>
      </c>
      <c r="E314" s="44">
        <f>BD_Tab2!I316</f>
        <v>0</v>
      </c>
      <c r="F314" s="116" t="e">
        <f>'BD_Tab2"'!BB316</f>
        <v>#VALUE!</v>
      </c>
      <c r="G314" s="116">
        <f>'BD_Tab2"'!I316</f>
        <v>0</v>
      </c>
      <c r="H314" s="90" t="e">
        <f>BD_Brasil!B316</f>
        <v>#N/A</v>
      </c>
    </row>
    <row r="315" spans="1:8">
      <c r="A315" s="3">
        <v>44044</v>
      </c>
      <c r="B315" t="s">
        <v>103</v>
      </c>
      <c r="C315" s="44" t="str">
        <f>BD_Tab2!B317</f>
        <v/>
      </c>
      <c r="D315" t="s">
        <v>103</v>
      </c>
      <c r="E315" s="44">
        <f>BD_Tab2!I317</f>
        <v>0</v>
      </c>
      <c r="F315" s="116" t="e">
        <f>'BD_Tab2"'!BB317</f>
        <v>#VALUE!</v>
      </c>
      <c r="G315" s="116">
        <f>'BD_Tab2"'!I317</f>
        <v>0</v>
      </c>
      <c r="H315" s="90" t="e">
        <f>BD_Brasil!B317</f>
        <v>#N/A</v>
      </c>
    </row>
    <row r="316" spans="1:8">
      <c r="A316" s="3">
        <v>44075</v>
      </c>
      <c r="B316" t="s">
        <v>103</v>
      </c>
      <c r="C316" s="44" t="str">
        <f>BD_Tab2!B318</f>
        <v/>
      </c>
      <c r="D316" t="s">
        <v>103</v>
      </c>
      <c r="E316" s="44">
        <f>BD_Tab2!I318</f>
        <v>0</v>
      </c>
      <c r="F316" s="116" t="e">
        <f>'BD_Tab2"'!BB318</f>
        <v>#VALUE!</v>
      </c>
      <c r="G316" s="116">
        <f>'BD_Tab2"'!I318</f>
        <v>0</v>
      </c>
      <c r="H316" s="90" t="e">
        <f>BD_Brasil!B318</f>
        <v>#N/A</v>
      </c>
    </row>
    <row r="317" spans="1:8">
      <c r="A317" s="3">
        <v>44105</v>
      </c>
      <c r="B317" t="s">
        <v>103</v>
      </c>
      <c r="C317" s="44" t="str">
        <f>BD_Tab2!B319</f>
        <v/>
      </c>
      <c r="D317" t="s">
        <v>103</v>
      </c>
      <c r="E317" s="44">
        <f>BD_Tab2!I319</f>
        <v>0</v>
      </c>
      <c r="F317" s="116" t="e">
        <f>'BD_Tab2"'!BB319</f>
        <v>#VALUE!</v>
      </c>
      <c r="G317" s="116">
        <f>'BD_Tab2"'!I319</f>
        <v>0</v>
      </c>
      <c r="H317" s="90" t="e">
        <f>BD_Brasil!B319</f>
        <v>#N/A</v>
      </c>
    </row>
    <row r="318" spans="1:8">
      <c r="A318" s="3">
        <v>44136</v>
      </c>
      <c r="B318" t="s">
        <v>103</v>
      </c>
      <c r="C318" s="44" t="str">
        <f>BD_Tab2!B320</f>
        <v/>
      </c>
      <c r="D318" t="s">
        <v>103</v>
      </c>
      <c r="E318" s="44">
        <f>BD_Tab2!I320</f>
        <v>0</v>
      </c>
      <c r="F318" s="116" t="e">
        <f>'BD_Tab2"'!BB320</f>
        <v>#VALUE!</v>
      </c>
      <c r="G318" s="116">
        <f>'BD_Tab2"'!I320</f>
        <v>0</v>
      </c>
      <c r="H318" s="90" t="e">
        <f>BD_Brasil!B320</f>
        <v>#N/A</v>
      </c>
    </row>
    <row r="319" spans="1:8">
      <c r="A319" s="3">
        <v>44166</v>
      </c>
      <c r="B319" t="s">
        <v>103</v>
      </c>
      <c r="C319" s="44" t="str">
        <f>BD_Tab2!B321</f>
        <v/>
      </c>
      <c r="D319" t="s">
        <v>103</v>
      </c>
      <c r="E319" s="44">
        <f>BD_Tab2!I321</f>
        <v>0</v>
      </c>
      <c r="F319" s="116" t="e">
        <f>'BD_Tab2"'!BB321</f>
        <v>#VALUE!</v>
      </c>
      <c r="G319" s="116">
        <f>'BD_Tab2"'!I321</f>
        <v>0</v>
      </c>
      <c r="H319" s="90" t="e">
        <f>BD_Brasil!B321</f>
        <v>#N/A</v>
      </c>
    </row>
    <row r="320" spans="1:8">
      <c r="A320" s="3">
        <v>44197</v>
      </c>
      <c r="B320" t="s">
        <v>103</v>
      </c>
      <c r="C320" s="44" t="str">
        <f>BD_Tab2!B322</f>
        <v/>
      </c>
      <c r="D320" t="s">
        <v>103</v>
      </c>
      <c r="E320" s="44">
        <f>BD_Tab2!I322</f>
        <v>0</v>
      </c>
      <c r="F320" s="116" t="e">
        <f>'BD_Tab2"'!BB322</f>
        <v>#VALUE!</v>
      </c>
      <c r="G320" s="116">
        <f>'BD_Tab2"'!I322</f>
        <v>0</v>
      </c>
      <c r="H320" s="90" t="e">
        <f>BD_Brasil!B322</f>
        <v>#N/A</v>
      </c>
    </row>
    <row r="321" spans="1:8">
      <c r="A321" s="3">
        <v>44228</v>
      </c>
      <c r="B321" t="s">
        <v>103</v>
      </c>
      <c r="C321" s="44" t="str">
        <f>BD_Tab2!B323</f>
        <v/>
      </c>
      <c r="D321" t="s">
        <v>103</v>
      </c>
      <c r="E321" s="44">
        <f>BD_Tab2!I323</f>
        <v>0</v>
      </c>
      <c r="F321" s="116" t="e">
        <f>'BD_Tab2"'!BB323</f>
        <v>#VALUE!</v>
      </c>
      <c r="G321" s="116">
        <f>'BD_Tab2"'!I323</f>
        <v>0</v>
      </c>
      <c r="H321" s="90" t="e">
        <f>BD_Brasil!B323</f>
        <v>#N/A</v>
      </c>
    </row>
    <row r="322" spans="1:8">
      <c r="A322" s="3">
        <v>44256</v>
      </c>
      <c r="B322" t="s">
        <v>103</v>
      </c>
      <c r="C322" s="44" t="str">
        <f>BD_Tab2!B324</f>
        <v/>
      </c>
      <c r="D322" t="s">
        <v>103</v>
      </c>
      <c r="E322" s="44">
        <f>BD_Tab2!I324</f>
        <v>0</v>
      </c>
      <c r="F322" s="116" t="e">
        <f>'BD_Tab2"'!BB324</f>
        <v>#VALUE!</v>
      </c>
      <c r="G322" s="116">
        <f>'BD_Tab2"'!I324</f>
        <v>0</v>
      </c>
      <c r="H322" s="90" t="e">
        <f>BD_Brasil!B324</f>
        <v>#N/A</v>
      </c>
    </row>
    <row r="323" spans="1:8">
      <c r="A323" s="3">
        <v>44287</v>
      </c>
      <c r="B323" t="s">
        <v>103</v>
      </c>
      <c r="C323" s="44" t="str">
        <f>BD_Tab2!B325</f>
        <v/>
      </c>
      <c r="D323" t="s">
        <v>103</v>
      </c>
      <c r="E323" s="44">
        <f>BD_Tab2!I325</f>
        <v>0</v>
      </c>
      <c r="F323" s="116" t="e">
        <f>'BD_Tab2"'!BB325</f>
        <v>#VALUE!</v>
      </c>
      <c r="G323" s="116">
        <f>'BD_Tab2"'!I325</f>
        <v>0</v>
      </c>
      <c r="H323" s="90" t="e">
        <f>BD_Brasil!B325</f>
        <v>#N/A</v>
      </c>
    </row>
    <row r="324" spans="1:8">
      <c r="A324" s="3">
        <v>44317</v>
      </c>
      <c r="B324" t="s">
        <v>103</v>
      </c>
      <c r="C324" s="44" t="str">
        <f>BD_Tab2!B326</f>
        <v/>
      </c>
      <c r="D324" t="s">
        <v>103</v>
      </c>
      <c r="E324" s="44">
        <f>BD_Tab2!I326</f>
        <v>0</v>
      </c>
      <c r="F324" s="116" t="e">
        <f>'BD_Tab2"'!BB326</f>
        <v>#VALUE!</v>
      </c>
      <c r="G324" s="116">
        <f>'BD_Tab2"'!I326</f>
        <v>0</v>
      </c>
      <c r="H324" s="90" t="e">
        <f>BD_Brasil!B326</f>
        <v>#N/A</v>
      </c>
    </row>
    <row r="325" spans="1:8">
      <c r="A325" s="3">
        <v>44348</v>
      </c>
      <c r="B325" t="s">
        <v>103</v>
      </c>
      <c r="C325" s="44" t="str">
        <f>BD_Tab2!B327</f>
        <v/>
      </c>
      <c r="D325" t="s">
        <v>103</v>
      </c>
      <c r="E325" s="44">
        <f>BD_Tab2!I327</f>
        <v>0</v>
      </c>
      <c r="F325" s="116" t="str">
        <f>'BD_Tab2"'!BB327</f>
        <v/>
      </c>
      <c r="G325" s="116">
        <f>'BD_Tab2"'!I327</f>
        <v>0</v>
      </c>
      <c r="H325" s="90" t="e">
        <f>BD_Brasil!B327</f>
        <v>#N/A</v>
      </c>
    </row>
    <row r="326" spans="1:8">
      <c r="A326" s="3">
        <v>44378</v>
      </c>
      <c r="B326" t="s">
        <v>103</v>
      </c>
      <c r="C326" s="44" t="str">
        <f>BD_Tab2!B328</f>
        <v/>
      </c>
      <c r="D326" t="s">
        <v>103</v>
      </c>
      <c r="E326" s="44">
        <f>BD_Tab2!I328</f>
        <v>0</v>
      </c>
      <c r="F326" s="116" t="str">
        <f>'BD_Tab2"'!BB328</f>
        <v/>
      </c>
      <c r="G326" s="116">
        <f>'BD_Tab2"'!I328</f>
        <v>0</v>
      </c>
      <c r="H326" s="90" t="e">
        <f>BD_Brasil!B328</f>
        <v>#N/A</v>
      </c>
    </row>
    <row r="327" spans="1:8">
      <c r="A327" s="3">
        <v>44409</v>
      </c>
      <c r="B327" t="s">
        <v>103</v>
      </c>
      <c r="C327" s="44" t="str">
        <f>BD_Tab2!B329</f>
        <v/>
      </c>
      <c r="D327" t="s">
        <v>103</v>
      </c>
      <c r="E327" s="44">
        <f>BD_Tab2!I329</f>
        <v>0</v>
      </c>
      <c r="F327" s="116" t="str">
        <f>'BD_Tab2"'!BB329</f>
        <v/>
      </c>
      <c r="G327" s="116">
        <f>'BD_Tab2"'!I329</f>
        <v>0</v>
      </c>
      <c r="H327" s="90" t="e">
        <f>BD_Brasil!B329</f>
        <v>#N/A</v>
      </c>
    </row>
    <row r="328" spans="1:8">
      <c r="A328" s="3">
        <v>44440</v>
      </c>
      <c r="B328" t="s">
        <v>103</v>
      </c>
      <c r="C328" s="44" t="str">
        <f>BD_Tab2!B330</f>
        <v/>
      </c>
      <c r="D328" t="s">
        <v>103</v>
      </c>
      <c r="E328" s="44">
        <f>BD_Tab2!I330</f>
        <v>0</v>
      </c>
      <c r="F328" s="116" t="str">
        <f>'BD_Tab2"'!BB330</f>
        <v/>
      </c>
      <c r="G328" s="116">
        <f>'BD_Tab2"'!I330</f>
        <v>0</v>
      </c>
      <c r="H328" s="90" t="e">
        <f>BD_Brasil!B330</f>
        <v>#N/A</v>
      </c>
    </row>
    <row r="329" spans="1:8">
      <c r="A329" s="3">
        <v>44470</v>
      </c>
      <c r="B329" t="s">
        <v>103</v>
      </c>
      <c r="C329" s="44" t="str">
        <f>BD_Tab2!B331</f>
        <v/>
      </c>
      <c r="D329" t="s">
        <v>103</v>
      </c>
      <c r="E329" s="44">
        <f>BD_Tab2!I331</f>
        <v>0</v>
      </c>
      <c r="F329" s="116" t="str">
        <f>'BD_Tab2"'!BB331</f>
        <v/>
      </c>
      <c r="G329" s="116">
        <f>'BD_Tab2"'!I331</f>
        <v>0</v>
      </c>
      <c r="H329" s="90" t="e">
        <f>BD_Brasil!B331</f>
        <v>#N/A</v>
      </c>
    </row>
    <row r="330" spans="1:8">
      <c r="A330" s="3">
        <v>44501</v>
      </c>
      <c r="B330" t="s">
        <v>103</v>
      </c>
      <c r="C330" s="44" t="str">
        <f>BD_Tab2!B332</f>
        <v/>
      </c>
      <c r="D330" t="s">
        <v>103</v>
      </c>
      <c r="E330" s="44">
        <f>BD_Tab2!I332</f>
        <v>0</v>
      </c>
      <c r="F330" s="116" t="str">
        <f>'BD_Tab2"'!BB332</f>
        <v/>
      </c>
      <c r="G330" s="116">
        <f>'BD_Tab2"'!I332</f>
        <v>0</v>
      </c>
      <c r="H330" s="90" t="e">
        <f>BD_Brasil!B332</f>
        <v>#N/A</v>
      </c>
    </row>
    <row r="331" spans="1:8">
      <c r="A331" s="3">
        <v>44531</v>
      </c>
      <c r="B331" t="s">
        <v>103</v>
      </c>
      <c r="C331" s="44" t="str">
        <f>BD_Tab2!B333</f>
        <v/>
      </c>
      <c r="D331" t="s">
        <v>103</v>
      </c>
      <c r="E331" s="44">
        <f>BD_Tab2!I333</f>
        <v>0</v>
      </c>
      <c r="F331" s="116" t="str">
        <f>'BD_Tab2"'!BB333</f>
        <v/>
      </c>
      <c r="G331" s="116">
        <f>'BD_Tab2"'!I333</f>
        <v>0</v>
      </c>
      <c r="H331" s="90" t="e">
        <f>BD_Brasil!B333</f>
        <v>#N/A</v>
      </c>
    </row>
    <row r="332" spans="1:8">
      <c r="A332" s="3">
        <v>44562</v>
      </c>
      <c r="B332" t="s">
        <v>103</v>
      </c>
      <c r="C332" s="44" t="str">
        <f>BD_Tab2!B334</f>
        <v/>
      </c>
      <c r="D332" t="s">
        <v>103</v>
      </c>
      <c r="E332" s="44">
        <f>BD_Tab2!I334</f>
        <v>0</v>
      </c>
      <c r="F332" s="116" t="str">
        <f>'BD_Tab2"'!BB334</f>
        <v/>
      </c>
      <c r="G332" s="116">
        <f>'BD_Tab2"'!I334</f>
        <v>0</v>
      </c>
      <c r="H332" s="90" t="e">
        <f>BD_Brasil!B334</f>
        <v>#N/A</v>
      </c>
    </row>
    <row r="333" spans="1:8">
      <c r="A333" s="3">
        <v>44593</v>
      </c>
      <c r="B333" t="s">
        <v>103</v>
      </c>
      <c r="C333" s="44" t="str">
        <f>BD_Tab2!B335</f>
        <v/>
      </c>
      <c r="D333" t="s">
        <v>103</v>
      </c>
      <c r="E333" s="44">
        <f>BD_Tab2!I335</f>
        <v>0</v>
      </c>
      <c r="F333" s="116" t="str">
        <f>'BD_Tab2"'!BB335</f>
        <v/>
      </c>
      <c r="G333" s="116">
        <f>'BD_Tab2"'!I335</f>
        <v>0</v>
      </c>
      <c r="H333" s="90" t="e">
        <f>BD_Brasil!B335</f>
        <v>#N/A</v>
      </c>
    </row>
    <row r="334" spans="1:8">
      <c r="A334" s="3">
        <v>44621</v>
      </c>
      <c r="B334" t="s">
        <v>103</v>
      </c>
      <c r="C334" s="44" t="str">
        <f>BD_Tab2!B336</f>
        <v/>
      </c>
      <c r="D334" t="s">
        <v>103</v>
      </c>
      <c r="E334" s="44">
        <f>BD_Tab2!I336</f>
        <v>0</v>
      </c>
      <c r="F334" s="116" t="str">
        <f>'BD_Tab2"'!BB336</f>
        <v/>
      </c>
      <c r="G334" s="116">
        <f>'BD_Tab2"'!I336</f>
        <v>0</v>
      </c>
      <c r="H334" s="90" t="e">
        <f>BD_Brasil!B336</f>
        <v>#N/A</v>
      </c>
    </row>
    <row r="335" spans="1:8">
      <c r="A335" s="3">
        <v>44652</v>
      </c>
      <c r="B335" t="s">
        <v>103</v>
      </c>
      <c r="C335" s="44" t="str">
        <f>BD_Tab2!B337</f>
        <v/>
      </c>
      <c r="D335" t="s">
        <v>103</v>
      </c>
      <c r="E335" s="44">
        <f>BD_Tab2!I337</f>
        <v>0</v>
      </c>
      <c r="F335" s="116" t="str">
        <f>'BD_Tab2"'!BB337</f>
        <v/>
      </c>
      <c r="G335" s="116">
        <f>'BD_Tab2"'!I337</f>
        <v>0</v>
      </c>
      <c r="H335" s="90" t="e">
        <f>BD_Brasil!B337</f>
        <v>#N/A</v>
      </c>
    </row>
    <row r="336" spans="1:8">
      <c r="A336" s="3">
        <v>44682</v>
      </c>
      <c r="B336" t="s">
        <v>103</v>
      </c>
      <c r="C336" s="44" t="str">
        <f>BD_Tab2!B338</f>
        <v/>
      </c>
      <c r="D336" t="s">
        <v>103</v>
      </c>
      <c r="E336" s="44">
        <f>BD_Tab2!I338</f>
        <v>0</v>
      </c>
      <c r="F336" s="116" t="str">
        <f>'BD_Tab2"'!BB338</f>
        <v/>
      </c>
      <c r="G336" s="116">
        <f>'BD_Tab2"'!I338</f>
        <v>0</v>
      </c>
      <c r="H336" s="90" t="e">
        <f>BD_Brasil!B338</f>
        <v>#N/A</v>
      </c>
    </row>
    <row r="337" spans="1:8">
      <c r="A337" s="3">
        <v>44713</v>
      </c>
      <c r="B337" t="s">
        <v>103</v>
      </c>
      <c r="C337" s="44" t="str">
        <f>BD_Tab2!B339</f>
        <v/>
      </c>
      <c r="D337" t="s">
        <v>103</v>
      </c>
      <c r="E337" s="44">
        <f>BD_Tab2!I339</f>
        <v>0</v>
      </c>
      <c r="F337" s="116" t="str">
        <f>'BD_Tab2"'!BB339</f>
        <v/>
      </c>
      <c r="G337" s="116">
        <f>'BD_Tab2"'!I339</f>
        <v>0</v>
      </c>
      <c r="H337" s="90" t="e">
        <f>BD_Brasil!B339</f>
        <v>#N/A</v>
      </c>
    </row>
    <row r="338" spans="1:8">
      <c r="A338" s="3">
        <v>44743</v>
      </c>
      <c r="B338" t="s">
        <v>103</v>
      </c>
      <c r="C338" s="44" t="str">
        <f>BD_Tab2!B340</f>
        <v/>
      </c>
      <c r="D338" t="s">
        <v>103</v>
      </c>
      <c r="E338" s="44">
        <f>BD_Tab2!I340</f>
        <v>0</v>
      </c>
      <c r="F338" s="116" t="str">
        <f>'BD_Tab2"'!BB340</f>
        <v/>
      </c>
      <c r="G338" s="116">
        <f>'BD_Tab2"'!I340</f>
        <v>0</v>
      </c>
      <c r="H338" s="90" t="e">
        <f>BD_Brasil!B340</f>
        <v>#N/A</v>
      </c>
    </row>
    <row r="339" spans="1:8">
      <c r="A339" s="3">
        <v>44774</v>
      </c>
      <c r="B339" t="s">
        <v>103</v>
      </c>
      <c r="C339" s="44" t="str">
        <f>BD_Tab2!B341</f>
        <v/>
      </c>
      <c r="D339" t="s">
        <v>103</v>
      </c>
      <c r="E339" s="44">
        <f>BD_Tab2!I341</f>
        <v>0</v>
      </c>
      <c r="F339" s="116" t="str">
        <f>'BD_Tab2"'!BB341</f>
        <v/>
      </c>
      <c r="G339" s="116">
        <f>'BD_Tab2"'!I341</f>
        <v>0</v>
      </c>
      <c r="H339" s="90" t="e">
        <f>BD_Brasil!B341</f>
        <v>#N/A</v>
      </c>
    </row>
    <row r="340" spans="1:8">
      <c r="A340" s="3">
        <v>44805</v>
      </c>
      <c r="B340" t="s">
        <v>103</v>
      </c>
      <c r="C340" s="44" t="str">
        <f>BD_Tab2!B342</f>
        <v/>
      </c>
      <c r="D340" t="s">
        <v>103</v>
      </c>
      <c r="E340" s="44">
        <f>BD_Tab2!I342</f>
        <v>0</v>
      </c>
      <c r="F340" s="116" t="str">
        <f>'BD_Tab2"'!BB342</f>
        <v/>
      </c>
      <c r="G340" s="116">
        <f>'BD_Tab2"'!I342</f>
        <v>0</v>
      </c>
      <c r="H340" s="90" t="e">
        <f>BD_Brasil!B342</f>
        <v>#N/A</v>
      </c>
    </row>
    <row r="341" spans="1:8">
      <c r="A341" s="3">
        <v>44835</v>
      </c>
      <c r="B341" t="s">
        <v>103</v>
      </c>
      <c r="C341" s="44" t="str">
        <f>BD_Tab2!B343</f>
        <v/>
      </c>
      <c r="D341" t="s">
        <v>103</v>
      </c>
      <c r="E341" s="44">
        <f>BD_Tab2!I343</f>
        <v>0</v>
      </c>
      <c r="F341" s="116" t="str">
        <f>'BD_Tab2"'!BB343</f>
        <v/>
      </c>
      <c r="G341" s="116">
        <f>'BD_Tab2"'!I343</f>
        <v>0</v>
      </c>
      <c r="H341" s="90" t="e">
        <f>BD_Brasil!B343</f>
        <v>#N/A</v>
      </c>
    </row>
    <row r="342" spans="1:8">
      <c r="A342" s="3">
        <v>44866</v>
      </c>
      <c r="B342" t="s">
        <v>103</v>
      </c>
      <c r="C342" s="44" t="str">
        <f>BD_Tab2!B344</f>
        <v/>
      </c>
      <c r="D342" t="s">
        <v>103</v>
      </c>
      <c r="E342" s="44">
        <f>BD_Tab2!I344</f>
        <v>0</v>
      </c>
      <c r="F342" s="116" t="str">
        <f>'BD_Tab2"'!BB344</f>
        <v/>
      </c>
      <c r="G342" s="116">
        <f>'BD_Tab2"'!I344</f>
        <v>0</v>
      </c>
      <c r="H342" s="90" t="e">
        <f>BD_Brasil!B344</f>
        <v>#N/A</v>
      </c>
    </row>
    <row r="343" spans="1:8">
      <c r="A343" s="3">
        <v>44896</v>
      </c>
      <c r="B343" t="s">
        <v>103</v>
      </c>
      <c r="C343" s="44" t="str">
        <f>BD_Tab2!B345</f>
        <v/>
      </c>
      <c r="D343" t="s">
        <v>103</v>
      </c>
      <c r="E343" s="44">
        <f>BD_Tab2!I345</f>
        <v>0</v>
      </c>
      <c r="F343" s="116" t="str">
        <f>'BD_Tab2"'!BB345</f>
        <v/>
      </c>
      <c r="G343" s="116">
        <f>'BD_Tab2"'!I345</f>
        <v>0</v>
      </c>
      <c r="H343" s="90" t="e">
        <f>BD_Brasil!B345</f>
        <v>#N/A</v>
      </c>
    </row>
    <row r="344" spans="1:8">
      <c r="A344" s="3">
        <v>44927</v>
      </c>
      <c r="B344" t="s">
        <v>103</v>
      </c>
      <c r="C344" s="44" t="str">
        <f>BD_Tab2!B346</f>
        <v/>
      </c>
      <c r="D344" t="s">
        <v>103</v>
      </c>
      <c r="E344" s="44">
        <f>BD_Tab2!I346</f>
        <v>0</v>
      </c>
      <c r="F344" s="116" t="str">
        <f>'BD_Tab2"'!BB346</f>
        <v/>
      </c>
      <c r="G344" s="116">
        <f>'BD_Tab2"'!I346</f>
        <v>0</v>
      </c>
      <c r="H344" s="90" t="e">
        <f>BD_Brasil!B346</f>
        <v>#N/A</v>
      </c>
    </row>
    <row r="345" spans="1:8">
      <c r="A345" s="3">
        <v>44958</v>
      </c>
      <c r="B345" t="s">
        <v>103</v>
      </c>
      <c r="C345" s="44" t="str">
        <f>BD_Tab2!B347</f>
        <v/>
      </c>
      <c r="D345" t="s">
        <v>103</v>
      </c>
      <c r="E345" s="44">
        <f>BD_Tab2!I347</f>
        <v>0</v>
      </c>
      <c r="F345" s="116" t="str">
        <f>'BD_Tab2"'!BB347</f>
        <v/>
      </c>
      <c r="G345" s="116">
        <f>'BD_Tab2"'!I347</f>
        <v>0</v>
      </c>
      <c r="H345" s="90" t="e">
        <f>BD_Brasil!B347</f>
        <v>#N/A</v>
      </c>
    </row>
    <row r="346" spans="1:8">
      <c r="A346" s="3">
        <v>44986</v>
      </c>
      <c r="B346" t="s">
        <v>103</v>
      </c>
      <c r="C346" s="44" t="str">
        <f>BD_Tab2!B348</f>
        <v/>
      </c>
      <c r="D346" t="s">
        <v>103</v>
      </c>
      <c r="E346" s="44">
        <f>BD_Tab2!I348</f>
        <v>0</v>
      </c>
      <c r="F346" s="116" t="str">
        <f>'BD_Tab2"'!BB348</f>
        <v/>
      </c>
      <c r="G346" s="116">
        <f>'BD_Tab2"'!I348</f>
        <v>0</v>
      </c>
      <c r="H346" s="90" t="e">
        <f>BD_Brasil!B348</f>
        <v>#N/A</v>
      </c>
    </row>
    <row r="347" spans="1:8">
      <c r="A347" s="3">
        <v>45017</v>
      </c>
      <c r="B347" t="s">
        <v>103</v>
      </c>
      <c r="C347" s="44" t="str">
        <f>BD_Tab2!B349</f>
        <v/>
      </c>
      <c r="D347" t="s">
        <v>103</v>
      </c>
      <c r="E347" s="44">
        <f>BD_Tab2!I349</f>
        <v>0</v>
      </c>
      <c r="F347" s="116" t="str">
        <f>'BD_Tab2"'!BB349</f>
        <v/>
      </c>
      <c r="G347" s="116">
        <f>'BD_Tab2"'!I349</f>
        <v>0</v>
      </c>
      <c r="H347" s="90" t="e">
        <f>BD_Brasil!B349</f>
        <v>#N/A</v>
      </c>
    </row>
    <row r="348" spans="1:8">
      <c r="A348" s="3">
        <v>45047</v>
      </c>
      <c r="B348" t="s">
        <v>103</v>
      </c>
      <c r="C348" s="44" t="str">
        <f>BD_Tab2!B350</f>
        <v/>
      </c>
      <c r="D348" t="s">
        <v>103</v>
      </c>
      <c r="E348" s="44">
        <f>BD_Tab2!I350</f>
        <v>0</v>
      </c>
      <c r="F348" s="116" t="str">
        <f>'BD_Tab2"'!BB350</f>
        <v/>
      </c>
      <c r="G348" s="116">
        <f>'BD_Tab2"'!I350</f>
        <v>0</v>
      </c>
      <c r="H348" s="90" t="e">
        <f>BD_Brasil!B350</f>
        <v>#N/A</v>
      </c>
    </row>
    <row r="349" spans="1:8">
      <c r="A349" s="3">
        <v>45078</v>
      </c>
      <c r="B349" t="s">
        <v>103</v>
      </c>
      <c r="C349" s="44" t="str">
        <f>BD_Tab2!B351</f>
        <v/>
      </c>
      <c r="D349" t="s">
        <v>103</v>
      </c>
      <c r="E349" s="44">
        <f>BD_Tab2!I351</f>
        <v>0</v>
      </c>
      <c r="F349" s="116" t="str">
        <f>'BD_Tab2"'!BB351</f>
        <v/>
      </c>
      <c r="G349" s="116">
        <f>'BD_Tab2"'!I351</f>
        <v>0</v>
      </c>
      <c r="H349" s="90" t="e">
        <f>BD_Brasil!B351</f>
        <v>#N/A</v>
      </c>
    </row>
    <row r="350" spans="1:8">
      <c r="A350" s="3">
        <v>45108</v>
      </c>
      <c r="B350" t="s">
        <v>103</v>
      </c>
      <c r="C350" s="44" t="str">
        <f>BD_Tab2!B352</f>
        <v/>
      </c>
      <c r="D350" t="s">
        <v>103</v>
      </c>
      <c r="E350" s="44">
        <f>BD_Tab2!I352</f>
        <v>0</v>
      </c>
      <c r="F350" s="116" t="str">
        <f>'BD_Tab2"'!BB352</f>
        <v/>
      </c>
      <c r="G350" s="116">
        <f>'BD_Tab2"'!I352</f>
        <v>0</v>
      </c>
      <c r="H350" s="90" t="e">
        <f>BD_Brasil!B352</f>
        <v>#N/A</v>
      </c>
    </row>
    <row r="351" spans="1:8">
      <c r="A351" s="3">
        <v>45139</v>
      </c>
      <c r="B351" t="s">
        <v>103</v>
      </c>
      <c r="C351" s="44" t="str">
        <f>BD_Tab2!B353</f>
        <v/>
      </c>
      <c r="D351" t="s">
        <v>103</v>
      </c>
      <c r="E351" s="44">
        <f>BD_Tab2!I353</f>
        <v>0</v>
      </c>
      <c r="F351" s="116" t="str">
        <f>'BD_Tab2"'!BB353</f>
        <v/>
      </c>
      <c r="G351" s="116">
        <f>'BD_Tab2"'!I353</f>
        <v>0</v>
      </c>
      <c r="H351" s="90" t="e">
        <f>BD_Brasil!B353</f>
        <v>#N/A</v>
      </c>
    </row>
    <row r="352" spans="1:8">
      <c r="A352" s="3">
        <v>45170</v>
      </c>
      <c r="B352" t="s">
        <v>103</v>
      </c>
      <c r="C352" s="44" t="str">
        <f>BD_Tab2!B354</f>
        <v/>
      </c>
      <c r="D352" t="s">
        <v>103</v>
      </c>
      <c r="E352" s="44">
        <f>BD_Tab2!I354</f>
        <v>0</v>
      </c>
      <c r="F352" s="116" t="str">
        <f>'BD_Tab2"'!BB354</f>
        <v/>
      </c>
      <c r="G352" s="116">
        <f>'BD_Tab2"'!I354</f>
        <v>0</v>
      </c>
      <c r="H352" s="90" t="e">
        <f>BD_Brasil!B354</f>
        <v>#N/A</v>
      </c>
    </row>
    <row r="353" spans="1:8">
      <c r="A353" s="3">
        <v>45200</v>
      </c>
      <c r="B353" t="s">
        <v>103</v>
      </c>
      <c r="C353" s="44" t="str">
        <f>BD_Tab2!B355</f>
        <v/>
      </c>
      <c r="D353" t="s">
        <v>103</v>
      </c>
      <c r="E353" s="44">
        <f>BD_Tab2!I355</f>
        <v>0</v>
      </c>
      <c r="F353" s="116" t="str">
        <f>'BD_Tab2"'!BB355</f>
        <v/>
      </c>
      <c r="G353" s="116">
        <f>'BD_Tab2"'!I355</f>
        <v>0</v>
      </c>
      <c r="H353" s="90" t="e">
        <f>BD_Brasil!B355</f>
        <v>#N/A</v>
      </c>
    </row>
    <row r="354" spans="1:8">
      <c r="A354" s="3">
        <v>45231</v>
      </c>
      <c r="B354" t="s">
        <v>103</v>
      </c>
      <c r="C354" s="44" t="str">
        <f>BD_Tab2!B356</f>
        <v/>
      </c>
      <c r="D354" t="s">
        <v>103</v>
      </c>
      <c r="E354" s="44">
        <f>BD_Tab2!I356</f>
        <v>0</v>
      </c>
      <c r="F354" s="116" t="str">
        <f>'BD_Tab2"'!BB356</f>
        <v/>
      </c>
      <c r="G354" s="116">
        <f>'BD_Tab2"'!I356</f>
        <v>0</v>
      </c>
      <c r="H354" s="90" t="e">
        <f>BD_Brasil!B356</f>
        <v>#N/A</v>
      </c>
    </row>
    <row r="355" spans="1:8">
      <c r="A355" s="3">
        <v>45261</v>
      </c>
      <c r="B355" t="s">
        <v>103</v>
      </c>
      <c r="C355" s="44" t="str">
        <f>BD_Tab2!B357</f>
        <v/>
      </c>
      <c r="D355" t="s">
        <v>103</v>
      </c>
      <c r="E355" s="44">
        <f>BD_Tab2!I357</f>
        <v>0</v>
      </c>
      <c r="F355" s="116" t="str">
        <f>'BD_Tab2"'!BB357</f>
        <v/>
      </c>
      <c r="G355" s="116">
        <f>'BD_Tab2"'!I357</f>
        <v>0</v>
      </c>
      <c r="H355" s="90" t="e">
        <f>BD_Brasil!B357</f>
        <v>#N/A</v>
      </c>
    </row>
    <row r="356" spans="1:8">
      <c r="A356" s="3">
        <v>45292</v>
      </c>
      <c r="B356" t="s">
        <v>103</v>
      </c>
      <c r="C356" s="44" t="str">
        <f>BD_Tab2!B358</f>
        <v/>
      </c>
      <c r="D356" t="s">
        <v>103</v>
      </c>
      <c r="E356" s="44">
        <f>BD_Tab2!I358</f>
        <v>0</v>
      </c>
      <c r="F356" s="116" t="str">
        <f>'BD_Tab2"'!BB358</f>
        <v/>
      </c>
      <c r="G356" s="116">
        <f>'BD_Tab2"'!I358</f>
        <v>0</v>
      </c>
      <c r="H356" s="90" t="e">
        <f>BD_Brasil!B358</f>
        <v>#N/A</v>
      </c>
    </row>
    <row r="357" spans="1:8">
      <c r="A357" s="3">
        <v>45323</v>
      </c>
      <c r="B357" t="s">
        <v>103</v>
      </c>
      <c r="C357" s="44" t="str">
        <f>BD_Tab2!B359</f>
        <v/>
      </c>
      <c r="D357" t="s">
        <v>103</v>
      </c>
      <c r="E357" s="44">
        <f>BD_Tab2!I359</f>
        <v>0</v>
      </c>
      <c r="F357" s="116" t="str">
        <f>'BD_Tab2"'!BB359</f>
        <v/>
      </c>
      <c r="G357" s="116">
        <f>'BD_Tab2"'!I359</f>
        <v>0</v>
      </c>
      <c r="H357" s="90" t="e">
        <f>BD_Brasil!B359</f>
        <v>#N/A</v>
      </c>
    </row>
    <row r="358" spans="1:8">
      <c r="A358" s="3">
        <v>45352</v>
      </c>
      <c r="B358" t="s">
        <v>103</v>
      </c>
      <c r="C358" s="44" t="str">
        <f>BD_Tab2!B360</f>
        <v/>
      </c>
      <c r="D358" t="s">
        <v>103</v>
      </c>
      <c r="E358" s="44">
        <f>BD_Tab2!I360</f>
        <v>0</v>
      </c>
      <c r="F358" s="116" t="str">
        <f>'BD_Tab2"'!BB360</f>
        <v/>
      </c>
      <c r="G358" s="116">
        <f>'BD_Tab2"'!I360</f>
        <v>0</v>
      </c>
      <c r="H358" s="90" t="e">
        <f>BD_Brasil!B360</f>
        <v>#N/A</v>
      </c>
    </row>
    <row r="359" spans="1:8">
      <c r="A359" s="3">
        <v>45383</v>
      </c>
      <c r="B359" t="s">
        <v>103</v>
      </c>
      <c r="C359" s="44" t="str">
        <f>BD_Tab2!B361</f>
        <v/>
      </c>
      <c r="D359" t="s">
        <v>103</v>
      </c>
      <c r="E359" s="44">
        <f>BD_Tab2!I361</f>
        <v>0</v>
      </c>
      <c r="F359" s="116" t="str">
        <f>'BD_Tab2"'!BB361</f>
        <v/>
      </c>
      <c r="G359" s="116">
        <f>'BD_Tab2"'!I361</f>
        <v>0</v>
      </c>
      <c r="H359" s="90" t="e">
        <f>BD_Brasil!B361</f>
        <v>#N/A</v>
      </c>
    </row>
    <row r="360" spans="1:8">
      <c r="A360" s="3">
        <v>45413</v>
      </c>
      <c r="B360" t="s">
        <v>103</v>
      </c>
      <c r="C360" s="44" t="str">
        <f>BD_Tab2!B362</f>
        <v/>
      </c>
      <c r="D360" t="s">
        <v>103</v>
      </c>
      <c r="E360" s="44">
        <f>BD_Tab2!I362</f>
        <v>0</v>
      </c>
      <c r="F360" s="116" t="str">
        <f>'BD_Tab2"'!BB362</f>
        <v/>
      </c>
      <c r="G360" s="116">
        <f>'BD_Tab2"'!I362</f>
        <v>0</v>
      </c>
      <c r="H360" s="90" t="e">
        <f>BD_Brasil!B362</f>
        <v>#N/A</v>
      </c>
    </row>
    <row r="361" spans="1:8">
      <c r="A361" s="3">
        <v>45444</v>
      </c>
      <c r="B361" t="s">
        <v>103</v>
      </c>
      <c r="C361" s="44" t="str">
        <f>BD_Tab2!B363</f>
        <v/>
      </c>
      <c r="D361" t="s">
        <v>103</v>
      </c>
      <c r="E361" s="44">
        <f>BD_Tab2!I363</f>
        <v>0</v>
      </c>
      <c r="F361" s="116" t="str">
        <f>'BD_Tab2"'!BB363</f>
        <v/>
      </c>
      <c r="G361" s="116">
        <f>'BD_Tab2"'!I363</f>
        <v>0</v>
      </c>
      <c r="H361" s="90" t="e">
        <f>BD_Brasil!B363</f>
        <v>#N/A</v>
      </c>
    </row>
    <row r="362" spans="1:8">
      <c r="A362" s="3">
        <v>45474</v>
      </c>
      <c r="B362" t="s">
        <v>103</v>
      </c>
      <c r="C362" s="44" t="str">
        <f>BD_Tab2!B364</f>
        <v/>
      </c>
      <c r="D362" t="s">
        <v>103</v>
      </c>
      <c r="E362" s="44">
        <f>BD_Tab2!I364</f>
        <v>0</v>
      </c>
      <c r="F362" s="116" t="str">
        <f>'BD_Tab2"'!BB364</f>
        <v/>
      </c>
      <c r="G362" s="116">
        <f>'BD_Tab2"'!I364</f>
        <v>0</v>
      </c>
      <c r="H362" s="90" t="e">
        <f>BD_Brasil!B364</f>
        <v>#N/A</v>
      </c>
    </row>
    <row r="363" spans="1:8">
      <c r="A363" s="3">
        <v>45505</v>
      </c>
      <c r="B363" t="s">
        <v>103</v>
      </c>
      <c r="C363" s="44" t="str">
        <f>BD_Tab2!B365</f>
        <v/>
      </c>
      <c r="D363" t="s">
        <v>103</v>
      </c>
      <c r="E363" s="44">
        <f>BD_Tab2!I365</f>
        <v>0</v>
      </c>
      <c r="F363" s="116" t="str">
        <f>'BD_Tab2"'!BB365</f>
        <v/>
      </c>
      <c r="G363" s="116">
        <f>'BD_Tab2"'!I365</f>
        <v>0</v>
      </c>
      <c r="H363" s="90" t="e">
        <f>BD_Brasil!B365</f>
        <v>#N/A</v>
      </c>
    </row>
    <row r="364" spans="1:8">
      <c r="A364" s="3">
        <v>45536</v>
      </c>
      <c r="B364" t="s">
        <v>103</v>
      </c>
      <c r="C364" s="44" t="str">
        <f>BD_Tab2!B366</f>
        <v/>
      </c>
      <c r="D364" t="s">
        <v>103</v>
      </c>
      <c r="E364" s="44">
        <f>BD_Tab2!I366</f>
        <v>0</v>
      </c>
      <c r="F364" s="116" t="str">
        <f>'BD_Tab2"'!BB366</f>
        <v/>
      </c>
      <c r="G364" s="116">
        <f>'BD_Tab2"'!I366</f>
        <v>0</v>
      </c>
      <c r="H364" s="90" t="e">
        <f>BD_Brasil!B366</f>
        <v>#N/A</v>
      </c>
    </row>
    <row r="365" spans="1:8">
      <c r="A365" s="3">
        <v>45566</v>
      </c>
      <c r="B365" t="s">
        <v>103</v>
      </c>
      <c r="C365" s="44" t="str">
        <f>BD_Tab2!B367</f>
        <v/>
      </c>
      <c r="D365" t="s">
        <v>103</v>
      </c>
      <c r="E365" s="44">
        <f>BD_Tab2!I367</f>
        <v>0</v>
      </c>
      <c r="F365" s="116" t="str">
        <f>'BD_Tab2"'!BB367</f>
        <v/>
      </c>
      <c r="G365" s="116">
        <f>'BD_Tab2"'!I367</f>
        <v>0</v>
      </c>
      <c r="H365" s="90" t="e">
        <f>BD_Brasil!B367</f>
        <v>#N/A</v>
      </c>
    </row>
    <row r="366" spans="1:8">
      <c r="A366" s="3">
        <v>45597</v>
      </c>
      <c r="B366" t="s">
        <v>103</v>
      </c>
      <c r="C366" s="44" t="str">
        <f>BD_Tab2!B368</f>
        <v/>
      </c>
      <c r="D366" t="s">
        <v>103</v>
      </c>
      <c r="E366" s="44">
        <f>BD_Tab2!I368</f>
        <v>0</v>
      </c>
      <c r="F366" s="116" t="str">
        <f>'BD_Tab2"'!BB368</f>
        <v/>
      </c>
      <c r="G366" s="116">
        <f>'BD_Tab2"'!I368</f>
        <v>0</v>
      </c>
      <c r="H366" s="90" t="e">
        <f>BD_Brasil!B368</f>
        <v>#N/A</v>
      </c>
    </row>
    <row r="367" spans="1:8">
      <c r="A367" s="3">
        <v>45627</v>
      </c>
      <c r="B367" t="s">
        <v>103</v>
      </c>
      <c r="C367" s="44" t="str">
        <f>BD_Tab2!B369</f>
        <v/>
      </c>
      <c r="D367" t="s">
        <v>103</v>
      </c>
      <c r="E367" s="44">
        <f>BD_Tab2!I369</f>
        <v>0</v>
      </c>
      <c r="F367" s="116" t="str">
        <f>'BD_Tab2"'!BB369</f>
        <v/>
      </c>
      <c r="G367" s="116">
        <f>'BD_Tab2"'!I369</f>
        <v>0</v>
      </c>
      <c r="H367" s="90" t="e">
        <f>BD_Brasil!B369</f>
        <v>#N/A</v>
      </c>
    </row>
    <row r="368" spans="1:8">
      <c r="A368" s="3">
        <v>45658</v>
      </c>
      <c r="B368" t="s">
        <v>103</v>
      </c>
      <c r="C368" s="44" t="str">
        <f>BD_Tab2!B370</f>
        <v/>
      </c>
      <c r="D368" t="s">
        <v>103</v>
      </c>
      <c r="E368" s="44">
        <f>BD_Tab2!I370</f>
        <v>0</v>
      </c>
      <c r="F368" s="116" t="str">
        <f>'BD_Tab2"'!BB370</f>
        <v/>
      </c>
      <c r="G368" s="116">
        <f>'BD_Tab2"'!I370</f>
        <v>0</v>
      </c>
      <c r="H368" s="90" t="e">
        <f>BD_Brasil!B370</f>
        <v>#N/A</v>
      </c>
    </row>
    <row r="369" spans="1:8">
      <c r="A369" s="3">
        <v>45689</v>
      </c>
      <c r="B369" t="s">
        <v>103</v>
      </c>
      <c r="C369" s="44" t="str">
        <f>BD_Tab2!B371</f>
        <v/>
      </c>
      <c r="D369" t="s">
        <v>103</v>
      </c>
      <c r="E369" s="44">
        <f>BD_Tab2!I371</f>
        <v>0</v>
      </c>
      <c r="F369" s="116" t="str">
        <f>'BD_Tab2"'!BB371</f>
        <v/>
      </c>
      <c r="G369" s="116">
        <f>'BD_Tab2"'!I371</f>
        <v>0</v>
      </c>
      <c r="H369" s="90" t="e">
        <f>BD_Brasil!B371</f>
        <v>#N/A</v>
      </c>
    </row>
    <row r="370" spans="1:8">
      <c r="A370" s="3">
        <v>45717</v>
      </c>
      <c r="B370" t="s">
        <v>103</v>
      </c>
      <c r="C370" s="44" t="str">
        <f>BD_Tab2!B372</f>
        <v/>
      </c>
      <c r="D370" t="s">
        <v>103</v>
      </c>
      <c r="E370" s="44">
        <f>BD_Tab2!I372</f>
        <v>0</v>
      </c>
      <c r="F370" s="116" t="str">
        <f>'BD_Tab2"'!BB372</f>
        <v/>
      </c>
      <c r="G370" s="116">
        <f>'BD_Tab2"'!I372</f>
        <v>0</v>
      </c>
      <c r="H370" s="90" t="e">
        <f>BD_Brasil!B372</f>
        <v>#N/A</v>
      </c>
    </row>
    <row r="371" spans="1:8">
      <c r="A371" s="3">
        <v>45748</v>
      </c>
      <c r="B371" t="s">
        <v>103</v>
      </c>
      <c r="C371" s="44" t="str">
        <f>BD_Tab2!B373</f>
        <v/>
      </c>
      <c r="D371" t="s">
        <v>103</v>
      </c>
      <c r="E371" s="44">
        <f>BD_Tab2!I373</f>
        <v>0</v>
      </c>
      <c r="F371" s="116" t="str">
        <f>'BD_Tab2"'!BB373</f>
        <v/>
      </c>
      <c r="G371" s="116">
        <f>'BD_Tab2"'!I373</f>
        <v>0</v>
      </c>
      <c r="H371" s="90" t="e">
        <f>BD_Brasil!B373</f>
        <v>#N/A</v>
      </c>
    </row>
    <row r="372" spans="1:8">
      <c r="A372" s="3">
        <v>45778</v>
      </c>
      <c r="B372" t="s">
        <v>103</v>
      </c>
      <c r="C372" s="44" t="str">
        <f>BD_Tab2!B374</f>
        <v/>
      </c>
      <c r="D372" t="s">
        <v>103</v>
      </c>
      <c r="E372" s="44">
        <f>BD_Tab2!I374</f>
        <v>0</v>
      </c>
      <c r="F372" s="116" t="str">
        <f>'BD_Tab2"'!BB374</f>
        <v/>
      </c>
      <c r="G372" s="116">
        <f>'BD_Tab2"'!I374</f>
        <v>0</v>
      </c>
      <c r="H372" s="90" t="e">
        <f>BD_Brasil!B374</f>
        <v>#N/A</v>
      </c>
    </row>
    <row r="373" spans="1:8">
      <c r="A373" s="3">
        <v>45809</v>
      </c>
      <c r="B373" t="s">
        <v>103</v>
      </c>
      <c r="C373" s="44" t="str">
        <f>BD_Tab2!B375</f>
        <v/>
      </c>
      <c r="D373" t="s">
        <v>103</v>
      </c>
      <c r="E373" s="44">
        <f>BD_Tab2!I375</f>
        <v>0</v>
      </c>
      <c r="F373" s="116" t="str">
        <f>'BD_Tab2"'!BB375</f>
        <v/>
      </c>
      <c r="G373" s="116">
        <f>'BD_Tab2"'!I375</f>
        <v>0</v>
      </c>
      <c r="H373" s="90" t="e">
        <f>BD_Brasil!B375</f>
        <v>#N/A</v>
      </c>
    </row>
    <row r="374" spans="1:8">
      <c r="A374" s="3">
        <v>45839</v>
      </c>
      <c r="B374" t="s">
        <v>103</v>
      </c>
      <c r="C374" s="44" t="str">
        <f>BD_Tab2!B376</f>
        <v/>
      </c>
      <c r="D374" t="s">
        <v>103</v>
      </c>
      <c r="E374" s="44">
        <f>BD_Tab2!I376</f>
        <v>0</v>
      </c>
      <c r="F374" s="116" t="str">
        <f>'BD_Tab2"'!BB376</f>
        <v/>
      </c>
      <c r="G374" s="116">
        <f>'BD_Tab2"'!I376</f>
        <v>0</v>
      </c>
      <c r="H374" s="90" t="e">
        <f>BD_Brasil!B376</f>
        <v>#N/A</v>
      </c>
    </row>
    <row r="375" spans="1:8">
      <c r="A375" s="3">
        <v>45870</v>
      </c>
      <c r="B375" t="s">
        <v>103</v>
      </c>
      <c r="C375" s="44" t="str">
        <f>BD_Tab2!B377</f>
        <v/>
      </c>
      <c r="D375" t="s">
        <v>103</v>
      </c>
      <c r="E375" s="44">
        <f>BD_Tab2!I377</f>
        <v>0</v>
      </c>
      <c r="F375" s="116" t="str">
        <f>'BD_Tab2"'!BB377</f>
        <v/>
      </c>
      <c r="G375" s="116">
        <f>'BD_Tab2"'!I377</f>
        <v>0</v>
      </c>
      <c r="H375" s="90" t="e">
        <f>BD_Brasil!B377</f>
        <v>#N/A</v>
      </c>
    </row>
    <row r="376" spans="1:8">
      <c r="A376" s="3">
        <v>45901</v>
      </c>
      <c r="B376" t="s">
        <v>103</v>
      </c>
      <c r="C376" s="44" t="str">
        <f>BD_Tab2!B378</f>
        <v/>
      </c>
      <c r="D376" t="s">
        <v>103</v>
      </c>
      <c r="E376" s="44">
        <f>BD_Tab2!I378</f>
        <v>0</v>
      </c>
      <c r="F376" s="116" t="str">
        <f>'BD_Tab2"'!BB378</f>
        <v/>
      </c>
      <c r="G376" s="116">
        <f>'BD_Tab2"'!I378</f>
        <v>0</v>
      </c>
      <c r="H376" s="90" t="e">
        <f>BD_Brasil!B378</f>
        <v>#N/A</v>
      </c>
    </row>
    <row r="377" spans="1:8">
      <c r="A377" s="3">
        <v>45931</v>
      </c>
      <c r="B377" t="s">
        <v>103</v>
      </c>
      <c r="C377" s="44" t="str">
        <f>BD_Tab2!B379</f>
        <v/>
      </c>
      <c r="D377" t="s">
        <v>103</v>
      </c>
      <c r="E377" s="44">
        <f>BD_Tab2!I379</f>
        <v>0</v>
      </c>
      <c r="F377" s="116" t="str">
        <f>'BD_Tab2"'!BB379</f>
        <v/>
      </c>
      <c r="G377" s="116">
        <f>'BD_Tab2"'!I379</f>
        <v>0</v>
      </c>
      <c r="H377" s="90" t="e">
        <f>BD_Brasil!B379</f>
        <v>#N/A</v>
      </c>
    </row>
    <row r="378" spans="1:8">
      <c r="A378" s="3">
        <v>45962</v>
      </c>
      <c r="B378" t="s">
        <v>103</v>
      </c>
      <c r="C378" s="44" t="str">
        <f>BD_Tab2!B380</f>
        <v/>
      </c>
      <c r="D378" t="s">
        <v>103</v>
      </c>
      <c r="E378" s="44">
        <f>BD_Tab2!I380</f>
        <v>0</v>
      </c>
      <c r="F378" s="116" t="str">
        <f>'BD_Tab2"'!BB380</f>
        <v/>
      </c>
      <c r="G378" s="116">
        <f>'BD_Tab2"'!I380</f>
        <v>0</v>
      </c>
      <c r="H378" s="90" t="e">
        <f>BD_Brasil!B380</f>
        <v>#N/A</v>
      </c>
    </row>
    <row r="379" spans="1:8">
      <c r="A379" s="3">
        <v>45992</v>
      </c>
      <c r="B379" t="s">
        <v>103</v>
      </c>
      <c r="C379" s="44" t="str">
        <f>BD_Tab2!B381</f>
        <v/>
      </c>
      <c r="D379" t="s">
        <v>103</v>
      </c>
      <c r="E379" s="44">
        <f>BD_Tab2!I381</f>
        <v>0</v>
      </c>
      <c r="F379" s="116" t="str">
        <f>'BD_Tab2"'!BB381</f>
        <v/>
      </c>
      <c r="G379" s="116">
        <f>'BD_Tab2"'!I381</f>
        <v>0</v>
      </c>
      <c r="H379" s="90" t="e">
        <f>BD_Brasil!B381</f>
        <v>#N/A</v>
      </c>
    </row>
    <row r="380" spans="1:8">
      <c r="A380" s="3">
        <v>46023</v>
      </c>
      <c r="B380" t="s">
        <v>103</v>
      </c>
      <c r="C380" s="44" t="str">
        <f>BD_Tab2!B382</f>
        <v/>
      </c>
      <c r="D380" t="s">
        <v>103</v>
      </c>
      <c r="E380" s="44">
        <f>BD_Tab2!I382</f>
        <v>0</v>
      </c>
      <c r="F380" s="116" t="str">
        <f>'BD_Tab2"'!BB382</f>
        <v/>
      </c>
      <c r="G380" s="116">
        <f>'BD_Tab2"'!I382</f>
        <v>0</v>
      </c>
      <c r="H380" s="90" t="e">
        <f>BD_Brasil!B382</f>
        <v>#N/A</v>
      </c>
    </row>
    <row r="381" spans="1:8">
      <c r="A381" s="3">
        <v>46054</v>
      </c>
      <c r="B381" t="s">
        <v>103</v>
      </c>
      <c r="C381" s="44" t="str">
        <f>BD_Tab2!B383</f>
        <v/>
      </c>
      <c r="D381" t="s">
        <v>103</v>
      </c>
      <c r="E381" s="44">
        <f>BD_Tab2!I383</f>
        <v>0</v>
      </c>
      <c r="F381" s="116" t="str">
        <f>'BD_Tab2"'!BB383</f>
        <v/>
      </c>
      <c r="G381" s="116">
        <f>'BD_Tab2"'!I383</f>
        <v>0</v>
      </c>
      <c r="H381" s="90" t="e">
        <f>BD_Brasil!B383</f>
        <v>#N/A</v>
      </c>
    </row>
    <row r="382" spans="1:8">
      <c r="A382" s="3">
        <v>46082</v>
      </c>
      <c r="B382" t="s">
        <v>103</v>
      </c>
      <c r="C382" s="44" t="str">
        <f>BD_Tab2!B384</f>
        <v/>
      </c>
      <c r="D382" t="s">
        <v>103</v>
      </c>
      <c r="E382" s="44">
        <f>BD_Tab2!I384</f>
        <v>0</v>
      </c>
      <c r="F382" s="116" t="str">
        <f>'BD_Tab2"'!BB384</f>
        <v/>
      </c>
      <c r="G382" s="116">
        <f>'BD_Tab2"'!I384</f>
        <v>0</v>
      </c>
      <c r="H382" s="90" t="e">
        <f>BD_Brasil!B384</f>
        <v>#N/A</v>
      </c>
    </row>
    <row r="383" spans="1:8">
      <c r="A383" s="3">
        <v>46113</v>
      </c>
      <c r="B383" t="s">
        <v>103</v>
      </c>
      <c r="C383" s="44" t="str">
        <f>BD_Tab2!B385</f>
        <v/>
      </c>
      <c r="D383" t="s">
        <v>103</v>
      </c>
      <c r="E383" s="44">
        <f>BD_Tab2!I385</f>
        <v>0</v>
      </c>
      <c r="F383" s="116" t="str">
        <f>'BD_Tab2"'!BB385</f>
        <v/>
      </c>
      <c r="G383" s="116">
        <f>'BD_Tab2"'!I385</f>
        <v>0</v>
      </c>
      <c r="H383" s="90" t="e">
        <f>BD_Brasil!B385</f>
        <v>#N/A</v>
      </c>
    </row>
    <row r="384" spans="1:8">
      <c r="A384" s="3">
        <v>46143</v>
      </c>
      <c r="B384" t="s">
        <v>103</v>
      </c>
      <c r="C384" s="44" t="str">
        <f>BD_Tab2!B386</f>
        <v/>
      </c>
      <c r="D384" t="s">
        <v>103</v>
      </c>
      <c r="E384" s="44">
        <f>BD_Tab2!I386</f>
        <v>0</v>
      </c>
      <c r="F384" s="116" t="str">
        <f>'BD_Tab2"'!BB386</f>
        <v/>
      </c>
      <c r="G384" s="116">
        <f>'BD_Tab2"'!I386</f>
        <v>0</v>
      </c>
      <c r="H384" s="90" t="e">
        <f>BD_Brasil!B386</f>
        <v>#N/A</v>
      </c>
    </row>
    <row r="385" spans="1:8">
      <c r="A385" s="3">
        <v>46174</v>
      </c>
      <c r="B385" t="s">
        <v>103</v>
      </c>
      <c r="C385" s="44" t="str">
        <f>BD_Tab2!B387</f>
        <v/>
      </c>
      <c r="D385" t="s">
        <v>103</v>
      </c>
      <c r="E385" s="44">
        <f>BD_Tab2!I387</f>
        <v>0</v>
      </c>
      <c r="F385" s="116" t="str">
        <f>'BD_Tab2"'!BB387</f>
        <v/>
      </c>
      <c r="G385" s="116">
        <f>'BD_Tab2"'!I387</f>
        <v>0</v>
      </c>
      <c r="H385" s="90" t="e">
        <f>BD_Brasil!B387</f>
        <v>#N/A</v>
      </c>
    </row>
    <row r="386" spans="1:8">
      <c r="A386" s="3">
        <v>46204</v>
      </c>
      <c r="B386" t="s">
        <v>103</v>
      </c>
      <c r="C386" s="44" t="str">
        <f>BD_Tab2!B388</f>
        <v/>
      </c>
      <c r="D386" t="s">
        <v>103</v>
      </c>
      <c r="E386" s="44">
        <f>BD_Tab2!I388</f>
        <v>0</v>
      </c>
      <c r="F386" s="116" t="str">
        <f>'BD_Tab2"'!BB388</f>
        <v/>
      </c>
      <c r="G386" s="116">
        <f>'BD_Tab2"'!I388</f>
        <v>0</v>
      </c>
      <c r="H386" s="90" t="e">
        <f>BD_Brasil!B388</f>
        <v>#N/A</v>
      </c>
    </row>
    <row r="387" spans="1:8">
      <c r="A387" s="3">
        <v>46235</v>
      </c>
      <c r="B387" t="s">
        <v>103</v>
      </c>
      <c r="C387" s="44" t="str">
        <f>BD_Tab2!B389</f>
        <v/>
      </c>
      <c r="D387" t="s">
        <v>103</v>
      </c>
      <c r="E387" s="44">
        <f>BD_Tab2!I389</f>
        <v>0</v>
      </c>
      <c r="F387" s="116" t="str">
        <f>'BD_Tab2"'!BB389</f>
        <v/>
      </c>
      <c r="G387" s="116">
        <f>'BD_Tab2"'!I389</f>
        <v>0</v>
      </c>
      <c r="H387" s="90" t="e">
        <f>BD_Brasil!B389</f>
        <v>#N/A</v>
      </c>
    </row>
    <row r="388" spans="1:8">
      <c r="A388" s="3">
        <v>46266</v>
      </c>
      <c r="B388" t="s">
        <v>103</v>
      </c>
      <c r="C388" s="44" t="str">
        <f>BD_Tab2!B390</f>
        <v/>
      </c>
      <c r="D388" t="s">
        <v>103</v>
      </c>
      <c r="E388" s="44">
        <f>BD_Tab2!I390</f>
        <v>0</v>
      </c>
      <c r="F388" s="116" t="str">
        <f>'BD_Tab2"'!BB390</f>
        <v/>
      </c>
      <c r="G388" s="116">
        <f>'BD_Tab2"'!I390</f>
        <v>0</v>
      </c>
      <c r="H388" s="90" t="e">
        <f>BD_Brasil!B390</f>
        <v>#N/A</v>
      </c>
    </row>
    <row r="389" spans="1:8">
      <c r="A389" s="3">
        <v>46296</v>
      </c>
      <c r="B389" t="s">
        <v>103</v>
      </c>
      <c r="C389" s="44" t="str">
        <f>BD_Tab2!B391</f>
        <v/>
      </c>
      <c r="D389" t="s">
        <v>103</v>
      </c>
      <c r="E389" s="44">
        <f>BD_Tab2!I391</f>
        <v>0</v>
      </c>
      <c r="F389" s="116" t="str">
        <f>'BD_Tab2"'!BB391</f>
        <v/>
      </c>
      <c r="G389" s="116">
        <f>'BD_Tab2"'!I391</f>
        <v>0</v>
      </c>
      <c r="H389" s="90" t="e">
        <f>BD_Brasil!B391</f>
        <v>#N/A</v>
      </c>
    </row>
    <row r="390" spans="1:8">
      <c r="A390" s="3">
        <v>46327</v>
      </c>
      <c r="B390" t="s">
        <v>103</v>
      </c>
      <c r="C390" s="44" t="str">
        <f>BD_Tab2!B392</f>
        <v/>
      </c>
      <c r="D390" t="s">
        <v>103</v>
      </c>
      <c r="E390" s="44">
        <f>BD_Tab2!I392</f>
        <v>0</v>
      </c>
      <c r="F390" s="116" t="str">
        <f>'BD_Tab2"'!BB392</f>
        <v/>
      </c>
      <c r="G390" s="116">
        <f>'BD_Tab2"'!I392</f>
        <v>0</v>
      </c>
      <c r="H390" s="90" t="e">
        <f>BD_Brasil!B392</f>
        <v>#N/A</v>
      </c>
    </row>
    <row r="391" spans="1:8">
      <c r="A391" s="3">
        <v>46357</v>
      </c>
      <c r="B391" t="s">
        <v>103</v>
      </c>
      <c r="C391" s="44" t="str">
        <f>BD_Tab2!B393</f>
        <v/>
      </c>
      <c r="D391" t="s">
        <v>103</v>
      </c>
      <c r="E391" s="44">
        <f>BD_Tab2!I393</f>
        <v>0</v>
      </c>
      <c r="F391" s="116" t="str">
        <f>'BD_Tab2"'!BB393</f>
        <v/>
      </c>
      <c r="G391" s="116">
        <f>'BD_Tab2"'!I393</f>
        <v>0</v>
      </c>
      <c r="H391" s="90" t="e">
        <f>BD_Brasil!B393</f>
        <v>#N/A</v>
      </c>
    </row>
    <row r="392" spans="1:8">
      <c r="A392" s="3">
        <v>46388</v>
      </c>
      <c r="B392" t="s">
        <v>103</v>
      </c>
      <c r="C392" s="44" t="str">
        <f>BD_Tab2!B394</f>
        <v/>
      </c>
      <c r="D392" t="s">
        <v>103</v>
      </c>
      <c r="E392" s="44">
        <f>BD_Tab2!I394</f>
        <v>0</v>
      </c>
      <c r="F392" s="116" t="str">
        <f>'BD_Tab2"'!BB394</f>
        <v/>
      </c>
      <c r="G392" s="116">
        <f>'BD_Tab2"'!I394</f>
        <v>0</v>
      </c>
      <c r="H392" s="90" t="e">
        <f>BD_Brasil!B394</f>
        <v>#N/A</v>
      </c>
    </row>
    <row r="393" spans="1:8">
      <c r="A393" s="3">
        <v>46419</v>
      </c>
      <c r="B393" t="s">
        <v>103</v>
      </c>
      <c r="C393" s="44" t="str">
        <f>BD_Tab2!B395</f>
        <v/>
      </c>
      <c r="D393" t="s">
        <v>103</v>
      </c>
      <c r="E393" s="44">
        <f>BD_Tab2!I395</f>
        <v>0</v>
      </c>
      <c r="F393" s="116" t="str">
        <f>'BD_Tab2"'!BB395</f>
        <v/>
      </c>
      <c r="G393" s="116">
        <f>'BD_Tab2"'!I395</f>
        <v>0</v>
      </c>
      <c r="H393" s="90" t="e">
        <f>BD_Brasil!B395</f>
        <v>#N/A</v>
      </c>
    </row>
    <row r="394" spans="1:8">
      <c r="A394" s="3">
        <v>46447</v>
      </c>
      <c r="B394" t="s">
        <v>103</v>
      </c>
      <c r="C394" s="44" t="str">
        <f>BD_Tab2!B396</f>
        <v/>
      </c>
      <c r="D394" t="s">
        <v>103</v>
      </c>
      <c r="E394" s="44">
        <f>BD_Tab2!I396</f>
        <v>0</v>
      </c>
      <c r="F394" s="116" t="str">
        <f>'BD_Tab2"'!BB396</f>
        <v/>
      </c>
      <c r="G394" s="116">
        <f>'BD_Tab2"'!I396</f>
        <v>0</v>
      </c>
      <c r="H394" s="90" t="e">
        <f>BD_Brasil!B396</f>
        <v>#N/A</v>
      </c>
    </row>
    <row r="395" spans="1:8">
      <c r="A395" s="3">
        <v>46478</v>
      </c>
      <c r="B395" t="s">
        <v>103</v>
      </c>
      <c r="C395" s="44" t="str">
        <f>BD_Tab2!B397</f>
        <v/>
      </c>
      <c r="D395" t="s">
        <v>103</v>
      </c>
      <c r="E395" s="44">
        <f>BD_Tab2!I397</f>
        <v>0</v>
      </c>
      <c r="F395" s="116" t="str">
        <f>'BD_Tab2"'!BB397</f>
        <v/>
      </c>
      <c r="G395" s="116">
        <f>'BD_Tab2"'!I397</f>
        <v>0</v>
      </c>
      <c r="H395" s="90" t="e">
        <f>BD_Brasil!B397</f>
        <v>#N/A</v>
      </c>
    </row>
    <row r="396" spans="1:8">
      <c r="A396" s="3">
        <v>46508</v>
      </c>
      <c r="B396" t="s">
        <v>103</v>
      </c>
      <c r="C396" s="44" t="str">
        <f>BD_Tab2!B398</f>
        <v/>
      </c>
      <c r="D396" t="s">
        <v>103</v>
      </c>
      <c r="E396" s="44">
        <f>BD_Tab2!I398</f>
        <v>0</v>
      </c>
      <c r="F396" s="116" t="str">
        <f>'BD_Tab2"'!BB398</f>
        <v/>
      </c>
      <c r="G396" s="116">
        <f>'BD_Tab2"'!I398</f>
        <v>0</v>
      </c>
      <c r="H396" s="90" t="e">
        <f>BD_Brasil!B398</f>
        <v>#N/A</v>
      </c>
    </row>
    <row r="397" spans="1:8">
      <c r="A397" s="3">
        <v>46539</v>
      </c>
      <c r="B397" t="s">
        <v>103</v>
      </c>
      <c r="C397" s="44" t="str">
        <f>BD_Tab2!B399</f>
        <v/>
      </c>
      <c r="D397" t="s">
        <v>103</v>
      </c>
      <c r="E397" s="44">
        <f>BD_Tab2!I399</f>
        <v>0</v>
      </c>
      <c r="F397" s="116" t="str">
        <f>'BD_Tab2"'!BB399</f>
        <v/>
      </c>
      <c r="G397" s="116">
        <f>'BD_Tab2"'!I399</f>
        <v>0</v>
      </c>
      <c r="H397" s="90" t="e">
        <f>BD_Brasil!B399</f>
        <v>#N/A</v>
      </c>
    </row>
    <row r="398" spans="1:8">
      <c r="A398" s="3">
        <v>46569</v>
      </c>
      <c r="B398" t="s">
        <v>103</v>
      </c>
      <c r="C398" s="44" t="str">
        <f>BD_Tab2!B400</f>
        <v/>
      </c>
      <c r="D398" t="s">
        <v>103</v>
      </c>
      <c r="E398" s="44">
        <f>BD_Tab2!I400</f>
        <v>0</v>
      </c>
      <c r="F398" s="116" t="str">
        <f>'BD_Tab2"'!BB400</f>
        <v/>
      </c>
      <c r="G398" s="116">
        <f>'BD_Tab2"'!I400</f>
        <v>0</v>
      </c>
      <c r="H398" s="90" t="e">
        <f>BD_Brasil!B400</f>
        <v>#N/A</v>
      </c>
    </row>
    <row r="399" spans="1:8">
      <c r="A399" s="3">
        <v>46600</v>
      </c>
      <c r="B399" t="s">
        <v>103</v>
      </c>
      <c r="C399" s="44" t="str">
        <f>BD_Tab2!B401</f>
        <v/>
      </c>
      <c r="D399" t="s">
        <v>103</v>
      </c>
      <c r="E399" s="44">
        <f>BD_Tab2!I401</f>
        <v>0</v>
      </c>
      <c r="F399" s="116" t="str">
        <f>'BD_Tab2"'!BB401</f>
        <v/>
      </c>
      <c r="G399" s="116">
        <f>'BD_Tab2"'!I401</f>
        <v>0</v>
      </c>
      <c r="H399" s="90" t="e">
        <f>BD_Brasil!B401</f>
        <v>#N/A</v>
      </c>
    </row>
    <row r="400" spans="1:8">
      <c r="A400" s="3">
        <v>46631</v>
      </c>
      <c r="B400" t="s">
        <v>103</v>
      </c>
      <c r="C400" s="44" t="str">
        <f>BD_Tab2!B402</f>
        <v/>
      </c>
      <c r="D400" t="s">
        <v>103</v>
      </c>
      <c r="E400" s="44">
        <f>BD_Tab2!I402</f>
        <v>0</v>
      </c>
      <c r="F400" s="116" t="str">
        <f>'BD_Tab2"'!BB402</f>
        <v/>
      </c>
      <c r="G400" s="116">
        <f>'BD_Tab2"'!I402</f>
        <v>0</v>
      </c>
      <c r="H400" s="90" t="e">
        <f>BD_Brasil!B402</f>
        <v>#N/A</v>
      </c>
    </row>
    <row r="401" spans="1:8">
      <c r="A401" s="3">
        <v>46661</v>
      </c>
      <c r="B401" t="s">
        <v>103</v>
      </c>
      <c r="C401" s="44" t="str">
        <f>BD_Tab2!B403</f>
        <v/>
      </c>
      <c r="D401" t="s">
        <v>103</v>
      </c>
      <c r="E401" s="44">
        <f>BD_Tab2!I403</f>
        <v>0</v>
      </c>
      <c r="F401" s="116" t="str">
        <f>'BD_Tab2"'!BB403</f>
        <v/>
      </c>
      <c r="G401" s="116">
        <f>'BD_Tab2"'!I403</f>
        <v>0</v>
      </c>
      <c r="H401" s="90" t="e">
        <f>BD_Brasil!B403</f>
        <v>#N/A</v>
      </c>
    </row>
    <row r="402" spans="1:8">
      <c r="A402" s="3">
        <v>46692</v>
      </c>
      <c r="B402" t="s">
        <v>103</v>
      </c>
      <c r="C402" s="44" t="str">
        <f>BD_Tab2!B404</f>
        <v/>
      </c>
      <c r="D402" t="s">
        <v>103</v>
      </c>
      <c r="E402" s="44">
        <f>BD_Tab2!I404</f>
        <v>0</v>
      </c>
      <c r="F402" s="116" t="str">
        <f>'BD_Tab2"'!BB404</f>
        <v/>
      </c>
      <c r="G402" s="116">
        <f>'BD_Tab2"'!I404</f>
        <v>0</v>
      </c>
      <c r="H402" s="90" t="e">
        <f>BD_Brasil!B404</f>
        <v>#N/A</v>
      </c>
    </row>
    <row r="403" spans="1:8">
      <c r="A403" s="3">
        <v>46722</v>
      </c>
      <c r="B403" t="s">
        <v>103</v>
      </c>
      <c r="C403" s="44" t="str">
        <f>BD_Tab2!B405</f>
        <v/>
      </c>
      <c r="D403" t="s">
        <v>103</v>
      </c>
      <c r="E403" s="44">
        <f>BD_Tab2!I405</f>
        <v>0</v>
      </c>
      <c r="F403" s="116" t="str">
        <f>'BD_Tab2"'!BB405</f>
        <v/>
      </c>
      <c r="G403" s="116">
        <f>'BD_Tab2"'!I405</f>
        <v>0</v>
      </c>
      <c r="H403" s="90" t="e">
        <f>BD_Brasil!B405</f>
        <v>#N/A</v>
      </c>
    </row>
    <row r="404" spans="1:8">
      <c r="A404" s="3">
        <v>46753</v>
      </c>
      <c r="B404" t="s">
        <v>103</v>
      </c>
      <c r="C404" s="44" t="str">
        <f>BD_Tab2!B406</f>
        <v/>
      </c>
      <c r="D404" t="s">
        <v>103</v>
      </c>
      <c r="E404" s="44">
        <f>BD_Tab2!I406</f>
        <v>0</v>
      </c>
      <c r="F404" s="116" t="str">
        <f>'BD_Tab2"'!BB406</f>
        <v/>
      </c>
      <c r="G404" s="116">
        <f>'BD_Tab2"'!I406</f>
        <v>0</v>
      </c>
      <c r="H404" s="90" t="e">
        <f>BD_Brasil!B406</f>
        <v>#N/A</v>
      </c>
    </row>
    <row r="405" spans="1:8">
      <c r="A405" s="3">
        <v>46784</v>
      </c>
      <c r="B405" t="s">
        <v>103</v>
      </c>
      <c r="C405" s="44" t="str">
        <f>BD_Tab2!B407</f>
        <v/>
      </c>
      <c r="D405" t="s">
        <v>103</v>
      </c>
      <c r="E405" s="44">
        <f>BD_Tab2!I407</f>
        <v>0</v>
      </c>
      <c r="F405" s="116" t="str">
        <f>'BD_Tab2"'!BB407</f>
        <v/>
      </c>
      <c r="G405" s="116">
        <f>'BD_Tab2"'!I407</f>
        <v>0</v>
      </c>
      <c r="H405" s="90" t="e">
        <f>BD_Brasil!B407</f>
        <v>#N/A</v>
      </c>
    </row>
    <row r="406" spans="1:8">
      <c r="A406" s="3">
        <v>46813</v>
      </c>
      <c r="B406" t="s">
        <v>103</v>
      </c>
      <c r="C406" s="44" t="str">
        <f>BD_Tab2!B408</f>
        <v/>
      </c>
      <c r="D406" t="s">
        <v>103</v>
      </c>
      <c r="E406" s="44">
        <f>BD_Tab2!I408</f>
        <v>0</v>
      </c>
      <c r="F406" s="116" t="str">
        <f>'BD_Tab2"'!BB408</f>
        <v/>
      </c>
      <c r="G406" s="116">
        <f>'BD_Tab2"'!I408</f>
        <v>0</v>
      </c>
      <c r="H406" s="90" t="e">
        <f>BD_Brasil!B408</f>
        <v>#N/A</v>
      </c>
    </row>
    <row r="407" spans="1:8">
      <c r="A407" s="3">
        <v>46844</v>
      </c>
      <c r="B407" t="s">
        <v>103</v>
      </c>
      <c r="C407" s="44" t="str">
        <f>BD_Tab2!B409</f>
        <v/>
      </c>
      <c r="D407" t="s">
        <v>103</v>
      </c>
      <c r="E407" s="44">
        <f>BD_Tab2!I409</f>
        <v>0</v>
      </c>
      <c r="F407" s="116" t="str">
        <f>'BD_Tab2"'!BB409</f>
        <v/>
      </c>
      <c r="G407" s="116">
        <f>'BD_Tab2"'!I409</f>
        <v>0</v>
      </c>
      <c r="H407" s="90" t="e">
        <f>BD_Brasil!B409</f>
        <v>#N/A</v>
      </c>
    </row>
    <row r="408" spans="1:8">
      <c r="A408" s="3">
        <v>46874</v>
      </c>
      <c r="B408" t="s">
        <v>103</v>
      </c>
      <c r="C408" s="44" t="str">
        <f>BD_Tab2!B410</f>
        <v/>
      </c>
      <c r="D408" t="s">
        <v>103</v>
      </c>
      <c r="E408" s="44">
        <f>BD_Tab2!I410</f>
        <v>0</v>
      </c>
      <c r="F408" s="116" t="str">
        <f>'BD_Tab2"'!BB410</f>
        <v/>
      </c>
      <c r="G408" s="116">
        <f>'BD_Tab2"'!I410</f>
        <v>0</v>
      </c>
      <c r="H408" s="90" t="e">
        <f>BD_Brasil!B410</f>
        <v>#N/A</v>
      </c>
    </row>
    <row r="409" spans="1:8">
      <c r="A409" s="3">
        <v>46905</v>
      </c>
      <c r="B409" t="s">
        <v>103</v>
      </c>
      <c r="C409" s="44" t="str">
        <f>BD_Tab2!B411</f>
        <v/>
      </c>
      <c r="D409" t="s">
        <v>103</v>
      </c>
      <c r="E409" s="44">
        <f>BD_Tab2!I411</f>
        <v>0</v>
      </c>
      <c r="F409" s="116" t="str">
        <f>'BD_Tab2"'!BB411</f>
        <v/>
      </c>
      <c r="G409" s="116">
        <f>'BD_Tab2"'!I411</f>
        <v>0</v>
      </c>
      <c r="H409" s="90" t="e">
        <f>BD_Brasil!B411</f>
        <v>#N/A</v>
      </c>
    </row>
    <row r="410" spans="1:8">
      <c r="A410" s="3">
        <v>46935</v>
      </c>
      <c r="B410" t="s">
        <v>103</v>
      </c>
      <c r="C410" s="44" t="str">
        <f>BD_Tab2!B412</f>
        <v/>
      </c>
      <c r="D410" t="s">
        <v>103</v>
      </c>
      <c r="E410" s="44">
        <f>BD_Tab2!I412</f>
        <v>0</v>
      </c>
      <c r="F410" s="116" t="str">
        <f>'BD_Tab2"'!BB412</f>
        <v/>
      </c>
      <c r="G410" s="116">
        <f>'BD_Tab2"'!I412</f>
        <v>0</v>
      </c>
      <c r="H410" s="90" t="e">
        <f>BD_Brasil!B412</f>
        <v>#N/A</v>
      </c>
    </row>
    <row r="411" spans="1:8">
      <c r="A411" s="3">
        <v>46966</v>
      </c>
      <c r="B411" t="s">
        <v>103</v>
      </c>
      <c r="C411" s="44" t="str">
        <f>BD_Tab2!B413</f>
        <v/>
      </c>
      <c r="D411" t="s">
        <v>103</v>
      </c>
      <c r="E411" s="44">
        <f>BD_Tab2!I413</f>
        <v>0</v>
      </c>
      <c r="F411" s="116" t="str">
        <f>'BD_Tab2"'!BB413</f>
        <v/>
      </c>
      <c r="G411" s="116">
        <f>'BD_Tab2"'!I413</f>
        <v>0</v>
      </c>
      <c r="H411" s="90" t="e">
        <f>BD_Brasil!B413</f>
        <v>#N/A</v>
      </c>
    </row>
    <row r="412" spans="1:8">
      <c r="A412" s="3">
        <v>46997</v>
      </c>
      <c r="B412" t="s">
        <v>103</v>
      </c>
      <c r="C412" s="44" t="str">
        <f>BD_Tab2!B414</f>
        <v/>
      </c>
      <c r="D412" t="s">
        <v>103</v>
      </c>
      <c r="E412" s="44">
        <f>BD_Tab2!I414</f>
        <v>0</v>
      </c>
      <c r="F412" s="116" t="str">
        <f>'BD_Tab2"'!BB414</f>
        <v/>
      </c>
      <c r="G412" s="116">
        <f>'BD_Tab2"'!I414</f>
        <v>0</v>
      </c>
      <c r="H412" s="90" t="e">
        <f>BD_Brasil!B414</f>
        <v>#N/A</v>
      </c>
    </row>
    <row r="413" spans="1:8">
      <c r="A413" s="3">
        <v>47027</v>
      </c>
      <c r="B413" t="s">
        <v>103</v>
      </c>
      <c r="C413" s="44" t="str">
        <f>BD_Tab2!B415</f>
        <v/>
      </c>
      <c r="D413" t="s">
        <v>103</v>
      </c>
      <c r="E413" s="44">
        <f>BD_Tab2!I415</f>
        <v>0</v>
      </c>
      <c r="F413" s="116" t="str">
        <f>'BD_Tab2"'!BB415</f>
        <v/>
      </c>
      <c r="G413" s="116">
        <f>'BD_Tab2"'!I415</f>
        <v>0</v>
      </c>
      <c r="H413" s="90" t="e">
        <f>BD_Brasil!B415</f>
        <v>#N/A</v>
      </c>
    </row>
    <row r="414" spans="1:8">
      <c r="A414" s="3">
        <v>47058</v>
      </c>
      <c r="B414" t="s">
        <v>103</v>
      </c>
      <c r="C414" s="44" t="str">
        <f>BD_Tab2!B416</f>
        <v/>
      </c>
      <c r="D414" t="s">
        <v>103</v>
      </c>
      <c r="E414" s="44">
        <f>BD_Tab2!I416</f>
        <v>0</v>
      </c>
      <c r="F414" s="116" t="str">
        <f>'BD_Tab2"'!BB416</f>
        <v/>
      </c>
      <c r="G414" s="116">
        <f>'BD_Tab2"'!I416</f>
        <v>0</v>
      </c>
      <c r="H414" s="90" t="e">
        <f>BD_Brasil!B416</f>
        <v>#N/A</v>
      </c>
    </row>
    <row r="415" spans="1:8">
      <c r="A415" s="3">
        <v>47088</v>
      </c>
      <c r="B415" t="s">
        <v>103</v>
      </c>
      <c r="C415" s="44" t="str">
        <f>BD_Tab2!B417</f>
        <v/>
      </c>
      <c r="D415" t="s">
        <v>103</v>
      </c>
      <c r="E415" s="44">
        <f>BD_Tab2!I417</f>
        <v>0</v>
      </c>
      <c r="F415" s="116" t="str">
        <f>'BD_Tab2"'!BB417</f>
        <v/>
      </c>
      <c r="G415" s="116">
        <f>'BD_Tab2"'!I417</f>
        <v>0</v>
      </c>
      <c r="H415" s="90" t="e">
        <f>BD_Brasil!B417</f>
        <v>#N/A</v>
      </c>
    </row>
    <row r="416" spans="1:8">
      <c r="A416" s="3">
        <v>47119</v>
      </c>
      <c r="B416" t="s">
        <v>103</v>
      </c>
      <c r="C416" s="44" t="str">
        <f>BD_Tab2!B418</f>
        <v/>
      </c>
      <c r="D416" t="s">
        <v>103</v>
      </c>
      <c r="E416" s="44">
        <f>BD_Tab2!I418</f>
        <v>0</v>
      </c>
      <c r="F416" s="116" t="str">
        <f>'BD_Tab2"'!BB418</f>
        <v/>
      </c>
      <c r="G416" s="116">
        <f>'BD_Tab2"'!I418</f>
        <v>0</v>
      </c>
      <c r="H416" s="90" t="e">
        <f>BD_Brasil!B418</f>
        <v>#N/A</v>
      </c>
    </row>
    <row r="417" spans="1:8">
      <c r="A417" s="3">
        <v>47150</v>
      </c>
      <c r="B417" t="s">
        <v>103</v>
      </c>
      <c r="C417" s="44" t="str">
        <f>BD_Tab2!B419</f>
        <v/>
      </c>
      <c r="D417" t="s">
        <v>103</v>
      </c>
      <c r="E417" s="44">
        <f>BD_Tab2!I419</f>
        <v>0</v>
      </c>
      <c r="F417" s="116" t="str">
        <f>'BD_Tab2"'!BB419</f>
        <v/>
      </c>
      <c r="G417" s="116">
        <f>'BD_Tab2"'!I419</f>
        <v>0</v>
      </c>
      <c r="H417" s="90" t="e">
        <f>BD_Brasil!B419</f>
        <v>#N/A</v>
      </c>
    </row>
    <row r="418" spans="1:8">
      <c r="A418" s="3">
        <v>47178</v>
      </c>
      <c r="B418" t="s">
        <v>103</v>
      </c>
      <c r="C418" s="44" t="str">
        <f>BD_Tab2!B420</f>
        <v/>
      </c>
      <c r="D418" t="s">
        <v>103</v>
      </c>
      <c r="E418" s="44">
        <f>BD_Tab2!I420</f>
        <v>0</v>
      </c>
      <c r="F418" s="116" t="str">
        <f>'BD_Tab2"'!BB420</f>
        <v/>
      </c>
      <c r="G418" s="116">
        <f>'BD_Tab2"'!I420</f>
        <v>0</v>
      </c>
      <c r="H418" s="90" t="e">
        <f>BD_Brasil!B420</f>
        <v>#N/A</v>
      </c>
    </row>
    <row r="419" spans="1:8">
      <c r="A419" s="3">
        <v>47209</v>
      </c>
      <c r="B419" t="s">
        <v>103</v>
      </c>
      <c r="C419" s="44" t="str">
        <f>BD_Tab2!B421</f>
        <v/>
      </c>
      <c r="D419" t="s">
        <v>103</v>
      </c>
      <c r="E419" s="44">
        <f>BD_Tab2!I421</f>
        <v>0</v>
      </c>
      <c r="F419" s="116" t="str">
        <f>'BD_Tab2"'!BB421</f>
        <v/>
      </c>
      <c r="G419" s="116">
        <f>'BD_Tab2"'!I421</f>
        <v>0</v>
      </c>
      <c r="H419" s="90" t="e">
        <f>BD_Brasil!B421</f>
        <v>#N/A</v>
      </c>
    </row>
    <row r="420" spans="1:8">
      <c r="A420" s="3">
        <v>47239</v>
      </c>
      <c r="B420" t="s">
        <v>103</v>
      </c>
      <c r="C420" s="44" t="str">
        <f>BD_Tab2!B422</f>
        <v/>
      </c>
      <c r="D420" t="s">
        <v>103</v>
      </c>
      <c r="E420" s="44">
        <f>BD_Tab2!I422</f>
        <v>0</v>
      </c>
      <c r="F420" s="116" t="str">
        <f>'BD_Tab2"'!BB422</f>
        <v/>
      </c>
      <c r="G420" s="116">
        <f>'BD_Tab2"'!I422</f>
        <v>0</v>
      </c>
      <c r="H420" s="90" t="e">
        <f>BD_Brasil!B422</f>
        <v>#N/A</v>
      </c>
    </row>
    <row r="421" spans="1:8">
      <c r="A421" s="3">
        <v>47270</v>
      </c>
      <c r="B421" t="s">
        <v>103</v>
      </c>
      <c r="C421" s="44" t="str">
        <f>BD_Tab2!B423</f>
        <v/>
      </c>
      <c r="D421" t="s">
        <v>103</v>
      </c>
      <c r="E421" s="44">
        <f>BD_Tab2!I423</f>
        <v>0</v>
      </c>
      <c r="F421" s="116" t="str">
        <f>'BD_Tab2"'!BB423</f>
        <v/>
      </c>
      <c r="G421" s="116">
        <f>'BD_Tab2"'!I423</f>
        <v>0</v>
      </c>
      <c r="H421" s="90" t="e">
        <f>BD_Brasil!B423</f>
        <v>#N/A</v>
      </c>
    </row>
    <row r="422" spans="1:8">
      <c r="A422" s="3">
        <v>47300</v>
      </c>
      <c r="B422" t="s">
        <v>103</v>
      </c>
      <c r="C422" s="44" t="str">
        <f>BD_Tab2!B424</f>
        <v/>
      </c>
      <c r="D422" t="s">
        <v>103</v>
      </c>
      <c r="E422" s="44">
        <f>BD_Tab2!I424</f>
        <v>0</v>
      </c>
      <c r="F422" s="116" t="str">
        <f>'BD_Tab2"'!BB424</f>
        <v/>
      </c>
      <c r="G422" s="116">
        <f>'BD_Tab2"'!I424</f>
        <v>0</v>
      </c>
      <c r="H422" s="90" t="e">
        <f>BD_Brasil!B424</f>
        <v>#N/A</v>
      </c>
    </row>
    <row r="423" spans="1:8">
      <c r="A423" s="3">
        <v>47331</v>
      </c>
      <c r="B423" t="s">
        <v>103</v>
      </c>
      <c r="C423" s="44" t="str">
        <f>BD_Tab2!B425</f>
        <v/>
      </c>
      <c r="D423" t="s">
        <v>103</v>
      </c>
      <c r="E423" s="44">
        <f>BD_Tab2!I425</f>
        <v>0</v>
      </c>
      <c r="F423" s="116" t="str">
        <f>'BD_Tab2"'!BB425</f>
        <v/>
      </c>
      <c r="G423" s="116">
        <f>'BD_Tab2"'!I425</f>
        <v>0</v>
      </c>
      <c r="H423" s="90" t="e">
        <f>BD_Brasil!B425</f>
        <v>#N/A</v>
      </c>
    </row>
    <row r="424" spans="1:8">
      <c r="A424" s="3">
        <v>47362</v>
      </c>
      <c r="B424" t="s">
        <v>103</v>
      </c>
      <c r="C424" s="44" t="str">
        <f>BD_Tab2!B426</f>
        <v/>
      </c>
      <c r="D424" t="s">
        <v>103</v>
      </c>
      <c r="E424" s="44">
        <f>BD_Tab2!I426</f>
        <v>0</v>
      </c>
      <c r="F424" s="116" t="str">
        <f>'BD_Tab2"'!BB426</f>
        <v/>
      </c>
      <c r="G424" s="116">
        <f>'BD_Tab2"'!I426</f>
        <v>0</v>
      </c>
      <c r="H424" s="90" t="e">
        <f>BD_Brasil!B426</f>
        <v>#N/A</v>
      </c>
    </row>
    <row r="425" spans="1:8">
      <c r="A425" s="3">
        <v>47392</v>
      </c>
      <c r="B425" t="s">
        <v>103</v>
      </c>
      <c r="C425" s="44" t="str">
        <f>BD_Tab2!B427</f>
        <v/>
      </c>
      <c r="D425" t="s">
        <v>103</v>
      </c>
      <c r="E425" s="44">
        <f>BD_Tab2!I427</f>
        <v>0</v>
      </c>
      <c r="F425" s="116" t="str">
        <f>'BD_Tab2"'!BB427</f>
        <v/>
      </c>
      <c r="G425" s="116">
        <f>'BD_Tab2"'!I427</f>
        <v>0</v>
      </c>
      <c r="H425" s="90" t="e">
        <f>BD_Brasil!B427</f>
        <v>#N/A</v>
      </c>
    </row>
    <row r="426" spans="1:8">
      <c r="A426" s="3">
        <v>47423</v>
      </c>
      <c r="B426" t="s">
        <v>103</v>
      </c>
      <c r="C426" s="44" t="str">
        <f>BD_Tab2!B428</f>
        <v/>
      </c>
      <c r="D426" t="s">
        <v>103</v>
      </c>
      <c r="E426" s="44">
        <f>BD_Tab2!I428</f>
        <v>0</v>
      </c>
      <c r="F426" s="116" t="str">
        <f>'BD_Tab2"'!BB428</f>
        <v/>
      </c>
      <c r="G426" s="116">
        <f>'BD_Tab2"'!I428</f>
        <v>0</v>
      </c>
      <c r="H426" s="90" t="e">
        <f>BD_Brasil!B428</f>
        <v>#N/A</v>
      </c>
    </row>
    <row r="427" spans="1:8">
      <c r="A427" s="3">
        <v>47453</v>
      </c>
      <c r="B427" t="s">
        <v>103</v>
      </c>
      <c r="C427" s="44" t="str">
        <f>BD_Tab2!B429</f>
        <v/>
      </c>
      <c r="D427" t="s">
        <v>103</v>
      </c>
      <c r="E427" s="44">
        <f>BD_Tab2!I429</f>
        <v>0</v>
      </c>
      <c r="F427" s="116" t="str">
        <f>'BD_Tab2"'!BB429</f>
        <v/>
      </c>
      <c r="G427" s="116">
        <f>'BD_Tab2"'!I429</f>
        <v>0</v>
      </c>
      <c r="H427" s="90" t="e">
        <f>BD_Brasil!B429</f>
        <v>#N/A</v>
      </c>
    </row>
    <row r="428" spans="1:8">
      <c r="A428" s="3">
        <v>47484</v>
      </c>
      <c r="B428" t="s">
        <v>103</v>
      </c>
      <c r="C428" s="44" t="str">
        <f>BD_Tab2!B430</f>
        <v/>
      </c>
      <c r="D428" t="s">
        <v>103</v>
      </c>
      <c r="E428" s="44">
        <f>BD_Tab2!I430</f>
        <v>0</v>
      </c>
      <c r="F428" s="116" t="str">
        <f>'BD_Tab2"'!BB430</f>
        <v/>
      </c>
      <c r="G428" s="116">
        <f>'BD_Tab2"'!I430</f>
        <v>0</v>
      </c>
      <c r="H428" s="90" t="e">
        <f>BD_Brasil!B430</f>
        <v>#N/A</v>
      </c>
    </row>
    <row r="429" spans="1:8">
      <c r="A429" s="3">
        <v>47515</v>
      </c>
      <c r="B429" t="s">
        <v>103</v>
      </c>
      <c r="C429" s="44" t="str">
        <f>BD_Tab2!B431</f>
        <v/>
      </c>
      <c r="D429" t="s">
        <v>103</v>
      </c>
      <c r="E429" s="44">
        <f>BD_Tab2!I431</f>
        <v>0</v>
      </c>
      <c r="F429" s="116" t="str">
        <f>'BD_Tab2"'!BB431</f>
        <v/>
      </c>
      <c r="G429" s="116">
        <f>'BD_Tab2"'!I431</f>
        <v>0</v>
      </c>
      <c r="H429" s="90" t="e">
        <f>BD_Brasil!B431</f>
        <v>#N/A</v>
      </c>
    </row>
    <row r="430" spans="1:8">
      <c r="A430" s="3">
        <v>47543</v>
      </c>
      <c r="B430" t="s">
        <v>103</v>
      </c>
      <c r="C430" s="44" t="str">
        <f>BD_Tab2!B432</f>
        <v/>
      </c>
      <c r="D430" t="s">
        <v>103</v>
      </c>
      <c r="E430" s="44">
        <f>BD_Tab2!I432</f>
        <v>0</v>
      </c>
      <c r="F430" s="116" t="str">
        <f>'BD_Tab2"'!BB432</f>
        <v/>
      </c>
      <c r="G430" s="116">
        <f>'BD_Tab2"'!I432</f>
        <v>0</v>
      </c>
      <c r="H430" s="90" t="e">
        <f>BD_Brasil!B432</f>
        <v>#N/A</v>
      </c>
    </row>
    <row r="431" spans="1:8">
      <c r="A431" s="3">
        <v>47574</v>
      </c>
      <c r="B431" t="s">
        <v>103</v>
      </c>
      <c r="C431" s="44" t="str">
        <f>BD_Tab2!B433</f>
        <v/>
      </c>
      <c r="D431" t="s">
        <v>103</v>
      </c>
      <c r="E431" s="44">
        <f>BD_Tab2!I433</f>
        <v>0</v>
      </c>
      <c r="F431" s="116" t="str">
        <f>'BD_Tab2"'!BB433</f>
        <v/>
      </c>
      <c r="G431" s="116">
        <f>'BD_Tab2"'!I433</f>
        <v>0</v>
      </c>
      <c r="H431" s="90" t="e">
        <f>BD_Brasil!B433</f>
        <v>#N/A</v>
      </c>
    </row>
    <row r="432" spans="1:8">
      <c r="A432" s="3">
        <v>47604</v>
      </c>
      <c r="B432" t="s">
        <v>103</v>
      </c>
      <c r="C432" s="44" t="str">
        <f>BD_Tab2!B434</f>
        <v/>
      </c>
      <c r="D432" t="s">
        <v>103</v>
      </c>
      <c r="E432" s="44">
        <f>BD_Tab2!I434</f>
        <v>0</v>
      </c>
      <c r="F432" s="116" t="str">
        <f>'BD_Tab2"'!BB434</f>
        <v/>
      </c>
      <c r="G432" s="116">
        <f>'BD_Tab2"'!I434</f>
        <v>0</v>
      </c>
      <c r="H432" s="90" t="e">
        <f>BD_Brasil!B434</f>
        <v>#N/A</v>
      </c>
    </row>
    <row r="433" spans="1:8">
      <c r="A433" s="3">
        <v>47635</v>
      </c>
      <c r="B433" t="s">
        <v>103</v>
      </c>
      <c r="C433" s="44" t="str">
        <f>BD_Tab2!B435</f>
        <v/>
      </c>
      <c r="D433" t="s">
        <v>103</v>
      </c>
      <c r="E433" s="44">
        <f>BD_Tab2!I435</f>
        <v>0</v>
      </c>
      <c r="F433" s="116" t="str">
        <f>'BD_Tab2"'!BB435</f>
        <v/>
      </c>
      <c r="G433" s="116">
        <f>'BD_Tab2"'!I435</f>
        <v>0</v>
      </c>
      <c r="H433" s="90" t="e">
        <f>BD_Brasil!B435</f>
        <v>#N/A</v>
      </c>
    </row>
    <row r="434" spans="1:8">
      <c r="A434" s="3">
        <v>47665</v>
      </c>
      <c r="B434" t="s">
        <v>103</v>
      </c>
      <c r="C434" s="44" t="str">
        <f>BD_Tab2!B436</f>
        <v/>
      </c>
      <c r="D434" t="s">
        <v>103</v>
      </c>
      <c r="E434" s="44">
        <f>BD_Tab2!I436</f>
        <v>0</v>
      </c>
      <c r="F434" s="116" t="str">
        <f>'BD_Tab2"'!BB436</f>
        <v/>
      </c>
      <c r="G434" s="116">
        <f>'BD_Tab2"'!I436</f>
        <v>0</v>
      </c>
      <c r="H434" s="90" t="e">
        <f>BD_Brasil!B436</f>
        <v>#N/A</v>
      </c>
    </row>
    <row r="435" spans="1:8">
      <c r="A435" s="3">
        <v>47696</v>
      </c>
      <c r="B435" t="s">
        <v>103</v>
      </c>
      <c r="C435" s="44" t="str">
        <f>BD_Tab2!B437</f>
        <v/>
      </c>
      <c r="D435" t="s">
        <v>103</v>
      </c>
      <c r="E435" s="44">
        <f>BD_Tab2!I437</f>
        <v>0</v>
      </c>
      <c r="F435" s="116" t="str">
        <f>'BD_Tab2"'!BB437</f>
        <v/>
      </c>
      <c r="G435" s="116">
        <f>'BD_Tab2"'!I437</f>
        <v>0</v>
      </c>
      <c r="H435" s="90" t="e">
        <f>BD_Brasil!B437</f>
        <v>#N/A</v>
      </c>
    </row>
    <row r="436" spans="1:8">
      <c r="A436" s="3">
        <v>47727</v>
      </c>
      <c r="B436" t="s">
        <v>103</v>
      </c>
      <c r="C436" s="44" t="str">
        <f>BD_Tab2!B438</f>
        <v/>
      </c>
      <c r="D436" t="s">
        <v>103</v>
      </c>
      <c r="E436" s="44">
        <f>BD_Tab2!I438</f>
        <v>0</v>
      </c>
      <c r="F436" s="116" t="str">
        <f>'BD_Tab2"'!BB438</f>
        <v/>
      </c>
      <c r="G436" s="116">
        <f>'BD_Tab2"'!I438</f>
        <v>0</v>
      </c>
      <c r="H436" s="90" t="e">
        <f>BD_Brasil!B438</f>
        <v>#N/A</v>
      </c>
    </row>
    <row r="437" spans="1:8">
      <c r="A437" s="3">
        <v>47757</v>
      </c>
      <c r="B437" t="s">
        <v>103</v>
      </c>
      <c r="C437" s="44" t="str">
        <f>BD_Tab2!B439</f>
        <v/>
      </c>
      <c r="D437" t="s">
        <v>103</v>
      </c>
      <c r="E437" s="44">
        <f>BD_Tab2!I439</f>
        <v>0</v>
      </c>
      <c r="F437" s="116" t="str">
        <f>'BD_Tab2"'!BB439</f>
        <v/>
      </c>
      <c r="G437" s="116">
        <f>'BD_Tab2"'!I439</f>
        <v>0</v>
      </c>
      <c r="H437" s="90" t="e">
        <f>BD_Brasil!B439</f>
        <v>#N/A</v>
      </c>
    </row>
    <row r="438" spans="1:8">
      <c r="A438" s="3">
        <v>47788</v>
      </c>
      <c r="B438" t="s">
        <v>103</v>
      </c>
      <c r="C438" s="44" t="str">
        <f>BD_Tab2!B440</f>
        <v/>
      </c>
      <c r="D438" t="s">
        <v>103</v>
      </c>
      <c r="E438" s="44">
        <f>BD_Tab2!I440</f>
        <v>0</v>
      </c>
      <c r="F438" s="116" t="str">
        <f>'BD_Tab2"'!BB440</f>
        <v/>
      </c>
      <c r="G438" s="116">
        <f>'BD_Tab2"'!I440</f>
        <v>0</v>
      </c>
      <c r="H438" s="90" t="e">
        <f>BD_Brasil!B440</f>
        <v>#N/A</v>
      </c>
    </row>
    <row r="439" spans="1:8">
      <c r="A439" s="3">
        <v>47818</v>
      </c>
      <c r="B439" t="s">
        <v>103</v>
      </c>
      <c r="C439" s="44" t="str">
        <f>BD_Tab2!B441</f>
        <v/>
      </c>
      <c r="D439" t="s">
        <v>103</v>
      </c>
      <c r="E439" s="44">
        <f>BD_Tab2!I441</f>
        <v>0</v>
      </c>
      <c r="F439" s="116" t="str">
        <f>'BD_Tab2"'!BB441</f>
        <v/>
      </c>
      <c r="G439" s="116">
        <f>'BD_Tab2"'!I441</f>
        <v>0</v>
      </c>
      <c r="H439" s="90" t="e">
        <f>BD_Brasil!B441</f>
        <v>#N/A</v>
      </c>
    </row>
    <row r="440" spans="1:8">
      <c r="A440" s="3">
        <v>47849</v>
      </c>
      <c r="B440" t="s">
        <v>103</v>
      </c>
      <c r="C440" s="44" t="str">
        <f>BD_Tab2!B442</f>
        <v/>
      </c>
      <c r="D440" t="s">
        <v>103</v>
      </c>
      <c r="E440" s="44" t="str">
        <f>BD_Tab2!I442</f>
        <v/>
      </c>
      <c r="F440" s="116">
        <f>'BD_Tab2"'!BB442</f>
        <v>0</v>
      </c>
      <c r="G440" s="116" t="str">
        <f>'BD_Tab2"'!I442</f>
        <v/>
      </c>
      <c r="H440" s="90">
        <f>BD_Brasil!B442</f>
        <v>0</v>
      </c>
    </row>
    <row r="441" spans="1:8">
      <c r="A441" s="3">
        <v>47880</v>
      </c>
      <c r="B441" t="s">
        <v>103</v>
      </c>
      <c r="C441" s="44" t="str">
        <f>BD_Tab2!B443</f>
        <v/>
      </c>
      <c r="D441" t="s">
        <v>103</v>
      </c>
      <c r="E441" s="44" t="str">
        <f>BD_Tab2!I443</f>
        <v/>
      </c>
      <c r="F441" s="116">
        <f>'BD_Tab2"'!BB443</f>
        <v>0</v>
      </c>
      <c r="G441" s="116" t="str">
        <f>'BD_Tab2"'!I443</f>
        <v/>
      </c>
      <c r="H441" s="90">
        <f>BD_Brasil!B443</f>
        <v>0</v>
      </c>
    </row>
    <row r="442" spans="1:8">
      <c r="A442" s="3">
        <v>47908</v>
      </c>
      <c r="B442" t="s">
        <v>103</v>
      </c>
      <c r="C442" s="44" t="str">
        <f>BD_Tab2!B444</f>
        <v/>
      </c>
      <c r="D442" t="s">
        <v>103</v>
      </c>
      <c r="E442" s="44" t="str">
        <f>BD_Tab2!I444</f>
        <v/>
      </c>
      <c r="F442" s="116">
        <f>'BD_Tab2"'!BB444</f>
        <v>0</v>
      </c>
      <c r="G442" s="116" t="str">
        <f>'BD_Tab2"'!I444</f>
        <v/>
      </c>
      <c r="H442" s="90">
        <f>BD_Brasil!B444</f>
        <v>0</v>
      </c>
    </row>
    <row r="443" spans="1:8">
      <c r="A443" s="3">
        <v>47939</v>
      </c>
      <c r="B443" t="s">
        <v>103</v>
      </c>
      <c r="C443" s="44" t="str">
        <f>BD_Tab2!B445</f>
        <v/>
      </c>
      <c r="D443" t="s">
        <v>103</v>
      </c>
      <c r="E443" s="44" t="str">
        <f>BD_Tab2!I445</f>
        <v/>
      </c>
      <c r="F443" s="116">
        <f>'BD_Tab2"'!BB445</f>
        <v>0</v>
      </c>
      <c r="G443" s="116" t="str">
        <f>'BD_Tab2"'!I445</f>
        <v/>
      </c>
      <c r="H443" s="90">
        <f>BD_Brasil!B445</f>
        <v>0</v>
      </c>
    </row>
    <row r="444" spans="1:8">
      <c r="A444" s="3">
        <v>47969</v>
      </c>
      <c r="B444" t="s">
        <v>103</v>
      </c>
      <c r="C444" s="44" t="str">
        <f>BD_Tab2!B446</f>
        <v/>
      </c>
      <c r="D444" t="s">
        <v>103</v>
      </c>
      <c r="E444" s="44" t="str">
        <f>BD_Tab2!I446</f>
        <v/>
      </c>
      <c r="F444" s="116">
        <f>'BD_Tab2"'!BB446</f>
        <v>0</v>
      </c>
      <c r="G444" s="116" t="str">
        <f>'BD_Tab2"'!I446</f>
        <v/>
      </c>
      <c r="H444" s="90">
        <f>BD_Brasil!B446</f>
        <v>0</v>
      </c>
    </row>
    <row r="445" spans="1:8">
      <c r="A445" s="3">
        <v>48000</v>
      </c>
      <c r="B445" t="s">
        <v>103</v>
      </c>
      <c r="C445" s="44" t="str">
        <f>BD_Tab2!B447</f>
        <v/>
      </c>
      <c r="D445" t="s">
        <v>103</v>
      </c>
      <c r="E445" s="44" t="str">
        <f>BD_Tab2!I447</f>
        <v/>
      </c>
      <c r="F445" s="116">
        <f>'BD_Tab2"'!BB447</f>
        <v>0</v>
      </c>
      <c r="G445" s="116" t="str">
        <f>'BD_Tab2"'!I447</f>
        <v/>
      </c>
      <c r="H445" s="90">
        <f>BD_Brasil!B447</f>
        <v>0</v>
      </c>
    </row>
    <row r="446" spans="1:8">
      <c r="A446" s="3">
        <v>48030</v>
      </c>
      <c r="B446" t="s">
        <v>103</v>
      </c>
      <c r="C446" s="44" t="str">
        <f>BD_Tab2!B448</f>
        <v/>
      </c>
      <c r="D446" t="s">
        <v>103</v>
      </c>
      <c r="E446" s="44" t="str">
        <f>BD_Tab2!I448</f>
        <v/>
      </c>
      <c r="F446" s="116">
        <f>'BD_Tab2"'!BB448</f>
        <v>0</v>
      </c>
      <c r="G446" s="116" t="str">
        <f>'BD_Tab2"'!I448</f>
        <v/>
      </c>
      <c r="H446" s="90">
        <f>BD_Brasil!B448</f>
        <v>0</v>
      </c>
    </row>
    <row r="447" spans="1:8">
      <c r="A447" s="3">
        <v>48061</v>
      </c>
      <c r="B447" t="s">
        <v>103</v>
      </c>
      <c r="C447" s="44" t="str">
        <f>BD_Tab2!B449</f>
        <v/>
      </c>
      <c r="D447" t="s">
        <v>103</v>
      </c>
      <c r="E447" s="44" t="str">
        <f>BD_Tab2!I449</f>
        <v/>
      </c>
      <c r="F447" s="116">
        <f>'BD_Tab2"'!BB449</f>
        <v>0</v>
      </c>
      <c r="G447" s="116" t="str">
        <f>'BD_Tab2"'!I449</f>
        <v/>
      </c>
      <c r="H447" s="90">
        <f>BD_Brasil!B449</f>
        <v>0</v>
      </c>
    </row>
    <row r="448" spans="1:8">
      <c r="A448" s="3">
        <v>48092</v>
      </c>
      <c r="B448" t="s">
        <v>103</v>
      </c>
      <c r="C448" s="44" t="str">
        <f>BD_Tab2!B450</f>
        <v/>
      </c>
      <c r="D448" t="s">
        <v>103</v>
      </c>
      <c r="E448" s="44" t="str">
        <f>BD_Tab2!I450</f>
        <v/>
      </c>
      <c r="F448" s="116">
        <f>'BD_Tab2"'!BB450</f>
        <v>0</v>
      </c>
      <c r="G448" s="116" t="str">
        <f>'BD_Tab2"'!I450</f>
        <v/>
      </c>
      <c r="H448" s="90">
        <f>BD_Brasil!B450</f>
        <v>0</v>
      </c>
    </row>
    <row r="449" spans="1:8">
      <c r="A449" s="3">
        <v>48122</v>
      </c>
      <c r="B449" t="s">
        <v>103</v>
      </c>
      <c r="C449" s="44" t="str">
        <f>BD_Tab2!B451</f>
        <v/>
      </c>
      <c r="D449" t="s">
        <v>103</v>
      </c>
      <c r="E449" s="44" t="str">
        <f>BD_Tab2!I451</f>
        <v/>
      </c>
      <c r="F449" s="116">
        <f>'BD_Tab2"'!BB451</f>
        <v>0</v>
      </c>
      <c r="G449" s="116" t="str">
        <f>'BD_Tab2"'!I451</f>
        <v/>
      </c>
      <c r="H449" s="90">
        <f>BD_Brasil!B451</f>
        <v>0</v>
      </c>
    </row>
    <row r="450" spans="1:8">
      <c r="A450" s="3">
        <v>48153</v>
      </c>
      <c r="B450" t="s">
        <v>103</v>
      </c>
      <c r="C450" s="44" t="str">
        <f>BD_Tab2!B452</f>
        <v/>
      </c>
      <c r="D450" t="s">
        <v>103</v>
      </c>
      <c r="E450" s="44" t="str">
        <f>BD_Tab2!I452</f>
        <v/>
      </c>
      <c r="F450" s="116">
        <f>'BD_Tab2"'!BB452</f>
        <v>0</v>
      </c>
      <c r="G450" s="116" t="str">
        <f>'BD_Tab2"'!I452</f>
        <v/>
      </c>
      <c r="H450" s="90">
        <f>BD_Brasil!B452</f>
        <v>0</v>
      </c>
    </row>
    <row r="451" spans="1:8">
      <c r="A451" s="3">
        <v>48183</v>
      </c>
      <c r="B451" t="s">
        <v>103</v>
      </c>
      <c r="C451" s="44" t="str">
        <f>BD_Tab2!B453</f>
        <v/>
      </c>
      <c r="D451" t="s">
        <v>103</v>
      </c>
      <c r="E451" s="44" t="str">
        <f>BD_Tab2!I453</f>
        <v/>
      </c>
      <c r="F451" s="116">
        <f>'BD_Tab2"'!BB453</f>
        <v>0</v>
      </c>
      <c r="G451" s="116" t="str">
        <f>'BD_Tab2"'!I453</f>
        <v/>
      </c>
      <c r="H451" s="90">
        <f>BD_Brasil!B453</f>
        <v>0</v>
      </c>
    </row>
    <row r="452" spans="1:8">
      <c r="A452" s="3">
        <v>48214</v>
      </c>
      <c r="B452" t="s">
        <v>103</v>
      </c>
      <c r="C452" s="44" t="str">
        <f>BD_Tab2!B454</f>
        <v/>
      </c>
      <c r="D452" t="s">
        <v>103</v>
      </c>
      <c r="E452" s="44" t="str">
        <f>BD_Tab2!I454</f>
        <v/>
      </c>
      <c r="F452" s="116">
        <f>'BD_Tab2"'!BB454</f>
        <v>0</v>
      </c>
      <c r="G452" s="116" t="str">
        <f>'BD_Tab2"'!I454</f>
        <v/>
      </c>
      <c r="H452" s="90">
        <f>BD_Brasil!B454</f>
        <v>0</v>
      </c>
    </row>
    <row r="453" spans="1:8">
      <c r="A453" s="3">
        <v>48245</v>
      </c>
      <c r="B453" t="s">
        <v>103</v>
      </c>
      <c r="C453" s="44" t="str">
        <f>BD_Tab2!B455</f>
        <v/>
      </c>
      <c r="D453" t="s">
        <v>103</v>
      </c>
      <c r="E453" s="44" t="str">
        <f>BD_Tab2!I455</f>
        <v/>
      </c>
      <c r="F453" s="116">
        <f>'BD_Tab2"'!BB455</f>
        <v>0</v>
      </c>
      <c r="G453" s="116" t="str">
        <f>'BD_Tab2"'!I455</f>
        <v/>
      </c>
      <c r="H453" s="90">
        <f>BD_Brasil!B455</f>
        <v>0</v>
      </c>
    </row>
    <row r="454" spans="1:8">
      <c r="A454" s="3">
        <v>48274</v>
      </c>
      <c r="B454" t="s">
        <v>103</v>
      </c>
      <c r="C454" s="44" t="str">
        <f>BD_Tab2!B456</f>
        <v/>
      </c>
      <c r="D454" t="s">
        <v>103</v>
      </c>
      <c r="E454" s="44">
        <f>BD_Tab2!I456</f>
        <v>0</v>
      </c>
      <c r="F454" s="116">
        <f>'BD_Tab2"'!BB456</f>
        <v>0</v>
      </c>
      <c r="G454" s="116">
        <f>'BD_Tab2"'!I456</f>
        <v>0</v>
      </c>
      <c r="H454" s="90">
        <f>BD_Brasil!B456</f>
        <v>0</v>
      </c>
    </row>
    <row r="455" spans="1:8">
      <c r="A455" s="3">
        <v>48305</v>
      </c>
      <c r="B455" t="s">
        <v>103</v>
      </c>
      <c r="C455" s="44" t="str">
        <f>BD_Tab2!B457</f>
        <v/>
      </c>
      <c r="D455" t="s">
        <v>103</v>
      </c>
      <c r="E455" s="44">
        <f>BD_Tab2!I457</f>
        <v>0</v>
      </c>
      <c r="F455" s="116">
        <f>'BD_Tab2"'!BB457</f>
        <v>0</v>
      </c>
      <c r="G455" s="116">
        <f>'BD_Tab2"'!I457</f>
        <v>0</v>
      </c>
      <c r="H455" s="90">
        <f>BD_Brasil!B457</f>
        <v>0</v>
      </c>
    </row>
    <row r="456" spans="1:8">
      <c r="A456" s="3">
        <v>48335</v>
      </c>
      <c r="B456" t="s">
        <v>103</v>
      </c>
      <c r="C456" s="44" t="str">
        <f>BD_Tab2!B458</f>
        <v/>
      </c>
      <c r="D456" t="s">
        <v>103</v>
      </c>
      <c r="E456" s="44">
        <f>BD_Tab2!I458</f>
        <v>0</v>
      </c>
      <c r="F456" s="116">
        <f>'BD_Tab2"'!BB458</f>
        <v>0</v>
      </c>
      <c r="G456" s="116">
        <f>'BD_Tab2"'!I458</f>
        <v>0</v>
      </c>
      <c r="H456" s="90">
        <f>BD_Brasil!B458</f>
        <v>0</v>
      </c>
    </row>
    <row r="457" spans="1:8">
      <c r="A457" s="3">
        <v>48366</v>
      </c>
      <c r="B457" t="s">
        <v>103</v>
      </c>
      <c r="C457" s="44" t="str">
        <f>BD_Tab2!B459</f>
        <v/>
      </c>
      <c r="D457" t="s">
        <v>103</v>
      </c>
      <c r="E457" s="44">
        <f>BD_Tab2!I459</f>
        <v>0</v>
      </c>
      <c r="F457" s="116">
        <f>'BD_Tab2"'!BB459</f>
        <v>0</v>
      </c>
      <c r="G457" s="116">
        <f>'BD_Tab2"'!I459</f>
        <v>0</v>
      </c>
      <c r="H457" s="90">
        <f>BD_Brasil!B459</f>
        <v>0</v>
      </c>
    </row>
    <row r="458" spans="1:8">
      <c r="A458" s="3">
        <v>48396</v>
      </c>
      <c r="B458" t="s">
        <v>103</v>
      </c>
      <c r="C458" s="44" t="str">
        <f>BD_Tab2!B460</f>
        <v/>
      </c>
      <c r="D458" t="s">
        <v>103</v>
      </c>
      <c r="E458" s="44">
        <f>BD_Tab2!I460</f>
        <v>0</v>
      </c>
      <c r="F458" s="116">
        <f>'BD_Tab2"'!BB460</f>
        <v>0</v>
      </c>
      <c r="G458" s="116">
        <f>'BD_Tab2"'!I460</f>
        <v>0</v>
      </c>
      <c r="H458" s="90">
        <f>BD_Brasil!B460</f>
        <v>0</v>
      </c>
    </row>
    <row r="459" spans="1:8">
      <c r="A459" s="3">
        <v>48427</v>
      </c>
      <c r="B459" t="s">
        <v>103</v>
      </c>
      <c r="C459" s="44" t="str">
        <f>BD_Tab2!B461</f>
        <v/>
      </c>
      <c r="D459" t="s">
        <v>103</v>
      </c>
      <c r="E459" s="44">
        <f>BD_Tab2!I461</f>
        <v>0</v>
      </c>
      <c r="F459" s="116">
        <f>'BD_Tab2"'!BB461</f>
        <v>0</v>
      </c>
      <c r="G459" s="116">
        <f>'BD_Tab2"'!I461</f>
        <v>0</v>
      </c>
      <c r="H459" s="90">
        <f>BD_Brasil!B461</f>
        <v>0</v>
      </c>
    </row>
    <row r="460" spans="1:8">
      <c r="A460" s="3">
        <v>48458</v>
      </c>
      <c r="B460" t="s">
        <v>103</v>
      </c>
      <c r="C460" s="44" t="str">
        <f>BD_Tab2!B462</f>
        <v/>
      </c>
      <c r="D460" t="s">
        <v>103</v>
      </c>
      <c r="E460" s="44">
        <f>BD_Tab2!I462</f>
        <v>0</v>
      </c>
      <c r="F460" s="116">
        <f>'BD_Tab2"'!BB462</f>
        <v>0</v>
      </c>
      <c r="G460" s="116">
        <f>'BD_Tab2"'!I462</f>
        <v>0</v>
      </c>
      <c r="H460" s="90">
        <f>BD_Brasil!B462</f>
        <v>0</v>
      </c>
    </row>
    <row r="461" spans="1:8">
      <c r="A461" s="3">
        <v>48488</v>
      </c>
      <c r="B461" t="s">
        <v>103</v>
      </c>
      <c r="C461" s="44" t="str">
        <f>BD_Tab2!B463</f>
        <v/>
      </c>
      <c r="D461" t="s">
        <v>103</v>
      </c>
      <c r="E461" s="44">
        <f>BD_Tab2!I463</f>
        <v>0</v>
      </c>
      <c r="F461" s="116">
        <f>'BD_Tab2"'!BB463</f>
        <v>0</v>
      </c>
      <c r="G461" s="116">
        <f>'BD_Tab2"'!I463</f>
        <v>0</v>
      </c>
      <c r="H461" s="90">
        <f>BD_Brasil!B463</f>
        <v>0</v>
      </c>
    </row>
    <row r="462" spans="1:8">
      <c r="A462" s="3">
        <v>48519</v>
      </c>
      <c r="B462" t="s">
        <v>103</v>
      </c>
      <c r="C462" s="44" t="str">
        <f>BD_Tab2!B464</f>
        <v/>
      </c>
      <c r="D462" t="s">
        <v>103</v>
      </c>
      <c r="E462" s="44">
        <f>BD_Tab2!I464</f>
        <v>0</v>
      </c>
      <c r="F462" s="116">
        <f>'BD_Tab2"'!BB464</f>
        <v>0</v>
      </c>
      <c r="G462" s="116">
        <f>'BD_Tab2"'!I464</f>
        <v>0</v>
      </c>
      <c r="H462" s="90">
        <f>BD_Brasil!B464</f>
        <v>0</v>
      </c>
    </row>
    <row r="463" spans="1:8">
      <c r="A463" s="3">
        <v>48549</v>
      </c>
      <c r="B463" t="s">
        <v>103</v>
      </c>
      <c r="C463" s="44" t="str">
        <f>BD_Tab2!B465</f>
        <v/>
      </c>
      <c r="D463" t="s">
        <v>103</v>
      </c>
      <c r="E463" s="44">
        <f>BD_Tab2!I465</f>
        <v>0</v>
      </c>
      <c r="F463" s="116">
        <f>'BD_Tab2"'!BB465</f>
        <v>0</v>
      </c>
      <c r="G463" s="116">
        <f>'BD_Tab2"'!I465</f>
        <v>0</v>
      </c>
      <c r="H463" s="90">
        <f>BD_Brasil!B465</f>
        <v>0</v>
      </c>
    </row>
    <row r="464" spans="1:8">
      <c r="A464" s="3">
        <v>48580</v>
      </c>
      <c r="B464" t="s">
        <v>103</v>
      </c>
      <c r="C464" s="44" t="str">
        <f>BD_Tab2!B466</f>
        <v/>
      </c>
      <c r="D464" t="s">
        <v>103</v>
      </c>
      <c r="E464" s="44">
        <f>BD_Tab2!I466</f>
        <v>0</v>
      </c>
      <c r="F464" s="116">
        <f>'BD_Tab2"'!BB466</f>
        <v>0</v>
      </c>
      <c r="G464" s="116">
        <f>'BD_Tab2"'!I466</f>
        <v>0</v>
      </c>
      <c r="H464" s="90">
        <f>BD_Brasil!B466</f>
        <v>0</v>
      </c>
    </row>
    <row r="465" spans="1:8">
      <c r="A465" s="3">
        <v>48611</v>
      </c>
      <c r="B465" t="s">
        <v>103</v>
      </c>
      <c r="C465" s="44" t="str">
        <f>BD_Tab2!B467</f>
        <v/>
      </c>
      <c r="D465" t="s">
        <v>103</v>
      </c>
      <c r="E465" s="44">
        <f>BD_Tab2!I467</f>
        <v>0</v>
      </c>
      <c r="F465" s="116">
        <f>'BD_Tab2"'!BB467</f>
        <v>0</v>
      </c>
      <c r="G465" s="116">
        <f>'BD_Tab2"'!I467</f>
        <v>0</v>
      </c>
      <c r="H465" s="90">
        <f>BD_Brasil!B467</f>
        <v>0</v>
      </c>
    </row>
    <row r="466" spans="1:8">
      <c r="A466" s="3">
        <v>48639</v>
      </c>
      <c r="B466" t="s">
        <v>103</v>
      </c>
      <c r="C466" s="44" t="str">
        <f>BD_Tab2!B468</f>
        <v/>
      </c>
      <c r="D466" t="s">
        <v>103</v>
      </c>
      <c r="E466" s="44">
        <f>BD_Tab2!I468</f>
        <v>0</v>
      </c>
      <c r="F466" s="116">
        <f>'BD_Tab2"'!BB468</f>
        <v>0</v>
      </c>
      <c r="G466" s="116">
        <f>'BD_Tab2"'!I468</f>
        <v>0</v>
      </c>
      <c r="H466" s="90">
        <f>BD_Brasil!B468</f>
        <v>0</v>
      </c>
    </row>
    <row r="467" spans="1:8">
      <c r="A467" s="3">
        <v>48670</v>
      </c>
      <c r="B467" t="s">
        <v>103</v>
      </c>
      <c r="C467" s="44" t="str">
        <f>BD_Tab2!B469</f>
        <v/>
      </c>
      <c r="D467" t="s">
        <v>103</v>
      </c>
      <c r="E467" s="44">
        <f>BD_Tab2!I469</f>
        <v>0</v>
      </c>
      <c r="F467" s="116">
        <f>'BD_Tab2"'!BB469</f>
        <v>0</v>
      </c>
      <c r="G467" s="116">
        <f>'BD_Tab2"'!I469</f>
        <v>0</v>
      </c>
      <c r="H467" s="90">
        <f>BD_Brasil!B469</f>
        <v>0</v>
      </c>
    </row>
    <row r="468" spans="1:8">
      <c r="A468" s="3">
        <v>48700</v>
      </c>
      <c r="B468" t="s">
        <v>103</v>
      </c>
      <c r="C468" s="44" t="str">
        <f>BD_Tab2!B470</f>
        <v/>
      </c>
      <c r="D468" t="s">
        <v>103</v>
      </c>
      <c r="E468" s="44">
        <f>BD_Tab2!I470</f>
        <v>0</v>
      </c>
      <c r="F468" s="116">
        <f>'BD_Tab2"'!BB470</f>
        <v>0</v>
      </c>
      <c r="G468" s="116">
        <f>'BD_Tab2"'!I470</f>
        <v>0</v>
      </c>
      <c r="H468" s="90">
        <f>BD_Brasil!B470</f>
        <v>0</v>
      </c>
    </row>
    <row r="469" spans="1:8">
      <c r="A469" s="3">
        <v>48731</v>
      </c>
      <c r="B469" t="s">
        <v>103</v>
      </c>
      <c r="C469" s="44" t="str">
        <f>BD_Tab2!B471</f>
        <v/>
      </c>
      <c r="D469" t="s">
        <v>103</v>
      </c>
      <c r="E469" s="44">
        <f>BD_Tab2!I471</f>
        <v>0</v>
      </c>
      <c r="F469" s="116">
        <f>'BD_Tab2"'!BB471</f>
        <v>0</v>
      </c>
      <c r="G469" s="116">
        <f>'BD_Tab2"'!I471</f>
        <v>0</v>
      </c>
      <c r="H469" s="90">
        <f>BD_Brasil!B471</f>
        <v>0</v>
      </c>
    </row>
    <row r="470" spans="1:8">
      <c r="A470" s="3">
        <v>48761</v>
      </c>
      <c r="B470" t="s">
        <v>103</v>
      </c>
      <c r="C470" s="44" t="str">
        <f>BD_Tab2!B472</f>
        <v/>
      </c>
      <c r="D470" t="s">
        <v>103</v>
      </c>
      <c r="E470" s="44">
        <f>BD_Tab2!I472</f>
        <v>0</v>
      </c>
      <c r="F470" s="116">
        <f>'BD_Tab2"'!BB472</f>
        <v>0</v>
      </c>
      <c r="G470" s="116">
        <f>'BD_Tab2"'!I472</f>
        <v>0</v>
      </c>
      <c r="H470" s="90">
        <f>BD_Brasil!B472</f>
        <v>0</v>
      </c>
    </row>
    <row r="471" spans="1:8">
      <c r="A471" s="3">
        <v>48792</v>
      </c>
      <c r="B471" t="s">
        <v>103</v>
      </c>
      <c r="C471" s="44" t="str">
        <f>BD_Tab2!B473</f>
        <v/>
      </c>
      <c r="D471" t="s">
        <v>103</v>
      </c>
      <c r="E471" s="44">
        <f>BD_Tab2!I473</f>
        <v>0</v>
      </c>
      <c r="F471" s="116">
        <f>'BD_Tab2"'!BB473</f>
        <v>0</v>
      </c>
      <c r="G471" s="116">
        <f>'BD_Tab2"'!I473</f>
        <v>0</v>
      </c>
      <c r="H471" s="90">
        <f>BD_Brasil!B473</f>
        <v>0</v>
      </c>
    </row>
    <row r="472" spans="1:8">
      <c r="A472" s="3">
        <v>48823</v>
      </c>
      <c r="B472" t="s">
        <v>103</v>
      </c>
      <c r="C472" s="44" t="str">
        <f>BD_Tab2!B474</f>
        <v/>
      </c>
      <c r="D472" t="s">
        <v>103</v>
      </c>
      <c r="E472" s="44">
        <f>BD_Tab2!I474</f>
        <v>0</v>
      </c>
      <c r="F472" s="116">
        <f>'BD_Tab2"'!BB474</f>
        <v>0</v>
      </c>
      <c r="G472" s="116">
        <f>'BD_Tab2"'!I474</f>
        <v>0</v>
      </c>
      <c r="H472" s="90">
        <f>BD_Brasil!B474</f>
        <v>0</v>
      </c>
    </row>
    <row r="473" spans="1:8">
      <c r="A473" s="3">
        <v>48853</v>
      </c>
      <c r="B473" t="s">
        <v>103</v>
      </c>
      <c r="C473" s="44" t="str">
        <f>BD_Tab2!B475</f>
        <v/>
      </c>
      <c r="D473" t="s">
        <v>103</v>
      </c>
      <c r="E473" s="44">
        <f>BD_Tab2!I475</f>
        <v>0</v>
      </c>
      <c r="F473" s="116">
        <f>'BD_Tab2"'!BB475</f>
        <v>0</v>
      </c>
      <c r="G473" s="116">
        <f>'BD_Tab2"'!I475</f>
        <v>0</v>
      </c>
      <c r="H473" s="90">
        <f>BD_Brasil!B475</f>
        <v>0</v>
      </c>
    </row>
    <row r="474" spans="1:8">
      <c r="A474" s="3">
        <v>48884</v>
      </c>
      <c r="B474" t="s">
        <v>103</v>
      </c>
      <c r="C474" s="44" t="str">
        <f>BD_Tab2!B476</f>
        <v/>
      </c>
      <c r="D474" t="s">
        <v>103</v>
      </c>
      <c r="E474" s="44">
        <f>BD_Tab2!I476</f>
        <v>0</v>
      </c>
      <c r="F474" s="116">
        <f>'BD_Tab2"'!BB476</f>
        <v>0</v>
      </c>
      <c r="G474" s="116">
        <f>'BD_Tab2"'!I476</f>
        <v>0</v>
      </c>
      <c r="H474" s="90">
        <f>BD_Brasil!B476</f>
        <v>0</v>
      </c>
    </row>
    <row r="475" spans="1:8">
      <c r="A475" s="3">
        <v>48914</v>
      </c>
      <c r="B475" t="s">
        <v>103</v>
      </c>
      <c r="C475" s="44" t="str">
        <f>BD_Tab2!B477</f>
        <v/>
      </c>
      <c r="D475" t="s">
        <v>103</v>
      </c>
      <c r="E475" s="44">
        <f>BD_Tab2!I477</f>
        <v>0</v>
      </c>
      <c r="F475" s="116">
        <f>'BD_Tab2"'!BB477</f>
        <v>0</v>
      </c>
      <c r="G475" s="116">
        <f>'BD_Tab2"'!I477</f>
        <v>0</v>
      </c>
      <c r="H475" s="90">
        <f>BD_Brasil!B477</f>
        <v>0</v>
      </c>
    </row>
    <row r="476" spans="1:8">
      <c r="A476" s="3">
        <v>48945</v>
      </c>
      <c r="B476" t="s">
        <v>103</v>
      </c>
      <c r="C476" s="44" t="str">
        <f>BD_Tab2!B478</f>
        <v/>
      </c>
      <c r="D476" t="s">
        <v>103</v>
      </c>
      <c r="E476" s="44">
        <f>BD_Tab2!I478</f>
        <v>0</v>
      </c>
      <c r="F476" s="116">
        <f>'BD_Tab2"'!BB478</f>
        <v>0</v>
      </c>
      <c r="G476" s="116">
        <f>'BD_Tab2"'!I478</f>
        <v>0</v>
      </c>
      <c r="H476" s="90">
        <f>BD_Brasil!B478</f>
        <v>0</v>
      </c>
    </row>
    <row r="477" spans="1:8">
      <c r="A477" s="3">
        <v>48976</v>
      </c>
      <c r="B477" t="s">
        <v>103</v>
      </c>
      <c r="C477" s="44" t="str">
        <f>BD_Tab2!B479</f>
        <v/>
      </c>
      <c r="D477" t="s">
        <v>103</v>
      </c>
      <c r="E477" s="44">
        <f>BD_Tab2!I479</f>
        <v>0</v>
      </c>
      <c r="F477" s="116">
        <f>'BD_Tab2"'!BB479</f>
        <v>0</v>
      </c>
      <c r="G477" s="116">
        <f>'BD_Tab2"'!I479</f>
        <v>0</v>
      </c>
      <c r="H477" s="90">
        <f>BD_Brasil!B479</f>
        <v>0</v>
      </c>
    </row>
    <row r="478" spans="1:8">
      <c r="A478" s="3">
        <v>49004</v>
      </c>
      <c r="B478" t="s">
        <v>103</v>
      </c>
      <c r="C478" s="44" t="str">
        <f>BD_Tab2!B480</f>
        <v/>
      </c>
      <c r="D478" t="s">
        <v>103</v>
      </c>
      <c r="E478" s="44">
        <f>BD_Tab2!I480</f>
        <v>0</v>
      </c>
      <c r="F478" s="116">
        <f>'BD_Tab2"'!BB480</f>
        <v>0</v>
      </c>
      <c r="G478" s="116">
        <f>'BD_Tab2"'!I480</f>
        <v>0</v>
      </c>
      <c r="H478" s="90">
        <f>BD_Brasil!B480</f>
        <v>0</v>
      </c>
    </row>
    <row r="479" spans="1:8">
      <c r="A479" s="3">
        <v>49035</v>
      </c>
      <c r="B479" t="s">
        <v>103</v>
      </c>
      <c r="C479" s="44" t="str">
        <f>BD_Tab2!B481</f>
        <v/>
      </c>
      <c r="D479" t="s">
        <v>103</v>
      </c>
      <c r="E479" s="44">
        <f>BD_Tab2!I481</f>
        <v>0</v>
      </c>
      <c r="F479" s="116">
        <f>'BD_Tab2"'!BB481</f>
        <v>0</v>
      </c>
      <c r="G479" s="116">
        <f>'BD_Tab2"'!I481</f>
        <v>0</v>
      </c>
      <c r="H479" s="90">
        <f>BD_Brasil!B481</f>
        <v>0</v>
      </c>
    </row>
    <row r="480" spans="1:8">
      <c r="A480" s="3">
        <v>49065</v>
      </c>
      <c r="B480" t="s">
        <v>103</v>
      </c>
      <c r="C480" s="44" t="str">
        <f>BD_Tab2!B482</f>
        <v/>
      </c>
      <c r="D480" t="s">
        <v>103</v>
      </c>
      <c r="E480" s="44">
        <f>BD_Tab2!I482</f>
        <v>0</v>
      </c>
      <c r="F480" s="116">
        <f>'BD_Tab2"'!BB482</f>
        <v>0</v>
      </c>
      <c r="G480" s="116">
        <f>'BD_Tab2"'!I482</f>
        <v>0</v>
      </c>
      <c r="H480" s="90">
        <f>BD_Brasil!B482</f>
        <v>0</v>
      </c>
    </row>
    <row r="481" spans="1:8">
      <c r="A481" s="3">
        <v>49096</v>
      </c>
      <c r="B481" t="s">
        <v>103</v>
      </c>
      <c r="C481" s="44" t="str">
        <f>BD_Tab2!B483</f>
        <v/>
      </c>
      <c r="D481" t="s">
        <v>103</v>
      </c>
      <c r="E481" s="44">
        <f>BD_Tab2!I483</f>
        <v>0</v>
      </c>
      <c r="F481" s="116">
        <f>'BD_Tab2"'!BB483</f>
        <v>0</v>
      </c>
      <c r="G481" s="116">
        <f>'BD_Tab2"'!I483</f>
        <v>0</v>
      </c>
      <c r="H481" s="90">
        <f>BD_Brasil!B483</f>
        <v>0</v>
      </c>
    </row>
    <row r="482" spans="1:8">
      <c r="A482" s="3">
        <v>49126</v>
      </c>
      <c r="B482" t="s">
        <v>103</v>
      </c>
      <c r="C482" s="44" t="str">
        <f>BD_Tab2!B484</f>
        <v/>
      </c>
      <c r="D482" t="s">
        <v>103</v>
      </c>
      <c r="E482" s="44">
        <f>BD_Tab2!I484</f>
        <v>0</v>
      </c>
      <c r="F482" s="116">
        <f>'BD_Tab2"'!BB484</f>
        <v>0</v>
      </c>
      <c r="G482" s="116">
        <f>'BD_Tab2"'!I484</f>
        <v>0</v>
      </c>
      <c r="H482" s="90">
        <f>BD_Brasil!B484</f>
        <v>0</v>
      </c>
    </row>
    <row r="483" spans="1:8">
      <c r="A483" s="3">
        <v>49157</v>
      </c>
      <c r="B483" t="s">
        <v>103</v>
      </c>
      <c r="C483" s="44" t="str">
        <f>BD_Tab2!B485</f>
        <v/>
      </c>
      <c r="D483" t="s">
        <v>103</v>
      </c>
      <c r="E483" s="44">
        <f>BD_Tab2!I485</f>
        <v>0</v>
      </c>
      <c r="F483" s="116">
        <f>'BD_Tab2"'!BB485</f>
        <v>0</v>
      </c>
      <c r="G483" s="116">
        <f>'BD_Tab2"'!I485</f>
        <v>0</v>
      </c>
      <c r="H483" s="90">
        <f>BD_Brasil!B485</f>
        <v>0</v>
      </c>
    </row>
    <row r="484" spans="1:8">
      <c r="A484" s="3">
        <v>49188</v>
      </c>
      <c r="B484" t="s">
        <v>103</v>
      </c>
      <c r="C484" s="44" t="str">
        <f>BD_Tab2!B486</f>
        <v/>
      </c>
      <c r="D484" t="s">
        <v>103</v>
      </c>
      <c r="E484" s="44">
        <f>BD_Tab2!I486</f>
        <v>0</v>
      </c>
      <c r="F484" s="116">
        <f>'BD_Tab2"'!BB486</f>
        <v>0</v>
      </c>
      <c r="G484" s="116">
        <f>'BD_Tab2"'!I486</f>
        <v>0</v>
      </c>
      <c r="H484" s="90">
        <f>BD_Brasil!B486</f>
        <v>0</v>
      </c>
    </row>
    <row r="485" spans="1:8">
      <c r="A485" s="3">
        <v>49218</v>
      </c>
      <c r="B485" t="s">
        <v>103</v>
      </c>
      <c r="C485" s="44" t="str">
        <f>BD_Tab2!B487</f>
        <v/>
      </c>
      <c r="D485" t="s">
        <v>103</v>
      </c>
      <c r="E485" s="44">
        <f>BD_Tab2!I487</f>
        <v>0</v>
      </c>
      <c r="F485" s="116">
        <f>'BD_Tab2"'!BB487</f>
        <v>0</v>
      </c>
      <c r="G485" s="116">
        <f>'BD_Tab2"'!I487</f>
        <v>0</v>
      </c>
      <c r="H485" s="90">
        <f>BD_Brasil!B487</f>
        <v>0</v>
      </c>
    </row>
    <row r="486" spans="1:8">
      <c r="A486" s="3">
        <v>49249</v>
      </c>
      <c r="B486" t="s">
        <v>103</v>
      </c>
      <c r="C486" s="44" t="str">
        <f>BD_Tab2!B488</f>
        <v/>
      </c>
      <c r="D486" t="s">
        <v>103</v>
      </c>
      <c r="E486" s="44">
        <f>BD_Tab2!I488</f>
        <v>0</v>
      </c>
      <c r="F486" s="116">
        <f>'BD_Tab2"'!BB488</f>
        <v>0</v>
      </c>
      <c r="G486" s="116">
        <f>'BD_Tab2"'!I488</f>
        <v>0</v>
      </c>
      <c r="H486" s="90">
        <f>BD_Brasil!B488</f>
        <v>0</v>
      </c>
    </row>
    <row r="487" spans="1:8">
      <c r="A487" s="3">
        <v>49279</v>
      </c>
      <c r="B487" t="s">
        <v>103</v>
      </c>
      <c r="C487" s="44" t="str">
        <f>BD_Tab2!B489</f>
        <v/>
      </c>
      <c r="D487" t="s">
        <v>103</v>
      </c>
      <c r="E487" s="44">
        <f>BD_Tab2!I489</f>
        <v>0</v>
      </c>
      <c r="F487" s="116">
        <f>'BD_Tab2"'!BB489</f>
        <v>0</v>
      </c>
      <c r="G487" s="116">
        <f>'BD_Tab2"'!I489</f>
        <v>0</v>
      </c>
      <c r="H487" s="90">
        <f>BD_Brasil!B489</f>
        <v>0</v>
      </c>
    </row>
    <row r="488" spans="1:8">
      <c r="A488" s="3">
        <v>49310</v>
      </c>
      <c r="B488" t="s">
        <v>103</v>
      </c>
      <c r="C488" s="44" t="str">
        <f>BD_Tab2!B490</f>
        <v/>
      </c>
      <c r="D488" t="s">
        <v>103</v>
      </c>
      <c r="E488" s="44">
        <f>BD_Tab2!I490</f>
        <v>0</v>
      </c>
      <c r="F488" s="116">
        <f>'BD_Tab2"'!BB490</f>
        <v>0</v>
      </c>
      <c r="G488" s="116">
        <f>'BD_Tab2"'!I490</f>
        <v>0</v>
      </c>
      <c r="H488" s="90">
        <f>BD_Brasil!B490</f>
        <v>0</v>
      </c>
    </row>
    <row r="489" spans="1:8">
      <c r="A489" s="3">
        <v>49341</v>
      </c>
      <c r="B489" t="s">
        <v>103</v>
      </c>
      <c r="C489" s="44" t="str">
        <f>BD_Tab2!B491</f>
        <v/>
      </c>
      <c r="D489" t="s">
        <v>103</v>
      </c>
      <c r="E489" s="44">
        <f>BD_Tab2!I491</f>
        <v>0</v>
      </c>
      <c r="F489" s="116">
        <f>'BD_Tab2"'!BB491</f>
        <v>0</v>
      </c>
      <c r="G489" s="116">
        <f>'BD_Tab2"'!I491</f>
        <v>0</v>
      </c>
      <c r="H489" s="90">
        <f>BD_Brasil!B491</f>
        <v>0</v>
      </c>
    </row>
    <row r="490" spans="1:8">
      <c r="A490" s="3">
        <v>49369</v>
      </c>
      <c r="B490" t="s">
        <v>103</v>
      </c>
      <c r="C490" s="44" t="str">
        <f>BD_Tab2!B492</f>
        <v/>
      </c>
      <c r="D490" t="s">
        <v>103</v>
      </c>
      <c r="E490" s="44">
        <f>BD_Tab2!I492</f>
        <v>0</v>
      </c>
      <c r="F490" s="116">
        <f>'BD_Tab2"'!BB492</f>
        <v>0</v>
      </c>
      <c r="G490" s="116">
        <f>'BD_Tab2"'!I492</f>
        <v>0</v>
      </c>
      <c r="H490" s="90">
        <f>BD_Brasil!B492</f>
        <v>0</v>
      </c>
    </row>
    <row r="491" spans="1:8">
      <c r="A491" s="3">
        <v>49400</v>
      </c>
      <c r="B491" t="s">
        <v>103</v>
      </c>
      <c r="C491" s="44" t="str">
        <f>BD_Tab2!B493</f>
        <v/>
      </c>
      <c r="D491" t="s">
        <v>103</v>
      </c>
      <c r="E491" s="44">
        <f>BD_Tab2!I493</f>
        <v>0</v>
      </c>
      <c r="F491" s="116">
        <f>'BD_Tab2"'!BB493</f>
        <v>0</v>
      </c>
      <c r="G491" s="116">
        <f>'BD_Tab2"'!I493</f>
        <v>0</v>
      </c>
      <c r="H491" s="90">
        <f>BD_Brasil!B493</f>
        <v>0</v>
      </c>
    </row>
    <row r="492" spans="1:8">
      <c r="A492" s="3">
        <v>49430</v>
      </c>
      <c r="B492" t="s">
        <v>103</v>
      </c>
      <c r="C492" s="44" t="str">
        <f>BD_Tab2!B494</f>
        <v/>
      </c>
      <c r="D492" t="s">
        <v>103</v>
      </c>
      <c r="E492" s="44">
        <f>BD_Tab2!I494</f>
        <v>0</v>
      </c>
      <c r="F492" s="116">
        <f>'BD_Tab2"'!BB494</f>
        <v>0</v>
      </c>
      <c r="G492" s="116">
        <f>'BD_Tab2"'!I494</f>
        <v>0</v>
      </c>
      <c r="H492" s="90">
        <f>BD_Brasil!B494</f>
        <v>0</v>
      </c>
    </row>
    <row r="493" spans="1:8">
      <c r="A493" s="3">
        <v>49461</v>
      </c>
      <c r="B493" t="s">
        <v>103</v>
      </c>
      <c r="C493" s="44" t="str">
        <f>BD_Tab2!B495</f>
        <v/>
      </c>
      <c r="D493" t="s">
        <v>103</v>
      </c>
      <c r="E493" s="44">
        <f>BD_Tab2!I495</f>
        <v>0</v>
      </c>
      <c r="F493" s="116">
        <f>'BD_Tab2"'!BB495</f>
        <v>0</v>
      </c>
      <c r="G493" s="116">
        <f>'BD_Tab2"'!I495</f>
        <v>0</v>
      </c>
      <c r="H493" s="90">
        <f>BD_Brasil!B495</f>
        <v>0</v>
      </c>
    </row>
    <row r="494" spans="1:8">
      <c r="A494" s="3">
        <v>49491</v>
      </c>
      <c r="B494" t="s">
        <v>103</v>
      </c>
      <c r="C494" s="44" t="str">
        <f>BD_Tab2!B496</f>
        <v/>
      </c>
      <c r="D494" t="s">
        <v>103</v>
      </c>
      <c r="E494" s="44">
        <f>BD_Tab2!I496</f>
        <v>0</v>
      </c>
      <c r="F494" s="116">
        <f>'BD_Tab2"'!BB496</f>
        <v>0</v>
      </c>
      <c r="G494" s="116">
        <f>'BD_Tab2"'!I496</f>
        <v>0</v>
      </c>
      <c r="H494" s="90">
        <f>BD_Brasil!B496</f>
        <v>0</v>
      </c>
    </row>
    <row r="495" spans="1:8">
      <c r="A495" s="3">
        <v>49522</v>
      </c>
      <c r="B495" t="s">
        <v>103</v>
      </c>
      <c r="C495" s="44" t="str">
        <f>BD_Tab2!B497</f>
        <v/>
      </c>
      <c r="D495" t="s">
        <v>103</v>
      </c>
      <c r="E495" s="44">
        <f>BD_Tab2!I497</f>
        <v>0</v>
      </c>
      <c r="F495" s="116">
        <f>'BD_Tab2"'!BB497</f>
        <v>0</v>
      </c>
      <c r="G495" s="116">
        <f>'BD_Tab2"'!I497</f>
        <v>0</v>
      </c>
      <c r="H495" s="90">
        <f>BD_Brasil!B497</f>
        <v>0</v>
      </c>
    </row>
    <row r="496" spans="1:8">
      <c r="A496" s="3">
        <v>49553</v>
      </c>
      <c r="B496" t="s">
        <v>103</v>
      </c>
      <c r="C496" s="44" t="str">
        <f>BD_Tab2!B498</f>
        <v/>
      </c>
      <c r="D496" t="s">
        <v>103</v>
      </c>
      <c r="E496" s="44">
        <f>BD_Tab2!I498</f>
        <v>0</v>
      </c>
      <c r="F496" s="116">
        <f>'BD_Tab2"'!BB498</f>
        <v>0</v>
      </c>
      <c r="G496" s="116">
        <f>'BD_Tab2"'!I498</f>
        <v>0</v>
      </c>
      <c r="H496" s="90">
        <f>BD_Brasil!B498</f>
        <v>0</v>
      </c>
    </row>
    <row r="497" spans="1:8">
      <c r="A497" s="3">
        <v>49583</v>
      </c>
      <c r="B497" t="s">
        <v>103</v>
      </c>
      <c r="C497" s="44" t="str">
        <f>BD_Tab2!B499</f>
        <v/>
      </c>
      <c r="D497" t="s">
        <v>103</v>
      </c>
      <c r="E497" s="44">
        <f>BD_Tab2!I499</f>
        <v>0</v>
      </c>
      <c r="F497" s="116">
        <f>'BD_Tab2"'!BB499</f>
        <v>0</v>
      </c>
      <c r="G497" s="116">
        <f>'BD_Tab2"'!I499</f>
        <v>0</v>
      </c>
      <c r="H497" s="90">
        <f>BD_Brasil!B499</f>
        <v>0</v>
      </c>
    </row>
    <row r="498" spans="1:8">
      <c r="A498" s="3">
        <v>49614</v>
      </c>
      <c r="B498" t="s">
        <v>103</v>
      </c>
      <c r="C498" s="44" t="str">
        <f>BD_Tab2!B500</f>
        <v/>
      </c>
      <c r="D498" t="s">
        <v>103</v>
      </c>
      <c r="E498" s="44">
        <f>BD_Tab2!I500</f>
        <v>0</v>
      </c>
      <c r="F498" s="116">
        <f>'BD_Tab2"'!BB500</f>
        <v>0</v>
      </c>
      <c r="G498" s="116">
        <f>'BD_Tab2"'!I500</f>
        <v>0</v>
      </c>
      <c r="H498" s="90">
        <f>BD_Brasil!B500</f>
        <v>0</v>
      </c>
    </row>
    <row r="499" spans="1:8">
      <c r="A499" s="3">
        <v>49644</v>
      </c>
      <c r="B499" t="s">
        <v>103</v>
      </c>
      <c r="C499" s="44" t="str">
        <f>BD_Tab2!B501</f>
        <v/>
      </c>
      <c r="D499" t="s">
        <v>103</v>
      </c>
      <c r="E499" s="44">
        <f>BD_Tab2!I501</f>
        <v>0</v>
      </c>
      <c r="F499" s="116">
        <f>'BD_Tab2"'!BB501</f>
        <v>0</v>
      </c>
      <c r="G499" s="116">
        <f>'BD_Tab2"'!I501</f>
        <v>0</v>
      </c>
      <c r="H499" s="90">
        <f>BD_Brasil!B501</f>
        <v>0</v>
      </c>
    </row>
    <row r="500" spans="1:8">
      <c r="A500" s="3">
        <v>49675</v>
      </c>
      <c r="B500" t="s">
        <v>103</v>
      </c>
      <c r="C500" s="44" t="str">
        <f>BD_Tab2!B502</f>
        <v/>
      </c>
      <c r="D500" t="s">
        <v>103</v>
      </c>
      <c r="E500" s="44">
        <f>BD_Tab2!I502</f>
        <v>0</v>
      </c>
      <c r="F500" s="116">
        <f>'BD_Tab2"'!BB502</f>
        <v>0</v>
      </c>
      <c r="G500" s="116">
        <f>'BD_Tab2"'!I502</f>
        <v>0</v>
      </c>
      <c r="H500" s="90">
        <f>BD_Brasil!B502</f>
        <v>0</v>
      </c>
    </row>
    <row r="501" spans="1:8">
      <c r="A501" s="3">
        <v>49706</v>
      </c>
      <c r="B501" t="s">
        <v>103</v>
      </c>
      <c r="C501" s="44" t="str">
        <f>BD_Tab2!B503</f>
        <v/>
      </c>
      <c r="D501" t="s">
        <v>103</v>
      </c>
      <c r="E501" s="44">
        <f>BD_Tab2!I503</f>
        <v>0</v>
      </c>
      <c r="F501" s="116">
        <f>'BD_Tab2"'!BB503</f>
        <v>0</v>
      </c>
      <c r="G501" s="116">
        <f>'BD_Tab2"'!I503</f>
        <v>0</v>
      </c>
      <c r="H501" s="90">
        <f>BD_Brasil!B503</f>
        <v>0</v>
      </c>
    </row>
    <row r="502" spans="1:8">
      <c r="A502" s="3">
        <v>49735</v>
      </c>
      <c r="B502" t="s">
        <v>103</v>
      </c>
      <c r="C502" s="44" t="str">
        <f>BD_Tab2!B504</f>
        <v/>
      </c>
      <c r="D502" t="s">
        <v>103</v>
      </c>
      <c r="E502" s="44">
        <f>BD_Tab2!I504</f>
        <v>0</v>
      </c>
      <c r="F502" s="116">
        <f>'BD_Tab2"'!BB504</f>
        <v>0</v>
      </c>
      <c r="G502" s="116">
        <f>'BD_Tab2"'!I504</f>
        <v>0</v>
      </c>
      <c r="H502" s="90">
        <f>BD_Brasil!B504</f>
        <v>0</v>
      </c>
    </row>
    <row r="503" spans="1:8">
      <c r="A503" s="3">
        <v>49766</v>
      </c>
      <c r="B503" t="s">
        <v>103</v>
      </c>
      <c r="C503" s="44" t="str">
        <f>BD_Tab2!B505</f>
        <v/>
      </c>
      <c r="D503" t="s">
        <v>103</v>
      </c>
      <c r="E503" s="44">
        <f>BD_Tab2!I505</f>
        <v>0</v>
      </c>
      <c r="F503" s="116">
        <f>'BD_Tab2"'!BB505</f>
        <v>0</v>
      </c>
      <c r="G503" s="116">
        <f>'BD_Tab2"'!I505</f>
        <v>0</v>
      </c>
      <c r="H503" s="90">
        <f>BD_Brasil!B505</f>
        <v>0</v>
      </c>
    </row>
    <row r="504" spans="1:8">
      <c r="A504" s="3">
        <v>49796</v>
      </c>
      <c r="B504" t="s">
        <v>103</v>
      </c>
      <c r="C504" s="44" t="str">
        <f>BD_Tab2!B506</f>
        <v/>
      </c>
      <c r="D504" t="s">
        <v>103</v>
      </c>
      <c r="E504" s="44">
        <f>BD_Tab2!I506</f>
        <v>0</v>
      </c>
      <c r="F504" s="116">
        <f>'BD_Tab2"'!BB506</f>
        <v>0</v>
      </c>
      <c r="G504" s="116">
        <f>'BD_Tab2"'!I506</f>
        <v>0</v>
      </c>
      <c r="H504" s="90">
        <f>BD_Brasil!B506</f>
        <v>0</v>
      </c>
    </row>
    <row r="505" spans="1:8">
      <c r="A505" s="3">
        <v>49827</v>
      </c>
      <c r="B505" t="s">
        <v>103</v>
      </c>
      <c r="C505" s="44" t="str">
        <f>BD_Tab2!B507</f>
        <v/>
      </c>
      <c r="D505" t="s">
        <v>103</v>
      </c>
      <c r="E505" s="44">
        <f>BD_Tab2!I507</f>
        <v>0</v>
      </c>
      <c r="F505" s="116">
        <f>'BD_Tab2"'!BB507</f>
        <v>0</v>
      </c>
      <c r="G505" s="116">
        <f>'BD_Tab2"'!I507</f>
        <v>0</v>
      </c>
      <c r="H505" s="90">
        <f>BD_Brasil!B507</f>
        <v>0</v>
      </c>
    </row>
    <row r="506" spans="1:8">
      <c r="A506" s="3">
        <v>49857</v>
      </c>
      <c r="B506" t="s">
        <v>103</v>
      </c>
      <c r="C506" s="44" t="str">
        <f>BD_Tab2!B508</f>
        <v/>
      </c>
      <c r="D506" t="s">
        <v>103</v>
      </c>
      <c r="E506" s="44">
        <f>BD_Tab2!I508</f>
        <v>0</v>
      </c>
      <c r="F506" s="116">
        <f>'BD_Tab2"'!BB508</f>
        <v>0</v>
      </c>
      <c r="G506" s="116">
        <f>'BD_Tab2"'!I508</f>
        <v>0</v>
      </c>
      <c r="H506" s="90">
        <f>BD_Brasil!B508</f>
        <v>0</v>
      </c>
    </row>
    <row r="507" spans="1:8">
      <c r="A507" s="3">
        <v>49888</v>
      </c>
      <c r="B507" t="s">
        <v>103</v>
      </c>
      <c r="C507" s="44" t="str">
        <f>BD_Tab2!B509</f>
        <v/>
      </c>
      <c r="D507" t="s">
        <v>103</v>
      </c>
      <c r="E507" s="44">
        <f>BD_Tab2!I509</f>
        <v>0</v>
      </c>
      <c r="F507" s="116">
        <f>'BD_Tab2"'!BB509</f>
        <v>0</v>
      </c>
      <c r="G507" s="116">
        <f>'BD_Tab2"'!I509</f>
        <v>0</v>
      </c>
      <c r="H507" s="90">
        <f>BD_Brasil!B509</f>
        <v>0</v>
      </c>
    </row>
    <row r="508" spans="1:8">
      <c r="A508" s="3">
        <v>49919</v>
      </c>
      <c r="B508" t="s">
        <v>103</v>
      </c>
      <c r="C508" s="44" t="str">
        <f>BD_Tab2!B510</f>
        <v/>
      </c>
      <c r="D508" t="s">
        <v>103</v>
      </c>
      <c r="E508" s="44">
        <f>BD_Tab2!I510</f>
        <v>0</v>
      </c>
      <c r="F508" s="116">
        <f>'BD_Tab2"'!BB510</f>
        <v>0</v>
      </c>
      <c r="G508" s="116">
        <f>'BD_Tab2"'!I510</f>
        <v>0</v>
      </c>
      <c r="H508" s="90">
        <f>BD_Brasil!B510</f>
        <v>0</v>
      </c>
    </row>
    <row r="509" spans="1:8">
      <c r="A509" s="3">
        <v>49949</v>
      </c>
      <c r="B509" t="s">
        <v>103</v>
      </c>
      <c r="C509" s="44" t="str">
        <f>BD_Tab2!B511</f>
        <v/>
      </c>
      <c r="D509" t="s">
        <v>103</v>
      </c>
      <c r="E509" s="44">
        <f>BD_Tab2!I511</f>
        <v>0</v>
      </c>
      <c r="F509" s="116">
        <f>'BD_Tab2"'!BB511</f>
        <v>0</v>
      </c>
      <c r="G509" s="116">
        <f>'BD_Tab2"'!I511</f>
        <v>0</v>
      </c>
      <c r="H509" s="90">
        <f>BD_Brasil!B511</f>
        <v>0</v>
      </c>
    </row>
    <row r="510" spans="1:8">
      <c r="A510" s="3">
        <v>49980</v>
      </c>
      <c r="B510" t="s">
        <v>103</v>
      </c>
      <c r="C510" s="44" t="str">
        <f>BD_Tab2!B512</f>
        <v/>
      </c>
      <c r="D510" t="s">
        <v>103</v>
      </c>
      <c r="E510" s="44">
        <f>BD_Tab2!I512</f>
        <v>0</v>
      </c>
      <c r="F510" s="116">
        <f>'BD_Tab2"'!BB512</f>
        <v>0</v>
      </c>
      <c r="G510" s="116">
        <f>'BD_Tab2"'!I512</f>
        <v>0</v>
      </c>
      <c r="H510" s="90">
        <f>BD_Brasil!B512</f>
        <v>0</v>
      </c>
    </row>
    <row r="511" spans="1:8">
      <c r="A511" s="3">
        <v>50010</v>
      </c>
      <c r="B511" t="s">
        <v>103</v>
      </c>
      <c r="C511" s="44" t="str">
        <f>BD_Tab2!B513</f>
        <v/>
      </c>
      <c r="D511" t="s">
        <v>103</v>
      </c>
      <c r="E511" s="44">
        <f>BD_Tab2!I513</f>
        <v>0</v>
      </c>
      <c r="F511" s="116">
        <f>'BD_Tab2"'!BB513</f>
        <v>0</v>
      </c>
      <c r="G511" s="116">
        <f>'BD_Tab2"'!I513</f>
        <v>0</v>
      </c>
      <c r="H511" s="90">
        <f>BD_Brasil!B513</f>
        <v>0</v>
      </c>
    </row>
    <row r="512" spans="1:8">
      <c r="A512" s="3">
        <v>50041</v>
      </c>
      <c r="B512" t="s">
        <v>103</v>
      </c>
      <c r="C512" s="44" t="str">
        <f>BD_Tab2!B514</f>
        <v/>
      </c>
      <c r="D512" t="s">
        <v>103</v>
      </c>
      <c r="E512" s="44">
        <f>BD_Tab2!I514</f>
        <v>0</v>
      </c>
      <c r="F512" s="116">
        <f>'BD_Tab2"'!BB514</f>
        <v>0</v>
      </c>
      <c r="G512" s="116">
        <f>'BD_Tab2"'!I514</f>
        <v>0</v>
      </c>
      <c r="H512" s="90">
        <f>BD_Brasil!B514</f>
        <v>0</v>
      </c>
    </row>
    <row r="513" spans="1:8">
      <c r="A513" s="3">
        <v>50072</v>
      </c>
      <c r="B513" t="s">
        <v>103</v>
      </c>
      <c r="C513" s="44" t="str">
        <f>BD_Tab2!B515</f>
        <v/>
      </c>
      <c r="D513" t="s">
        <v>103</v>
      </c>
      <c r="E513" s="44">
        <f>BD_Tab2!I515</f>
        <v>0</v>
      </c>
      <c r="F513" s="116">
        <f>'BD_Tab2"'!BB515</f>
        <v>0</v>
      </c>
      <c r="G513" s="116">
        <f>'BD_Tab2"'!I515</f>
        <v>0</v>
      </c>
      <c r="H513" s="90">
        <f>BD_Brasil!B515</f>
        <v>0</v>
      </c>
    </row>
    <row r="514" spans="1:8">
      <c r="A514" s="3">
        <v>50100</v>
      </c>
      <c r="B514" t="s">
        <v>103</v>
      </c>
      <c r="C514" s="44" t="str">
        <f>BD_Tab2!B516</f>
        <v/>
      </c>
      <c r="D514" t="s">
        <v>103</v>
      </c>
      <c r="E514" s="44">
        <f>BD_Tab2!I516</f>
        <v>0</v>
      </c>
      <c r="F514" s="116">
        <f>'BD_Tab2"'!BB516</f>
        <v>0</v>
      </c>
      <c r="G514" s="116">
        <f>'BD_Tab2"'!I516</f>
        <v>0</v>
      </c>
      <c r="H514" s="90">
        <f>BD_Brasil!B516</f>
        <v>0</v>
      </c>
    </row>
    <row r="515" spans="1:8">
      <c r="A515" s="3">
        <v>50131</v>
      </c>
      <c r="B515" t="s">
        <v>103</v>
      </c>
      <c r="C515" s="44" t="str">
        <f>BD_Tab2!B517</f>
        <v/>
      </c>
      <c r="D515" t="s">
        <v>103</v>
      </c>
      <c r="E515" s="44">
        <f>BD_Tab2!I517</f>
        <v>0</v>
      </c>
      <c r="F515" s="116">
        <f>'BD_Tab2"'!BB517</f>
        <v>0</v>
      </c>
      <c r="G515" s="116">
        <f>'BD_Tab2"'!I517</f>
        <v>0</v>
      </c>
      <c r="H515" s="90">
        <f>BD_Brasil!B517</f>
        <v>0</v>
      </c>
    </row>
    <row r="516" spans="1:8">
      <c r="A516" s="3">
        <v>50161</v>
      </c>
      <c r="B516" t="s">
        <v>103</v>
      </c>
      <c r="C516" s="44" t="str">
        <f>BD_Tab2!B518</f>
        <v/>
      </c>
      <c r="D516" t="s">
        <v>103</v>
      </c>
      <c r="E516" s="44">
        <f>BD_Tab2!I518</f>
        <v>0</v>
      </c>
      <c r="F516" s="116">
        <f>'BD_Tab2"'!BB518</f>
        <v>0</v>
      </c>
      <c r="G516" s="116">
        <f>'BD_Tab2"'!I518</f>
        <v>0</v>
      </c>
      <c r="H516" s="90">
        <f>BD_Brasil!B518</f>
        <v>0</v>
      </c>
    </row>
    <row r="517" spans="1:8">
      <c r="A517" s="3">
        <v>50192</v>
      </c>
      <c r="B517" t="s">
        <v>103</v>
      </c>
      <c r="C517" s="44" t="str">
        <f>BD_Tab2!B519</f>
        <v/>
      </c>
      <c r="D517" t="s">
        <v>103</v>
      </c>
      <c r="E517" s="44">
        <f>BD_Tab2!I519</f>
        <v>0</v>
      </c>
      <c r="F517" s="116">
        <f>'BD_Tab2"'!BB519</f>
        <v>0</v>
      </c>
      <c r="G517" s="116">
        <f>'BD_Tab2"'!I519</f>
        <v>0</v>
      </c>
      <c r="H517" s="90">
        <f>BD_Brasil!B519</f>
        <v>0</v>
      </c>
    </row>
    <row r="518" spans="1:8">
      <c r="A518" s="3">
        <v>50222</v>
      </c>
      <c r="B518" t="s">
        <v>103</v>
      </c>
      <c r="C518" s="44" t="str">
        <f>BD_Tab2!B520</f>
        <v/>
      </c>
      <c r="D518" t="s">
        <v>103</v>
      </c>
      <c r="E518" s="44">
        <f>BD_Tab2!I520</f>
        <v>0</v>
      </c>
      <c r="F518" s="116">
        <f>'BD_Tab2"'!BB520</f>
        <v>0</v>
      </c>
      <c r="G518" s="116">
        <f>'BD_Tab2"'!I520</f>
        <v>0</v>
      </c>
      <c r="H518" s="90">
        <f>BD_Brasil!B520</f>
        <v>0</v>
      </c>
    </row>
    <row r="519" spans="1:8">
      <c r="A519" s="3">
        <v>50253</v>
      </c>
      <c r="B519" t="s">
        <v>103</v>
      </c>
      <c r="C519" s="44" t="str">
        <f>BD_Tab2!B521</f>
        <v/>
      </c>
      <c r="D519" t="s">
        <v>103</v>
      </c>
      <c r="E519" s="44">
        <f>BD_Tab2!I521</f>
        <v>0</v>
      </c>
      <c r="F519" s="116">
        <f>'BD_Tab2"'!BB521</f>
        <v>0</v>
      </c>
      <c r="G519" s="116">
        <f>'BD_Tab2"'!I521</f>
        <v>0</v>
      </c>
      <c r="H519" s="90">
        <f>BD_Brasil!B521</f>
        <v>0</v>
      </c>
    </row>
    <row r="520" spans="1:8">
      <c r="A520" s="3">
        <v>50284</v>
      </c>
      <c r="B520" t="s">
        <v>103</v>
      </c>
      <c r="C520" s="44" t="str">
        <f>BD_Tab2!B522</f>
        <v/>
      </c>
      <c r="D520" t="s">
        <v>103</v>
      </c>
      <c r="E520" s="44">
        <f>BD_Tab2!I522</f>
        <v>0</v>
      </c>
      <c r="F520" s="116">
        <f>'BD_Tab2"'!BB522</f>
        <v>0</v>
      </c>
      <c r="G520" s="116">
        <f>'BD_Tab2"'!I522</f>
        <v>0</v>
      </c>
      <c r="H520" s="90">
        <f>BD_Brasil!B522</f>
        <v>0</v>
      </c>
    </row>
    <row r="521" spans="1:8">
      <c r="A521" s="3">
        <v>50314</v>
      </c>
      <c r="B521" t="s">
        <v>103</v>
      </c>
      <c r="C521" s="44" t="str">
        <f>BD_Tab2!B523</f>
        <v/>
      </c>
      <c r="D521" t="s">
        <v>103</v>
      </c>
      <c r="E521" s="44">
        <f>BD_Tab2!I523</f>
        <v>0</v>
      </c>
      <c r="F521" s="116">
        <f>'BD_Tab2"'!BB523</f>
        <v>0</v>
      </c>
      <c r="G521" s="116">
        <f>'BD_Tab2"'!I523</f>
        <v>0</v>
      </c>
      <c r="H521" s="90">
        <f>BD_Brasil!B523</f>
        <v>0</v>
      </c>
    </row>
    <row r="522" spans="1:8">
      <c r="A522" s="3">
        <v>50345</v>
      </c>
      <c r="B522" t="s">
        <v>103</v>
      </c>
      <c r="C522" s="44" t="str">
        <f>BD_Tab2!B524</f>
        <v/>
      </c>
      <c r="D522" t="s">
        <v>103</v>
      </c>
      <c r="E522" s="44">
        <f>BD_Tab2!I524</f>
        <v>0</v>
      </c>
      <c r="F522" s="116">
        <f>'BD_Tab2"'!BB524</f>
        <v>0</v>
      </c>
      <c r="G522" s="116">
        <f>'BD_Tab2"'!I524</f>
        <v>0</v>
      </c>
      <c r="H522" s="90">
        <f>BD_Brasil!B524</f>
        <v>0</v>
      </c>
    </row>
    <row r="523" spans="1:8">
      <c r="A523" s="3">
        <v>50375</v>
      </c>
      <c r="B523" t="s">
        <v>103</v>
      </c>
      <c r="C523" s="44" t="str">
        <f>BD_Tab2!B525</f>
        <v/>
      </c>
      <c r="D523" t="s">
        <v>103</v>
      </c>
      <c r="E523" s="44">
        <f>BD_Tab2!I525</f>
        <v>0</v>
      </c>
      <c r="F523" s="116">
        <f>'BD_Tab2"'!BB525</f>
        <v>0</v>
      </c>
      <c r="G523" s="116">
        <f>'BD_Tab2"'!I525</f>
        <v>0</v>
      </c>
      <c r="H523" s="90">
        <f>BD_Brasil!B525</f>
        <v>0</v>
      </c>
    </row>
    <row r="524" spans="1:8">
      <c r="A524" s="3">
        <v>50406</v>
      </c>
      <c r="B524" t="s">
        <v>103</v>
      </c>
      <c r="C524" s="44" t="str">
        <f>BD_Tab2!B526</f>
        <v/>
      </c>
      <c r="D524" t="s">
        <v>103</v>
      </c>
      <c r="E524" s="44">
        <f>BD_Tab2!I526</f>
        <v>0</v>
      </c>
      <c r="F524" s="116">
        <f>'BD_Tab2"'!BB526</f>
        <v>0</v>
      </c>
      <c r="G524" s="116">
        <f>'BD_Tab2"'!I526</f>
        <v>0</v>
      </c>
      <c r="H524" s="90">
        <f>BD_Brasil!B526</f>
        <v>0</v>
      </c>
    </row>
    <row r="525" spans="1:8">
      <c r="A525" s="3">
        <v>50437</v>
      </c>
      <c r="B525" t="s">
        <v>103</v>
      </c>
      <c r="C525" s="44" t="str">
        <f>BD_Tab2!B527</f>
        <v/>
      </c>
      <c r="D525" t="s">
        <v>103</v>
      </c>
      <c r="E525" s="44">
        <f>BD_Tab2!I527</f>
        <v>0</v>
      </c>
      <c r="F525" s="116">
        <f>'BD_Tab2"'!BB527</f>
        <v>0</v>
      </c>
      <c r="G525" s="116">
        <f>'BD_Tab2"'!I527</f>
        <v>0</v>
      </c>
      <c r="H525" s="90">
        <f>BD_Brasil!B527</f>
        <v>0</v>
      </c>
    </row>
    <row r="526" spans="1:8">
      <c r="A526" s="3">
        <v>50465</v>
      </c>
      <c r="B526" t="s">
        <v>103</v>
      </c>
      <c r="C526" s="44" t="str">
        <f>BD_Tab2!B528</f>
        <v/>
      </c>
      <c r="D526" t="s">
        <v>103</v>
      </c>
      <c r="E526" s="44">
        <f>BD_Tab2!I528</f>
        <v>0</v>
      </c>
      <c r="F526" s="116">
        <f>'BD_Tab2"'!BB528</f>
        <v>0</v>
      </c>
      <c r="G526" s="116">
        <f>'BD_Tab2"'!I528</f>
        <v>0</v>
      </c>
      <c r="H526" s="90">
        <f>BD_Brasil!B528</f>
        <v>0</v>
      </c>
    </row>
    <row r="527" spans="1:8">
      <c r="A527" s="3">
        <v>50496</v>
      </c>
      <c r="B527" t="s">
        <v>103</v>
      </c>
      <c r="C527" s="44" t="str">
        <f>BD_Tab2!B529</f>
        <v/>
      </c>
      <c r="D527" t="s">
        <v>103</v>
      </c>
      <c r="E527" s="44">
        <f>BD_Tab2!I529</f>
        <v>0</v>
      </c>
      <c r="F527" s="116">
        <f>'BD_Tab2"'!BB529</f>
        <v>0</v>
      </c>
      <c r="G527" s="116">
        <f>'BD_Tab2"'!I529</f>
        <v>0</v>
      </c>
      <c r="H527" s="90">
        <f>BD_Brasil!B529</f>
        <v>0</v>
      </c>
    </row>
    <row r="528" spans="1:8">
      <c r="A528" s="3">
        <v>50526</v>
      </c>
      <c r="B528" t="s">
        <v>103</v>
      </c>
      <c r="C528" s="44" t="str">
        <f>BD_Tab2!B530</f>
        <v/>
      </c>
      <c r="D528" t="s">
        <v>103</v>
      </c>
      <c r="E528" s="44">
        <f>BD_Tab2!I530</f>
        <v>0</v>
      </c>
      <c r="F528" s="116">
        <f>'BD_Tab2"'!BB530</f>
        <v>0</v>
      </c>
      <c r="G528" s="116">
        <f>'BD_Tab2"'!I530</f>
        <v>0</v>
      </c>
      <c r="H528" s="90">
        <f>BD_Brasil!B530</f>
        <v>0</v>
      </c>
    </row>
    <row r="529" spans="1:8">
      <c r="A529" s="3">
        <v>50557</v>
      </c>
      <c r="B529" t="s">
        <v>103</v>
      </c>
      <c r="C529" s="44" t="str">
        <f>BD_Tab2!B531</f>
        <v/>
      </c>
      <c r="D529" t="s">
        <v>103</v>
      </c>
      <c r="E529" s="44">
        <f>BD_Tab2!I531</f>
        <v>0</v>
      </c>
      <c r="F529" s="116">
        <f>'BD_Tab2"'!BB531</f>
        <v>0</v>
      </c>
      <c r="G529" s="116">
        <f>'BD_Tab2"'!I531</f>
        <v>0</v>
      </c>
      <c r="H529" s="90">
        <f>BD_Brasil!B531</f>
        <v>0</v>
      </c>
    </row>
    <row r="530" spans="1:8">
      <c r="A530" s="3">
        <v>50587</v>
      </c>
      <c r="B530" t="s">
        <v>103</v>
      </c>
      <c r="C530" s="44" t="str">
        <f>BD_Tab2!B532</f>
        <v/>
      </c>
      <c r="D530" t="s">
        <v>103</v>
      </c>
      <c r="E530" s="44">
        <f>BD_Tab2!I532</f>
        <v>0</v>
      </c>
      <c r="F530" s="116">
        <f>'BD_Tab2"'!BB532</f>
        <v>0</v>
      </c>
      <c r="G530" s="116">
        <f>'BD_Tab2"'!I532</f>
        <v>0</v>
      </c>
      <c r="H530" s="90">
        <f>BD_Brasil!B532</f>
        <v>0</v>
      </c>
    </row>
    <row r="531" spans="1:8">
      <c r="A531" s="3">
        <v>50618</v>
      </c>
      <c r="B531" t="s">
        <v>103</v>
      </c>
      <c r="C531" s="44" t="str">
        <f>BD_Tab2!B533</f>
        <v/>
      </c>
      <c r="D531" t="s">
        <v>103</v>
      </c>
      <c r="E531" s="44">
        <f>BD_Tab2!I533</f>
        <v>0</v>
      </c>
      <c r="F531" s="116">
        <f>'BD_Tab2"'!BB533</f>
        <v>0</v>
      </c>
      <c r="G531" s="116">
        <f>'BD_Tab2"'!I533</f>
        <v>0</v>
      </c>
      <c r="H531" s="90">
        <f>BD_Brasil!B533</f>
        <v>0</v>
      </c>
    </row>
    <row r="532" spans="1:8">
      <c r="A532" s="3">
        <v>50649</v>
      </c>
      <c r="B532" t="s">
        <v>103</v>
      </c>
      <c r="C532" s="44" t="str">
        <f>BD_Tab2!B534</f>
        <v/>
      </c>
      <c r="D532" t="s">
        <v>103</v>
      </c>
      <c r="E532" s="44">
        <f>BD_Tab2!I534</f>
        <v>0</v>
      </c>
      <c r="F532" s="116">
        <f>'BD_Tab2"'!BB534</f>
        <v>0</v>
      </c>
      <c r="G532" s="116">
        <f>'BD_Tab2"'!I534</f>
        <v>0</v>
      </c>
      <c r="H532" s="90">
        <f>BD_Brasil!B534</f>
        <v>0</v>
      </c>
    </row>
    <row r="533" spans="1:8">
      <c r="A533" s="3">
        <v>50679</v>
      </c>
      <c r="B533" t="s">
        <v>103</v>
      </c>
      <c r="C533" s="44" t="str">
        <f>BD_Tab2!B535</f>
        <v/>
      </c>
      <c r="D533" t="s">
        <v>103</v>
      </c>
      <c r="E533" s="44">
        <f>BD_Tab2!I535</f>
        <v>0</v>
      </c>
      <c r="F533" s="116">
        <f>'BD_Tab2"'!BB535</f>
        <v>0</v>
      </c>
      <c r="G533" s="116">
        <f>'BD_Tab2"'!I535</f>
        <v>0</v>
      </c>
      <c r="H533" s="90">
        <f>BD_Brasil!B535</f>
        <v>0</v>
      </c>
    </row>
    <row r="534" spans="1:8">
      <c r="A534" s="3">
        <v>50710</v>
      </c>
      <c r="B534" t="s">
        <v>103</v>
      </c>
      <c r="C534" s="44" t="str">
        <f>BD_Tab2!B536</f>
        <v/>
      </c>
      <c r="D534" t="s">
        <v>103</v>
      </c>
      <c r="E534" s="44">
        <f>BD_Tab2!I536</f>
        <v>0</v>
      </c>
      <c r="F534" s="116">
        <f>'BD_Tab2"'!BB536</f>
        <v>0</v>
      </c>
      <c r="G534" s="116">
        <f>'BD_Tab2"'!I536</f>
        <v>0</v>
      </c>
      <c r="H534" s="90">
        <f>BD_Brasil!B536</f>
        <v>0</v>
      </c>
    </row>
    <row r="535" spans="1:8">
      <c r="A535" s="3">
        <v>50740</v>
      </c>
      <c r="B535" t="s">
        <v>103</v>
      </c>
      <c r="C535" s="44" t="str">
        <f>BD_Tab2!B537</f>
        <v/>
      </c>
      <c r="D535" t="s">
        <v>103</v>
      </c>
      <c r="E535" s="44">
        <f>BD_Tab2!I537</f>
        <v>0</v>
      </c>
      <c r="F535" s="116">
        <f>'BD_Tab2"'!BB537</f>
        <v>0</v>
      </c>
      <c r="G535" s="116">
        <f>'BD_Tab2"'!I537</f>
        <v>0</v>
      </c>
      <c r="H535" s="90">
        <f>BD_Brasil!B537</f>
        <v>0</v>
      </c>
    </row>
    <row r="536" spans="1:8">
      <c r="A536" s="3">
        <v>50771</v>
      </c>
      <c r="B536" t="s">
        <v>103</v>
      </c>
      <c r="C536" s="44" t="str">
        <f>BD_Tab2!B538</f>
        <v/>
      </c>
      <c r="D536" t="s">
        <v>103</v>
      </c>
      <c r="E536" s="44">
        <f>BD_Tab2!I538</f>
        <v>0</v>
      </c>
      <c r="F536" s="116">
        <f>'BD_Tab2"'!BB538</f>
        <v>0</v>
      </c>
      <c r="G536" s="116">
        <f>'BD_Tab2"'!I538</f>
        <v>0</v>
      </c>
      <c r="H536" s="90">
        <f>BD_Brasil!B538</f>
        <v>0</v>
      </c>
    </row>
    <row r="537" spans="1:8">
      <c r="A537" s="3">
        <v>50802</v>
      </c>
      <c r="B537" t="s">
        <v>103</v>
      </c>
      <c r="C537" s="44" t="str">
        <f>BD_Tab2!B539</f>
        <v/>
      </c>
      <c r="D537" t="s">
        <v>103</v>
      </c>
      <c r="E537" s="44">
        <f>BD_Tab2!I539</f>
        <v>0</v>
      </c>
      <c r="F537" s="116">
        <f>'BD_Tab2"'!BB539</f>
        <v>0</v>
      </c>
      <c r="G537" s="116">
        <f>'BD_Tab2"'!I539</f>
        <v>0</v>
      </c>
      <c r="H537" s="90">
        <f>BD_Brasil!B539</f>
        <v>0</v>
      </c>
    </row>
    <row r="538" spans="1:8">
      <c r="A538" s="3">
        <v>50830</v>
      </c>
      <c r="B538" t="s">
        <v>103</v>
      </c>
      <c r="C538" s="44" t="str">
        <f>BD_Tab2!B540</f>
        <v/>
      </c>
      <c r="D538" t="s">
        <v>103</v>
      </c>
      <c r="E538" s="44">
        <f>BD_Tab2!I540</f>
        <v>0</v>
      </c>
      <c r="F538" s="116">
        <f>'BD_Tab2"'!BB540</f>
        <v>0</v>
      </c>
      <c r="G538" s="116">
        <f>'BD_Tab2"'!I540</f>
        <v>0</v>
      </c>
      <c r="H538" s="90">
        <f>BD_Brasil!B540</f>
        <v>0</v>
      </c>
    </row>
    <row r="539" spans="1:8">
      <c r="A539" s="3">
        <v>50861</v>
      </c>
      <c r="B539" t="s">
        <v>103</v>
      </c>
      <c r="C539" s="44" t="str">
        <f>BD_Tab2!B541</f>
        <v/>
      </c>
      <c r="D539" t="s">
        <v>103</v>
      </c>
      <c r="E539" s="44">
        <f>BD_Tab2!I541</f>
        <v>0</v>
      </c>
      <c r="F539" s="116">
        <f>'BD_Tab2"'!BB541</f>
        <v>0</v>
      </c>
      <c r="G539" s="116">
        <f>'BD_Tab2"'!I541</f>
        <v>0</v>
      </c>
      <c r="H539" s="90">
        <f>BD_Brasil!B541</f>
        <v>0</v>
      </c>
    </row>
    <row r="540" spans="1:8">
      <c r="A540" s="3">
        <v>50891</v>
      </c>
      <c r="B540" t="s">
        <v>103</v>
      </c>
      <c r="C540" s="44" t="str">
        <f>BD_Tab2!B542</f>
        <v/>
      </c>
      <c r="D540" t="s">
        <v>103</v>
      </c>
      <c r="E540" s="44">
        <f>BD_Tab2!I542</f>
        <v>0</v>
      </c>
      <c r="F540" s="116">
        <f>'BD_Tab2"'!BB542</f>
        <v>0</v>
      </c>
      <c r="G540" s="116">
        <f>'BD_Tab2"'!I542</f>
        <v>0</v>
      </c>
      <c r="H540" s="90">
        <f>BD_Brasil!B542</f>
        <v>0</v>
      </c>
    </row>
    <row r="541" spans="1:8">
      <c r="A541" s="3">
        <v>50922</v>
      </c>
      <c r="B541" t="s">
        <v>103</v>
      </c>
      <c r="C541" s="44" t="str">
        <f>BD_Tab2!B543</f>
        <v/>
      </c>
      <c r="D541" t="s">
        <v>103</v>
      </c>
      <c r="E541" s="44">
        <f>BD_Tab2!I543</f>
        <v>0</v>
      </c>
      <c r="F541" s="116">
        <f>'BD_Tab2"'!BB543</f>
        <v>0</v>
      </c>
      <c r="G541" s="116">
        <f>'BD_Tab2"'!I543</f>
        <v>0</v>
      </c>
      <c r="H541" s="90">
        <f>BD_Brasil!B543</f>
        <v>0</v>
      </c>
    </row>
    <row r="542" spans="1:8">
      <c r="A542" s="3">
        <v>50952</v>
      </c>
      <c r="B542" t="s">
        <v>103</v>
      </c>
      <c r="C542" s="44" t="str">
        <f>BD_Tab2!B544</f>
        <v/>
      </c>
      <c r="D542" t="s">
        <v>103</v>
      </c>
      <c r="E542" s="44">
        <f>BD_Tab2!I544</f>
        <v>0</v>
      </c>
      <c r="F542" s="116">
        <f>'BD_Tab2"'!BB544</f>
        <v>0</v>
      </c>
      <c r="G542" s="116">
        <f>'BD_Tab2"'!I544</f>
        <v>0</v>
      </c>
      <c r="H542" s="90">
        <f>BD_Brasil!B544</f>
        <v>0</v>
      </c>
    </row>
    <row r="543" spans="1:8">
      <c r="A543" s="3">
        <v>50983</v>
      </c>
      <c r="B543" t="s">
        <v>103</v>
      </c>
      <c r="C543" s="44" t="str">
        <f>BD_Tab2!B545</f>
        <v/>
      </c>
      <c r="D543" t="s">
        <v>103</v>
      </c>
      <c r="E543" s="44">
        <f>BD_Tab2!I545</f>
        <v>0</v>
      </c>
      <c r="F543" s="116">
        <f>'BD_Tab2"'!BB545</f>
        <v>0</v>
      </c>
      <c r="G543" s="116">
        <f>'BD_Tab2"'!I545</f>
        <v>0</v>
      </c>
      <c r="H543" s="90">
        <f>BD_Brasil!B545</f>
        <v>0</v>
      </c>
    </row>
    <row r="544" spans="1:8">
      <c r="A544" s="3">
        <v>51014</v>
      </c>
      <c r="B544" t="s">
        <v>103</v>
      </c>
      <c r="C544" s="44" t="str">
        <f>BD_Tab2!B546</f>
        <v/>
      </c>
      <c r="D544" t="s">
        <v>103</v>
      </c>
      <c r="E544" s="44">
        <f>BD_Tab2!I546</f>
        <v>0</v>
      </c>
      <c r="F544" s="116">
        <f>'BD_Tab2"'!BB546</f>
        <v>0</v>
      </c>
      <c r="G544" s="116">
        <f>'BD_Tab2"'!I546</f>
        <v>0</v>
      </c>
      <c r="H544" s="90">
        <f>BD_Brasil!B546</f>
        <v>0</v>
      </c>
    </row>
    <row r="545" spans="1:8">
      <c r="A545" s="3">
        <v>51044</v>
      </c>
      <c r="B545" t="s">
        <v>103</v>
      </c>
      <c r="C545" s="44" t="str">
        <f>BD_Tab2!B547</f>
        <v/>
      </c>
      <c r="D545" t="s">
        <v>103</v>
      </c>
      <c r="E545" s="44">
        <f>BD_Tab2!I547</f>
        <v>0</v>
      </c>
      <c r="F545" s="116">
        <f>'BD_Tab2"'!BB547</f>
        <v>0</v>
      </c>
      <c r="G545" s="116">
        <f>'BD_Tab2"'!I547</f>
        <v>0</v>
      </c>
      <c r="H545" s="90">
        <f>BD_Brasil!B547</f>
        <v>0</v>
      </c>
    </row>
    <row r="546" spans="1:8">
      <c r="A546" s="3">
        <v>51075</v>
      </c>
      <c r="B546" t="s">
        <v>103</v>
      </c>
      <c r="C546" s="44" t="str">
        <f>BD_Tab2!B548</f>
        <v/>
      </c>
      <c r="D546" t="s">
        <v>103</v>
      </c>
      <c r="E546" s="44">
        <f>BD_Tab2!I548</f>
        <v>0</v>
      </c>
      <c r="F546" s="116">
        <f>'BD_Tab2"'!BB548</f>
        <v>0</v>
      </c>
      <c r="G546" s="116">
        <f>'BD_Tab2"'!I548</f>
        <v>0</v>
      </c>
      <c r="H546" s="90">
        <f>BD_Brasil!B548</f>
        <v>0</v>
      </c>
    </row>
    <row r="547" spans="1:8">
      <c r="A547" s="3">
        <v>51105</v>
      </c>
      <c r="B547" t="s">
        <v>103</v>
      </c>
      <c r="C547" s="44" t="str">
        <f>BD_Tab2!B549</f>
        <v/>
      </c>
      <c r="D547" t="s">
        <v>103</v>
      </c>
      <c r="E547" s="44">
        <f>BD_Tab2!I549</f>
        <v>0</v>
      </c>
      <c r="F547" s="116">
        <f>'BD_Tab2"'!BB549</f>
        <v>0</v>
      </c>
      <c r="G547" s="116">
        <f>'BD_Tab2"'!I549</f>
        <v>0</v>
      </c>
      <c r="H547" s="90">
        <f>BD_Brasil!B549</f>
        <v>0</v>
      </c>
    </row>
    <row r="548" spans="1:8">
      <c r="A548" s="3">
        <v>51136</v>
      </c>
      <c r="B548" t="s">
        <v>103</v>
      </c>
      <c r="C548" s="44" t="str">
        <f>BD_Tab2!B550</f>
        <v/>
      </c>
      <c r="D548" t="s">
        <v>103</v>
      </c>
      <c r="E548" s="44">
        <f>BD_Tab2!I550</f>
        <v>0</v>
      </c>
      <c r="F548" s="116">
        <f>'BD_Tab2"'!BB550</f>
        <v>0</v>
      </c>
      <c r="G548" s="116">
        <f>'BD_Tab2"'!I550</f>
        <v>0</v>
      </c>
      <c r="H548" s="90">
        <f>BD_Brasil!B550</f>
        <v>0</v>
      </c>
    </row>
    <row r="549" spans="1:8">
      <c r="A549" s="3">
        <v>51167</v>
      </c>
      <c r="B549" t="s">
        <v>103</v>
      </c>
      <c r="C549" s="44" t="str">
        <f>BD_Tab2!B551</f>
        <v/>
      </c>
      <c r="D549" t="s">
        <v>103</v>
      </c>
      <c r="E549" s="44">
        <f>BD_Tab2!I551</f>
        <v>0</v>
      </c>
      <c r="F549" s="116">
        <f>'BD_Tab2"'!BB551</f>
        <v>0</v>
      </c>
      <c r="G549" s="116">
        <f>'BD_Tab2"'!I551</f>
        <v>0</v>
      </c>
      <c r="H549" s="90">
        <f>BD_Brasil!B551</f>
        <v>0</v>
      </c>
    </row>
    <row r="550" spans="1:8">
      <c r="A550" s="3">
        <v>51196</v>
      </c>
      <c r="B550" t="s">
        <v>103</v>
      </c>
      <c r="C550" s="44" t="str">
        <f>BD_Tab2!B552</f>
        <v/>
      </c>
      <c r="D550" t="s">
        <v>103</v>
      </c>
      <c r="E550" s="44">
        <f>BD_Tab2!I552</f>
        <v>0</v>
      </c>
      <c r="F550" s="116">
        <f>'BD_Tab2"'!BB552</f>
        <v>0</v>
      </c>
      <c r="G550" s="116">
        <f>'BD_Tab2"'!I552</f>
        <v>0</v>
      </c>
      <c r="H550" s="90">
        <f>BD_Brasil!B552</f>
        <v>0</v>
      </c>
    </row>
    <row r="551" spans="1:8">
      <c r="A551" s="3">
        <v>51227</v>
      </c>
      <c r="B551" t="s">
        <v>103</v>
      </c>
      <c r="C551" s="44" t="str">
        <f>BD_Tab2!B553</f>
        <v/>
      </c>
      <c r="D551" t="s">
        <v>103</v>
      </c>
      <c r="E551" s="44">
        <f>BD_Tab2!I553</f>
        <v>0</v>
      </c>
      <c r="F551" s="116">
        <f>'BD_Tab2"'!BB553</f>
        <v>0</v>
      </c>
      <c r="G551" s="116">
        <f>'BD_Tab2"'!I553</f>
        <v>0</v>
      </c>
      <c r="H551" s="90">
        <f>BD_Brasil!B553</f>
        <v>0</v>
      </c>
    </row>
    <row r="552" spans="1:8">
      <c r="A552" s="3">
        <v>51257</v>
      </c>
      <c r="B552" t="s">
        <v>103</v>
      </c>
      <c r="C552" s="44" t="str">
        <f>BD_Tab2!B554</f>
        <v/>
      </c>
      <c r="D552" t="s">
        <v>103</v>
      </c>
      <c r="E552" s="44">
        <f>BD_Tab2!I554</f>
        <v>0</v>
      </c>
      <c r="F552" s="116">
        <f>'BD_Tab2"'!BB554</f>
        <v>0</v>
      </c>
      <c r="G552" s="116">
        <f>'BD_Tab2"'!I554</f>
        <v>0</v>
      </c>
      <c r="H552" s="90">
        <f>BD_Brasil!B554</f>
        <v>0</v>
      </c>
    </row>
    <row r="553" spans="1:8">
      <c r="A553" s="3">
        <v>51288</v>
      </c>
      <c r="B553" t="s">
        <v>103</v>
      </c>
      <c r="C553" s="44" t="str">
        <f>BD_Tab2!B555</f>
        <v/>
      </c>
      <c r="D553" t="s">
        <v>103</v>
      </c>
      <c r="E553" s="44">
        <f>BD_Tab2!I555</f>
        <v>0</v>
      </c>
      <c r="F553" s="116">
        <f>'BD_Tab2"'!BB555</f>
        <v>0</v>
      </c>
      <c r="G553" s="116">
        <f>'BD_Tab2"'!I555</f>
        <v>0</v>
      </c>
      <c r="H553" s="90">
        <f>BD_Brasil!B555</f>
        <v>0</v>
      </c>
    </row>
    <row r="554" spans="1:8">
      <c r="A554" s="3">
        <v>51318</v>
      </c>
      <c r="B554" t="s">
        <v>103</v>
      </c>
      <c r="C554" s="44" t="str">
        <f>BD_Tab2!B556</f>
        <v/>
      </c>
      <c r="D554" t="s">
        <v>103</v>
      </c>
      <c r="E554" s="44">
        <f>BD_Tab2!I556</f>
        <v>0</v>
      </c>
      <c r="F554" s="116">
        <f>'BD_Tab2"'!BB556</f>
        <v>0</v>
      </c>
      <c r="G554" s="116">
        <f>'BD_Tab2"'!I556</f>
        <v>0</v>
      </c>
      <c r="H554" s="90">
        <f>BD_Brasil!B556</f>
        <v>0</v>
      </c>
    </row>
    <row r="555" spans="1:8">
      <c r="A555" s="3">
        <v>51349</v>
      </c>
      <c r="B555" t="s">
        <v>103</v>
      </c>
      <c r="C555" s="44" t="str">
        <f>BD_Tab2!B557</f>
        <v/>
      </c>
      <c r="D555" t="s">
        <v>103</v>
      </c>
      <c r="E555" s="44">
        <f>BD_Tab2!I557</f>
        <v>0</v>
      </c>
      <c r="F555" s="116">
        <f>'BD_Tab2"'!BB557</f>
        <v>0</v>
      </c>
      <c r="G555" s="116">
        <f>'BD_Tab2"'!I557</f>
        <v>0</v>
      </c>
      <c r="H555" s="90">
        <f>BD_Brasil!B557</f>
        <v>0</v>
      </c>
    </row>
    <row r="556" spans="1:8">
      <c r="A556" s="3">
        <v>51380</v>
      </c>
      <c r="B556" t="s">
        <v>103</v>
      </c>
      <c r="C556" s="44" t="str">
        <f>BD_Tab2!B558</f>
        <v/>
      </c>
      <c r="D556" t="s">
        <v>103</v>
      </c>
      <c r="E556" s="44">
        <f>BD_Tab2!I558</f>
        <v>0</v>
      </c>
      <c r="F556" s="116">
        <f>'BD_Tab2"'!BB558</f>
        <v>0</v>
      </c>
      <c r="G556" s="116">
        <f>'BD_Tab2"'!I558</f>
        <v>0</v>
      </c>
      <c r="H556" s="90">
        <f>BD_Brasil!B558</f>
        <v>0</v>
      </c>
    </row>
    <row r="557" spans="1:8">
      <c r="A557" s="3">
        <v>51410</v>
      </c>
      <c r="B557" t="s">
        <v>103</v>
      </c>
      <c r="C557" s="44" t="str">
        <f>BD_Tab2!B559</f>
        <v/>
      </c>
      <c r="D557" t="s">
        <v>103</v>
      </c>
      <c r="E557" s="44">
        <f>BD_Tab2!I559</f>
        <v>0</v>
      </c>
      <c r="F557" s="116">
        <f>'BD_Tab2"'!BB559</f>
        <v>0</v>
      </c>
      <c r="G557" s="116">
        <f>'BD_Tab2"'!I559</f>
        <v>0</v>
      </c>
      <c r="H557" s="90">
        <f>BD_Brasil!B559</f>
        <v>0</v>
      </c>
    </row>
    <row r="558" spans="1:8">
      <c r="A558" s="3">
        <v>51441</v>
      </c>
      <c r="B558" t="s">
        <v>103</v>
      </c>
      <c r="C558" s="44" t="str">
        <f>BD_Tab2!B560</f>
        <v/>
      </c>
      <c r="D558" t="s">
        <v>103</v>
      </c>
      <c r="E558" s="44">
        <f>BD_Tab2!I560</f>
        <v>0</v>
      </c>
      <c r="F558" s="116">
        <f>'BD_Tab2"'!BB560</f>
        <v>0</v>
      </c>
      <c r="G558" s="116">
        <f>'BD_Tab2"'!I560</f>
        <v>0</v>
      </c>
      <c r="H558" s="90">
        <f>BD_Brasil!B560</f>
        <v>0</v>
      </c>
    </row>
    <row r="559" spans="1:8">
      <c r="A559" s="3">
        <v>51471</v>
      </c>
      <c r="B559" t="s">
        <v>103</v>
      </c>
      <c r="C559" s="44" t="str">
        <f>BD_Tab2!B561</f>
        <v/>
      </c>
      <c r="D559" t="s">
        <v>103</v>
      </c>
      <c r="E559" s="44">
        <f>BD_Tab2!I561</f>
        <v>0</v>
      </c>
      <c r="F559" s="116">
        <f>'BD_Tab2"'!BB561</f>
        <v>0</v>
      </c>
      <c r="G559" s="116">
        <f>'BD_Tab2"'!I561</f>
        <v>0</v>
      </c>
      <c r="H559" s="90">
        <f>BD_Brasil!B561</f>
        <v>0</v>
      </c>
    </row>
    <row r="560" spans="1:8">
      <c r="A560" s="3">
        <v>51502</v>
      </c>
      <c r="B560" t="s">
        <v>103</v>
      </c>
      <c r="C560" s="44" t="str">
        <f>BD_Tab2!B562</f>
        <v/>
      </c>
      <c r="D560" t="s">
        <v>103</v>
      </c>
      <c r="E560" s="44">
        <f>BD_Tab2!I562</f>
        <v>0</v>
      </c>
      <c r="F560" s="116">
        <f>'BD_Tab2"'!BB562</f>
        <v>0</v>
      </c>
      <c r="G560" s="116">
        <f>'BD_Tab2"'!I562</f>
        <v>0</v>
      </c>
      <c r="H560" s="90">
        <f>BD_Brasil!B562</f>
        <v>0</v>
      </c>
    </row>
    <row r="561" spans="1:8">
      <c r="A561" s="3">
        <v>51533</v>
      </c>
      <c r="B561" t="s">
        <v>103</v>
      </c>
      <c r="C561" s="44" t="str">
        <f>BD_Tab2!B563</f>
        <v/>
      </c>
      <c r="D561" t="s">
        <v>103</v>
      </c>
      <c r="E561" s="44">
        <f>BD_Tab2!I563</f>
        <v>0</v>
      </c>
      <c r="F561" s="116">
        <f>'BD_Tab2"'!BB563</f>
        <v>0</v>
      </c>
      <c r="G561" s="116">
        <f>'BD_Tab2"'!I563</f>
        <v>0</v>
      </c>
      <c r="H561" s="90">
        <f>BD_Brasil!B563</f>
        <v>0</v>
      </c>
    </row>
    <row r="562" spans="1:8">
      <c r="A562" s="3">
        <v>51561</v>
      </c>
      <c r="B562" t="s">
        <v>103</v>
      </c>
      <c r="C562" s="44" t="str">
        <f>BD_Tab2!B564</f>
        <v/>
      </c>
      <c r="D562" t="s">
        <v>103</v>
      </c>
      <c r="E562" s="44">
        <f>BD_Tab2!I564</f>
        <v>0</v>
      </c>
      <c r="F562" s="116">
        <f>'BD_Tab2"'!BB564</f>
        <v>0</v>
      </c>
      <c r="G562" s="116">
        <f>'BD_Tab2"'!I564</f>
        <v>0</v>
      </c>
      <c r="H562" s="90">
        <f>BD_Brasil!B564</f>
        <v>0</v>
      </c>
    </row>
    <row r="563" spans="1:8">
      <c r="A563" s="3">
        <v>51592</v>
      </c>
      <c r="B563" t="s">
        <v>103</v>
      </c>
      <c r="C563" s="44" t="str">
        <f>BD_Tab2!B565</f>
        <v/>
      </c>
      <c r="D563" t="s">
        <v>103</v>
      </c>
      <c r="E563" s="44">
        <f>BD_Tab2!I565</f>
        <v>0</v>
      </c>
      <c r="F563" s="116">
        <f>'BD_Tab2"'!BB565</f>
        <v>0</v>
      </c>
      <c r="G563" s="116">
        <f>'BD_Tab2"'!I565</f>
        <v>0</v>
      </c>
      <c r="H563" s="90">
        <f>BD_Brasil!B565</f>
        <v>0</v>
      </c>
    </row>
    <row r="564" spans="1:8">
      <c r="A564" s="3">
        <v>51622</v>
      </c>
      <c r="B564" t="s">
        <v>103</v>
      </c>
      <c r="C564" s="44" t="str">
        <f>BD_Tab2!B566</f>
        <v/>
      </c>
      <c r="D564" t="s">
        <v>103</v>
      </c>
      <c r="E564" s="44">
        <f>BD_Tab2!I566</f>
        <v>0</v>
      </c>
      <c r="F564" s="116">
        <f>'BD_Tab2"'!BB566</f>
        <v>0</v>
      </c>
      <c r="G564" s="116">
        <f>'BD_Tab2"'!I566</f>
        <v>0</v>
      </c>
      <c r="H564" s="90">
        <f>BD_Brasil!B566</f>
        <v>0</v>
      </c>
    </row>
    <row r="565" spans="1:8">
      <c r="A565" s="3">
        <v>51653</v>
      </c>
      <c r="B565" t="s">
        <v>103</v>
      </c>
      <c r="C565" s="44" t="str">
        <f>BD_Tab2!B567</f>
        <v/>
      </c>
      <c r="D565" t="s">
        <v>103</v>
      </c>
      <c r="E565" s="44">
        <f>BD_Tab2!I567</f>
        <v>0</v>
      </c>
      <c r="F565" s="116">
        <f>'BD_Tab2"'!BB567</f>
        <v>0</v>
      </c>
      <c r="G565" s="116">
        <f>'BD_Tab2"'!I567</f>
        <v>0</v>
      </c>
      <c r="H565" s="90">
        <f>BD_Brasil!B567</f>
        <v>0</v>
      </c>
    </row>
    <row r="566" spans="1:8">
      <c r="A566" s="3">
        <v>51683</v>
      </c>
      <c r="B566" t="s">
        <v>103</v>
      </c>
      <c r="C566" s="44" t="str">
        <f>BD_Tab2!B568</f>
        <v/>
      </c>
      <c r="D566" t="s">
        <v>103</v>
      </c>
      <c r="E566" s="44">
        <f>BD_Tab2!I568</f>
        <v>0</v>
      </c>
      <c r="F566" s="116">
        <f>'BD_Tab2"'!BB568</f>
        <v>0</v>
      </c>
      <c r="G566" s="116">
        <f>'BD_Tab2"'!I568</f>
        <v>0</v>
      </c>
      <c r="H566" s="90">
        <f>BD_Brasil!B568</f>
        <v>0</v>
      </c>
    </row>
    <row r="567" spans="1:8">
      <c r="A567" s="3">
        <v>51714</v>
      </c>
      <c r="B567" t="s">
        <v>103</v>
      </c>
      <c r="C567" s="44" t="str">
        <f>BD_Tab2!B569</f>
        <v/>
      </c>
      <c r="D567" t="s">
        <v>103</v>
      </c>
      <c r="E567" s="44">
        <f>BD_Tab2!I569</f>
        <v>0</v>
      </c>
      <c r="F567" s="116">
        <f>'BD_Tab2"'!BB569</f>
        <v>0</v>
      </c>
      <c r="G567" s="116">
        <f>'BD_Tab2"'!I569</f>
        <v>0</v>
      </c>
      <c r="H567" s="90">
        <f>BD_Brasil!B569</f>
        <v>0</v>
      </c>
    </row>
    <row r="568" spans="1:8">
      <c r="A568" s="3">
        <v>51745</v>
      </c>
      <c r="B568" t="s">
        <v>103</v>
      </c>
      <c r="C568" s="44" t="str">
        <f>BD_Tab2!B570</f>
        <v/>
      </c>
      <c r="D568" t="s">
        <v>103</v>
      </c>
      <c r="E568" s="44">
        <f>BD_Tab2!I570</f>
        <v>0</v>
      </c>
      <c r="F568" s="116">
        <f>'BD_Tab2"'!BB570</f>
        <v>0</v>
      </c>
      <c r="G568" s="116">
        <f>'BD_Tab2"'!I570</f>
        <v>0</v>
      </c>
      <c r="H568" s="90">
        <f>BD_Brasil!B570</f>
        <v>0</v>
      </c>
    </row>
    <row r="569" spans="1:8">
      <c r="A569" s="3">
        <v>51775</v>
      </c>
      <c r="B569" t="s">
        <v>103</v>
      </c>
      <c r="C569" s="44" t="str">
        <f>BD_Tab2!B571</f>
        <v/>
      </c>
      <c r="D569" t="s">
        <v>103</v>
      </c>
      <c r="E569" s="44">
        <f>BD_Tab2!I571</f>
        <v>0</v>
      </c>
      <c r="F569" s="116">
        <f>'BD_Tab2"'!BB571</f>
        <v>0</v>
      </c>
      <c r="G569" s="116">
        <f>'BD_Tab2"'!I571</f>
        <v>0</v>
      </c>
      <c r="H569" s="90">
        <f>BD_Brasil!B571</f>
        <v>0</v>
      </c>
    </row>
    <row r="570" spans="1:8">
      <c r="A570" s="3">
        <v>51806</v>
      </c>
      <c r="B570" t="s">
        <v>103</v>
      </c>
      <c r="C570" s="44" t="str">
        <f>BD_Tab2!B572</f>
        <v/>
      </c>
      <c r="D570" t="s">
        <v>103</v>
      </c>
      <c r="E570" s="44">
        <f>BD_Tab2!I572</f>
        <v>0</v>
      </c>
      <c r="F570" s="116">
        <f>'BD_Tab2"'!BB572</f>
        <v>0</v>
      </c>
      <c r="G570" s="116">
        <f>'BD_Tab2"'!I572</f>
        <v>0</v>
      </c>
      <c r="H570" s="90">
        <f>BD_Brasil!B572</f>
        <v>0</v>
      </c>
    </row>
    <row r="571" spans="1:8">
      <c r="A571" s="3">
        <v>51836</v>
      </c>
      <c r="B571" t="s">
        <v>103</v>
      </c>
      <c r="C571" s="44" t="str">
        <f>BD_Tab2!B573</f>
        <v/>
      </c>
      <c r="D571" t="s">
        <v>103</v>
      </c>
      <c r="E571" s="44">
        <f>BD_Tab2!I573</f>
        <v>0</v>
      </c>
      <c r="F571" s="116">
        <f>'BD_Tab2"'!BB573</f>
        <v>0</v>
      </c>
      <c r="G571" s="116">
        <f>'BD_Tab2"'!I573</f>
        <v>0</v>
      </c>
      <c r="H571" s="90">
        <f>BD_Brasil!B573</f>
        <v>0</v>
      </c>
    </row>
    <row r="572" spans="1:8">
      <c r="A572" s="3">
        <v>51867</v>
      </c>
      <c r="B572" t="s">
        <v>103</v>
      </c>
      <c r="C572" s="44">
        <f>BD_Tab2!B574</f>
        <v>0</v>
      </c>
      <c r="D572" t="s">
        <v>103</v>
      </c>
      <c r="E572" s="44">
        <f>BD_Tab2!I574</f>
        <v>0</v>
      </c>
      <c r="F572" s="116">
        <f>'BD_Tab2"'!BB574</f>
        <v>0</v>
      </c>
      <c r="G572" s="116">
        <f>'BD_Tab2"'!I574</f>
        <v>0</v>
      </c>
      <c r="H572" s="90">
        <f>BD_Brasil!B574</f>
        <v>0</v>
      </c>
    </row>
    <row r="573" spans="1:8">
      <c r="A573" s="3">
        <v>51898</v>
      </c>
      <c r="B573" t="s">
        <v>103</v>
      </c>
      <c r="C573" s="44">
        <f>BD_Tab2!B575</f>
        <v>0</v>
      </c>
      <c r="D573" t="s">
        <v>103</v>
      </c>
      <c r="E573" s="44">
        <f>BD_Tab2!I575</f>
        <v>0</v>
      </c>
      <c r="F573" s="116">
        <f>'BD_Tab2"'!BB575</f>
        <v>0</v>
      </c>
      <c r="G573" s="116">
        <f>'BD_Tab2"'!I575</f>
        <v>0</v>
      </c>
      <c r="H573" s="90">
        <f>BD_Brasil!B575</f>
        <v>0</v>
      </c>
    </row>
    <row r="574" spans="1:8">
      <c r="A574" s="3">
        <v>51926</v>
      </c>
      <c r="B574" t="s">
        <v>103</v>
      </c>
      <c r="C574" s="44">
        <f>BD_Tab2!B576</f>
        <v>0</v>
      </c>
      <c r="D574" t="s">
        <v>103</v>
      </c>
      <c r="E574" s="44">
        <f>BD_Tab2!I576</f>
        <v>0</v>
      </c>
      <c r="F574" s="116">
        <f>'BD_Tab2"'!BB576</f>
        <v>0</v>
      </c>
      <c r="G574" s="116">
        <f>'BD_Tab2"'!I576</f>
        <v>0</v>
      </c>
      <c r="H574" s="90">
        <f>BD_Brasil!B576</f>
        <v>0</v>
      </c>
    </row>
    <row r="575" spans="1:8">
      <c r="A575" s="3">
        <v>51957</v>
      </c>
      <c r="B575" t="s">
        <v>103</v>
      </c>
      <c r="C575" s="44">
        <f>BD_Tab2!B577</f>
        <v>0</v>
      </c>
      <c r="D575" t="s">
        <v>103</v>
      </c>
      <c r="E575" s="44">
        <f>BD_Tab2!I577</f>
        <v>0</v>
      </c>
      <c r="F575" s="116">
        <f>'BD_Tab2"'!BB577</f>
        <v>0</v>
      </c>
      <c r="G575" s="116">
        <f>'BD_Tab2"'!I577</f>
        <v>0</v>
      </c>
      <c r="H575" s="90">
        <f>BD_Brasil!B577</f>
        <v>0</v>
      </c>
    </row>
    <row r="576" spans="1:8">
      <c r="A576" s="3">
        <v>51987</v>
      </c>
      <c r="B576" t="s">
        <v>103</v>
      </c>
      <c r="C576" s="44">
        <f>BD_Tab2!B578</f>
        <v>0</v>
      </c>
      <c r="D576" t="s">
        <v>103</v>
      </c>
      <c r="E576" s="44">
        <f>BD_Tab2!I578</f>
        <v>0</v>
      </c>
      <c r="F576" s="116">
        <f>'BD_Tab2"'!BB578</f>
        <v>0</v>
      </c>
      <c r="G576" s="116">
        <f>'BD_Tab2"'!I578</f>
        <v>0</v>
      </c>
      <c r="H576" s="90">
        <f>BD_Brasil!B578</f>
        <v>0</v>
      </c>
    </row>
    <row r="577" spans="1:8">
      <c r="A577" s="3">
        <v>52018</v>
      </c>
      <c r="B577" t="s">
        <v>103</v>
      </c>
      <c r="C577" s="44">
        <f>BD_Tab2!B579</f>
        <v>0</v>
      </c>
      <c r="D577" t="s">
        <v>103</v>
      </c>
      <c r="E577" s="44">
        <f>BD_Tab2!I579</f>
        <v>0</v>
      </c>
      <c r="F577" s="116">
        <f>'BD_Tab2"'!BB579</f>
        <v>0</v>
      </c>
      <c r="G577" s="116">
        <f>'BD_Tab2"'!I579</f>
        <v>0</v>
      </c>
      <c r="H577" s="90">
        <f>BD_Brasil!B579</f>
        <v>0</v>
      </c>
    </row>
    <row r="578" spans="1:8">
      <c r="A578" s="3">
        <v>52048</v>
      </c>
      <c r="B578" t="s">
        <v>103</v>
      </c>
      <c r="C578" s="44">
        <f>BD_Tab2!B580</f>
        <v>0</v>
      </c>
      <c r="D578" t="s">
        <v>103</v>
      </c>
      <c r="E578" s="44">
        <f>BD_Tab2!I580</f>
        <v>0</v>
      </c>
      <c r="F578" s="116">
        <f>'BD_Tab2"'!BB580</f>
        <v>0</v>
      </c>
      <c r="G578" s="116">
        <f>'BD_Tab2"'!I580</f>
        <v>0</v>
      </c>
      <c r="H578" s="90">
        <f>BD_Brasil!B580</f>
        <v>0</v>
      </c>
    </row>
    <row r="579" spans="1:8">
      <c r="A579" s="3">
        <v>52079</v>
      </c>
      <c r="B579" t="s">
        <v>103</v>
      </c>
      <c r="C579" s="44">
        <f>BD_Tab2!B581</f>
        <v>0</v>
      </c>
      <c r="D579" t="s">
        <v>103</v>
      </c>
      <c r="E579" s="44">
        <f>BD_Tab2!I581</f>
        <v>0</v>
      </c>
      <c r="F579" s="116">
        <f>'BD_Tab2"'!BB581</f>
        <v>0</v>
      </c>
      <c r="G579" s="116">
        <f>'BD_Tab2"'!I581</f>
        <v>0</v>
      </c>
      <c r="H579" s="90">
        <f>BD_Brasil!B581</f>
        <v>0</v>
      </c>
    </row>
    <row r="580" spans="1:8">
      <c r="A580" s="3">
        <v>52110</v>
      </c>
      <c r="B580" t="s">
        <v>103</v>
      </c>
      <c r="C580" s="44">
        <f>BD_Tab2!B582</f>
        <v>0</v>
      </c>
      <c r="D580" t="s">
        <v>103</v>
      </c>
      <c r="E580" s="44">
        <f>BD_Tab2!I582</f>
        <v>0</v>
      </c>
      <c r="F580" s="116">
        <f>'BD_Tab2"'!BB582</f>
        <v>0</v>
      </c>
      <c r="G580" s="116">
        <f>'BD_Tab2"'!I582</f>
        <v>0</v>
      </c>
      <c r="H580" s="90">
        <f>BD_Brasil!B582</f>
        <v>0</v>
      </c>
    </row>
    <row r="581" spans="1:8">
      <c r="A581" s="3">
        <v>52140</v>
      </c>
      <c r="B581" t="s">
        <v>103</v>
      </c>
      <c r="C581" s="44">
        <f>BD_Tab2!B583</f>
        <v>0</v>
      </c>
      <c r="D581" t="s">
        <v>103</v>
      </c>
      <c r="E581" s="44">
        <f>BD_Tab2!I583</f>
        <v>0</v>
      </c>
      <c r="F581" s="116">
        <f>'BD_Tab2"'!BB583</f>
        <v>0</v>
      </c>
      <c r="G581" s="116">
        <f>'BD_Tab2"'!I583</f>
        <v>0</v>
      </c>
      <c r="H581" s="90">
        <f>BD_Brasil!B583</f>
        <v>0</v>
      </c>
    </row>
    <row r="582" spans="1:8">
      <c r="A582" s="3">
        <v>52171</v>
      </c>
      <c r="B582" t="s">
        <v>103</v>
      </c>
      <c r="C582" s="44">
        <f>BD_Tab2!B584</f>
        <v>0</v>
      </c>
      <c r="D582" t="s">
        <v>103</v>
      </c>
      <c r="E582" s="44">
        <f>BD_Tab2!I584</f>
        <v>0</v>
      </c>
      <c r="F582" s="116">
        <f>'BD_Tab2"'!BB584</f>
        <v>0</v>
      </c>
      <c r="G582" s="116">
        <f>'BD_Tab2"'!I584</f>
        <v>0</v>
      </c>
      <c r="H582" s="90">
        <f>BD_Brasil!B584</f>
        <v>0</v>
      </c>
    </row>
    <row r="583" spans="1:8">
      <c r="A583" s="3">
        <v>52201</v>
      </c>
      <c r="B583" t="s">
        <v>103</v>
      </c>
      <c r="C583" s="44">
        <f>BD_Tab2!B585</f>
        <v>0</v>
      </c>
      <c r="D583" t="s">
        <v>103</v>
      </c>
      <c r="E583" s="44">
        <f>BD_Tab2!I585</f>
        <v>0</v>
      </c>
      <c r="F583" s="116">
        <f>'BD_Tab2"'!BB585</f>
        <v>0</v>
      </c>
      <c r="G583" s="116">
        <f>'BD_Tab2"'!I585</f>
        <v>0</v>
      </c>
      <c r="H583" s="90">
        <f>BD_Brasil!B585</f>
        <v>0</v>
      </c>
    </row>
    <row r="584" spans="1:8">
      <c r="A584" s="3">
        <v>52232</v>
      </c>
      <c r="B584" t="s">
        <v>103</v>
      </c>
      <c r="C584" s="44">
        <f>BD_Tab2!B586</f>
        <v>0</v>
      </c>
      <c r="D584" t="s">
        <v>103</v>
      </c>
      <c r="E584" s="44">
        <f>BD_Tab2!I586</f>
        <v>0</v>
      </c>
      <c r="F584" s="116">
        <f>'BD_Tab2"'!BB586</f>
        <v>0</v>
      </c>
      <c r="G584" s="116">
        <f>'BD_Tab2"'!I586</f>
        <v>0</v>
      </c>
      <c r="H584" s="90">
        <f>BD_Brasil!B586</f>
        <v>0</v>
      </c>
    </row>
    <row r="585" spans="1:8">
      <c r="A585" s="3">
        <v>52263</v>
      </c>
      <c r="B585" t="s">
        <v>103</v>
      </c>
      <c r="C585" s="44">
        <f>BD_Tab2!B587</f>
        <v>0</v>
      </c>
      <c r="D585" t="s">
        <v>103</v>
      </c>
      <c r="E585" s="44">
        <f>BD_Tab2!I587</f>
        <v>0</v>
      </c>
      <c r="F585" s="116">
        <f>'BD_Tab2"'!BB587</f>
        <v>0</v>
      </c>
      <c r="G585" s="116">
        <f>'BD_Tab2"'!I587</f>
        <v>0</v>
      </c>
      <c r="H585" s="90">
        <f>BD_Brasil!B587</f>
        <v>0</v>
      </c>
    </row>
    <row r="586" spans="1:8">
      <c r="A586" s="3">
        <v>52291</v>
      </c>
      <c r="B586" t="s">
        <v>103</v>
      </c>
      <c r="C586" s="44">
        <f>BD_Tab2!B588</f>
        <v>0</v>
      </c>
      <c r="D586" t="s">
        <v>103</v>
      </c>
      <c r="E586" s="44">
        <f>BD_Tab2!I588</f>
        <v>0</v>
      </c>
      <c r="F586" s="116">
        <f>'BD_Tab2"'!BB588</f>
        <v>0</v>
      </c>
      <c r="G586" s="116">
        <f>'BD_Tab2"'!I588</f>
        <v>0</v>
      </c>
      <c r="H586" s="90">
        <f>BD_Brasil!B588</f>
        <v>0</v>
      </c>
    </row>
    <row r="587" spans="1:8">
      <c r="A587" s="3">
        <v>52322</v>
      </c>
      <c r="B587" t="s">
        <v>103</v>
      </c>
      <c r="C587" s="44">
        <f>BD_Tab2!B589</f>
        <v>0</v>
      </c>
      <c r="D587" t="s">
        <v>103</v>
      </c>
      <c r="E587" s="44">
        <f>BD_Tab2!I589</f>
        <v>0</v>
      </c>
      <c r="F587" s="116">
        <f>'BD_Tab2"'!BB589</f>
        <v>0</v>
      </c>
      <c r="G587" s="116">
        <f>'BD_Tab2"'!I589</f>
        <v>0</v>
      </c>
      <c r="H587" s="90">
        <f>BD_Brasil!B589</f>
        <v>0</v>
      </c>
    </row>
    <row r="588" spans="1:8">
      <c r="A588" s="3">
        <v>52352</v>
      </c>
      <c r="B588" t="s">
        <v>103</v>
      </c>
      <c r="C588" s="44">
        <f>BD_Tab2!B590</f>
        <v>0</v>
      </c>
      <c r="D588" t="s">
        <v>103</v>
      </c>
      <c r="E588" s="44">
        <f>BD_Tab2!I590</f>
        <v>0</v>
      </c>
      <c r="F588" s="116">
        <f>'BD_Tab2"'!BB590</f>
        <v>0</v>
      </c>
      <c r="G588" s="116">
        <f>'BD_Tab2"'!I590</f>
        <v>0</v>
      </c>
      <c r="H588" s="90">
        <f>BD_Brasil!B590</f>
        <v>0</v>
      </c>
    </row>
    <row r="589" spans="1:8">
      <c r="A589" s="3">
        <v>52383</v>
      </c>
      <c r="B589" t="s">
        <v>103</v>
      </c>
      <c r="C589" s="44">
        <f>BD_Tab2!B591</f>
        <v>0</v>
      </c>
      <c r="D589" t="s">
        <v>103</v>
      </c>
      <c r="E589" s="44">
        <f>BD_Tab2!I591</f>
        <v>0</v>
      </c>
      <c r="F589" s="116">
        <f>'BD_Tab2"'!BB591</f>
        <v>0</v>
      </c>
      <c r="G589" s="116">
        <f>'BD_Tab2"'!I591</f>
        <v>0</v>
      </c>
      <c r="H589" s="90">
        <f>BD_Brasil!B591</f>
        <v>0</v>
      </c>
    </row>
    <row r="590" spans="1:8">
      <c r="A590" s="3">
        <v>52413</v>
      </c>
      <c r="B590" t="s">
        <v>103</v>
      </c>
      <c r="C590" s="44">
        <f>BD_Tab2!B592</f>
        <v>0</v>
      </c>
      <c r="D590" t="s">
        <v>103</v>
      </c>
      <c r="E590" s="44">
        <f>BD_Tab2!I592</f>
        <v>0</v>
      </c>
      <c r="F590" s="116">
        <f>'BD_Tab2"'!BB592</f>
        <v>0</v>
      </c>
      <c r="G590" s="116">
        <f>'BD_Tab2"'!I592</f>
        <v>0</v>
      </c>
      <c r="H590" s="90">
        <f>BD_Brasil!B592</f>
        <v>0</v>
      </c>
    </row>
    <row r="591" spans="1:8">
      <c r="A591" s="3">
        <v>52444</v>
      </c>
      <c r="B591" t="s">
        <v>103</v>
      </c>
      <c r="C591" s="44">
        <f>BD_Tab2!B593</f>
        <v>0</v>
      </c>
      <c r="D591" t="s">
        <v>103</v>
      </c>
      <c r="E591" s="44">
        <f>BD_Tab2!I593</f>
        <v>0</v>
      </c>
      <c r="F591" s="116">
        <f>'BD_Tab2"'!BB593</f>
        <v>0</v>
      </c>
      <c r="G591" s="116">
        <f>'BD_Tab2"'!I593</f>
        <v>0</v>
      </c>
      <c r="H591" s="90">
        <f>BD_Brasil!B593</f>
        <v>0</v>
      </c>
    </row>
    <row r="592" spans="1:8">
      <c r="A592" s="3">
        <v>52475</v>
      </c>
      <c r="B592" t="s">
        <v>103</v>
      </c>
      <c r="C592" s="44">
        <f>BD_Tab2!B594</f>
        <v>0</v>
      </c>
      <c r="D592" t="s">
        <v>103</v>
      </c>
      <c r="E592" s="44">
        <f>BD_Tab2!I594</f>
        <v>0</v>
      </c>
      <c r="F592" s="116">
        <f>'BD_Tab2"'!BB594</f>
        <v>0</v>
      </c>
      <c r="G592" s="116">
        <f>'BD_Tab2"'!I594</f>
        <v>0</v>
      </c>
      <c r="H592" s="90">
        <f>BD_Brasil!B594</f>
        <v>0</v>
      </c>
    </row>
    <row r="593" spans="1:8">
      <c r="A593" s="3">
        <v>52505</v>
      </c>
      <c r="B593" t="s">
        <v>103</v>
      </c>
      <c r="C593" s="44">
        <f>BD_Tab2!B595</f>
        <v>0</v>
      </c>
      <c r="D593" t="s">
        <v>103</v>
      </c>
      <c r="E593" s="44">
        <f>BD_Tab2!I595</f>
        <v>0</v>
      </c>
      <c r="F593" s="116">
        <f>'BD_Tab2"'!BB595</f>
        <v>0</v>
      </c>
      <c r="G593" s="116">
        <f>'BD_Tab2"'!I595</f>
        <v>0</v>
      </c>
      <c r="H593" s="90">
        <f>BD_Brasil!B595</f>
        <v>0</v>
      </c>
    </row>
    <row r="594" spans="1:8">
      <c r="A594" s="3">
        <v>52536</v>
      </c>
      <c r="B594" t="s">
        <v>103</v>
      </c>
      <c r="C594" s="44">
        <f>BD_Tab2!B596</f>
        <v>0</v>
      </c>
      <c r="D594" t="s">
        <v>103</v>
      </c>
      <c r="E594" s="44">
        <f>BD_Tab2!I596</f>
        <v>0</v>
      </c>
      <c r="F594" s="116">
        <f>'BD_Tab2"'!BB596</f>
        <v>0</v>
      </c>
      <c r="G594" s="116">
        <f>'BD_Tab2"'!I596</f>
        <v>0</v>
      </c>
      <c r="H594" s="90">
        <f>BD_Brasil!B596</f>
        <v>0</v>
      </c>
    </row>
    <row r="595" spans="1:8">
      <c r="A595" s="3">
        <v>52566</v>
      </c>
      <c r="B595" t="s">
        <v>103</v>
      </c>
      <c r="C595" s="44">
        <f>BD_Tab2!B597</f>
        <v>0</v>
      </c>
      <c r="D595" t="s">
        <v>103</v>
      </c>
      <c r="E595" s="44">
        <f>BD_Tab2!I597</f>
        <v>0</v>
      </c>
      <c r="F595" s="116">
        <f>'BD_Tab2"'!BB597</f>
        <v>0</v>
      </c>
      <c r="G595" s="116">
        <f>'BD_Tab2"'!I597</f>
        <v>0</v>
      </c>
      <c r="H595" s="90">
        <f>BD_Brasil!B597</f>
        <v>0</v>
      </c>
    </row>
    <row r="596" spans="1:8">
      <c r="A596" s="3">
        <v>52597</v>
      </c>
      <c r="B596" t="s">
        <v>103</v>
      </c>
      <c r="C596" s="44">
        <f>BD_Tab2!B598</f>
        <v>0</v>
      </c>
      <c r="D596" t="s">
        <v>103</v>
      </c>
      <c r="E596" s="44">
        <f>BD_Tab2!I598</f>
        <v>0</v>
      </c>
      <c r="F596" s="116">
        <f>'BD_Tab2"'!BB598</f>
        <v>0</v>
      </c>
      <c r="G596" s="116">
        <f>'BD_Tab2"'!I598</f>
        <v>0</v>
      </c>
      <c r="H596" s="90">
        <f>BD_Brasil!B598</f>
        <v>0</v>
      </c>
    </row>
    <row r="597" spans="1:8">
      <c r="A597" s="3">
        <v>52628</v>
      </c>
      <c r="B597" t="s">
        <v>103</v>
      </c>
      <c r="C597" s="44">
        <f>BD_Tab2!B599</f>
        <v>0</v>
      </c>
      <c r="D597" t="s">
        <v>103</v>
      </c>
      <c r="E597" s="44">
        <f>BD_Tab2!I599</f>
        <v>0</v>
      </c>
      <c r="F597" s="116">
        <f>'BD_Tab2"'!BB599</f>
        <v>0</v>
      </c>
      <c r="G597" s="116">
        <f>'BD_Tab2"'!I599</f>
        <v>0</v>
      </c>
      <c r="H597" s="90">
        <f>BD_Brasil!B599</f>
        <v>0</v>
      </c>
    </row>
    <row r="598" spans="1:8">
      <c r="A598" s="3">
        <v>52657</v>
      </c>
      <c r="B598" t="s">
        <v>103</v>
      </c>
      <c r="C598" s="44">
        <f>BD_Tab2!B600</f>
        <v>0</v>
      </c>
      <c r="D598" t="s">
        <v>103</v>
      </c>
      <c r="E598" s="44">
        <f>BD_Tab2!I600</f>
        <v>0</v>
      </c>
      <c r="F598" s="116">
        <f>'BD_Tab2"'!BB600</f>
        <v>0</v>
      </c>
      <c r="G598" s="116">
        <f>'BD_Tab2"'!I600</f>
        <v>0</v>
      </c>
      <c r="H598" s="90">
        <f>BD_Brasil!B600</f>
        <v>0</v>
      </c>
    </row>
    <row r="599" spans="1:8">
      <c r="A599" s="3">
        <v>52688</v>
      </c>
      <c r="B599" t="s">
        <v>103</v>
      </c>
      <c r="C599" s="44">
        <f>BD_Tab2!B601</f>
        <v>0</v>
      </c>
      <c r="D599" t="s">
        <v>103</v>
      </c>
      <c r="E599" s="44">
        <f>BD_Tab2!I601</f>
        <v>0</v>
      </c>
      <c r="F599" s="116">
        <f>'BD_Tab2"'!BB601</f>
        <v>0</v>
      </c>
      <c r="G599" s="116">
        <f>'BD_Tab2"'!I601</f>
        <v>0</v>
      </c>
      <c r="H599" s="90">
        <f>BD_Brasil!B601</f>
        <v>0</v>
      </c>
    </row>
    <row r="600" spans="1:8">
      <c r="A600" s="3">
        <v>52718</v>
      </c>
      <c r="B600" t="s">
        <v>103</v>
      </c>
      <c r="C600" s="44">
        <f>BD_Tab2!B602</f>
        <v>0</v>
      </c>
      <c r="D600" t="s">
        <v>103</v>
      </c>
      <c r="E600" s="44">
        <f>BD_Tab2!I602</f>
        <v>0</v>
      </c>
      <c r="F600" s="116">
        <f>'BD_Tab2"'!BB602</f>
        <v>0</v>
      </c>
      <c r="G600" s="116">
        <f>'BD_Tab2"'!I602</f>
        <v>0</v>
      </c>
      <c r="H600" s="90">
        <f>BD_Brasil!B602</f>
        <v>0</v>
      </c>
    </row>
    <row r="601" spans="1:8">
      <c r="A601" s="3">
        <v>52749</v>
      </c>
      <c r="B601" t="s">
        <v>103</v>
      </c>
      <c r="C601" s="44">
        <f>BD_Tab2!B603</f>
        <v>0</v>
      </c>
      <c r="D601" t="s">
        <v>103</v>
      </c>
      <c r="E601" s="44">
        <f>BD_Tab2!I603</f>
        <v>0</v>
      </c>
      <c r="F601" s="116">
        <f>'BD_Tab2"'!BB603</f>
        <v>0</v>
      </c>
      <c r="G601" s="116">
        <f>'BD_Tab2"'!I603</f>
        <v>0</v>
      </c>
      <c r="H601" s="90">
        <f>BD_Brasil!B603</f>
        <v>0</v>
      </c>
    </row>
    <row r="602" spans="1:8">
      <c r="A602" s="3">
        <v>52779</v>
      </c>
      <c r="B602" t="s">
        <v>103</v>
      </c>
      <c r="C602" s="44">
        <f>BD_Tab2!B604</f>
        <v>0</v>
      </c>
      <c r="D602" t="s">
        <v>103</v>
      </c>
      <c r="E602" s="44">
        <f>BD_Tab2!I604</f>
        <v>0</v>
      </c>
      <c r="F602" s="116">
        <f>'BD_Tab2"'!BB604</f>
        <v>0</v>
      </c>
      <c r="G602" s="116">
        <f>'BD_Tab2"'!I604</f>
        <v>0</v>
      </c>
      <c r="H602" s="90">
        <f>BD_Brasil!B604</f>
        <v>0</v>
      </c>
    </row>
    <row r="603" spans="1:8">
      <c r="A603" s="3">
        <v>52810</v>
      </c>
      <c r="B603" t="s">
        <v>103</v>
      </c>
      <c r="C603" s="44">
        <f>BD_Tab2!B605</f>
        <v>0</v>
      </c>
      <c r="D603" t="s">
        <v>103</v>
      </c>
      <c r="E603" s="44">
        <f>BD_Tab2!I605</f>
        <v>0</v>
      </c>
      <c r="F603" s="116">
        <f>'BD_Tab2"'!BB605</f>
        <v>0</v>
      </c>
      <c r="G603" s="116">
        <f>'BD_Tab2"'!I605</f>
        <v>0</v>
      </c>
      <c r="H603" s="90">
        <f>BD_Brasil!B605</f>
        <v>0</v>
      </c>
    </row>
    <row r="604" spans="1:8">
      <c r="A604" s="3">
        <v>52841</v>
      </c>
      <c r="B604" t="s">
        <v>103</v>
      </c>
      <c r="C604" s="44">
        <f>BD_Tab2!B606</f>
        <v>0</v>
      </c>
      <c r="D604" t="s">
        <v>103</v>
      </c>
      <c r="E604" s="44">
        <f>BD_Tab2!I606</f>
        <v>0</v>
      </c>
      <c r="F604" s="116">
        <f>'BD_Tab2"'!BB606</f>
        <v>0</v>
      </c>
      <c r="G604" s="116">
        <f>'BD_Tab2"'!I606</f>
        <v>0</v>
      </c>
      <c r="H604" s="90">
        <f>BD_Brasil!B606</f>
        <v>0</v>
      </c>
    </row>
    <row r="605" spans="1:8">
      <c r="A605" s="3">
        <v>52871</v>
      </c>
      <c r="B605" t="s">
        <v>103</v>
      </c>
      <c r="C605" s="44">
        <f>BD_Tab2!B607</f>
        <v>0</v>
      </c>
      <c r="D605" t="s">
        <v>103</v>
      </c>
      <c r="E605" s="44">
        <f>BD_Tab2!I607</f>
        <v>0</v>
      </c>
      <c r="F605" s="116">
        <f>'BD_Tab2"'!BB607</f>
        <v>0</v>
      </c>
      <c r="G605" s="116">
        <f>'BD_Tab2"'!I607</f>
        <v>0</v>
      </c>
      <c r="H605" s="90">
        <f>BD_Brasil!B607</f>
        <v>0</v>
      </c>
    </row>
    <row r="606" spans="1:8">
      <c r="A606" s="3">
        <v>52902</v>
      </c>
      <c r="B606" t="s">
        <v>103</v>
      </c>
      <c r="C606" s="44">
        <f>BD_Tab2!B608</f>
        <v>0</v>
      </c>
      <c r="D606" t="s">
        <v>103</v>
      </c>
      <c r="E606" s="44">
        <f>BD_Tab2!I608</f>
        <v>0</v>
      </c>
      <c r="F606" s="116">
        <f>'BD_Tab2"'!BB608</f>
        <v>0</v>
      </c>
      <c r="G606" s="116">
        <f>'BD_Tab2"'!I608</f>
        <v>0</v>
      </c>
      <c r="H606" s="90">
        <f>BD_Brasil!B608</f>
        <v>0</v>
      </c>
    </row>
    <row r="607" spans="1:8">
      <c r="A607" s="3">
        <v>52932</v>
      </c>
      <c r="B607" t="s">
        <v>103</v>
      </c>
      <c r="C607" s="44">
        <f>BD_Tab2!B609</f>
        <v>0</v>
      </c>
      <c r="D607" t="s">
        <v>103</v>
      </c>
      <c r="E607" s="44">
        <f>BD_Tab2!I609</f>
        <v>0</v>
      </c>
      <c r="F607" s="116">
        <f>'BD_Tab2"'!BB609</f>
        <v>0</v>
      </c>
      <c r="G607" s="116">
        <f>'BD_Tab2"'!I609</f>
        <v>0</v>
      </c>
      <c r="H607" s="90">
        <f>BD_Brasil!B609</f>
        <v>0</v>
      </c>
    </row>
    <row r="608" spans="1:8">
      <c r="A608" s="3">
        <v>52963</v>
      </c>
      <c r="B608" t="s">
        <v>103</v>
      </c>
      <c r="C608" s="44">
        <f>BD_Tab2!B610</f>
        <v>0</v>
      </c>
      <c r="D608" t="s">
        <v>103</v>
      </c>
      <c r="E608" s="44">
        <f>BD_Tab2!I610</f>
        <v>0</v>
      </c>
      <c r="F608" s="116">
        <f>'BD_Tab2"'!BB610</f>
        <v>0</v>
      </c>
      <c r="G608" s="116">
        <f>'BD_Tab2"'!I610</f>
        <v>0</v>
      </c>
      <c r="H608" s="90">
        <f>BD_Brasil!B610</f>
        <v>0</v>
      </c>
    </row>
    <row r="609" spans="1:8">
      <c r="A609" s="3">
        <v>52994</v>
      </c>
      <c r="B609" t="s">
        <v>103</v>
      </c>
      <c r="C609" s="44">
        <f>BD_Tab2!B611</f>
        <v>0</v>
      </c>
      <c r="D609" t="s">
        <v>103</v>
      </c>
      <c r="E609" s="44">
        <f>BD_Tab2!I611</f>
        <v>0</v>
      </c>
      <c r="F609" s="116">
        <f>'BD_Tab2"'!BB611</f>
        <v>0</v>
      </c>
      <c r="G609" s="116">
        <f>'BD_Tab2"'!I611</f>
        <v>0</v>
      </c>
      <c r="H609" s="90">
        <f>BD_Brasil!B611</f>
        <v>0</v>
      </c>
    </row>
    <row r="610" spans="1:8">
      <c r="A610" s="3">
        <v>53022</v>
      </c>
      <c r="B610" t="s">
        <v>103</v>
      </c>
      <c r="C610" s="44">
        <f>BD_Tab2!B612</f>
        <v>0</v>
      </c>
      <c r="D610" t="s">
        <v>103</v>
      </c>
      <c r="E610" s="44">
        <f>BD_Tab2!I612</f>
        <v>0</v>
      </c>
      <c r="F610" s="116">
        <f>'BD_Tab2"'!BB612</f>
        <v>0</v>
      </c>
      <c r="G610" s="116">
        <f>'BD_Tab2"'!I612</f>
        <v>0</v>
      </c>
      <c r="H610" s="90">
        <f>BD_Brasil!B612</f>
        <v>0</v>
      </c>
    </row>
    <row r="611" spans="1:8">
      <c r="A611" s="3">
        <v>53053</v>
      </c>
      <c r="B611" t="s">
        <v>103</v>
      </c>
      <c r="C611" s="44">
        <f>BD_Tab2!B613</f>
        <v>0</v>
      </c>
      <c r="D611" t="s">
        <v>103</v>
      </c>
      <c r="E611" s="44">
        <f>BD_Tab2!I613</f>
        <v>0</v>
      </c>
      <c r="F611" s="116">
        <f>'BD_Tab2"'!BB613</f>
        <v>0</v>
      </c>
      <c r="G611" s="116">
        <f>'BD_Tab2"'!I613</f>
        <v>0</v>
      </c>
      <c r="H611" s="90">
        <f>BD_Brasil!B613</f>
        <v>0</v>
      </c>
    </row>
    <row r="612" spans="1:8">
      <c r="A612" s="3">
        <v>53083</v>
      </c>
      <c r="B612" t="s">
        <v>103</v>
      </c>
      <c r="C612" s="44">
        <f>BD_Tab2!B614</f>
        <v>0</v>
      </c>
      <c r="D612" t="s">
        <v>103</v>
      </c>
      <c r="E612" s="44">
        <f>BD_Tab2!I614</f>
        <v>0</v>
      </c>
      <c r="F612" s="116">
        <f>'BD_Tab2"'!BB614</f>
        <v>0</v>
      </c>
      <c r="G612" s="116">
        <f>'BD_Tab2"'!I614</f>
        <v>0</v>
      </c>
      <c r="H612" s="90">
        <f>BD_Brasil!B614</f>
        <v>0</v>
      </c>
    </row>
    <row r="613" spans="1:8">
      <c r="A613" s="3">
        <v>53114</v>
      </c>
      <c r="B613" t="s">
        <v>103</v>
      </c>
      <c r="C613" s="44">
        <f>BD_Tab2!B615</f>
        <v>0</v>
      </c>
      <c r="D613" t="s">
        <v>103</v>
      </c>
      <c r="E613" s="44">
        <f>BD_Tab2!I615</f>
        <v>0</v>
      </c>
      <c r="F613" s="116">
        <f>'BD_Tab2"'!BB615</f>
        <v>0</v>
      </c>
      <c r="G613" s="116">
        <f>'BD_Tab2"'!I615</f>
        <v>0</v>
      </c>
      <c r="H613" s="90">
        <f>BD_Brasil!B615</f>
        <v>0</v>
      </c>
    </row>
    <row r="614" spans="1:8">
      <c r="A614" s="3">
        <v>53144</v>
      </c>
      <c r="B614" t="s">
        <v>103</v>
      </c>
      <c r="C614" s="44">
        <f>BD_Tab2!B616</f>
        <v>0</v>
      </c>
      <c r="D614" t="s">
        <v>103</v>
      </c>
      <c r="E614" s="44">
        <f>BD_Tab2!I616</f>
        <v>0</v>
      </c>
      <c r="F614" s="116">
        <f>'BD_Tab2"'!BB616</f>
        <v>0</v>
      </c>
      <c r="G614" s="116">
        <f>'BD_Tab2"'!I616</f>
        <v>0</v>
      </c>
      <c r="H614" s="90">
        <f>BD_Brasil!B616</f>
        <v>0</v>
      </c>
    </row>
    <row r="615" spans="1:8">
      <c r="A615" s="3">
        <v>53175</v>
      </c>
      <c r="B615" t="s">
        <v>103</v>
      </c>
      <c r="C615" s="44">
        <f>BD_Tab2!B617</f>
        <v>0</v>
      </c>
      <c r="D615" t="s">
        <v>103</v>
      </c>
      <c r="E615" s="44">
        <f>BD_Tab2!I617</f>
        <v>0</v>
      </c>
      <c r="F615" s="116">
        <f>'BD_Tab2"'!BB617</f>
        <v>0</v>
      </c>
      <c r="G615" s="116">
        <f>'BD_Tab2"'!I617</f>
        <v>0</v>
      </c>
      <c r="H615" s="90">
        <f>BD_Brasil!B617</f>
        <v>0</v>
      </c>
    </row>
    <row r="616" spans="1:8">
      <c r="A616" s="3">
        <v>53206</v>
      </c>
      <c r="B616" t="s">
        <v>103</v>
      </c>
      <c r="C616" s="44">
        <f>BD_Tab2!B618</f>
        <v>0</v>
      </c>
      <c r="D616" t="s">
        <v>103</v>
      </c>
      <c r="E616" s="44">
        <f>BD_Tab2!I618</f>
        <v>0</v>
      </c>
      <c r="F616" s="116">
        <f>'BD_Tab2"'!BB618</f>
        <v>0</v>
      </c>
      <c r="G616" s="116">
        <f>'BD_Tab2"'!I618</f>
        <v>0</v>
      </c>
      <c r="H616" s="90">
        <f>BD_Brasil!B618</f>
        <v>0</v>
      </c>
    </row>
    <row r="617" spans="1:8">
      <c r="A617" s="3">
        <v>53236</v>
      </c>
      <c r="B617" t="s">
        <v>103</v>
      </c>
      <c r="C617" s="44">
        <f>BD_Tab2!B619</f>
        <v>0</v>
      </c>
      <c r="D617" t="s">
        <v>103</v>
      </c>
      <c r="E617" s="44">
        <f>BD_Tab2!I619</f>
        <v>0</v>
      </c>
      <c r="F617" s="116">
        <f>'BD_Tab2"'!BB619</f>
        <v>0</v>
      </c>
      <c r="G617" s="116">
        <f>'BD_Tab2"'!I619</f>
        <v>0</v>
      </c>
      <c r="H617" s="90">
        <f>BD_Brasil!B619</f>
        <v>0</v>
      </c>
    </row>
    <row r="618" spans="1:8">
      <c r="A618" s="3">
        <v>53267</v>
      </c>
      <c r="B618" t="s">
        <v>103</v>
      </c>
      <c r="C618" s="44">
        <f>BD_Tab2!B620</f>
        <v>0</v>
      </c>
      <c r="D618" t="s">
        <v>103</v>
      </c>
      <c r="E618" s="44">
        <f>BD_Tab2!I620</f>
        <v>0</v>
      </c>
      <c r="F618" s="116">
        <f>'BD_Tab2"'!BB620</f>
        <v>0</v>
      </c>
      <c r="G618" s="116">
        <f>'BD_Tab2"'!I620</f>
        <v>0</v>
      </c>
      <c r="H618" s="90">
        <f>BD_Brasil!B620</f>
        <v>0</v>
      </c>
    </row>
    <row r="619" spans="1:8">
      <c r="A619" s="3">
        <v>53297</v>
      </c>
      <c r="B619" t="s">
        <v>103</v>
      </c>
      <c r="C619" s="44">
        <f>BD_Tab2!B621</f>
        <v>0</v>
      </c>
      <c r="D619" t="s">
        <v>103</v>
      </c>
      <c r="E619" s="44">
        <f>BD_Tab2!I621</f>
        <v>0</v>
      </c>
      <c r="F619" s="116">
        <f>'BD_Tab2"'!BB621</f>
        <v>0</v>
      </c>
      <c r="G619" s="116">
        <f>'BD_Tab2"'!I621</f>
        <v>0</v>
      </c>
      <c r="H619" s="90">
        <f>BD_Brasil!B621</f>
        <v>0</v>
      </c>
    </row>
    <row r="620" spans="1:8">
      <c r="A620" s="3">
        <v>53328</v>
      </c>
      <c r="B620" t="s">
        <v>103</v>
      </c>
      <c r="C620" s="44">
        <f>BD_Tab2!B622</f>
        <v>0</v>
      </c>
      <c r="D620" t="s">
        <v>103</v>
      </c>
      <c r="E620" s="44">
        <f>BD_Tab2!I622</f>
        <v>0</v>
      </c>
      <c r="F620" s="116">
        <f>'BD_Tab2"'!BB622</f>
        <v>0</v>
      </c>
      <c r="G620" s="116">
        <f>'BD_Tab2"'!I622</f>
        <v>0</v>
      </c>
      <c r="H620" s="90">
        <f>BD_Brasil!B622</f>
        <v>0</v>
      </c>
    </row>
    <row r="621" spans="1:8">
      <c r="A621" s="3">
        <v>53359</v>
      </c>
      <c r="B621" t="s">
        <v>103</v>
      </c>
      <c r="C621" s="44">
        <f>BD_Tab2!B623</f>
        <v>0</v>
      </c>
      <c r="D621" t="s">
        <v>103</v>
      </c>
      <c r="E621" s="44">
        <f>BD_Tab2!I623</f>
        <v>0</v>
      </c>
      <c r="F621" s="116">
        <f>'BD_Tab2"'!BB623</f>
        <v>0</v>
      </c>
      <c r="G621" s="116">
        <f>'BD_Tab2"'!I623</f>
        <v>0</v>
      </c>
      <c r="H621" s="90">
        <f>BD_Brasil!B623</f>
        <v>0</v>
      </c>
    </row>
    <row r="622" spans="1:8">
      <c r="A622" s="3">
        <v>53387</v>
      </c>
      <c r="B622" t="s">
        <v>103</v>
      </c>
      <c r="C622" s="44">
        <f>BD_Tab2!B624</f>
        <v>0</v>
      </c>
      <c r="D622" t="s">
        <v>103</v>
      </c>
      <c r="E622" s="44">
        <f>BD_Tab2!I624</f>
        <v>0</v>
      </c>
      <c r="F622" s="116">
        <f>'BD_Tab2"'!BB624</f>
        <v>0</v>
      </c>
      <c r="G622" s="116">
        <f>'BD_Tab2"'!I624</f>
        <v>0</v>
      </c>
      <c r="H622" s="90">
        <f>BD_Brasil!B624</f>
        <v>0</v>
      </c>
    </row>
    <row r="623" spans="1:8">
      <c r="A623" s="3">
        <v>53418</v>
      </c>
      <c r="B623" t="s">
        <v>103</v>
      </c>
      <c r="C623" s="44">
        <f>BD_Tab2!B625</f>
        <v>0</v>
      </c>
      <c r="D623" t="s">
        <v>103</v>
      </c>
      <c r="E623" s="44">
        <f>BD_Tab2!I625</f>
        <v>0</v>
      </c>
      <c r="F623" s="116">
        <f>'BD_Tab2"'!BB625</f>
        <v>0</v>
      </c>
      <c r="G623" s="116">
        <f>'BD_Tab2"'!I625</f>
        <v>0</v>
      </c>
      <c r="H623" s="90">
        <f>BD_Brasil!B625</f>
        <v>0</v>
      </c>
    </row>
    <row r="624" spans="1:8">
      <c r="A624" s="3">
        <v>53448</v>
      </c>
      <c r="B624" t="s">
        <v>103</v>
      </c>
      <c r="C624" s="44">
        <f>BD_Tab2!B626</f>
        <v>0</v>
      </c>
      <c r="D624" t="s">
        <v>103</v>
      </c>
      <c r="E624" s="44">
        <f>BD_Tab2!I626</f>
        <v>0</v>
      </c>
      <c r="F624" s="116">
        <f>'BD_Tab2"'!BB626</f>
        <v>0</v>
      </c>
      <c r="G624" s="116">
        <f>'BD_Tab2"'!I626</f>
        <v>0</v>
      </c>
      <c r="H624" s="90">
        <f>BD_Brasil!B626</f>
        <v>0</v>
      </c>
    </row>
    <row r="625" spans="1:8">
      <c r="A625" s="3">
        <v>53479</v>
      </c>
      <c r="B625" t="s">
        <v>103</v>
      </c>
      <c r="C625" s="44">
        <f>BD_Tab2!B627</f>
        <v>0</v>
      </c>
      <c r="D625" t="s">
        <v>103</v>
      </c>
      <c r="E625" s="44">
        <f>BD_Tab2!I627</f>
        <v>0</v>
      </c>
      <c r="F625" s="116">
        <f>'BD_Tab2"'!BB627</f>
        <v>0</v>
      </c>
      <c r="G625" s="116">
        <f>'BD_Tab2"'!I627</f>
        <v>0</v>
      </c>
      <c r="H625" s="90">
        <f>BD_Brasil!B627</f>
        <v>0</v>
      </c>
    </row>
    <row r="626" spans="1:8">
      <c r="A626" s="3">
        <v>53509</v>
      </c>
      <c r="B626" t="s">
        <v>103</v>
      </c>
      <c r="C626" s="44">
        <f>BD_Tab2!B628</f>
        <v>0</v>
      </c>
      <c r="D626" t="s">
        <v>103</v>
      </c>
      <c r="E626" s="44">
        <f>BD_Tab2!I628</f>
        <v>0</v>
      </c>
      <c r="F626" s="116">
        <f>'BD_Tab2"'!BB628</f>
        <v>0</v>
      </c>
      <c r="G626" s="116">
        <f>'BD_Tab2"'!I628</f>
        <v>0</v>
      </c>
      <c r="H626" s="90">
        <f>BD_Brasil!B628</f>
        <v>0</v>
      </c>
    </row>
    <row r="627" spans="1:8">
      <c r="A627" s="3">
        <v>53540</v>
      </c>
      <c r="B627" t="s">
        <v>103</v>
      </c>
      <c r="C627" s="44">
        <f>BD_Tab2!B629</f>
        <v>0</v>
      </c>
      <c r="D627" t="s">
        <v>103</v>
      </c>
      <c r="E627" s="44">
        <f>BD_Tab2!I629</f>
        <v>0</v>
      </c>
      <c r="F627" s="116">
        <f>'BD_Tab2"'!BB629</f>
        <v>0</v>
      </c>
      <c r="G627" s="116">
        <f>'BD_Tab2"'!I629</f>
        <v>0</v>
      </c>
      <c r="H627" s="90">
        <f>BD_Brasil!B629</f>
        <v>0</v>
      </c>
    </row>
    <row r="628" spans="1:8">
      <c r="A628" s="3">
        <v>53571</v>
      </c>
      <c r="B628" t="s">
        <v>103</v>
      </c>
      <c r="C628" s="44">
        <f>BD_Tab2!B630</f>
        <v>0</v>
      </c>
      <c r="D628" t="s">
        <v>103</v>
      </c>
      <c r="E628" s="44">
        <f>BD_Tab2!I630</f>
        <v>0</v>
      </c>
      <c r="F628" s="116">
        <f>'BD_Tab2"'!BB630</f>
        <v>0</v>
      </c>
      <c r="G628" s="116">
        <f>'BD_Tab2"'!I630</f>
        <v>0</v>
      </c>
      <c r="H628" s="90">
        <f>BD_Brasil!B630</f>
        <v>0</v>
      </c>
    </row>
    <row r="629" spans="1:8">
      <c r="A629" s="3">
        <v>53601</v>
      </c>
      <c r="B629" t="s">
        <v>103</v>
      </c>
      <c r="C629" s="44">
        <f>BD_Tab2!B631</f>
        <v>0</v>
      </c>
      <c r="D629" t="s">
        <v>103</v>
      </c>
      <c r="E629" s="44">
        <f>BD_Tab2!I631</f>
        <v>0</v>
      </c>
      <c r="F629" s="116">
        <f>'BD_Tab2"'!BB631</f>
        <v>0</v>
      </c>
      <c r="G629" s="116">
        <f>'BD_Tab2"'!I631</f>
        <v>0</v>
      </c>
      <c r="H629" s="90">
        <f>BD_Brasil!B631</f>
        <v>0</v>
      </c>
    </row>
    <row r="630" spans="1:8">
      <c r="A630" s="3">
        <v>53632</v>
      </c>
      <c r="B630" t="s">
        <v>103</v>
      </c>
      <c r="C630" s="44">
        <f>BD_Tab2!B632</f>
        <v>0</v>
      </c>
      <c r="D630" t="s">
        <v>103</v>
      </c>
      <c r="E630" s="44">
        <f>BD_Tab2!I632</f>
        <v>0</v>
      </c>
      <c r="F630" s="116">
        <f>'BD_Tab2"'!BB632</f>
        <v>0</v>
      </c>
      <c r="G630" s="116">
        <f>'BD_Tab2"'!I632</f>
        <v>0</v>
      </c>
      <c r="H630" s="90">
        <f>BD_Brasil!B632</f>
        <v>0</v>
      </c>
    </row>
    <row r="631" spans="1:8">
      <c r="A631" s="3">
        <v>53662</v>
      </c>
      <c r="B631" t="s">
        <v>103</v>
      </c>
      <c r="C631" s="44">
        <f>BD_Tab2!B633</f>
        <v>0</v>
      </c>
      <c r="D631" t="s">
        <v>103</v>
      </c>
      <c r="E631" s="44">
        <f>BD_Tab2!I633</f>
        <v>0</v>
      </c>
      <c r="F631" s="116">
        <f>'BD_Tab2"'!BB633</f>
        <v>0</v>
      </c>
      <c r="G631" s="116">
        <f>'BD_Tab2"'!I633</f>
        <v>0</v>
      </c>
      <c r="H631" s="90">
        <f>BD_Brasil!B633</f>
        <v>0</v>
      </c>
    </row>
    <row r="632" spans="1:8">
      <c r="A632" s="3">
        <v>53693</v>
      </c>
      <c r="B632" t="s">
        <v>103</v>
      </c>
      <c r="C632" s="44">
        <f>BD_Tab2!B634</f>
        <v>0</v>
      </c>
      <c r="D632" t="s">
        <v>103</v>
      </c>
      <c r="E632" s="44">
        <f>BD_Tab2!I634</f>
        <v>0</v>
      </c>
      <c r="F632" s="116">
        <f>'BD_Tab2"'!BB634</f>
        <v>0</v>
      </c>
      <c r="G632" s="116">
        <f>'BD_Tab2"'!I634</f>
        <v>0</v>
      </c>
      <c r="H632" s="90">
        <f>BD_Brasil!B634</f>
        <v>0</v>
      </c>
    </row>
    <row r="633" spans="1:8">
      <c r="A633" s="3">
        <v>53724</v>
      </c>
      <c r="B633" t="s">
        <v>103</v>
      </c>
      <c r="C633" s="44">
        <f>BD_Tab2!B635</f>
        <v>0</v>
      </c>
      <c r="D633" t="s">
        <v>103</v>
      </c>
      <c r="E633" s="44">
        <f>BD_Tab2!I635</f>
        <v>0</v>
      </c>
      <c r="F633" s="116">
        <f>'BD_Tab2"'!BB635</f>
        <v>0</v>
      </c>
      <c r="G633" s="116">
        <f>'BD_Tab2"'!I635</f>
        <v>0</v>
      </c>
      <c r="H633" s="90">
        <f>BD_Brasil!B635</f>
        <v>0</v>
      </c>
    </row>
    <row r="634" spans="1:8">
      <c r="A634" s="3">
        <v>53752</v>
      </c>
      <c r="B634" t="s">
        <v>103</v>
      </c>
      <c r="C634" s="44">
        <f>BD_Tab2!B636</f>
        <v>0</v>
      </c>
      <c r="D634" t="s">
        <v>103</v>
      </c>
      <c r="E634" s="44">
        <f>BD_Tab2!I636</f>
        <v>0</v>
      </c>
      <c r="F634" s="116">
        <f>'BD_Tab2"'!BB636</f>
        <v>0</v>
      </c>
      <c r="G634" s="116">
        <f>'BD_Tab2"'!I636</f>
        <v>0</v>
      </c>
      <c r="H634" s="90">
        <f>BD_Brasil!B636</f>
        <v>0</v>
      </c>
    </row>
    <row r="635" spans="1:8">
      <c r="A635" s="3">
        <v>53783</v>
      </c>
      <c r="B635" t="s">
        <v>103</v>
      </c>
      <c r="C635" s="44">
        <f>BD_Tab2!B637</f>
        <v>0</v>
      </c>
      <c r="D635" t="s">
        <v>103</v>
      </c>
      <c r="E635" s="44">
        <f>BD_Tab2!I637</f>
        <v>0</v>
      </c>
      <c r="F635" s="116">
        <f>'BD_Tab2"'!BB637</f>
        <v>0</v>
      </c>
      <c r="G635" s="116">
        <f>'BD_Tab2"'!I637</f>
        <v>0</v>
      </c>
      <c r="H635" s="90">
        <f>BD_Brasil!B637</f>
        <v>0</v>
      </c>
    </row>
    <row r="636" spans="1:8">
      <c r="A636" s="3">
        <v>53813</v>
      </c>
      <c r="B636" t="s">
        <v>103</v>
      </c>
      <c r="C636" s="44">
        <f>BD_Tab2!B638</f>
        <v>0</v>
      </c>
      <c r="D636" t="s">
        <v>103</v>
      </c>
      <c r="E636" s="44">
        <f>BD_Tab2!I638</f>
        <v>0</v>
      </c>
      <c r="F636" s="116">
        <f>'BD_Tab2"'!BB638</f>
        <v>0</v>
      </c>
      <c r="G636" s="116">
        <f>'BD_Tab2"'!I638</f>
        <v>0</v>
      </c>
      <c r="H636" s="90">
        <f>BD_Brasil!B638</f>
        <v>0</v>
      </c>
    </row>
    <row r="637" spans="1:8">
      <c r="A637" s="3">
        <v>53844</v>
      </c>
      <c r="B637" t="s">
        <v>103</v>
      </c>
      <c r="C637" s="44">
        <f>BD_Tab2!B639</f>
        <v>0</v>
      </c>
      <c r="D637" t="s">
        <v>103</v>
      </c>
      <c r="E637" s="44">
        <f>BD_Tab2!I639</f>
        <v>0</v>
      </c>
      <c r="F637" s="116">
        <f>'BD_Tab2"'!BB639</f>
        <v>0</v>
      </c>
      <c r="G637" s="116">
        <f>'BD_Tab2"'!I639</f>
        <v>0</v>
      </c>
      <c r="H637" s="90">
        <f>BD_Brasil!B639</f>
        <v>0</v>
      </c>
    </row>
    <row r="638" spans="1:8">
      <c r="A638" s="3">
        <v>53874</v>
      </c>
      <c r="B638" t="s">
        <v>103</v>
      </c>
      <c r="C638" s="44">
        <f>BD_Tab2!B640</f>
        <v>0</v>
      </c>
      <c r="D638" t="s">
        <v>103</v>
      </c>
      <c r="E638" s="44">
        <f>BD_Tab2!I640</f>
        <v>0</v>
      </c>
      <c r="F638" s="116">
        <f>'BD_Tab2"'!BB640</f>
        <v>0</v>
      </c>
      <c r="G638" s="116">
        <f>'BD_Tab2"'!I640</f>
        <v>0</v>
      </c>
      <c r="H638" s="90">
        <f>BD_Brasil!B640</f>
        <v>0</v>
      </c>
    </row>
    <row r="639" spans="1:8">
      <c r="A639" s="3">
        <v>53905</v>
      </c>
      <c r="B639" t="s">
        <v>103</v>
      </c>
      <c r="C639" s="44">
        <f>BD_Tab2!B641</f>
        <v>0</v>
      </c>
      <c r="D639" t="s">
        <v>103</v>
      </c>
      <c r="E639" s="44">
        <f>BD_Tab2!I641</f>
        <v>0</v>
      </c>
      <c r="F639" s="116">
        <f>'BD_Tab2"'!BB641</f>
        <v>0</v>
      </c>
      <c r="G639" s="116">
        <f>'BD_Tab2"'!I641</f>
        <v>0</v>
      </c>
      <c r="H639" s="90">
        <f>BD_Brasil!B641</f>
        <v>0</v>
      </c>
    </row>
    <row r="640" spans="1:8">
      <c r="A640" s="3">
        <v>53936</v>
      </c>
      <c r="B640" t="s">
        <v>103</v>
      </c>
      <c r="C640" s="44">
        <f>BD_Tab2!B642</f>
        <v>0</v>
      </c>
      <c r="D640" t="s">
        <v>103</v>
      </c>
      <c r="E640" s="44">
        <f>BD_Tab2!I642</f>
        <v>0</v>
      </c>
      <c r="F640" s="116">
        <f>'BD_Tab2"'!BB642</f>
        <v>0</v>
      </c>
      <c r="G640" s="116">
        <f>'BD_Tab2"'!I642</f>
        <v>0</v>
      </c>
      <c r="H640" s="90">
        <f>BD_Brasil!B642</f>
        <v>0</v>
      </c>
    </row>
    <row r="641" spans="1:8">
      <c r="A641" s="3">
        <v>53966</v>
      </c>
      <c r="B641" t="s">
        <v>103</v>
      </c>
      <c r="C641" s="44">
        <f>BD_Tab2!B643</f>
        <v>0</v>
      </c>
      <c r="D641" t="s">
        <v>103</v>
      </c>
      <c r="E641" s="44">
        <f>BD_Tab2!I643</f>
        <v>0</v>
      </c>
      <c r="F641" s="116">
        <f>'BD_Tab2"'!BB643</f>
        <v>0</v>
      </c>
      <c r="G641" s="116">
        <f>'BD_Tab2"'!I643</f>
        <v>0</v>
      </c>
      <c r="H641" s="90">
        <f>BD_Brasil!B643</f>
        <v>0</v>
      </c>
    </row>
    <row r="642" spans="1:8">
      <c r="A642" s="3">
        <v>53997</v>
      </c>
      <c r="B642" t="s">
        <v>103</v>
      </c>
      <c r="C642" s="44">
        <f>BD_Tab2!B644</f>
        <v>0</v>
      </c>
      <c r="D642" t="s">
        <v>103</v>
      </c>
      <c r="E642" s="44">
        <f>BD_Tab2!I644</f>
        <v>0</v>
      </c>
      <c r="F642" s="116">
        <f>'BD_Tab2"'!BB644</f>
        <v>0</v>
      </c>
      <c r="G642" s="116">
        <f>'BD_Tab2"'!I644</f>
        <v>0</v>
      </c>
      <c r="H642" s="90">
        <f>BD_Brasil!B644</f>
        <v>0</v>
      </c>
    </row>
    <row r="643" spans="1:8">
      <c r="A643" s="3">
        <v>54027</v>
      </c>
      <c r="B643" t="s">
        <v>103</v>
      </c>
      <c r="C643" s="44">
        <f>BD_Tab2!B645</f>
        <v>0</v>
      </c>
      <c r="D643" t="s">
        <v>103</v>
      </c>
      <c r="E643" s="44">
        <f>BD_Tab2!I645</f>
        <v>0</v>
      </c>
      <c r="F643" s="116">
        <f>'BD_Tab2"'!BB645</f>
        <v>0</v>
      </c>
      <c r="G643" s="116">
        <f>'BD_Tab2"'!I645</f>
        <v>0</v>
      </c>
      <c r="H643" s="90">
        <f>BD_Brasil!B645</f>
        <v>0</v>
      </c>
    </row>
    <row r="644" spans="1:8">
      <c r="A644" s="3">
        <v>54058</v>
      </c>
      <c r="B644" t="s">
        <v>103</v>
      </c>
      <c r="C644" s="44">
        <f>BD_Tab2!B646</f>
        <v>0</v>
      </c>
      <c r="D644" t="s">
        <v>103</v>
      </c>
      <c r="E644" s="44">
        <f>BD_Tab2!I646</f>
        <v>0</v>
      </c>
      <c r="F644" s="116">
        <f>'BD_Tab2"'!BB646</f>
        <v>0</v>
      </c>
      <c r="G644" s="116">
        <f>'BD_Tab2"'!I646</f>
        <v>0</v>
      </c>
      <c r="H644" s="90">
        <f>BD_Brasil!B646</f>
        <v>0</v>
      </c>
    </row>
    <row r="645" spans="1:8">
      <c r="A645" s="3">
        <v>54089</v>
      </c>
      <c r="B645" t="s">
        <v>103</v>
      </c>
      <c r="C645" s="44">
        <f>BD_Tab2!B647</f>
        <v>0</v>
      </c>
      <c r="D645" t="s">
        <v>103</v>
      </c>
      <c r="E645" s="44">
        <f>BD_Tab2!I647</f>
        <v>0</v>
      </c>
      <c r="F645" s="116">
        <f>'BD_Tab2"'!BB647</f>
        <v>0</v>
      </c>
      <c r="G645" s="116">
        <f>'BD_Tab2"'!I647</f>
        <v>0</v>
      </c>
      <c r="H645" s="90">
        <f>BD_Brasil!B647</f>
        <v>0</v>
      </c>
    </row>
    <row r="646" spans="1:8">
      <c r="A646" s="3">
        <v>54118</v>
      </c>
      <c r="B646" t="s">
        <v>103</v>
      </c>
      <c r="C646" s="44">
        <f>BD_Tab2!B648</f>
        <v>0</v>
      </c>
      <c r="D646" t="s">
        <v>103</v>
      </c>
      <c r="E646" s="44">
        <f>BD_Tab2!I648</f>
        <v>0</v>
      </c>
      <c r="F646" s="116">
        <f>'BD_Tab2"'!BB648</f>
        <v>0</v>
      </c>
      <c r="G646" s="116">
        <f>'BD_Tab2"'!I648</f>
        <v>0</v>
      </c>
      <c r="H646" s="90">
        <f>BD_Brasil!B648</f>
        <v>0</v>
      </c>
    </row>
    <row r="647" spans="1:8">
      <c r="A647" s="3">
        <v>54149</v>
      </c>
      <c r="B647" t="s">
        <v>103</v>
      </c>
      <c r="C647" s="44">
        <f>BD_Tab2!B649</f>
        <v>0</v>
      </c>
      <c r="D647" t="s">
        <v>103</v>
      </c>
      <c r="E647" s="44">
        <f>BD_Tab2!I649</f>
        <v>0</v>
      </c>
      <c r="F647" s="116">
        <f>'BD_Tab2"'!BB649</f>
        <v>0</v>
      </c>
      <c r="G647" s="116">
        <f>'BD_Tab2"'!I649</f>
        <v>0</v>
      </c>
      <c r="H647" s="90">
        <f>BD_Brasil!B649</f>
        <v>0</v>
      </c>
    </row>
    <row r="648" spans="1:8">
      <c r="A648" s="3">
        <v>54179</v>
      </c>
      <c r="B648" t="s">
        <v>103</v>
      </c>
      <c r="C648" s="44">
        <f>BD_Tab2!B650</f>
        <v>0</v>
      </c>
      <c r="D648" t="s">
        <v>103</v>
      </c>
      <c r="E648" s="44">
        <f>BD_Tab2!I650</f>
        <v>0</v>
      </c>
      <c r="F648" s="116">
        <f>'BD_Tab2"'!BB650</f>
        <v>0</v>
      </c>
      <c r="G648" s="116">
        <f>'BD_Tab2"'!I650</f>
        <v>0</v>
      </c>
      <c r="H648" s="90">
        <f>BD_Brasil!B650</f>
        <v>0</v>
      </c>
    </row>
    <row r="649" spans="1:8">
      <c r="A649" s="3">
        <v>54210</v>
      </c>
      <c r="B649" t="s">
        <v>103</v>
      </c>
      <c r="C649" s="44">
        <f>BD_Tab2!B651</f>
        <v>0</v>
      </c>
      <c r="D649" t="s">
        <v>103</v>
      </c>
      <c r="E649" s="44">
        <f>BD_Tab2!I651</f>
        <v>0</v>
      </c>
      <c r="F649" s="116">
        <f>'BD_Tab2"'!BB651</f>
        <v>0</v>
      </c>
      <c r="G649" s="116">
        <f>'BD_Tab2"'!I651</f>
        <v>0</v>
      </c>
      <c r="H649" s="90">
        <f>BD_Brasil!B651</f>
        <v>0</v>
      </c>
    </row>
    <row r="650" spans="1:8">
      <c r="A650" s="3">
        <v>54240</v>
      </c>
      <c r="B650" t="s">
        <v>103</v>
      </c>
      <c r="C650" s="44">
        <f>BD_Tab2!B652</f>
        <v>0</v>
      </c>
      <c r="D650" t="s">
        <v>103</v>
      </c>
      <c r="E650" s="44">
        <f>BD_Tab2!I652</f>
        <v>0</v>
      </c>
      <c r="F650" s="116">
        <f>'BD_Tab2"'!BB652</f>
        <v>0</v>
      </c>
      <c r="G650" s="116">
        <f>'BD_Tab2"'!I652</f>
        <v>0</v>
      </c>
      <c r="H650" s="90">
        <f>BD_Brasil!B652</f>
        <v>0</v>
      </c>
    </row>
    <row r="651" spans="1:8">
      <c r="A651" s="3">
        <v>54271</v>
      </c>
      <c r="B651" t="s">
        <v>103</v>
      </c>
      <c r="C651" s="44">
        <f>BD_Tab2!B653</f>
        <v>0</v>
      </c>
      <c r="D651" t="s">
        <v>103</v>
      </c>
      <c r="E651" s="44">
        <f>BD_Tab2!I653</f>
        <v>0</v>
      </c>
      <c r="F651" s="116">
        <f>'BD_Tab2"'!BB653</f>
        <v>0</v>
      </c>
      <c r="G651" s="116">
        <f>'BD_Tab2"'!I653</f>
        <v>0</v>
      </c>
      <c r="H651" s="90">
        <f>BD_Brasil!B653</f>
        <v>0</v>
      </c>
    </row>
    <row r="652" spans="1:8">
      <c r="A652" s="3">
        <v>54302</v>
      </c>
      <c r="B652" t="s">
        <v>103</v>
      </c>
      <c r="C652" s="44">
        <f>BD_Tab2!B654</f>
        <v>0</v>
      </c>
      <c r="D652" t="s">
        <v>103</v>
      </c>
      <c r="E652" s="44">
        <f>BD_Tab2!I654</f>
        <v>0</v>
      </c>
      <c r="F652" s="116">
        <f>'BD_Tab2"'!BB654</f>
        <v>0</v>
      </c>
      <c r="G652" s="116">
        <f>'BD_Tab2"'!I654</f>
        <v>0</v>
      </c>
      <c r="H652" s="90">
        <f>BD_Brasil!B654</f>
        <v>0</v>
      </c>
    </row>
    <row r="653" spans="1:8">
      <c r="A653" s="3">
        <v>54332</v>
      </c>
      <c r="B653" t="s">
        <v>103</v>
      </c>
      <c r="C653" s="44">
        <f>BD_Tab2!B655</f>
        <v>0</v>
      </c>
      <c r="D653" t="s">
        <v>103</v>
      </c>
      <c r="E653" s="44">
        <f>BD_Tab2!I655</f>
        <v>0</v>
      </c>
      <c r="F653" s="116">
        <f>'BD_Tab2"'!BB655</f>
        <v>0</v>
      </c>
      <c r="G653" s="116">
        <f>'BD_Tab2"'!I655</f>
        <v>0</v>
      </c>
      <c r="H653" s="90">
        <f>BD_Brasil!B655</f>
        <v>0</v>
      </c>
    </row>
    <row r="654" spans="1:8">
      <c r="A654" s="3">
        <v>54363</v>
      </c>
      <c r="B654" t="s">
        <v>103</v>
      </c>
      <c r="C654" s="44">
        <f>BD_Tab2!B656</f>
        <v>0</v>
      </c>
      <c r="D654" t="s">
        <v>103</v>
      </c>
      <c r="E654" s="44">
        <f>BD_Tab2!I656</f>
        <v>0</v>
      </c>
      <c r="F654" s="116">
        <f>'BD_Tab2"'!BB656</f>
        <v>0</v>
      </c>
      <c r="G654" s="116">
        <f>'BD_Tab2"'!I656</f>
        <v>0</v>
      </c>
      <c r="H654" s="90">
        <f>BD_Brasil!B656</f>
        <v>0</v>
      </c>
    </row>
    <row r="655" spans="1:8">
      <c r="A655" s="3">
        <v>54393</v>
      </c>
      <c r="B655" t="s">
        <v>103</v>
      </c>
      <c r="C655" s="44">
        <f>BD_Tab2!B657</f>
        <v>0</v>
      </c>
      <c r="D655" t="s">
        <v>103</v>
      </c>
      <c r="E655" s="44">
        <f>BD_Tab2!I657</f>
        <v>0</v>
      </c>
      <c r="F655" s="116">
        <f>'BD_Tab2"'!BB657</f>
        <v>0</v>
      </c>
      <c r="G655" s="116">
        <f>'BD_Tab2"'!I657</f>
        <v>0</v>
      </c>
      <c r="H655" s="90">
        <f>BD_Brasil!B657</f>
        <v>0</v>
      </c>
    </row>
    <row r="656" spans="1:8">
      <c r="A656" s="3">
        <v>54424</v>
      </c>
      <c r="B656" t="s">
        <v>103</v>
      </c>
      <c r="C656" s="44">
        <f>BD_Tab2!B658</f>
        <v>0</v>
      </c>
      <c r="D656" t="s">
        <v>103</v>
      </c>
      <c r="E656" s="44">
        <f>BD_Tab2!I658</f>
        <v>0</v>
      </c>
      <c r="F656" s="116">
        <f>'BD_Tab2"'!BB658</f>
        <v>0</v>
      </c>
      <c r="G656" s="116">
        <f>'BD_Tab2"'!I658</f>
        <v>0</v>
      </c>
      <c r="H656" s="90">
        <f>BD_Brasil!B658</f>
        <v>0</v>
      </c>
    </row>
    <row r="657" spans="1:8">
      <c r="A657" s="3">
        <v>54455</v>
      </c>
      <c r="B657" t="s">
        <v>103</v>
      </c>
      <c r="C657" s="44">
        <f>BD_Tab2!B659</f>
        <v>0</v>
      </c>
      <c r="D657" t="s">
        <v>103</v>
      </c>
      <c r="E657" s="44">
        <f>BD_Tab2!I659</f>
        <v>0</v>
      </c>
      <c r="F657" s="116">
        <f>'BD_Tab2"'!BB659</f>
        <v>0</v>
      </c>
      <c r="G657" s="116">
        <f>'BD_Tab2"'!I659</f>
        <v>0</v>
      </c>
      <c r="H657" s="90">
        <f>BD_Brasil!B659</f>
        <v>0</v>
      </c>
    </row>
    <row r="658" spans="1:8">
      <c r="A658" s="3">
        <v>54483</v>
      </c>
      <c r="B658" t="s">
        <v>103</v>
      </c>
      <c r="C658" s="44">
        <f>BD_Tab2!B660</f>
        <v>0</v>
      </c>
      <c r="D658" t="s">
        <v>103</v>
      </c>
      <c r="E658" s="44">
        <f>BD_Tab2!I660</f>
        <v>0</v>
      </c>
      <c r="F658" s="116">
        <f>'BD_Tab2"'!BB660</f>
        <v>0</v>
      </c>
      <c r="G658" s="116">
        <f>'BD_Tab2"'!I660</f>
        <v>0</v>
      </c>
      <c r="H658" s="90">
        <f>BD_Brasil!B660</f>
        <v>0</v>
      </c>
    </row>
    <row r="659" spans="1:8">
      <c r="A659" s="3">
        <v>54514</v>
      </c>
      <c r="B659" t="s">
        <v>103</v>
      </c>
      <c r="C659" s="44">
        <f>BD_Tab2!B661</f>
        <v>0</v>
      </c>
      <c r="D659" t="s">
        <v>103</v>
      </c>
      <c r="E659" s="44">
        <f>BD_Tab2!I661</f>
        <v>0</v>
      </c>
      <c r="F659" s="116">
        <f>'BD_Tab2"'!BB661</f>
        <v>0</v>
      </c>
      <c r="G659" s="116">
        <f>'BD_Tab2"'!I661</f>
        <v>0</v>
      </c>
      <c r="H659" s="90">
        <f>BD_Brasil!B661</f>
        <v>0</v>
      </c>
    </row>
    <row r="660" spans="1:8">
      <c r="A660" s="3">
        <v>54544</v>
      </c>
      <c r="B660" t="s">
        <v>103</v>
      </c>
      <c r="C660" s="44">
        <f>BD_Tab2!B662</f>
        <v>0</v>
      </c>
      <c r="D660" t="s">
        <v>103</v>
      </c>
      <c r="E660" s="44">
        <f>BD_Tab2!I662</f>
        <v>0</v>
      </c>
      <c r="F660" s="116">
        <f>'BD_Tab2"'!BB662</f>
        <v>0</v>
      </c>
      <c r="G660" s="116">
        <f>'BD_Tab2"'!I662</f>
        <v>0</v>
      </c>
      <c r="H660" s="90">
        <f>BD_Brasil!B662</f>
        <v>0</v>
      </c>
    </row>
    <row r="661" spans="1:8">
      <c r="A661" s="3">
        <v>54575</v>
      </c>
      <c r="B661" t="s">
        <v>103</v>
      </c>
      <c r="C661" s="44">
        <f>BD_Tab2!B663</f>
        <v>0</v>
      </c>
      <c r="D661" t="s">
        <v>103</v>
      </c>
      <c r="E661" s="44">
        <f>BD_Tab2!I663</f>
        <v>0</v>
      </c>
      <c r="F661" s="116">
        <f>'BD_Tab2"'!BB663</f>
        <v>0</v>
      </c>
      <c r="G661" s="116">
        <f>'BD_Tab2"'!I663</f>
        <v>0</v>
      </c>
      <c r="H661" s="90">
        <f>BD_Brasil!B663</f>
        <v>0</v>
      </c>
    </row>
    <row r="662" spans="1:8">
      <c r="A662" s="3">
        <v>54605</v>
      </c>
      <c r="B662" t="s">
        <v>103</v>
      </c>
      <c r="C662" s="44">
        <f>BD_Tab2!B664</f>
        <v>0</v>
      </c>
      <c r="D662" t="s">
        <v>103</v>
      </c>
      <c r="E662" s="44">
        <f>BD_Tab2!I664</f>
        <v>0</v>
      </c>
      <c r="F662" s="116">
        <f>'BD_Tab2"'!BB664</f>
        <v>0</v>
      </c>
      <c r="G662" s="116">
        <f>'BD_Tab2"'!I664</f>
        <v>0</v>
      </c>
      <c r="H662" s="90">
        <f>BD_Brasil!B664</f>
        <v>0</v>
      </c>
    </row>
    <row r="663" spans="1:8">
      <c r="A663" s="3">
        <v>54636</v>
      </c>
      <c r="B663" t="s">
        <v>103</v>
      </c>
      <c r="C663" s="44">
        <f>BD_Tab2!B665</f>
        <v>0</v>
      </c>
      <c r="D663" t="s">
        <v>103</v>
      </c>
      <c r="E663" s="44">
        <f>BD_Tab2!I665</f>
        <v>0</v>
      </c>
      <c r="F663" s="116">
        <f>'BD_Tab2"'!BB665</f>
        <v>0</v>
      </c>
      <c r="G663" s="116">
        <f>'BD_Tab2"'!I665</f>
        <v>0</v>
      </c>
      <c r="H663" s="90">
        <f>BD_Brasil!B665</f>
        <v>0</v>
      </c>
    </row>
    <row r="664" spans="1:8">
      <c r="A664" s="3">
        <v>54667</v>
      </c>
      <c r="B664" t="s">
        <v>103</v>
      </c>
      <c r="C664" s="44">
        <f>BD_Tab2!B666</f>
        <v>0</v>
      </c>
      <c r="D664" t="s">
        <v>103</v>
      </c>
      <c r="E664" s="44">
        <f>BD_Tab2!I666</f>
        <v>0</v>
      </c>
      <c r="F664" s="116">
        <f>'BD_Tab2"'!BB666</f>
        <v>0</v>
      </c>
      <c r="G664" s="116">
        <f>'BD_Tab2"'!I666</f>
        <v>0</v>
      </c>
      <c r="H664" s="90">
        <f>BD_Brasil!B666</f>
        <v>0</v>
      </c>
    </row>
    <row r="665" spans="1:8">
      <c r="A665" s="3">
        <v>54697</v>
      </c>
      <c r="B665" t="s">
        <v>103</v>
      </c>
      <c r="C665" s="44">
        <f>BD_Tab2!B667</f>
        <v>0</v>
      </c>
      <c r="D665" t="s">
        <v>103</v>
      </c>
      <c r="E665" s="44">
        <f>BD_Tab2!I667</f>
        <v>0</v>
      </c>
      <c r="F665" s="116">
        <f>'BD_Tab2"'!BB667</f>
        <v>0</v>
      </c>
      <c r="G665" s="116">
        <f>'BD_Tab2"'!I667</f>
        <v>0</v>
      </c>
      <c r="H665" s="90">
        <f>BD_Brasil!B667</f>
        <v>0</v>
      </c>
    </row>
    <row r="666" spans="1:8">
      <c r="A666" s="3">
        <v>54728</v>
      </c>
      <c r="B666" t="s">
        <v>103</v>
      </c>
      <c r="C666" s="44">
        <f>BD_Tab2!B668</f>
        <v>0</v>
      </c>
      <c r="D666" t="s">
        <v>103</v>
      </c>
      <c r="E666" s="44">
        <f>BD_Tab2!I668</f>
        <v>0</v>
      </c>
      <c r="F666" s="116">
        <f>'BD_Tab2"'!BB668</f>
        <v>0</v>
      </c>
      <c r="G666" s="116">
        <f>'BD_Tab2"'!I668</f>
        <v>0</v>
      </c>
      <c r="H666" s="90">
        <f>BD_Brasil!B668</f>
        <v>0</v>
      </c>
    </row>
    <row r="667" spans="1:8">
      <c r="A667" s="3">
        <v>54758</v>
      </c>
      <c r="B667" t="s">
        <v>103</v>
      </c>
      <c r="C667" s="44">
        <f>BD_Tab2!B669</f>
        <v>0</v>
      </c>
      <c r="D667" t="s">
        <v>103</v>
      </c>
      <c r="E667" s="44">
        <f>BD_Tab2!I669</f>
        <v>0</v>
      </c>
      <c r="F667" s="116">
        <f>'BD_Tab2"'!BB669</f>
        <v>0</v>
      </c>
      <c r="G667" s="116">
        <f>'BD_Tab2"'!I669</f>
        <v>0</v>
      </c>
      <c r="H667" s="90">
        <f>BD_Brasil!B669</f>
        <v>0</v>
      </c>
    </row>
    <row r="668" spans="1:8">
      <c r="A668" s="3">
        <v>54789</v>
      </c>
      <c r="B668" t="s">
        <v>103</v>
      </c>
      <c r="C668" s="44">
        <f>BD_Tab2!B670</f>
        <v>0</v>
      </c>
      <c r="D668" t="s">
        <v>103</v>
      </c>
      <c r="E668" s="44">
        <f>BD_Tab2!I670</f>
        <v>0</v>
      </c>
      <c r="F668" s="116">
        <f>'BD_Tab2"'!BB670</f>
        <v>0</v>
      </c>
      <c r="G668" s="116">
        <f>'BD_Tab2"'!I670</f>
        <v>0</v>
      </c>
      <c r="H668" s="90">
        <f>BD_Brasil!B670</f>
        <v>0</v>
      </c>
    </row>
    <row r="669" spans="1:8">
      <c r="A669" s="3">
        <v>54820</v>
      </c>
      <c r="B669" t="s">
        <v>103</v>
      </c>
      <c r="C669" s="44">
        <f>BD_Tab2!B671</f>
        <v>0</v>
      </c>
      <c r="D669" t="s">
        <v>103</v>
      </c>
      <c r="E669" s="44">
        <f>BD_Tab2!I671</f>
        <v>0</v>
      </c>
      <c r="F669" s="116">
        <f>'BD_Tab2"'!BB671</f>
        <v>0</v>
      </c>
      <c r="G669" s="116">
        <f>'BD_Tab2"'!I671</f>
        <v>0</v>
      </c>
      <c r="H669" s="90">
        <f>BD_Brasil!B671</f>
        <v>0</v>
      </c>
    </row>
    <row r="670" spans="1:8">
      <c r="A670" s="3">
        <v>54848</v>
      </c>
      <c r="B670" t="s">
        <v>103</v>
      </c>
      <c r="C670" s="44">
        <f>BD_Tab2!B672</f>
        <v>0</v>
      </c>
      <c r="D670" t="s">
        <v>103</v>
      </c>
      <c r="E670" s="44">
        <f>BD_Tab2!I672</f>
        <v>0</v>
      </c>
      <c r="F670" s="116">
        <f>'BD_Tab2"'!BB672</f>
        <v>0</v>
      </c>
      <c r="G670" s="116">
        <f>'BD_Tab2"'!I672</f>
        <v>0</v>
      </c>
      <c r="H670" s="90">
        <f>BD_Brasil!B672</f>
        <v>0</v>
      </c>
    </row>
    <row r="671" spans="1:8">
      <c r="A671" s="3">
        <v>54879</v>
      </c>
      <c r="B671" t="s">
        <v>103</v>
      </c>
      <c r="C671" s="44">
        <f>BD_Tab2!B673</f>
        <v>0</v>
      </c>
      <c r="D671" t="s">
        <v>103</v>
      </c>
      <c r="E671" s="44">
        <f>BD_Tab2!I673</f>
        <v>0</v>
      </c>
      <c r="F671" s="116">
        <f>'BD_Tab2"'!BB673</f>
        <v>0</v>
      </c>
      <c r="G671" s="116">
        <f>'BD_Tab2"'!I673</f>
        <v>0</v>
      </c>
      <c r="H671" s="90">
        <f>BD_Brasil!B673</f>
        <v>0</v>
      </c>
    </row>
    <row r="672" spans="1:8">
      <c r="A672" s="3">
        <v>54909</v>
      </c>
      <c r="B672" t="s">
        <v>103</v>
      </c>
      <c r="C672" s="44">
        <f>BD_Tab2!B674</f>
        <v>0</v>
      </c>
      <c r="D672" t="s">
        <v>103</v>
      </c>
      <c r="E672" s="44">
        <f>BD_Tab2!I674</f>
        <v>0</v>
      </c>
      <c r="F672" s="116">
        <f>'BD_Tab2"'!BB674</f>
        <v>0</v>
      </c>
      <c r="G672" s="116">
        <f>'BD_Tab2"'!I674</f>
        <v>0</v>
      </c>
      <c r="H672" s="90">
        <f>BD_Brasil!B674</f>
        <v>0</v>
      </c>
    </row>
    <row r="673" spans="1:8">
      <c r="A673" s="3">
        <v>54940</v>
      </c>
      <c r="B673" t="s">
        <v>103</v>
      </c>
      <c r="C673" s="44">
        <f>BD_Tab2!B675</f>
        <v>0</v>
      </c>
      <c r="D673" t="s">
        <v>103</v>
      </c>
      <c r="E673" s="44">
        <f>BD_Tab2!I675</f>
        <v>0</v>
      </c>
      <c r="F673" s="116">
        <f>'BD_Tab2"'!BB675</f>
        <v>0</v>
      </c>
      <c r="G673" s="116">
        <f>'BD_Tab2"'!I675</f>
        <v>0</v>
      </c>
      <c r="H673" s="90">
        <f>BD_Brasil!B675</f>
        <v>0</v>
      </c>
    </row>
    <row r="674" spans="1:8">
      <c r="A674" s="3">
        <v>54970</v>
      </c>
      <c r="B674" t="s">
        <v>103</v>
      </c>
      <c r="C674" s="44">
        <f>BD_Tab2!B676</f>
        <v>0</v>
      </c>
      <c r="D674" t="s">
        <v>103</v>
      </c>
      <c r="E674" s="44">
        <f>BD_Tab2!I676</f>
        <v>0</v>
      </c>
      <c r="F674" s="116">
        <f>'BD_Tab2"'!BB676</f>
        <v>0</v>
      </c>
      <c r="G674" s="116">
        <f>'BD_Tab2"'!I676</f>
        <v>0</v>
      </c>
      <c r="H674" s="90">
        <f>BD_Brasil!B676</f>
        <v>0</v>
      </c>
    </row>
    <row r="675" spans="1:8">
      <c r="A675" s="3">
        <v>55001</v>
      </c>
      <c r="B675" t="s">
        <v>103</v>
      </c>
      <c r="C675" s="44">
        <f>BD_Tab2!B677</f>
        <v>0</v>
      </c>
      <c r="D675" t="s">
        <v>103</v>
      </c>
      <c r="E675" s="44">
        <f>BD_Tab2!I677</f>
        <v>0</v>
      </c>
      <c r="F675" s="116">
        <f>'BD_Tab2"'!BB677</f>
        <v>0</v>
      </c>
      <c r="G675" s="116">
        <f>'BD_Tab2"'!I677</f>
        <v>0</v>
      </c>
      <c r="H675" s="90">
        <f>BD_Brasil!B677</f>
        <v>0</v>
      </c>
    </row>
    <row r="676" spans="1:8">
      <c r="A676" s="3">
        <v>55032</v>
      </c>
      <c r="B676" t="s">
        <v>103</v>
      </c>
      <c r="C676" s="44">
        <f>BD_Tab2!B678</f>
        <v>0</v>
      </c>
      <c r="D676" t="s">
        <v>103</v>
      </c>
      <c r="E676" s="44">
        <f>BD_Tab2!I678</f>
        <v>0</v>
      </c>
      <c r="F676" s="116">
        <f>'BD_Tab2"'!BB678</f>
        <v>0</v>
      </c>
      <c r="G676" s="116">
        <f>'BD_Tab2"'!I678</f>
        <v>0</v>
      </c>
      <c r="H676" s="90">
        <f>BD_Brasil!B678</f>
        <v>0</v>
      </c>
    </row>
    <row r="677" spans="1:8">
      <c r="A677" s="3">
        <v>55062</v>
      </c>
      <c r="B677" t="s">
        <v>103</v>
      </c>
      <c r="C677" s="44">
        <f>BD_Tab2!B679</f>
        <v>0</v>
      </c>
      <c r="D677" t="s">
        <v>103</v>
      </c>
      <c r="E677" s="44">
        <f>BD_Tab2!I679</f>
        <v>0</v>
      </c>
      <c r="F677" s="116">
        <f>'BD_Tab2"'!BB679</f>
        <v>0</v>
      </c>
      <c r="G677" s="116">
        <f>'BD_Tab2"'!I679</f>
        <v>0</v>
      </c>
      <c r="H677" s="90">
        <f>BD_Brasil!B679</f>
        <v>0</v>
      </c>
    </row>
    <row r="678" spans="1:8">
      <c r="A678" s="3">
        <v>55093</v>
      </c>
      <c r="B678" t="s">
        <v>103</v>
      </c>
      <c r="C678" s="44">
        <f>BD_Tab2!B680</f>
        <v>0</v>
      </c>
      <c r="D678" t="s">
        <v>103</v>
      </c>
      <c r="E678" s="44">
        <f>BD_Tab2!I680</f>
        <v>0</v>
      </c>
      <c r="F678" s="116">
        <f>'BD_Tab2"'!BB680</f>
        <v>0</v>
      </c>
      <c r="G678" s="116">
        <f>'BD_Tab2"'!I680</f>
        <v>0</v>
      </c>
      <c r="H678" s="90">
        <f>BD_Brasil!B680</f>
        <v>0</v>
      </c>
    </row>
    <row r="679" spans="1:8">
      <c r="A679" s="3">
        <v>55123</v>
      </c>
      <c r="B679" t="s">
        <v>103</v>
      </c>
      <c r="C679" s="44">
        <f>BD_Tab2!B681</f>
        <v>0</v>
      </c>
      <c r="D679" t="s">
        <v>103</v>
      </c>
      <c r="E679" s="44">
        <f>BD_Tab2!I681</f>
        <v>0</v>
      </c>
      <c r="F679" s="116">
        <f>'BD_Tab2"'!BB681</f>
        <v>0</v>
      </c>
      <c r="G679" s="116">
        <f>'BD_Tab2"'!I681</f>
        <v>0</v>
      </c>
      <c r="H679" s="90">
        <f>BD_Brasil!B681</f>
        <v>0</v>
      </c>
    </row>
    <row r="680" spans="1:8">
      <c r="A680" s="3">
        <v>55154</v>
      </c>
      <c r="B680" t="s">
        <v>103</v>
      </c>
      <c r="C680" s="44">
        <f>BD_Tab2!B682</f>
        <v>0</v>
      </c>
      <c r="D680" t="s">
        <v>103</v>
      </c>
      <c r="E680" s="44">
        <f>BD_Tab2!I682</f>
        <v>0</v>
      </c>
      <c r="F680" s="116">
        <f>'BD_Tab2"'!BB682</f>
        <v>0</v>
      </c>
      <c r="G680" s="116">
        <f>'BD_Tab2"'!I682</f>
        <v>0</v>
      </c>
      <c r="H680" s="90">
        <f>BD_Brasil!B682</f>
        <v>0</v>
      </c>
    </row>
    <row r="681" spans="1:8">
      <c r="A681" s="3">
        <v>55185</v>
      </c>
      <c r="B681" t="s">
        <v>103</v>
      </c>
      <c r="C681" s="44">
        <f>BD_Tab2!B683</f>
        <v>0</v>
      </c>
      <c r="D681" t="s">
        <v>103</v>
      </c>
      <c r="E681" s="44">
        <f>BD_Tab2!I683</f>
        <v>0</v>
      </c>
      <c r="F681" s="116">
        <f>'BD_Tab2"'!BB683</f>
        <v>0</v>
      </c>
      <c r="G681" s="116">
        <f>'BD_Tab2"'!I683</f>
        <v>0</v>
      </c>
      <c r="H681" s="90">
        <f>BD_Brasil!B683</f>
        <v>0</v>
      </c>
    </row>
    <row r="682" spans="1:8">
      <c r="A682" s="3">
        <v>55213</v>
      </c>
      <c r="B682" t="s">
        <v>103</v>
      </c>
      <c r="C682" s="44">
        <f>BD_Tab2!B684</f>
        <v>0</v>
      </c>
      <c r="D682" t="s">
        <v>103</v>
      </c>
      <c r="E682" s="44">
        <f>BD_Tab2!I684</f>
        <v>0</v>
      </c>
      <c r="F682" s="116">
        <f>'BD_Tab2"'!BB684</f>
        <v>0</v>
      </c>
      <c r="G682" s="116">
        <f>'BD_Tab2"'!I684</f>
        <v>0</v>
      </c>
      <c r="H682" s="90">
        <f>BD_Brasil!B684</f>
        <v>0</v>
      </c>
    </row>
    <row r="683" spans="1:8">
      <c r="A683" s="3">
        <v>55244</v>
      </c>
      <c r="B683" t="s">
        <v>103</v>
      </c>
      <c r="C683" s="44">
        <f>BD_Tab2!B685</f>
        <v>0</v>
      </c>
      <c r="D683" t="s">
        <v>103</v>
      </c>
      <c r="E683" s="44">
        <f>BD_Tab2!I685</f>
        <v>0</v>
      </c>
      <c r="F683" s="116">
        <f>'BD_Tab2"'!BB685</f>
        <v>0</v>
      </c>
      <c r="G683" s="116">
        <f>'BD_Tab2"'!I685</f>
        <v>0</v>
      </c>
      <c r="H683" s="90">
        <f>BD_Brasil!B685</f>
        <v>0</v>
      </c>
    </row>
    <row r="684" spans="1:8">
      <c r="A684" s="3">
        <v>55274</v>
      </c>
      <c r="B684" t="s">
        <v>103</v>
      </c>
      <c r="C684" s="44">
        <f>BD_Tab2!B686</f>
        <v>0</v>
      </c>
      <c r="D684" t="s">
        <v>103</v>
      </c>
      <c r="E684" s="44">
        <f>BD_Tab2!I686</f>
        <v>0</v>
      </c>
      <c r="F684" s="116">
        <f>'BD_Tab2"'!BB686</f>
        <v>0</v>
      </c>
      <c r="G684" s="116">
        <f>'BD_Tab2"'!I686</f>
        <v>0</v>
      </c>
      <c r="H684" s="90">
        <f>BD_Brasil!B686</f>
        <v>0</v>
      </c>
    </row>
    <row r="685" spans="1:8">
      <c r="A685" s="3">
        <v>55305</v>
      </c>
      <c r="B685" t="s">
        <v>103</v>
      </c>
      <c r="C685" s="44">
        <f>BD_Tab2!B687</f>
        <v>0</v>
      </c>
      <c r="D685" t="s">
        <v>103</v>
      </c>
      <c r="E685" s="44">
        <f>BD_Tab2!I687</f>
        <v>0</v>
      </c>
      <c r="F685" s="116">
        <f>'BD_Tab2"'!BB687</f>
        <v>0</v>
      </c>
      <c r="G685" s="116">
        <f>'BD_Tab2"'!I687</f>
        <v>0</v>
      </c>
      <c r="H685" s="90">
        <f>BD_Brasil!B687</f>
        <v>0</v>
      </c>
    </row>
    <row r="686" spans="1:8">
      <c r="A686" s="3">
        <v>55335</v>
      </c>
      <c r="B686" t="s">
        <v>103</v>
      </c>
      <c r="C686" s="44">
        <f>BD_Tab2!B688</f>
        <v>0</v>
      </c>
      <c r="D686" t="s">
        <v>103</v>
      </c>
      <c r="E686" s="44">
        <f>BD_Tab2!I688</f>
        <v>0</v>
      </c>
      <c r="F686" s="116">
        <f>'BD_Tab2"'!BB688</f>
        <v>0</v>
      </c>
      <c r="G686" s="116">
        <f>'BD_Tab2"'!I688</f>
        <v>0</v>
      </c>
      <c r="H686" s="90">
        <f>BD_Brasil!B688</f>
        <v>0</v>
      </c>
    </row>
    <row r="687" spans="1:8">
      <c r="A687" s="3">
        <v>55366</v>
      </c>
      <c r="B687" t="s">
        <v>103</v>
      </c>
      <c r="C687" s="44">
        <f>BD_Tab2!B689</f>
        <v>0</v>
      </c>
      <c r="D687" t="s">
        <v>103</v>
      </c>
      <c r="E687" s="44">
        <f>BD_Tab2!I689</f>
        <v>0</v>
      </c>
      <c r="F687" s="116">
        <f>'BD_Tab2"'!BB689</f>
        <v>0</v>
      </c>
      <c r="G687" s="116">
        <f>'BD_Tab2"'!I689</f>
        <v>0</v>
      </c>
      <c r="H687" s="90">
        <f>BD_Brasil!B689</f>
        <v>0</v>
      </c>
    </row>
    <row r="688" spans="1:8">
      <c r="A688" s="3">
        <v>55397</v>
      </c>
      <c r="B688" t="s">
        <v>103</v>
      </c>
      <c r="C688" s="44">
        <f>BD_Tab2!B690</f>
        <v>0</v>
      </c>
      <c r="D688" t="s">
        <v>103</v>
      </c>
      <c r="E688" s="44">
        <f>BD_Tab2!I690</f>
        <v>0</v>
      </c>
      <c r="F688" s="116">
        <f>'BD_Tab2"'!BB690</f>
        <v>0</v>
      </c>
      <c r="G688" s="116">
        <f>'BD_Tab2"'!I690</f>
        <v>0</v>
      </c>
      <c r="H688" s="90">
        <f>BD_Brasil!B690</f>
        <v>0</v>
      </c>
    </row>
    <row r="689" spans="1:8">
      <c r="A689" s="3">
        <v>55427</v>
      </c>
      <c r="B689" t="s">
        <v>103</v>
      </c>
      <c r="C689" s="44">
        <f>BD_Tab2!B691</f>
        <v>0</v>
      </c>
      <c r="D689" t="s">
        <v>103</v>
      </c>
      <c r="E689" s="44">
        <f>BD_Tab2!I691</f>
        <v>0</v>
      </c>
      <c r="F689" s="116">
        <f>'BD_Tab2"'!BB691</f>
        <v>0</v>
      </c>
      <c r="G689" s="116">
        <f>'BD_Tab2"'!I691</f>
        <v>0</v>
      </c>
      <c r="H689" s="90">
        <f>BD_Brasil!B691</f>
        <v>0</v>
      </c>
    </row>
    <row r="690" spans="1:8">
      <c r="A690" s="3">
        <v>55458</v>
      </c>
      <c r="B690" t="s">
        <v>103</v>
      </c>
      <c r="C690" s="44">
        <f>BD_Tab2!B692</f>
        <v>0</v>
      </c>
      <c r="D690" t="s">
        <v>103</v>
      </c>
      <c r="E690" s="44">
        <f>BD_Tab2!I692</f>
        <v>0</v>
      </c>
      <c r="F690" s="116">
        <f>'BD_Tab2"'!BB692</f>
        <v>0</v>
      </c>
      <c r="G690" s="116">
        <f>'BD_Tab2"'!I692</f>
        <v>0</v>
      </c>
      <c r="H690" s="90">
        <f>BD_Brasil!B692</f>
        <v>0</v>
      </c>
    </row>
    <row r="691" spans="1:8">
      <c r="A691" s="3">
        <v>55488</v>
      </c>
      <c r="B691" t="s">
        <v>103</v>
      </c>
      <c r="C691" s="44">
        <f>BD_Tab2!B693</f>
        <v>0</v>
      </c>
      <c r="D691" t="s">
        <v>103</v>
      </c>
      <c r="E691" s="44">
        <f>BD_Tab2!I693</f>
        <v>0</v>
      </c>
      <c r="F691" s="116">
        <f>'BD_Tab2"'!BB693</f>
        <v>0</v>
      </c>
      <c r="G691" s="116">
        <f>'BD_Tab2"'!I693</f>
        <v>0</v>
      </c>
      <c r="H691" s="90">
        <f>BD_Brasil!B693</f>
        <v>0</v>
      </c>
    </row>
    <row r="692" spans="1:8">
      <c r="A692" s="3">
        <v>55519</v>
      </c>
      <c r="B692" t="s">
        <v>103</v>
      </c>
      <c r="C692" s="44">
        <f>BD_Tab2!B694</f>
        <v>0</v>
      </c>
      <c r="D692" t="s">
        <v>103</v>
      </c>
      <c r="E692" s="44">
        <f>BD_Tab2!I694</f>
        <v>0</v>
      </c>
      <c r="F692" s="116">
        <f>'BD_Tab2"'!BB694</f>
        <v>0</v>
      </c>
      <c r="G692" s="116">
        <f>'BD_Tab2"'!I694</f>
        <v>0</v>
      </c>
      <c r="H692" s="90">
        <f>BD_Brasil!B694</f>
        <v>0</v>
      </c>
    </row>
    <row r="693" spans="1:8">
      <c r="A693" s="3">
        <v>55550</v>
      </c>
      <c r="B693" t="s">
        <v>103</v>
      </c>
      <c r="C693" s="44">
        <f>BD_Tab2!B695</f>
        <v>0</v>
      </c>
      <c r="D693" t="s">
        <v>103</v>
      </c>
      <c r="E693" s="44">
        <f>BD_Tab2!I695</f>
        <v>0</v>
      </c>
      <c r="F693" s="116">
        <f>'BD_Tab2"'!BB695</f>
        <v>0</v>
      </c>
      <c r="G693" s="116">
        <f>'BD_Tab2"'!I695</f>
        <v>0</v>
      </c>
      <c r="H693" s="90">
        <f>BD_Brasil!B695</f>
        <v>0</v>
      </c>
    </row>
    <row r="694" spans="1:8">
      <c r="A694" s="3">
        <v>55579</v>
      </c>
      <c r="B694" t="s">
        <v>103</v>
      </c>
      <c r="C694" s="44">
        <f>BD_Tab2!B696</f>
        <v>0</v>
      </c>
      <c r="D694" t="s">
        <v>103</v>
      </c>
      <c r="E694" s="44">
        <f>BD_Tab2!I696</f>
        <v>0</v>
      </c>
      <c r="F694" s="116">
        <f>'BD_Tab2"'!BB696</f>
        <v>0</v>
      </c>
      <c r="G694" s="116">
        <f>'BD_Tab2"'!I696</f>
        <v>0</v>
      </c>
      <c r="H694" s="90">
        <f>BD_Brasil!B696</f>
        <v>0</v>
      </c>
    </row>
    <row r="695" spans="1:8">
      <c r="A695" s="3">
        <v>55610</v>
      </c>
      <c r="B695" t="s">
        <v>103</v>
      </c>
      <c r="C695" s="44">
        <f>BD_Tab2!B697</f>
        <v>0</v>
      </c>
      <c r="D695" t="s">
        <v>103</v>
      </c>
      <c r="E695" s="44">
        <f>BD_Tab2!I697</f>
        <v>0</v>
      </c>
      <c r="F695" s="116">
        <f>'BD_Tab2"'!BB697</f>
        <v>0</v>
      </c>
      <c r="G695" s="116">
        <f>'BD_Tab2"'!I697</f>
        <v>0</v>
      </c>
      <c r="H695" s="90">
        <f>BD_Brasil!B697</f>
        <v>0</v>
      </c>
    </row>
    <row r="696" spans="1:8">
      <c r="A696" s="3">
        <v>55640</v>
      </c>
      <c r="B696" t="s">
        <v>103</v>
      </c>
      <c r="C696" s="44">
        <f>BD_Tab2!B698</f>
        <v>0</v>
      </c>
      <c r="D696" t="s">
        <v>103</v>
      </c>
      <c r="E696" s="44">
        <f>BD_Tab2!I698</f>
        <v>0</v>
      </c>
      <c r="F696" s="116">
        <f>'BD_Tab2"'!BB698</f>
        <v>0</v>
      </c>
      <c r="G696" s="116">
        <f>'BD_Tab2"'!I698</f>
        <v>0</v>
      </c>
      <c r="H696" s="90">
        <f>BD_Brasil!B698</f>
        <v>0</v>
      </c>
    </row>
    <row r="697" spans="1:8">
      <c r="A697" s="3">
        <v>55671</v>
      </c>
      <c r="B697" t="s">
        <v>103</v>
      </c>
      <c r="C697" s="44">
        <f>BD_Tab2!B699</f>
        <v>0</v>
      </c>
      <c r="D697" t="s">
        <v>103</v>
      </c>
      <c r="E697" s="44">
        <f>BD_Tab2!I699</f>
        <v>0</v>
      </c>
      <c r="F697" s="116">
        <f>'BD_Tab2"'!BB699</f>
        <v>0</v>
      </c>
      <c r="G697" s="116">
        <f>'BD_Tab2"'!I699</f>
        <v>0</v>
      </c>
      <c r="H697" s="90">
        <f>BD_Brasil!B699</f>
        <v>0</v>
      </c>
    </row>
    <row r="698" spans="1:8">
      <c r="A698" s="3">
        <v>55701</v>
      </c>
      <c r="B698" t="s">
        <v>103</v>
      </c>
      <c r="C698" s="44">
        <f>BD_Tab2!B700</f>
        <v>0</v>
      </c>
      <c r="D698" t="s">
        <v>103</v>
      </c>
      <c r="E698" s="44">
        <f>BD_Tab2!I700</f>
        <v>0</v>
      </c>
      <c r="F698" s="116">
        <f>'BD_Tab2"'!BB700</f>
        <v>0</v>
      </c>
      <c r="G698" s="116">
        <f>'BD_Tab2"'!I700</f>
        <v>0</v>
      </c>
      <c r="H698" s="90">
        <f>BD_Brasil!B700</f>
        <v>0</v>
      </c>
    </row>
    <row r="699" spans="1:8">
      <c r="A699" s="3">
        <v>55732</v>
      </c>
      <c r="B699" t="s">
        <v>103</v>
      </c>
      <c r="C699" s="44">
        <f>BD_Tab2!B701</f>
        <v>0</v>
      </c>
      <c r="D699" t="s">
        <v>103</v>
      </c>
      <c r="E699" s="44">
        <f>BD_Tab2!I701</f>
        <v>0</v>
      </c>
      <c r="F699" s="116">
        <f>'BD_Tab2"'!BB701</f>
        <v>0</v>
      </c>
      <c r="G699" s="116">
        <f>'BD_Tab2"'!I701</f>
        <v>0</v>
      </c>
      <c r="H699" s="90">
        <f>BD_Brasil!B701</f>
        <v>0</v>
      </c>
    </row>
    <row r="700" spans="1:8">
      <c r="A700" s="3">
        <v>55763</v>
      </c>
      <c r="B700" t="s">
        <v>103</v>
      </c>
      <c r="C700" s="44">
        <f>BD_Tab2!B702</f>
        <v>0</v>
      </c>
      <c r="D700" t="s">
        <v>103</v>
      </c>
      <c r="E700" s="44">
        <f>BD_Tab2!I702</f>
        <v>0</v>
      </c>
      <c r="F700" s="116">
        <f>'BD_Tab2"'!BB702</f>
        <v>0</v>
      </c>
      <c r="G700" s="116">
        <f>'BD_Tab2"'!I702</f>
        <v>0</v>
      </c>
      <c r="H700" s="90">
        <f>BD_Brasil!B702</f>
        <v>0</v>
      </c>
    </row>
    <row r="701" spans="1:8">
      <c r="A701" s="3">
        <v>55793</v>
      </c>
      <c r="B701" t="s">
        <v>103</v>
      </c>
      <c r="C701" s="44">
        <f>BD_Tab2!B703</f>
        <v>0</v>
      </c>
      <c r="D701" t="s">
        <v>103</v>
      </c>
      <c r="E701" s="44">
        <f>BD_Tab2!I703</f>
        <v>0</v>
      </c>
      <c r="F701" s="116">
        <f>'BD_Tab2"'!BB703</f>
        <v>0</v>
      </c>
      <c r="G701" s="116">
        <f>'BD_Tab2"'!I703</f>
        <v>0</v>
      </c>
      <c r="H701" s="90">
        <f>BD_Brasil!B703</f>
        <v>0</v>
      </c>
    </row>
    <row r="702" spans="1:8">
      <c r="A702" s="3">
        <v>55824</v>
      </c>
      <c r="B702" t="s">
        <v>103</v>
      </c>
      <c r="C702" s="44">
        <f>BD_Tab2!B704</f>
        <v>0</v>
      </c>
      <c r="D702" t="s">
        <v>103</v>
      </c>
      <c r="E702" s="44">
        <f>BD_Tab2!I704</f>
        <v>0</v>
      </c>
      <c r="F702" s="116">
        <f>'BD_Tab2"'!BB704</f>
        <v>0</v>
      </c>
      <c r="G702" s="116">
        <f>'BD_Tab2"'!I704</f>
        <v>0</v>
      </c>
      <c r="H702" s="90">
        <f>BD_Brasil!B704</f>
        <v>0</v>
      </c>
    </row>
    <row r="703" spans="1:8">
      <c r="A703" s="3">
        <v>55854</v>
      </c>
      <c r="B703" t="s">
        <v>103</v>
      </c>
      <c r="C703" s="44">
        <f>BD_Tab2!B705</f>
        <v>0</v>
      </c>
      <c r="D703" t="s">
        <v>103</v>
      </c>
      <c r="E703" s="44">
        <f>BD_Tab2!I705</f>
        <v>0</v>
      </c>
      <c r="F703" s="116">
        <f>'BD_Tab2"'!BB705</f>
        <v>0</v>
      </c>
      <c r="G703" s="116">
        <f>'BD_Tab2"'!I705</f>
        <v>0</v>
      </c>
      <c r="H703" s="90">
        <f>BD_Brasil!B705</f>
        <v>0</v>
      </c>
    </row>
    <row r="704" spans="1:8">
      <c r="A704" s="3">
        <v>55885</v>
      </c>
      <c r="B704" t="s">
        <v>103</v>
      </c>
      <c r="C704" s="44">
        <f>BD_Tab2!B706</f>
        <v>0</v>
      </c>
      <c r="D704" t="s">
        <v>103</v>
      </c>
      <c r="E704" s="44">
        <f>BD_Tab2!I706</f>
        <v>0</v>
      </c>
      <c r="F704" s="116">
        <f>'BD_Tab2"'!BB706</f>
        <v>0</v>
      </c>
      <c r="G704" s="116">
        <f>'BD_Tab2"'!I706</f>
        <v>0</v>
      </c>
      <c r="H704" s="90">
        <f>BD_Brasil!B706</f>
        <v>0</v>
      </c>
    </row>
    <row r="705" spans="1:8">
      <c r="A705" s="3">
        <v>55916</v>
      </c>
      <c r="B705" t="s">
        <v>103</v>
      </c>
      <c r="C705" s="44">
        <f>BD_Tab2!B707</f>
        <v>0</v>
      </c>
      <c r="D705" t="s">
        <v>103</v>
      </c>
      <c r="E705" s="44">
        <f>BD_Tab2!I707</f>
        <v>0</v>
      </c>
      <c r="F705" s="116">
        <f>'BD_Tab2"'!BB707</f>
        <v>0</v>
      </c>
      <c r="G705" s="116">
        <f>'BD_Tab2"'!I707</f>
        <v>0</v>
      </c>
      <c r="H705" s="90">
        <f>BD_Brasil!B707</f>
        <v>0</v>
      </c>
    </row>
    <row r="706" spans="1:8">
      <c r="A706" s="3">
        <v>55944</v>
      </c>
      <c r="B706" t="s">
        <v>103</v>
      </c>
      <c r="C706" s="44">
        <f>BD_Tab2!B708</f>
        <v>0</v>
      </c>
      <c r="D706" t="s">
        <v>103</v>
      </c>
      <c r="E706" s="44">
        <f>BD_Tab2!I708</f>
        <v>0</v>
      </c>
      <c r="F706" s="116">
        <f>'BD_Tab2"'!BB708</f>
        <v>0</v>
      </c>
      <c r="G706" s="116">
        <f>'BD_Tab2"'!I708</f>
        <v>0</v>
      </c>
      <c r="H706" s="90">
        <f>BD_Brasil!B708</f>
        <v>0</v>
      </c>
    </row>
    <row r="707" spans="1:8">
      <c r="A707" s="3">
        <v>55975</v>
      </c>
      <c r="B707" t="s">
        <v>103</v>
      </c>
      <c r="C707" s="44">
        <f>BD_Tab2!B709</f>
        <v>0</v>
      </c>
      <c r="D707" t="s">
        <v>103</v>
      </c>
      <c r="E707" s="44">
        <f>BD_Tab2!I709</f>
        <v>0</v>
      </c>
      <c r="F707" s="116">
        <f>'BD_Tab2"'!BB709</f>
        <v>0</v>
      </c>
      <c r="G707" s="116">
        <f>'BD_Tab2"'!I709</f>
        <v>0</v>
      </c>
      <c r="H707" s="90">
        <f>BD_Brasil!B709</f>
        <v>0</v>
      </c>
    </row>
    <row r="708" spans="1:8">
      <c r="A708" s="3">
        <v>56005</v>
      </c>
      <c r="B708" t="s">
        <v>103</v>
      </c>
      <c r="C708" s="44">
        <f>BD_Tab2!B710</f>
        <v>0</v>
      </c>
      <c r="D708" t="s">
        <v>103</v>
      </c>
      <c r="E708" s="44">
        <f>BD_Tab2!I710</f>
        <v>0</v>
      </c>
      <c r="F708" s="116">
        <f>'BD_Tab2"'!BB710</f>
        <v>0</v>
      </c>
      <c r="G708" s="116">
        <f>'BD_Tab2"'!I710</f>
        <v>0</v>
      </c>
      <c r="H708" s="90">
        <f>BD_Brasil!B710</f>
        <v>0</v>
      </c>
    </row>
    <row r="709" spans="1:8">
      <c r="A709" s="3">
        <v>56036</v>
      </c>
      <c r="B709" t="s">
        <v>103</v>
      </c>
      <c r="C709" s="44">
        <f>BD_Tab2!B711</f>
        <v>0</v>
      </c>
      <c r="D709" t="s">
        <v>103</v>
      </c>
      <c r="E709" s="44">
        <f>BD_Tab2!I711</f>
        <v>0</v>
      </c>
      <c r="F709" s="116">
        <f>'BD_Tab2"'!BB711</f>
        <v>0</v>
      </c>
      <c r="G709" s="116">
        <f>'BD_Tab2"'!I711</f>
        <v>0</v>
      </c>
      <c r="H709" s="90">
        <f>BD_Brasil!B711</f>
        <v>0</v>
      </c>
    </row>
    <row r="710" spans="1:8">
      <c r="A710" s="3">
        <v>56066</v>
      </c>
      <c r="B710" t="s">
        <v>103</v>
      </c>
      <c r="C710" s="44">
        <f>BD_Tab2!B712</f>
        <v>0</v>
      </c>
      <c r="D710" t="s">
        <v>103</v>
      </c>
      <c r="E710" s="44">
        <f>BD_Tab2!I712</f>
        <v>0</v>
      </c>
      <c r="F710" s="116">
        <f>'BD_Tab2"'!BB712</f>
        <v>0</v>
      </c>
      <c r="G710" s="116">
        <f>'BD_Tab2"'!I712</f>
        <v>0</v>
      </c>
      <c r="H710" s="90">
        <f>BD_Brasil!B712</f>
        <v>0</v>
      </c>
    </row>
    <row r="711" spans="1:8">
      <c r="A711" s="3">
        <v>56097</v>
      </c>
      <c r="B711" t="s">
        <v>103</v>
      </c>
      <c r="C711" s="44">
        <f>BD_Tab2!B713</f>
        <v>0</v>
      </c>
      <c r="D711" t="s">
        <v>103</v>
      </c>
      <c r="E711" s="44">
        <f>BD_Tab2!I713</f>
        <v>0</v>
      </c>
      <c r="F711" s="116">
        <f>'BD_Tab2"'!BB713</f>
        <v>0</v>
      </c>
      <c r="G711" s="116">
        <f>'BD_Tab2"'!I713</f>
        <v>0</v>
      </c>
      <c r="H711" s="90">
        <f>BD_Brasil!B713</f>
        <v>0</v>
      </c>
    </row>
    <row r="712" spans="1:8">
      <c r="A712" s="3">
        <v>56128</v>
      </c>
      <c r="B712" t="s">
        <v>103</v>
      </c>
      <c r="C712" s="44">
        <f>BD_Tab2!B714</f>
        <v>0</v>
      </c>
      <c r="D712" t="s">
        <v>103</v>
      </c>
      <c r="E712" s="44">
        <f>BD_Tab2!I714</f>
        <v>0</v>
      </c>
      <c r="F712" s="116">
        <f>'BD_Tab2"'!BB714</f>
        <v>0</v>
      </c>
      <c r="G712" s="116">
        <f>'BD_Tab2"'!I714</f>
        <v>0</v>
      </c>
      <c r="H712" s="90">
        <f>BD_Brasil!B714</f>
        <v>0</v>
      </c>
    </row>
    <row r="713" spans="1:8">
      <c r="A713" s="3">
        <v>56158</v>
      </c>
      <c r="B713" t="s">
        <v>103</v>
      </c>
      <c r="C713" s="44">
        <f>BD_Tab2!B715</f>
        <v>0</v>
      </c>
      <c r="D713" t="s">
        <v>103</v>
      </c>
      <c r="E713" s="44">
        <f>BD_Tab2!I715</f>
        <v>0</v>
      </c>
      <c r="F713" s="116">
        <f>'BD_Tab2"'!BB715</f>
        <v>0</v>
      </c>
      <c r="G713" s="116">
        <f>'BD_Tab2"'!I715</f>
        <v>0</v>
      </c>
      <c r="H713" s="90">
        <f>BD_Brasil!B715</f>
        <v>0</v>
      </c>
    </row>
    <row r="714" spans="1:8">
      <c r="A714" s="3">
        <v>56189</v>
      </c>
      <c r="B714" t="s">
        <v>103</v>
      </c>
      <c r="C714" s="44">
        <f>BD_Tab2!B716</f>
        <v>0</v>
      </c>
      <c r="D714" t="s">
        <v>103</v>
      </c>
      <c r="E714" s="44">
        <f>BD_Tab2!I716</f>
        <v>0</v>
      </c>
      <c r="F714" s="116">
        <f>'BD_Tab2"'!BB716</f>
        <v>0</v>
      </c>
      <c r="G714" s="116">
        <f>'BD_Tab2"'!I716</f>
        <v>0</v>
      </c>
      <c r="H714" s="90">
        <f>BD_Brasil!B716</f>
        <v>0</v>
      </c>
    </row>
    <row r="715" spans="1:8">
      <c r="A715" s="3">
        <v>56219</v>
      </c>
      <c r="B715" t="s">
        <v>103</v>
      </c>
      <c r="C715" s="44">
        <f>BD_Tab2!B717</f>
        <v>0</v>
      </c>
      <c r="D715" t="s">
        <v>103</v>
      </c>
      <c r="E715" s="44">
        <f>BD_Tab2!I717</f>
        <v>0</v>
      </c>
      <c r="F715" s="116">
        <f>'BD_Tab2"'!BB717</f>
        <v>0</v>
      </c>
      <c r="G715" s="116">
        <f>'BD_Tab2"'!I717</f>
        <v>0</v>
      </c>
      <c r="H715" s="90">
        <f>BD_Brasil!B717</f>
        <v>0</v>
      </c>
    </row>
    <row r="716" spans="1:8">
      <c r="A716" s="3">
        <v>56250</v>
      </c>
      <c r="B716" t="s">
        <v>103</v>
      </c>
      <c r="C716" s="44">
        <f>BD_Tab2!B718</f>
        <v>0</v>
      </c>
      <c r="D716" t="s">
        <v>103</v>
      </c>
      <c r="E716" s="44">
        <f>BD_Tab2!I718</f>
        <v>0</v>
      </c>
      <c r="F716" s="116">
        <f>'BD_Tab2"'!BB718</f>
        <v>0</v>
      </c>
      <c r="G716" s="116">
        <f>'BD_Tab2"'!I718</f>
        <v>0</v>
      </c>
      <c r="H716" s="90">
        <f>BD_Brasil!B718</f>
        <v>0</v>
      </c>
    </row>
    <row r="717" spans="1:8">
      <c r="A717" s="3">
        <v>56281</v>
      </c>
      <c r="B717" t="s">
        <v>103</v>
      </c>
      <c r="C717" s="44">
        <f>BD_Tab2!B719</f>
        <v>0</v>
      </c>
      <c r="D717" t="s">
        <v>103</v>
      </c>
      <c r="E717" s="44">
        <f>BD_Tab2!I719</f>
        <v>0</v>
      </c>
      <c r="F717" s="116">
        <f>'BD_Tab2"'!BB719</f>
        <v>0</v>
      </c>
      <c r="G717" s="116">
        <f>'BD_Tab2"'!I719</f>
        <v>0</v>
      </c>
      <c r="H717" s="90">
        <f>BD_Brasil!B719</f>
        <v>0</v>
      </c>
    </row>
    <row r="718" spans="1:8">
      <c r="A718" s="3">
        <v>56309</v>
      </c>
      <c r="B718" t="s">
        <v>103</v>
      </c>
      <c r="C718" s="44">
        <f>BD_Tab2!B720</f>
        <v>0</v>
      </c>
      <c r="D718" t="s">
        <v>103</v>
      </c>
      <c r="E718" s="44">
        <f>BD_Tab2!I720</f>
        <v>0</v>
      </c>
      <c r="F718" s="116">
        <f>'BD_Tab2"'!BB720</f>
        <v>0</v>
      </c>
      <c r="G718" s="116">
        <f>'BD_Tab2"'!I720</f>
        <v>0</v>
      </c>
      <c r="H718" s="90">
        <f>BD_Brasil!B720</f>
        <v>0</v>
      </c>
    </row>
    <row r="719" spans="1:8">
      <c r="A719" s="3">
        <v>56340</v>
      </c>
      <c r="B719" t="s">
        <v>103</v>
      </c>
      <c r="C719" s="44">
        <f>BD_Tab2!B721</f>
        <v>0</v>
      </c>
      <c r="D719" t="s">
        <v>103</v>
      </c>
      <c r="E719" s="44">
        <f>BD_Tab2!I721</f>
        <v>0</v>
      </c>
      <c r="F719" s="116">
        <f>'BD_Tab2"'!BB721</f>
        <v>0</v>
      </c>
      <c r="G719" s="116">
        <f>'BD_Tab2"'!I721</f>
        <v>0</v>
      </c>
      <c r="H719" s="90">
        <f>BD_Brasil!B721</f>
        <v>0</v>
      </c>
    </row>
    <row r="720" spans="1:8">
      <c r="A720" s="3">
        <v>56370</v>
      </c>
      <c r="B720" t="s">
        <v>103</v>
      </c>
      <c r="C720" s="44">
        <f>BD_Tab2!B722</f>
        <v>0</v>
      </c>
      <c r="D720" t="s">
        <v>103</v>
      </c>
      <c r="E720" s="44">
        <f>BD_Tab2!I722</f>
        <v>0</v>
      </c>
      <c r="F720" s="116">
        <f>'BD_Tab2"'!BB722</f>
        <v>0</v>
      </c>
      <c r="G720" s="116">
        <f>'BD_Tab2"'!I722</f>
        <v>0</v>
      </c>
      <c r="H720" s="90">
        <f>BD_Brasil!B722</f>
        <v>0</v>
      </c>
    </row>
    <row r="721" spans="1:8">
      <c r="A721" s="3">
        <v>56401</v>
      </c>
      <c r="B721" t="s">
        <v>103</v>
      </c>
      <c r="C721" s="44">
        <f>BD_Tab2!B723</f>
        <v>0</v>
      </c>
      <c r="D721" t="s">
        <v>103</v>
      </c>
      <c r="E721" s="44">
        <f>BD_Tab2!I723</f>
        <v>0</v>
      </c>
      <c r="F721" s="116">
        <f>'BD_Tab2"'!BB723</f>
        <v>0</v>
      </c>
      <c r="G721" s="116">
        <f>'BD_Tab2"'!I723</f>
        <v>0</v>
      </c>
      <c r="H721" s="90">
        <f>BD_Brasil!B723</f>
        <v>0</v>
      </c>
    </row>
    <row r="722" spans="1:8">
      <c r="A722" s="3">
        <v>56431</v>
      </c>
      <c r="B722" t="s">
        <v>103</v>
      </c>
      <c r="C722" s="44">
        <f>BD_Tab2!B724</f>
        <v>0</v>
      </c>
      <c r="D722" t="s">
        <v>103</v>
      </c>
      <c r="E722" s="44">
        <f>BD_Tab2!I724</f>
        <v>0</v>
      </c>
      <c r="F722" s="116">
        <f>'BD_Tab2"'!BB724</f>
        <v>0</v>
      </c>
      <c r="G722" s="116">
        <f>'BD_Tab2"'!I724</f>
        <v>0</v>
      </c>
      <c r="H722" s="90">
        <f>BD_Brasil!B724</f>
        <v>0</v>
      </c>
    </row>
    <row r="723" spans="1:8">
      <c r="A723" s="3">
        <v>56462</v>
      </c>
      <c r="B723" t="s">
        <v>103</v>
      </c>
      <c r="C723" s="44">
        <f>BD_Tab2!B725</f>
        <v>0</v>
      </c>
      <c r="D723" t="s">
        <v>103</v>
      </c>
      <c r="E723" s="44">
        <f>BD_Tab2!I725</f>
        <v>0</v>
      </c>
      <c r="F723" s="116">
        <f>'BD_Tab2"'!BB725</f>
        <v>0</v>
      </c>
      <c r="G723" s="116">
        <f>'BD_Tab2"'!I725</f>
        <v>0</v>
      </c>
      <c r="H723" s="90">
        <f>BD_Brasil!B725</f>
        <v>0</v>
      </c>
    </row>
    <row r="724" spans="1:8">
      <c r="A724" s="3">
        <v>56493</v>
      </c>
      <c r="B724" t="s">
        <v>103</v>
      </c>
      <c r="C724" s="44">
        <f>BD_Tab2!B726</f>
        <v>0</v>
      </c>
      <c r="D724" t="s">
        <v>103</v>
      </c>
      <c r="E724" s="44">
        <f>BD_Tab2!I726</f>
        <v>0</v>
      </c>
      <c r="F724" s="116">
        <f>'BD_Tab2"'!BB726</f>
        <v>0</v>
      </c>
      <c r="G724" s="116">
        <f>'BD_Tab2"'!I726</f>
        <v>0</v>
      </c>
      <c r="H724" s="90">
        <f>BD_Brasil!B726</f>
        <v>0</v>
      </c>
    </row>
    <row r="725" spans="1:8">
      <c r="A725" s="3">
        <v>56523</v>
      </c>
      <c r="B725" t="s">
        <v>103</v>
      </c>
      <c r="C725" s="44">
        <f>BD_Tab2!B727</f>
        <v>0</v>
      </c>
      <c r="D725" t="s">
        <v>103</v>
      </c>
      <c r="E725" s="44">
        <f>BD_Tab2!I727</f>
        <v>0</v>
      </c>
      <c r="F725" s="116">
        <f>'BD_Tab2"'!BB727</f>
        <v>0</v>
      </c>
      <c r="G725" s="116">
        <f>'BD_Tab2"'!I727</f>
        <v>0</v>
      </c>
      <c r="H725" s="90">
        <f>BD_Brasil!B727</f>
        <v>0</v>
      </c>
    </row>
    <row r="726" spans="1:8">
      <c r="A726" s="3">
        <v>56554</v>
      </c>
      <c r="B726" t="s">
        <v>103</v>
      </c>
      <c r="C726" s="44">
        <f>BD_Tab2!B728</f>
        <v>0</v>
      </c>
      <c r="D726" t="s">
        <v>103</v>
      </c>
      <c r="E726" s="44">
        <f>BD_Tab2!I728</f>
        <v>0</v>
      </c>
      <c r="F726" s="116">
        <f>'BD_Tab2"'!BB728</f>
        <v>0</v>
      </c>
      <c r="G726" s="116">
        <f>'BD_Tab2"'!I728</f>
        <v>0</v>
      </c>
      <c r="H726" s="90">
        <f>BD_Brasil!B728</f>
        <v>0</v>
      </c>
    </row>
    <row r="727" spans="1:8">
      <c r="A727" s="3">
        <v>56584</v>
      </c>
      <c r="B727" t="s">
        <v>103</v>
      </c>
      <c r="C727" s="44">
        <f>BD_Tab2!B729</f>
        <v>0</v>
      </c>
      <c r="D727" t="s">
        <v>103</v>
      </c>
      <c r="E727" s="44">
        <f>BD_Tab2!I729</f>
        <v>0</v>
      </c>
      <c r="F727" s="116">
        <f>'BD_Tab2"'!BB729</f>
        <v>0</v>
      </c>
      <c r="G727" s="116">
        <f>'BD_Tab2"'!I729</f>
        <v>0</v>
      </c>
      <c r="H727" s="90">
        <f>BD_Brasil!B729</f>
        <v>0</v>
      </c>
    </row>
    <row r="728" spans="1:8">
      <c r="A728" s="3">
        <v>56615</v>
      </c>
      <c r="B728" t="s">
        <v>103</v>
      </c>
      <c r="C728" s="44">
        <f>BD_Tab2!B730</f>
        <v>0</v>
      </c>
      <c r="D728" t="s">
        <v>103</v>
      </c>
      <c r="E728" s="44">
        <f>BD_Tab2!I730</f>
        <v>0</v>
      </c>
      <c r="F728" s="116">
        <f>'BD_Tab2"'!BB730</f>
        <v>0</v>
      </c>
      <c r="G728" s="116">
        <f>'BD_Tab2"'!I730</f>
        <v>0</v>
      </c>
      <c r="H728" s="90">
        <f>BD_Brasil!B730</f>
        <v>0</v>
      </c>
    </row>
    <row r="729" spans="1:8">
      <c r="A729" s="3">
        <v>56646</v>
      </c>
      <c r="B729" t="s">
        <v>103</v>
      </c>
      <c r="C729" s="44">
        <f>BD_Tab2!B731</f>
        <v>0</v>
      </c>
      <c r="D729" t="s">
        <v>103</v>
      </c>
      <c r="E729" s="44">
        <f>BD_Tab2!I731</f>
        <v>0</v>
      </c>
      <c r="F729" s="116">
        <f>'BD_Tab2"'!BB731</f>
        <v>0</v>
      </c>
      <c r="G729" s="116">
        <f>'BD_Tab2"'!I731</f>
        <v>0</v>
      </c>
      <c r="H729" s="90">
        <f>BD_Brasil!B731</f>
        <v>0</v>
      </c>
    </row>
    <row r="730" spans="1:8">
      <c r="A730" s="3">
        <v>56674</v>
      </c>
      <c r="B730" t="s">
        <v>103</v>
      </c>
      <c r="C730" s="44">
        <f>BD_Tab2!B732</f>
        <v>0</v>
      </c>
      <c r="D730" t="s">
        <v>103</v>
      </c>
      <c r="E730" s="44">
        <f>BD_Tab2!I732</f>
        <v>0</v>
      </c>
      <c r="F730" s="116">
        <f>'BD_Tab2"'!BB732</f>
        <v>0</v>
      </c>
      <c r="G730" s="116">
        <f>'BD_Tab2"'!I732</f>
        <v>0</v>
      </c>
      <c r="H730" s="90">
        <f>BD_Brasil!B732</f>
        <v>0</v>
      </c>
    </row>
    <row r="731" spans="1:8">
      <c r="A731" s="3">
        <v>56705</v>
      </c>
      <c r="B731" t="s">
        <v>103</v>
      </c>
      <c r="C731" s="44">
        <f>BD_Tab2!B733</f>
        <v>0</v>
      </c>
      <c r="D731" t="s">
        <v>103</v>
      </c>
      <c r="E731" s="44">
        <f>BD_Tab2!I733</f>
        <v>0</v>
      </c>
      <c r="F731" s="116">
        <f>'BD_Tab2"'!BB733</f>
        <v>0</v>
      </c>
      <c r="G731" s="116">
        <f>'BD_Tab2"'!I733</f>
        <v>0</v>
      </c>
      <c r="H731" s="90">
        <f>BD_Brasil!B733</f>
        <v>0</v>
      </c>
    </row>
    <row r="732" spans="1:8">
      <c r="A732" s="3">
        <v>56735</v>
      </c>
      <c r="B732" t="s">
        <v>103</v>
      </c>
      <c r="C732" s="44">
        <f>BD_Tab2!B734</f>
        <v>0</v>
      </c>
      <c r="D732" t="s">
        <v>103</v>
      </c>
      <c r="E732" s="44">
        <f>BD_Tab2!I734</f>
        <v>0</v>
      </c>
      <c r="F732" s="116">
        <f>'BD_Tab2"'!BB734</f>
        <v>0</v>
      </c>
      <c r="G732" s="116">
        <f>'BD_Tab2"'!I734</f>
        <v>0</v>
      </c>
      <c r="H732" s="90">
        <f>BD_Brasil!B734</f>
        <v>0</v>
      </c>
    </row>
    <row r="733" spans="1:8">
      <c r="A733" s="3">
        <v>56766</v>
      </c>
      <c r="B733" t="s">
        <v>103</v>
      </c>
      <c r="C733" s="44">
        <f>BD_Tab2!B735</f>
        <v>0</v>
      </c>
      <c r="D733" t="s">
        <v>103</v>
      </c>
      <c r="E733" s="44">
        <f>BD_Tab2!I735</f>
        <v>0</v>
      </c>
      <c r="F733" s="116">
        <f>'BD_Tab2"'!BB735</f>
        <v>0</v>
      </c>
      <c r="G733" s="116">
        <f>'BD_Tab2"'!I735</f>
        <v>0</v>
      </c>
      <c r="H733" s="90">
        <f>BD_Brasil!B735</f>
        <v>0</v>
      </c>
    </row>
    <row r="734" spans="1:8">
      <c r="A734" s="3">
        <v>56796</v>
      </c>
      <c r="B734" t="s">
        <v>103</v>
      </c>
      <c r="C734" s="44">
        <f>BD_Tab2!B736</f>
        <v>0</v>
      </c>
      <c r="D734" t="s">
        <v>103</v>
      </c>
      <c r="E734" s="44">
        <f>BD_Tab2!I736</f>
        <v>0</v>
      </c>
      <c r="F734" s="116">
        <f>'BD_Tab2"'!BB736</f>
        <v>0</v>
      </c>
      <c r="G734" s="116">
        <f>'BD_Tab2"'!I736</f>
        <v>0</v>
      </c>
      <c r="H734" s="90">
        <f>BD_Brasil!B736</f>
        <v>0</v>
      </c>
    </row>
    <row r="735" spans="1:8">
      <c r="A735" s="3">
        <v>56827</v>
      </c>
      <c r="B735" t="s">
        <v>103</v>
      </c>
      <c r="C735" s="44">
        <f>BD_Tab2!B737</f>
        <v>0</v>
      </c>
      <c r="D735" t="s">
        <v>103</v>
      </c>
      <c r="E735" s="44">
        <f>BD_Tab2!I737</f>
        <v>0</v>
      </c>
      <c r="F735" s="116">
        <f>'BD_Tab2"'!BB737</f>
        <v>0</v>
      </c>
      <c r="G735" s="116">
        <f>'BD_Tab2"'!I737</f>
        <v>0</v>
      </c>
      <c r="H735" s="90">
        <f>BD_Brasil!B737</f>
        <v>0</v>
      </c>
    </row>
    <row r="736" spans="1:8">
      <c r="A736" s="3">
        <v>56858</v>
      </c>
      <c r="B736" t="s">
        <v>103</v>
      </c>
      <c r="C736" s="44">
        <f>BD_Tab2!B738</f>
        <v>0</v>
      </c>
      <c r="D736" t="s">
        <v>103</v>
      </c>
      <c r="E736" s="44">
        <f>BD_Tab2!I738</f>
        <v>0</v>
      </c>
      <c r="F736" s="116">
        <f>'BD_Tab2"'!BB738</f>
        <v>0</v>
      </c>
      <c r="G736" s="116">
        <f>'BD_Tab2"'!I738</f>
        <v>0</v>
      </c>
      <c r="H736" s="90">
        <f>BD_Brasil!B738</f>
        <v>0</v>
      </c>
    </row>
    <row r="737" spans="1:8">
      <c r="A737" s="3">
        <v>56888</v>
      </c>
      <c r="B737" t="s">
        <v>103</v>
      </c>
      <c r="C737" s="44">
        <f>BD_Tab2!B739</f>
        <v>0</v>
      </c>
      <c r="D737" t="s">
        <v>103</v>
      </c>
      <c r="E737" s="44">
        <f>BD_Tab2!I739</f>
        <v>0</v>
      </c>
      <c r="F737" s="116">
        <f>'BD_Tab2"'!BB739</f>
        <v>0</v>
      </c>
      <c r="G737" s="116">
        <f>'BD_Tab2"'!I739</f>
        <v>0</v>
      </c>
      <c r="H737" s="90">
        <f>BD_Brasil!B739</f>
        <v>0</v>
      </c>
    </row>
    <row r="738" spans="1:8">
      <c r="A738" s="3">
        <v>56919</v>
      </c>
      <c r="B738" t="s">
        <v>103</v>
      </c>
      <c r="C738" s="44">
        <f>BD_Tab2!B740</f>
        <v>0</v>
      </c>
      <c r="D738" t="s">
        <v>103</v>
      </c>
      <c r="E738" s="44">
        <f>BD_Tab2!I740</f>
        <v>0</v>
      </c>
      <c r="F738" s="116">
        <f>'BD_Tab2"'!BB740</f>
        <v>0</v>
      </c>
      <c r="G738" s="116">
        <f>'BD_Tab2"'!I740</f>
        <v>0</v>
      </c>
      <c r="H738" s="90">
        <f>BD_Brasil!B740</f>
        <v>0</v>
      </c>
    </row>
    <row r="739" spans="1:8">
      <c r="A739" s="3">
        <v>56949</v>
      </c>
      <c r="B739" t="s">
        <v>103</v>
      </c>
      <c r="C739" s="44">
        <f>BD_Tab2!B741</f>
        <v>0</v>
      </c>
      <c r="D739" t="s">
        <v>103</v>
      </c>
      <c r="E739" s="44">
        <f>BD_Tab2!I741</f>
        <v>0</v>
      </c>
      <c r="F739" s="116">
        <f>'BD_Tab2"'!BB741</f>
        <v>0</v>
      </c>
      <c r="G739" s="116">
        <f>'BD_Tab2"'!I741</f>
        <v>0</v>
      </c>
      <c r="H739" s="90">
        <f>BD_Brasil!B741</f>
        <v>0</v>
      </c>
    </row>
    <row r="740" spans="1:8">
      <c r="A740" s="3">
        <v>56980</v>
      </c>
      <c r="B740" t="s">
        <v>103</v>
      </c>
      <c r="C740" s="44">
        <f>BD_Tab2!B742</f>
        <v>0</v>
      </c>
      <c r="D740" t="s">
        <v>103</v>
      </c>
      <c r="E740" s="44">
        <f>BD_Tab2!I742</f>
        <v>0</v>
      </c>
      <c r="F740" s="116">
        <f>'BD_Tab2"'!BB742</f>
        <v>0</v>
      </c>
      <c r="G740" s="116">
        <f>'BD_Tab2"'!I742</f>
        <v>0</v>
      </c>
      <c r="H740" s="90">
        <f>BD_Brasil!B742</f>
        <v>0</v>
      </c>
    </row>
    <row r="741" spans="1:8">
      <c r="A741" s="3">
        <v>57011</v>
      </c>
      <c r="B741" t="s">
        <v>103</v>
      </c>
      <c r="C741" s="44">
        <f>BD_Tab2!B743</f>
        <v>0</v>
      </c>
      <c r="D741" t="s">
        <v>103</v>
      </c>
      <c r="E741" s="44">
        <f>BD_Tab2!I743</f>
        <v>0</v>
      </c>
      <c r="F741" s="116">
        <f>'BD_Tab2"'!BB743</f>
        <v>0</v>
      </c>
      <c r="G741" s="116">
        <f>'BD_Tab2"'!I743</f>
        <v>0</v>
      </c>
      <c r="H741" s="90">
        <f>BD_Brasil!B743</f>
        <v>0</v>
      </c>
    </row>
    <row r="742" spans="1:8">
      <c r="A742" s="3">
        <v>57040</v>
      </c>
      <c r="B742" t="s">
        <v>103</v>
      </c>
      <c r="C742" s="44">
        <f>BD_Tab2!B744</f>
        <v>0</v>
      </c>
      <c r="D742" t="s">
        <v>103</v>
      </c>
      <c r="E742" s="44">
        <f>BD_Tab2!I744</f>
        <v>0</v>
      </c>
      <c r="F742" s="116">
        <f>'BD_Tab2"'!BB744</f>
        <v>0</v>
      </c>
      <c r="G742" s="116">
        <f>'BD_Tab2"'!I744</f>
        <v>0</v>
      </c>
      <c r="H742" s="90">
        <f>BD_Brasil!B744</f>
        <v>0</v>
      </c>
    </row>
    <row r="743" spans="1:8">
      <c r="A743" s="3">
        <v>57071</v>
      </c>
      <c r="B743" t="s">
        <v>103</v>
      </c>
      <c r="C743" s="44">
        <f>BD_Tab2!B745</f>
        <v>0</v>
      </c>
      <c r="D743" t="s">
        <v>103</v>
      </c>
      <c r="E743" s="44">
        <f>BD_Tab2!I745</f>
        <v>0</v>
      </c>
      <c r="F743" s="116">
        <f>'BD_Tab2"'!BB745</f>
        <v>0</v>
      </c>
      <c r="G743" s="116">
        <f>'BD_Tab2"'!I745</f>
        <v>0</v>
      </c>
      <c r="H743" s="90">
        <f>BD_Brasil!B745</f>
        <v>0</v>
      </c>
    </row>
    <row r="744" spans="1:8">
      <c r="A744" s="3">
        <v>57101</v>
      </c>
      <c r="B744" t="s">
        <v>103</v>
      </c>
      <c r="C744" s="44">
        <f>BD_Tab2!B746</f>
        <v>0</v>
      </c>
      <c r="D744" t="s">
        <v>103</v>
      </c>
      <c r="E744" s="44">
        <f>BD_Tab2!I746</f>
        <v>0</v>
      </c>
      <c r="F744" s="116">
        <f>'BD_Tab2"'!BB746</f>
        <v>0</v>
      </c>
      <c r="G744" s="116">
        <f>'BD_Tab2"'!I746</f>
        <v>0</v>
      </c>
      <c r="H744" s="90">
        <f>BD_Brasil!B746</f>
        <v>0</v>
      </c>
    </row>
    <row r="745" spans="1:8">
      <c r="A745" s="3">
        <v>57132</v>
      </c>
      <c r="B745" t="s">
        <v>103</v>
      </c>
      <c r="C745" s="44">
        <f>BD_Tab2!B747</f>
        <v>0</v>
      </c>
      <c r="D745" t="s">
        <v>103</v>
      </c>
      <c r="E745" s="44">
        <f>BD_Tab2!I747</f>
        <v>0</v>
      </c>
      <c r="F745" s="116">
        <f>'BD_Tab2"'!BB747</f>
        <v>0</v>
      </c>
      <c r="G745" s="116">
        <f>'BD_Tab2"'!I747</f>
        <v>0</v>
      </c>
      <c r="H745" s="90">
        <f>BD_Brasil!B747</f>
        <v>0</v>
      </c>
    </row>
    <row r="746" spans="1:8">
      <c r="A746" s="3">
        <v>57162</v>
      </c>
      <c r="B746" t="s">
        <v>103</v>
      </c>
      <c r="C746" s="44">
        <f>BD_Tab2!B748</f>
        <v>0</v>
      </c>
      <c r="D746" t="s">
        <v>103</v>
      </c>
      <c r="E746" s="44">
        <f>BD_Tab2!I748</f>
        <v>0</v>
      </c>
      <c r="F746" s="116">
        <f>'BD_Tab2"'!BB748</f>
        <v>0</v>
      </c>
      <c r="G746" s="116">
        <f>'BD_Tab2"'!I748</f>
        <v>0</v>
      </c>
      <c r="H746" s="90">
        <f>BD_Brasil!B748</f>
        <v>0</v>
      </c>
    </row>
    <row r="747" spans="1:8">
      <c r="A747" s="3">
        <v>57193</v>
      </c>
      <c r="B747" t="s">
        <v>103</v>
      </c>
      <c r="C747" s="44">
        <f>BD_Tab2!B749</f>
        <v>0</v>
      </c>
      <c r="D747" t="s">
        <v>103</v>
      </c>
      <c r="E747" s="44">
        <f>BD_Tab2!I749</f>
        <v>0</v>
      </c>
      <c r="F747" s="116">
        <f>'BD_Tab2"'!BB749</f>
        <v>0</v>
      </c>
      <c r="G747" s="116">
        <f>'BD_Tab2"'!I749</f>
        <v>0</v>
      </c>
      <c r="H747" s="90">
        <f>BD_Brasil!B749</f>
        <v>0</v>
      </c>
    </row>
    <row r="748" spans="1:8">
      <c r="A748" s="3">
        <v>57224</v>
      </c>
      <c r="B748" t="s">
        <v>103</v>
      </c>
      <c r="C748" s="44">
        <f>BD_Tab2!B750</f>
        <v>0</v>
      </c>
      <c r="D748" t="s">
        <v>103</v>
      </c>
      <c r="E748" s="44">
        <f>BD_Tab2!I750</f>
        <v>0</v>
      </c>
      <c r="F748" s="116">
        <f>'BD_Tab2"'!BB750</f>
        <v>0</v>
      </c>
      <c r="G748" s="116">
        <f>'BD_Tab2"'!I750</f>
        <v>0</v>
      </c>
      <c r="H748" s="90">
        <f>BD_Brasil!B750</f>
        <v>0</v>
      </c>
    </row>
    <row r="749" spans="1:8">
      <c r="A749" s="3">
        <v>57254</v>
      </c>
      <c r="B749" t="s">
        <v>103</v>
      </c>
      <c r="C749" s="44">
        <f>BD_Tab2!B751</f>
        <v>0</v>
      </c>
      <c r="D749" t="s">
        <v>103</v>
      </c>
      <c r="E749" s="44">
        <f>BD_Tab2!I751</f>
        <v>0</v>
      </c>
      <c r="F749" s="116">
        <f>'BD_Tab2"'!BB751</f>
        <v>0</v>
      </c>
      <c r="G749" s="116">
        <f>'BD_Tab2"'!I751</f>
        <v>0</v>
      </c>
      <c r="H749" s="90">
        <f>BD_Brasil!B751</f>
        <v>0</v>
      </c>
    </row>
    <row r="750" spans="1:8">
      <c r="A750" s="3">
        <v>57285</v>
      </c>
      <c r="B750" t="s">
        <v>103</v>
      </c>
      <c r="C750" s="44">
        <f>BD_Tab2!B752</f>
        <v>0</v>
      </c>
      <c r="D750" t="s">
        <v>103</v>
      </c>
      <c r="E750" s="44">
        <f>BD_Tab2!I752</f>
        <v>0</v>
      </c>
      <c r="F750" s="116">
        <f>'BD_Tab2"'!BB752</f>
        <v>0</v>
      </c>
      <c r="G750" s="116">
        <f>'BD_Tab2"'!I752</f>
        <v>0</v>
      </c>
      <c r="H750" s="90">
        <f>BD_Brasil!B752</f>
        <v>0</v>
      </c>
    </row>
    <row r="751" spans="1:8">
      <c r="A751" s="3">
        <v>57315</v>
      </c>
      <c r="B751" t="s">
        <v>103</v>
      </c>
      <c r="C751" s="44">
        <f>BD_Tab2!B753</f>
        <v>0</v>
      </c>
      <c r="D751" t="s">
        <v>103</v>
      </c>
      <c r="E751" s="44">
        <f>BD_Tab2!I753</f>
        <v>0</v>
      </c>
      <c r="F751" s="116">
        <f>'BD_Tab2"'!BB753</f>
        <v>0</v>
      </c>
      <c r="G751" s="116">
        <f>'BD_Tab2"'!I753</f>
        <v>0</v>
      </c>
      <c r="H751" s="90">
        <f>BD_Brasil!B753</f>
        <v>0</v>
      </c>
    </row>
    <row r="752" spans="1:8">
      <c r="A752" s="3">
        <v>57346</v>
      </c>
      <c r="B752" t="s">
        <v>103</v>
      </c>
      <c r="C752" s="44">
        <f>BD_Tab2!B754</f>
        <v>0</v>
      </c>
      <c r="D752" t="s">
        <v>103</v>
      </c>
      <c r="E752" s="44">
        <f>BD_Tab2!I754</f>
        <v>0</v>
      </c>
      <c r="F752" s="116">
        <f>'BD_Tab2"'!BB754</f>
        <v>0</v>
      </c>
      <c r="G752" s="116">
        <f>'BD_Tab2"'!I754</f>
        <v>0</v>
      </c>
      <c r="H752" s="90">
        <f>BD_Brasil!B754</f>
        <v>0</v>
      </c>
    </row>
    <row r="753" spans="1:8">
      <c r="A753" s="3">
        <v>57377</v>
      </c>
      <c r="B753" t="s">
        <v>103</v>
      </c>
      <c r="C753" s="44">
        <f>BD_Tab2!B755</f>
        <v>0</v>
      </c>
      <c r="D753" t="s">
        <v>103</v>
      </c>
      <c r="E753" s="44">
        <f>BD_Tab2!I755</f>
        <v>0</v>
      </c>
      <c r="F753" s="116">
        <f>'BD_Tab2"'!BB755</f>
        <v>0</v>
      </c>
      <c r="G753" s="116">
        <f>'BD_Tab2"'!I755</f>
        <v>0</v>
      </c>
      <c r="H753" s="90">
        <f>BD_Brasil!B755</f>
        <v>0</v>
      </c>
    </row>
    <row r="754" spans="1:8">
      <c r="A754" s="3">
        <v>57405</v>
      </c>
      <c r="B754" t="s">
        <v>103</v>
      </c>
      <c r="C754" s="44">
        <f>BD_Tab2!B756</f>
        <v>0</v>
      </c>
      <c r="D754" t="s">
        <v>103</v>
      </c>
      <c r="E754" s="44">
        <f>BD_Tab2!I756</f>
        <v>0</v>
      </c>
      <c r="F754" s="116">
        <f>'BD_Tab2"'!BB756</f>
        <v>0</v>
      </c>
      <c r="G754" s="116">
        <f>'BD_Tab2"'!I756</f>
        <v>0</v>
      </c>
      <c r="H754" s="90">
        <f>BD_Brasil!B756</f>
        <v>0</v>
      </c>
    </row>
    <row r="755" spans="1:8">
      <c r="A755" s="3">
        <v>57436</v>
      </c>
      <c r="B755" t="s">
        <v>103</v>
      </c>
      <c r="C755" s="44">
        <f>BD_Tab2!B757</f>
        <v>0</v>
      </c>
      <c r="D755" t="s">
        <v>103</v>
      </c>
      <c r="E755" s="44">
        <f>BD_Tab2!I757</f>
        <v>0</v>
      </c>
      <c r="F755" s="116">
        <f>'BD_Tab2"'!BB757</f>
        <v>0</v>
      </c>
      <c r="G755" s="116">
        <f>'BD_Tab2"'!I757</f>
        <v>0</v>
      </c>
      <c r="H755" s="90">
        <f>BD_Brasil!B757</f>
        <v>0</v>
      </c>
    </row>
    <row r="756" spans="1:8">
      <c r="A756" s="3">
        <v>57466</v>
      </c>
      <c r="B756" t="s">
        <v>103</v>
      </c>
      <c r="C756" s="44">
        <f>BD_Tab2!B758</f>
        <v>0</v>
      </c>
      <c r="D756" t="s">
        <v>103</v>
      </c>
      <c r="E756" s="44">
        <f>BD_Tab2!I758</f>
        <v>0</v>
      </c>
      <c r="F756" s="116">
        <f>'BD_Tab2"'!BB758</f>
        <v>0</v>
      </c>
      <c r="G756" s="116">
        <f>'BD_Tab2"'!I758</f>
        <v>0</v>
      </c>
      <c r="H756" s="90">
        <f>BD_Brasil!B758</f>
        <v>0</v>
      </c>
    </row>
    <row r="757" spans="1:8">
      <c r="A757" s="3">
        <v>57497</v>
      </c>
      <c r="B757" t="s">
        <v>103</v>
      </c>
      <c r="C757" s="44">
        <f>BD_Tab2!B759</f>
        <v>0</v>
      </c>
      <c r="D757" t="s">
        <v>103</v>
      </c>
      <c r="E757" s="44">
        <f>BD_Tab2!I759</f>
        <v>0</v>
      </c>
      <c r="F757" s="116">
        <f>'BD_Tab2"'!BB759</f>
        <v>0</v>
      </c>
      <c r="G757" s="116">
        <f>'BD_Tab2"'!I759</f>
        <v>0</v>
      </c>
      <c r="H757" s="90">
        <f>BD_Brasil!B759</f>
        <v>0</v>
      </c>
    </row>
    <row r="758" spans="1:8">
      <c r="A758" s="3">
        <v>57527</v>
      </c>
      <c r="B758" t="s">
        <v>103</v>
      </c>
      <c r="C758" s="44">
        <f>BD_Tab2!B760</f>
        <v>0</v>
      </c>
      <c r="D758" t="s">
        <v>103</v>
      </c>
      <c r="E758" s="44">
        <f>BD_Tab2!I760</f>
        <v>0</v>
      </c>
      <c r="F758" s="116">
        <f>'BD_Tab2"'!BB760</f>
        <v>0</v>
      </c>
      <c r="G758" s="116">
        <f>'BD_Tab2"'!I760</f>
        <v>0</v>
      </c>
      <c r="H758" s="90">
        <f>BD_Brasil!B760</f>
        <v>0</v>
      </c>
    </row>
    <row r="759" spans="1:8">
      <c r="A759" s="3">
        <v>57558</v>
      </c>
      <c r="B759" t="s">
        <v>103</v>
      </c>
      <c r="C759" s="44">
        <f>BD_Tab2!B761</f>
        <v>0</v>
      </c>
      <c r="D759" t="s">
        <v>103</v>
      </c>
      <c r="E759" s="44">
        <f>BD_Tab2!I761</f>
        <v>0</v>
      </c>
      <c r="F759" s="116">
        <f>'BD_Tab2"'!BB761</f>
        <v>0</v>
      </c>
      <c r="G759" s="116">
        <f>'BD_Tab2"'!I761</f>
        <v>0</v>
      </c>
      <c r="H759" s="90">
        <f>BD_Brasil!B761</f>
        <v>0</v>
      </c>
    </row>
    <row r="760" spans="1:8">
      <c r="A760" s="3">
        <v>57589</v>
      </c>
      <c r="B760" t="s">
        <v>103</v>
      </c>
      <c r="C760" s="44">
        <f>BD_Tab2!B762</f>
        <v>0</v>
      </c>
      <c r="D760" t="s">
        <v>103</v>
      </c>
      <c r="E760" s="44">
        <f>BD_Tab2!I762</f>
        <v>0</v>
      </c>
      <c r="F760" s="116">
        <f>'BD_Tab2"'!BB762</f>
        <v>0</v>
      </c>
      <c r="G760" s="116">
        <f>'BD_Tab2"'!I762</f>
        <v>0</v>
      </c>
      <c r="H760" s="90">
        <f>BD_Brasil!B762</f>
        <v>0</v>
      </c>
    </row>
    <row r="761" spans="1:8">
      <c r="A761" s="3">
        <v>57619</v>
      </c>
      <c r="B761" t="s">
        <v>103</v>
      </c>
      <c r="C761" s="44">
        <f>BD_Tab2!B763</f>
        <v>0</v>
      </c>
      <c r="D761" t="s">
        <v>103</v>
      </c>
      <c r="E761" s="44">
        <f>BD_Tab2!I763</f>
        <v>0</v>
      </c>
      <c r="F761" s="116">
        <f>'BD_Tab2"'!BB763</f>
        <v>0</v>
      </c>
      <c r="G761" s="116">
        <f>'BD_Tab2"'!I763</f>
        <v>0</v>
      </c>
      <c r="H761" s="90">
        <f>BD_Brasil!B763</f>
        <v>0</v>
      </c>
    </row>
    <row r="762" spans="1:8">
      <c r="A762" s="3">
        <v>57650</v>
      </c>
      <c r="B762" t="s">
        <v>103</v>
      </c>
      <c r="C762" s="44">
        <f>BD_Tab2!B764</f>
        <v>0</v>
      </c>
      <c r="D762" t="s">
        <v>103</v>
      </c>
      <c r="E762" s="44">
        <f>BD_Tab2!I764</f>
        <v>0</v>
      </c>
      <c r="F762" s="116">
        <f>'BD_Tab2"'!BB764</f>
        <v>0</v>
      </c>
      <c r="G762" s="116">
        <f>'BD_Tab2"'!I764</f>
        <v>0</v>
      </c>
      <c r="H762" s="90">
        <f>BD_Brasil!B764</f>
        <v>0</v>
      </c>
    </row>
    <row r="763" spans="1:8">
      <c r="A763" s="3">
        <v>57680</v>
      </c>
      <c r="B763" t="s">
        <v>103</v>
      </c>
      <c r="C763" s="44">
        <f>BD_Tab2!B765</f>
        <v>0</v>
      </c>
      <c r="D763" t="s">
        <v>103</v>
      </c>
      <c r="E763" s="44">
        <f>BD_Tab2!I765</f>
        <v>0</v>
      </c>
      <c r="F763" s="116">
        <f>'BD_Tab2"'!BB765</f>
        <v>0</v>
      </c>
      <c r="G763" s="116">
        <f>'BD_Tab2"'!I765</f>
        <v>0</v>
      </c>
      <c r="H763" s="90">
        <f>BD_Brasil!B765</f>
        <v>0</v>
      </c>
    </row>
    <row r="764" spans="1:8">
      <c r="A764" s="3">
        <v>57711</v>
      </c>
      <c r="B764" t="s">
        <v>103</v>
      </c>
      <c r="C764" s="44">
        <f>BD_Tab2!B766</f>
        <v>0</v>
      </c>
      <c r="D764" t="s">
        <v>103</v>
      </c>
      <c r="E764" s="44">
        <f>BD_Tab2!I766</f>
        <v>0</v>
      </c>
      <c r="F764" s="116">
        <f>'BD_Tab2"'!BB766</f>
        <v>0</v>
      </c>
      <c r="G764" s="116">
        <f>'BD_Tab2"'!I766</f>
        <v>0</v>
      </c>
      <c r="H764" s="90">
        <f>BD_Brasil!B766</f>
        <v>0</v>
      </c>
    </row>
    <row r="765" spans="1:8">
      <c r="A765" s="3">
        <v>57742</v>
      </c>
      <c r="B765" t="s">
        <v>103</v>
      </c>
      <c r="C765" s="44">
        <f>BD_Tab2!B767</f>
        <v>0</v>
      </c>
      <c r="D765" t="s">
        <v>103</v>
      </c>
      <c r="E765" s="44">
        <f>BD_Tab2!I767</f>
        <v>0</v>
      </c>
      <c r="F765" s="116">
        <f>'BD_Tab2"'!BB767</f>
        <v>0</v>
      </c>
      <c r="G765" s="116">
        <f>'BD_Tab2"'!I767</f>
        <v>0</v>
      </c>
      <c r="H765" s="90">
        <f>BD_Brasil!B767</f>
        <v>0</v>
      </c>
    </row>
    <row r="766" spans="1:8">
      <c r="A766" s="3">
        <v>57770</v>
      </c>
      <c r="B766" t="s">
        <v>103</v>
      </c>
      <c r="C766" s="44">
        <f>BD_Tab2!B768</f>
        <v>0</v>
      </c>
      <c r="D766" t="s">
        <v>103</v>
      </c>
      <c r="E766" s="44">
        <f>BD_Tab2!I768</f>
        <v>0</v>
      </c>
      <c r="F766" s="116">
        <f>'BD_Tab2"'!BB768</f>
        <v>0</v>
      </c>
      <c r="G766" s="116">
        <f>'BD_Tab2"'!I768</f>
        <v>0</v>
      </c>
      <c r="H766" s="90">
        <f>BD_Brasil!B768</f>
        <v>0</v>
      </c>
    </row>
    <row r="767" spans="1:8">
      <c r="A767" s="3">
        <v>57801</v>
      </c>
      <c r="B767" t="s">
        <v>103</v>
      </c>
      <c r="C767" s="44">
        <f>BD_Tab2!B769</f>
        <v>0</v>
      </c>
      <c r="D767" t="s">
        <v>103</v>
      </c>
      <c r="E767" s="44">
        <f>BD_Tab2!I769</f>
        <v>0</v>
      </c>
      <c r="F767" s="116">
        <f>'BD_Tab2"'!BB769</f>
        <v>0</v>
      </c>
      <c r="G767" s="116">
        <f>'BD_Tab2"'!I769</f>
        <v>0</v>
      </c>
      <c r="H767" s="90">
        <f>BD_Brasil!B769</f>
        <v>0</v>
      </c>
    </row>
    <row r="768" spans="1:8">
      <c r="A768" s="3">
        <v>57831</v>
      </c>
      <c r="B768" t="s">
        <v>103</v>
      </c>
      <c r="C768" s="44">
        <f>BD_Tab2!B770</f>
        <v>0</v>
      </c>
      <c r="D768" t="s">
        <v>103</v>
      </c>
      <c r="E768" s="44">
        <f>BD_Tab2!I770</f>
        <v>0</v>
      </c>
      <c r="F768" s="116">
        <f>'BD_Tab2"'!BB770</f>
        <v>0</v>
      </c>
      <c r="G768" s="116">
        <f>'BD_Tab2"'!I770</f>
        <v>0</v>
      </c>
      <c r="H768" s="90">
        <f>BD_Brasil!B770</f>
        <v>0</v>
      </c>
    </row>
    <row r="769" spans="1:8">
      <c r="A769" s="3">
        <v>57862</v>
      </c>
      <c r="B769" t="s">
        <v>103</v>
      </c>
      <c r="C769" s="44">
        <f>BD_Tab2!B771</f>
        <v>0</v>
      </c>
      <c r="D769" t="s">
        <v>103</v>
      </c>
      <c r="E769" s="44">
        <f>BD_Tab2!I771</f>
        <v>0</v>
      </c>
      <c r="F769" s="116">
        <f>'BD_Tab2"'!BB771</f>
        <v>0</v>
      </c>
      <c r="G769" s="116">
        <f>'BD_Tab2"'!I771</f>
        <v>0</v>
      </c>
      <c r="H769" s="90">
        <f>BD_Brasil!B771</f>
        <v>0</v>
      </c>
    </row>
    <row r="770" spans="1:8">
      <c r="A770" s="3">
        <v>57892</v>
      </c>
      <c r="B770" t="s">
        <v>103</v>
      </c>
      <c r="C770" s="44">
        <f>BD_Tab2!B772</f>
        <v>0</v>
      </c>
      <c r="D770" t="s">
        <v>103</v>
      </c>
      <c r="E770" s="44">
        <f>BD_Tab2!I772</f>
        <v>0</v>
      </c>
      <c r="F770" s="116">
        <f>'BD_Tab2"'!BB772</f>
        <v>0</v>
      </c>
      <c r="G770" s="116">
        <f>'BD_Tab2"'!I772</f>
        <v>0</v>
      </c>
      <c r="H770" s="90">
        <f>BD_Brasil!B772</f>
        <v>0</v>
      </c>
    </row>
    <row r="771" spans="1:8">
      <c r="A771" s="3">
        <v>57923</v>
      </c>
      <c r="B771" t="s">
        <v>103</v>
      </c>
      <c r="C771" s="44">
        <f>BD_Tab2!B773</f>
        <v>0</v>
      </c>
      <c r="D771" t="s">
        <v>103</v>
      </c>
      <c r="E771" s="44">
        <f>BD_Tab2!I773</f>
        <v>0</v>
      </c>
      <c r="F771" s="116">
        <f>'BD_Tab2"'!BB773</f>
        <v>0</v>
      </c>
      <c r="G771" s="116">
        <f>'BD_Tab2"'!I773</f>
        <v>0</v>
      </c>
      <c r="H771" s="90">
        <f>BD_Brasil!B773</f>
        <v>0</v>
      </c>
    </row>
    <row r="772" spans="1:8">
      <c r="A772" s="3">
        <v>57954</v>
      </c>
      <c r="B772" t="s">
        <v>103</v>
      </c>
      <c r="C772" s="44">
        <f>BD_Tab2!B774</f>
        <v>0</v>
      </c>
      <c r="D772" t="s">
        <v>103</v>
      </c>
      <c r="E772" s="44">
        <f>BD_Tab2!I774</f>
        <v>0</v>
      </c>
      <c r="F772" s="116">
        <f>'BD_Tab2"'!BB774</f>
        <v>0</v>
      </c>
      <c r="G772" s="116">
        <f>'BD_Tab2"'!I774</f>
        <v>0</v>
      </c>
      <c r="H772" s="90">
        <f>BD_Brasil!B774</f>
        <v>0</v>
      </c>
    </row>
    <row r="773" spans="1:8">
      <c r="A773" s="3">
        <v>57984</v>
      </c>
      <c r="B773" t="s">
        <v>103</v>
      </c>
      <c r="C773" s="44">
        <f>BD_Tab2!B775</f>
        <v>0</v>
      </c>
      <c r="D773" t="s">
        <v>103</v>
      </c>
      <c r="E773" s="44">
        <f>BD_Tab2!I775</f>
        <v>0</v>
      </c>
      <c r="F773" s="116">
        <f>'BD_Tab2"'!BB775</f>
        <v>0</v>
      </c>
      <c r="G773" s="116">
        <f>'BD_Tab2"'!I775</f>
        <v>0</v>
      </c>
      <c r="H773" s="90">
        <f>BD_Brasil!B775</f>
        <v>0</v>
      </c>
    </row>
    <row r="774" spans="1:8">
      <c r="A774" s="3">
        <v>58015</v>
      </c>
      <c r="B774" t="s">
        <v>103</v>
      </c>
      <c r="C774" s="44">
        <f>BD_Tab2!B776</f>
        <v>0</v>
      </c>
      <c r="D774" t="s">
        <v>103</v>
      </c>
      <c r="E774" s="44">
        <f>BD_Tab2!I776</f>
        <v>0</v>
      </c>
      <c r="F774" s="116">
        <f>'BD_Tab2"'!BB776</f>
        <v>0</v>
      </c>
      <c r="G774" s="116">
        <f>'BD_Tab2"'!I776</f>
        <v>0</v>
      </c>
      <c r="H774" s="90">
        <f>BD_Brasil!B776</f>
        <v>0</v>
      </c>
    </row>
    <row r="775" spans="1:8">
      <c r="A775" s="3">
        <v>58045</v>
      </c>
      <c r="B775" t="s">
        <v>103</v>
      </c>
      <c r="C775" s="44">
        <f>BD_Tab2!B777</f>
        <v>0</v>
      </c>
      <c r="D775" t="s">
        <v>103</v>
      </c>
      <c r="E775" s="44">
        <f>BD_Tab2!I777</f>
        <v>0</v>
      </c>
      <c r="F775" s="116">
        <f>'BD_Tab2"'!BB777</f>
        <v>0</v>
      </c>
      <c r="G775" s="116">
        <f>'BD_Tab2"'!I777</f>
        <v>0</v>
      </c>
      <c r="H775" s="90">
        <f>BD_Brasil!B777</f>
        <v>0</v>
      </c>
    </row>
    <row r="776" spans="1:8">
      <c r="A776" s="3">
        <v>58076</v>
      </c>
      <c r="B776" t="s">
        <v>103</v>
      </c>
      <c r="C776" s="44">
        <f>BD_Tab2!B778</f>
        <v>0</v>
      </c>
      <c r="D776" t="s">
        <v>103</v>
      </c>
      <c r="E776" s="44">
        <f>BD_Tab2!I778</f>
        <v>0</v>
      </c>
      <c r="F776" s="116">
        <f>'BD_Tab2"'!BB778</f>
        <v>0</v>
      </c>
      <c r="G776" s="116">
        <f>'BD_Tab2"'!I778</f>
        <v>0</v>
      </c>
      <c r="H776" s="90">
        <f>BD_Brasil!B778</f>
        <v>0</v>
      </c>
    </row>
    <row r="777" spans="1:8">
      <c r="A777" s="3">
        <v>58107</v>
      </c>
      <c r="B777" t="s">
        <v>103</v>
      </c>
      <c r="C777" s="44">
        <f>BD_Tab2!B779</f>
        <v>0</v>
      </c>
      <c r="D777" t="s">
        <v>103</v>
      </c>
      <c r="E777" s="44">
        <f>BD_Tab2!I779</f>
        <v>0</v>
      </c>
      <c r="F777" s="116">
        <f>'BD_Tab2"'!BB779</f>
        <v>0</v>
      </c>
      <c r="G777" s="116">
        <f>'BD_Tab2"'!I779</f>
        <v>0</v>
      </c>
      <c r="H777" s="90">
        <f>BD_Brasil!B779</f>
        <v>0</v>
      </c>
    </row>
    <row r="778" spans="1:8">
      <c r="A778" s="3">
        <v>58135</v>
      </c>
      <c r="B778" t="s">
        <v>103</v>
      </c>
      <c r="C778" s="44">
        <f>BD_Tab2!B780</f>
        <v>0</v>
      </c>
      <c r="D778" t="s">
        <v>103</v>
      </c>
      <c r="E778" s="44">
        <f>BD_Tab2!I780</f>
        <v>0</v>
      </c>
      <c r="F778" s="116">
        <f>'BD_Tab2"'!BB780</f>
        <v>0</v>
      </c>
      <c r="G778" s="116">
        <f>'BD_Tab2"'!I780</f>
        <v>0</v>
      </c>
      <c r="H778" s="90">
        <f>BD_Brasil!B780</f>
        <v>0</v>
      </c>
    </row>
    <row r="779" spans="1:8">
      <c r="A779" s="3">
        <v>58166</v>
      </c>
      <c r="B779" t="s">
        <v>103</v>
      </c>
      <c r="C779" s="44">
        <f>BD_Tab2!B781</f>
        <v>0</v>
      </c>
      <c r="D779" t="s">
        <v>103</v>
      </c>
      <c r="E779" s="44">
        <f>BD_Tab2!I781</f>
        <v>0</v>
      </c>
      <c r="F779" s="116">
        <f>'BD_Tab2"'!BB781</f>
        <v>0</v>
      </c>
      <c r="G779" s="116">
        <f>'BD_Tab2"'!I781</f>
        <v>0</v>
      </c>
      <c r="H779" s="90">
        <f>BD_Brasil!B781</f>
        <v>0</v>
      </c>
    </row>
    <row r="780" spans="1:8">
      <c r="A780" s="3">
        <v>58196</v>
      </c>
      <c r="B780" t="s">
        <v>103</v>
      </c>
      <c r="C780" s="44">
        <f>BD_Tab2!B782</f>
        <v>0</v>
      </c>
      <c r="D780" t="s">
        <v>103</v>
      </c>
      <c r="E780" s="44">
        <f>BD_Tab2!I782</f>
        <v>0</v>
      </c>
      <c r="F780" s="116">
        <f>'BD_Tab2"'!BB782</f>
        <v>0</v>
      </c>
      <c r="G780" s="116">
        <f>'BD_Tab2"'!I782</f>
        <v>0</v>
      </c>
      <c r="H780" s="90">
        <f>BD_Brasil!B782</f>
        <v>0</v>
      </c>
    </row>
    <row r="781" spans="1:8">
      <c r="A781" s="3">
        <v>58227</v>
      </c>
      <c r="B781" t="s">
        <v>103</v>
      </c>
      <c r="C781" s="44">
        <f>BD_Tab2!B783</f>
        <v>0</v>
      </c>
      <c r="D781" t="s">
        <v>103</v>
      </c>
      <c r="E781" s="44">
        <f>BD_Tab2!I783</f>
        <v>0</v>
      </c>
      <c r="F781" s="116">
        <f>'BD_Tab2"'!BB783</f>
        <v>0</v>
      </c>
      <c r="G781" s="116">
        <f>'BD_Tab2"'!I783</f>
        <v>0</v>
      </c>
      <c r="H781" s="90">
        <f>BD_Brasil!B783</f>
        <v>0</v>
      </c>
    </row>
    <row r="782" spans="1:8">
      <c r="A782" s="3">
        <v>58257</v>
      </c>
      <c r="B782" t="s">
        <v>103</v>
      </c>
      <c r="C782" s="44">
        <f>BD_Tab2!B784</f>
        <v>0</v>
      </c>
      <c r="D782" t="s">
        <v>103</v>
      </c>
      <c r="E782" s="44">
        <f>BD_Tab2!I784</f>
        <v>0</v>
      </c>
      <c r="F782" s="116">
        <f>'BD_Tab2"'!BB784</f>
        <v>0</v>
      </c>
      <c r="G782" s="116">
        <f>'BD_Tab2"'!I784</f>
        <v>0</v>
      </c>
      <c r="H782" s="90">
        <f>BD_Brasil!B784</f>
        <v>0</v>
      </c>
    </row>
    <row r="783" spans="1:8">
      <c r="A783" s="3">
        <v>58288</v>
      </c>
      <c r="B783" t="s">
        <v>103</v>
      </c>
      <c r="C783" s="44">
        <f>BD_Tab2!B785</f>
        <v>0</v>
      </c>
      <c r="D783" t="s">
        <v>103</v>
      </c>
      <c r="E783" s="44">
        <f>BD_Tab2!I785</f>
        <v>0</v>
      </c>
      <c r="F783" s="116">
        <f>'BD_Tab2"'!BB785</f>
        <v>0</v>
      </c>
      <c r="G783" s="116">
        <f>'BD_Tab2"'!I785</f>
        <v>0</v>
      </c>
      <c r="H783" s="90">
        <f>BD_Brasil!B785</f>
        <v>0</v>
      </c>
    </row>
    <row r="784" spans="1:8">
      <c r="A784" s="3">
        <v>58319</v>
      </c>
      <c r="B784" t="s">
        <v>103</v>
      </c>
      <c r="C784" s="44">
        <f>BD_Tab2!B786</f>
        <v>0</v>
      </c>
      <c r="D784" t="s">
        <v>103</v>
      </c>
      <c r="E784" s="44">
        <f>BD_Tab2!I786</f>
        <v>0</v>
      </c>
      <c r="F784" s="116">
        <f>'BD_Tab2"'!BB786</f>
        <v>0</v>
      </c>
      <c r="G784" s="116">
        <f>'BD_Tab2"'!I786</f>
        <v>0</v>
      </c>
      <c r="H784" s="90">
        <f>BD_Brasil!B786</f>
        <v>0</v>
      </c>
    </row>
    <row r="785" spans="1:8">
      <c r="A785" s="3">
        <v>58349</v>
      </c>
      <c r="B785" t="s">
        <v>103</v>
      </c>
      <c r="C785" s="44">
        <f>BD_Tab2!B787</f>
        <v>0</v>
      </c>
      <c r="D785" t="s">
        <v>103</v>
      </c>
      <c r="E785" s="44">
        <f>BD_Tab2!I787</f>
        <v>0</v>
      </c>
      <c r="F785" s="116">
        <f>'BD_Tab2"'!BB787</f>
        <v>0</v>
      </c>
      <c r="G785" s="116">
        <f>'BD_Tab2"'!I787</f>
        <v>0</v>
      </c>
      <c r="H785" s="90">
        <f>BD_Brasil!B787</f>
        <v>0</v>
      </c>
    </row>
    <row r="786" spans="1:8">
      <c r="A786" s="3">
        <v>58380</v>
      </c>
      <c r="B786" t="s">
        <v>103</v>
      </c>
      <c r="C786" s="44">
        <f>BD_Tab2!B788</f>
        <v>0</v>
      </c>
      <c r="D786" t="s">
        <v>103</v>
      </c>
      <c r="E786" s="44">
        <f>BD_Tab2!I788</f>
        <v>0</v>
      </c>
      <c r="F786" s="116">
        <f>'BD_Tab2"'!BB788</f>
        <v>0</v>
      </c>
      <c r="G786" s="116">
        <f>'BD_Tab2"'!I788</f>
        <v>0</v>
      </c>
      <c r="H786" s="90">
        <f>BD_Brasil!B788</f>
        <v>0</v>
      </c>
    </row>
    <row r="787" spans="1:8">
      <c r="A787" s="3">
        <v>58410</v>
      </c>
      <c r="B787" t="s">
        <v>103</v>
      </c>
      <c r="C787" s="44">
        <f>BD_Tab2!B789</f>
        <v>0</v>
      </c>
      <c r="D787" t="s">
        <v>103</v>
      </c>
      <c r="E787" s="44">
        <f>BD_Tab2!I789</f>
        <v>0</v>
      </c>
      <c r="F787" s="116">
        <f>'BD_Tab2"'!BB789</f>
        <v>0</v>
      </c>
      <c r="G787" s="116">
        <f>'BD_Tab2"'!I789</f>
        <v>0</v>
      </c>
      <c r="H787" s="90">
        <f>BD_Brasil!B789</f>
        <v>0</v>
      </c>
    </row>
    <row r="788" spans="1:8">
      <c r="A788" s="3">
        <v>58441</v>
      </c>
      <c r="B788" t="s">
        <v>103</v>
      </c>
      <c r="C788" s="44">
        <f>BD_Tab2!B790</f>
        <v>0</v>
      </c>
      <c r="D788" t="s">
        <v>103</v>
      </c>
      <c r="E788" s="44">
        <f>BD_Tab2!I790</f>
        <v>0</v>
      </c>
      <c r="F788" s="116">
        <f>'BD_Tab2"'!BB790</f>
        <v>0</v>
      </c>
      <c r="G788" s="116">
        <f>'BD_Tab2"'!I790</f>
        <v>0</v>
      </c>
      <c r="H788" s="90">
        <f>BD_Brasil!B790</f>
        <v>0</v>
      </c>
    </row>
    <row r="789" spans="1:8">
      <c r="A789" s="3">
        <v>58472</v>
      </c>
      <c r="B789" t="s">
        <v>103</v>
      </c>
      <c r="C789" s="44">
        <f>BD_Tab2!B791</f>
        <v>0</v>
      </c>
      <c r="D789" t="s">
        <v>103</v>
      </c>
      <c r="E789" s="44">
        <f>BD_Tab2!I791</f>
        <v>0</v>
      </c>
      <c r="F789" s="116">
        <f>'BD_Tab2"'!BB791</f>
        <v>0</v>
      </c>
      <c r="G789" s="116">
        <f>'BD_Tab2"'!I791</f>
        <v>0</v>
      </c>
      <c r="H789" s="90">
        <f>BD_Brasil!B791</f>
        <v>0</v>
      </c>
    </row>
    <row r="790" spans="1:8">
      <c r="A790" s="3">
        <v>58501</v>
      </c>
      <c r="B790" t="s">
        <v>103</v>
      </c>
      <c r="C790" s="44">
        <f>BD_Tab2!B792</f>
        <v>0</v>
      </c>
      <c r="D790" t="s">
        <v>103</v>
      </c>
      <c r="E790" s="44">
        <f>BD_Tab2!I792</f>
        <v>0</v>
      </c>
      <c r="F790" s="116">
        <f>'BD_Tab2"'!BB792</f>
        <v>0</v>
      </c>
      <c r="G790" s="116">
        <f>'BD_Tab2"'!I792</f>
        <v>0</v>
      </c>
      <c r="H790" s="90">
        <f>BD_Brasil!B792</f>
        <v>0</v>
      </c>
    </row>
    <row r="791" spans="1:8">
      <c r="A791" s="3">
        <v>58532</v>
      </c>
      <c r="B791" t="s">
        <v>103</v>
      </c>
      <c r="C791" s="44">
        <f>BD_Tab2!B793</f>
        <v>0</v>
      </c>
      <c r="D791" t="s">
        <v>103</v>
      </c>
      <c r="E791" s="44">
        <f>BD_Tab2!I793</f>
        <v>0</v>
      </c>
      <c r="F791" s="116">
        <f>'BD_Tab2"'!BB793</f>
        <v>0</v>
      </c>
      <c r="G791" s="116">
        <f>'BD_Tab2"'!I793</f>
        <v>0</v>
      </c>
      <c r="H791" s="90">
        <f>BD_Brasil!B793</f>
        <v>0</v>
      </c>
    </row>
    <row r="792" spans="1:8">
      <c r="A792" s="3">
        <v>58562</v>
      </c>
      <c r="B792" t="s">
        <v>103</v>
      </c>
      <c r="C792" s="44">
        <f>BD_Tab2!B794</f>
        <v>0</v>
      </c>
      <c r="D792" t="s">
        <v>103</v>
      </c>
      <c r="E792" s="44">
        <f>BD_Tab2!I794</f>
        <v>0</v>
      </c>
      <c r="F792" s="116">
        <f>'BD_Tab2"'!BB794</f>
        <v>0</v>
      </c>
      <c r="G792" s="116">
        <f>'BD_Tab2"'!I794</f>
        <v>0</v>
      </c>
      <c r="H792" s="90">
        <f>BD_Brasil!B794</f>
        <v>0</v>
      </c>
    </row>
    <row r="793" spans="1:8">
      <c r="A793" s="3">
        <v>58593</v>
      </c>
      <c r="B793" t="s">
        <v>103</v>
      </c>
      <c r="C793" s="44">
        <f>BD_Tab2!B795</f>
        <v>0</v>
      </c>
      <c r="D793" t="s">
        <v>103</v>
      </c>
      <c r="E793" s="44">
        <f>BD_Tab2!I795</f>
        <v>0</v>
      </c>
      <c r="F793" s="116">
        <f>'BD_Tab2"'!BB795</f>
        <v>0</v>
      </c>
      <c r="G793" s="116">
        <f>'BD_Tab2"'!I795</f>
        <v>0</v>
      </c>
      <c r="H793" s="90">
        <f>BD_Brasil!B795</f>
        <v>0</v>
      </c>
    </row>
    <row r="794" spans="1:8">
      <c r="A794" s="3">
        <v>58623</v>
      </c>
      <c r="B794" t="s">
        <v>103</v>
      </c>
      <c r="C794" s="44">
        <f>BD_Tab2!B796</f>
        <v>0</v>
      </c>
      <c r="D794" t="s">
        <v>103</v>
      </c>
      <c r="E794" s="44">
        <f>BD_Tab2!I796</f>
        <v>0</v>
      </c>
      <c r="F794" s="116">
        <f>'BD_Tab2"'!BB796</f>
        <v>0</v>
      </c>
      <c r="G794" s="116">
        <f>'BD_Tab2"'!I796</f>
        <v>0</v>
      </c>
      <c r="H794" s="90">
        <f>BD_Brasil!B796</f>
        <v>0</v>
      </c>
    </row>
    <row r="795" spans="1:8">
      <c r="A795" s="3">
        <v>58654</v>
      </c>
      <c r="B795" t="s">
        <v>103</v>
      </c>
      <c r="C795" s="44">
        <f>BD_Tab2!B797</f>
        <v>0</v>
      </c>
      <c r="D795" t="s">
        <v>103</v>
      </c>
      <c r="E795" s="44">
        <f>BD_Tab2!I797</f>
        <v>0</v>
      </c>
      <c r="F795" s="116">
        <f>'BD_Tab2"'!BB797</f>
        <v>0</v>
      </c>
      <c r="G795" s="116">
        <f>'BD_Tab2"'!I797</f>
        <v>0</v>
      </c>
      <c r="H795" s="90">
        <f>BD_Brasil!B797</f>
        <v>0</v>
      </c>
    </row>
    <row r="796" spans="1:8">
      <c r="A796" s="3">
        <v>58685</v>
      </c>
      <c r="B796" t="s">
        <v>103</v>
      </c>
      <c r="C796" s="44">
        <f>BD_Tab2!B798</f>
        <v>0</v>
      </c>
      <c r="D796" t="s">
        <v>103</v>
      </c>
      <c r="E796" s="44">
        <f>BD_Tab2!I798</f>
        <v>0</v>
      </c>
      <c r="F796" s="116">
        <f>'BD_Tab2"'!BB798</f>
        <v>0</v>
      </c>
      <c r="G796" s="116">
        <f>'BD_Tab2"'!I798</f>
        <v>0</v>
      </c>
      <c r="H796" s="90">
        <f>BD_Brasil!B798</f>
        <v>0</v>
      </c>
    </row>
    <row r="797" spans="1:8">
      <c r="A797" s="3">
        <v>58715</v>
      </c>
      <c r="B797" t="s">
        <v>103</v>
      </c>
      <c r="C797" s="44">
        <f>BD_Tab2!B799</f>
        <v>0</v>
      </c>
      <c r="D797" t="s">
        <v>103</v>
      </c>
      <c r="E797" s="44">
        <f>BD_Tab2!I799</f>
        <v>0</v>
      </c>
      <c r="F797" s="116">
        <f>'BD_Tab2"'!BB799</f>
        <v>0</v>
      </c>
      <c r="G797" s="116">
        <f>'BD_Tab2"'!I799</f>
        <v>0</v>
      </c>
      <c r="H797" s="90">
        <f>BD_Brasil!B799</f>
        <v>0</v>
      </c>
    </row>
    <row r="798" spans="1:8">
      <c r="A798" s="3">
        <v>58746</v>
      </c>
      <c r="B798" t="s">
        <v>103</v>
      </c>
      <c r="C798" s="44">
        <f>BD_Tab2!B800</f>
        <v>0</v>
      </c>
      <c r="D798" t="s">
        <v>103</v>
      </c>
      <c r="E798" s="44">
        <f>BD_Tab2!I800</f>
        <v>0</v>
      </c>
      <c r="F798" s="116">
        <f>'BD_Tab2"'!BB800</f>
        <v>0</v>
      </c>
      <c r="G798" s="116">
        <f>'BD_Tab2"'!I800</f>
        <v>0</v>
      </c>
      <c r="H798" s="90">
        <f>BD_Brasil!B800</f>
        <v>0</v>
      </c>
    </row>
    <row r="799" spans="1:8">
      <c r="A799" s="3">
        <v>58776</v>
      </c>
      <c r="B799" t="s">
        <v>103</v>
      </c>
      <c r="C799" s="44">
        <f>BD_Tab2!B801</f>
        <v>0</v>
      </c>
      <c r="D799" t="s">
        <v>103</v>
      </c>
      <c r="E799" s="44">
        <f>BD_Tab2!I801</f>
        <v>0</v>
      </c>
      <c r="F799" s="116">
        <f>'BD_Tab2"'!BB801</f>
        <v>0</v>
      </c>
      <c r="G799" s="116">
        <f>'BD_Tab2"'!I801</f>
        <v>0</v>
      </c>
      <c r="H799" s="90">
        <f>BD_Brasil!B801</f>
        <v>0</v>
      </c>
    </row>
    <row r="800" spans="1:8">
      <c r="A800" s="3">
        <v>58807</v>
      </c>
      <c r="B800" t="s">
        <v>103</v>
      </c>
      <c r="C800" s="44">
        <f>BD_Tab2!B802</f>
        <v>0</v>
      </c>
      <c r="D800" t="s">
        <v>103</v>
      </c>
      <c r="E800" s="44">
        <f>BD_Tab2!I802</f>
        <v>0</v>
      </c>
      <c r="F800" s="116">
        <f>'BD_Tab2"'!BB802</f>
        <v>0</v>
      </c>
      <c r="G800" s="116">
        <f>'BD_Tab2"'!I802</f>
        <v>0</v>
      </c>
      <c r="H800" s="90">
        <f>BD_Brasil!B802</f>
        <v>0</v>
      </c>
    </row>
    <row r="801" spans="1:8">
      <c r="A801" s="3">
        <v>58838</v>
      </c>
      <c r="B801" t="s">
        <v>103</v>
      </c>
      <c r="C801" s="44">
        <f>BD_Tab2!B803</f>
        <v>0</v>
      </c>
      <c r="D801" t="s">
        <v>103</v>
      </c>
      <c r="E801" s="44">
        <f>BD_Tab2!I803</f>
        <v>0</v>
      </c>
      <c r="F801" s="116">
        <f>'BD_Tab2"'!BB803</f>
        <v>0</v>
      </c>
      <c r="G801" s="116">
        <f>'BD_Tab2"'!I803</f>
        <v>0</v>
      </c>
      <c r="H801" s="90">
        <f>BD_Brasil!B803</f>
        <v>0</v>
      </c>
    </row>
    <row r="802" spans="1:8">
      <c r="A802" s="3">
        <v>58866</v>
      </c>
      <c r="B802" t="s">
        <v>103</v>
      </c>
      <c r="C802" s="44">
        <f>BD_Tab2!B804</f>
        <v>0</v>
      </c>
      <c r="D802" t="s">
        <v>103</v>
      </c>
      <c r="E802" s="44">
        <f>BD_Tab2!I804</f>
        <v>0</v>
      </c>
      <c r="F802" s="116">
        <f>'BD_Tab2"'!BB804</f>
        <v>0</v>
      </c>
      <c r="G802" s="116">
        <f>'BD_Tab2"'!I804</f>
        <v>0</v>
      </c>
      <c r="H802" s="90">
        <f>BD_Brasil!B804</f>
        <v>0</v>
      </c>
    </row>
    <row r="803" spans="1:8">
      <c r="A803" s="3">
        <v>58897</v>
      </c>
      <c r="B803" t="s">
        <v>103</v>
      </c>
      <c r="C803" s="44">
        <f>BD_Tab2!B805</f>
        <v>0</v>
      </c>
      <c r="D803" t="s">
        <v>103</v>
      </c>
      <c r="E803" s="44">
        <f>BD_Tab2!I805</f>
        <v>0</v>
      </c>
      <c r="F803" s="116">
        <f>'BD_Tab2"'!BB805</f>
        <v>0</v>
      </c>
      <c r="G803" s="116">
        <f>'BD_Tab2"'!I805</f>
        <v>0</v>
      </c>
      <c r="H803" s="90">
        <f>BD_Brasil!B805</f>
        <v>0</v>
      </c>
    </row>
    <row r="804" spans="1:8">
      <c r="A804" s="3">
        <v>58927</v>
      </c>
      <c r="B804" t="s">
        <v>103</v>
      </c>
      <c r="C804" s="44">
        <f>BD_Tab2!B806</f>
        <v>0</v>
      </c>
      <c r="D804" t="s">
        <v>103</v>
      </c>
      <c r="E804" s="44">
        <f>BD_Tab2!I806</f>
        <v>0</v>
      </c>
      <c r="F804" s="116">
        <f>'BD_Tab2"'!BB806</f>
        <v>0</v>
      </c>
      <c r="G804" s="116">
        <f>'BD_Tab2"'!I806</f>
        <v>0</v>
      </c>
      <c r="H804" s="90">
        <f>BD_Brasil!B806</f>
        <v>0</v>
      </c>
    </row>
    <row r="805" spans="1:8">
      <c r="A805" s="3">
        <v>58958</v>
      </c>
      <c r="B805" t="s">
        <v>103</v>
      </c>
      <c r="C805" s="44">
        <f>BD_Tab2!B807</f>
        <v>0</v>
      </c>
      <c r="D805" t="s">
        <v>103</v>
      </c>
      <c r="E805" s="44">
        <f>BD_Tab2!I807</f>
        <v>0</v>
      </c>
      <c r="F805" s="116">
        <f>'BD_Tab2"'!BB807</f>
        <v>0</v>
      </c>
      <c r="G805" s="116">
        <f>'BD_Tab2"'!I807</f>
        <v>0</v>
      </c>
      <c r="H805" s="90">
        <f>BD_Brasil!B807</f>
        <v>0</v>
      </c>
    </row>
    <row r="806" spans="1:8">
      <c r="A806" s="3">
        <v>58988</v>
      </c>
      <c r="B806" t="s">
        <v>103</v>
      </c>
      <c r="C806" s="44">
        <f>BD_Tab2!B808</f>
        <v>0</v>
      </c>
      <c r="D806" t="s">
        <v>103</v>
      </c>
      <c r="E806" s="44">
        <f>BD_Tab2!I808</f>
        <v>0</v>
      </c>
      <c r="F806" s="116">
        <f>'BD_Tab2"'!BB808</f>
        <v>0</v>
      </c>
      <c r="G806" s="116">
        <f>'BD_Tab2"'!I808</f>
        <v>0</v>
      </c>
      <c r="H806" s="90">
        <f>BD_Brasil!B808</f>
        <v>0</v>
      </c>
    </row>
    <row r="807" spans="1:8">
      <c r="A807" s="3">
        <v>59019</v>
      </c>
      <c r="B807" t="s">
        <v>103</v>
      </c>
      <c r="C807" s="44">
        <f>BD_Tab2!B809</f>
        <v>0</v>
      </c>
      <c r="D807" t="s">
        <v>103</v>
      </c>
      <c r="E807" s="44">
        <f>BD_Tab2!I809</f>
        <v>0</v>
      </c>
      <c r="F807" s="116">
        <f>'BD_Tab2"'!BB809</f>
        <v>0</v>
      </c>
      <c r="G807" s="116">
        <f>'BD_Tab2"'!I809</f>
        <v>0</v>
      </c>
      <c r="H807" s="90">
        <f>BD_Brasil!B809</f>
        <v>0</v>
      </c>
    </row>
    <row r="808" spans="1:8">
      <c r="A808" s="3">
        <v>59050</v>
      </c>
      <c r="B808" t="s">
        <v>103</v>
      </c>
      <c r="C808" s="44">
        <f>BD_Tab2!B810</f>
        <v>0</v>
      </c>
      <c r="D808" t="s">
        <v>103</v>
      </c>
      <c r="E808" s="44">
        <f>BD_Tab2!I810</f>
        <v>0</v>
      </c>
      <c r="F808" s="116">
        <f>'BD_Tab2"'!BB810</f>
        <v>0</v>
      </c>
      <c r="G808" s="116">
        <f>'BD_Tab2"'!I810</f>
        <v>0</v>
      </c>
      <c r="H808" s="90">
        <f>BD_Brasil!B810</f>
        <v>0</v>
      </c>
    </row>
    <row r="809" spans="1:8">
      <c r="A809" s="3">
        <v>59080</v>
      </c>
      <c r="B809" t="s">
        <v>103</v>
      </c>
      <c r="C809" s="44">
        <f>BD_Tab2!B811</f>
        <v>0</v>
      </c>
      <c r="D809" t="s">
        <v>103</v>
      </c>
      <c r="E809" s="44">
        <f>BD_Tab2!I811</f>
        <v>0</v>
      </c>
      <c r="F809" s="116">
        <f>'BD_Tab2"'!BB811</f>
        <v>0</v>
      </c>
      <c r="G809" s="116">
        <f>'BD_Tab2"'!I811</f>
        <v>0</v>
      </c>
      <c r="H809" s="90">
        <f>BD_Brasil!B811</f>
        <v>0</v>
      </c>
    </row>
    <row r="810" spans="1:8">
      <c r="A810" s="3">
        <v>59111</v>
      </c>
      <c r="B810" t="s">
        <v>103</v>
      </c>
      <c r="C810" s="44">
        <f>BD_Tab2!B812</f>
        <v>0</v>
      </c>
      <c r="D810" t="s">
        <v>103</v>
      </c>
      <c r="E810" s="44">
        <f>BD_Tab2!I812</f>
        <v>0</v>
      </c>
      <c r="F810" s="116">
        <f>'BD_Tab2"'!BB812</f>
        <v>0</v>
      </c>
      <c r="G810" s="116">
        <f>'BD_Tab2"'!I812</f>
        <v>0</v>
      </c>
      <c r="H810" s="90">
        <f>BD_Brasil!B812</f>
        <v>0</v>
      </c>
    </row>
    <row r="811" spans="1:8">
      <c r="A811" s="3">
        <v>59141</v>
      </c>
      <c r="B811" t="s">
        <v>103</v>
      </c>
      <c r="C811" s="44">
        <f>BD_Tab2!B813</f>
        <v>0</v>
      </c>
      <c r="D811" t="s">
        <v>103</v>
      </c>
      <c r="E811" s="44">
        <f>BD_Tab2!I813</f>
        <v>0</v>
      </c>
      <c r="F811" s="116">
        <f>'BD_Tab2"'!BB813</f>
        <v>0</v>
      </c>
      <c r="G811" s="116">
        <f>'BD_Tab2"'!I813</f>
        <v>0</v>
      </c>
      <c r="H811" s="90">
        <f>BD_Brasil!B813</f>
        <v>0</v>
      </c>
    </row>
    <row r="812" spans="1:8">
      <c r="A812" s="3">
        <v>59172</v>
      </c>
      <c r="B812" t="s">
        <v>103</v>
      </c>
      <c r="C812" s="44">
        <f>BD_Tab2!B814</f>
        <v>0</v>
      </c>
      <c r="D812" t="s">
        <v>103</v>
      </c>
      <c r="E812" s="44">
        <f>BD_Tab2!I814</f>
        <v>0</v>
      </c>
      <c r="F812" s="116">
        <f>'BD_Tab2"'!BB814</f>
        <v>0</v>
      </c>
      <c r="G812" s="116">
        <f>'BD_Tab2"'!I814</f>
        <v>0</v>
      </c>
      <c r="H812" s="90">
        <f>BD_Brasil!B814</f>
        <v>0</v>
      </c>
    </row>
    <row r="813" spans="1:8">
      <c r="A813" s="3">
        <v>59203</v>
      </c>
      <c r="B813" t="s">
        <v>103</v>
      </c>
      <c r="C813" s="44">
        <f>BD_Tab2!B815</f>
        <v>0</v>
      </c>
      <c r="D813" t="s">
        <v>103</v>
      </c>
      <c r="E813" s="44">
        <f>BD_Tab2!I815</f>
        <v>0</v>
      </c>
      <c r="F813" s="116">
        <f>'BD_Tab2"'!BB815</f>
        <v>0</v>
      </c>
      <c r="G813" s="116">
        <f>'BD_Tab2"'!I815</f>
        <v>0</v>
      </c>
      <c r="H813" s="90">
        <f>BD_Brasil!B815</f>
        <v>0</v>
      </c>
    </row>
    <row r="814" spans="1:8">
      <c r="A814" s="3">
        <v>59231</v>
      </c>
      <c r="B814" t="s">
        <v>103</v>
      </c>
      <c r="C814" s="44">
        <f>BD_Tab2!B816</f>
        <v>0</v>
      </c>
      <c r="D814" t="s">
        <v>103</v>
      </c>
      <c r="E814" s="44">
        <f>BD_Tab2!I816</f>
        <v>0</v>
      </c>
      <c r="F814" s="116">
        <f>'BD_Tab2"'!BB816</f>
        <v>0</v>
      </c>
      <c r="G814" s="116">
        <f>'BD_Tab2"'!I816</f>
        <v>0</v>
      </c>
      <c r="H814" s="90">
        <f>BD_Brasil!B816</f>
        <v>0</v>
      </c>
    </row>
    <row r="815" spans="1:8">
      <c r="A815" s="3">
        <v>59262</v>
      </c>
      <c r="B815" t="s">
        <v>103</v>
      </c>
      <c r="C815" s="44">
        <f>BD_Tab2!B817</f>
        <v>0</v>
      </c>
      <c r="D815" t="s">
        <v>103</v>
      </c>
      <c r="E815" s="44">
        <f>BD_Tab2!I817</f>
        <v>0</v>
      </c>
      <c r="F815" s="116">
        <f>'BD_Tab2"'!BB817</f>
        <v>0</v>
      </c>
      <c r="G815" s="116">
        <f>'BD_Tab2"'!I817</f>
        <v>0</v>
      </c>
      <c r="H815" s="90">
        <f>BD_Brasil!B817</f>
        <v>0</v>
      </c>
    </row>
    <row r="816" spans="1:8">
      <c r="A816" s="3">
        <v>59292</v>
      </c>
      <c r="B816" t="s">
        <v>103</v>
      </c>
      <c r="C816" s="44">
        <f>BD_Tab2!B818</f>
        <v>0</v>
      </c>
      <c r="D816" t="s">
        <v>103</v>
      </c>
      <c r="E816" s="44">
        <f>BD_Tab2!I818</f>
        <v>0</v>
      </c>
      <c r="F816" s="116">
        <f>'BD_Tab2"'!BB818</f>
        <v>0</v>
      </c>
      <c r="G816" s="116">
        <f>'BD_Tab2"'!I818</f>
        <v>0</v>
      </c>
      <c r="H816" s="90">
        <f>BD_Brasil!B818</f>
        <v>0</v>
      </c>
    </row>
    <row r="817" spans="1:8">
      <c r="A817" s="3">
        <v>59323</v>
      </c>
      <c r="B817" t="s">
        <v>103</v>
      </c>
      <c r="C817" s="44">
        <f>BD_Tab2!B819</f>
        <v>0</v>
      </c>
      <c r="D817" t="s">
        <v>103</v>
      </c>
      <c r="E817" s="44">
        <f>BD_Tab2!I819</f>
        <v>0</v>
      </c>
      <c r="F817" s="116">
        <f>'BD_Tab2"'!BB819</f>
        <v>0</v>
      </c>
      <c r="G817" s="116">
        <f>'BD_Tab2"'!I819</f>
        <v>0</v>
      </c>
      <c r="H817" s="90">
        <f>BD_Brasil!B819</f>
        <v>0</v>
      </c>
    </row>
    <row r="818" spans="1:8">
      <c r="A818" s="3">
        <v>59353</v>
      </c>
      <c r="B818" t="s">
        <v>103</v>
      </c>
      <c r="C818" s="44">
        <f>BD_Tab2!B820</f>
        <v>0</v>
      </c>
      <c r="D818" t="s">
        <v>103</v>
      </c>
      <c r="E818" s="44">
        <f>BD_Tab2!I820</f>
        <v>0</v>
      </c>
      <c r="F818" s="116">
        <f>'BD_Tab2"'!BB820</f>
        <v>0</v>
      </c>
      <c r="G818" s="116">
        <f>'BD_Tab2"'!I820</f>
        <v>0</v>
      </c>
      <c r="H818" s="90">
        <f>BD_Brasil!B820</f>
        <v>0</v>
      </c>
    </row>
    <row r="819" spans="1:8">
      <c r="A819" s="3">
        <v>59384</v>
      </c>
      <c r="B819" t="s">
        <v>103</v>
      </c>
      <c r="C819" s="44">
        <f>BD_Tab2!B821</f>
        <v>0</v>
      </c>
      <c r="D819" t="s">
        <v>103</v>
      </c>
      <c r="E819" s="44">
        <f>BD_Tab2!I821</f>
        <v>0</v>
      </c>
      <c r="F819" s="116">
        <f>'BD_Tab2"'!BB821</f>
        <v>0</v>
      </c>
      <c r="G819" s="116">
        <f>'BD_Tab2"'!I821</f>
        <v>0</v>
      </c>
      <c r="H819" s="90">
        <f>BD_Brasil!B821</f>
        <v>0</v>
      </c>
    </row>
    <row r="820" spans="1:8">
      <c r="A820" s="3">
        <v>59415</v>
      </c>
      <c r="B820" t="s">
        <v>103</v>
      </c>
      <c r="C820" s="44">
        <f>BD_Tab2!B822</f>
        <v>0</v>
      </c>
      <c r="D820" t="s">
        <v>103</v>
      </c>
      <c r="E820" s="44">
        <f>BD_Tab2!I822</f>
        <v>0</v>
      </c>
      <c r="F820" s="116">
        <f>'BD_Tab2"'!BB822</f>
        <v>0</v>
      </c>
      <c r="G820" s="116">
        <f>'BD_Tab2"'!I822</f>
        <v>0</v>
      </c>
      <c r="H820" s="90">
        <f>BD_Brasil!B822</f>
        <v>0</v>
      </c>
    </row>
    <row r="821" spans="1:8">
      <c r="A821" s="3">
        <v>59445</v>
      </c>
      <c r="B821" t="s">
        <v>103</v>
      </c>
      <c r="C821" s="44">
        <f>BD_Tab2!B823</f>
        <v>0</v>
      </c>
      <c r="D821" t="s">
        <v>103</v>
      </c>
      <c r="E821" s="44">
        <f>BD_Tab2!I823</f>
        <v>0</v>
      </c>
      <c r="F821" s="116">
        <f>'BD_Tab2"'!BB823</f>
        <v>0</v>
      </c>
      <c r="G821" s="116">
        <f>'BD_Tab2"'!I823</f>
        <v>0</v>
      </c>
      <c r="H821" s="90">
        <f>BD_Brasil!B823</f>
        <v>0</v>
      </c>
    </row>
    <row r="822" spans="1:8">
      <c r="A822" s="3">
        <v>59476</v>
      </c>
      <c r="B822" t="s">
        <v>103</v>
      </c>
      <c r="C822" s="44">
        <f>BD_Tab2!B824</f>
        <v>0</v>
      </c>
      <c r="D822" t="s">
        <v>103</v>
      </c>
      <c r="E822" s="44">
        <f>BD_Tab2!I824</f>
        <v>0</v>
      </c>
      <c r="F822" s="116">
        <f>'BD_Tab2"'!BB824</f>
        <v>0</v>
      </c>
      <c r="G822" s="116">
        <f>'BD_Tab2"'!I824</f>
        <v>0</v>
      </c>
      <c r="H822" s="90">
        <f>BD_Brasil!B824</f>
        <v>0</v>
      </c>
    </row>
    <row r="823" spans="1:8">
      <c r="A823" s="3">
        <v>59506</v>
      </c>
      <c r="B823" t="s">
        <v>103</v>
      </c>
      <c r="C823" s="44">
        <f>BD_Tab2!B825</f>
        <v>0</v>
      </c>
      <c r="D823" t="s">
        <v>103</v>
      </c>
      <c r="E823" s="44">
        <f>BD_Tab2!I825</f>
        <v>0</v>
      </c>
      <c r="F823" s="116">
        <f>'BD_Tab2"'!BB825</f>
        <v>0</v>
      </c>
      <c r="G823" s="116">
        <f>'BD_Tab2"'!I825</f>
        <v>0</v>
      </c>
      <c r="H823" s="90">
        <f>BD_Brasil!B825</f>
        <v>0</v>
      </c>
    </row>
    <row r="824" spans="1:8">
      <c r="A824" s="3">
        <v>59537</v>
      </c>
      <c r="B824" t="s">
        <v>103</v>
      </c>
      <c r="C824" s="44">
        <f>BD_Tab2!B826</f>
        <v>0</v>
      </c>
      <c r="D824" t="s">
        <v>103</v>
      </c>
      <c r="E824" s="44">
        <f>BD_Tab2!I826</f>
        <v>0</v>
      </c>
      <c r="F824" s="116">
        <f>'BD_Tab2"'!BB826</f>
        <v>0</v>
      </c>
      <c r="G824" s="116">
        <f>'BD_Tab2"'!I826</f>
        <v>0</v>
      </c>
      <c r="H824" s="90">
        <f>BD_Brasil!B826</f>
        <v>0</v>
      </c>
    </row>
    <row r="825" spans="1:8">
      <c r="A825" s="3">
        <v>59568</v>
      </c>
      <c r="B825" t="s">
        <v>103</v>
      </c>
      <c r="C825" s="44">
        <f>BD_Tab2!B827</f>
        <v>0</v>
      </c>
      <c r="D825" t="s">
        <v>103</v>
      </c>
      <c r="E825" s="44">
        <f>BD_Tab2!I827</f>
        <v>0</v>
      </c>
      <c r="F825" s="116">
        <f>'BD_Tab2"'!BB827</f>
        <v>0</v>
      </c>
      <c r="G825" s="116">
        <f>'BD_Tab2"'!I827</f>
        <v>0</v>
      </c>
      <c r="H825" s="90">
        <f>BD_Brasil!B827</f>
        <v>0</v>
      </c>
    </row>
    <row r="826" spans="1:8">
      <c r="A826" s="3">
        <v>59596</v>
      </c>
      <c r="B826" t="s">
        <v>103</v>
      </c>
      <c r="C826" s="44">
        <f>BD_Tab2!B828</f>
        <v>0</v>
      </c>
      <c r="D826" t="s">
        <v>103</v>
      </c>
      <c r="E826" s="44">
        <f>BD_Tab2!I828</f>
        <v>0</v>
      </c>
      <c r="F826" s="116">
        <f>'BD_Tab2"'!BB828</f>
        <v>0</v>
      </c>
      <c r="G826" s="116">
        <f>'BD_Tab2"'!I828</f>
        <v>0</v>
      </c>
      <c r="H826" s="90">
        <f>BD_Brasil!B828</f>
        <v>0</v>
      </c>
    </row>
    <row r="827" spans="1:8">
      <c r="A827" s="3">
        <v>59627</v>
      </c>
      <c r="B827" t="s">
        <v>103</v>
      </c>
      <c r="C827" s="44">
        <f>BD_Tab2!B829</f>
        <v>0</v>
      </c>
      <c r="D827" t="s">
        <v>103</v>
      </c>
      <c r="E827" s="44">
        <f>BD_Tab2!I829</f>
        <v>0</v>
      </c>
      <c r="F827" s="116">
        <f>'BD_Tab2"'!BB829</f>
        <v>0</v>
      </c>
      <c r="G827" s="116">
        <f>'BD_Tab2"'!I829</f>
        <v>0</v>
      </c>
      <c r="H827" s="90">
        <f>BD_Brasil!B829</f>
        <v>0</v>
      </c>
    </row>
    <row r="828" spans="1:8">
      <c r="A828" s="3">
        <v>59657</v>
      </c>
      <c r="B828" t="s">
        <v>103</v>
      </c>
      <c r="C828" s="44">
        <f>BD_Tab2!B830</f>
        <v>0</v>
      </c>
      <c r="D828" t="s">
        <v>103</v>
      </c>
      <c r="E828" s="44">
        <f>BD_Tab2!I830</f>
        <v>0</v>
      </c>
      <c r="F828" s="116">
        <f>'BD_Tab2"'!BB830</f>
        <v>0</v>
      </c>
      <c r="G828" s="116">
        <f>'BD_Tab2"'!I830</f>
        <v>0</v>
      </c>
      <c r="H828" s="90">
        <f>BD_Brasil!B830</f>
        <v>0</v>
      </c>
    </row>
    <row r="829" spans="1:8">
      <c r="A829" s="3">
        <v>59688</v>
      </c>
      <c r="B829" t="s">
        <v>103</v>
      </c>
      <c r="C829" s="44">
        <f>BD_Tab2!B831</f>
        <v>0</v>
      </c>
      <c r="D829" t="s">
        <v>103</v>
      </c>
      <c r="E829" s="44">
        <f>BD_Tab2!I831</f>
        <v>0</v>
      </c>
      <c r="F829" s="116">
        <f>'BD_Tab2"'!BB831</f>
        <v>0</v>
      </c>
      <c r="G829" s="116">
        <f>'BD_Tab2"'!I831</f>
        <v>0</v>
      </c>
      <c r="H829" s="90">
        <f>BD_Brasil!B831</f>
        <v>0</v>
      </c>
    </row>
    <row r="830" spans="1:8">
      <c r="A830" s="3">
        <v>59718</v>
      </c>
      <c r="B830" t="s">
        <v>103</v>
      </c>
      <c r="C830" s="44">
        <f>BD_Tab2!B832</f>
        <v>0</v>
      </c>
      <c r="D830" t="s">
        <v>103</v>
      </c>
      <c r="E830" s="44">
        <f>BD_Tab2!I832</f>
        <v>0</v>
      </c>
      <c r="F830" s="116">
        <f>'BD_Tab2"'!BB832</f>
        <v>0</v>
      </c>
      <c r="G830" s="116">
        <f>'BD_Tab2"'!I832</f>
        <v>0</v>
      </c>
      <c r="H830" s="90">
        <f>BD_Brasil!B832</f>
        <v>0</v>
      </c>
    </row>
    <row r="831" spans="1:8">
      <c r="A831" s="3">
        <v>59749</v>
      </c>
      <c r="B831" t="s">
        <v>103</v>
      </c>
      <c r="C831" s="44">
        <f>BD_Tab2!B833</f>
        <v>0</v>
      </c>
      <c r="D831" t="s">
        <v>103</v>
      </c>
      <c r="E831" s="44">
        <f>BD_Tab2!I833</f>
        <v>0</v>
      </c>
      <c r="F831" s="116">
        <f>'BD_Tab2"'!BB833</f>
        <v>0</v>
      </c>
      <c r="G831" s="116">
        <f>'BD_Tab2"'!I833</f>
        <v>0</v>
      </c>
      <c r="H831" s="90">
        <f>BD_Brasil!B833</f>
        <v>0</v>
      </c>
    </row>
    <row r="832" spans="1:8">
      <c r="A832" s="3">
        <v>59780</v>
      </c>
      <c r="B832" t="s">
        <v>103</v>
      </c>
      <c r="C832" s="44">
        <f>BD_Tab2!B834</f>
        <v>0</v>
      </c>
      <c r="D832" t="s">
        <v>103</v>
      </c>
      <c r="E832" s="44">
        <f>BD_Tab2!I834</f>
        <v>0</v>
      </c>
      <c r="F832" s="116">
        <f>'BD_Tab2"'!BB834</f>
        <v>0</v>
      </c>
      <c r="G832" s="116">
        <f>'BD_Tab2"'!I834</f>
        <v>0</v>
      </c>
      <c r="H832" s="90">
        <f>BD_Brasil!B834</f>
        <v>0</v>
      </c>
    </row>
    <row r="833" spans="1:8">
      <c r="A833" s="3">
        <v>59810</v>
      </c>
      <c r="B833" t="s">
        <v>103</v>
      </c>
      <c r="C833" s="44">
        <f>BD_Tab2!B835</f>
        <v>0</v>
      </c>
      <c r="D833" t="s">
        <v>103</v>
      </c>
      <c r="E833" s="44">
        <f>BD_Tab2!I835</f>
        <v>0</v>
      </c>
      <c r="F833" s="116">
        <f>'BD_Tab2"'!BB835</f>
        <v>0</v>
      </c>
      <c r="G833" s="116">
        <f>'BD_Tab2"'!I835</f>
        <v>0</v>
      </c>
      <c r="H833" s="90">
        <f>BD_Brasil!B835</f>
        <v>0</v>
      </c>
    </row>
    <row r="834" spans="1:8">
      <c r="A834" s="3">
        <v>59841</v>
      </c>
      <c r="B834" t="s">
        <v>103</v>
      </c>
      <c r="C834" s="44">
        <f>BD_Tab2!B836</f>
        <v>0</v>
      </c>
      <c r="D834" t="s">
        <v>103</v>
      </c>
      <c r="E834" s="44">
        <f>BD_Tab2!I836</f>
        <v>0</v>
      </c>
      <c r="F834" s="116">
        <f>'BD_Tab2"'!BB836</f>
        <v>0</v>
      </c>
      <c r="G834" s="116">
        <f>'BD_Tab2"'!I836</f>
        <v>0</v>
      </c>
      <c r="H834" s="90">
        <f>BD_Brasil!B836</f>
        <v>0</v>
      </c>
    </row>
    <row r="835" spans="1:8">
      <c r="A835" s="3">
        <v>59871</v>
      </c>
      <c r="B835" t="s">
        <v>103</v>
      </c>
      <c r="C835" s="44">
        <f>BD_Tab2!B837</f>
        <v>0</v>
      </c>
      <c r="D835" t="s">
        <v>103</v>
      </c>
      <c r="E835" s="44">
        <f>BD_Tab2!I837</f>
        <v>0</v>
      </c>
      <c r="F835" s="116">
        <f>'BD_Tab2"'!BB837</f>
        <v>0</v>
      </c>
      <c r="G835" s="116">
        <f>'BD_Tab2"'!I837</f>
        <v>0</v>
      </c>
      <c r="H835" s="90">
        <f>BD_Brasil!B837</f>
        <v>0</v>
      </c>
    </row>
    <row r="836" spans="1:8">
      <c r="A836" s="3">
        <v>59902</v>
      </c>
      <c r="B836" t="s">
        <v>103</v>
      </c>
      <c r="C836" s="44">
        <f>BD_Tab2!B838</f>
        <v>0</v>
      </c>
      <c r="D836" t="s">
        <v>103</v>
      </c>
      <c r="E836" s="44">
        <f>BD_Tab2!I838</f>
        <v>0</v>
      </c>
      <c r="F836" s="116">
        <f>'BD_Tab2"'!BB838</f>
        <v>0</v>
      </c>
      <c r="G836" s="116">
        <f>'BD_Tab2"'!I838</f>
        <v>0</v>
      </c>
      <c r="H836" s="90">
        <f>BD_Brasil!B838</f>
        <v>0</v>
      </c>
    </row>
    <row r="837" spans="1:8">
      <c r="A837" s="3">
        <v>59933</v>
      </c>
      <c r="B837" t="s">
        <v>103</v>
      </c>
      <c r="C837" s="44">
        <f>BD_Tab2!B839</f>
        <v>0</v>
      </c>
      <c r="D837" t="s">
        <v>103</v>
      </c>
      <c r="E837" s="44">
        <f>BD_Tab2!I839</f>
        <v>0</v>
      </c>
      <c r="F837" s="116">
        <f>'BD_Tab2"'!BB839</f>
        <v>0</v>
      </c>
      <c r="G837" s="116">
        <f>'BD_Tab2"'!I839</f>
        <v>0</v>
      </c>
      <c r="H837" s="90">
        <f>BD_Brasil!B839</f>
        <v>0</v>
      </c>
    </row>
    <row r="838" spans="1:8">
      <c r="A838" s="3">
        <v>59962</v>
      </c>
      <c r="B838" t="s">
        <v>103</v>
      </c>
      <c r="C838" s="44">
        <f>BD_Tab2!B840</f>
        <v>0</v>
      </c>
      <c r="D838" t="s">
        <v>103</v>
      </c>
      <c r="E838" s="44">
        <f>BD_Tab2!I840</f>
        <v>0</v>
      </c>
      <c r="F838" s="116">
        <f>'BD_Tab2"'!BB840</f>
        <v>0</v>
      </c>
      <c r="G838" s="116">
        <f>'BD_Tab2"'!I840</f>
        <v>0</v>
      </c>
      <c r="H838" s="90">
        <f>BD_Brasil!B840</f>
        <v>0</v>
      </c>
    </row>
    <row r="839" spans="1:8">
      <c r="A839" s="3">
        <v>59993</v>
      </c>
      <c r="B839" t="s">
        <v>103</v>
      </c>
      <c r="C839" s="44">
        <f>BD_Tab2!B841</f>
        <v>0</v>
      </c>
      <c r="D839" t="s">
        <v>103</v>
      </c>
      <c r="E839" s="44">
        <f>BD_Tab2!I841</f>
        <v>0</v>
      </c>
      <c r="F839" s="116">
        <f>'BD_Tab2"'!BB841</f>
        <v>0</v>
      </c>
      <c r="G839" s="116">
        <f>'BD_Tab2"'!I841</f>
        <v>0</v>
      </c>
      <c r="H839" s="90">
        <f>BD_Brasil!B841</f>
        <v>0</v>
      </c>
    </row>
    <row r="840" spans="1:8">
      <c r="A840" s="3">
        <v>60023</v>
      </c>
      <c r="B840" t="s">
        <v>103</v>
      </c>
      <c r="C840" s="44">
        <f>BD_Tab2!B842</f>
        <v>0</v>
      </c>
      <c r="D840" t="s">
        <v>103</v>
      </c>
      <c r="E840" s="44">
        <f>BD_Tab2!I842</f>
        <v>0</v>
      </c>
      <c r="F840" s="116">
        <f>'BD_Tab2"'!BB842</f>
        <v>0</v>
      </c>
      <c r="G840" s="116">
        <f>'BD_Tab2"'!I842</f>
        <v>0</v>
      </c>
      <c r="H840" s="90">
        <f>BD_Brasil!B842</f>
        <v>0</v>
      </c>
    </row>
    <row r="841" spans="1:8">
      <c r="A841" s="3">
        <v>60054</v>
      </c>
      <c r="B841" t="s">
        <v>103</v>
      </c>
      <c r="C841" s="44">
        <f>BD_Tab2!B843</f>
        <v>0</v>
      </c>
      <c r="D841" t="s">
        <v>103</v>
      </c>
      <c r="E841" s="44">
        <f>BD_Tab2!I843</f>
        <v>0</v>
      </c>
      <c r="F841" s="116">
        <f>'BD_Tab2"'!BB843</f>
        <v>0</v>
      </c>
      <c r="G841" s="116">
        <f>'BD_Tab2"'!I843</f>
        <v>0</v>
      </c>
      <c r="H841" s="90">
        <f>BD_Brasil!B843</f>
        <v>0</v>
      </c>
    </row>
    <row r="842" spans="1:8">
      <c r="A842" s="3">
        <v>60084</v>
      </c>
      <c r="B842" t="s">
        <v>103</v>
      </c>
      <c r="C842" s="44">
        <f>BD_Tab2!B844</f>
        <v>0</v>
      </c>
      <c r="D842" t="s">
        <v>103</v>
      </c>
      <c r="E842" s="44">
        <f>BD_Tab2!I844</f>
        <v>0</v>
      </c>
      <c r="F842" s="116">
        <f>'BD_Tab2"'!BB844</f>
        <v>0</v>
      </c>
      <c r="G842" s="116">
        <f>'BD_Tab2"'!I844</f>
        <v>0</v>
      </c>
      <c r="H842" s="90">
        <f>BD_Brasil!B844</f>
        <v>0</v>
      </c>
    </row>
    <row r="843" spans="1:8">
      <c r="A843" s="3">
        <v>60115</v>
      </c>
      <c r="B843" t="s">
        <v>103</v>
      </c>
      <c r="C843" s="44">
        <f>BD_Tab2!B845</f>
        <v>0</v>
      </c>
      <c r="D843" t="s">
        <v>103</v>
      </c>
      <c r="E843" s="44">
        <f>BD_Tab2!I845</f>
        <v>0</v>
      </c>
      <c r="F843" s="116">
        <f>'BD_Tab2"'!BB845</f>
        <v>0</v>
      </c>
      <c r="G843" s="116">
        <f>'BD_Tab2"'!I845</f>
        <v>0</v>
      </c>
      <c r="H843" s="90">
        <f>BD_Brasil!B845</f>
        <v>0</v>
      </c>
    </row>
    <row r="844" spans="1:8">
      <c r="A844" s="3">
        <v>60146</v>
      </c>
      <c r="B844" t="s">
        <v>103</v>
      </c>
      <c r="C844" s="44">
        <f>BD_Tab2!B846</f>
        <v>0</v>
      </c>
      <c r="D844" t="s">
        <v>103</v>
      </c>
      <c r="E844" s="44">
        <f>BD_Tab2!I846</f>
        <v>0</v>
      </c>
      <c r="F844" s="116">
        <f>'BD_Tab2"'!BB846</f>
        <v>0</v>
      </c>
      <c r="G844" s="116">
        <f>'BD_Tab2"'!I846</f>
        <v>0</v>
      </c>
      <c r="H844" s="90">
        <f>BD_Brasil!B846</f>
        <v>0</v>
      </c>
    </row>
    <row r="845" spans="1:8">
      <c r="A845" s="3">
        <v>60176</v>
      </c>
      <c r="B845" t="s">
        <v>103</v>
      </c>
      <c r="C845" s="44">
        <f>BD_Tab2!B847</f>
        <v>0</v>
      </c>
      <c r="D845" t="s">
        <v>103</v>
      </c>
      <c r="E845" s="44">
        <f>BD_Tab2!I847</f>
        <v>0</v>
      </c>
      <c r="F845" s="116">
        <f>'BD_Tab2"'!BB847</f>
        <v>0</v>
      </c>
      <c r="G845" s="116">
        <f>'BD_Tab2"'!I847</f>
        <v>0</v>
      </c>
      <c r="H845" s="90">
        <f>BD_Brasil!B847</f>
        <v>0</v>
      </c>
    </row>
    <row r="846" spans="1:8">
      <c r="A846" s="3">
        <v>60207</v>
      </c>
      <c r="B846" t="s">
        <v>103</v>
      </c>
      <c r="C846" s="44">
        <f>BD_Tab2!B848</f>
        <v>0</v>
      </c>
      <c r="D846" t="s">
        <v>103</v>
      </c>
      <c r="E846" s="44">
        <f>BD_Tab2!I848</f>
        <v>0</v>
      </c>
      <c r="F846" s="116">
        <f>'BD_Tab2"'!BB848</f>
        <v>0</v>
      </c>
      <c r="G846" s="116">
        <f>'BD_Tab2"'!I848</f>
        <v>0</v>
      </c>
      <c r="H846" s="90">
        <f>BD_Brasil!B848</f>
        <v>0</v>
      </c>
    </row>
    <row r="847" spans="1:8">
      <c r="A847" s="3">
        <v>60237</v>
      </c>
      <c r="B847" t="s">
        <v>103</v>
      </c>
      <c r="C847" s="44">
        <f>BD_Tab2!B849</f>
        <v>0</v>
      </c>
      <c r="D847" t="s">
        <v>103</v>
      </c>
      <c r="E847" s="44">
        <f>BD_Tab2!I849</f>
        <v>0</v>
      </c>
      <c r="F847" s="116">
        <f>'BD_Tab2"'!BB849</f>
        <v>0</v>
      </c>
      <c r="G847" s="116">
        <f>'BD_Tab2"'!I849</f>
        <v>0</v>
      </c>
      <c r="H847" s="90">
        <f>BD_Brasil!B849</f>
        <v>0</v>
      </c>
    </row>
    <row r="848" spans="1:8">
      <c r="A848" s="3">
        <v>60268</v>
      </c>
      <c r="B848" t="s">
        <v>103</v>
      </c>
      <c r="C848" s="44">
        <f>BD_Tab2!B850</f>
        <v>0</v>
      </c>
      <c r="D848" t="s">
        <v>103</v>
      </c>
      <c r="E848" s="44">
        <f>BD_Tab2!I850</f>
        <v>0</v>
      </c>
      <c r="F848" s="116">
        <f>'BD_Tab2"'!BB850</f>
        <v>0</v>
      </c>
      <c r="G848" s="116">
        <f>'BD_Tab2"'!I850</f>
        <v>0</v>
      </c>
      <c r="H848" s="90">
        <f>BD_Brasil!B850</f>
        <v>0</v>
      </c>
    </row>
    <row r="849" spans="1:8">
      <c r="A849" s="3">
        <v>60299</v>
      </c>
      <c r="B849" t="s">
        <v>103</v>
      </c>
      <c r="C849" s="44">
        <f>BD_Tab2!B851</f>
        <v>0</v>
      </c>
      <c r="D849" t="s">
        <v>103</v>
      </c>
      <c r="E849" s="44">
        <f>BD_Tab2!I851</f>
        <v>0</v>
      </c>
      <c r="F849" s="116">
        <f>'BD_Tab2"'!BB851</f>
        <v>0</v>
      </c>
      <c r="G849" s="116">
        <f>'BD_Tab2"'!I851</f>
        <v>0</v>
      </c>
      <c r="H849" s="90">
        <f>BD_Brasil!B851</f>
        <v>0</v>
      </c>
    </row>
    <row r="850" spans="1:8">
      <c r="A850" s="3">
        <v>60327</v>
      </c>
      <c r="B850" t="s">
        <v>103</v>
      </c>
      <c r="C850" s="44">
        <f>BD_Tab2!B852</f>
        <v>0</v>
      </c>
      <c r="D850" t="s">
        <v>103</v>
      </c>
      <c r="E850" s="44">
        <f>BD_Tab2!I852</f>
        <v>0</v>
      </c>
      <c r="F850" s="116">
        <f>'BD_Tab2"'!BB852</f>
        <v>0</v>
      </c>
      <c r="G850" s="116">
        <f>'BD_Tab2"'!I852</f>
        <v>0</v>
      </c>
      <c r="H850" s="90">
        <f>BD_Brasil!B852</f>
        <v>0</v>
      </c>
    </row>
    <row r="851" spans="1:8">
      <c r="A851" s="3">
        <v>60358</v>
      </c>
      <c r="B851" t="s">
        <v>103</v>
      </c>
      <c r="C851" s="44">
        <f>BD_Tab2!B853</f>
        <v>0</v>
      </c>
      <c r="D851" t="s">
        <v>103</v>
      </c>
      <c r="E851" s="44">
        <f>BD_Tab2!I853</f>
        <v>0</v>
      </c>
      <c r="F851" s="116">
        <f>'BD_Tab2"'!BB853</f>
        <v>0</v>
      </c>
      <c r="G851" s="116">
        <f>'BD_Tab2"'!I853</f>
        <v>0</v>
      </c>
      <c r="H851" s="90">
        <f>BD_Brasil!B853</f>
        <v>0</v>
      </c>
    </row>
    <row r="852" spans="1:8">
      <c r="A852" s="3">
        <v>60388</v>
      </c>
      <c r="B852" t="s">
        <v>103</v>
      </c>
      <c r="C852" s="44">
        <f>BD_Tab2!B854</f>
        <v>0</v>
      </c>
      <c r="D852" t="s">
        <v>103</v>
      </c>
      <c r="E852" s="44">
        <f>BD_Tab2!I854</f>
        <v>0</v>
      </c>
      <c r="F852" s="116">
        <f>'BD_Tab2"'!BB854</f>
        <v>0</v>
      </c>
      <c r="G852" s="116">
        <f>'BD_Tab2"'!I854</f>
        <v>0</v>
      </c>
      <c r="H852" s="90">
        <f>BD_Brasil!B854</f>
        <v>0</v>
      </c>
    </row>
    <row r="853" spans="1:8">
      <c r="A853" s="3">
        <v>60419</v>
      </c>
      <c r="B853" t="s">
        <v>103</v>
      </c>
      <c r="C853" s="44">
        <f>BD_Tab2!B855</f>
        <v>0</v>
      </c>
      <c r="D853" t="s">
        <v>103</v>
      </c>
      <c r="E853" s="44">
        <f>BD_Tab2!I855</f>
        <v>0</v>
      </c>
      <c r="F853" s="116">
        <f>'BD_Tab2"'!BB855</f>
        <v>0</v>
      </c>
      <c r="G853" s="116">
        <f>'BD_Tab2"'!I855</f>
        <v>0</v>
      </c>
      <c r="H853" s="90">
        <f>BD_Brasil!B855</f>
        <v>0</v>
      </c>
    </row>
    <row r="854" spans="1:8">
      <c r="A854" s="3">
        <v>60449</v>
      </c>
      <c r="B854" t="s">
        <v>103</v>
      </c>
      <c r="C854" s="44">
        <f>BD_Tab2!B856</f>
        <v>0</v>
      </c>
      <c r="D854" t="s">
        <v>103</v>
      </c>
      <c r="E854" s="44">
        <f>BD_Tab2!I856</f>
        <v>0</v>
      </c>
      <c r="F854" s="116">
        <f>'BD_Tab2"'!BB856</f>
        <v>0</v>
      </c>
      <c r="G854" s="116">
        <f>'BD_Tab2"'!I856</f>
        <v>0</v>
      </c>
      <c r="H854" s="90">
        <f>BD_Brasil!B856</f>
        <v>0</v>
      </c>
    </row>
    <row r="855" spans="1:8">
      <c r="A855" s="3">
        <v>60480</v>
      </c>
      <c r="B855" t="s">
        <v>103</v>
      </c>
      <c r="C855" s="44">
        <f>BD_Tab2!B857</f>
        <v>0</v>
      </c>
      <c r="D855" t="s">
        <v>103</v>
      </c>
      <c r="E855" s="44">
        <f>BD_Tab2!I857</f>
        <v>0</v>
      </c>
      <c r="F855" s="116">
        <f>'BD_Tab2"'!BB857</f>
        <v>0</v>
      </c>
      <c r="G855" s="116">
        <f>'BD_Tab2"'!I857</f>
        <v>0</v>
      </c>
      <c r="H855" s="90">
        <f>BD_Brasil!B857</f>
        <v>0</v>
      </c>
    </row>
    <row r="856" spans="1:8">
      <c r="A856" s="3">
        <v>60511</v>
      </c>
      <c r="B856" t="s">
        <v>103</v>
      </c>
      <c r="C856" s="44">
        <f>BD_Tab2!B858</f>
        <v>0</v>
      </c>
      <c r="D856" t="s">
        <v>103</v>
      </c>
      <c r="E856" s="44">
        <f>BD_Tab2!I858</f>
        <v>0</v>
      </c>
      <c r="F856" s="116">
        <f>'BD_Tab2"'!BB858</f>
        <v>0</v>
      </c>
      <c r="G856" s="116">
        <f>'BD_Tab2"'!I858</f>
        <v>0</v>
      </c>
      <c r="H856" s="90">
        <f>BD_Brasil!B858</f>
        <v>0</v>
      </c>
    </row>
    <row r="857" spans="1:8">
      <c r="A857" s="3">
        <v>60541</v>
      </c>
      <c r="B857" t="s">
        <v>103</v>
      </c>
      <c r="C857" s="44">
        <f>BD_Tab2!B859</f>
        <v>0</v>
      </c>
      <c r="D857" t="s">
        <v>103</v>
      </c>
      <c r="E857" s="44">
        <f>BD_Tab2!I859</f>
        <v>0</v>
      </c>
      <c r="F857" s="116">
        <f>'BD_Tab2"'!BB859</f>
        <v>0</v>
      </c>
      <c r="G857" s="116">
        <f>'BD_Tab2"'!I859</f>
        <v>0</v>
      </c>
      <c r="H857" s="90">
        <f>BD_Brasil!B859</f>
        <v>0</v>
      </c>
    </row>
    <row r="858" spans="1:8">
      <c r="A858" s="3">
        <v>60572</v>
      </c>
      <c r="B858" t="s">
        <v>103</v>
      </c>
      <c r="C858" s="44">
        <f>BD_Tab2!B860</f>
        <v>0</v>
      </c>
      <c r="D858" t="s">
        <v>103</v>
      </c>
      <c r="E858" s="44">
        <f>BD_Tab2!I860</f>
        <v>0</v>
      </c>
      <c r="F858" s="116">
        <f>'BD_Tab2"'!BB860</f>
        <v>0</v>
      </c>
      <c r="G858" s="116">
        <f>'BD_Tab2"'!I860</f>
        <v>0</v>
      </c>
      <c r="H858" s="90">
        <f>BD_Brasil!B860</f>
        <v>0</v>
      </c>
    </row>
    <row r="859" spans="1:8">
      <c r="A859" s="3">
        <v>60602</v>
      </c>
      <c r="B859" t="s">
        <v>103</v>
      </c>
      <c r="C859" s="44">
        <f>BD_Tab2!B861</f>
        <v>0</v>
      </c>
      <c r="D859" t="s">
        <v>103</v>
      </c>
      <c r="E859" s="44">
        <f>BD_Tab2!I861</f>
        <v>0</v>
      </c>
      <c r="F859" s="116">
        <f>'BD_Tab2"'!BB861</f>
        <v>0</v>
      </c>
      <c r="G859" s="116">
        <f>'BD_Tab2"'!I861</f>
        <v>0</v>
      </c>
      <c r="H859" s="90">
        <f>BD_Brasil!B861</f>
        <v>0</v>
      </c>
    </row>
    <row r="860" spans="1:8">
      <c r="A860" s="3">
        <v>60633</v>
      </c>
      <c r="B860" t="s">
        <v>103</v>
      </c>
      <c r="C860" s="44">
        <f>BD_Tab2!B862</f>
        <v>0</v>
      </c>
      <c r="D860" t="s">
        <v>103</v>
      </c>
      <c r="E860" s="44">
        <f>BD_Tab2!I862</f>
        <v>0</v>
      </c>
      <c r="F860" s="116">
        <f>'BD_Tab2"'!BB862</f>
        <v>0</v>
      </c>
      <c r="G860" s="116">
        <f>'BD_Tab2"'!I862</f>
        <v>0</v>
      </c>
      <c r="H860" s="90">
        <f>BD_Brasil!B862</f>
        <v>0</v>
      </c>
    </row>
    <row r="861" spans="1:8">
      <c r="A861" s="3">
        <v>60664</v>
      </c>
      <c r="B861" t="s">
        <v>103</v>
      </c>
      <c r="C861" s="44">
        <f>BD_Tab2!B863</f>
        <v>0</v>
      </c>
      <c r="D861" t="s">
        <v>103</v>
      </c>
      <c r="E861" s="44">
        <f>BD_Tab2!I863</f>
        <v>0</v>
      </c>
      <c r="F861" s="116">
        <f>'BD_Tab2"'!BB863</f>
        <v>0</v>
      </c>
      <c r="G861" s="116">
        <f>'BD_Tab2"'!I863</f>
        <v>0</v>
      </c>
      <c r="H861" s="90">
        <f>BD_Brasil!B863</f>
        <v>0</v>
      </c>
    </row>
    <row r="862" spans="1:8">
      <c r="A862" s="3">
        <v>60692</v>
      </c>
      <c r="B862" t="s">
        <v>103</v>
      </c>
      <c r="C862" s="44">
        <f>BD_Tab2!B864</f>
        <v>0</v>
      </c>
      <c r="D862" t="s">
        <v>103</v>
      </c>
      <c r="E862" s="44">
        <f>BD_Tab2!I864</f>
        <v>0</v>
      </c>
      <c r="F862" s="116">
        <f>'BD_Tab2"'!BB864</f>
        <v>0</v>
      </c>
      <c r="G862" s="116">
        <f>'BD_Tab2"'!I864</f>
        <v>0</v>
      </c>
      <c r="H862" s="90">
        <f>BD_Brasil!B864</f>
        <v>0</v>
      </c>
    </row>
    <row r="863" spans="1:8">
      <c r="A863" s="3">
        <v>60723</v>
      </c>
      <c r="B863" t="s">
        <v>103</v>
      </c>
      <c r="C863" s="44">
        <f>BD_Tab2!B865</f>
        <v>0</v>
      </c>
      <c r="D863" t="s">
        <v>103</v>
      </c>
      <c r="E863" s="44">
        <f>BD_Tab2!I865</f>
        <v>0</v>
      </c>
      <c r="F863" s="116">
        <f>'BD_Tab2"'!BB865</f>
        <v>0</v>
      </c>
      <c r="G863" s="116">
        <f>'BD_Tab2"'!I865</f>
        <v>0</v>
      </c>
      <c r="H863" s="90">
        <f>BD_Brasil!B865</f>
        <v>0</v>
      </c>
    </row>
    <row r="864" spans="1:8">
      <c r="A864" s="3">
        <v>60753</v>
      </c>
      <c r="B864" t="s">
        <v>103</v>
      </c>
      <c r="C864" s="44">
        <f>BD_Tab2!B866</f>
        <v>0</v>
      </c>
      <c r="D864" t="s">
        <v>103</v>
      </c>
      <c r="E864" s="44">
        <f>BD_Tab2!I866</f>
        <v>0</v>
      </c>
      <c r="F864" s="116">
        <f>'BD_Tab2"'!BB866</f>
        <v>0</v>
      </c>
      <c r="G864" s="116">
        <f>'BD_Tab2"'!I866</f>
        <v>0</v>
      </c>
      <c r="H864" s="90">
        <f>BD_Brasil!B866</f>
        <v>0</v>
      </c>
    </row>
    <row r="865" spans="1:8">
      <c r="A865" s="3">
        <v>60784</v>
      </c>
      <c r="B865" t="s">
        <v>103</v>
      </c>
      <c r="C865" s="44">
        <f>BD_Tab2!B867</f>
        <v>0</v>
      </c>
      <c r="D865" t="s">
        <v>103</v>
      </c>
      <c r="E865" s="44">
        <f>BD_Tab2!I867</f>
        <v>0</v>
      </c>
      <c r="F865" s="116">
        <f>'BD_Tab2"'!BB867</f>
        <v>0</v>
      </c>
      <c r="G865" s="116">
        <f>'BD_Tab2"'!I867</f>
        <v>0</v>
      </c>
      <c r="H865" s="90">
        <f>BD_Brasil!B867</f>
        <v>0</v>
      </c>
    </row>
    <row r="866" spans="1:8">
      <c r="A866" s="3">
        <v>60814</v>
      </c>
      <c r="B866" t="s">
        <v>103</v>
      </c>
    </row>
    <row r="867" spans="1:8">
      <c r="A867" s="3">
        <v>60845</v>
      </c>
      <c r="B867" t="s">
        <v>103</v>
      </c>
    </row>
    <row r="868" spans="1:8">
      <c r="A868" s="3">
        <v>60876</v>
      </c>
      <c r="B868" t="s">
        <v>103</v>
      </c>
    </row>
    <row r="869" spans="1:8">
      <c r="A869" s="3">
        <v>60906</v>
      </c>
      <c r="B869" t="s">
        <v>103</v>
      </c>
    </row>
    <row r="870" spans="1:8">
      <c r="A870" s="3">
        <v>60937</v>
      </c>
      <c r="B870" t="s">
        <v>103</v>
      </c>
    </row>
    <row r="871" spans="1:8">
      <c r="A871" s="3">
        <v>60967</v>
      </c>
      <c r="B871" t="s">
        <v>103</v>
      </c>
    </row>
    <row r="872" spans="1:8">
      <c r="A872" s="3">
        <v>60998</v>
      </c>
      <c r="B872" t="s">
        <v>103</v>
      </c>
    </row>
    <row r="873" spans="1:8">
      <c r="A873" s="3">
        <v>61029</v>
      </c>
      <c r="B873" t="s">
        <v>103</v>
      </c>
    </row>
    <row r="874" spans="1:8">
      <c r="A874" s="3">
        <v>61057</v>
      </c>
      <c r="B874" t="s">
        <v>103</v>
      </c>
    </row>
    <row r="875" spans="1:8">
      <c r="A875" s="3">
        <v>61088</v>
      </c>
      <c r="B875" t="s">
        <v>103</v>
      </c>
    </row>
    <row r="876" spans="1:8">
      <c r="A876" s="3">
        <v>61118</v>
      </c>
      <c r="B876" t="s">
        <v>103</v>
      </c>
    </row>
    <row r="877" spans="1:8">
      <c r="A877" s="3">
        <v>61149</v>
      </c>
      <c r="B877" t="s">
        <v>103</v>
      </c>
    </row>
    <row r="878" spans="1:8">
      <c r="A878" s="3">
        <v>61179</v>
      </c>
      <c r="B878" t="s">
        <v>103</v>
      </c>
    </row>
    <row r="879" spans="1:8">
      <c r="A879" s="3">
        <v>61210</v>
      </c>
      <c r="B879" t="s">
        <v>103</v>
      </c>
    </row>
    <row r="880" spans="1:8">
      <c r="A880" s="3">
        <v>61241</v>
      </c>
      <c r="B880" t="s">
        <v>103</v>
      </c>
    </row>
    <row r="881" spans="1:2">
      <c r="A881" s="3">
        <v>61271</v>
      </c>
      <c r="B881" t="s">
        <v>103</v>
      </c>
    </row>
    <row r="882" spans="1:2">
      <c r="A882" s="3">
        <v>61302</v>
      </c>
      <c r="B882" t="s">
        <v>103</v>
      </c>
    </row>
    <row r="883" spans="1:2">
      <c r="A883" s="3">
        <v>61332</v>
      </c>
      <c r="B883" t="s">
        <v>103</v>
      </c>
    </row>
    <row r="884" spans="1:2">
      <c r="A884" s="3">
        <v>61363</v>
      </c>
      <c r="B884" t="s">
        <v>103</v>
      </c>
    </row>
    <row r="885" spans="1:2">
      <c r="A885" s="3">
        <v>61394</v>
      </c>
      <c r="B885" t="s">
        <v>103</v>
      </c>
    </row>
    <row r="886" spans="1:2">
      <c r="A886" s="3">
        <v>61423</v>
      </c>
      <c r="B886" t="s">
        <v>103</v>
      </c>
    </row>
    <row r="887" spans="1:2">
      <c r="A887" s="3">
        <v>61454</v>
      </c>
      <c r="B887" t="s">
        <v>103</v>
      </c>
    </row>
    <row r="888" spans="1:2">
      <c r="A888" s="3">
        <v>61484</v>
      </c>
      <c r="B888" t="s">
        <v>103</v>
      </c>
    </row>
    <row r="889" spans="1:2">
      <c r="A889" s="3">
        <v>61515</v>
      </c>
      <c r="B889" t="s">
        <v>103</v>
      </c>
    </row>
    <row r="890" spans="1:2">
      <c r="A890" s="3">
        <v>61545</v>
      </c>
      <c r="B890" t="s">
        <v>103</v>
      </c>
    </row>
    <row r="891" spans="1:2">
      <c r="A891" s="3">
        <v>61576</v>
      </c>
      <c r="B891" t="s">
        <v>103</v>
      </c>
    </row>
    <row r="892" spans="1:2">
      <c r="A892" s="3">
        <v>61607</v>
      </c>
      <c r="B892" t="s">
        <v>103</v>
      </c>
    </row>
    <row r="893" spans="1:2">
      <c r="A893" s="3">
        <v>61637</v>
      </c>
      <c r="B893" t="s">
        <v>103</v>
      </c>
    </row>
    <row r="894" spans="1:2">
      <c r="A894" s="3">
        <v>61668</v>
      </c>
      <c r="B894" t="s">
        <v>103</v>
      </c>
    </row>
    <row r="895" spans="1:2">
      <c r="A895" s="3">
        <v>61698</v>
      </c>
      <c r="B895" t="s">
        <v>103</v>
      </c>
    </row>
    <row r="896" spans="1:2">
      <c r="A896" s="3">
        <v>61729</v>
      </c>
      <c r="B896" t="s">
        <v>103</v>
      </c>
    </row>
    <row r="897" spans="1:2">
      <c r="A897" s="3">
        <v>61760</v>
      </c>
      <c r="B897" t="s">
        <v>103</v>
      </c>
    </row>
    <row r="898" spans="1:2">
      <c r="A898" s="3">
        <v>61788</v>
      </c>
      <c r="B898" t="s">
        <v>103</v>
      </c>
    </row>
    <row r="899" spans="1:2">
      <c r="A899" s="3">
        <v>61819</v>
      </c>
      <c r="B899" t="s">
        <v>103</v>
      </c>
    </row>
    <row r="900" spans="1:2">
      <c r="A900" s="3">
        <v>61849</v>
      </c>
      <c r="B900" t="s">
        <v>103</v>
      </c>
    </row>
    <row r="901" spans="1:2">
      <c r="A901" s="3">
        <v>61880</v>
      </c>
      <c r="B901" t="s">
        <v>103</v>
      </c>
    </row>
    <row r="902" spans="1:2">
      <c r="A902" s="3">
        <v>61910</v>
      </c>
      <c r="B902" t="s">
        <v>103</v>
      </c>
    </row>
    <row r="903" spans="1:2">
      <c r="A903" s="3">
        <v>61941</v>
      </c>
      <c r="B903" t="s">
        <v>103</v>
      </c>
    </row>
    <row r="904" spans="1:2">
      <c r="A904" s="3">
        <v>61972</v>
      </c>
      <c r="B904" t="s">
        <v>103</v>
      </c>
    </row>
    <row r="905" spans="1:2">
      <c r="A905" s="3">
        <v>62002</v>
      </c>
      <c r="B905" t="s">
        <v>103</v>
      </c>
    </row>
    <row r="906" spans="1:2">
      <c r="A906" s="3">
        <v>62033</v>
      </c>
      <c r="B906" t="s">
        <v>103</v>
      </c>
    </row>
    <row r="907" spans="1:2">
      <c r="A907" s="3">
        <v>62063</v>
      </c>
      <c r="B907" t="s">
        <v>103</v>
      </c>
    </row>
    <row r="908" spans="1:2">
      <c r="A908" s="3">
        <v>62094</v>
      </c>
      <c r="B908" t="s">
        <v>103</v>
      </c>
    </row>
    <row r="909" spans="1:2">
      <c r="A909" s="3">
        <v>62125</v>
      </c>
      <c r="B909" t="s">
        <v>103</v>
      </c>
    </row>
    <row r="910" spans="1:2">
      <c r="A910" s="3">
        <v>62153</v>
      </c>
      <c r="B910" t="s">
        <v>103</v>
      </c>
    </row>
    <row r="911" spans="1:2">
      <c r="A911" s="3">
        <v>62184</v>
      </c>
      <c r="B911" t="s">
        <v>103</v>
      </c>
    </row>
    <row r="912" spans="1:2">
      <c r="A912" s="3">
        <v>62214</v>
      </c>
      <c r="B912" t="s">
        <v>103</v>
      </c>
    </row>
    <row r="913" spans="1:2">
      <c r="A913" s="3">
        <v>62245</v>
      </c>
      <c r="B913" t="s">
        <v>103</v>
      </c>
    </row>
    <row r="914" spans="1:2">
      <c r="A914" s="3">
        <v>62275</v>
      </c>
      <c r="B914" t="s">
        <v>103</v>
      </c>
    </row>
    <row r="915" spans="1:2">
      <c r="A915" s="3">
        <v>62306</v>
      </c>
      <c r="B915" t="s">
        <v>103</v>
      </c>
    </row>
    <row r="916" spans="1:2">
      <c r="A916" s="3">
        <v>62337</v>
      </c>
      <c r="B916" t="s">
        <v>103</v>
      </c>
    </row>
    <row r="917" spans="1:2">
      <c r="A917" s="3">
        <v>62367</v>
      </c>
      <c r="B917" t="s">
        <v>103</v>
      </c>
    </row>
    <row r="918" spans="1:2">
      <c r="A918" s="3">
        <v>62398</v>
      </c>
      <c r="B918" t="s">
        <v>103</v>
      </c>
    </row>
    <row r="919" spans="1:2">
      <c r="A919" s="3">
        <v>62428</v>
      </c>
      <c r="B919" t="s">
        <v>103</v>
      </c>
    </row>
    <row r="920" spans="1:2">
      <c r="A920" s="3">
        <v>62459</v>
      </c>
      <c r="B920" t="s">
        <v>103</v>
      </c>
    </row>
    <row r="921" spans="1:2">
      <c r="A921" s="3">
        <v>62490</v>
      </c>
      <c r="B921" t="s">
        <v>103</v>
      </c>
    </row>
    <row r="922" spans="1:2">
      <c r="A922" s="3">
        <v>62518</v>
      </c>
      <c r="B922" t="s">
        <v>103</v>
      </c>
    </row>
    <row r="923" spans="1:2">
      <c r="A923" s="3">
        <v>62549</v>
      </c>
      <c r="B923" t="s">
        <v>103</v>
      </c>
    </row>
    <row r="924" spans="1:2">
      <c r="A924" s="3">
        <v>62579</v>
      </c>
      <c r="B924" t="s">
        <v>103</v>
      </c>
    </row>
    <row r="925" spans="1:2">
      <c r="A925" s="3">
        <v>62610</v>
      </c>
      <c r="B925" t="s">
        <v>103</v>
      </c>
    </row>
    <row r="926" spans="1:2">
      <c r="A926" s="3">
        <v>62640</v>
      </c>
      <c r="B926" t="s">
        <v>103</v>
      </c>
    </row>
    <row r="927" spans="1:2">
      <c r="A927" s="3">
        <v>62671</v>
      </c>
      <c r="B927" t="s">
        <v>103</v>
      </c>
    </row>
    <row r="928" spans="1:2">
      <c r="A928" s="3">
        <v>62702</v>
      </c>
      <c r="B928" t="s">
        <v>103</v>
      </c>
    </row>
    <row r="929" spans="1:2">
      <c r="A929" s="3">
        <v>62732</v>
      </c>
      <c r="B929" t="s">
        <v>103</v>
      </c>
    </row>
    <row r="930" spans="1:2">
      <c r="A930" s="3">
        <v>62763</v>
      </c>
      <c r="B930" t="s">
        <v>103</v>
      </c>
    </row>
    <row r="931" spans="1:2">
      <c r="A931" s="3">
        <v>62793</v>
      </c>
      <c r="B931" t="s">
        <v>103</v>
      </c>
    </row>
    <row r="932" spans="1:2">
      <c r="A932" s="3">
        <v>62824</v>
      </c>
      <c r="B932" t="s">
        <v>103</v>
      </c>
    </row>
    <row r="933" spans="1:2">
      <c r="A933" s="3">
        <v>62855</v>
      </c>
      <c r="B933" t="s">
        <v>103</v>
      </c>
    </row>
    <row r="934" spans="1:2">
      <c r="A934" s="3">
        <v>62884</v>
      </c>
      <c r="B934" t="s">
        <v>103</v>
      </c>
    </row>
    <row r="935" spans="1:2">
      <c r="A935" s="3">
        <v>62915</v>
      </c>
      <c r="B935" t="s">
        <v>103</v>
      </c>
    </row>
    <row r="936" spans="1:2">
      <c r="A936" s="3">
        <v>62945</v>
      </c>
      <c r="B936" t="s">
        <v>103</v>
      </c>
    </row>
    <row r="937" spans="1:2">
      <c r="A937" s="3">
        <v>62976</v>
      </c>
      <c r="B937" t="s">
        <v>103</v>
      </c>
    </row>
    <row r="938" spans="1:2">
      <c r="A938" s="3">
        <v>63006</v>
      </c>
      <c r="B938" t="s">
        <v>103</v>
      </c>
    </row>
    <row r="939" spans="1:2">
      <c r="A939" s="3">
        <v>63037</v>
      </c>
      <c r="B939" t="s">
        <v>103</v>
      </c>
    </row>
    <row r="940" spans="1:2">
      <c r="A940" s="3">
        <v>63068</v>
      </c>
      <c r="B940" t="s">
        <v>103</v>
      </c>
    </row>
    <row r="941" spans="1:2">
      <c r="A941" s="3">
        <v>63098</v>
      </c>
      <c r="B941" t="s">
        <v>103</v>
      </c>
    </row>
    <row r="942" spans="1:2">
      <c r="A942" s="3">
        <v>63129</v>
      </c>
      <c r="B942" t="s">
        <v>103</v>
      </c>
    </row>
    <row r="943" spans="1:2">
      <c r="A943" s="3">
        <v>63159</v>
      </c>
      <c r="B943" t="s">
        <v>103</v>
      </c>
    </row>
    <row r="944" spans="1:2">
      <c r="A944" s="3">
        <v>63190</v>
      </c>
      <c r="B944" t="s">
        <v>103</v>
      </c>
    </row>
    <row r="945" spans="1:2">
      <c r="A945" s="3">
        <v>63221</v>
      </c>
      <c r="B945" t="s">
        <v>103</v>
      </c>
    </row>
    <row r="946" spans="1:2">
      <c r="A946" s="3">
        <v>63249</v>
      </c>
      <c r="B946" t="s">
        <v>103</v>
      </c>
    </row>
    <row r="947" spans="1:2">
      <c r="A947" s="3">
        <v>63280</v>
      </c>
      <c r="B947" t="s">
        <v>103</v>
      </c>
    </row>
    <row r="948" spans="1:2">
      <c r="A948" s="3">
        <v>63310</v>
      </c>
      <c r="B948" t="s">
        <v>103</v>
      </c>
    </row>
    <row r="949" spans="1:2">
      <c r="A949" s="3">
        <v>63341</v>
      </c>
      <c r="B949" t="s">
        <v>103</v>
      </c>
    </row>
    <row r="950" spans="1:2">
      <c r="A950" s="3">
        <v>63371</v>
      </c>
      <c r="B950" t="s">
        <v>103</v>
      </c>
    </row>
    <row r="951" spans="1:2">
      <c r="A951" s="3">
        <v>63402</v>
      </c>
      <c r="B951" t="s">
        <v>103</v>
      </c>
    </row>
    <row r="952" spans="1:2">
      <c r="A952" s="3">
        <v>63433</v>
      </c>
      <c r="B952" t="s">
        <v>103</v>
      </c>
    </row>
    <row r="953" spans="1:2">
      <c r="A953" s="3">
        <v>63463</v>
      </c>
      <c r="B953" t="s">
        <v>103</v>
      </c>
    </row>
    <row r="954" spans="1:2">
      <c r="A954" s="3">
        <v>63494</v>
      </c>
      <c r="B954" t="s">
        <v>103</v>
      </c>
    </row>
    <row r="955" spans="1:2">
      <c r="A955" s="3">
        <v>63524</v>
      </c>
      <c r="B955" t="s">
        <v>103</v>
      </c>
    </row>
    <row r="956" spans="1:2">
      <c r="A956" s="3">
        <v>63555</v>
      </c>
      <c r="B956" t="s">
        <v>103</v>
      </c>
    </row>
    <row r="957" spans="1:2">
      <c r="A957" s="3">
        <v>63586</v>
      </c>
      <c r="B957" t="s">
        <v>103</v>
      </c>
    </row>
    <row r="958" spans="1:2">
      <c r="A958" s="3">
        <v>63614</v>
      </c>
      <c r="B958" t="s">
        <v>103</v>
      </c>
    </row>
    <row r="959" spans="1:2">
      <c r="A959" s="3">
        <v>63645</v>
      </c>
      <c r="B959" t="s">
        <v>103</v>
      </c>
    </row>
    <row r="960" spans="1:2">
      <c r="A960" s="3">
        <v>63675</v>
      </c>
      <c r="B960" t="s">
        <v>103</v>
      </c>
    </row>
    <row r="961" spans="1:2">
      <c r="A961" s="3">
        <v>63706</v>
      </c>
      <c r="B961" t="s">
        <v>103</v>
      </c>
    </row>
    <row r="962" spans="1:2">
      <c r="A962" s="3">
        <v>63736</v>
      </c>
      <c r="B962" t="s">
        <v>103</v>
      </c>
    </row>
    <row r="963" spans="1:2">
      <c r="A963" s="3">
        <v>63767</v>
      </c>
      <c r="B963" t="s">
        <v>103</v>
      </c>
    </row>
    <row r="964" spans="1:2">
      <c r="A964" s="3">
        <v>63798</v>
      </c>
      <c r="B964" t="s">
        <v>103</v>
      </c>
    </row>
    <row r="965" spans="1:2">
      <c r="A965" s="3">
        <v>63828</v>
      </c>
      <c r="B965" t="s">
        <v>103</v>
      </c>
    </row>
    <row r="966" spans="1:2">
      <c r="A966" s="3">
        <v>63859</v>
      </c>
      <c r="B966" t="s">
        <v>103</v>
      </c>
    </row>
    <row r="967" spans="1:2">
      <c r="A967" s="3">
        <v>63889</v>
      </c>
      <c r="B967" t="s">
        <v>103</v>
      </c>
    </row>
    <row r="968" spans="1:2">
      <c r="A968" s="3">
        <v>63920</v>
      </c>
      <c r="B968" t="s">
        <v>103</v>
      </c>
    </row>
    <row r="969" spans="1:2">
      <c r="A969" s="3">
        <v>63951</v>
      </c>
      <c r="B969" t="s">
        <v>103</v>
      </c>
    </row>
    <row r="970" spans="1:2">
      <c r="A970" s="3">
        <v>63979</v>
      </c>
      <c r="B970" t="s">
        <v>103</v>
      </c>
    </row>
    <row r="971" spans="1:2">
      <c r="A971" s="3">
        <v>64010</v>
      </c>
      <c r="B971" t="s">
        <v>103</v>
      </c>
    </row>
    <row r="972" spans="1:2">
      <c r="A972" s="3">
        <v>64040</v>
      </c>
      <c r="B972" t="s">
        <v>103</v>
      </c>
    </row>
    <row r="973" spans="1:2">
      <c r="A973" s="3">
        <v>64071</v>
      </c>
      <c r="B973" t="s">
        <v>103</v>
      </c>
    </row>
    <row r="974" spans="1:2">
      <c r="A974" s="3">
        <v>64101</v>
      </c>
      <c r="B974" t="s">
        <v>103</v>
      </c>
    </row>
    <row r="975" spans="1:2">
      <c r="A975" s="3">
        <v>64132</v>
      </c>
      <c r="B975" t="s">
        <v>103</v>
      </c>
    </row>
    <row r="976" spans="1:2">
      <c r="A976" s="3">
        <v>64163</v>
      </c>
      <c r="B976" t="s">
        <v>103</v>
      </c>
    </row>
    <row r="977" spans="1:2">
      <c r="A977" s="3">
        <v>64193</v>
      </c>
      <c r="B977" t="s">
        <v>103</v>
      </c>
    </row>
    <row r="978" spans="1:2">
      <c r="A978" s="3">
        <v>64224</v>
      </c>
      <c r="B978" t="s">
        <v>103</v>
      </c>
    </row>
    <row r="979" spans="1:2">
      <c r="A979" s="3">
        <v>64254</v>
      </c>
      <c r="B979" t="s">
        <v>103</v>
      </c>
    </row>
    <row r="980" spans="1:2">
      <c r="A980" s="3">
        <v>64285</v>
      </c>
      <c r="B980" t="s">
        <v>103</v>
      </c>
    </row>
    <row r="981" spans="1:2">
      <c r="A981" s="3">
        <v>64316</v>
      </c>
      <c r="B981" t="s">
        <v>103</v>
      </c>
    </row>
    <row r="982" spans="1:2">
      <c r="A982" s="3">
        <v>64345</v>
      </c>
      <c r="B982" t="s">
        <v>103</v>
      </c>
    </row>
    <row r="983" spans="1:2">
      <c r="A983" s="3">
        <v>64376</v>
      </c>
      <c r="B983" t="s">
        <v>103</v>
      </c>
    </row>
    <row r="984" spans="1:2">
      <c r="A984" s="3">
        <v>64406</v>
      </c>
      <c r="B984" t="s">
        <v>103</v>
      </c>
    </row>
    <row r="985" spans="1:2">
      <c r="A985" s="3">
        <v>64437</v>
      </c>
      <c r="B985" t="s">
        <v>103</v>
      </c>
    </row>
    <row r="986" spans="1:2">
      <c r="A986" s="3">
        <v>64467</v>
      </c>
      <c r="B986" t="s">
        <v>103</v>
      </c>
    </row>
    <row r="987" spans="1:2">
      <c r="A987" s="3">
        <v>64498</v>
      </c>
      <c r="B987" t="s">
        <v>103</v>
      </c>
    </row>
    <row r="988" spans="1:2">
      <c r="A988" s="3">
        <v>64529</v>
      </c>
      <c r="B988" t="s">
        <v>103</v>
      </c>
    </row>
    <row r="989" spans="1:2">
      <c r="A989" s="3">
        <v>64559</v>
      </c>
      <c r="B989" t="s">
        <v>103</v>
      </c>
    </row>
    <row r="990" spans="1:2">
      <c r="A990" s="3">
        <v>64590</v>
      </c>
      <c r="B990" t="s">
        <v>103</v>
      </c>
    </row>
    <row r="991" spans="1:2">
      <c r="A991" s="3">
        <v>64620</v>
      </c>
      <c r="B991" t="s">
        <v>103</v>
      </c>
    </row>
    <row r="992" spans="1:2">
      <c r="A992" s="3">
        <v>64651</v>
      </c>
      <c r="B992" t="s">
        <v>103</v>
      </c>
    </row>
    <row r="993" spans="1:2">
      <c r="A993" s="3">
        <v>64682</v>
      </c>
      <c r="B993" t="s">
        <v>103</v>
      </c>
    </row>
    <row r="994" spans="1:2">
      <c r="A994" s="3">
        <v>64710</v>
      </c>
      <c r="B994" t="s">
        <v>103</v>
      </c>
    </row>
    <row r="995" spans="1:2">
      <c r="A995" s="3">
        <v>64741</v>
      </c>
      <c r="B995" t="s">
        <v>103</v>
      </c>
    </row>
    <row r="996" spans="1:2">
      <c r="A996" s="3">
        <v>64771</v>
      </c>
      <c r="B996" t="s">
        <v>103</v>
      </c>
    </row>
    <row r="997" spans="1:2">
      <c r="A997" s="3">
        <v>64802</v>
      </c>
      <c r="B997" t="s">
        <v>103</v>
      </c>
    </row>
    <row r="998" spans="1:2">
      <c r="A998" s="3">
        <v>64832</v>
      </c>
      <c r="B998" t="s">
        <v>103</v>
      </c>
    </row>
    <row r="999" spans="1:2">
      <c r="A999" s="3">
        <v>64863</v>
      </c>
      <c r="B999" t="s">
        <v>103</v>
      </c>
    </row>
    <row r="1000" spans="1:2">
      <c r="A1000" s="3">
        <v>64894</v>
      </c>
      <c r="B1000" t="s">
        <v>103</v>
      </c>
    </row>
    <row r="1001" spans="1:2">
      <c r="A1001" s="3">
        <v>64924</v>
      </c>
      <c r="B1001" t="s">
        <v>103</v>
      </c>
    </row>
    <row r="1002" spans="1:2">
      <c r="A1002" s="3">
        <v>64955</v>
      </c>
      <c r="B1002" t="s">
        <v>103</v>
      </c>
    </row>
    <row r="1003" spans="1:2">
      <c r="A1003" s="3">
        <v>64985</v>
      </c>
      <c r="B1003" t="s">
        <v>103</v>
      </c>
    </row>
    <row r="1004" spans="1:2">
      <c r="A1004" s="3">
        <v>65016</v>
      </c>
      <c r="B1004" t="s">
        <v>103</v>
      </c>
    </row>
    <row r="1005" spans="1:2">
      <c r="A1005" s="3">
        <v>65047</v>
      </c>
      <c r="B1005" t="s">
        <v>103</v>
      </c>
    </row>
    <row r="1006" spans="1:2">
      <c r="A1006" s="3">
        <v>65075</v>
      </c>
      <c r="B1006" t="s">
        <v>103</v>
      </c>
    </row>
    <row r="1007" spans="1:2">
      <c r="A1007" s="3">
        <v>65106</v>
      </c>
      <c r="B1007" t="s">
        <v>103</v>
      </c>
    </row>
    <row r="1008" spans="1:2">
      <c r="A1008" s="3">
        <v>65136</v>
      </c>
      <c r="B1008" t="s">
        <v>103</v>
      </c>
    </row>
    <row r="1009" spans="1:2">
      <c r="A1009" s="3">
        <v>65167</v>
      </c>
      <c r="B1009" t="s">
        <v>103</v>
      </c>
    </row>
    <row r="1010" spans="1:2">
      <c r="A1010" s="3">
        <v>65197</v>
      </c>
      <c r="B1010" t="s">
        <v>103</v>
      </c>
    </row>
    <row r="1011" spans="1:2">
      <c r="A1011" s="3">
        <v>65228</v>
      </c>
      <c r="B1011" t="s">
        <v>103</v>
      </c>
    </row>
    <row r="1012" spans="1:2">
      <c r="A1012" s="3">
        <v>65259</v>
      </c>
      <c r="B1012" t="s">
        <v>103</v>
      </c>
    </row>
    <row r="1013" spans="1:2">
      <c r="A1013" s="3">
        <v>65289</v>
      </c>
      <c r="B1013" t="s">
        <v>103</v>
      </c>
    </row>
    <row r="1014" spans="1:2">
      <c r="A1014" s="3">
        <v>65320</v>
      </c>
      <c r="B1014" t="s">
        <v>103</v>
      </c>
    </row>
    <row r="1015" spans="1:2">
      <c r="A1015" s="3">
        <v>65350</v>
      </c>
      <c r="B1015" t="s">
        <v>103</v>
      </c>
    </row>
    <row r="1016" spans="1:2">
      <c r="A1016" s="3">
        <v>65381</v>
      </c>
      <c r="B1016" t="s">
        <v>103</v>
      </c>
    </row>
    <row r="1017" spans="1:2">
      <c r="A1017" s="3">
        <v>65412</v>
      </c>
      <c r="B1017" t="s">
        <v>103</v>
      </c>
    </row>
    <row r="1018" spans="1:2">
      <c r="A1018" s="3">
        <v>65440</v>
      </c>
      <c r="B1018" t="s">
        <v>103</v>
      </c>
    </row>
    <row r="1019" spans="1:2">
      <c r="A1019" s="3">
        <v>65471</v>
      </c>
      <c r="B1019" t="s">
        <v>103</v>
      </c>
    </row>
    <row r="1020" spans="1:2">
      <c r="A1020" s="3">
        <v>65501</v>
      </c>
      <c r="B1020" t="s">
        <v>103</v>
      </c>
    </row>
    <row r="1021" spans="1:2">
      <c r="A1021" s="3">
        <v>65532</v>
      </c>
      <c r="B1021" t="s">
        <v>103</v>
      </c>
    </row>
    <row r="1022" spans="1:2">
      <c r="A1022" s="3">
        <v>65562</v>
      </c>
      <c r="B1022" t="s">
        <v>103</v>
      </c>
    </row>
    <row r="1023" spans="1:2">
      <c r="A1023" s="3">
        <v>65593</v>
      </c>
      <c r="B1023" t="s">
        <v>103</v>
      </c>
    </row>
    <row r="1024" spans="1:2">
      <c r="A1024" s="3">
        <v>65624</v>
      </c>
      <c r="B1024" t="s">
        <v>103</v>
      </c>
    </row>
    <row r="1025" spans="1:2">
      <c r="A1025" s="3">
        <v>65654</v>
      </c>
      <c r="B1025" t="s">
        <v>103</v>
      </c>
    </row>
    <row r="1026" spans="1:2">
      <c r="A1026" s="3">
        <v>65685</v>
      </c>
      <c r="B1026" t="s">
        <v>103</v>
      </c>
    </row>
    <row r="1027" spans="1:2">
      <c r="A1027" s="3">
        <v>65715</v>
      </c>
      <c r="B1027" t="s">
        <v>103</v>
      </c>
    </row>
    <row r="1028" spans="1:2">
      <c r="A1028" s="3">
        <v>65746</v>
      </c>
      <c r="B1028" t="s">
        <v>103</v>
      </c>
    </row>
    <row r="1029" spans="1:2">
      <c r="A1029" s="3">
        <v>65777</v>
      </c>
      <c r="B1029" t="s">
        <v>103</v>
      </c>
    </row>
    <row r="1030" spans="1:2">
      <c r="A1030" s="3">
        <v>65806</v>
      </c>
      <c r="B1030" t="s">
        <v>103</v>
      </c>
    </row>
    <row r="1031" spans="1:2">
      <c r="A1031" s="3">
        <v>65837</v>
      </c>
      <c r="B1031" t="s">
        <v>103</v>
      </c>
    </row>
    <row r="1032" spans="1:2">
      <c r="A1032" s="3">
        <v>65867</v>
      </c>
      <c r="B1032" t="s">
        <v>103</v>
      </c>
    </row>
    <row r="1033" spans="1:2">
      <c r="A1033" s="3">
        <v>65898</v>
      </c>
      <c r="B1033" t="s">
        <v>103</v>
      </c>
    </row>
    <row r="1034" spans="1:2">
      <c r="A1034" s="3">
        <v>65928</v>
      </c>
      <c r="B1034" t="s">
        <v>103</v>
      </c>
    </row>
    <row r="1035" spans="1:2">
      <c r="A1035" s="3">
        <v>65959</v>
      </c>
      <c r="B1035" t="s">
        <v>103</v>
      </c>
    </row>
    <row r="1036" spans="1:2">
      <c r="A1036" s="3">
        <v>65990</v>
      </c>
      <c r="B1036" t="s">
        <v>103</v>
      </c>
    </row>
    <row r="1037" spans="1:2">
      <c r="A1037" s="3">
        <v>66020</v>
      </c>
      <c r="B1037" t="s">
        <v>103</v>
      </c>
    </row>
    <row r="1038" spans="1:2">
      <c r="A1038" s="3">
        <v>66051</v>
      </c>
      <c r="B1038" t="s">
        <v>103</v>
      </c>
    </row>
    <row r="1039" spans="1:2">
      <c r="A1039" s="3">
        <v>66081</v>
      </c>
      <c r="B1039" t="s">
        <v>103</v>
      </c>
    </row>
    <row r="1040" spans="1:2">
      <c r="A1040" s="3">
        <v>66112</v>
      </c>
      <c r="B1040" t="s">
        <v>103</v>
      </c>
    </row>
    <row r="1041" spans="1:2">
      <c r="A1041" s="3">
        <v>66143</v>
      </c>
      <c r="B1041" t="s">
        <v>103</v>
      </c>
    </row>
    <row r="1042" spans="1:2">
      <c r="A1042" s="3">
        <v>66171</v>
      </c>
      <c r="B1042" t="s">
        <v>103</v>
      </c>
    </row>
    <row r="1043" spans="1:2">
      <c r="A1043" s="3">
        <v>66202</v>
      </c>
      <c r="B1043" t="s">
        <v>103</v>
      </c>
    </row>
    <row r="1044" spans="1:2">
      <c r="A1044" s="3">
        <v>66232</v>
      </c>
      <c r="B1044" t="s">
        <v>103</v>
      </c>
    </row>
    <row r="1045" spans="1:2">
      <c r="A1045" s="3">
        <v>66263</v>
      </c>
      <c r="B1045" t="s">
        <v>103</v>
      </c>
    </row>
    <row r="1046" spans="1:2">
      <c r="A1046" s="3">
        <v>66293</v>
      </c>
      <c r="B1046" t="s">
        <v>103</v>
      </c>
    </row>
    <row r="1047" spans="1:2">
      <c r="A1047" s="3">
        <v>66324</v>
      </c>
      <c r="B1047" t="s">
        <v>103</v>
      </c>
    </row>
    <row r="1048" spans="1:2">
      <c r="A1048" s="3">
        <v>66355</v>
      </c>
      <c r="B1048" t="s">
        <v>103</v>
      </c>
    </row>
    <row r="1049" spans="1:2">
      <c r="A1049" s="3">
        <v>66385</v>
      </c>
      <c r="B1049" t="s">
        <v>103</v>
      </c>
    </row>
    <row r="1050" spans="1:2">
      <c r="A1050" s="3">
        <v>66416</v>
      </c>
      <c r="B1050" t="s">
        <v>103</v>
      </c>
    </row>
    <row r="1051" spans="1:2">
      <c r="A1051" s="3">
        <v>66446</v>
      </c>
      <c r="B1051" t="s">
        <v>103</v>
      </c>
    </row>
    <row r="1052" spans="1:2">
      <c r="A1052" s="3">
        <v>66477</v>
      </c>
      <c r="B1052" t="s">
        <v>103</v>
      </c>
    </row>
    <row r="1053" spans="1:2">
      <c r="A1053" s="3">
        <v>66508</v>
      </c>
      <c r="B1053" t="s">
        <v>103</v>
      </c>
    </row>
    <row r="1054" spans="1:2">
      <c r="A1054" s="3">
        <v>66536</v>
      </c>
      <c r="B1054" t="s">
        <v>103</v>
      </c>
    </row>
    <row r="1055" spans="1:2">
      <c r="A1055" s="3">
        <v>66567</v>
      </c>
      <c r="B1055" t="s">
        <v>103</v>
      </c>
    </row>
    <row r="1056" spans="1:2">
      <c r="A1056" s="3">
        <v>66597</v>
      </c>
      <c r="B1056" t="s">
        <v>103</v>
      </c>
    </row>
    <row r="1057" spans="1:2">
      <c r="A1057" s="3">
        <v>66628</v>
      </c>
      <c r="B1057" t="s">
        <v>103</v>
      </c>
    </row>
    <row r="1058" spans="1:2">
      <c r="A1058" s="3">
        <v>66658</v>
      </c>
      <c r="B1058" t="s">
        <v>103</v>
      </c>
    </row>
    <row r="1059" spans="1:2">
      <c r="A1059" s="3">
        <v>66689</v>
      </c>
      <c r="B1059" t="s">
        <v>103</v>
      </c>
    </row>
    <row r="1060" spans="1:2">
      <c r="A1060" s="3">
        <v>66720</v>
      </c>
      <c r="B1060" t="s">
        <v>103</v>
      </c>
    </row>
    <row r="1061" spans="1:2">
      <c r="A1061" s="3">
        <v>66750</v>
      </c>
      <c r="B1061" t="s">
        <v>103</v>
      </c>
    </row>
    <row r="1062" spans="1:2">
      <c r="A1062" s="3">
        <v>66781</v>
      </c>
      <c r="B1062" t="s">
        <v>103</v>
      </c>
    </row>
    <row r="1063" spans="1:2">
      <c r="A1063" s="3">
        <v>66811</v>
      </c>
      <c r="B1063" t="s">
        <v>103</v>
      </c>
    </row>
    <row r="1064" spans="1:2">
      <c r="A1064" s="3">
        <v>66842</v>
      </c>
      <c r="B1064" t="s">
        <v>103</v>
      </c>
    </row>
    <row r="1065" spans="1:2">
      <c r="A1065" s="3">
        <v>66873</v>
      </c>
      <c r="B1065" t="s">
        <v>103</v>
      </c>
    </row>
    <row r="1066" spans="1:2">
      <c r="A1066" s="3">
        <v>66901</v>
      </c>
      <c r="B1066" t="s">
        <v>103</v>
      </c>
    </row>
    <row r="1067" spans="1:2">
      <c r="A1067" s="3">
        <v>66932</v>
      </c>
      <c r="B1067" t="s">
        <v>103</v>
      </c>
    </row>
    <row r="1068" spans="1:2">
      <c r="A1068" s="3">
        <v>66962</v>
      </c>
      <c r="B1068" t="s">
        <v>103</v>
      </c>
    </row>
    <row r="1069" spans="1:2">
      <c r="A1069" s="3">
        <v>66993</v>
      </c>
      <c r="B1069" t="s">
        <v>103</v>
      </c>
    </row>
    <row r="1070" spans="1:2">
      <c r="A1070" s="3">
        <v>67023</v>
      </c>
      <c r="B1070" t="s">
        <v>103</v>
      </c>
    </row>
    <row r="1071" spans="1:2">
      <c r="A1071" s="3">
        <v>67054</v>
      </c>
      <c r="B1071" t="s">
        <v>103</v>
      </c>
    </row>
    <row r="1072" spans="1:2">
      <c r="A1072" s="3">
        <v>67085</v>
      </c>
      <c r="B1072" t="s">
        <v>103</v>
      </c>
    </row>
    <row r="1073" spans="1:2">
      <c r="A1073" s="3">
        <v>67115</v>
      </c>
      <c r="B1073" t="s">
        <v>103</v>
      </c>
    </row>
    <row r="1074" spans="1:2">
      <c r="A1074" s="3">
        <v>67146</v>
      </c>
      <c r="B1074" t="s">
        <v>103</v>
      </c>
    </row>
    <row r="1075" spans="1:2">
      <c r="A1075" s="3">
        <v>67176</v>
      </c>
      <c r="B1075" t="s">
        <v>103</v>
      </c>
    </row>
    <row r="1076" spans="1:2">
      <c r="A1076" s="3">
        <v>67207</v>
      </c>
      <c r="B1076" t="s">
        <v>103</v>
      </c>
    </row>
    <row r="1077" spans="1:2">
      <c r="A1077" s="3">
        <v>67238</v>
      </c>
      <c r="B1077" t="s">
        <v>103</v>
      </c>
    </row>
    <row r="1078" spans="1:2">
      <c r="A1078" s="3">
        <v>67267</v>
      </c>
      <c r="B1078" t="s">
        <v>103</v>
      </c>
    </row>
    <row r="1079" spans="1:2">
      <c r="A1079" s="3">
        <v>67298</v>
      </c>
      <c r="B1079" t="s">
        <v>103</v>
      </c>
    </row>
    <row r="1080" spans="1:2">
      <c r="A1080" s="3">
        <v>67328</v>
      </c>
      <c r="B1080" t="s">
        <v>103</v>
      </c>
    </row>
    <row r="1081" spans="1:2">
      <c r="A1081" s="3">
        <v>67359</v>
      </c>
      <c r="B1081" t="s">
        <v>103</v>
      </c>
    </row>
    <row r="1082" spans="1:2">
      <c r="A1082" s="3">
        <v>67389</v>
      </c>
      <c r="B1082" t="s">
        <v>103</v>
      </c>
    </row>
    <row r="1083" spans="1:2">
      <c r="A1083" s="3">
        <v>67420</v>
      </c>
      <c r="B1083" t="s">
        <v>103</v>
      </c>
    </row>
    <row r="1084" spans="1:2">
      <c r="A1084" s="3">
        <v>67451</v>
      </c>
      <c r="B1084" t="s">
        <v>103</v>
      </c>
    </row>
    <row r="1085" spans="1:2">
      <c r="A1085" s="3">
        <v>67481</v>
      </c>
      <c r="B1085" t="s">
        <v>103</v>
      </c>
    </row>
    <row r="1086" spans="1:2">
      <c r="A1086" s="3">
        <v>67512</v>
      </c>
      <c r="B1086" t="s">
        <v>103</v>
      </c>
    </row>
    <row r="1087" spans="1:2">
      <c r="A1087" s="3">
        <v>67542</v>
      </c>
      <c r="B1087" t="s">
        <v>103</v>
      </c>
    </row>
    <row r="1088" spans="1:2">
      <c r="A1088" s="3">
        <v>67573</v>
      </c>
      <c r="B1088" t="s">
        <v>103</v>
      </c>
    </row>
    <row r="1089" spans="1:2">
      <c r="A1089" s="3">
        <v>67604</v>
      </c>
      <c r="B1089" t="s">
        <v>103</v>
      </c>
    </row>
    <row r="1090" spans="1:2">
      <c r="A1090" s="3">
        <v>67632</v>
      </c>
      <c r="B1090" t="s">
        <v>103</v>
      </c>
    </row>
    <row r="1091" spans="1:2">
      <c r="A1091" s="3">
        <v>67663</v>
      </c>
      <c r="B1091" t="s">
        <v>103</v>
      </c>
    </row>
    <row r="1092" spans="1:2">
      <c r="A1092" s="3">
        <v>67693</v>
      </c>
      <c r="B1092" t="s">
        <v>103</v>
      </c>
    </row>
    <row r="1093" spans="1:2">
      <c r="A1093" s="3">
        <v>67724</v>
      </c>
      <c r="B1093" t="s">
        <v>103</v>
      </c>
    </row>
    <row r="1094" spans="1:2">
      <c r="A1094" s="3">
        <v>67754</v>
      </c>
      <c r="B1094" t="s">
        <v>103</v>
      </c>
    </row>
    <row r="1095" spans="1:2">
      <c r="A1095" s="3">
        <v>67785</v>
      </c>
      <c r="B1095" t="s">
        <v>103</v>
      </c>
    </row>
    <row r="1096" spans="1:2">
      <c r="A1096" s="3">
        <v>67816</v>
      </c>
      <c r="B1096" t="s">
        <v>103</v>
      </c>
    </row>
    <row r="1097" spans="1:2">
      <c r="A1097" s="3">
        <v>67846</v>
      </c>
      <c r="B1097" t="s">
        <v>103</v>
      </c>
    </row>
    <row r="1098" spans="1:2">
      <c r="A1098" s="3">
        <v>67877</v>
      </c>
      <c r="B1098" t="s">
        <v>103</v>
      </c>
    </row>
    <row r="1099" spans="1:2">
      <c r="A1099" s="3">
        <v>67907</v>
      </c>
      <c r="B1099" t="s">
        <v>103</v>
      </c>
    </row>
    <row r="1100" spans="1:2">
      <c r="A1100" s="3">
        <v>67938</v>
      </c>
      <c r="B1100" t="s">
        <v>103</v>
      </c>
    </row>
    <row r="1101" spans="1:2">
      <c r="A1101" s="3">
        <v>67969</v>
      </c>
      <c r="B1101" t="s">
        <v>103</v>
      </c>
    </row>
    <row r="1102" spans="1:2">
      <c r="A1102" s="3">
        <v>67997</v>
      </c>
      <c r="B1102" t="s">
        <v>103</v>
      </c>
    </row>
    <row r="1103" spans="1:2">
      <c r="A1103" s="3">
        <v>68028</v>
      </c>
      <c r="B1103" t="s">
        <v>103</v>
      </c>
    </row>
    <row r="1104" spans="1:2">
      <c r="A1104" s="3">
        <v>68058</v>
      </c>
      <c r="B1104" t="s">
        <v>103</v>
      </c>
    </row>
    <row r="1105" spans="1:2">
      <c r="A1105" s="3">
        <v>68089</v>
      </c>
      <c r="B1105" t="s">
        <v>103</v>
      </c>
    </row>
    <row r="1106" spans="1:2">
      <c r="A1106" s="3">
        <v>68119</v>
      </c>
      <c r="B1106" t="s">
        <v>103</v>
      </c>
    </row>
    <row r="1107" spans="1:2">
      <c r="A1107" s="3">
        <v>68150</v>
      </c>
      <c r="B1107" t="s">
        <v>103</v>
      </c>
    </row>
    <row r="1108" spans="1:2">
      <c r="A1108" s="3">
        <v>68181</v>
      </c>
      <c r="B1108" t="s">
        <v>103</v>
      </c>
    </row>
    <row r="1109" spans="1:2">
      <c r="A1109" s="3">
        <v>68211</v>
      </c>
      <c r="B1109" t="s">
        <v>103</v>
      </c>
    </row>
    <row r="1110" spans="1:2">
      <c r="A1110" s="3">
        <v>68242</v>
      </c>
      <c r="B1110" t="s">
        <v>103</v>
      </c>
    </row>
    <row r="1111" spans="1:2">
      <c r="A1111" s="3">
        <v>68272</v>
      </c>
      <c r="B1111" t="s">
        <v>103</v>
      </c>
    </row>
    <row r="1112" spans="1:2">
      <c r="A1112" s="3">
        <v>68303</v>
      </c>
      <c r="B1112" t="s">
        <v>103</v>
      </c>
    </row>
    <row r="1113" spans="1:2">
      <c r="A1113" s="3">
        <v>68334</v>
      </c>
      <c r="B1113" t="s">
        <v>103</v>
      </c>
    </row>
    <row r="1114" spans="1:2">
      <c r="A1114" s="3">
        <v>68362</v>
      </c>
      <c r="B1114" t="s">
        <v>103</v>
      </c>
    </row>
    <row r="1115" spans="1:2">
      <c r="A1115" s="3">
        <v>68393</v>
      </c>
      <c r="B1115" t="s">
        <v>103</v>
      </c>
    </row>
    <row r="1116" spans="1:2">
      <c r="A1116" s="3">
        <v>68423</v>
      </c>
      <c r="B1116" t="s">
        <v>103</v>
      </c>
    </row>
    <row r="1117" spans="1:2">
      <c r="A1117" s="3">
        <v>68454</v>
      </c>
      <c r="B1117" t="s">
        <v>103</v>
      </c>
    </row>
    <row r="1118" spans="1:2">
      <c r="A1118" s="3">
        <v>68484</v>
      </c>
      <c r="B1118" t="s">
        <v>103</v>
      </c>
    </row>
    <row r="1119" spans="1:2">
      <c r="A1119" s="3">
        <v>68515</v>
      </c>
      <c r="B1119" t="s">
        <v>103</v>
      </c>
    </row>
    <row r="1120" spans="1:2">
      <c r="A1120" s="3">
        <v>68546</v>
      </c>
      <c r="B1120" t="s">
        <v>103</v>
      </c>
    </row>
    <row r="1121" spans="1:2">
      <c r="A1121" s="3">
        <v>68576</v>
      </c>
      <c r="B1121" t="s">
        <v>103</v>
      </c>
    </row>
    <row r="1122" spans="1:2">
      <c r="A1122" s="3">
        <v>68607</v>
      </c>
      <c r="B1122" t="s">
        <v>103</v>
      </c>
    </row>
    <row r="1123" spans="1:2">
      <c r="A1123" s="3">
        <v>68637</v>
      </c>
      <c r="B1123" t="s">
        <v>103</v>
      </c>
    </row>
    <row r="1124" spans="1:2">
      <c r="A1124" s="3">
        <v>68668</v>
      </c>
      <c r="B1124" t="s">
        <v>103</v>
      </c>
    </row>
    <row r="1125" spans="1:2">
      <c r="A1125" s="3">
        <v>68699</v>
      </c>
      <c r="B1125" t="s">
        <v>103</v>
      </c>
    </row>
    <row r="1126" spans="1:2">
      <c r="A1126" s="3">
        <v>68728</v>
      </c>
      <c r="B1126" t="s">
        <v>103</v>
      </c>
    </row>
    <row r="1127" spans="1:2">
      <c r="A1127" s="3">
        <v>68759</v>
      </c>
      <c r="B1127" t="s">
        <v>103</v>
      </c>
    </row>
    <row r="1128" spans="1:2">
      <c r="A1128" s="3">
        <v>68789</v>
      </c>
      <c r="B1128" t="s">
        <v>103</v>
      </c>
    </row>
    <row r="1129" spans="1:2">
      <c r="A1129" s="3">
        <v>68820</v>
      </c>
      <c r="B1129" t="s">
        <v>103</v>
      </c>
    </row>
    <row r="1130" spans="1:2">
      <c r="A1130" s="3">
        <v>68850</v>
      </c>
      <c r="B1130" t="s">
        <v>103</v>
      </c>
    </row>
    <row r="1131" spans="1:2">
      <c r="A1131" s="3">
        <v>68881</v>
      </c>
      <c r="B1131" t="s">
        <v>103</v>
      </c>
    </row>
    <row r="1132" spans="1:2">
      <c r="A1132" s="3">
        <v>68912</v>
      </c>
      <c r="B1132" t="s">
        <v>103</v>
      </c>
    </row>
    <row r="1133" spans="1:2">
      <c r="A1133" s="3">
        <v>68942</v>
      </c>
      <c r="B1133" t="s">
        <v>103</v>
      </c>
    </row>
    <row r="1134" spans="1:2">
      <c r="A1134" s="3">
        <v>68973</v>
      </c>
      <c r="B1134" t="s">
        <v>103</v>
      </c>
    </row>
    <row r="1135" spans="1:2">
      <c r="A1135" s="3">
        <v>69003</v>
      </c>
      <c r="B1135" t="s">
        <v>103</v>
      </c>
    </row>
    <row r="1136" spans="1:2">
      <c r="A1136" s="3">
        <v>69034</v>
      </c>
      <c r="B1136" t="s">
        <v>103</v>
      </c>
    </row>
    <row r="1137" spans="1:2">
      <c r="A1137" s="3">
        <v>69065</v>
      </c>
      <c r="B1137" t="s">
        <v>103</v>
      </c>
    </row>
    <row r="1138" spans="1:2">
      <c r="A1138" s="3">
        <v>69093</v>
      </c>
      <c r="B1138" t="s">
        <v>103</v>
      </c>
    </row>
    <row r="1139" spans="1:2">
      <c r="A1139" s="3">
        <v>69124</v>
      </c>
      <c r="B1139" t="s">
        <v>103</v>
      </c>
    </row>
    <row r="1140" spans="1:2">
      <c r="A1140" s="3">
        <v>69154</v>
      </c>
      <c r="B1140" t="s">
        <v>103</v>
      </c>
    </row>
    <row r="1141" spans="1:2">
      <c r="A1141" s="3">
        <v>69185</v>
      </c>
      <c r="B1141" t="s">
        <v>103</v>
      </c>
    </row>
    <row r="1142" spans="1:2">
      <c r="A1142" s="3">
        <v>69215</v>
      </c>
      <c r="B1142" t="s">
        <v>103</v>
      </c>
    </row>
    <row r="1143" spans="1:2">
      <c r="A1143" s="3">
        <v>69246</v>
      </c>
      <c r="B1143" t="s">
        <v>103</v>
      </c>
    </row>
    <row r="1144" spans="1:2">
      <c r="A1144" s="3">
        <v>69277</v>
      </c>
      <c r="B1144" t="s">
        <v>103</v>
      </c>
    </row>
    <row r="1145" spans="1:2">
      <c r="A1145" s="3">
        <v>69307</v>
      </c>
      <c r="B1145" t="s">
        <v>103</v>
      </c>
    </row>
    <row r="1146" spans="1:2">
      <c r="A1146" s="3">
        <v>69338</v>
      </c>
      <c r="B1146" t="s">
        <v>103</v>
      </c>
    </row>
    <row r="1147" spans="1:2">
      <c r="A1147" s="3">
        <v>69368</v>
      </c>
      <c r="B1147" t="s">
        <v>103</v>
      </c>
    </row>
    <row r="1148" spans="1:2">
      <c r="A1148" s="3">
        <v>69399</v>
      </c>
      <c r="B1148" t="s">
        <v>103</v>
      </c>
    </row>
    <row r="1149" spans="1:2">
      <c r="A1149" s="3">
        <v>69430</v>
      </c>
      <c r="B1149" t="s">
        <v>103</v>
      </c>
    </row>
    <row r="1150" spans="1:2">
      <c r="A1150" s="3">
        <v>69458</v>
      </c>
      <c r="B1150" t="s">
        <v>103</v>
      </c>
    </row>
    <row r="1151" spans="1:2">
      <c r="A1151" s="3">
        <v>69489</v>
      </c>
      <c r="B1151" t="s">
        <v>103</v>
      </c>
    </row>
    <row r="1152" spans="1:2">
      <c r="A1152" s="3">
        <v>69519</v>
      </c>
      <c r="B1152" t="s">
        <v>103</v>
      </c>
    </row>
    <row r="1153" spans="1:2">
      <c r="A1153" s="3">
        <v>69550</v>
      </c>
      <c r="B1153" t="s">
        <v>103</v>
      </c>
    </row>
    <row r="1154" spans="1:2">
      <c r="A1154" s="3">
        <v>69580</v>
      </c>
      <c r="B1154" t="s">
        <v>103</v>
      </c>
    </row>
    <row r="1155" spans="1:2">
      <c r="A1155" s="3">
        <v>69611</v>
      </c>
      <c r="B1155" t="s">
        <v>103</v>
      </c>
    </row>
    <row r="1156" spans="1:2">
      <c r="A1156" s="3">
        <v>69642</v>
      </c>
      <c r="B1156" t="s">
        <v>103</v>
      </c>
    </row>
    <row r="1157" spans="1:2">
      <c r="A1157" s="3">
        <v>69672</v>
      </c>
      <c r="B1157" t="s">
        <v>103</v>
      </c>
    </row>
    <row r="1158" spans="1:2">
      <c r="A1158" s="3">
        <v>69703</v>
      </c>
      <c r="B1158" t="s">
        <v>103</v>
      </c>
    </row>
    <row r="1159" spans="1:2">
      <c r="A1159" s="3">
        <v>69733</v>
      </c>
      <c r="B1159" t="s">
        <v>103</v>
      </c>
    </row>
    <row r="1160" spans="1:2">
      <c r="A1160" s="3">
        <v>69764</v>
      </c>
      <c r="B1160" t="s">
        <v>103</v>
      </c>
    </row>
    <row r="1161" spans="1:2">
      <c r="A1161" s="3">
        <v>69795</v>
      </c>
      <c r="B1161" t="s">
        <v>103</v>
      </c>
    </row>
    <row r="1162" spans="1:2">
      <c r="A1162" s="3">
        <v>69823</v>
      </c>
      <c r="B1162" t="s">
        <v>103</v>
      </c>
    </row>
    <row r="1163" spans="1:2">
      <c r="A1163" s="3">
        <v>69854</v>
      </c>
      <c r="B1163" t="s">
        <v>103</v>
      </c>
    </row>
    <row r="1164" spans="1:2">
      <c r="A1164" s="3">
        <v>69884</v>
      </c>
      <c r="B1164" t="s">
        <v>103</v>
      </c>
    </row>
    <row r="1165" spans="1:2">
      <c r="A1165" s="3">
        <v>69915</v>
      </c>
      <c r="B1165" t="s">
        <v>103</v>
      </c>
    </row>
    <row r="1166" spans="1:2">
      <c r="A1166" s="3">
        <v>69945</v>
      </c>
      <c r="B1166" t="s">
        <v>103</v>
      </c>
    </row>
    <row r="1167" spans="1:2">
      <c r="A1167" s="3">
        <v>69976</v>
      </c>
      <c r="B1167" t="s">
        <v>103</v>
      </c>
    </row>
    <row r="1168" spans="1:2">
      <c r="A1168" s="3">
        <v>70007</v>
      </c>
      <c r="B1168" t="s">
        <v>103</v>
      </c>
    </row>
    <row r="1169" spans="1:2">
      <c r="A1169" s="3">
        <v>70037</v>
      </c>
      <c r="B1169" t="s">
        <v>103</v>
      </c>
    </row>
    <row r="1170" spans="1:2">
      <c r="A1170" s="3">
        <v>70068</v>
      </c>
      <c r="B1170" t="s">
        <v>103</v>
      </c>
    </row>
    <row r="1171" spans="1:2">
      <c r="A1171" s="3">
        <v>70098</v>
      </c>
      <c r="B1171" t="s">
        <v>103</v>
      </c>
    </row>
    <row r="1172" spans="1:2">
      <c r="A1172" s="3">
        <v>70129</v>
      </c>
      <c r="B1172" t="s">
        <v>103</v>
      </c>
    </row>
    <row r="1173" spans="1:2">
      <c r="A1173" s="3">
        <v>70160</v>
      </c>
      <c r="B1173" t="s">
        <v>103</v>
      </c>
    </row>
    <row r="1174" spans="1:2">
      <c r="A1174" s="3">
        <v>70189</v>
      </c>
      <c r="B1174" t="s">
        <v>103</v>
      </c>
    </row>
    <row r="1175" spans="1:2">
      <c r="A1175" s="3">
        <v>70220</v>
      </c>
      <c r="B1175" t="s">
        <v>103</v>
      </c>
    </row>
    <row r="1176" spans="1:2">
      <c r="A1176" s="3">
        <v>70250</v>
      </c>
      <c r="B1176" t="s">
        <v>103</v>
      </c>
    </row>
    <row r="1177" spans="1:2">
      <c r="A1177" s="3">
        <v>70281</v>
      </c>
      <c r="B1177" t="s">
        <v>103</v>
      </c>
    </row>
    <row r="1178" spans="1:2">
      <c r="A1178" s="3">
        <v>70311</v>
      </c>
      <c r="B1178" t="s">
        <v>103</v>
      </c>
    </row>
    <row r="1179" spans="1:2">
      <c r="A1179" s="3">
        <v>70342</v>
      </c>
      <c r="B1179" t="s">
        <v>103</v>
      </c>
    </row>
    <row r="1180" spans="1:2">
      <c r="A1180" s="3">
        <v>70373</v>
      </c>
      <c r="B1180" t="s">
        <v>103</v>
      </c>
    </row>
    <row r="1181" spans="1:2">
      <c r="A1181" s="3">
        <v>70403</v>
      </c>
      <c r="B1181" t="s">
        <v>103</v>
      </c>
    </row>
    <row r="1182" spans="1:2">
      <c r="A1182" s="3">
        <v>70434</v>
      </c>
      <c r="B1182" t="s">
        <v>103</v>
      </c>
    </row>
    <row r="1183" spans="1:2">
      <c r="A1183" s="3">
        <v>70464</v>
      </c>
      <c r="B1183" t="s">
        <v>103</v>
      </c>
    </row>
    <row r="1184" spans="1:2">
      <c r="A1184" s="3">
        <v>70495</v>
      </c>
      <c r="B1184" t="s">
        <v>103</v>
      </c>
    </row>
    <row r="1185" spans="1:2">
      <c r="A1185" s="3">
        <v>70526</v>
      </c>
      <c r="B1185" t="s">
        <v>103</v>
      </c>
    </row>
    <row r="1186" spans="1:2">
      <c r="A1186" s="3">
        <v>70554</v>
      </c>
      <c r="B1186" t="s">
        <v>103</v>
      </c>
    </row>
    <row r="1187" spans="1:2">
      <c r="A1187" s="3">
        <v>70585</v>
      </c>
      <c r="B1187" t="s">
        <v>103</v>
      </c>
    </row>
    <row r="1188" spans="1:2">
      <c r="A1188" s="3">
        <v>70615</v>
      </c>
      <c r="B1188" t="s">
        <v>103</v>
      </c>
    </row>
    <row r="1189" spans="1:2">
      <c r="A1189" s="3">
        <v>70646</v>
      </c>
      <c r="B1189" t="s">
        <v>103</v>
      </c>
    </row>
    <row r="1190" spans="1:2">
      <c r="A1190" s="3">
        <v>70676</v>
      </c>
      <c r="B1190" t="s">
        <v>103</v>
      </c>
    </row>
    <row r="1191" spans="1:2">
      <c r="A1191" s="3">
        <v>70707</v>
      </c>
      <c r="B1191" t="s">
        <v>103</v>
      </c>
    </row>
    <row r="1192" spans="1:2">
      <c r="A1192" s="3">
        <v>70738</v>
      </c>
      <c r="B1192" t="s">
        <v>103</v>
      </c>
    </row>
    <row r="1193" spans="1:2">
      <c r="A1193" s="3">
        <v>70768</v>
      </c>
      <c r="B1193" t="s">
        <v>103</v>
      </c>
    </row>
    <row r="1194" spans="1:2">
      <c r="A1194" s="3">
        <v>70799</v>
      </c>
      <c r="B1194" t="s">
        <v>103</v>
      </c>
    </row>
    <row r="1195" spans="1:2">
      <c r="A1195" s="3">
        <v>70829</v>
      </c>
      <c r="B1195" t="s">
        <v>103</v>
      </c>
    </row>
    <row r="1196" spans="1:2">
      <c r="A1196" s="3">
        <v>70860</v>
      </c>
      <c r="B1196" t="s">
        <v>103</v>
      </c>
    </row>
    <row r="1197" spans="1:2">
      <c r="A1197" s="3">
        <v>70891</v>
      </c>
      <c r="B1197" t="s">
        <v>103</v>
      </c>
    </row>
    <row r="1198" spans="1:2">
      <c r="A1198" s="3">
        <v>70919</v>
      </c>
      <c r="B1198" t="s">
        <v>103</v>
      </c>
    </row>
    <row r="1199" spans="1:2">
      <c r="A1199" s="3">
        <v>70950</v>
      </c>
      <c r="B1199" t="s">
        <v>103</v>
      </c>
    </row>
    <row r="1200" spans="1:2">
      <c r="A1200" s="3">
        <v>70980</v>
      </c>
      <c r="B1200" t="s">
        <v>103</v>
      </c>
    </row>
    <row r="1201" spans="1:2">
      <c r="A1201" s="3">
        <v>71011</v>
      </c>
      <c r="B1201" t="s">
        <v>103</v>
      </c>
    </row>
    <row r="1202" spans="1:2">
      <c r="A1202" s="3">
        <v>71041</v>
      </c>
      <c r="B1202" t="s">
        <v>103</v>
      </c>
    </row>
    <row r="1203" spans="1:2">
      <c r="A1203" s="3">
        <v>71072</v>
      </c>
      <c r="B1203" t="s">
        <v>103</v>
      </c>
    </row>
    <row r="1204" spans="1:2">
      <c r="A1204" s="3">
        <v>71103</v>
      </c>
      <c r="B1204" t="s">
        <v>103</v>
      </c>
    </row>
    <row r="1205" spans="1:2">
      <c r="A1205" s="3">
        <v>71133</v>
      </c>
      <c r="B1205" t="s">
        <v>103</v>
      </c>
    </row>
    <row r="1206" spans="1:2">
      <c r="A1206" s="3">
        <v>71164</v>
      </c>
      <c r="B1206" t="s">
        <v>103</v>
      </c>
    </row>
    <row r="1207" spans="1:2">
      <c r="A1207" s="3">
        <v>71194</v>
      </c>
      <c r="B1207" t="s">
        <v>103</v>
      </c>
    </row>
    <row r="1208" spans="1:2">
      <c r="A1208" s="3">
        <v>71225</v>
      </c>
      <c r="B1208" t="s">
        <v>103</v>
      </c>
    </row>
    <row r="1209" spans="1:2">
      <c r="A1209" s="3">
        <v>71256</v>
      </c>
      <c r="B1209" t="s">
        <v>103</v>
      </c>
    </row>
    <row r="1210" spans="1:2">
      <c r="A1210" s="3">
        <v>71284</v>
      </c>
      <c r="B1210" t="s">
        <v>103</v>
      </c>
    </row>
    <row r="1211" spans="1:2">
      <c r="A1211" s="3">
        <v>71315</v>
      </c>
      <c r="B1211" t="s">
        <v>103</v>
      </c>
    </row>
    <row r="1212" spans="1:2">
      <c r="A1212" s="3">
        <v>71345</v>
      </c>
      <c r="B1212" t="s">
        <v>103</v>
      </c>
    </row>
    <row r="1213" spans="1:2">
      <c r="A1213" s="3">
        <v>71376</v>
      </c>
      <c r="B1213" t="s">
        <v>103</v>
      </c>
    </row>
    <row r="1214" spans="1:2">
      <c r="A1214" s="3">
        <v>71406</v>
      </c>
      <c r="B1214" t="s">
        <v>103</v>
      </c>
    </row>
    <row r="1215" spans="1:2">
      <c r="A1215" s="3">
        <v>71437</v>
      </c>
      <c r="B1215" t="s">
        <v>103</v>
      </c>
    </row>
    <row r="1216" spans="1:2">
      <c r="A1216" s="3">
        <v>71468</v>
      </c>
      <c r="B1216" t="s">
        <v>103</v>
      </c>
    </row>
    <row r="1217" spans="1:2">
      <c r="A1217" s="3">
        <v>71498</v>
      </c>
      <c r="B1217" t="s">
        <v>103</v>
      </c>
    </row>
    <row r="1218" spans="1:2">
      <c r="A1218" s="3">
        <v>71529</v>
      </c>
      <c r="B1218" t="s">
        <v>103</v>
      </c>
    </row>
    <row r="1219" spans="1:2">
      <c r="A1219" s="3">
        <v>71559</v>
      </c>
      <c r="B1219" t="s">
        <v>103</v>
      </c>
    </row>
    <row r="1220" spans="1:2">
      <c r="A1220" s="3">
        <v>71590</v>
      </c>
      <c r="B1220" t="s">
        <v>103</v>
      </c>
    </row>
    <row r="1221" spans="1:2">
      <c r="A1221" s="3">
        <v>71621</v>
      </c>
      <c r="B1221" t="s">
        <v>103</v>
      </c>
    </row>
    <row r="1222" spans="1:2">
      <c r="A1222" s="3">
        <v>71650</v>
      </c>
      <c r="B1222" t="s">
        <v>103</v>
      </c>
    </row>
    <row r="1223" spans="1:2">
      <c r="A1223" s="3">
        <v>71681</v>
      </c>
      <c r="B1223" t="s">
        <v>103</v>
      </c>
    </row>
    <row r="1224" spans="1:2">
      <c r="A1224" s="3">
        <v>71711</v>
      </c>
      <c r="B1224" t="s">
        <v>103</v>
      </c>
    </row>
    <row r="1225" spans="1:2">
      <c r="A1225" s="3">
        <v>71742</v>
      </c>
      <c r="B1225" t="s">
        <v>103</v>
      </c>
    </row>
    <row r="1226" spans="1:2">
      <c r="A1226" s="3">
        <v>71772</v>
      </c>
      <c r="B1226" t="s">
        <v>103</v>
      </c>
    </row>
    <row r="1227" spans="1:2">
      <c r="A1227" s="3">
        <v>71803</v>
      </c>
      <c r="B1227" t="s">
        <v>103</v>
      </c>
    </row>
    <row r="1228" spans="1:2">
      <c r="A1228" s="3">
        <v>71834</v>
      </c>
      <c r="B1228" t="s">
        <v>103</v>
      </c>
    </row>
    <row r="1229" spans="1:2">
      <c r="A1229" s="3">
        <v>71864</v>
      </c>
      <c r="B1229" t="s">
        <v>103</v>
      </c>
    </row>
    <row r="1230" spans="1:2">
      <c r="A1230" s="3">
        <v>71895</v>
      </c>
      <c r="B1230" t="s">
        <v>103</v>
      </c>
    </row>
    <row r="1231" spans="1:2">
      <c r="A1231" s="3">
        <v>71925</v>
      </c>
      <c r="B1231" t="s">
        <v>103</v>
      </c>
    </row>
    <row r="1232" spans="1:2">
      <c r="A1232" s="3">
        <v>71956</v>
      </c>
      <c r="B1232" t="s">
        <v>103</v>
      </c>
    </row>
    <row r="1233" spans="1:2">
      <c r="A1233" s="3">
        <v>71987</v>
      </c>
      <c r="B1233" t="s">
        <v>103</v>
      </c>
    </row>
    <row r="1234" spans="1:2">
      <c r="A1234" s="3">
        <v>72015</v>
      </c>
      <c r="B1234" t="s">
        <v>103</v>
      </c>
    </row>
    <row r="1235" spans="1:2">
      <c r="A1235" s="3">
        <v>72046</v>
      </c>
      <c r="B1235" t="s">
        <v>103</v>
      </c>
    </row>
    <row r="1236" spans="1:2">
      <c r="A1236" s="3">
        <v>72076</v>
      </c>
      <c r="B1236" t="s">
        <v>103</v>
      </c>
    </row>
    <row r="1237" spans="1:2">
      <c r="A1237" s="3">
        <v>72107</v>
      </c>
      <c r="B1237" t="s">
        <v>103</v>
      </c>
    </row>
    <row r="1238" spans="1:2">
      <c r="A1238" s="3">
        <v>72137</v>
      </c>
      <c r="B1238" t="s">
        <v>103</v>
      </c>
    </row>
    <row r="1239" spans="1:2">
      <c r="A1239" s="3">
        <v>72168</v>
      </c>
      <c r="B1239" t="s">
        <v>103</v>
      </c>
    </row>
    <row r="1240" spans="1:2">
      <c r="A1240" s="3">
        <v>72199</v>
      </c>
      <c r="B1240" t="s">
        <v>103</v>
      </c>
    </row>
    <row r="1241" spans="1:2">
      <c r="A1241" s="3">
        <v>72229</v>
      </c>
      <c r="B1241" t="s">
        <v>103</v>
      </c>
    </row>
    <row r="1242" spans="1:2">
      <c r="A1242" s="3">
        <v>72260</v>
      </c>
      <c r="B1242" t="s">
        <v>103</v>
      </c>
    </row>
    <row r="1243" spans="1:2">
      <c r="A1243" s="3">
        <v>72290</v>
      </c>
      <c r="B1243" t="s">
        <v>103</v>
      </c>
    </row>
    <row r="1244" spans="1:2">
      <c r="A1244" s="3">
        <v>72321</v>
      </c>
      <c r="B1244" t="s">
        <v>103</v>
      </c>
    </row>
    <row r="1245" spans="1:2">
      <c r="A1245" s="3">
        <v>72352</v>
      </c>
      <c r="B1245" t="s">
        <v>103</v>
      </c>
    </row>
    <row r="1246" spans="1:2">
      <c r="A1246" s="3">
        <v>72380</v>
      </c>
      <c r="B1246" t="s">
        <v>103</v>
      </c>
    </row>
    <row r="1247" spans="1:2">
      <c r="A1247" s="3">
        <v>72411</v>
      </c>
      <c r="B1247" t="s">
        <v>103</v>
      </c>
    </row>
    <row r="1248" spans="1:2">
      <c r="A1248" s="3">
        <v>72441</v>
      </c>
      <c r="B1248" t="s">
        <v>103</v>
      </c>
    </row>
    <row r="1249" spans="1:2">
      <c r="A1249" s="3">
        <v>72472</v>
      </c>
      <c r="B1249" t="s">
        <v>103</v>
      </c>
    </row>
    <row r="1250" spans="1:2">
      <c r="A1250" s="3">
        <v>72502</v>
      </c>
      <c r="B1250" t="s">
        <v>103</v>
      </c>
    </row>
    <row r="1251" spans="1:2">
      <c r="A1251" s="3">
        <v>72533</v>
      </c>
      <c r="B1251" t="s">
        <v>103</v>
      </c>
    </row>
    <row r="1252" spans="1:2">
      <c r="A1252" s="3">
        <v>72564</v>
      </c>
      <c r="B1252" t="s">
        <v>103</v>
      </c>
    </row>
    <row r="1253" spans="1:2">
      <c r="A1253" s="3">
        <v>72594</v>
      </c>
      <c r="B1253" t="s">
        <v>103</v>
      </c>
    </row>
    <row r="1254" spans="1:2">
      <c r="A1254" s="3">
        <v>72625</v>
      </c>
      <c r="B1254" t="s">
        <v>103</v>
      </c>
    </row>
    <row r="1255" spans="1:2">
      <c r="A1255" s="3">
        <v>72655</v>
      </c>
      <c r="B1255" t="s">
        <v>103</v>
      </c>
    </row>
    <row r="1256" spans="1:2">
      <c r="A1256" s="3">
        <v>72686</v>
      </c>
      <c r="B1256" t="s">
        <v>103</v>
      </c>
    </row>
    <row r="1257" spans="1:2">
      <c r="A1257" s="3">
        <v>72717</v>
      </c>
      <c r="B1257" t="s">
        <v>103</v>
      </c>
    </row>
    <row r="1258" spans="1:2">
      <c r="A1258" s="3">
        <v>72745</v>
      </c>
      <c r="B1258" t="s">
        <v>103</v>
      </c>
    </row>
    <row r="1259" spans="1:2">
      <c r="A1259" s="3">
        <v>72776</v>
      </c>
      <c r="B1259" t="s">
        <v>103</v>
      </c>
    </row>
    <row r="1260" spans="1:2">
      <c r="A1260" s="3">
        <v>72806</v>
      </c>
      <c r="B1260" t="s">
        <v>103</v>
      </c>
    </row>
    <row r="1261" spans="1:2">
      <c r="A1261" s="3">
        <v>72837</v>
      </c>
      <c r="B1261" t="s">
        <v>103</v>
      </c>
    </row>
    <row r="1262" spans="1:2">
      <c r="A1262" s="3">
        <v>72867</v>
      </c>
      <c r="B1262" t="s">
        <v>103</v>
      </c>
    </row>
    <row r="1263" spans="1:2">
      <c r="A1263" s="3">
        <v>72898</v>
      </c>
      <c r="B1263" t="s">
        <v>103</v>
      </c>
    </row>
    <row r="1264" spans="1:2">
      <c r="A1264" s="3">
        <v>72929</v>
      </c>
      <c r="B1264" t="s">
        <v>103</v>
      </c>
    </row>
    <row r="1265" spans="1:2">
      <c r="A1265" s="3">
        <v>72959</v>
      </c>
      <c r="B1265" t="s">
        <v>103</v>
      </c>
    </row>
    <row r="1266" spans="1:2">
      <c r="A1266" s="3">
        <v>72990</v>
      </c>
      <c r="B1266" t="s">
        <v>103</v>
      </c>
    </row>
    <row r="1267" spans="1:2">
      <c r="A1267" s="3">
        <v>73020</v>
      </c>
      <c r="B1267" t="s">
        <v>103</v>
      </c>
    </row>
    <row r="1268" spans="1:2">
      <c r="A1268" s="3">
        <v>73051</v>
      </c>
      <c r="B1268" t="s">
        <v>103</v>
      </c>
    </row>
    <row r="1269" spans="1:2">
      <c r="A1269" s="3">
        <v>73082</v>
      </c>
      <c r="B1269" t="s">
        <v>103</v>
      </c>
    </row>
    <row r="1270" spans="1:2">
      <c r="A1270" s="3">
        <v>73110</v>
      </c>
      <c r="B1270" t="s">
        <v>103</v>
      </c>
    </row>
    <row r="1271" spans="1:2">
      <c r="A1271" s="3">
        <v>73141</v>
      </c>
      <c r="B1271" t="s">
        <v>103</v>
      </c>
    </row>
    <row r="1272" spans="1:2">
      <c r="A1272" s="3">
        <v>73171</v>
      </c>
      <c r="B1272" t="s">
        <v>103</v>
      </c>
    </row>
    <row r="1273" spans="1:2">
      <c r="A1273" s="3">
        <v>73202</v>
      </c>
      <c r="B1273" t="s">
        <v>103</v>
      </c>
    </row>
    <row r="1274" spans="1:2">
      <c r="A1274" s="3">
        <v>73232</v>
      </c>
      <c r="B1274" t="s">
        <v>103</v>
      </c>
    </row>
    <row r="1275" spans="1:2">
      <c r="A1275" s="3">
        <v>73263</v>
      </c>
      <c r="B1275" t="s">
        <v>103</v>
      </c>
    </row>
    <row r="1276" spans="1:2">
      <c r="A1276" s="3">
        <v>73294</v>
      </c>
      <c r="B1276" t="s">
        <v>103</v>
      </c>
    </row>
    <row r="1277" spans="1:2">
      <c r="A1277" s="3">
        <v>73324</v>
      </c>
      <c r="B1277" t="s">
        <v>103</v>
      </c>
    </row>
    <row r="1278" spans="1:2">
      <c r="A1278" s="3">
        <v>73355</v>
      </c>
      <c r="B1278" t="s">
        <v>103</v>
      </c>
    </row>
    <row r="1279" spans="1:2">
      <c r="A1279" s="3">
        <v>73385</v>
      </c>
      <c r="B1279" t="s">
        <v>103</v>
      </c>
    </row>
    <row r="1280" spans="1:2">
      <c r="A1280" s="3">
        <v>73416</v>
      </c>
      <c r="B1280" t="s">
        <v>103</v>
      </c>
    </row>
    <row r="1281" spans="1:2">
      <c r="A1281" s="3">
        <v>73447</v>
      </c>
      <c r="B1281" t="s">
        <v>103</v>
      </c>
    </row>
    <row r="1282" spans="1:2">
      <c r="A1282" s="3">
        <v>73475</v>
      </c>
      <c r="B1282" t="s">
        <v>103</v>
      </c>
    </row>
    <row r="1283" spans="1:2">
      <c r="A1283" s="3">
        <v>73506</v>
      </c>
      <c r="B1283" t="s">
        <v>103</v>
      </c>
    </row>
    <row r="1284" spans="1:2">
      <c r="A1284" s="3">
        <v>73536</v>
      </c>
      <c r="B1284" t="s">
        <v>103</v>
      </c>
    </row>
    <row r="1285" spans="1:2">
      <c r="A1285" s="3">
        <v>73567</v>
      </c>
      <c r="B1285" t="s">
        <v>103</v>
      </c>
    </row>
    <row r="1286" spans="1:2">
      <c r="A1286" s="3">
        <v>73597</v>
      </c>
      <c r="B1286" t="s">
        <v>103</v>
      </c>
    </row>
    <row r="1287" spans="1:2">
      <c r="A1287" s="3">
        <v>73628</v>
      </c>
      <c r="B1287" t="s">
        <v>103</v>
      </c>
    </row>
    <row r="1288" spans="1:2">
      <c r="A1288" s="3">
        <v>73659</v>
      </c>
      <c r="B1288" t="s">
        <v>103</v>
      </c>
    </row>
    <row r="1289" spans="1:2">
      <c r="A1289" s="3">
        <v>73689</v>
      </c>
      <c r="B1289" t="s">
        <v>103</v>
      </c>
    </row>
    <row r="1290" spans="1:2">
      <c r="A1290" s="3">
        <v>73720</v>
      </c>
      <c r="B1290" t="s">
        <v>103</v>
      </c>
    </row>
    <row r="1291" spans="1:2">
      <c r="A1291" s="3">
        <v>73750</v>
      </c>
      <c r="B1291" t="s">
        <v>103</v>
      </c>
    </row>
    <row r="1292" spans="1:2">
      <c r="A1292" s="3">
        <v>73781</v>
      </c>
      <c r="B1292" t="s">
        <v>103</v>
      </c>
    </row>
    <row r="1293" spans="1:2">
      <c r="A1293" s="3">
        <v>73812</v>
      </c>
      <c r="B1293" t="s">
        <v>103</v>
      </c>
    </row>
    <row r="1294" spans="1:2">
      <c r="A1294" s="3">
        <v>73840</v>
      </c>
      <c r="B1294" t="s">
        <v>103</v>
      </c>
    </row>
    <row r="1295" spans="1:2">
      <c r="A1295" s="3">
        <v>73871</v>
      </c>
      <c r="B1295" t="s">
        <v>103</v>
      </c>
    </row>
    <row r="1296" spans="1:2">
      <c r="A1296" s="3">
        <v>73901</v>
      </c>
      <c r="B1296" t="s">
        <v>103</v>
      </c>
    </row>
    <row r="1297" spans="1:2">
      <c r="A1297" s="3">
        <v>73932</v>
      </c>
      <c r="B1297" t="s">
        <v>103</v>
      </c>
    </row>
    <row r="1298" spans="1:2">
      <c r="A1298" s="3">
        <v>73962</v>
      </c>
      <c r="B1298" t="s">
        <v>103</v>
      </c>
    </row>
    <row r="1299" spans="1:2">
      <c r="A1299" s="3">
        <v>73993</v>
      </c>
      <c r="B1299" t="s">
        <v>103</v>
      </c>
    </row>
    <row r="1300" spans="1:2">
      <c r="A1300" s="3">
        <v>74024</v>
      </c>
      <c r="B1300" t="s">
        <v>103</v>
      </c>
    </row>
    <row r="1301" spans="1:2">
      <c r="A1301" s="3">
        <v>74054</v>
      </c>
      <c r="B1301" t="s">
        <v>103</v>
      </c>
    </row>
    <row r="1302" spans="1:2">
      <c r="A1302" s="3">
        <v>74085</v>
      </c>
      <c r="B1302" t="s">
        <v>103</v>
      </c>
    </row>
    <row r="1303" spans="1:2">
      <c r="A1303" s="3">
        <v>74115</v>
      </c>
      <c r="B1303" t="s">
        <v>103</v>
      </c>
    </row>
    <row r="1304" spans="1:2">
      <c r="A1304" s="3">
        <v>74146</v>
      </c>
      <c r="B1304" t="s">
        <v>103</v>
      </c>
    </row>
    <row r="1305" spans="1:2">
      <c r="A1305" s="3">
        <v>74177</v>
      </c>
      <c r="B1305" t="s">
        <v>103</v>
      </c>
    </row>
    <row r="1306" spans="1:2">
      <c r="A1306" s="3">
        <v>74205</v>
      </c>
      <c r="B1306" t="s">
        <v>103</v>
      </c>
    </row>
    <row r="1307" spans="1:2">
      <c r="A1307" s="3">
        <v>74236</v>
      </c>
      <c r="B1307" t="s">
        <v>103</v>
      </c>
    </row>
    <row r="1308" spans="1:2">
      <c r="A1308" s="3">
        <v>74266</v>
      </c>
      <c r="B1308" t="s">
        <v>103</v>
      </c>
    </row>
    <row r="1309" spans="1:2">
      <c r="A1309" s="3">
        <v>74297</v>
      </c>
      <c r="B1309" t="s">
        <v>103</v>
      </c>
    </row>
    <row r="1310" spans="1:2">
      <c r="A1310" s="3">
        <v>74327</v>
      </c>
      <c r="B1310" t="s">
        <v>103</v>
      </c>
    </row>
    <row r="1311" spans="1:2">
      <c r="A1311" s="3">
        <v>74358</v>
      </c>
      <c r="B1311" t="s">
        <v>103</v>
      </c>
    </row>
    <row r="1312" spans="1:2">
      <c r="A1312" s="3">
        <v>74389</v>
      </c>
      <c r="B1312" t="s">
        <v>103</v>
      </c>
    </row>
    <row r="1313" spans="1:2">
      <c r="A1313" s="3">
        <v>74419</v>
      </c>
      <c r="B1313" t="s">
        <v>103</v>
      </c>
    </row>
    <row r="1314" spans="1:2">
      <c r="A1314" s="3">
        <v>74450</v>
      </c>
      <c r="B1314" t="s">
        <v>103</v>
      </c>
    </row>
    <row r="1315" spans="1:2">
      <c r="A1315" s="3">
        <v>74480</v>
      </c>
      <c r="B1315" t="s">
        <v>103</v>
      </c>
    </row>
    <row r="1316" spans="1:2">
      <c r="A1316" s="3">
        <v>74511</v>
      </c>
      <c r="B1316" t="s">
        <v>103</v>
      </c>
    </row>
    <row r="1317" spans="1:2">
      <c r="A1317" s="3">
        <v>74542</v>
      </c>
      <c r="B1317" t="s">
        <v>103</v>
      </c>
    </row>
    <row r="1318" spans="1:2">
      <c r="A1318" s="3">
        <v>74571</v>
      </c>
      <c r="B1318" t="s">
        <v>103</v>
      </c>
    </row>
    <row r="1319" spans="1:2">
      <c r="A1319" s="3">
        <v>74602</v>
      </c>
      <c r="B1319" t="s">
        <v>103</v>
      </c>
    </row>
    <row r="1320" spans="1:2">
      <c r="A1320" s="3">
        <v>74632</v>
      </c>
      <c r="B1320" t="s">
        <v>103</v>
      </c>
    </row>
    <row r="1321" spans="1:2">
      <c r="A1321" s="3">
        <v>74663</v>
      </c>
      <c r="B1321" t="s">
        <v>103</v>
      </c>
    </row>
    <row r="1322" spans="1:2">
      <c r="A1322" s="3">
        <v>74693</v>
      </c>
      <c r="B1322" t="s">
        <v>103</v>
      </c>
    </row>
    <row r="1323" spans="1:2">
      <c r="A1323" s="3">
        <v>74724</v>
      </c>
      <c r="B1323" t="s">
        <v>103</v>
      </c>
    </row>
    <row r="1324" spans="1:2">
      <c r="A1324" s="3">
        <v>74755</v>
      </c>
      <c r="B1324" t="s">
        <v>103</v>
      </c>
    </row>
    <row r="1325" spans="1:2">
      <c r="A1325" s="3">
        <v>74785</v>
      </c>
      <c r="B1325" t="s">
        <v>103</v>
      </c>
    </row>
    <row r="1326" spans="1:2">
      <c r="A1326" s="3">
        <v>74816</v>
      </c>
      <c r="B1326" t="s">
        <v>103</v>
      </c>
    </row>
    <row r="1327" spans="1:2">
      <c r="A1327" s="3">
        <v>74846</v>
      </c>
      <c r="B1327" t="s">
        <v>103</v>
      </c>
    </row>
    <row r="1328" spans="1:2">
      <c r="A1328" s="3">
        <v>74877</v>
      </c>
      <c r="B1328" t="s">
        <v>103</v>
      </c>
    </row>
    <row r="1329" spans="1:2">
      <c r="A1329" s="3">
        <v>74908</v>
      </c>
      <c r="B1329" t="s">
        <v>103</v>
      </c>
    </row>
    <row r="1330" spans="1:2">
      <c r="A1330" s="3">
        <v>74936</v>
      </c>
      <c r="B1330" t="s">
        <v>103</v>
      </c>
    </row>
    <row r="1331" spans="1:2">
      <c r="A1331" s="3">
        <v>74967</v>
      </c>
      <c r="B1331" t="s">
        <v>103</v>
      </c>
    </row>
    <row r="1332" spans="1:2">
      <c r="A1332" s="3">
        <v>74997</v>
      </c>
      <c r="B1332" t="s">
        <v>103</v>
      </c>
    </row>
    <row r="1333" spans="1:2">
      <c r="A1333" s="3">
        <v>75028</v>
      </c>
      <c r="B1333" t="s">
        <v>103</v>
      </c>
    </row>
    <row r="1334" spans="1:2">
      <c r="A1334" s="3">
        <v>75058</v>
      </c>
      <c r="B1334" t="s">
        <v>103</v>
      </c>
    </row>
    <row r="1335" spans="1:2">
      <c r="A1335" s="3">
        <v>75089</v>
      </c>
      <c r="B1335" t="s">
        <v>103</v>
      </c>
    </row>
    <row r="1336" spans="1:2">
      <c r="A1336" s="3">
        <v>75120</v>
      </c>
      <c r="B1336" t="s">
        <v>103</v>
      </c>
    </row>
    <row r="1337" spans="1:2">
      <c r="A1337" s="3">
        <v>75150</v>
      </c>
      <c r="B1337" t="s">
        <v>103</v>
      </c>
    </row>
    <row r="1338" spans="1:2">
      <c r="A1338" s="3">
        <v>75181</v>
      </c>
      <c r="B1338" t="s">
        <v>103</v>
      </c>
    </row>
    <row r="1339" spans="1:2">
      <c r="A1339" s="3">
        <v>75211</v>
      </c>
      <c r="B1339" t="s">
        <v>103</v>
      </c>
    </row>
    <row r="1340" spans="1:2">
      <c r="A1340" s="3">
        <v>75242</v>
      </c>
      <c r="B1340" t="s">
        <v>103</v>
      </c>
    </row>
    <row r="1341" spans="1:2">
      <c r="A1341" s="3">
        <v>75273</v>
      </c>
      <c r="B1341" t="s">
        <v>103</v>
      </c>
    </row>
    <row r="1342" spans="1:2">
      <c r="A1342" s="3">
        <v>75301</v>
      </c>
      <c r="B1342" t="s">
        <v>103</v>
      </c>
    </row>
    <row r="1343" spans="1:2">
      <c r="A1343" s="3">
        <v>75332</v>
      </c>
      <c r="B1343" t="s">
        <v>103</v>
      </c>
    </row>
    <row r="1344" spans="1:2">
      <c r="A1344" s="3">
        <v>75362</v>
      </c>
      <c r="B1344" t="s">
        <v>103</v>
      </c>
    </row>
    <row r="1345" spans="1:2">
      <c r="A1345" s="3">
        <v>75393</v>
      </c>
      <c r="B1345" t="s">
        <v>103</v>
      </c>
    </row>
    <row r="1346" spans="1:2">
      <c r="A1346" s="3">
        <v>75423</v>
      </c>
      <c r="B1346" t="s">
        <v>103</v>
      </c>
    </row>
    <row r="1347" spans="1:2">
      <c r="A1347" s="3">
        <v>75454</v>
      </c>
      <c r="B1347" t="s">
        <v>103</v>
      </c>
    </row>
    <row r="1348" spans="1:2">
      <c r="A1348" s="3">
        <v>75485</v>
      </c>
      <c r="B1348" t="s">
        <v>103</v>
      </c>
    </row>
    <row r="1349" spans="1:2">
      <c r="A1349" s="3">
        <v>75515</v>
      </c>
      <c r="B1349" t="s">
        <v>103</v>
      </c>
    </row>
    <row r="1350" spans="1:2">
      <c r="A1350" s="3">
        <v>75546</v>
      </c>
      <c r="B1350" t="s">
        <v>103</v>
      </c>
    </row>
    <row r="1351" spans="1:2">
      <c r="A1351" s="3">
        <v>75576</v>
      </c>
      <c r="B1351" t="s">
        <v>103</v>
      </c>
    </row>
    <row r="1352" spans="1:2">
      <c r="A1352" s="3">
        <v>75607</v>
      </c>
      <c r="B1352" t="s">
        <v>103</v>
      </c>
    </row>
    <row r="1353" spans="1:2">
      <c r="A1353" s="3">
        <v>75638</v>
      </c>
      <c r="B1353" t="s">
        <v>103</v>
      </c>
    </row>
    <row r="1354" spans="1:2">
      <c r="A1354" s="3">
        <v>75666</v>
      </c>
      <c r="B1354" t="s">
        <v>103</v>
      </c>
    </row>
    <row r="1355" spans="1:2">
      <c r="A1355" s="3">
        <v>75697</v>
      </c>
      <c r="B1355" t="s">
        <v>103</v>
      </c>
    </row>
    <row r="1356" spans="1:2">
      <c r="A1356" s="3">
        <v>75727</v>
      </c>
      <c r="B1356" t="s">
        <v>103</v>
      </c>
    </row>
    <row r="1357" spans="1:2">
      <c r="A1357" s="3">
        <v>75758</v>
      </c>
      <c r="B1357" t="s">
        <v>103</v>
      </c>
    </row>
    <row r="1358" spans="1:2">
      <c r="A1358" s="3">
        <v>75788</v>
      </c>
      <c r="B1358" t="s">
        <v>103</v>
      </c>
    </row>
    <row r="1359" spans="1:2">
      <c r="A1359" s="3">
        <v>75819</v>
      </c>
      <c r="B1359" t="s">
        <v>103</v>
      </c>
    </row>
    <row r="1360" spans="1:2">
      <c r="A1360" s="3">
        <v>75850</v>
      </c>
      <c r="B1360" t="s">
        <v>103</v>
      </c>
    </row>
    <row r="1361" spans="1:2">
      <c r="A1361" s="3">
        <v>75880</v>
      </c>
      <c r="B1361" t="s">
        <v>103</v>
      </c>
    </row>
    <row r="1362" spans="1:2">
      <c r="A1362" s="3">
        <v>75911</v>
      </c>
      <c r="B1362" t="s">
        <v>103</v>
      </c>
    </row>
    <row r="1363" spans="1:2">
      <c r="A1363" s="3">
        <v>75941</v>
      </c>
      <c r="B1363" t="s">
        <v>103</v>
      </c>
    </row>
    <row r="1364" spans="1:2">
      <c r="A1364" s="3">
        <v>75972</v>
      </c>
      <c r="B1364" t="s">
        <v>103</v>
      </c>
    </row>
    <row r="1365" spans="1:2">
      <c r="A1365" s="3">
        <v>76003</v>
      </c>
      <c r="B1365" t="s">
        <v>103</v>
      </c>
    </row>
    <row r="1366" spans="1:2">
      <c r="A1366" s="3">
        <v>76032</v>
      </c>
      <c r="B1366" t="s">
        <v>103</v>
      </c>
    </row>
    <row r="1367" spans="1:2">
      <c r="A1367" s="3">
        <v>76063</v>
      </c>
      <c r="B1367" t="s">
        <v>103</v>
      </c>
    </row>
    <row r="1368" spans="1:2">
      <c r="A1368" s="3">
        <v>76093</v>
      </c>
      <c r="B1368" t="s">
        <v>103</v>
      </c>
    </row>
    <row r="1369" spans="1:2">
      <c r="A1369" s="3">
        <v>76124</v>
      </c>
      <c r="B1369" t="s">
        <v>103</v>
      </c>
    </row>
    <row r="1370" spans="1:2">
      <c r="A1370" s="3">
        <v>76154</v>
      </c>
      <c r="B1370" t="s">
        <v>103</v>
      </c>
    </row>
    <row r="1371" spans="1:2">
      <c r="A1371" s="3">
        <v>76185</v>
      </c>
      <c r="B1371" t="s">
        <v>103</v>
      </c>
    </row>
    <row r="1372" spans="1:2">
      <c r="A1372" s="3">
        <v>76216</v>
      </c>
      <c r="B1372" t="s">
        <v>103</v>
      </c>
    </row>
    <row r="1373" spans="1:2">
      <c r="A1373" s="3">
        <v>76246</v>
      </c>
      <c r="B1373" t="s">
        <v>103</v>
      </c>
    </row>
    <row r="1374" spans="1:2">
      <c r="A1374" s="3">
        <v>76277</v>
      </c>
      <c r="B1374" t="s">
        <v>103</v>
      </c>
    </row>
    <row r="1375" spans="1:2">
      <c r="A1375" s="3">
        <v>76307</v>
      </c>
      <c r="B1375" t="s">
        <v>103</v>
      </c>
    </row>
    <row r="1376" spans="1:2">
      <c r="A1376" s="3">
        <v>76338</v>
      </c>
      <c r="B1376" t="s">
        <v>103</v>
      </c>
    </row>
    <row r="1377" spans="1:2">
      <c r="A1377" s="3">
        <v>76369</v>
      </c>
      <c r="B1377" t="s">
        <v>103</v>
      </c>
    </row>
    <row r="1378" spans="1:2">
      <c r="A1378" s="3">
        <v>76397</v>
      </c>
      <c r="B1378" t="s">
        <v>103</v>
      </c>
    </row>
    <row r="1379" spans="1:2">
      <c r="A1379" s="3">
        <v>76428</v>
      </c>
      <c r="B1379" t="s">
        <v>103</v>
      </c>
    </row>
    <row r="1380" spans="1:2">
      <c r="A1380" s="3">
        <v>76458</v>
      </c>
      <c r="B1380" t="s">
        <v>103</v>
      </c>
    </row>
    <row r="1381" spans="1:2">
      <c r="A1381" s="3">
        <v>76489</v>
      </c>
      <c r="B1381" t="s">
        <v>103</v>
      </c>
    </row>
    <row r="1382" spans="1:2">
      <c r="A1382" s="3">
        <v>76519</v>
      </c>
      <c r="B1382" t="s">
        <v>103</v>
      </c>
    </row>
    <row r="1383" spans="1:2">
      <c r="A1383" s="3">
        <v>76550</v>
      </c>
      <c r="B1383" t="s">
        <v>103</v>
      </c>
    </row>
    <row r="1384" spans="1:2">
      <c r="A1384" s="3">
        <v>76581</v>
      </c>
      <c r="B1384" t="s">
        <v>103</v>
      </c>
    </row>
    <row r="1385" spans="1:2">
      <c r="A1385" s="3">
        <v>76611</v>
      </c>
      <c r="B1385" t="s">
        <v>103</v>
      </c>
    </row>
    <row r="1386" spans="1:2">
      <c r="A1386" s="3">
        <v>76642</v>
      </c>
      <c r="B1386" t="s">
        <v>103</v>
      </c>
    </row>
    <row r="1387" spans="1:2">
      <c r="A1387" s="3">
        <v>76672</v>
      </c>
      <c r="B1387" t="s">
        <v>103</v>
      </c>
    </row>
    <row r="1388" spans="1:2">
      <c r="A1388" s="3">
        <v>76703</v>
      </c>
      <c r="B1388" t="s">
        <v>103</v>
      </c>
    </row>
    <row r="1389" spans="1:2">
      <c r="A1389" s="3">
        <v>76734</v>
      </c>
      <c r="B1389" t="s">
        <v>103</v>
      </c>
    </row>
    <row r="1390" spans="1:2">
      <c r="A1390" s="3">
        <v>76762</v>
      </c>
      <c r="B1390" t="s">
        <v>103</v>
      </c>
    </row>
    <row r="1391" spans="1:2">
      <c r="A1391" s="3">
        <v>76793</v>
      </c>
      <c r="B1391" t="s">
        <v>103</v>
      </c>
    </row>
    <row r="1392" spans="1:2">
      <c r="A1392" s="3">
        <v>76823</v>
      </c>
      <c r="B1392" t="s">
        <v>103</v>
      </c>
    </row>
    <row r="1393" spans="1:2">
      <c r="A1393" s="3">
        <v>76854</v>
      </c>
      <c r="B1393" t="s">
        <v>103</v>
      </c>
    </row>
    <row r="1394" spans="1:2">
      <c r="A1394" s="3">
        <v>76884</v>
      </c>
      <c r="B1394" t="s">
        <v>103</v>
      </c>
    </row>
    <row r="1395" spans="1:2">
      <c r="A1395" s="3">
        <v>76915</v>
      </c>
      <c r="B1395" t="s">
        <v>103</v>
      </c>
    </row>
    <row r="1396" spans="1:2">
      <c r="A1396" s="3">
        <v>76946</v>
      </c>
      <c r="B1396" t="s">
        <v>103</v>
      </c>
    </row>
    <row r="1397" spans="1:2">
      <c r="A1397" s="3">
        <v>76976</v>
      </c>
      <c r="B1397" t="s">
        <v>103</v>
      </c>
    </row>
    <row r="1398" spans="1:2">
      <c r="A1398" s="3">
        <v>77007</v>
      </c>
      <c r="B1398" t="s">
        <v>103</v>
      </c>
    </row>
    <row r="1399" spans="1:2">
      <c r="A1399" s="3">
        <v>77037</v>
      </c>
      <c r="B1399" t="s">
        <v>103</v>
      </c>
    </row>
    <row r="1400" spans="1:2">
      <c r="A1400" s="3">
        <v>77068</v>
      </c>
      <c r="B1400" t="s">
        <v>103</v>
      </c>
    </row>
    <row r="1401" spans="1:2">
      <c r="A1401" s="3">
        <v>77099</v>
      </c>
      <c r="B1401" t="s">
        <v>103</v>
      </c>
    </row>
    <row r="1402" spans="1:2">
      <c r="A1402" s="3">
        <v>77127</v>
      </c>
      <c r="B1402" t="s">
        <v>103</v>
      </c>
    </row>
    <row r="1403" spans="1:2">
      <c r="A1403" s="3">
        <v>77158</v>
      </c>
      <c r="B1403" t="s">
        <v>103</v>
      </c>
    </row>
    <row r="1404" spans="1:2">
      <c r="A1404" s="3">
        <v>77188</v>
      </c>
      <c r="B1404" t="s">
        <v>103</v>
      </c>
    </row>
    <row r="1405" spans="1:2">
      <c r="A1405" s="3">
        <v>77219</v>
      </c>
      <c r="B1405" t="s">
        <v>103</v>
      </c>
    </row>
    <row r="1406" spans="1:2">
      <c r="A1406" s="3">
        <v>77249</v>
      </c>
      <c r="B1406" t="s">
        <v>103</v>
      </c>
    </row>
    <row r="1407" spans="1:2">
      <c r="A1407" s="3">
        <v>77280</v>
      </c>
      <c r="B1407" t="s">
        <v>103</v>
      </c>
    </row>
    <row r="1408" spans="1:2">
      <c r="A1408" s="3">
        <v>77311</v>
      </c>
      <c r="B1408" t="s">
        <v>103</v>
      </c>
    </row>
    <row r="1409" spans="1:2">
      <c r="A1409" s="3">
        <v>77341</v>
      </c>
      <c r="B1409" t="s">
        <v>103</v>
      </c>
    </row>
    <row r="1410" spans="1:2">
      <c r="A1410" s="3">
        <v>77372</v>
      </c>
      <c r="B1410" t="s">
        <v>103</v>
      </c>
    </row>
    <row r="1411" spans="1:2">
      <c r="A1411" s="3">
        <v>77402</v>
      </c>
      <c r="B1411" t="s">
        <v>103</v>
      </c>
    </row>
    <row r="1412" spans="1:2">
      <c r="A1412" s="3">
        <v>77433</v>
      </c>
      <c r="B1412" t="s">
        <v>103</v>
      </c>
    </row>
    <row r="1413" spans="1:2">
      <c r="A1413" s="3">
        <v>77464</v>
      </c>
      <c r="B1413" t="s">
        <v>103</v>
      </c>
    </row>
    <row r="1414" spans="1:2">
      <c r="A1414" s="3">
        <v>77493</v>
      </c>
      <c r="B1414" t="s">
        <v>103</v>
      </c>
    </row>
    <row r="1415" spans="1:2">
      <c r="A1415" s="3">
        <v>77524</v>
      </c>
      <c r="B1415" t="s">
        <v>103</v>
      </c>
    </row>
    <row r="1416" spans="1:2">
      <c r="A1416" s="3">
        <v>77554</v>
      </c>
      <c r="B1416" t="s">
        <v>103</v>
      </c>
    </row>
    <row r="1417" spans="1:2">
      <c r="A1417" s="3">
        <v>77585</v>
      </c>
      <c r="B1417" t="s">
        <v>103</v>
      </c>
    </row>
    <row r="1418" spans="1:2">
      <c r="A1418" s="3">
        <v>77615</v>
      </c>
      <c r="B1418" t="s">
        <v>103</v>
      </c>
    </row>
    <row r="1419" spans="1:2">
      <c r="A1419" s="3">
        <v>77646</v>
      </c>
      <c r="B1419" t="s">
        <v>103</v>
      </c>
    </row>
    <row r="1420" spans="1:2">
      <c r="A1420" s="3">
        <v>77677</v>
      </c>
      <c r="B1420" t="s">
        <v>103</v>
      </c>
    </row>
    <row r="1421" spans="1:2">
      <c r="A1421" s="3">
        <v>77707</v>
      </c>
      <c r="B1421" t="s">
        <v>103</v>
      </c>
    </row>
    <row r="1422" spans="1:2">
      <c r="A1422" s="3">
        <v>77738</v>
      </c>
      <c r="B1422" t="s">
        <v>103</v>
      </c>
    </row>
    <row r="1423" spans="1:2">
      <c r="A1423" s="3">
        <v>77768</v>
      </c>
      <c r="B1423" t="s">
        <v>103</v>
      </c>
    </row>
    <row r="1424" spans="1:2">
      <c r="A1424" s="3">
        <v>77799</v>
      </c>
      <c r="B1424" t="s">
        <v>103</v>
      </c>
    </row>
    <row r="1425" spans="1:2">
      <c r="A1425" s="3">
        <v>77830</v>
      </c>
      <c r="B1425" t="s">
        <v>103</v>
      </c>
    </row>
    <row r="1426" spans="1:2">
      <c r="A1426" s="3">
        <v>77858</v>
      </c>
      <c r="B1426" t="s">
        <v>103</v>
      </c>
    </row>
    <row r="1427" spans="1:2">
      <c r="A1427" s="3">
        <v>77889</v>
      </c>
      <c r="B1427" t="s">
        <v>103</v>
      </c>
    </row>
    <row r="1428" spans="1:2">
      <c r="A1428" s="3">
        <v>77919</v>
      </c>
      <c r="B1428" t="s">
        <v>103</v>
      </c>
    </row>
    <row r="1429" spans="1:2">
      <c r="A1429" s="3">
        <v>77950</v>
      </c>
      <c r="B1429" t="s">
        <v>103</v>
      </c>
    </row>
    <row r="1430" spans="1:2">
      <c r="A1430" s="3">
        <v>77980</v>
      </c>
      <c r="B1430" t="s">
        <v>103</v>
      </c>
    </row>
    <row r="1431" spans="1:2">
      <c r="A1431" s="3">
        <v>78011</v>
      </c>
      <c r="B1431" t="s">
        <v>103</v>
      </c>
    </row>
    <row r="1432" spans="1:2">
      <c r="A1432" s="3">
        <v>78042</v>
      </c>
      <c r="B1432" t="s">
        <v>103</v>
      </c>
    </row>
    <row r="1433" spans="1:2">
      <c r="A1433" s="3">
        <v>78072</v>
      </c>
      <c r="B1433" t="s">
        <v>103</v>
      </c>
    </row>
    <row r="1434" spans="1:2">
      <c r="A1434" s="3">
        <v>78103</v>
      </c>
      <c r="B1434" t="s">
        <v>103</v>
      </c>
    </row>
    <row r="1435" spans="1:2">
      <c r="A1435" s="3">
        <v>78133</v>
      </c>
      <c r="B1435" t="s">
        <v>103</v>
      </c>
    </row>
    <row r="1436" spans="1:2">
      <c r="A1436" s="3">
        <v>78164</v>
      </c>
      <c r="B1436" t="s">
        <v>103</v>
      </c>
    </row>
    <row r="1437" spans="1:2">
      <c r="A1437" s="3">
        <v>78195</v>
      </c>
      <c r="B1437" t="s">
        <v>103</v>
      </c>
    </row>
    <row r="1438" spans="1:2">
      <c r="A1438" s="3">
        <v>78223</v>
      </c>
      <c r="B1438" t="s">
        <v>103</v>
      </c>
    </row>
    <row r="1439" spans="1:2">
      <c r="A1439" s="3">
        <v>78254</v>
      </c>
      <c r="B1439" t="s">
        <v>103</v>
      </c>
    </row>
    <row r="1440" spans="1:2">
      <c r="A1440" s="3">
        <v>78284</v>
      </c>
      <c r="B1440" t="s">
        <v>103</v>
      </c>
    </row>
    <row r="1441" spans="1:2">
      <c r="A1441" s="3">
        <v>78315</v>
      </c>
      <c r="B1441" t="s">
        <v>103</v>
      </c>
    </row>
    <row r="1442" spans="1:2">
      <c r="A1442" s="3">
        <v>78345</v>
      </c>
      <c r="B1442" t="s">
        <v>103</v>
      </c>
    </row>
    <row r="1443" spans="1:2">
      <c r="A1443" s="3">
        <v>78376</v>
      </c>
      <c r="B1443" t="s">
        <v>103</v>
      </c>
    </row>
    <row r="1444" spans="1:2">
      <c r="A1444" s="3">
        <v>78407</v>
      </c>
      <c r="B1444" t="s">
        <v>103</v>
      </c>
    </row>
    <row r="1445" spans="1:2">
      <c r="A1445" s="3">
        <v>78437</v>
      </c>
      <c r="B1445" t="s">
        <v>103</v>
      </c>
    </row>
    <row r="1446" spans="1:2">
      <c r="A1446" s="3">
        <v>78468</v>
      </c>
      <c r="B1446" t="s">
        <v>103</v>
      </c>
    </row>
    <row r="1447" spans="1:2">
      <c r="A1447" s="3">
        <v>78498</v>
      </c>
      <c r="B1447" t="s">
        <v>103</v>
      </c>
    </row>
    <row r="1448" spans="1:2">
      <c r="A1448" s="3">
        <v>78529</v>
      </c>
      <c r="B1448" t="s">
        <v>103</v>
      </c>
    </row>
    <row r="1449" spans="1:2">
      <c r="A1449" s="3">
        <v>78560</v>
      </c>
      <c r="B1449" t="s">
        <v>103</v>
      </c>
    </row>
    <row r="1450" spans="1:2">
      <c r="A1450" s="3">
        <v>78588</v>
      </c>
      <c r="B1450" t="s">
        <v>103</v>
      </c>
    </row>
    <row r="1451" spans="1:2">
      <c r="A1451" s="3">
        <v>78619</v>
      </c>
      <c r="B1451" t="s">
        <v>103</v>
      </c>
    </row>
    <row r="1452" spans="1:2">
      <c r="A1452" s="3">
        <v>78649</v>
      </c>
      <c r="B1452" t="s">
        <v>103</v>
      </c>
    </row>
    <row r="1453" spans="1:2">
      <c r="A1453" s="3">
        <v>78680</v>
      </c>
      <c r="B1453" t="s">
        <v>103</v>
      </c>
    </row>
    <row r="1454" spans="1:2">
      <c r="A1454" s="3">
        <v>78710</v>
      </c>
      <c r="B1454" t="s">
        <v>103</v>
      </c>
    </row>
    <row r="1455" spans="1:2">
      <c r="A1455" s="3">
        <v>78741</v>
      </c>
      <c r="B1455" t="s">
        <v>103</v>
      </c>
    </row>
    <row r="1456" spans="1:2">
      <c r="A1456" s="3">
        <v>78772</v>
      </c>
      <c r="B1456" t="s">
        <v>103</v>
      </c>
    </row>
    <row r="1457" spans="1:2">
      <c r="A1457" s="3">
        <v>78802</v>
      </c>
      <c r="B1457" t="s">
        <v>103</v>
      </c>
    </row>
    <row r="1458" spans="1:2">
      <c r="A1458" s="3">
        <v>78833</v>
      </c>
      <c r="B1458" t="s">
        <v>103</v>
      </c>
    </row>
    <row r="1459" spans="1:2">
      <c r="A1459" s="3">
        <v>78863</v>
      </c>
      <c r="B1459" t="s">
        <v>103</v>
      </c>
    </row>
    <row r="1460" spans="1:2">
      <c r="A1460" s="3">
        <v>78894</v>
      </c>
      <c r="B1460" t="s">
        <v>103</v>
      </c>
    </row>
    <row r="1461" spans="1:2">
      <c r="A1461" s="3">
        <v>78925</v>
      </c>
      <c r="B1461" t="s">
        <v>103</v>
      </c>
    </row>
    <row r="1462" spans="1:2">
      <c r="A1462" s="3">
        <v>78954</v>
      </c>
      <c r="B1462" t="s">
        <v>103</v>
      </c>
    </row>
    <row r="1463" spans="1:2">
      <c r="A1463" s="3">
        <v>78985</v>
      </c>
      <c r="B1463" t="s">
        <v>103</v>
      </c>
    </row>
    <row r="1464" spans="1:2">
      <c r="A1464" s="3">
        <v>79015</v>
      </c>
      <c r="B1464" t="s">
        <v>103</v>
      </c>
    </row>
    <row r="1465" spans="1:2">
      <c r="A1465" s="3">
        <v>79046</v>
      </c>
      <c r="B1465" t="s">
        <v>103</v>
      </c>
    </row>
    <row r="1466" spans="1:2">
      <c r="A1466" s="3">
        <v>79076</v>
      </c>
      <c r="B1466" t="s">
        <v>103</v>
      </c>
    </row>
    <row r="1467" spans="1:2">
      <c r="A1467" s="3">
        <v>79107</v>
      </c>
      <c r="B1467" t="s">
        <v>103</v>
      </c>
    </row>
    <row r="1468" spans="1:2">
      <c r="A1468" s="3">
        <v>79138</v>
      </c>
      <c r="B1468" t="s">
        <v>103</v>
      </c>
    </row>
    <row r="1469" spans="1:2">
      <c r="A1469" s="3">
        <v>79168</v>
      </c>
      <c r="B1469" t="s">
        <v>103</v>
      </c>
    </row>
    <row r="1470" spans="1:2">
      <c r="A1470" s="3">
        <v>79199</v>
      </c>
      <c r="B1470" t="s">
        <v>103</v>
      </c>
    </row>
    <row r="1471" spans="1:2">
      <c r="A1471" s="3">
        <v>79229</v>
      </c>
      <c r="B1471" t="s">
        <v>103</v>
      </c>
    </row>
    <row r="1472" spans="1:2">
      <c r="A1472" s="3">
        <v>79260</v>
      </c>
      <c r="B1472" t="s">
        <v>103</v>
      </c>
    </row>
    <row r="1473" spans="1:2">
      <c r="A1473" s="3">
        <v>79291</v>
      </c>
      <c r="B1473" t="s">
        <v>103</v>
      </c>
    </row>
    <row r="1474" spans="1:2">
      <c r="A1474" s="3">
        <v>79319</v>
      </c>
      <c r="B1474" t="s">
        <v>103</v>
      </c>
    </row>
    <row r="1475" spans="1:2">
      <c r="A1475" s="3">
        <v>79350</v>
      </c>
      <c r="B1475" t="s">
        <v>103</v>
      </c>
    </row>
    <row r="1476" spans="1:2">
      <c r="A1476" s="3">
        <v>79380</v>
      </c>
      <c r="B1476" t="s">
        <v>103</v>
      </c>
    </row>
    <row r="1477" spans="1:2">
      <c r="A1477" s="3">
        <v>79411</v>
      </c>
      <c r="B1477" t="s">
        <v>103</v>
      </c>
    </row>
    <row r="1478" spans="1:2">
      <c r="A1478" s="3">
        <v>79441</v>
      </c>
      <c r="B1478" t="s">
        <v>103</v>
      </c>
    </row>
    <row r="1479" spans="1:2">
      <c r="A1479" s="3">
        <v>79472</v>
      </c>
      <c r="B1479" t="s">
        <v>103</v>
      </c>
    </row>
    <row r="1480" spans="1:2">
      <c r="A1480" s="3">
        <v>79503</v>
      </c>
      <c r="B1480" t="s">
        <v>103</v>
      </c>
    </row>
    <row r="1481" spans="1:2">
      <c r="A1481" s="3">
        <v>79533</v>
      </c>
      <c r="B1481" t="s">
        <v>103</v>
      </c>
    </row>
    <row r="1482" spans="1:2">
      <c r="A1482" s="3">
        <v>79564</v>
      </c>
      <c r="B1482" t="s">
        <v>103</v>
      </c>
    </row>
    <row r="1483" spans="1:2">
      <c r="A1483" s="3">
        <v>79594</v>
      </c>
      <c r="B1483" t="s">
        <v>103</v>
      </c>
    </row>
    <row r="1484" spans="1:2">
      <c r="A1484" s="3">
        <v>79625</v>
      </c>
      <c r="B1484" t="s">
        <v>103</v>
      </c>
    </row>
    <row r="1485" spans="1:2">
      <c r="A1485" s="3">
        <v>79656</v>
      </c>
      <c r="B1485" t="s">
        <v>103</v>
      </c>
    </row>
    <row r="1486" spans="1:2">
      <c r="A1486" s="3">
        <v>79684</v>
      </c>
      <c r="B1486" t="s">
        <v>103</v>
      </c>
    </row>
    <row r="1487" spans="1:2">
      <c r="A1487" s="3">
        <v>79715</v>
      </c>
      <c r="B1487" t="s">
        <v>103</v>
      </c>
    </row>
    <row r="1488" spans="1:2">
      <c r="A1488" s="3">
        <v>79745</v>
      </c>
      <c r="B1488" t="s">
        <v>103</v>
      </c>
    </row>
    <row r="1489" spans="1:2">
      <c r="A1489" s="3">
        <v>79776</v>
      </c>
      <c r="B1489" t="s">
        <v>103</v>
      </c>
    </row>
    <row r="1490" spans="1:2">
      <c r="A1490" s="3">
        <v>79806</v>
      </c>
      <c r="B1490" t="s">
        <v>103</v>
      </c>
    </row>
    <row r="1491" spans="1:2">
      <c r="A1491" s="3">
        <v>79837</v>
      </c>
      <c r="B1491" t="s">
        <v>103</v>
      </c>
    </row>
    <row r="1492" spans="1:2">
      <c r="A1492" s="3">
        <v>79868</v>
      </c>
      <c r="B1492" t="s">
        <v>103</v>
      </c>
    </row>
    <row r="1493" spans="1:2">
      <c r="A1493" s="3">
        <v>79898</v>
      </c>
      <c r="B1493" t="s">
        <v>103</v>
      </c>
    </row>
    <row r="1494" spans="1:2">
      <c r="A1494" s="3">
        <v>79929</v>
      </c>
      <c r="B1494" t="s">
        <v>103</v>
      </c>
    </row>
    <row r="1495" spans="1:2">
      <c r="A1495" s="3">
        <v>79959</v>
      </c>
      <c r="B1495" t="s">
        <v>103</v>
      </c>
    </row>
    <row r="1496" spans="1:2">
      <c r="A1496" s="3">
        <v>79990</v>
      </c>
      <c r="B1496" t="s">
        <v>103</v>
      </c>
    </row>
    <row r="1497" spans="1:2">
      <c r="A1497" s="3">
        <v>80021</v>
      </c>
      <c r="B1497" t="s">
        <v>103</v>
      </c>
    </row>
    <row r="1498" spans="1:2">
      <c r="A1498" s="3">
        <v>80049</v>
      </c>
      <c r="B1498" t="s">
        <v>103</v>
      </c>
    </row>
    <row r="1499" spans="1:2">
      <c r="A1499" s="3">
        <v>80080</v>
      </c>
      <c r="B1499" t="s">
        <v>103</v>
      </c>
    </row>
    <row r="1500" spans="1:2">
      <c r="A1500" s="3">
        <v>80110</v>
      </c>
      <c r="B1500" t="s">
        <v>103</v>
      </c>
    </row>
    <row r="1501" spans="1:2">
      <c r="A1501" s="3">
        <v>80141</v>
      </c>
      <c r="B1501" t="s">
        <v>103</v>
      </c>
    </row>
    <row r="1502" spans="1:2">
      <c r="A1502" s="3">
        <v>80171</v>
      </c>
      <c r="B1502" t="s">
        <v>103</v>
      </c>
    </row>
    <row r="1503" spans="1:2">
      <c r="A1503" s="3">
        <v>80202</v>
      </c>
      <c r="B1503" t="s">
        <v>103</v>
      </c>
    </row>
    <row r="1504" spans="1:2">
      <c r="A1504" s="3">
        <v>80233</v>
      </c>
      <c r="B1504" t="s">
        <v>103</v>
      </c>
    </row>
    <row r="1505" spans="1:2">
      <c r="A1505" s="3">
        <v>80263</v>
      </c>
      <c r="B1505" t="s">
        <v>103</v>
      </c>
    </row>
    <row r="1506" spans="1:2">
      <c r="A1506" s="3">
        <v>80294</v>
      </c>
      <c r="B1506" t="s">
        <v>103</v>
      </c>
    </row>
    <row r="1507" spans="1:2">
      <c r="A1507" s="3">
        <v>80324</v>
      </c>
      <c r="B1507" t="s">
        <v>103</v>
      </c>
    </row>
    <row r="1508" spans="1:2">
      <c r="A1508" s="3">
        <v>80355</v>
      </c>
      <c r="B1508" t="s">
        <v>103</v>
      </c>
    </row>
    <row r="1509" spans="1:2">
      <c r="A1509" s="3">
        <v>80386</v>
      </c>
      <c r="B1509" t="s">
        <v>103</v>
      </c>
    </row>
    <row r="1510" spans="1:2">
      <c r="A1510" s="3">
        <v>80415</v>
      </c>
      <c r="B1510" t="s">
        <v>103</v>
      </c>
    </row>
    <row r="1511" spans="1:2">
      <c r="A1511" s="3">
        <v>80446</v>
      </c>
      <c r="B1511" t="s">
        <v>103</v>
      </c>
    </row>
    <row r="1512" spans="1:2">
      <c r="A1512" s="3">
        <v>80476</v>
      </c>
      <c r="B1512" t="s">
        <v>103</v>
      </c>
    </row>
    <row r="1513" spans="1:2">
      <c r="A1513" s="3">
        <v>80507</v>
      </c>
      <c r="B1513" t="s">
        <v>103</v>
      </c>
    </row>
    <row r="1514" spans="1:2">
      <c r="A1514" s="3">
        <v>80537</v>
      </c>
      <c r="B1514" t="s">
        <v>103</v>
      </c>
    </row>
    <row r="1515" spans="1:2">
      <c r="A1515" s="3">
        <v>80568</v>
      </c>
      <c r="B1515" t="s">
        <v>103</v>
      </c>
    </row>
    <row r="1516" spans="1:2">
      <c r="A1516" s="3">
        <v>80599</v>
      </c>
      <c r="B1516" t="s">
        <v>103</v>
      </c>
    </row>
    <row r="1517" spans="1:2">
      <c r="A1517" s="3">
        <v>80629</v>
      </c>
      <c r="B1517" t="s">
        <v>103</v>
      </c>
    </row>
    <row r="1518" spans="1:2">
      <c r="A1518" s="3">
        <v>80660</v>
      </c>
      <c r="B1518" t="s">
        <v>103</v>
      </c>
    </row>
    <row r="1519" spans="1:2">
      <c r="A1519" s="3">
        <v>80690</v>
      </c>
      <c r="B1519" t="s">
        <v>103</v>
      </c>
    </row>
    <row r="1520" spans="1:2">
      <c r="A1520" s="3">
        <v>80721</v>
      </c>
      <c r="B1520" t="s">
        <v>103</v>
      </c>
    </row>
    <row r="1521" spans="1:2">
      <c r="A1521" s="3">
        <v>80752</v>
      </c>
      <c r="B1521" t="s">
        <v>103</v>
      </c>
    </row>
    <row r="1522" spans="1:2">
      <c r="A1522" s="3">
        <v>80780</v>
      </c>
      <c r="B1522" t="s">
        <v>103</v>
      </c>
    </row>
    <row r="1523" spans="1:2">
      <c r="A1523" s="3">
        <v>80811</v>
      </c>
      <c r="B1523" t="s">
        <v>103</v>
      </c>
    </row>
    <row r="1524" spans="1:2">
      <c r="A1524" s="3">
        <v>80841</v>
      </c>
      <c r="B1524" t="s">
        <v>103</v>
      </c>
    </row>
    <row r="1525" spans="1:2">
      <c r="A1525" s="3">
        <v>80872</v>
      </c>
      <c r="B1525" t="s">
        <v>103</v>
      </c>
    </row>
    <row r="1526" spans="1:2">
      <c r="A1526" s="3">
        <v>80902</v>
      </c>
      <c r="B1526" t="s">
        <v>103</v>
      </c>
    </row>
    <row r="1527" spans="1:2">
      <c r="A1527" s="3">
        <v>80933</v>
      </c>
      <c r="B1527" t="s">
        <v>103</v>
      </c>
    </row>
    <row r="1528" spans="1:2">
      <c r="A1528" s="3">
        <v>80964</v>
      </c>
      <c r="B1528" t="s">
        <v>103</v>
      </c>
    </row>
    <row r="1529" spans="1:2">
      <c r="A1529" s="3">
        <v>80994</v>
      </c>
      <c r="B1529" t="s">
        <v>103</v>
      </c>
    </row>
    <row r="1530" spans="1:2">
      <c r="A1530" s="3">
        <v>81025</v>
      </c>
      <c r="B1530" t="s">
        <v>103</v>
      </c>
    </row>
    <row r="1531" spans="1:2">
      <c r="A1531" s="3">
        <v>81055</v>
      </c>
      <c r="B1531" t="s">
        <v>103</v>
      </c>
    </row>
    <row r="1532" spans="1:2">
      <c r="A1532" s="3">
        <v>81086</v>
      </c>
      <c r="B1532" t="s">
        <v>103</v>
      </c>
    </row>
    <row r="1533" spans="1:2">
      <c r="A1533" s="3">
        <v>81117</v>
      </c>
      <c r="B1533" t="s">
        <v>103</v>
      </c>
    </row>
    <row r="1534" spans="1:2">
      <c r="A1534" s="3">
        <v>81145</v>
      </c>
      <c r="B1534" t="s">
        <v>103</v>
      </c>
    </row>
    <row r="1535" spans="1:2">
      <c r="A1535" s="3">
        <v>81176</v>
      </c>
      <c r="B1535" t="s">
        <v>103</v>
      </c>
    </row>
    <row r="1536" spans="1:2">
      <c r="A1536" s="3">
        <v>81206</v>
      </c>
      <c r="B1536" t="s">
        <v>103</v>
      </c>
    </row>
    <row r="1537" spans="1:2">
      <c r="A1537" s="3">
        <v>81237</v>
      </c>
      <c r="B1537" t="s">
        <v>103</v>
      </c>
    </row>
    <row r="1538" spans="1:2">
      <c r="A1538" s="3">
        <v>81267</v>
      </c>
      <c r="B1538" t="s">
        <v>103</v>
      </c>
    </row>
    <row r="1539" spans="1:2">
      <c r="A1539" s="3">
        <v>81298</v>
      </c>
      <c r="B1539" t="s">
        <v>103</v>
      </c>
    </row>
    <row r="1540" spans="1:2">
      <c r="A1540" s="3">
        <v>81329</v>
      </c>
      <c r="B1540" t="s">
        <v>103</v>
      </c>
    </row>
    <row r="1541" spans="1:2">
      <c r="A1541" s="3">
        <v>81359</v>
      </c>
      <c r="B1541" t="s">
        <v>103</v>
      </c>
    </row>
    <row r="1542" spans="1:2">
      <c r="A1542" s="3">
        <v>81390</v>
      </c>
      <c r="B1542" t="s">
        <v>103</v>
      </c>
    </row>
    <row r="1543" spans="1:2">
      <c r="A1543" s="3">
        <v>81420</v>
      </c>
      <c r="B1543" t="s">
        <v>103</v>
      </c>
    </row>
    <row r="1544" spans="1:2">
      <c r="A1544" s="3">
        <v>81451</v>
      </c>
      <c r="B1544" t="s">
        <v>103</v>
      </c>
    </row>
    <row r="1545" spans="1:2">
      <c r="A1545" s="3">
        <v>81482</v>
      </c>
      <c r="B1545" t="s">
        <v>103</v>
      </c>
    </row>
    <row r="1546" spans="1:2">
      <c r="A1546" s="3">
        <v>81510</v>
      </c>
      <c r="B1546" t="s">
        <v>103</v>
      </c>
    </row>
    <row r="1547" spans="1:2">
      <c r="A1547" s="3">
        <v>81541</v>
      </c>
      <c r="B1547" t="s">
        <v>103</v>
      </c>
    </row>
    <row r="1548" spans="1:2">
      <c r="A1548" s="3">
        <v>81571</v>
      </c>
      <c r="B1548" t="s">
        <v>103</v>
      </c>
    </row>
    <row r="1549" spans="1:2">
      <c r="A1549" s="3">
        <v>81602</v>
      </c>
      <c r="B1549" t="s">
        <v>103</v>
      </c>
    </row>
    <row r="1550" spans="1:2">
      <c r="A1550" s="3">
        <v>81632</v>
      </c>
      <c r="B1550" t="s">
        <v>103</v>
      </c>
    </row>
    <row r="1551" spans="1:2">
      <c r="A1551" s="3">
        <v>81663</v>
      </c>
      <c r="B1551" t="s">
        <v>103</v>
      </c>
    </row>
    <row r="1552" spans="1:2">
      <c r="A1552" s="3">
        <v>81694</v>
      </c>
      <c r="B1552" t="s">
        <v>103</v>
      </c>
    </row>
    <row r="1553" spans="1:2">
      <c r="A1553" s="3">
        <v>81724</v>
      </c>
      <c r="B1553" t="s">
        <v>103</v>
      </c>
    </row>
    <row r="1554" spans="1:2">
      <c r="A1554" s="3">
        <v>81755</v>
      </c>
      <c r="B1554" t="s">
        <v>103</v>
      </c>
    </row>
    <row r="1555" spans="1:2">
      <c r="A1555" s="3">
        <v>81785</v>
      </c>
      <c r="B1555" t="s">
        <v>103</v>
      </c>
    </row>
    <row r="1556" spans="1:2">
      <c r="A1556" s="3">
        <v>81816</v>
      </c>
      <c r="B1556" t="s">
        <v>103</v>
      </c>
    </row>
    <row r="1557" spans="1:2">
      <c r="A1557" s="3">
        <v>81847</v>
      </c>
      <c r="B1557" t="s">
        <v>103</v>
      </c>
    </row>
    <row r="1558" spans="1:2">
      <c r="A1558" s="3">
        <v>81876</v>
      </c>
      <c r="B1558" t="s">
        <v>103</v>
      </c>
    </row>
    <row r="1559" spans="1:2">
      <c r="A1559" s="3">
        <v>81907</v>
      </c>
      <c r="B1559" t="s">
        <v>103</v>
      </c>
    </row>
    <row r="1560" spans="1:2">
      <c r="A1560" s="3">
        <v>81937</v>
      </c>
      <c r="B1560" t="s">
        <v>103</v>
      </c>
    </row>
    <row r="1561" spans="1:2">
      <c r="A1561" s="3">
        <v>81968</v>
      </c>
      <c r="B1561" t="s">
        <v>103</v>
      </c>
    </row>
    <row r="1562" spans="1:2">
      <c r="A1562" s="3">
        <v>81998</v>
      </c>
      <c r="B1562" t="s">
        <v>103</v>
      </c>
    </row>
    <row r="1563" spans="1:2">
      <c r="A1563" s="3">
        <v>82029</v>
      </c>
      <c r="B1563" t="s">
        <v>103</v>
      </c>
    </row>
    <row r="1564" spans="1:2">
      <c r="A1564" s="3">
        <v>82060</v>
      </c>
      <c r="B1564" t="s">
        <v>103</v>
      </c>
    </row>
    <row r="1565" spans="1:2">
      <c r="A1565" s="3">
        <v>82090</v>
      </c>
      <c r="B1565" t="s">
        <v>103</v>
      </c>
    </row>
    <row r="1566" spans="1:2">
      <c r="A1566" s="3">
        <v>82121</v>
      </c>
      <c r="B1566" t="s">
        <v>103</v>
      </c>
    </row>
    <row r="1567" spans="1:2">
      <c r="A1567" s="3">
        <v>82151</v>
      </c>
      <c r="B1567" t="s">
        <v>103</v>
      </c>
    </row>
    <row r="1568" spans="1:2">
      <c r="A1568" s="3">
        <v>82182</v>
      </c>
      <c r="B1568" t="s">
        <v>103</v>
      </c>
    </row>
    <row r="1569" spans="1:2">
      <c r="A1569" s="3">
        <v>82213</v>
      </c>
      <c r="B1569" t="s">
        <v>103</v>
      </c>
    </row>
    <row r="1570" spans="1:2">
      <c r="A1570" s="3">
        <v>82241</v>
      </c>
      <c r="B1570" t="s">
        <v>103</v>
      </c>
    </row>
    <row r="1571" spans="1:2">
      <c r="A1571" s="3">
        <v>82272</v>
      </c>
      <c r="B1571" t="s">
        <v>103</v>
      </c>
    </row>
    <row r="1572" spans="1:2">
      <c r="A1572" s="3">
        <v>82302</v>
      </c>
      <c r="B1572" t="s">
        <v>103</v>
      </c>
    </row>
    <row r="1573" spans="1:2">
      <c r="A1573" s="3">
        <v>82333</v>
      </c>
      <c r="B1573" t="s">
        <v>103</v>
      </c>
    </row>
    <row r="1574" spans="1:2">
      <c r="A1574" s="3">
        <v>82363</v>
      </c>
      <c r="B1574" t="s">
        <v>103</v>
      </c>
    </row>
    <row r="1575" spans="1:2">
      <c r="A1575" s="3">
        <v>82394</v>
      </c>
      <c r="B1575" t="s">
        <v>103</v>
      </c>
    </row>
    <row r="1576" spans="1:2">
      <c r="A1576" s="3">
        <v>82425</v>
      </c>
      <c r="B1576" t="s">
        <v>103</v>
      </c>
    </row>
    <row r="1577" spans="1:2">
      <c r="A1577" s="3">
        <v>82455</v>
      </c>
      <c r="B1577" t="s">
        <v>103</v>
      </c>
    </row>
    <row r="1578" spans="1:2">
      <c r="A1578" s="3">
        <v>82486</v>
      </c>
      <c r="B1578" t="s">
        <v>103</v>
      </c>
    </row>
    <row r="1579" spans="1:2">
      <c r="A1579" s="3">
        <v>82516</v>
      </c>
      <c r="B1579" t="s">
        <v>103</v>
      </c>
    </row>
    <row r="1580" spans="1:2">
      <c r="A1580" s="3">
        <v>82547</v>
      </c>
      <c r="B1580" t="s">
        <v>103</v>
      </c>
    </row>
    <row r="1581" spans="1:2">
      <c r="A1581" s="3">
        <v>82578</v>
      </c>
      <c r="B1581" t="s">
        <v>103</v>
      </c>
    </row>
    <row r="1582" spans="1:2">
      <c r="A1582" s="3">
        <v>82606</v>
      </c>
      <c r="B1582" t="s">
        <v>103</v>
      </c>
    </row>
    <row r="1583" spans="1:2">
      <c r="A1583" s="3">
        <v>82637</v>
      </c>
      <c r="B1583" t="s">
        <v>103</v>
      </c>
    </row>
    <row r="1584" spans="1:2">
      <c r="A1584" s="3">
        <v>82667</v>
      </c>
      <c r="B1584" t="s">
        <v>103</v>
      </c>
    </row>
    <row r="1585" spans="1:2">
      <c r="A1585" s="3">
        <v>82698</v>
      </c>
      <c r="B1585" t="s">
        <v>103</v>
      </c>
    </row>
    <row r="1586" spans="1:2">
      <c r="A1586" s="3">
        <v>82728</v>
      </c>
      <c r="B1586" t="s">
        <v>103</v>
      </c>
    </row>
    <row r="1587" spans="1:2">
      <c r="A1587" s="3">
        <v>82759</v>
      </c>
      <c r="B1587" t="s">
        <v>103</v>
      </c>
    </row>
    <row r="1588" spans="1:2">
      <c r="A1588" s="3">
        <v>82790</v>
      </c>
      <c r="B1588" t="s">
        <v>103</v>
      </c>
    </row>
    <row r="1589" spans="1:2">
      <c r="A1589" s="3">
        <v>82820</v>
      </c>
      <c r="B1589" t="s">
        <v>103</v>
      </c>
    </row>
    <row r="1590" spans="1:2">
      <c r="A1590" s="3">
        <v>82851</v>
      </c>
      <c r="B1590" t="s">
        <v>103</v>
      </c>
    </row>
    <row r="1591" spans="1:2">
      <c r="A1591" s="3">
        <v>82881</v>
      </c>
      <c r="B1591" t="s">
        <v>103</v>
      </c>
    </row>
    <row r="1592" spans="1:2">
      <c r="A1592" s="3">
        <v>82912</v>
      </c>
      <c r="B1592" t="s">
        <v>103</v>
      </c>
    </row>
    <row r="1593" spans="1:2">
      <c r="A1593" s="3">
        <v>82943</v>
      </c>
      <c r="B1593" t="s">
        <v>103</v>
      </c>
    </row>
    <row r="1594" spans="1:2">
      <c r="A1594" s="3">
        <v>82971</v>
      </c>
      <c r="B1594" t="s">
        <v>103</v>
      </c>
    </row>
    <row r="1595" spans="1:2">
      <c r="A1595" s="3">
        <v>83002</v>
      </c>
      <c r="B1595" t="s">
        <v>103</v>
      </c>
    </row>
    <row r="1596" spans="1:2">
      <c r="A1596" s="3">
        <v>83032</v>
      </c>
      <c r="B1596" t="s">
        <v>103</v>
      </c>
    </row>
    <row r="1597" spans="1:2">
      <c r="A1597" s="3">
        <v>83063</v>
      </c>
      <c r="B1597" t="s">
        <v>103</v>
      </c>
    </row>
    <row r="1598" spans="1:2">
      <c r="A1598" s="3">
        <v>83093</v>
      </c>
      <c r="B1598" t="s">
        <v>103</v>
      </c>
    </row>
    <row r="1599" spans="1:2">
      <c r="A1599" s="3">
        <v>83124</v>
      </c>
      <c r="B1599" t="s">
        <v>103</v>
      </c>
    </row>
    <row r="1600" spans="1:2">
      <c r="A1600" s="3">
        <v>83155</v>
      </c>
      <c r="B1600" t="s">
        <v>103</v>
      </c>
    </row>
    <row r="1601" spans="1:2">
      <c r="A1601" s="3">
        <v>83185</v>
      </c>
      <c r="B1601" t="s">
        <v>103</v>
      </c>
    </row>
    <row r="1602" spans="1:2">
      <c r="A1602" s="3">
        <v>83216</v>
      </c>
      <c r="B1602" t="s">
        <v>103</v>
      </c>
    </row>
    <row r="1603" spans="1:2">
      <c r="A1603" s="3">
        <v>83246</v>
      </c>
      <c r="B1603" t="s">
        <v>103</v>
      </c>
    </row>
    <row r="1604" spans="1:2">
      <c r="A1604" s="3">
        <v>83277</v>
      </c>
      <c r="B1604" t="s">
        <v>103</v>
      </c>
    </row>
    <row r="1605" spans="1:2">
      <c r="A1605" s="3">
        <v>83308</v>
      </c>
      <c r="B1605" t="s">
        <v>103</v>
      </c>
    </row>
    <row r="1606" spans="1:2">
      <c r="A1606" s="3">
        <v>83337</v>
      </c>
      <c r="B1606" t="s">
        <v>103</v>
      </c>
    </row>
    <row r="1607" spans="1:2">
      <c r="A1607" s="3">
        <v>83368</v>
      </c>
      <c r="B1607" t="s">
        <v>103</v>
      </c>
    </row>
    <row r="1608" spans="1:2">
      <c r="A1608" s="3">
        <v>83398</v>
      </c>
      <c r="B1608" t="s">
        <v>103</v>
      </c>
    </row>
    <row r="1609" spans="1:2">
      <c r="A1609" s="3">
        <v>83429</v>
      </c>
      <c r="B1609" t="s">
        <v>103</v>
      </c>
    </row>
    <row r="1610" spans="1:2">
      <c r="A1610" s="3">
        <v>83459</v>
      </c>
      <c r="B1610" t="s">
        <v>103</v>
      </c>
    </row>
    <row r="1611" spans="1:2">
      <c r="A1611" s="3">
        <v>83490</v>
      </c>
      <c r="B1611" t="s">
        <v>103</v>
      </c>
    </row>
    <row r="1612" spans="1:2">
      <c r="A1612" s="3">
        <v>83521</v>
      </c>
      <c r="B1612" t="s">
        <v>103</v>
      </c>
    </row>
    <row r="1613" spans="1:2">
      <c r="A1613" s="3">
        <v>83551</v>
      </c>
      <c r="B1613" t="s">
        <v>103</v>
      </c>
    </row>
    <row r="1614" spans="1:2">
      <c r="A1614" s="3">
        <v>83582</v>
      </c>
      <c r="B1614" t="s">
        <v>103</v>
      </c>
    </row>
    <row r="1615" spans="1:2">
      <c r="A1615" s="3">
        <v>83612</v>
      </c>
      <c r="B1615" t="s">
        <v>103</v>
      </c>
    </row>
    <row r="1616" spans="1:2">
      <c r="A1616" s="3">
        <v>83643</v>
      </c>
      <c r="B1616" t="s">
        <v>103</v>
      </c>
    </row>
    <row r="1617" spans="1:2">
      <c r="A1617" s="3">
        <v>83674</v>
      </c>
      <c r="B1617" t="s">
        <v>103</v>
      </c>
    </row>
    <row r="1618" spans="1:2">
      <c r="A1618" s="3">
        <v>83702</v>
      </c>
      <c r="B1618" t="s">
        <v>103</v>
      </c>
    </row>
    <row r="1619" spans="1:2">
      <c r="A1619" s="3">
        <v>83733</v>
      </c>
      <c r="B1619" t="s">
        <v>103</v>
      </c>
    </row>
    <row r="1620" spans="1:2">
      <c r="A1620" s="3">
        <v>83763</v>
      </c>
      <c r="B1620" t="s">
        <v>103</v>
      </c>
    </row>
    <row r="1621" spans="1:2">
      <c r="A1621" s="3">
        <v>83794</v>
      </c>
      <c r="B1621" t="s">
        <v>103</v>
      </c>
    </row>
    <row r="1622" spans="1:2">
      <c r="A1622" s="3">
        <v>83824</v>
      </c>
      <c r="B1622" t="s">
        <v>103</v>
      </c>
    </row>
    <row r="1623" spans="1:2">
      <c r="A1623" s="3">
        <v>83855</v>
      </c>
      <c r="B1623" t="s">
        <v>103</v>
      </c>
    </row>
    <row r="1624" spans="1:2">
      <c r="A1624" s="3">
        <v>83886</v>
      </c>
      <c r="B1624" t="s">
        <v>103</v>
      </c>
    </row>
    <row r="1625" spans="1:2">
      <c r="A1625" s="3">
        <v>83916</v>
      </c>
      <c r="B1625" t="s">
        <v>103</v>
      </c>
    </row>
    <row r="1626" spans="1:2">
      <c r="A1626" s="3">
        <v>83947</v>
      </c>
      <c r="B1626" t="s">
        <v>103</v>
      </c>
    </row>
    <row r="1627" spans="1:2">
      <c r="A1627" s="3">
        <v>83977</v>
      </c>
      <c r="B1627" t="s">
        <v>103</v>
      </c>
    </row>
    <row r="1628" spans="1:2">
      <c r="A1628" s="3">
        <v>84008</v>
      </c>
      <c r="B1628" t="s">
        <v>103</v>
      </c>
    </row>
    <row r="1629" spans="1:2">
      <c r="A1629" s="3">
        <v>84039</v>
      </c>
      <c r="B1629" t="s">
        <v>103</v>
      </c>
    </row>
    <row r="1630" spans="1:2">
      <c r="A1630" s="3">
        <v>84067</v>
      </c>
      <c r="B1630" t="s">
        <v>103</v>
      </c>
    </row>
    <row r="1631" spans="1:2">
      <c r="A1631" s="3">
        <v>84098</v>
      </c>
      <c r="B1631" t="s">
        <v>103</v>
      </c>
    </row>
    <row r="1632" spans="1:2">
      <c r="A1632" s="3">
        <v>84128</v>
      </c>
      <c r="B1632" t="s">
        <v>103</v>
      </c>
    </row>
    <row r="1633" spans="1:2">
      <c r="A1633" s="3">
        <v>84159</v>
      </c>
      <c r="B1633" t="s">
        <v>103</v>
      </c>
    </row>
    <row r="1634" spans="1:2">
      <c r="A1634" s="3">
        <v>84189</v>
      </c>
      <c r="B1634" t="s">
        <v>103</v>
      </c>
    </row>
    <row r="1635" spans="1:2">
      <c r="A1635" s="3">
        <v>84220</v>
      </c>
      <c r="B1635" t="s">
        <v>103</v>
      </c>
    </row>
    <row r="1636" spans="1:2">
      <c r="A1636" s="3">
        <v>84251</v>
      </c>
      <c r="B1636" t="s">
        <v>103</v>
      </c>
    </row>
    <row r="1637" spans="1:2">
      <c r="A1637" s="3">
        <v>84281</v>
      </c>
      <c r="B1637" t="s">
        <v>103</v>
      </c>
    </row>
    <row r="1638" spans="1:2">
      <c r="A1638" s="3">
        <v>84312</v>
      </c>
      <c r="B1638" t="s">
        <v>103</v>
      </c>
    </row>
    <row r="1639" spans="1:2">
      <c r="A1639" s="3">
        <v>84342</v>
      </c>
      <c r="B1639" t="s">
        <v>103</v>
      </c>
    </row>
    <row r="1640" spans="1:2">
      <c r="A1640" s="3">
        <v>84373</v>
      </c>
      <c r="B1640" t="s">
        <v>103</v>
      </c>
    </row>
    <row r="1641" spans="1:2">
      <c r="A1641" s="3">
        <v>84404</v>
      </c>
      <c r="B1641" t="s">
        <v>103</v>
      </c>
    </row>
    <row r="1642" spans="1:2">
      <c r="A1642" s="3">
        <v>84432</v>
      </c>
      <c r="B1642" t="s">
        <v>103</v>
      </c>
    </row>
    <row r="1643" spans="1:2">
      <c r="A1643" s="3">
        <v>84463</v>
      </c>
      <c r="B1643" t="s">
        <v>103</v>
      </c>
    </row>
    <row r="1644" spans="1:2">
      <c r="A1644" s="3">
        <v>84493</v>
      </c>
      <c r="B1644" t="s">
        <v>103</v>
      </c>
    </row>
    <row r="1645" spans="1:2">
      <c r="A1645" s="3">
        <v>84524</v>
      </c>
      <c r="B1645" t="s">
        <v>103</v>
      </c>
    </row>
    <row r="1646" spans="1:2">
      <c r="A1646" s="3">
        <v>84554</v>
      </c>
      <c r="B1646" t="s">
        <v>103</v>
      </c>
    </row>
    <row r="1647" spans="1:2">
      <c r="A1647" s="3">
        <v>84585</v>
      </c>
      <c r="B1647" t="s">
        <v>103</v>
      </c>
    </row>
    <row r="1648" spans="1:2">
      <c r="A1648" s="3">
        <v>84616</v>
      </c>
      <c r="B1648" t="s">
        <v>103</v>
      </c>
    </row>
    <row r="1649" spans="1:2">
      <c r="A1649" s="3">
        <v>84646</v>
      </c>
      <c r="B1649" t="s">
        <v>103</v>
      </c>
    </row>
    <row r="1650" spans="1:2">
      <c r="A1650" s="3">
        <v>84677</v>
      </c>
      <c r="B1650" t="s">
        <v>103</v>
      </c>
    </row>
    <row r="1651" spans="1:2">
      <c r="A1651" s="3">
        <v>84707</v>
      </c>
      <c r="B1651" t="s">
        <v>103</v>
      </c>
    </row>
    <row r="1652" spans="1:2">
      <c r="A1652" s="3">
        <v>84738</v>
      </c>
      <c r="B1652" t="s">
        <v>103</v>
      </c>
    </row>
    <row r="1653" spans="1:2">
      <c r="A1653" s="3">
        <v>84769</v>
      </c>
      <c r="B1653" t="s">
        <v>103</v>
      </c>
    </row>
    <row r="1654" spans="1:2">
      <c r="A1654" s="3">
        <v>84798</v>
      </c>
      <c r="B1654" t="s">
        <v>103</v>
      </c>
    </row>
    <row r="1655" spans="1:2">
      <c r="A1655" s="3">
        <v>84829</v>
      </c>
      <c r="B1655" t="s">
        <v>103</v>
      </c>
    </row>
    <row r="1656" spans="1:2">
      <c r="A1656" s="3">
        <v>84859</v>
      </c>
      <c r="B1656" t="s">
        <v>103</v>
      </c>
    </row>
    <row r="1657" spans="1:2">
      <c r="A1657" s="3">
        <v>84890</v>
      </c>
      <c r="B1657" t="s">
        <v>103</v>
      </c>
    </row>
    <row r="1658" spans="1:2">
      <c r="A1658" s="3">
        <v>84920</v>
      </c>
      <c r="B1658" t="s">
        <v>103</v>
      </c>
    </row>
    <row r="1659" spans="1:2">
      <c r="A1659" s="3">
        <v>84951</v>
      </c>
      <c r="B1659" t="s">
        <v>103</v>
      </c>
    </row>
    <row r="1660" spans="1:2">
      <c r="A1660" s="3">
        <v>84982</v>
      </c>
      <c r="B1660" t="s">
        <v>103</v>
      </c>
    </row>
    <row r="1661" spans="1:2">
      <c r="A1661" s="3">
        <v>85012</v>
      </c>
      <c r="B1661" t="s">
        <v>103</v>
      </c>
    </row>
    <row r="1662" spans="1:2">
      <c r="A1662" s="3">
        <v>85043</v>
      </c>
      <c r="B1662" t="s">
        <v>103</v>
      </c>
    </row>
    <row r="1663" spans="1:2">
      <c r="A1663" s="3">
        <v>85073</v>
      </c>
      <c r="B1663" t="s">
        <v>103</v>
      </c>
    </row>
    <row r="1664" spans="1:2">
      <c r="A1664" s="3">
        <v>85104</v>
      </c>
      <c r="B1664" t="s">
        <v>103</v>
      </c>
    </row>
    <row r="1665" spans="1:2">
      <c r="A1665" s="3">
        <v>85135</v>
      </c>
      <c r="B1665" t="s">
        <v>103</v>
      </c>
    </row>
    <row r="1666" spans="1:2">
      <c r="A1666" s="3">
        <v>85163</v>
      </c>
      <c r="B1666" t="s">
        <v>103</v>
      </c>
    </row>
    <row r="1667" spans="1:2">
      <c r="A1667" s="3">
        <v>85194</v>
      </c>
      <c r="B1667" t="s">
        <v>103</v>
      </c>
    </row>
    <row r="1668" spans="1:2">
      <c r="A1668" s="3">
        <v>85224</v>
      </c>
      <c r="B1668" t="s">
        <v>103</v>
      </c>
    </row>
    <row r="1669" spans="1:2">
      <c r="A1669" s="3">
        <v>85255</v>
      </c>
      <c r="B1669" t="s">
        <v>103</v>
      </c>
    </row>
    <row r="1670" spans="1:2">
      <c r="A1670" s="3">
        <v>85285</v>
      </c>
      <c r="B1670" t="s">
        <v>103</v>
      </c>
    </row>
    <row r="1671" spans="1:2">
      <c r="A1671" s="3">
        <v>85316</v>
      </c>
      <c r="B1671" t="s">
        <v>103</v>
      </c>
    </row>
    <row r="1672" spans="1:2">
      <c r="A1672" s="3">
        <v>85347</v>
      </c>
      <c r="B1672" t="s">
        <v>103</v>
      </c>
    </row>
    <row r="1673" spans="1:2">
      <c r="A1673" s="3">
        <v>85377</v>
      </c>
      <c r="B1673" t="s">
        <v>103</v>
      </c>
    </row>
    <row r="1674" spans="1:2">
      <c r="A1674" s="3">
        <v>85408</v>
      </c>
      <c r="B1674" t="s">
        <v>103</v>
      </c>
    </row>
    <row r="1675" spans="1:2">
      <c r="A1675" s="3">
        <v>85438</v>
      </c>
      <c r="B1675" t="s">
        <v>103</v>
      </c>
    </row>
    <row r="1676" spans="1:2">
      <c r="A1676" s="3">
        <v>85469</v>
      </c>
      <c r="B1676" t="s">
        <v>103</v>
      </c>
    </row>
    <row r="1677" spans="1:2">
      <c r="A1677" s="3">
        <v>85500</v>
      </c>
      <c r="B1677" t="s">
        <v>103</v>
      </c>
    </row>
    <row r="1678" spans="1:2">
      <c r="A1678" s="3">
        <v>85528</v>
      </c>
      <c r="B1678" t="s">
        <v>103</v>
      </c>
    </row>
    <row r="1679" spans="1:2">
      <c r="A1679" s="3">
        <v>85559</v>
      </c>
      <c r="B1679" t="s">
        <v>103</v>
      </c>
    </row>
    <row r="1680" spans="1:2">
      <c r="A1680" s="3">
        <v>85589</v>
      </c>
      <c r="B1680" t="s">
        <v>103</v>
      </c>
    </row>
    <row r="1681" spans="1:2">
      <c r="A1681" s="3">
        <v>85620</v>
      </c>
      <c r="B1681" t="s">
        <v>103</v>
      </c>
    </row>
    <row r="1682" spans="1:2">
      <c r="A1682" s="3">
        <v>85650</v>
      </c>
      <c r="B1682" t="s">
        <v>103</v>
      </c>
    </row>
    <row r="1683" spans="1:2">
      <c r="A1683" s="3">
        <v>85681</v>
      </c>
      <c r="B1683" t="s">
        <v>103</v>
      </c>
    </row>
    <row r="1684" spans="1:2">
      <c r="A1684" s="3">
        <v>85712</v>
      </c>
      <c r="B1684" t="s">
        <v>103</v>
      </c>
    </row>
    <row r="1685" spans="1:2">
      <c r="A1685" s="3">
        <v>85742</v>
      </c>
      <c r="B1685" t="s">
        <v>103</v>
      </c>
    </row>
    <row r="1686" spans="1:2">
      <c r="A1686" s="3">
        <v>85773</v>
      </c>
      <c r="B1686" t="s">
        <v>103</v>
      </c>
    </row>
    <row r="1687" spans="1:2">
      <c r="A1687" s="3">
        <v>85803</v>
      </c>
      <c r="B1687" t="s">
        <v>103</v>
      </c>
    </row>
    <row r="1688" spans="1:2">
      <c r="A1688" s="3">
        <v>85834</v>
      </c>
      <c r="B1688" t="s">
        <v>103</v>
      </c>
    </row>
    <row r="1689" spans="1:2">
      <c r="A1689" s="3">
        <v>85865</v>
      </c>
      <c r="B1689" t="s">
        <v>103</v>
      </c>
    </row>
    <row r="1690" spans="1:2">
      <c r="A1690" s="3">
        <v>85893</v>
      </c>
      <c r="B1690" t="s">
        <v>103</v>
      </c>
    </row>
    <row r="1691" spans="1:2">
      <c r="A1691" s="3">
        <v>85924</v>
      </c>
      <c r="B1691" t="s">
        <v>103</v>
      </c>
    </row>
    <row r="1692" spans="1:2">
      <c r="A1692" s="3">
        <v>85954</v>
      </c>
      <c r="B1692" t="s">
        <v>103</v>
      </c>
    </row>
    <row r="1693" spans="1:2">
      <c r="A1693" s="3">
        <v>85985</v>
      </c>
      <c r="B1693" t="s">
        <v>103</v>
      </c>
    </row>
    <row r="1694" spans="1:2">
      <c r="A1694" s="3">
        <v>86015</v>
      </c>
      <c r="B1694" t="s">
        <v>103</v>
      </c>
    </row>
    <row r="1695" spans="1:2">
      <c r="A1695" s="3">
        <v>86046</v>
      </c>
      <c r="B1695" t="s">
        <v>103</v>
      </c>
    </row>
  </sheetData>
  <pageMargins left="0.511811024" right="0.511811024" top="0.78740157499999996" bottom="0.78740157499999996" header="0.31496062000000002" footer="0.31496062000000002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P1696"/>
  <sheetViews>
    <sheetView workbookViewId="0">
      <selection activeCell="P4" sqref="P4"/>
    </sheetView>
  </sheetViews>
  <sheetFormatPr defaultRowHeight="15"/>
  <cols>
    <col min="1" max="1" width="10" customWidth="1"/>
    <col min="2" max="2" width="13" customWidth="1"/>
    <col min="3" max="3" width="12.28515625" customWidth="1"/>
    <col min="4" max="4" width="12.140625" customWidth="1"/>
    <col min="5" max="5" width="11.85546875" customWidth="1"/>
    <col min="6" max="6" width="13.28515625" style="10" customWidth="1"/>
    <col min="7" max="7" width="15.5703125" style="10" customWidth="1"/>
    <col min="8" max="8" width="11" style="10" customWidth="1"/>
    <col min="9" max="9" width="9.5703125" style="10" customWidth="1"/>
    <col min="13" max="13" width="15" customWidth="1"/>
    <col min="14" max="14" width="13.140625" customWidth="1"/>
    <col min="15" max="15" width="12" customWidth="1"/>
    <col min="16" max="16" width="11.140625" customWidth="1"/>
  </cols>
  <sheetData>
    <row r="1" spans="1:16">
      <c r="A1" s="172" t="s">
        <v>56</v>
      </c>
      <c r="B1" s="172"/>
      <c r="C1" s="172"/>
      <c r="D1" s="172"/>
      <c r="E1" s="172"/>
      <c r="F1" s="173" t="s">
        <v>95</v>
      </c>
      <c r="G1" s="173"/>
      <c r="H1" s="173"/>
    </row>
    <row r="2" spans="1:16">
      <c r="A2" s="49" t="s">
        <v>39</v>
      </c>
      <c r="B2" s="63" t="s">
        <v>88</v>
      </c>
      <c r="C2" s="63" t="s">
        <v>94</v>
      </c>
      <c r="D2" s="63" t="s">
        <v>5</v>
      </c>
      <c r="E2" s="63" t="s">
        <v>84</v>
      </c>
      <c r="F2" s="125" t="s">
        <v>50</v>
      </c>
      <c r="G2" s="125" t="s">
        <v>57</v>
      </c>
      <c r="H2" s="125" t="s">
        <v>52</v>
      </c>
      <c r="L2" s="62" t="s">
        <v>56</v>
      </c>
    </row>
    <row r="3" spans="1:16">
      <c r="A3" s="3">
        <v>34516</v>
      </c>
      <c r="B3" s="11">
        <f>BD_Tab1!AE3</f>
        <v>0</v>
      </c>
      <c r="C3" s="11">
        <f>BD_Tab1!Z3</f>
        <v>0</v>
      </c>
      <c r="D3" s="11">
        <f>BD_Tab1!AF3</f>
        <v>0</v>
      </c>
      <c r="E3" s="11">
        <f>BD_Tab1!AA3</f>
        <v>0</v>
      </c>
      <c r="F3" s="10">
        <f>BD_Tab1!AD3</f>
        <v>0</v>
      </c>
      <c r="G3" s="10">
        <f>BD_Tab1!X3</f>
        <v>0</v>
      </c>
      <c r="H3" s="10">
        <f>BD_Tab1!Y3</f>
        <v>0</v>
      </c>
      <c r="L3" s="54" t="s">
        <v>53</v>
      </c>
      <c r="M3" s="87" t="str">
        <f>IF('G2'!$Q$2="COM desoneração da folha de pagamentos","SINAPI-BR*","SINAPI-BR")</f>
        <v>SINAPI-BR*</v>
      </c>
      <c r="N3" s="87" t="str">
        <f>IF('G2'!$Q$2="COM desoneração da folha de pagamentos","SINAPI-ES**","SINAPI-ES")</f>
        <v>SINAPI-ES**</v>
      </c>
      <c r="O3" s="87" t="s">
        <v>51</v>
      </c>
      <c r="P3" s="87" t="str">
        <f>IF('G2'!$Q$2="COM desoneração da folha de pagamentos","CUB-ES***","CUB-ES")</f>
        <v>CUB-ES***</v>
      </c>
    </row>
    <row r="4" spans="1:16">
      <c r="A4" s="3">
        <v>34547</v>
      </c>
      <c r="B4" s="11">
        <f>BD_Tab1!AE4</f>
        <v>0</v>
      </c>
      <c r="C4" s="11">
        <f>BD_Tab1!Z4</f>
        <v>0</v>
      </c>
      <c r="D4" s="11">
        <f>BD_Tab1!AF4</f>
        <v>0</v>
      </c>
      <c r="E4" s="11">
        <f>BD_Tab1!AA4</f>
        <v>0</v>
      </c>
      <c r="F4" s="10">
        <f>BD_Tab1!AD4</f>
        <v>0</v>
      </c>
      <c r="G4" s="10">
        <f>BD_Tab1!X4</f>
        <v>0</v>
      </c>
      <c r="H4" s="10">
        <f>BD_Tab1!Y4</f>
        <v>0</v>
      </c>
      <c r="L4" s="3">
        <f t="shared" ref="L4:L13" si="0">L5-31</f>
        <v>41449</v>
      </c>
      <c r="M4" s="11">
        <f>IF('G2'!$Q$2="COM desoneração da folha de pagamentos",VLOOKUP(L4,$A:$H,2,1),VLOOKUP(L4,BD_Graf2!A:H,6,1))</f>
        <v>6.5496633769303703E-2</v>
      </c>
      <c r="N4" s="11">
        <f>IF('G2'!$Q$2="COM desoneração da folha de pagamentos",VLOOKUP(L4,$A:$H,3,1),VLOOKUP(L4,BD_Graf2!A:H,7,1))</f>
        <v>0.10085346627855607</v>
      </c>
      <c r="O4" s="11">
        <f>VLOOKUP(L4,$A:$H,4,1)</f>
        <v>7.7644400624290677E-2</v>
      </c>
      <c r="P4" s="11">
        <f>IF('G2'!$Q$2="COM desoneração da folha de pagamentos",VLOOKUP(L4,$A:$H,5,1),VLOOKUP(L4,BD_Graf2!A:H,8,1))</f>
        <v>0.14824655894673833</v>
      </c>
    </row>
    <row r="5" spans="1:16">
      <c r="A5" s="3">
        <v>34578</v>
      </c>
      <c r="B5" s="11">
        <f>BD_Tab1!AE5</f>
        <v>0</v>
      </c>
      <c r="C5" s="11">
        <f>BD_Tab1!Z5</f>
        <v>0</v>
      </c>
      <c r="D5" s="11">
        <f>BD_Tab1!AF5</f>
        <v>0</v>
      </c>
      <c r="E5" s="11">
        <f>BD_Tab1!AA5</f>
        <v>0</v>
      </c>
      <c r="F5" s="10">
        <f>BD_Tab1!AD5</f>
        <v>0</v>
      </c>
      <c r="G5" s="10">
        <f>BD_Tab1!X5</f>
        <v>0</v>
      </c>
      <c r="H5" s="10">
        <f>BD_Tab1!Y5</f>
        <v>0</v>
      </c>
      <c r="L5" s="3">
        <f t="shared" si="0"/>
        <v>41480</v>
      </c>
      <c r="M5" s="11">
        <f>IF('G2'!$Q$2="COM desoneração da folha de pagamentos",VLOOKUP(L5,$A:$H,2,1),VLOOKUP(L5,BD_Graf2!A:H,6,1))</f>
        <v>-2.9229327026706331E-3</v>
      </c>
      <c r="N5" s="11">
        <f>IF('G2'!$Q$2="COM desoneração da folha de pagamentos",VLOOKUP(L5,$A:$H,3,1),VLOOKUP(L5,BD_Graf2!A:H,7,1))</f>
        <v>4.6102140381550027E-2</v>
      </c>
      <c r="O5" s="11">
        <f t="shared" ref="O5:O16" si="1">VLOOKUP(L5,$A:$H,4,1)</f>
        <v>7.0201370723580014E-2</v>
      </c>
      <c r="P5" s="11">
        <f>IF('G2'!$Q$2="COM desoneração da folha de pagamentos",VLOOKUP(L5,$A:$H,5,1),VLOOKUP(L5,BD_Graf2!A:H,8,1))</f>
        <v>0.14717366909485152</v>
      </c>
    </row>
    <row r="6" spans="1:16">
      <c r="A6" s="3">
        <v>34608</v>
      </c>
      <c r="B6" s="11">
        <f>BD_Tab1!AE6</f>
        <v>0</v>
      </c>
      <c r="C6" s="11">
        <f>BD_Tab1!Z6</f>
        <v>0</v>
      </c>
      <c r="D6" s="11">
        <f>BD_Tab1!AF6</f>
        <v>0</v>
      </c>
      <c r="E6" s="11">
        <f>BD_Tab1!AA6</f>
        <v>0</v>
      </c>
      <c r="F6" s="10">
        <f>BD_Tab1!AD6</f>
        <v>0</v>
      </c>
      <c r="G6" s="10">
        <f>BD_Tab1!X6</f>
        <v>0</v>
      </c>
      <c r="H6" s="10">
        <f>BD_Tab1!Y6</f>
        <v>0</v>
      </c>
      <c r="L6" s="3">
        <f t="shared" si="0"/>
        <v>41511</v>
      </c>
      <c r="M6" s="11">
        <f>IF('G2'!$Q$2="COM desoneração da folha de pagamentos",VLOOKUP(L6,$A:$H,2,1),VLOOKUP(L6,BD_Graf2!A:H,6,1))</f>
        <v>-5.0003826891023007E-3</v>
      </c>
      <c r="N6" s="11">
        <f>IF('G2'!$Q$2="COM desoneração da folha de pagamentos",VLOOKUP(L6,$A:$H,3,1),VLOOKUP(L6,BD_Graf2!A:H,7,1))</f>
        <v>3.8088025884546628E-2</v>
      </c>
      <c r="O6" s="11">
        <f t="shared" si="1"/>
        <v>7.1375656516892816E-2</v>
      </c>
      <c r="P6" s="11">
        <f>IF('G2'!$Q$2="COM desoneração da folha de pagamentos",VLOOKUP(L6,$A:$H,5,1),VLOOKUP(L6,BD_Graf2!A:H,8,1))</f>
        <v>0.12282440791038596</v>
      </c>
    </row>
    <row r="7" spans="1:16">
      <c r="A7" s="3">
        <v>34639</v>
      </c>
      <c r="B7" s="11">
        <f>BD_Tab1!AE7</f>
        <v>0</v>
      </c>
      <c r="C7" s="11">
        <f>BD_Tab1!Z7</f>
        <v>0</v>
      </c>
      <c r="D7" s="11">
        <f>BD_Tab1!AF7</f>
        <v>0</v>
      </c>
      <c r="E7" s="11">
        <f>BD_Tab1!AA7</f>
        <v>0</v>
      </c>
      <c r="F7" s="10">
        <f>BD_Tab1!AD7</f>
        <v>0</v>
      </c>
      <c r="G7" s="10">
        <f>BD_Tab1!X7</f>
        <v>0</v>
      </c>
      <c r="H7" s="10">
        <f>BD_Tab1!Y7</f>
        <v>0</v>
      </c>
      <c r="L7" s="3">
        <f t="shared" si="0"/>
        <v>41542</v>
      </c>
      <c r="M7" s="11">
        <f>IF('G2'!$Q$2="COM desoneração da folha de pagamentos",VLOOKUP(L7,$A:$H,2,1),VLOOKUP(L7,BD_Graf2!A:H,6,1))</f>
        <v>-2.1220795567316042E-3</v>
      </c>
      <c r="N7" s="11">
        <f>IF('G2'!$Q$2="COM desoneração da folha de pagamentos",VLOOKUP(L7,$A:$H,3,1),VLOOKUP(L7,BD_Graf2!A:H,7,1))</f>
        <v>4.1514401645117882E-2</v>
      </c>
      <c r="O7" s="11">
        <f t="shared" si="1"/>
        <v>7.2017519116902795E-2</v>
      </c>
      <c r="P7" s="11">
        <f>IF('G2'!$Q$2="COM desoneração da folha de pagamentos",VLOOKUP(L7,$A:$H,5,1),VLOOKUP(L7,BD_Graf2!A:H,8,1))</f>
        <v>0.12823535830168642</v>
      </c>
    </row>
    <row r="8" spans="1:16">
      <c r="A8" s="3">
        <v>34669</v>
      </c>
      <c r="B8" s="11">
        <f>BD_Tab1!AE8</f>
        <v>0</v>
      </c>
      <c r="C8" s="11">
        <f>BD_Tab1!Z8</f>
        <v>0</v>
      </c>
      <c r="D8" s="11">
        <f>BD_Tab1!AF8</f>
        <v>0</v>
      </c>
      <c r="E8" s="11">
        <f>BD_Tab1!AA8</f>
        <v>0</v>
      </c>
      <c r="F8" s="10">
        <f>BD_Tab1!AD8</f>
        <v>0</v>
      </c>
      <c r="G8" s="10">
        <f>BD_Tab1!X8</f>
        <v>0</v>
      </c>
      <c r="H8" s="10">
        <f>BD_Tab1!Y8</f>
        <v>0</v>
      </c>
      <c r="L8" s="3">
        <f t="shared" si="0"/>
        <v>41573</v>
      </c>
      <c r="M8" s="11">
        <f>IF('G2'!$Q$2="COM desoneração da folha de pagamentos",VLOOKUP(L8,$A:$H,2,1),VLOOKUP(L8,BD_Graf2!A:H,6,1))</f>
        <v>-1.1275829248369451E-3</v>
      </c>
      <c r="N8" s="11">
        <f>IF('G2'!$Q$2="COM desoneração da folha de pagamentos",VLOOKUP(L8,$A:$H,3,1),VLOOKUP(L8,BD_Graf2!A:H,7,1))</f>
        <v>2.1702158125383342E-2</v>
      </c>
      <c r="O8" s="11">
        <f t="shared" si="1"/>
        <v>7.3086223651960935E-2</v>
      </c>
      <c r="P8" s="11">
        <f>IF('G2'!$Q$2="COM desoneração da folha de pagamentos",VLOOKUP(L8,$A:$H,5,1),VLOOKUP(L8,BD_Graf2!A:H,8,1))</f>
        <v>0.13289631998315743</v>
      </c>
    </row>
    <row r="9" spans="1:16">
      <c r="A9" s="3">
        <v>34700</v>
      </c>
      <c r="B9" s="11">
        <f>BD_Tab1!AE9</f>
        <v>0</v>
      </c>
      <c r="C9" s="11">
        <f>BD_Tab1!Z9</f>
        <v>0</v>
      </c>
      <c r="D9" s="11">
        <f>BD_Tab1!AF9</f>
        <v>0</v>
      </c>
      <c r="E9" s="11">
        <f>BD_Tab1!AA9</f>
        <v>0</v>
      </c>
      <c r="F9" s="10">
        <f>BD_Tab1!AD9</f>
        <v>0</v>
      </c>
      <c r="G9" s="10">
        <f>BD_Tab1!X9</f>
        <v>0</v>
      </c>
      <c r="H9" s="10">
        <f>BD_Tab1!Y9</f>
        <v>0</v>
      </c>
      <c r="L9" s="3">
        <f t="shared" si="0"/>
        <v>41604</v>
      </c>
      <c r="M9" s="11">
        <f>IF('G2'!$Q$2="COM desoneração da folha de pagamentos",VLOOKUP(L9,$A:$H,2,1),VLOOKUP(L9,BD_Graf2!A:H,6,1))</f>
        <v>8.6577651853803061E-4</v>
      </c>
      <c r="N9" s="11">
        <f>IF('G2'!$Q$2="COM desoneração da folha de pagamentos",VLOOKUP(L9,$A:$H,3,1),VLOOKUP(L9,BD_Graf2!A:H,7,1))</f>
        <v>5.8813435652014245E-3</v>
      </c>
      <c r="O9" s="11">
        <f t="shared" si="1"/>
        <v>7.2872397563756852E-2</v>
      </c>
      <c r="P9" s="11">
        <f>IF('G2'!$Q$2="COM desoneração da folha de pagamentos",VLOOKUP(L9,$A:$H,5,1),VLOOKUP(L9,BD_Graf2!A:H,8,1))</f>
        <v>5.6442405876045543E-2</v>
      </c>
    </row>
    <row r="10" spans="1:16">
      <c r="A10" s="3">
        <v>34731</v>
      </c>
      <c r="B10" s="11">
        <f>BD_Tab1!AE10</f>
        <v>0</v>
      </c>
      <c r="C10" s="11">
        <f>BD_Tab1!Z10</f>
        <v>0</v>
      </c>
      <c r="D10" s="11">
        <f>BD_Tab1!AF10</f>
        <v>0</v>
      </c>
      <c r="E10" s="11">
        <f>BD_Tab1!AA10</f>
        <v>0</v>
      </c>
      <c r="F10" s="10">
        <f>BD_Tab1!AD10</f>
        <v>0</v>
      </c>
      <c r="G10" s="10">
        <f>BD_Tab1!X10</f>
        <v>0</v>
      </c>
      <c r="H10" s="10">
        <f>BD_Tab1!Y10</f>
        <v>0</v>
      </c>
      <c r="L10" s="3">
        <f t="shared" si="0"/>
        <v>41635</v>
      </c>
      <c r="M10" s="11">
        <f>IF('G2'!$Q$2="COM desoneração da folha de pagamentos",VLOOKUP(L10,$A:$H,2,1),VLOOKUP(L10,BD_Graf2!A:H,6,1))</f>
        <v>5.3503886805745804E-3</v>
      </c>
      <c r="N10" s="11">
        <f>IF('G2'!$Q$2="COM desoneração da folha de pagamentos",VLOOKUP(L10,$A:$H,3,1),VLOOKUP(L10,BD_Graf2!A:H,7,1))</f>
        <v>5.3794568555094457E-3</v>
      </c>
      <c r="O10" s="11">
        <f t="shared" si="1"/>
        <v>7.394419816072384E-2</v>
      </c>
      <c r="P10" s="11">
        <f>IF('G2'!$Q$2="COM desoneração da folha de pagamentos",VLOOKUP(L10,$A:$H,5,1),VLOOKUP(L10,BD_Graf2!A:H,8,1))</f>
        <v>6.1367198891805197E-2</v>
      </c>
    </row>
    <row r="11" spans="1:16">
      <c r="A11" s="3">
        <v>34759</v>
      </c>
      <c r="B11" s="11">
        <f>BD_Tab1!AE11</f>
        <v>0</v>
      </c>
      <c r="C11" s="11">
        <f>BD_Tab1!Z11</f>
        <v>0</v>
      </c>
      <c r="D11" s="11">
        <f>BD_Tab1!AF11</f>
        <v>0</v>
      </c>
      <c r="E11" s="11">
        <f>BD_Tab1!AA11</f>
        <v>0</v>
      </c>
      <c r="F11" s="10">
        <f>BD_Tab1!AD11</f>
        <v>0</v>
      </c>
      <c r="G11" s="10">
        <f>BD_Tab1!X11</f>
        <v>0</v>
      </c>
      <c r="H11" s="10">
        <f>BD_Tab1!Y11</f>
        <v>0</v>
      </c>
      <c r="L11" s="3">
        <f t="shared" si="0"/>
        <v>41666</v>
      </c>
      <c r="M11" s="11">
        <f>IF('G2'!$Q$2="COM desoneração da folha de pagamentos",VLOOKUP(L11,$A:$H,2,1),VLOOKUP(L11,BD_Graf2!A:H,6,1))</f>
        <v>8.0599575061259809E-3</v>
      </c>
      <c r="N11" s="11">
        <f>IF('G2'!$Q$2="COM desoneração da folha de pagamentos",VLOOKUP(L11,$A:$H,3,1),VLOOKUP(L11,BD_Graf2!A:H,7,1))</f>
        <v>3.7794895480010027E-3</v>
      </c>
      <c r="O11" s="11">
        <f t="shared" si="1"/>
        <v>7.7364743033934147E-2</v>
      </c>
      <c r="P11" s="11">
        <f>IF('G2'!$Q$2="COM desoneração da folha de pagamentos",VLOOKUP(L11,$A:$H,5,1),VLOOKUP(L11,BD_Graf2!A:H,8,1))</f>
        <v>6.9628605542638056E-2</v>
      </c>
    </row>
    <row r="12" spans="1:16">
      <c r="A12" s="3">
        <v>34790</v>
      </c>
      <c r="B12" s="11">
        <f>BD_Tab1!AE12</f>
        <v>0</v>
      </c>
      <c r="C12" s="11">
        <f>BD_Tab1!Z12</f>
        <v>0</v>
      </c>
      <c r="D12" s="11">
        <f>BD_Tab1!AF12</f>
        <v>0</v>
      </c>
      <c r="E12" s="11">
        <f>BD_Tab1!AA12</f>
        <v>0</v>
      </c>
      <c r="F12" s="10">
        <f>BD_Tab1!AD12</f>
        <v>0</v>
      </c>
      <c r="G12" s="10">
        <f>BD_Tab1!X12</f>
        <v>0</v>
      </c>
      <c r="H12" s="10">
        <f>BD_Tab1!Y12</f>
        <v>0</v>
      </c>
      <c r="L12" s="3">
        <f t="shared" si="0"/>
        <v>41697</v>
      </c>
      <c r="M12" s="11">
        <f>IF('G2'!$Q$2="COM desoneração da folha de pagamentos",VLOOKUP(L12,$A:$H,2,1),VLOOKUP(L12,BD_Graf2!A:H,6,1))</f>
        <v>5.1577696010649543E-3</v>
      </c>
      <c r="N12" s="11">
        <f>IF('G2'!$Q$2="COM desoneração da folha de pagamentos",VLOOKUP(L12,$A:$H,3,1),VLOOKUP(L12,BD_Graf2!A:H,7,1))</f>
        <v>8.791870899983234E-3</v>
      </c>
      <c r="O12" s="11">
        <f t="shared" si="1"/>
        <v>7.7902028463334938E-2</v>
      </c>
      <c r="P12" s="11">
        <f>IF('G2'!$Q$2="COM desoneração da folha de pagamentos",VLOOKUP(L12,$A:$H,5,1),VLOOKUP(L12,BD_Graf2!A:H,8,1))</f>
        <v>7.37716608752923E-2</v>
      </c>
    </row>
    <row r="13" spans="1:16">
      <c r="A13" s="3">
        <v>34820</v>
      </c>
      <c r="B13" s="11">
        <f>BD_Tab1!AE13</f>
        <v>0</v>
      </c>
      <c r="C13" s="11">
        <f>BD_Tab1!Z13</f>
        <v>0</v>
      </c>
      <c r="D13" s="11">
        <f>BD_Tab1!AF13</f>
        <v>0</v>
      </c>
      <c r="E13" s="11">
        <f>BD_Tab1!AA13</f>
        <v>0</v>
      </c>
      <c r="F13" s="10">
        <f>BD_Tab1!AD13</f>
        <v>0</v>
      </c>
      <c r="G13" s="10">
        <f>BD_Tab1!X13</f>
        <v>0</v>
      </c>
      <c r="H13" s="10">
        <f>BD_Tab1!Y13</f>
        <v>0</v>
      </c>
      <c r="L13" s="3">
        <f t="shared" si="0"/>
        <v>41728</v>
      </c>
      <c r="M13" s="11">
        <f>IF('G2'!$Q$2="COM desoneração da folha de pagamentos",VLOOKUP(L13,$A:$H,2,1),VLOOKUP(L13,BD_Graf2!A:H,6,1))</f>
        <v>9.5725172415568327E-3</v>
      </c>
      <c r="N13" s="11">
        <f>IF('G2'!$Q$2="COM desoneração da folha de pagamentos",VLOOKUP(L13,$A:$H,3,1),VLOOKUP(L13,BD_Graf2!A:H,7,1))</f>
        <v>2.1928497486880971E-2</v>
      </c>
      <c r="O13" s="11">
        <f t="shared" si="1"/>
        <v>7.6189373800434224E-2</v>
      </c>
      <c r="P13" s="11">
        <f>IF('G2'!$Q$2="COM desoneração da folha de pagamentos",VLOOKUP(L13,$A:$H,5,1),VLOOKUP(L13,BD_Graf2!A:H,8,1))</f>
        <v>7.8790405539518549E-2</v>
      </c>
    </row>
    <row r="14" spans="1:16">
      <c r="A14" s="3">
        <v>34851</v>
      </c>
      <c r="B14" s="11">
        <f>BD_Tab1!AE14</f>
        <v>0</v>
      </c>
      <c r="C14" s="11">
        <f>BD_Tab1!Z14</f>
        <v>0</v>
      </c>
      <c r="D14" s="11">
        <f>BD_Tab1!AF14</f>
        <v>0</v>
      </c>
      <c r="E14" s="11">
        <f>BD_Tab1!AA14</f>
        <v>0</v>
      </c>
      <c r="F14" s="10">
        <f>BD_Tab1!AD14</f>
        <v>0</v>
      </c>
      <c r="G14" s="10">
        <f>BD_Tab1!X14</f>
        <v>0</v>
      </c>
      <c r="H14" s="10">
        <f>BD_Tab1!Y14</f>
        <v>0</v>
      </c>
      <c r="L14" s="3">
        <f>L15-31</f>
        <v>41759</v>
      </c>
      <c r="M14" s="11">
        <f>IF('G2'!$Q$2="COM desoneração da folha de pagamentos",VLOOKUP(L14,$A:$H,2,1),VLOOKUP(L14,BD_Graf2!A:H,6,1))</f>
        <v>7.266412574106873E-3</v>
      </c>
      <c r="N14" s="11">
        <f>IF('G2'!$Q$2="COM desoneração da folha de pagamentos",VLOOKUP(L14,$A:$H,3,1),VLOOKUP(L14,BD_Graf2!A:H,7,1))</f>
        <v>2.7133566234691875E-2</v>
      </c>
      <c r="O14" s="11">
        <f t="shared" si="1"/>
        <v>7.8336385019986299E-2</v>
      </c>
      <c r="P14" s="11">
        <f>IF('G2'!$Q$2="COM desoneração da folha de pagamentos",VLOOKUP(L14,$A:$H,5,1),VLOOKUP(L14,BD_Graf2!A:H,8,1))</f>
        <v>8.2327948581192079E-2</v>
      </c>
    </row>
    <row r="15" spans="1:16">
      <c r="A15" s="3">
        <v>34881</v>
      </c>
      <c r="B15" s="11">
        <f>BD_Tab1!AE15</f>
        <v>0.20507995331020346</v>
      </c>
      <c r="C15" s="11">
        <f>BD_Tab1!Z15</f>
        <v>4.8597717275300933E-2</v>
      </c>
      <c r="D15" s="11">
        <f>BD_Tab1!AF15</f>
        <v>0</v>
      </c>
      <c r="E15" s="11">
        <f>BD_Tab1!AA15</f>
        <v>0</v>
      </c>
      <c r="F15" s="10">
        <f>BD_Tab1!AD15</f>
        <v>0.20507995331020346</v>
      </c>
      <c r="G15" s="10">
        <f>BD_Tab1!X15</f>
        <v>4.8597717275300933E-2</v>
      </c>
      <c r="H15" s="10">
        <f>BD_Tab1!Y15</f>
        <v>0</v>
      </c>
      <c r="L15" s="3">
        <f>L16-1</f>
        <v>41790</v>
      </c>
      <c r="M15" s="11">
        <f>IF('G2'!$Q$2="COM desoneração da folha de pagamentos",VLOOKUP(L15,$A:$H,2,1),VLOOKUP(L15,BD_Graf2!A:H,6,1))</f>
        <v>7.2874616934435421E-2</v>
      </c>
      <c r="N15" s="11">
        <f>IF('G2'!$Q$2="COM desoneração da folha de pagamentos",VLOOKUP(L15,$A:$H,3,1),VLOOKUP(L15,BD_Graf2!A:H,7,1))</f>
        <v>6.5092850204234942E-2</v>
      </c>
      <c r="O15" s="11" t="e">
        <f t="shared" si="1"/>
        <v>#VALUE!</v>
      </c>
      <c r="P15" s="11">
        <f>IF('G2'!$Q$2="COM desoneração da folha de pagamentos",VLOOKUP(L15,$A:$H,5,1),VLOOKUP(L15,BD_Graf2!A:H,8,1))</f>
        <v>8.1672174482089632E-2</v>
      </c>
    </row>
    <row r="16" spans="1:16">
      <c r="A16" s="3">
        <v>34912</v>
      </c>
      <c r="B16" s="11">
        <f>BD_Tab1!AE16</f>
        <v>0.22194694691710271</v>
      </c>
      <c r="C16" s="11">
        <f>BD_Tab1!Z16</f>
        <v>8.9589422806576335E-2</v>
      </c>
      <c r="D16" s="11">
        <f>BD_Tab1!AF16</f>
        <v>0</v>
      </c>
      <c r="E16" s="11">
        <f>BD_Tab1!AA16</f>
        <v>0</v>
      </c>
      <c r="F16" s="10">
        <f>BD_Tab1!AD16</f>
        <v>0.22194694691710271</v>
      </c>
      <c r="G16" s="10">
        <f>BD_Tab1!X16</f>
        <v>8.9589422806576335E-2</v>
      </c>
      <c r="H16" s="10">
        <f>BD_Tab1!Y16</f>
        <v>0</v>
      </c>
      <c r="L16" s="3">
        <f>'G2'!U2</f>
        <v>41791</v>
      </c>
      <c r="M16" s="11">
        <f>IF('G2'!$Q$2="COM desoneração da folha de pagamentos",VLOOKUP(L16,$A:$H,2,1),VLOOKUP(L16,BD_Graf2!A:H,6,1))</f>
        <v>1.1174185290803162E-3</v>
      </c>
      <c r="N16" s="11">
        <f>IF('G2'!$Q$2="COM desoneração da folha de pagamentos",VLOOKUP(L16,$A:$H,3,1),VLOOKUP(L16,BD_Graf2!A:H,7,1))</f>
        <v>2.3301311384450019E-2</v>
      </c>
      <c r="O16" s="11" t="e">
        <f t="shared" si="1"/>
        <v>#VALUE!</v>
      </c>
      <c r="P16" s="11">
        <f>IF('G2'!$Q$2="COM desoneração da folha de pagamentos",VLOOKUP(L16,$A:$H,5,1),VLOOKUP(L16,BD_Graf2!A:H,8,1))</f>
        <v>4.9333722481655018E-2</v>
      </c>
    </row>
    <row r="17" spans="1:16">
      <c r="A17" s="3">
        <v>34943</v>
      </c>
      <c r="B17" s="11">
        <f>BD_Tab1!AE17</f>
        <v>0.23974409067719815</v>
      </c>
      <c r="C17" s="11">
        <f>BD_Tab1!Z17</f>
        <v>0.13892428959488101</v>
      </c>
      <c r="D17" s="11">
        <f>BD_Tab1!AF17</f>
        <v>0</v>
      </c>
      <c r="E17" s="11">
        <f>BD_Tab1!AA17</f>
        <v>0</v>
      </c>
      <c r="F17" s="10">
        <f>BD_Tab1!AD17</f>
        <v>0.23974409067719815</v>
      </c>
      <c r="G17" s="10">
        <f>BD_Tab1!X17</f>
        <v>0.13892428959488101</v>
      </c>
      <c r="H17" s="10">
        <f>BD_Tab1!Y17</f>
        <v>0</v>
      </c>
    </row>
    <row r="18" spans="1:16">
      <c r="A18" s="3">
        <v>34973</v>
      </c>
      <c r="B18" s="11">
        <f>BD_Tab1!AE18</f>
        <v>0.2416011069903754</v>
      </c>
      <c r="C18" s="11">
        <f>BD_Tab1!Z18</f>
        <v>0.17237686603030933</v>
      </c>
      <c r="D18" s="11">
        <f>BD_Tab1!AF18</f>
        <v>0</v>
      </c>
      <c r="E18" s="11">
        <f>BD_Tab1!AA18</f>
        <v>0</v>
      </c>
      <c r="F18" s="10">
        <f>BD_Tab1!AD18</f>
        <v>0.2416011069903754</v>
      </c>
      <c r="G18" s="10">
        <f>BD_Tab1!X18</f>
        <v>0.17237686603030933</v>
      </c>
      <c r="H18" s="10">
        <f>BD_Tab1!Y18</f>
        <v>0</v>
      </c>
    </row>
    <row r="19" spans="1:16">
      <c r="A19" s="3">
        <v>35004</v>
      </c>
      <c r="B19" s="11">
        <f>BD_Tab1!AE19</f>
        <v>0.23532231110971047</v>
      </c>
      <c r="C19" s="11">
        <f>BD_Tab1!Z19</f>
        <v>0.17600506637441815</v>
      </c>
      <c r="D19" s="11">
        <f>BD_Tab1!AF19</f>
        <v>0</v>
      </c>
      <c r="E19" s="11">
        <f>BD_Tab1!AA19</f>
        <v>0</v>
      </c>
      <c r="F19" s="10">
        <f>BD_Tab1!AD19</f>
        <v>0.23532231110971047</v>
      </c>
      <c r="G19" s="10">
        <f>BD_Tab1!X19</f>
        <v>0.17600506637441815</v>
      </c>
      <c r="H19" s="10">
        <f>BD_Tab1!Y19</f>
        <v>0</v>
      </c>
    </row>
    <row r="20" spans="1:16">
      <c r="A20" s="3">
        <v>35034</v>
      </c>
      <c r="B20" s="11">
        <f>BD_Tab1!AE20</f>
        <v>0.22102572100467466</v>
      </c>
      <c r="C20" s="11">
        <f>BD_Tab1!Z20</f>
        <v>0.136525865896862</v>
      </c>
      <c r="D20" s="11">
        <f>BD_Tab1!AF20</f>
        <v>0</v>
      </c>
      <c r="E20" s="11">
        <f>BD_Tab1!AA20</f>
        <v>0</v>
      </c>
      <c r="F20" s="10">
        <f>BD_Tab1!AD20</f>
        <v>0.22102572100467466</v>
      </c>
      <c r="G20" s="10">
        <f>BD_Tab1!X20</f>
        <v>0.136525865896862</v>
      </c>
      <c r="H20" s="10">
        <f>BD_Tab1!Y20</f>
        <v>0</v>
      </c>
    </row>
    <row r="21" spans="1:16">
      <c r="A21" s="3">
        <v>35065</v>
      </c>
      <c r="B21" s="11">
        <f>BD_Tab1!AE21</f>
        <v>0.21057008737008731</v>
      </c>
      <c r="C21" s="11">
        <f>BD_Tab1!Z21</f>
        <v>0.15736818203394765</v>
      </c>
      <c r="D21" s="11">
        <f>BD_Tab1!AF21</f>
        <v>0</v>
      </c>
      <c r="E21" s="11">
        <f>BD_Tab1!AA21</f>
        <v>0</v>
      </c>
      <c r="F21" s="10">
        <f>BD_Tab1!AD21</f>
        <v>0.21057008737008731</v>
      </c>
      <c r="G21" s="10">
        <f>BD_Tab1!X21</f>
        <v>0.15736818203394765</v>
      </c>
      <c r="H21" s="10">
        <f>BD_Tab1!Y21</f>
        <v>0</v>
      </c>
      <c r="M21" s="87"/>
      <c r="N21" s="87"/>
      <c r="O21" s="87"/>
      <c r="P21" s="87"/>
    </row>
    <row r="22" spans="1:16">
      <c r="A22" s="3">
        <v>35096</v>
      </c>
      <c r="B22" s="11">
        <f>BD_Tab1!AE22</f>
        <v>0.1921488853729969</v>
      </c>
      <c r="C22" s="11">
        <f>BD_Tab1!Z22</f>
        <v>0.17827188189006948</v>
      </c>
      <c r="D22" s="11">
        <f>BD_Tab1!AF22</f>
        <v>0</v>
      </c>
      <c r="E22" s="11">
        <f>BD_Tab1!AA22</f>
        <v>0</v>
      </c>
      <c r="F22" s="10">
        <f>BD_Tab1!AD22</f>
        <v>0.1921488853729969</v>
      </c>
      <c r="G22" s="10">
        <f>BD_Tab1!X22</f>
        <v>0.17827188189006948</v>
      </c>
      <c r="H22" s="10">
        <f>BD_Tab1!Y22</f>
        <v>0</v>
      </c>
    </row>
    <row r="23" spans="1:16">
      <c r="A23" s="3">
        <v>35125</v>
      </c>
      <c r="B23" s="11">
        <f>BD_Tab1!AE23</f>
        <v>0.17415506705020545</v>
      </c>
      <c r="C23" s="11">
        <f>BD_Tab1!Z23</f>
        <v>0.1685071977860082</v>
      </c>
      <c r="D23" s="11">
        <f>BD_Tab1!AF23</f>
        <v>0</v>
      </c>
      <c r="E23" s="11">
        <f>BD_Tab1!AA23</f>
        <v>0</v>
      </c>
      <c r="F23" s="10">
        <f>BD_Tab1!AD23</f>
        <v>0.17415506705020545</v>
      </c>
      <c r="G23" s="10">
        <f>BD_Tab1!X23</f>
        <v>0.1685071977860082</v>
      </c>
      <c r="H23" s="10">
        <f>BD_Tab1!Y23</f>
        <v>0</v>
      </c>
    </row>
    <row r="24" spans="1:16">
      <c r="A24" s="3">
        <v>35156</v>
      </c>
      <c r="B24" s="11">
        <f>BD_Tab1!AE24</f>
        <v>0.14380275919448593</v>
      </c>
      <c r="C24" s="11">
        <f>BD_Tab1!Z24</f>
        <v>0.1360359156794253</v>
      </c>
      <c r="D24" s="11">
        <f>BD_Tab1!AF24</f>
        <v>0</v>
      </c>
      <c r="E24" s="11">
        <f>BD_Tab1!AA24</f>
        <v>0</v>
      </c>
      <c r="F24" s="10">
        <f>BD_Tab1!AD24</f>
        <v>0.14380275919448593</v>
      </c>
      <c r="G24" s="10">
        <f>BD_Tab1!X24</f>
        <v>0.1360359156794253</v>
      </c>
      <c r="H24" s="10">
        <f>BD_Tab1!Y24</f>
        <v>0</v>
      </c>
    </row>
    <row r="25" spans="1:16">
      <c r="A25" s="3">
        <v>35186</v>
      </c>
      <c r="B25" s="11">
        <f>BD_Tab1!AE25</f>
        <v>0.12354162204296881</v>
      </c>
      <c r="C25" s="11">
        <f>BD_Tab1!Z25</f>
        <v>0.13693521187232416</v>
      </c>
      <c r="D25" s="11">
        <f>BD_Tab1!AF25</f>
        <v>0</v>
      </c>
      <c r="E25" s="11">
        <f>BD_Tab1!AA25</f>
        <v>0</v>
      </c>
      <c r="F25" s="10">
        <f>BD_Tab1!AD25</f>
        <v>0.12354162204296881</v>
      </c>
      <c r="G25" s="10">
        <f>BD_Tab1!X25</f>
        <v>0.13693521187232416</v>
      </c>
      <c r="H25" s="10">
        <f>BD_Tab1!Y25</f>
        <v>0</v>
      </c>
    </row>
    <row r="26" spans="1:16">
      <c r="A26" s="3">
        <v>35217</v>
      </c>
      <c r="B26" s="11">
        <f>BD_Tab1!AE26</f>
        <v>8.3689140380974081E-2</v>
      </c>
      <c r="C26" s="11">
        <f>BD_Tab1!Z26</f>
        <v>0.11836295787008</v>
      </c>
      <c r="D26" s="11">
        <f>BD_Tab1!AF26</f>
        <v>0</v>
      </c>
      <c r="E26" s="11">
        <f>BD_Tab1!AA26</f>
        <v>0</v>
      </c>
      <c r="F26" s="10">
        <f>BD_Tab1!AD26</f>
        <v>8.3689140380974081E-2</v>
      </c>
      <c r="G26" s="10">
        <f>BD_Tab1!X26</f>
        <v>0.11836295787008</v>
      </c>
      <c r="H26" s="10">
        <f>BD_Tab1!Y26</f>
        <v>0</v>
      </c>
    </row>
    <row r="27" spans="1:16">
      <c r="A27" s="3">
        <v>35247</v>
      </c>
      <c r="B27" s="11">
        <f>BD_Tab1!AE27</f>
        <v>6.676647554886106E-2</v>
      </c>
      <c r="C27" s="11">
        <f>BD_Tab1!Z27</f>
        <v>8.7492624750090675E-2</v>
      </c>
      <c r="D27" s="11">
        <f>BD_Tab1!AF27</f>
        <v>0</v>
      </c>
      <c r="E27" s="11">
        <f>BD_Tab1!AA27</f>
        <v>0</v>
      </c>
      <c r="F27" s="10">
        <f>BD_Tab1!AD27</f>
        <v>6.676647554886106E-2</v>
      </c>
      <c r="G27" s="10">
        <f>BD_Tab1!X27</f>
        <v>8.7492624750090675E-2</v>
      </c>
      <c r="H27" s="10">
        <f>BD_Tab1!Y27</f>
        <v>0</v>
      </c>
    </row>
    <row r="28" spans="1:16">
      <c r="A28" s="3">
        <v>35278</v>
      </c>
      <c r="B28" s="11">
        <f>BD_Tab1!AE28</f>
        <v>6.168159066044554E-2</v>
      </c>
      <c r="C28" s="11">
        <f>BD_Tab1!Z28</f>
        <v>6.5224969359401141E-2</v>
      </c>
      <c r="D28" s="11">
        <f>BD_Tab1!AF28</f>
        <v>0</v>
      </c>
      <c r="E28" s="11">
        <f>BD_Tab1!AA28</f>
        <v>0</v>
      </c>
      <c r="F28" s="10">
        <f>BD_Tab1!AD28</f>
        <v>6.168159066044554E-2</v>
      </c>
      <c r="G28" s="10">
        <f>BD_Tab1!X28</f>
        <v>6.5224969359401141E-2</v>
      </c>
      <c r="H28" s="10">
        <f>BD_Tab1!Y28</f>
        <v>0</v>
      </c>
    </row>
    <row r="29" spans="1:16">
      <c r="A29" s="3">
        <v>35309</v>
      </c>
      <c r="B29" s="11">
        <f>BD_Tab1!AE29</f>
        <v>5.9564789562528198E-2</v>
      </c>
      <c r="C29" s="11">
        <f>BD_Tab1!Z29</f>
        <v>3.9763494482029982E-2</v>
      </c>
      <c r="D29" s="11">
        <f>BD_Tab1!AF29</f>
        <v>0</v>
      </c>
      <c r="E29" s="11">
        <f>BD_Tab1!AA29</f>
        <v>0</v>
      </c>
      <c r="F29" s="10">
        <f>BD_Tab1!AD29</f>
        <v>5.9564789562528198E-2</v>
      </c>
      <c r="G29" s="10">
        <f>BD_Tab1!X29</f>
        <v>3.9763494482029982E-2</v>
      </c>
      <c r="H29" s="10">
        <f>BD_Tab1!Y29</f>
        <v>0</v>
      </c>
    </row>
    <row r="30" spans="1:16">
      <c r="A30" s="3">
        <v>35339</v>
      </c>
      <c r="B30" s="11">
        <f>BD_Tab1!AE30</f>
        <v>5.4704885253038071E-2</v>
      </c>
      <c r="C30" s="11">
        <f>BD_Tab1!Z30</f>
        <v>3.5150710275818398E-2</v>
      </c>
      <c r="D30" s="11">
        <f>BD_Tab1!AF30</f>
        <v>0</v>
      </c>
      <c r="E30" s="11">
        <f>BD_Tab1!AA30</f>
        <v>0</v>
      </c>
      <c r="F30" s="10">
        <f>BD_Tab1!AD30</f>
        <v>5.4704885253038071E-2</v>
      </c>
      <c r="G30" s="10">
        <f>BD_Tab1!X30</f>
        <v>3.5150710275818398E-2</v>
      </c>
      <c r="H30" s="10">
        <f>BD_Tab1!Y30</f>
        <v>0</v>
      </c>
    </row>
    <row r="31" spans="1:16">
      <c r="A31" s="3">
        <v>35370</v>
      </c>
      <c r="B31" s="11">
        <f>BD_Tab1!AE31</f>
        <v>5.5125337668925134E-2</v>
      </c>
      <c r="C31" s="11">
        <f>BD_Tab1!Z31</f>
        <v>2.5363755909157959E-2</v>
      </c>
      <c r="D31" s="11">
        <f>BD_Tab1!AF31</f>
        <v>0</v>
      </c>
      <c r="E31" s="11">
        <f>BD_Tab1!AA31</f>
        <v>0</v>
      </c>
      <c r="F31" s="10">
        <f>BD_Tab1!AD31</f>
        <v>5.5125337668925134E-2</v>
      </c>
      <c r="G31" s="10">
        <f>BD_Tab1!X31</f>
        <v>2.5363755909157959E-2</v>
      </c>
      <c r="H31" s="10">
        <f>BD_Tab1!Y31</f>
        <v>0</v>
      </c>
    </row>
    <row r="32" spans="1:16">
      <c r="A32" s="3">
        <v>35400</v>
      </c>
      <c r="B32" s="11">
        <f>BD_Tab1!AE32</f>
        <v>4.9262366949589964E-2</v>
      </c>
      <c r="C32" s="11">
        <f>BD_Tab1!Z32</f>
        <v>1.7913616147898992E-2</v>
      </c>
      <c r="D32" s="11">
        <f>BD_Tab1!AF32</f>
        <v>0</v>
      </c>
      <c r="E32" s="11">
        <f>BD_Tab1!AA32</f>
        <v>0</v>
      </c>
      <c r="F32" s="10">
        <f>BD_Tab1!AD32</f>
        <v>4.9262366949589964E-2</v>
      </c>
      <c r="G32" s="10">
        <f>BD_Tab1!X32</f>
        <v>1.7913616147898992E-2</v>
      </c>
      <c r="H32" s="10">
        <f>BD_Tab1!Y32</f>
        <v>0</v>
      </c>
    </row>
    <row r="33" spans="1:8">
      <c r="A33" s="3">
        <v>35431</v>
      </c>
      <c r="B33" s="11">
        <f>BD_Tab1!AE33</f>
        <v>4.7283216252474558E-2</v>
      </c>
      <c r="C33" s="11">
        <f>BD_Tab1!Z33</f>
        <v>3.3479292430278473E-3</v>
      </c>
      <c r="D33" s="11">
        <f>BD_Tab1!AF33</f>
        <v>0</v>
      </c>
      <c r="E33" s="11">
        <f>BD_Tab1!AA33</f>
        <v>0</v>
      </c>
      <c r="F33" s="10">
        <f>BD_Tab1!AD33</f>
        <v>4.7283216252474558E-2</v>
      </c>
      <c r="G33" s="10">
        <f>BD_Tab1!X33</f>
        <v>3.3479292430278473E-3</v>
      </c>
      <c r="H33" s="10">
        <f>BD_Tab1!Y33</f>
        <v>0</v>
      </c>
    </row>
    <row r="34" spans="1:8">
      <c r="A34" s="3">
        <v>35462</v>
      </c>
      <c r="B34" s="11">
        <f>BD_Tab1!AE34</f>
        <v>5.0519760934343294E-2</v>
      </c>
      <c r="C34" s="11">
        <f>BD_Tab1!Z34</f>
        <v>2.1741652369304365E-2</v>
      </c>
      <c r="D34" s="11">
        <f>BD_Tab1!AF34</f>
        <v>0</v>
      </c>
      <c r="E34" s="11">
        <f>BD_Tab1!AA34</f>
        <v>0</v>
      </c>
      <c r="F34" s="10">
        <f>BD_Tab1!AD34</f>
        <v>5.0519760934343294E-2</v>
      </c>
      <c r="G34" s="10">
        <f>BD_Tab1!X34</f>
        <v>2.1741652369304365E-2</v>
      </c>
      <c r="H34" s="10">
        <f>BD_Tab1!Y34</f>
        <v>0</v>
      </c>
    </row>
    <row r="35" spans="1:8">
      <c r="A35" s="3">
        <v>35490</v>
      </c>
      <c r="B35" s="11">
        <f>BD_Tab1!AE35</f>
        <v>4.895166496320047E-2</v>
      </c>
      <c r="C35" s="11">
        <f>BD_Tab1!Z35</f>
        <v>2.4079501355027899E-2</v>
      </c>
      <c r="D35" s="11">
        <f>BD_Tab1!AF35</f>
        <v>0</v>
      </c>
      <c r="E35" s="11">
        <f>BD_Tab1!AA35</f>
        <v>0</v>
      </c>
      <c r="F35" s="10">
        <f>BD_Tab1!AD35</f>
        <v>4.895166496320047E-2</v>
      </c>
      <c r="G35" s="10">
        <f>BD_Tab1!X35</f>
        <v>2.4079501355027899E-2</v>
      </c>
      <c r="H35" s="10">
        <f>BD_Tab1!Y35</f>
        <v>0</v>
      </c>
    </row>
    <row r="36" spans="1:8">
      <c r="A36" s="3">
        <v>35521</v>
      </c>
      <c r="B36" s="11">
        <f>BD_Tab1!AE36</f>
        <v>5.1986341567742844E-2</v>
      </c>
      <c r="C36" s="11">
        <f>BD_Tab1!Z36</f>
        <v>3.6077604794800155E-2</v>
      </c>
      <c r="D36" s="11">
        <f>BD_Tab1!AF36</f>
        <v>0</v>
      </c>
      <c r="E36" s="11">
        <f>BD_Tab1!AA36</f>
        <v>0</v>
      </c>
      <c r="F36" s="10">
        <f>BD_Tab1!AD36</f>
        <v>5.1986341567742844E-2</v>
      </c>
      <c r="G36" s="10">
        <f>BD_Tab1!X36</f>
        <v>3.6077604794800155E-2</v>
      </c>
      <c r="H36" s="10">
        <f>BD_Tab1!Y36</f>
        <v>0</v>
      </c>
    </row>
    <row r="37" spans="1:8">
      <c r="A37" s="3">
        <v>35551</v>
      </c>
      <c r="B37" s="11">
        <f>BD_Tab1!AE37</f>
        <v>5.2195963235884157E-2</v>
      </c>
      <c r="C37" s="11">
        <f>BD_Tab1!Z37</f>
        <v>2.97263281982727E-2</v>
      </c>
      <c r="D37" s="11">
        <f>BD_Tab1!AF37</f>
        <v>0</v>
      </c>
      <c r="E37" s="11">
        <f>BD_Tab1!AA37</f>
        <v>0</v>
      </c>
      <c r="F37" s="10">
        <f>BD_Tab1!AD37</f>
        <v>5.2195963235884157E-2</v>
      </c>
      <c r="G37" s="10">
        <f>BD_Tab1!X37</f>
        <v>2.97263281982727E-2</v>
      </c>
      <c r="H37" s="10">
        <f>BD_Tab1!Y37</f>
        <v>0</v>
      </c>
    </row>
    <row r="38" spans="1:8">
      <c r="A38" s="3">
        <v>35582</v>
      </c>
      <c r="B38" s="11">
        <f>BD_Tab1!AE38</f>
        <v>4.5677935145042481E-2</v>
      </c>
      <c r="C38" s="11">
        <f>BD_Tab1!Z38</f>
        <v>2.7150982239393384E-2</v>
      </c>
      <c r="D38" s="11">
        <f>BD_Tab1!AF38</f>
        <v>0</v>
      </c>
      <c r="E38" s="11">
        <f>BD_Tab1!AA38</f>
        <v>0</v>
      </c>
      <c r="F38" s="10">
        <f>BD_Tab1!AD38</f>
        <v>4.5677935145042481E-2</v>
      </c>
      <c r="G38" s="10">
        <f>BD_Tab1!X38</f>
        <v>2.7150982239393384E-2</v>
      </c>
      <c r="H38" s="10">
        <f>BD_Tab1!Y38</f>
        <v>0</v>
      </c>
    </row>
    <row r="39" spans="1:8">
      <c r="A39" s="3">
        <v>35612</v>
      </c>
      <c r="B39" s="11">
        <f>BD_Tab1!AE39</f>
        <v>4.3695706194852191E-2</v>
      </c>
      <c r="C39" s="11">
        <f>BD_Tab1!Z39</f>
        <v>3.9706318015832132E-2</v>
      </c>
      <c r="D39" s="11">
        <f>BD_Tab1!AF39</f>
        <v>0</v>
      </c>
      <c r="E39" s="11">
        <f>BD_Tab1!AA39</f>
        <v>0</v>
      </c>
      <c r="F39" s="10">
        <f>BD_Tab1!AD39</f>
        <v>4.3695706194852191E-2</v>
      </c>
      <c r="G39" s="10">
        <f>BD_Tab1!X39</f>
        <v>3.9706318015832132E-2</v>
      </c>
      <c r="H39" s="10">
        <f>BD_Tab1!Y39</f>
        <v>0</v>
      </c>
    </row>
    <row r="40" spans="1:8">
      <c r="A40" s="3">
        <v>35643</v>
      </c>
      <c r="B40" s="11">
        <f>BD_Tab1!AE40</f>
        <v>4.338328481004039E-2</v>
      </c>
      <c r="C40" s="11">
        <f>BD_Tab1!Z40</f>
        <v>4.1578163757409081E-2</v>
      </c>
      <c r="D40" s="11">
        <f>BD_Tab1!AF40</f>
        <v>0</v>
      </c>
      <c r="E40" s="11">
        <f>BD_Tab1!AA40</f>
        <v>0</v>
      </c>
      <c r="F40" s="10">
        <f>BD_Tab1!AD40</f>
        <v>4.338328481004039E-2</v>
      </c>
      <c r="G40" s="10">
        <f>BD_Tab1!X40</f>
        <v>4.1578163757409081E-2</v>
      </c>
      <c r="H40" s="10">
        <f>BD_Tab1!Y40</f>
        <v>0</v>
      </c>
    </row>
    <row r="41" spans="1:8">
      <c r="A41" s="3">
        <v>35674</v>
      </c>
      <c r="B41" s="11">
        <f>BD_Tab1!AE41</f>
        <v>4.0048126972269671E-2</v>
      </c>
      <c r="C41" s="11">
        <f>BD_Tab1!Z41</f>
        <v>3.9391942724035234E-2</v>
      </c>
      <c r="D41" s="11">
        <f>BD_Tab1!AF41</f>
        <v>0</v>
      </c>
      <c r="E41" s="11">
        <f>BD_Tab1!AA41</f>
        <v>0</v>
      </c>
      <c r="F41" s="10">
        <f>BD_Tab1!AD41</f>
        <v>4.0048126972269671E-2</v>
      </c>
      <c r="G41" s="10">
        <f>BD_Tab1!X41</f>
        <v>3.9391942724035234E-2</v>
      </c>
      <c r="H41" s="10">
        <f>BD_Tab1!Y41</f>
        <v>0</v>
      </c>
    </row>
    <row r="42" spans="1:8">
      <c r="A42" s="3">
        <v>35704</v>
      </c>
      <c r="B42" s="11">
        <f>BD_Tab1!AE42</f>
        <v>4.2965220787277714E-2</v>
      </c>
      <c r="C42" s="11">
        <f>BD_Tab1!Z42</f>
        <v>5.3497525094403864E-2</v>
      </c>
      <c r="D42" s="11">
        <f>BD_Tab1!AF42</f>
        <v>0</v>
      </c>
      <c r="E42" s="11">
        <f>BD_Tab1!AA42</f>
        <v>0</v>
      </c>
      <c r="F42" s="10">
        <f>BD_Tab1!AD42</f>
        <v>4.2965220787277714E-2</v>
      </c>
      <c r="G42" s="10">
        <f>BD_Tab1!X42</f>
        <v>5.3497525094403864E-2</v>
      </c>
      <c r="H42" s="10">
        <f>BD_Tab1!Y42</f>
        <v>0</v>
      </c>
    </row>
    <row r="43" spans="1:8">
      <c r="A43" s="3">
        <v>35735</v>
      </c>
      <c r="B43" s="11">
        <f>BD_Tab1!AE43</f>
        <v>4.1198891961477413E-2</v>
      </c>
      <c r="C43" s="11">
        <f>BD_Tab1!Z43</f>
        <v>6.0165900868637712E-2</v>
      </c>
      <c r="D43" s="11">
        <f>BD_Tab1!AF43</f>
        <v>0</v>
      </c>
      <c r="E43" s="11">
        <f>BD_Tab1!AA43</f>
        <v>0</v>
      </c>
      <c r="F43" s="10">
        <f>BD_Tab1!AD43</f>
        <v>4.1198891961477413E-2</v>
      </c>
      <c r="G43" s="10">
        <f>BD_Tab1!X43</f>
        <v>6.0165900868637712E-2</v>
      </c>
      <c r="H43" s="10">
        <f>BD_Tab1!Y43</f>
        <v>0</v>
      </c>
    </row>
    <row r="44" spans="1:8">
      <c r="A44" s="3">
        <v>35765</v>
      </c>
      <c r="B44" s="11">
        <f>BD_Tab1!AE44</f>
        <v>4.2341696572490983E-2</v>
      </c>
      <c r="C44" s="11">
        <f>BD_Tab1!Z44</f>
        <v>6.7074942733131637E-2</v>
      </c>
      <c r="D44" s="11">
        <f>BD_Tab1!AF44</f>
        <v>0</v>
      </c>
      <c r="E44" s="11">
        <f>BD_Tab1!AA44</f>
        <v>0</v>
      </c>
      <c r="F44" s="10">
        <f>BD_Tab1!AD44</f>
        <v>4.2341696572490983E-2</v>
      </c>
      <c r="G44" s="10">
        <f>BD_Tab1!X44</f>
        <v>6.7074942733131637E-2</v>
      </c>
      <c r="H44" s="10">
        <f>BD_Tab1!Y44</f>
        <v>0</v>
      </c>
    </row>
    <row r="45" spans="1:8">
      <c r="A45" s="3">
        <v>35796</v>
      </c>
      <c r="B45" s="11">
        <f>BD_Tab1!AE45</f>
        <v>3.5602865233997694E-2</v>
      </c>
      <c r="C45" s="11">
        <f>BD_Tab1!Z45</f>
        <v>4.7368936976554865E-2</v>
      </c>
      <c r="D45" s="11">
        <f>BD_Tab1!AF45</f>
        <v>0</v>
      </c>
      <c r="E45" s="11">
        <f>BD_Tab1!AA45</f>
        <v>0</v>
      </c>
      <c r="F45" s="10">
        <f>BD_Tab1!AD45</f>
        <v>3.5602865233997694E-2</v>
      </c>
      <c r="G45" s="10">
        <f>BD_Tab1!X45</f>
        <v>4.7368936976554865E-2</v>
      </c>
      <c r="H45" s="10">
        <f>BD_Tab1!Y45</f>
        <v>0</v>
      </c>
    </row>
    <row r="46" spans="1:8">
      <c r="A46" s="3">
        <v>35827</v>
      </c>
      <c r="B46" s="11">
        <f>BD_Tab1!AE46</f>
        <v>2.9118768582264254E-2</v>
      </c>
      <c r="C46" s="11">
        <f>BD_Tab1!Z46</f>
        <v>1.4017758089090115E-2</v>
      </c>
      <c r="D46" s="11">
        <f>BD_Tab1!AF46</f>
        <v>0</v>
      </c>
      <c r="E46" s="11">
        <f>BD_Tab1!AA46</f>
        <v>0</v>
      </c>
      <c r="F46" s="10">
        <f>BD_Tab1!AD46</f>
        <v>2.9118768582264254E-2</v>
      </c>
      <c r="G46" s="10">
        <f>BD_Tab1!X46</f>
        <v>1.4017758089090115E-2</v>
      </c>
      <c r="H46" s="10">
        <f>BD_Tab1!Y46</f>
        <v>0</v>
      </c>
    </row>
    <row r="47" spans="1:8">
      <c r="A47" s="3">
        <v>35855</v>
      </c>
      <c r="B47" s="11">
        <f>BD_Tab1!AE47</f>
        <v>2.7272631664337244E-2</v>
      </c>
      <c r="C47" s="11">
        <f>BD_Tab1!Z47</f>
        <v>1.7641047348763372E-2</v>
      </c>
      <c r="D47" s="11">
        <f>BD_Tab1!AF47</f>
        <v>0</v>
      </c>
      <c r="E47" s="11">
        <f>BD_Tab1!AA47</f>
        <v>0</v>
      </c>
      <c r="F47" s="10">
        <f>BD_Tab1!AD47</f>
        <v>2.7272631664337244E-2</v>
      </c>
      <c r="G47" s="10">
        <f>BD_Tab1!X47</f>
        <v>1.7641047348763372E-2</v>
      </c>
      <c r="H47" s="10">
        <f>BD_Tab1!Y47</f>
        <v>0</v>
      </c>
    </row>
    <row r="48" spans="1:8">
      <c r="A48" s="3">
        <v>35886</v>
      </c>
      <c r="B48" s="11">
        <f>BD_Tab1!AE48</f>
        <v>2.7068260306202463E-2</v>
      </c>
      <c r="C48" s="11">
        <f>BD_Tab1!Z48</f>
        <v>1.6726724754559497E-2</v>
      </c>
      <c r="D48" s="11">
        <f>BD_Tab1!AF48</f>
        <v>0</v>
      </c>
      <c r="E48" s="11">
        <f>BD_Tab1!AA48</f>
        <v>0</v>
      </c>
      <c r="F48" s="10">
        <f>BD_Tab1!AD48</f>
        <v>2.7068260306202463E-2</v>
      </c>
      <c r="G48" s="10">
        <f>BD_Tab1!X48</f>
        <v>1.6726724754559497E-2</v>
      </c>
      <c r="H48" s="10">
        <f>BD_Tab1!Y48</f>
        <v>0</v>
      </c>
    </row>
    <row r="49" spans="1:8">
      <c r="A49" s="3">
        <v>35916</v>
      </c>
      <c r="B49" s="11">
        <f>BD_Tab1!AE49</f>
        <v>2.8500569863358471E-2</v>
      </c>
      <c r="C49" s="11">
        <f>BD_Tab1!Z49</f>
        <v>1.5512964239531968E-2</v>
      </c>
      <c r="D49" s="11">
        <f>BD_Tab1!AF49</f>
        <v>0</v>
      </c>
      <c r="E49" s="11">
        <f>BD_Tab1!AA49</f>
        <v>0</v>
      </c>
      <c r="F49" s="10">
        <f>BD_Tab1!AD49</f>
        <v>2.8500569863358471E-2</v>
      </c>
      <c r="G49" s="10">
        <f>BD_Tab1!X49</f>
        <v>1.5512964239531968E-2</v>
      </c>
      <c r="H49" s="10">
        <f>BD_Tab1!Y49</f>
        <v>0</v>
      </c>
    </row>
    <row r="50" spans="1:8">
      <c r="A50" s="3">
        <v>35947</v>
      </c>
      <c r="B50" s="11">
        <f>BD_Tab1!AE50</f>
        <v>1.8731493509654973E-2</v>
      </c>
      <c r="C50" s="11">
        <f>BD_Tab1!Z50</f>
        <v>1.7855437228952109E-2</v>
      </c>
      <c r="D50" s="11">
        <f>BD_Tab1!AF50</f>
        <v>0</v>
      </c>
      <c r="E50" s="11">
        <f>BD_Tab1!AA50</f>
        <v>0</v>
      </c>
      <c r="F50" s="10">
        <f>BD_Tab1!AD50</f>
        <v>1.8731493509654973E-2</v>
      </c>
      <c r="G50" s="10">
        <f>BD_Tab1!X50</f>
        <v>1.7855437228952109E-2</v>
      </c>
      <c r="H50" s="10">
        <f>BD_Tab1!Y50</f>
        <v>0</v>
      </c>
    </row>
    <row r="51" spans="1:8">
      <c r="A51" s="3">
        <v>35977</v>
      </c>
      <c r="B51" s="11">
        <f>BD_Tab1!AE51</f>
        <v>2.0869974253727719E-2</v>
      </c>
      <c r="C51" s="11">
        <f>BD_Tab1!Z51</f>
        <v>1.6128536786547798E-2</v>
      </c>
      <c r="D51" s="11">
        <f>BD_Tab1!AF51</f>
        <v>0</v>
      </c>
      <c r="E51" s="11">
        <f>BD_Tab1!AA51</f>
        <v>0</v>
      </c>
      <c r="F51" s="10">
        <f>BD_Tab1!AD51</f>
        <v>2.0869974253727719E-2</v>
      </c>
      <c r="G51" s="10">
        <f>BD_Tab1!X51</f>
        <v>1.6128536786547798E-2</v>
      </c>
      <c r="H51" s="10">
        <f>BD_Tab1!Y51</f>
        <v>0</v>
      </c>
    </row>
    <row r="52" spans="1:8">
      <c r="A52" s="3">
        <v>36008</v>
      </c>
      <c r="B52" s="11">
        <f>BD_Tab1!AE52</f>
        <v>1.9035893054349717E-2</v>
      </c>
      <c r="C52" s="11">
        <f>BD_Tab1!Z52</f>
        <v>1.0954559612414982E-2</v>
      </c>
      <c r="D52" s="11">
        <f>BD_Tab1!AF52</f>
        <v>0</v>
      </c>
      <c r="E52" s="11">
        <f>BD_Tab1!AA52</f>
        <v>0</v>
      </c>
      <c r="F52" s="10">
        <f>BD_Tab1!AD52</f>
        <v>1.9035893054349717E-2</v>
      </c>
      <c r="G52" s="10">
        <f>BD_Tab1!X52</f>
        <v>1.0954559612414982E-2</v>
      </c>
      <c r="H52" s="10">
        <f>BD_Tab1!Y52</f>
        <v>0</v>
      </c>
    </row>
    <row r="53" spans="1:8">
      <c r="A53" s="3">
        <v>36039</v>
      </c>
      <c r="B53" s="11">
        <f>BD_Tab1!AE53</f>
        <v>2.0669781649286234E-2</v>
      </c>
      <c r="C53" s="11">
        <f>BD_Tab1!Z53</f>
        <v>8.625637850487422E-3</v>
      </c>
      <c r="D53" s="11">
        <f>BD_Tab1!AF53</f>
        <v>0</v>
      </c>
      <c r="E53" s="11">
        <f>BD_Tab1!AA53</f>
        <v>0</v>
      </c>
      <c r="F53" s="10">
        <f>BD_Tab1!AD53</f>
        <v>2.0669781649286234E-2</v>
      </c>
      <c r="G53" s="10">
        <f>BD_Tab1!X53</f>
        <v>8.625637850487422E-3</v>
      </c>
      <c r="H53" s="10">
        <f>BD_Tab1!Y53</f>
        <v>0</v>
      </c>
    </row>
    <row r="54" spans="1:8">
      <c r="A54" s="3">
        <v>36069</v>
      </c>
      <c r="B54" s="11">
        <f>BD_Tab1!AE54</f>
        <v>2.0975646132848969E-2</v>
      </c>
      <c r="C54" s="11">
        <f>BD_Tab1!Z54</f>
        <v>9.9358030475353853E-3</v>
      </c>
      <c r="D54" s="11">
        <f>BD_Tab1!AF54</f>
        <v>0</v>
      </c>
      <c r="E54" s="11">
        <f>BD_Tab1!AA54</f>
        <v>0</v>
      </c>
      <c r="F54" s="10">
        <f>BD_Tab1!AD54</f>
        <v>2.0975646132848969E-2</v>
      </c>
      <c r="G54" s="10">
        <f>BD_Tab1!X54</f>
        <v>9.9358030475353853E-3</v>
      </c>
      <c r="H54" s="10">
        <f>BD_Tab1!Y54</f>
        <v>0</v>
      </c>
    </row>
    <row r="55" spans="1:8">
      <c r="A55" s="3">
        <v>36100</v>
      </c>
      <c r="B55" s="11">
        <f>BD_Tab1!AE55</f>
        <v>1.7409719816648073E-2</v>
      </c>
      <c r="C55" s="11">
        <f>BD_Tab1!Z55</f>
        <v>8.6249838143466206E-3</v>
      </c>
      <c r="D55" s="11">
        <f>BD_Tab1!AF55</f>
        <v>0</v>
      </c>
      <c r="E55" s="11">
        <f>BD_Tab1!AA55</f>
        <v>0</v>
      </c>
      <c r="F55" s="10">
        <f>BD_Tab1!AD55</f>
        <v>1.7409719816648073E-2</v>
      </c>
      <c r="G55" s="10">
        <f>BD_Tab1!X55</f>
        <v>8.6249838143466206E-3</v>
      </c>
      <c r="H55" s="10">
        <f>BD_Tab1!Y55</f>
        <v>0</v>
      </c>
    </row>
    <row r="56" spans="1:8">
      <c r="A56" s="3">
        <v>36130</v>
      </c>
      <c r="B56" s="11">
        <f>BD_Tab1!AE56</f>
        <v>1.5787218519222712E-2</v>
      </c>
      <c r="C56" s="11">
        <f>BD_Tab1!Z56</f>
        <v>6.7160412212126097E-3</v>
      </c>
      <c r="D56" s="11">
        <f>BD_Tab1!AF56</f>
        <v>0</v>
      </c>
      <c r="E56" s="11">
        <f>BD_Tab1!AA56</f>
        <v>0</v>
      </c>
      <c r="F56" s="10">
        <f>BD_Tab1!AD56</f>
        <v>1.5787218519222712E-2</v>
      </c>
      <c r="G56" s="10">
        <f>BD_Tab1!X56</f>
        <v>6.7160412212126097E-3</v>
      </c>
      <c r="H56" s="10">
        <f>BD_Tab1!Y56</f>
        <v>0</v>
      </c>
    </row>
    <row r="57" spans="1:8">
      <c r="A57" s="3">
        <v>36161</v>
      </c>
      <c r="B57" s="11">
        <f>BD_Tab1!AE57</f>
        <v>1.7312577241596294E-2</v>
      </c>
      <c r="C57" s="11">
        <f>BD_Tab1!Z57</f>
        <v>1.6743698740168123E-2</v>
      </c>
      <c r="D57" s="11">
        <f>BD_Tab1!AF57</f>
        <v>0</v>
      </c>
      <c r="E57" s="11">
        <f>BD_Tab1!AA57</f>
        <v>0</v>
      </c>
      <c r="F57" s="10">
        <f>BD_Tab1!AD57</f>
        <v>1.7312577241596294E-2</v>
      </c>
      <c r="G57" s="10">
        <f>BD_Tab1!X57</f>
        <v>1.6743698740168123E-2</v>
      </c>
      <c r="H57" s="10">
        <f>BD_Tab1!Y57</f>
        <v>0</v>
      </c>
    </row>
    <row r="58" spans="1:8">
      <c r="A58" s="3">
        <v>36192</v>
      </c>
      <c r="B58" s="11">
        <f>BD_Tab1!AE58</f>
        <v>2.7588461860198032E-2</v>
      </c>
      <c r="C58" s="11">
        <f>BD_Tab1!Z58</f>
        <v>2.2537399712695416E-2</v>
      </c>
      <c r="D58" s="11">
        <f>BD_Tab1!AF58</f>
        <v>0</v>
      </c>
      <c r="E58" s="11">
        <f>BD_Tab1!AA58</f>
        <v>0</v>
      </c>
      <c r="F58" s="10">
        <f>BD_Tab1!AD58</f>
        <v>2.7588461860198032E-2</v>
      </c>
      <c r="G58" s="10">
        <f>BD_Tab1!X58</f>
        <v>2.2537399712695416E-2</v>
      </c>
      <c r="H58" s="10">
        <f>BD_Tab1!Y58</f>
        <v>0</v>
      </c>
    </row>
    <row r="59" spans="1:8">
      <c r="A59" s="3">
        <v>36220</v>
      </c>
      <c r="B59" s="11">
        <f>BD_Tab1!AE59</f>
        <v>3.3025980677948485E-2</v>
      </c>
      <c r="C59" s="11">
        <f>BD_Tab1!Z59</f>
        <v>1.6671791050512086E-2</v>
      </c>
      <c r="D59" s="11">
        <f>BD_Tab1!AF59</f>
        <v>0</v>
      </c>
      <c r="E59" s="11">
        <f>BD_Tab1!AA59</f>
        <v>0</v>
      </c>
      <c r="F59" s="10">
        <f>BD_Tab1!AD59</f>
        <v>3.3025980677948485E-2</v>
      </c>
      <c r="G59" s="10">
        <f>BD_Tab1!X59</f>
        <v>1.6671791050512086E-2</v>
      </c>
      <c r="H59" s="10">
        <f>BD_Tab1!Y59</f>
        <v>0</v>
      </c>
    </row>
    <row r="60" spans="1:8">
      <c r="A60" s="3">
        <v>36251</v>
      </c>
      <c r="B60" s="11">
        <f>BD_Tab1!AE60</f>
        <v>3.3334315962202377E-2</v>
      </c>
      <c r="C60" s="11">
        <f>BD_Tab1!Z60</f>
        <v>2.3376461135377502E-2</v>
      </c>
      <c r="D60" s="11">
        <f>BD_Tab1!AF60</f>
        <v>0</v>
      </c>
      <c r="E60" s="11">
        <f>BD_Tab1!AA60</f>
        <v>0</v>
      </c>
      <c r="F60" s="10">
        <f>BD_Tab1!AD60</f>
        <v>3.3334315962202377E-2</v>
      </c>
      <c r="G60" s="10">
        <f>BD_Tab1!X60</f>
        <v>2.3376461135377502E-2</v>
      </c>
      <c r="H60" s="10">
        <f>BD_Tab1!Y60</f>
        <v>0</v>
      </c>
    </row>
    <row r="61" spans="1:8">
      <c r="A61" s="3">
        <v>36281</v>
      </c>
      <c r="B61" s="11">
        <f>BD_Tab1!AE61</f>
        <v>3.80625939423338E-2</v>
      </c>
      <c r="C61" s="11">
        <f>BD_Tab1!Z61</f>
        <v>1.797417503575871E-2</v>
      </c>
      <c r="D61" s="11">
        <f>BD_Tab1!AF61</f>
        <v>0</v>
      </c>
      <c r="E61" s="11">
        <f>BD_Tab1!AA61</f>
        <v>0</v>
      </c>
      <c r="F61" s="10">
        <f>BD_Tab1!AD61</f>
        <v>3.80625939423338E-2</v>
      </c>
      <c r="G61" s="10">
        <f>BD_Tab1!X61</f>
        <v>1.797417503575871E-2</v>
      </c>
      <c r="H61" s="10">
        <f>BD_Tab1!Y61</f>
        <v>0</v>
      </c>
    </row>
    <row r="62" spans="1:8">
      <c r="A62" s="3">
        <v>36312</v>
      </c>
      <c r="B62" s="11">
        <f>BD_Tab1!AE62</f>
        <v>3.8684747130192543E-2</v>
      </c>
      <c r="C62" s="11">
        <f>BD_Tab1!Z62</f>
        <v>1.82797506336283E-2</v>
      </c>
      <c r="D62" s="11">
        <f>BD_Tab1!AF62</f>
        <v>0</v>
      </c>
      <c r="E62" s="11">
        <f>BD_Tab1!AA62</f>
        <v>0</v>
      </c>
      <c r="F62" s="10">
        <f>BD_Tab1!AD62</f>
        <v>3.8684747130192543E-2</v>
      </c>
      <c r="G62" s="10">
        <f>BD_Tab1!X62</f>
        <v>1.82797506336283E-2</v>
      </c>
      <c r="H62" s="10">
        <f>BD_Tab1!Y62</f>
        <v>0</v>
      </c>
    </row>
    <row r="63" spans="1:8">
      <c r="A63" s="3">
        <v>36342</v>
      </c>
      <c r="B63" s="11">
        <f>BD_Tab1!AE63</f>
        <v>3.9099184934533682E-2</v>
      </c>
      <c r="C63" s="11">
        <f>BD_Tab1!Z63</f>
        <v>2.9782860882713535E-2</v>
      </c>
      <c r="D63" s="11">
        <f>BD_Tab1!AF63</f>
        <v>0</v>
      </c>
      <c r="E63" s="11">
        <f>BD_Tab1!AA63</f>
        <v>0</v>
      </c>
      <c r="F63" s="10">
        <f>BD_Tab1!AD63</f>
        <v>3.9099184934533682E-2</v>
      </c>
      <c r="G63" s="10">
        <f>BD_Tab1!X63</f>
        <v>2.9782860882713535E-2</v>
      </c>
      <c r="H63" s="10">
        <f>BD_Tab1!Y63</f>
        <v>0</v>
      </c>
    </row>
    <row r="64" spans="1:8">
      <c r="A64" s="3">
        <v>36373</v>
      </c>
      <c r="B64" s="11">
        <f>BD_Tab1!AE64</f>
        <v>4.2631768904914269E-2</v>
      </c>
      <c r="C64" s="11">
        <f>BD_Tab1!Z64</f>
        <v>3.6603299298996417E-2</v>
      </c>
      <c r="D64" s="11">
        <f>BD_Tab1!AF64</f>
        <v>0</v>
      </c>
      <c r="E64" s="11">
        <f>BD_Tab1!AA64</f>
        <v>0</v>
      </c>
      <c r="F64" s="10">
        <f>BD_Tab1!AD64</f>
        <v>4.2631768904914269E-2</v>
      </c>
      <c r="G64" s="10">
        <f>BD_Tab1!X64</f>
        <v>3.6603299298996417E-2</v>
      </c>
      <c r="H64" s="10">
        <f>BD_Tab1!Y64</f>
        <v>0</v>
      </c>
    </row>
    <row r="65" spans="1:8">
      <c r="A65" s="3">
        <v>36404</v>
      </c>
      <c r="B65" s="11">
        <f>BD_Tab1!AE65</f>
        <v>4.7638904963686945E-2</v>
      </c>
      <c r="C65" s="11">
        <f>BD_Tab1!Z65</f>
        <v>5.1068499439801629E-2</v>
      </c>
      <c r="D65" s="11">
        <f>BD_Tab1!AF65</f>
        <v>0</v>
      </c>
      <c r="E65" s="11">
        <f>BD_Tab1!AA65</f>
        <v>0</v>
      </c>
      <c r="F65" s="10">
        <f>BD_Tab1!AD65</f>
        <v>4.7638904963686945E-2</v>
      </c>
      <c r="G65" s="10">
        <f>BD_Tab1!X65</f>
        <v>5.1068499439801629E-2</v>
      </c>
      <c r="H65" s="10">
        <f>BD_Tab1!Y65</f>
        <v>0</v>
      </c>
    </row>
    <row r="66" spans="1:8">
      <c r="A66" s="3">
        <v>36434</v>
      </c>
      <c r="B66" s="11">
        <f>BD_Tab1!AE66</f>
        <v>5.3497480825277277E-2</v>
      </c>
      <c r="C66" s="11">
        <f>BD_Tab1!Z66</f>
        <v>6.4179322953420437E-2</v>
      </c>
      <c r="D66" s="11">
        <f>BD_Tab1!AF66</f>
        <v>0</v>
      </c>
      <c r="E66" s="11">
        <f>BD_Tab1!AA66</f>
        <v>0</v>
      </c>
      <c r="F66" s="10">
        <f>BD_Tab1!AD66</f>
        <v>5.3497480825277277E-2</v>
      </c>
      <c r="G66" s="10">
        <f>BD_Tab1!X66</f>
        <v>6.4179322953420437E-2</v>
      </c>
      <c r="H66" s="10">
        <f>BD_Tab1!Y66</f>
        <v>0</v>
      </c>
    </row>
    <row r="67" spans="1:8">
      <c r="A67" s="3">
        <v>36465</v>
      </c>
      <c r="B67" s="11">
        <f>BD_Tab1!AE67</f>
        <v>7.0904559168574854E-2</v>
      </c>
      <c r="C67" s="11">
        <f>BD_Tab1!Z67</f>
        <v>8.0456383476450899E-2</v>
      </c>
      <c r="D67" s="11">
        <f>BD_Tab1!AF67</f>
        <v>0</v>
      </c>
      <c r="E67" s="11">
        <f>BD_Tab1!AA67</f>
        <v>0</v>
      </c>
      <c r="F67" s="10">
        <f>BD_Tab1!AD67</f>
        <v>7.0904559168574854E-2</v>
      </c>
      <c r="G67" s="10">
        <f>BD_Tab1!X67</f>
        <v>8.0456383476450899E-2</v>
      </c>
      <c r="H67" s="10">
        <f>BD_Tab1!Y67</f>
        <v>0</v>
      </c>
    </row>
    <row r="68" spans="1:8">
      <c r="A68" s="3">
        <v>36495</v>
      </c>
      <c r="B68" s="11">
        <f>BD_Tab1!AE68</f>
        <v>7.8815803790565075E-2</v>
      </c>
      <c r="C68" s="11">
        <f>BD_Tab1!Z68</f>
        <v>9.4366450688872394E-2</v>
      </c>
      <c r="D68" s="11">
        <f>BD_Tab1!AF68</f>
        <v>0</v>
      </c>
      <c r="E68" s="11">
        <f>BD_Tab1!AA68</f>
        <v>0</v>
      </c>
      <c r="F68" s="10">
        <f>BD_Tab1!AD68</f>
        <v>7.8815803790565075E-2</v>
      </c>
      <c r="G68" s="10">
        <f>BD_Tab1!X68</f>
        <v>9.4366450688872394E-2</v>
      </c>
      <c r="H68" s="10">
        <f>BD_Tab1!Y68</f>
        <v>0</v>
      </c>
    </row>
    <row r="69" spans="1:8">
      <c r="A69" s="3">
        <v>36526</v>
      </c>
      <c r="B69" s="11">
        <f>BD_Tab1!AE69</f>
        <v>8.938397140066856E-2</v>
      </c>
      <c r="C69" s="11">
        <f>BD_Tab1!Z69</f>
        <v>0.12870849412053165</v>
      </c>
      <c r="D69" s="11">
        <f>BD_Tab1!AF69</f>
        <v>0</v>
      </c>
      <c r="E69" s="11">
        <f>BD_Tab1!AA69</f>
        <v>0</v>
      </c>
      <c r="F69" s="10">
        <f>BD_Tab1!AD69</f>
        <v>8.938397140066856E-2</v>
      </c>
      <c r="G69" s="10">
        <f>BD_Tab1!X69</f>
        <v>0.12870849412053165</v>
      </c>
      <c r="H69" s="10">
        <f>BD_Tab1!Y69</f>
        <v>0</v>
      </c>
    </row>
    <row r="70" spans="1:8">
      <c r="A70" s="3">
        <v>36557</v>
      </c>
      <c r="B70" s="11">
        <f>BD_Tab1!AE70</f>
        <v>8.0755187468782186E-2</v>
      </c>
      <c r="C70" s="11">
        <f>BD_Tab1!Z70</f>
        <v>0.12635234318847099</v>
      </c>
      <c r="D70" s="11">
        <f>BD_Tab1!AF70</f>
        <v>0</v>
      </c>
      <c r="E70" s="11">
        <f>BD_Tab1!AA70</f>
        <v>0</v>
      </c>
      <c r="F70" s="10">
        <f>BD_Tab1!AD70</f>
        <v>8.0755187468782186E-2</v>
      </c>
      <c r="G70" s="10">
        <f>BD_Tab1!X70</f>
        <v>0.12635234318847099</v>
      </c>
      <c r="H70" s="10">
        <f>BD_Tab1!Y70</f>
        <v>0</v>
      </c>
    </row>
    <row r="71" spans="1:8">
      <c r="A71" s="3">
        <v>36586</v>
      </c>
      <c r="B71" s="11">
        <f>BD_Tab1!AE71</f>
        <v>8.3545895073727117E-2</v>
      </c>
      <c r="C71" s="11">
        <f>BD_Tab1!Z71</f>
        <v>0.13307482807768878</v>
      </c>
      <c r="D71" s="11">
        <f>BD_Tab1!AF71</f>
        <v>0</v>
      </c>
      <c r="E71" s="11">
        <f>BD_Tab1!AA71</f>
        <v>0</v>
      </c>
      <c r="F71" s="10">
        <f>BD_Tab1!AD71</f>
        <v>8.3545895073727117E-2</v>
      </c>
      <c r="G71" s="10">
        <f>BD_Tab1!X71</f>
        <v>0.13307482807768878</v>
      </c>
      <c r="H71" s="10">
        <f>BD_Tab1!Y71</f>
        <v>0</v>
      </c>
    </row>
    <row r="72" spans="1:8">
      <c r="A72" s="3">
        <v>36617</v>
      </c>
      <c r="B72" s="11">
        <f>BD_Tab1!AE72</f>
        <v>8.1174897491508968E-2</v>
      </c>
      <c r="C72" s="11">
        <f>BD_Tab1!Z72</f>
        <v>0.12621384291660709</v>
      </c>
      <c r="D72" s="11">
        <f>BD_Tab1!AF72</f>
        <v>0</v>
      </c>
      <c r="E72" s="11">
        <f>BD_Tab1!AA72</f>
        <v>0</v>
      </c>
      <c r="F72" s="10">
        <f>BD_Tab1!AD72</f>
        <v>8.1174897491508968E-2</v>
      </c>
      <c r="G72" s="10">
        <f>BD_Tab1!X72</f>
        <v>0.12621384291660709</v>
      </c>
      <c r="H72" s="10">
        <f>BD_Tab1!Y72</f>
        <v>0</v>
      </c>
    </row>
    <row r="73" spans="1:8">
      <c r="A73" s="3">
        <v>36647</v>
      </c>
      <c r="B73" s="11">
        <f>BD_Tab1!AE73</f>
        <v>7.3787921758573294E-2</v>
      </c>
      <c r="C73" s="11">
        <f>BD_Tab1!Z73</f>
        <v>0.12892027450066634</v>
      </c>
      <c r="D73" s="11">
        <f>BD_Tab1!AF73</f>
        <v>0</v>
      </c>
      <c r="E73" s="11">
        <f>BD_Tab1!AA73</f>
        <v>0</v>
      </c>
      <c r="F73" s="10">
        <f>BD_Tab1!AD73</f>
        <v>7.3787921758573294E-2</v>
      </c>
      <c r="G73" s="10">
        <f>BD_Tab1!X73</f>
        <v>0.12892027450066634</v>
      </c>
      <c r="H73" s="10">
        <f>BD_Tab1!Y73</f>
        <v>0</v>
      </c>
    </row>
    <row r="74" spans="1:8">
      <c r="A74" s="3">
        <v>36678</v>
      </c>
      <c r="B74" s="11">
        <f>BD_Tab1!AE74</f>
        <v>8.1291680820477996E-2</v>
      </c>
      <c r="C74" s="11">
        <f>BD_Tab1!Z74</f>
        <v>0.13027538536332584</v>
      </c>
      <c r="D74" s="11">
        <f>BD_Tab1!AF74</f>
        <v>0</v>
      </c>
      <c r="E74" s="11">
        <f>BD_Tab1!AA74</f>
        <v>0</v>
      </c>
      <c r="F74" s="10">
        <f>BD_Tab1!AD74</f>
        <v>8.1291680820477996E-2</v>
      </c>
      <c r="G74" s="10">
        <f>BD_Tab1!X74</f>
        <v>0.13027538536332584</v>
      </c>
      <c r="H74" s="10">
        <f>BD_Tab1!Y74</f>
        <v>0</v>
      </c>
    </row>
    <row r="75" spans="1:8">
      <c r="A75" s="3">
        <v>36708</v>
      </c>
      <c r="B75" s="11">
        <f>BD_Tab1!AE75</f>
        <v>8.6466872831584274E-2</v>
      </c>
      <c r="C75" s="11">
        <f>BD_Tab1!Z75</f>
        <v>0.14211891945273991</v>
      </c>
      <c r="D75" s="11">
        <f>BD_Tab1!AF75</f>
        <v>0</v>
      </c>
      <c r="E75" s="11">
        <f>BD_Tab1!AA75</f>
        <v>0</v>
      </c>
      <c r="F75" s="10">
        <f>BD_Tab1!AD75</f>
        <v>8.6466872831584274E-2</v>
      </c>
      <c r="G75" s="10">
        <f>BD_Tab1!X75</f>
        <v>0.14211891945273991</v>
      </c>
      <c r="H75" s="10">
        <f>BD_Tab1!Y75</f>
        <v>0</v>
      </c>
    </row>
    <row r="76" spans="1:8">
      <c r="A76" s="3">
        <v>36739</v>
      </c>
      <c r="B76" s="11">
        <f>BD_Tab1!AE76</f>
        <v>8.7982621333790423E-2</v>
      </c>
      <c r="C76" s="11">
        <f>BD_Tab1!Z76</f>
        <v>0.1565790034693384</v>
      </c>
      <c r="D76" s="11">
        <f>BD_Tab1!AF76</f>
        <v>0</v>
      </c>
      <c r="E76" s="11">
        <f>BD_Tab1!AA76</f>
        <v>0</v>
      </c>
      <c r="F76" s="10">
        <f>BD_Tab1!AD76</f>
        <v>8.7982621333790423E-2</v>
      </c>
      <c r="G76" s="10">
        <f>BD_Tab1!X76</f>
        <v>0.1565790034693384</v>
      </c>
      <c r="H76" s="10">
        <f>BD_Tab1!Y76</f>
        <v>0</v>
      </c>
    </row>
    <row r="77" spans="1:8">
      <c r="A77" s="3">
        <v>36770</v>
      </c>
      <c r="B77" s="11">
        <f>BD_Tab1!AE77</f>
        <v>8.6032637545678581E-2</v>
      </c>
      <c r="C77" s="11">
        <f>BD_Tab1!Z77</f>
        <v>0.15509033742526879</v>
      </c>
      <c r="D77" s="11">
        <f>BD_Tab1!AF77</f>
        <v>0</v>
      </c>
      <c r="E77" s="11">
        <f>BD_Tab1!AA77</f>
        <v>0</v>
      </c>
      <c r="F77" s="10">
        <f>BD_Tab1!AD77</f>
        <v>8.6032637545678581E-2</v>
      </c>
      <c r="G77" s="10">
        <f>BD_Tab1!X77</f>
        <v>0.15509033742526879</v>
      </c>
      <c r="H77" s="10">
        <f>BD_Tab1!Y77</f>
        <v>0</v>
      </c>
    </row>
    <row r="78" spans="1:8">
      <c r="A78" s="3">
        <v>36800</v>
      </c>
      <c r="B78" s="11">
        <f>BD_Tab1!AE78</f>
        <v>8.0100979644485815E-2</v>
      </c>
      <c r="C78" s="11">
        <f>BD_Tab1!Z78</f>
        <v>0.13812715387743091</v>
      </c>
      <c r="D78" s="11">
        <f>BD_Tab1!AF78</f>
        <v>0</v>
      </c>
      <c r="E78" s="11">
        <f>BD_Tab1!AA78</f>
        <v>0</v>
      </c>
      <c r="F78" s="10">
        <f>BD_Tab1!AD78</f>
        <v>8.0100979644485815E-2</v>
      </c>
      <c r="G78" s="10">
        <f>BD_Tab1!X78</f>
        <v>0.13812715387743091</v>
      </c>
      <c r="H78" s="10">
        <f>BD_Tab1!Y78</f>
        <v>0</v>
      </c>
    </row>
    <row r="79" spans="1:8">
      <c r="A79" s="3">
        <v>36831</v>
      </c>
      <c r="B79" s="11">
        <f>BD_Tab1!AE79</f>
        <v>6.7758184487480611E-2</v>
      </c>
      <c r="C79" s="11">
        <f>BD_Tab1!Z79</f>
        <v>0.12098128399329844</v>
      </c>
      <c r="D79" s="11">
        <f>BD_Tab1!AF79</f>
        <v>0</v>
      </c>
      <c r="E79" s="11">
        <f>BD_Tab1!AA79</f>
        <v>0</v>
      </c>
      <c r="F79" s="10">
        <f>BD_Tab1!AD79</f>
        <v>6.7758184487480611E-2</v>
      </c>
      <c r="G79" s="10">
        <f>BD_Tab1!X79</f>
        <v>0.12098128399329844</v>
      </c>
      <c r="H79" s="10">
        <f>BD_Tab1!Y79</f>
        <v>0</v>
      </c>
    </row>
    <row r="80" spans="1:8">
      <c r="A80" s="3">
        <v>36861</v>
      </c>
      <c r="B80" s="11">
        <f>BD_Tab1!AE80</f>
        <v>6.1726847997956691E-2</v>
      </c>
      <c r="C80" s="11">
        <f>BD_Tab1!Z80</f>
        <v>0.10695383074005704</v>
      </c>
      <c r="D80" s="11">
        <f>BD_Tab1!AF80</f>
        <v>0</v>
      </c>
      <c r="E80" s="11">
        <f>BD_Tab1!AA80</f>
        <v>0</v>
      </c>
      <c r="F80" s="10">
        <f>BD_Tab1!AD80</f>
        <v>6.1726847997956691E-2</v>
      </c>
      <c r="G80" s="10">
        <f>BD_Tab1!X80</f>
        <v>0.10695383074005704</v>
      </c>
      <c r="H80" s="10">
        <f>BD_Tab1!Y80</f>
        <v>0</v>
      </c>
    </row>
    <row r="81" spans="1:8">
      <c r="A81" s="3">
        <v>36892</v>
      </c>
      <c r="B81" s="11">
        <f>BD_Tab1!AE81</f>
        <v>6.0045237468559609E-2</v>
      </c>
      <c r="C81" s="11">
        <f>BD_Tab1!Z81</f>
        <v>7.498443101135277E-2</v>
      </c>
      <c r="D81" s="11">
        <f>BD_Tab1!AF81</f>
        <v>0</v>
      </c>
      <c r="E81" s="11">
        <f>BD_Tab1!AA81</f>
        <v>0</v>
      </c>
      <c r="F81" s="10">
        <f>BD_Tab1!AD81</f>
        <v>6.0045237468559609E-2</v>
      </c>
      <c r="G81" s="10">
        <f>BD_Tab1!X81</f>
        <v>7.498443101135277E-2</v>
      </c>
      <c r="H81" s="10">
        <f>BD_Tab1!Y81</f>
        <v>0</v>
      </c>
    </row>
    <row r="82" spans="1:8">
      <c r="A82" s="3">
        <v>36923</v>
      </c>
      <c r="B82" s="11">
        <f>BD_Tab1!AE82</f>
        <v>6.0891580971528469E-2</v>
      </c>
      <c r="C82" s="11">
        <f>BD_Tab1!Z82</f>
        <v>7.230741031454202E-2</v>
      </c>
      <c r="D82" s="11">
        <f>BD_Tab1!AF82</f>
        <v>0</v>
      </c>
      <c r="E82" s="11">
        <f>BD_Tab1!AA82</f>
        <v>0</v>
      </c>
      <c r="F82" s="10">
        <f>BD_Tab1!AD82</f>
        <v>6.0891580971528469E-2</v>
      </c>
      <c r="G82" s="10">
        <f>BD_Tab1!X82</f>
        <v>7.230741031454202E-2</v>
      </c>
      <c r="H82" s="10">
        <f>BD_Tab1!Y82</f>
        <v>0</v>
      </c>
    </row>
    <row r="83" spans="1:8">
      <c r="A83" s="3">
        <v>36951</v>
      </c>
      <c r="B83" s="11">
        <f>BD_Tab1!AE83</f>
        <v>5.7949038696421429E-2</v>
      </c>
      <c r="C83" s="11">
        <f>BD_Tab1!Z83</f>
        <v>6.4036869623892878E-2</v>
      </c>
      <c r="D83" s="11">
        <f>BD_Tab1!AF83</f>
        <v>0</v>
      </c>
      <c r="E83" s="11">
        <f>BD_Tab1!AA83</f>
        <v>0</v>
      </c>
      <c r="F83" s="10">
        <f>BD_Tab1!AD83</f>
        <v>5.7949038696421429E-2</v>
      </c>
      <c r="G83" s="10">
        <f>BD_Tab1!X83</f>
        <v>6.4036869623892878E-2</v>
      </c>
      <c r="H83" s="10">
        <f>BD_Tab1!Y83</f>
        <v>0</v>
      </c>
    </row>
    <row r="84" spans="1:8">
      <c r="A84" s="3">
        <v>36982</v>
      </c>
      <c r="B84" s="11">
        <f>BD_Tab1!AE84</f>
        <v>5.8687240776851501E-2</v>
      </c>
      <c r="C84" s="11">
        <f>BD_Tab1!Z84</f>
        <v>6.4461931790925187E-2</v>
      </c>
      <c r="D84" s="11">
        <f>BD_Tab1!AF84</f>
        <v>0</v>
      </c>
      <c r="E84" s="11">
        <f>BD_Tab1!AA84</f>
        <v>0</v>
      </c>
      <c r="F84" s="10">
        <f>BD_Tab1!AD84</f>
        <v>5.8687240776851501E-2</v>
      </c>
      <c r="G84" s="10">
        <f>BD_Tab1!X84</f>
        <v>6.4461931790925187E-2</v>
      </c>
      <c r="H84" s="10">
        <f>BD_Tab1!Y84</f>
        <v>0</v>
      </c>
    </row>
    <row r="85" spans="1:8">
      <c r="A85" s="3">
        <v>37012</v>
      </c>
      <c r="B85" s="11">
        <f>BD_Tab1!AE85</f>
        <v>6.0059417659214409E-2</v>
      </c>
      <c r="C85" s="11">
        <f>BD_Tab1!Z85</f>
        <v>6.6694845642449208E-2</v>
      </c>
      <c r="D85" s="11">
        <f>BD_Tab1!AF85</f>
        <v>0</v>
      </c>
      <c r="E85" s="11">
        <f>BD_Tab1!AA85</f>
        <v>0</v>
      </c>
      <c r="F85" s="10">
        <f>BD_Tab1!AD85</f>
        <v>6.0059417659214409E-2</v>
      </c>
      <c r="G85" s="10">
        <f>BD_Tab1!X85</f>
        <v>6.6694845642449208E-2</v>
      </c>
      <c r="H85" s="10">
        <f>BD_Tab1!Y85</f>
        <v>0</v>
      </c>
    </row>
    <row r="86" spans="1:8">
      <c r="A86" s="3">
        <v>37043</v>
      </c>
      <c r="B86" s="11">
        <f>BD_Tab1!AE86</f>
        <v>6.5944549748925496E-2</v>
      </c>
      <c r="C86" s="11">
        <f>BD_Tab1!Z86</f>
        <v>0.10506133024943121</v>
      </c>
      <c r="D86" s="11">
        <f>BD_Tab1!AF86</f>
        <v>0</v>
      </c>
      <c r="E86" s="11">
        <f>BD_Tab1!AA86</f>
        <v>0</v>
      </c>
      <c r="F86" s="10">
        <f>BD_Tab1!AD86</f>
        <v>6.5944549748925496E-2</v>
      </c>
      <c r="G86" s="10">
        <f>BD_Tab1!X86</f>
        <v>0.10506133024943121</v>
      </c>
      <c r="H86" s="10">
        <f>BD_Tab1!Y86</f>
        <v>0</v>
      </c>
    </row>
    <row r="87" spans="1:8">
      <c r="A87" s="3">
        <v>37073</v>
      </c>
      <c r="B87" s="11">
        <f>BD_Tab1!AE87</f>
        <v>6.954106802732829E-2</v>
      </c>
      <c r="C87" s="11">
        <f>BD_Tab1!Z87</f>
        <v>8.8088660630065041E-2</v>
      </c>
      <c r="D87" s="11">
        <f>BD_Tab1!AF87</f>
        <v>0</v>
      </c>
      <c r="E87" s="11">
        <f>BD_Tab1!AA87</f>
        <v>0</v>
      </c>
      <c r="F87" s="10">
        <f>BD_Tab1!AD87</f>
        <v>6.954106802732829E-2</v>
      </c>
      <c r="G87" s="10">
        <f>BD_Tab1!X87</f>
        <v>8.8088660630065041E-2</v>
      </c>
      <c r="H87" s="10">
        <f>BD_Tab1!Y87</f>
        <v>0</v>
      </c>
    </row>
    <row r="88" spans="1:8">
      <c r="A88" s="3">
        <v>37104</v>
      </c>
      <c r="B88" s="11">
        <f>BD_Tab1!AE88</f>
        <v>7.0924691659964179E-2</v>
      </c>
      <c r="C88" s="11">
        <f>BD_Tab1!Z88</f>
        <v>7.7591250830719938E-2</v>
      </c>
      <c r="D88" s="11">
        <f>BD_Tab1!AF88</f>
        <v>0</v>
      </c>
      <c r="E88" s="11">
        <f>BD_Tab1!AA88</f>
        <v>0</v>
      </c>
      <c r="F88" s="10">
        <f>BD_Tab1!AD88</f>
        <v>7.0924691659964179E-2</v>
      </c>
      <c r="G88" s="10">
        <f>BD_Tab1!X88</f>
        <v>7.7591250830719938E-2</v>
      </c>
      <c r="H88" s="10">
        <f>BD_Tab1!Y88</f>
        <v>0</v>
      </c>
    </row>
    <row r="89" spans="1:8">
      <c r="A89" s="3">
        <v>37135</v>
      </c>
      <c r="B89" s="11">
        <f>BD_Tab1!AE89</f>
        <v>7.6800088970816915E-2</v>
      </c>
      <c r="C89" s="11">
        <f>BD_Tab1!Z89</f>
        <v>7.8018569657261505E-2</v>
      </c>
      <c r="D89" s="11">
        <f>BD_Tab1!AF89</f>
        <v>0</v>
      </c>
      <c r="E89" s="11">
        <f>BD_Tab1!AA89</f>
        <v>0</v>
      </c>
      <c r="F89" s="10">
        <f>BD_Tab1!AD89</f>
        <v>7.6800088970816915E-2</v>
      </c>
      <c r="G89" s="10">
        <f>BD_Tab1!X89</f>
        <v>7.8018569657261505E-2</v>
      </c>
      <c r="H89" s="10">
        <f>BD_Tab1!Y89</f>
        <v>0</v>
      </c>
    </row>
    <row r="90" spans="1:8">
      <c r="A90" s="3">
        <v>37165</v>
      </c>
      <c r="B90" s="11">
        <f>BD_Tab1!AE90</f>
        <v>8.3036175357267927E-2</v>
      </c>
      <c r="C90" s="11">
        <f>BD_Tab1!Z90</f>
        <v>8.1037927459642445E-2</v>
      </c>
      <c r="D90" s="11">
        <f>BD_Tab1!AF90</f>
        <v>0</v>
      </c>
      <c r="E90" s="11">
        <f>BD_Tab1!AA90</f>
        <v>0</v>
      </c>
      <c r="F90" s="10">
        <f>BD_Tab1!AD90</f>
        <v>8.3036175357267927E-2</v>
      </c>
      <c r="G90" s="10">
        <f>BD_Tab1!X90</f>
        <v>8.1037927459642445E-2</v>
      </c>
      <c r="H90" s="10">
        <f>BD_Tab1!Y90</f>
        <v>0</v>
      </c>
    </row>
    <row r="91" spans="1:8">
      <c r="A91" s="3">
        <v>37196</v>
      </c>
      <c r="B91" s="11">
        <f>BD_Tab1!AE91</f>
        <v>8.4547137634796599E-2</v>
      </c>
      <c r="C91" s="11">
        <f>BD_Tab1!Z91</f>
        <v>8.4604282713683254E-2</v>
      </c>
      <c r="D91" s="11">
        <f>BD_Tab1!AF91</f>
        <v>0</v>
      </c>
      <c r="E91" s="11">
        <f>BD_Tab1!AA91</f>
        <v>0</v>
      </c>
      <c r="F91" s="10">
        <f>BD_Tab1!AD91</f>
        <v>8.4547137634796599E-2</v>
      </c>
      <c r="G91" s="10">
        <f>BD_Tab1!X91</f>
        <v>8.4604282713683254E-2</v>
      </c>
      <c r="H91" s="10">
        <f>BD_Tab1!Y91</f>
        <v>0</v>
      </c>
    </row>
    <row r="92" spans="1:8">
      <c r="A92" s="3">
        <v>37226</v>
      </c>
      <c r="B92" s="11">
        <f>BD_Tab1!AE92</f>
        <v>8.9411062409917808E-2</v>
      </c>
      <c r="C92" s="11">
        <f>BD_Tab1!Z92</f>
        <v>8.4712505052808584E-2</v>
      </c>
      <c r="D92" s="11">
        <f>BD_Tab1!AF92</f>
        <v>0</v>
      </c>
      <c r="E92" s="11">
        <f>BD_Tab1!AA92</f>
        <v>0</v>
      </c>
      <c r="F92" s="10">
        <f>BD_Tab1!AD92</f>
        <v>8.9411062409917808E-2</v>
      </c>
      <c r="G92" s="10">
        <f>BD_Tab1!X92</f>
        <v>8.4712505052808584E-2</v>
      </c>
      <c r="H92" s="10">
        <f>BD_Tab1!Y92</f>
        <v>0</v>
      </c>
    </row>
    <row r="93" spans="1:8">
      <c r="A93" s="3">
        <v>37257</v>
      </c>
      <c r="B93" s="11">
        <f>BD_Tab1!AE93</f>
        <v>8.7034793981103808E-2</v>
      </c>
      <c r="C93" s="11">
        <f>BD_Tab1!Z93</f>
        <v>8.2662620668881415E-2</v>
      </c>
      <c r="D93" s="11">
        <f>BD_Tab1!AF93</f>
        <v>0</v>
      </c>
      <c r="E93" s="11">
        <f>BD_Tab1!AA93</f>
        <v>0</v>
      </c>
      <c r="F93" s="10">
        <f>BD_Tab1!AD93</f>
        <v>8.7034793981103808E-2</v>
      </c>
      <c r="G93" s="10">
        <f>BD_Tab1!X93</f>
        <v>8.2662620668881415E-2</v>
      </c>
      <c r="H93" s="10">
        <f>BD_Tab1!Y93</f>
        <v>0</v>
      </c>
    </row>
    <row r="94" spans="1:8">
      <c r="A94" s="3">
        <v>37288</v>
      </c>
      <c r="B94" s="11">
        <f>BD_Tab1!AE94</f>
        <v>8.8118793576218879E-2</v>
      </c>
      <c r="C94" s="11">
        <f>BD_Tab1!Z94</f>
        <v>8.2230161064060336E-2</v>
      </c>
      <c r="D94" s="11">
        <f>BD_Tab1!AF94</f>
        <v>0</v>
      </c>
      <c r="E94" s="11">
        <f>BD_Tab1!AA94</f>
        <v>0</v>
      </c>
      <c r="F94" s="10">
        <f>BD_Tab1!AD94</f>
        <v>8.8118793576218879E-2</v>
      </c>
      <c r="G94" s="10">
        <f>BD_Tab1!X94</f>
        <v>8.2230161064060336E-2</v>
      </c>
      <c r="H94" s="10">
        <f>BD_Tab1!Y94</f>
        <v>0</v>
      </c>
    </row>
    <row r="95" spans="1:8">
      <c r="A95" s="3">
        <v>37316</v>
      </c>
      <c r="B95" s="11">
        <f>BD_Tab1!AE95</f>
        <v>9.0280547412667111E-2</v>
      </c>
      <c r="C95" s="11">
        <f>BD_Tab1!Z95</f>
        <v>8.2338006620718218E-2</v>
      </c>
      <c r="D95" s="11">
        <f>BD_Tab1!AF95</f>
        <v>0</v>
      </c>
      <c r="E95" s="11">
        <f>BD_Tab1!AA95</f>
        <v>0</v>
      </c>
      <c r="F95" s="10">
        <f>BD_Tab1!AD95</f>
        <v>9.0280547412667111E-2</v>
      </c>
      <c r="G95" s="10">
        <f>BD_Tab1!X95</f>
        <v>8.2338006620718218E-2</v>
      </c>
      <c r="H95" s="10">
        <f>BD_Tab1!Y95</f>
        <v>0</v>
      </c>
    </row>
    <row r="96" spans="1:8">
      <c r="A96" s="3">
        <v>37347</v>
      </c>
      <c r="B96" s="11">
        <f>BD_Tab1!AE96</f>
        <v>9.0606360904273542E-2</v>
      </c>
      <c r="C96" s="11">
        <f>BD_Tab1!Z96</f>
        <v>8.46070590454997E-2</v>
      </c>
      <c r="D96" s="11">
        <f>BD_Tab1!AF96</f>
        <v>0</v>
      </c>
      <c r="E96" s="11">
        <f>BD_Tab1!AA96</f>
        <v>0</v>
      </c>
      <c r="F96" s="10">
        <f>BD_Tab1!AD96</f>
        <v>9.0606360904273542E-2</v>
      </c>
      <c r="G96" s="10">
        <f>BD_Tab1!X96</f>
        <v>8.46070590454997E-2</v>
      </c>
      <c r="H96" s="10">
        <f>BD_Tab1!Y96</f>
        <v>0</v>
      </c>
    </row>
    <row r="97" spans="1:8">
      <c r="A97" s="3">
        <v>37377</v>
      </c>
      <c r="B97" s="11">
        <f>BD_Tab1!AE97</f>
        <v>9.7230575582672563E-2</v>
      </c>
      <c r="C97" s="11">
        <f>BD_Tab1!Z97</f>
        <v>8.2877223225650498E-2</v>
      </c>
      <c r="D97" s="11">
        <f>BD_Tab1!AF97</f>
        <v>0</v>
      </c>
      <c r="E97" s="11">
        <f>BD_Tab1!AA97</f>
        <v>0</v>
      </c>
      <c r="F97" s="10">
        <f>BD_Tab1!AD97</f>
        <v>9.7230575582672563E-2</v>
      </c>
      <c r="G97" s="10">
        <f>BD_Tab1!X97</f>
        <v>8.2877223225650498E-2</v>
      </c>
      <c r="H97" s="10">
        <f>BD_Tab1!Y97</f>
        <v>0</v>
      </c>
    </row>
    <row r="98" spans="1:8">
      <c r="A98" s="3">
        <v>37408</v>
      </c>
      <c r="B98" s="11">
        <f>BD_Tab1!AE98</f>
        <v>9.4093467558232557E-2</v>
      </c>
      <c r="C98" s="11">
        <f>BD_Tab1!Z98</f>
        <v>7.6506742888417856E-2</v>
      </c>
      <c r="D98" s="11">
        <f>BD_Tab1!AF98</f>
        <v>0</v>
      </c>
      <c r="E98" s="11">
        <f>BD_Tab1!AA98</f>
        <v>0</v>
      </c>
      <c r="F98" s="10">
        <f>BD_Tab1!AD98</f>
        <v>9.4093467558232557E-2</v>
      </c>
      <c r="G98" s="10">
        <f>BD_Tab1!X98</f>
        <v>7.6506742888417856E-2</v>
      </c>
      <c r="H98" s="10">
        <f>BD_Tab1!Y98</f>
        <v>0</v>
      </c>
    </row>
    <row r="99" spans="1:8">
      <c r="A99" s="3">
        <v>37438</v>
      </c>
      <c r="B99" s="11">
        <f>BD_Tab1!AE99</f>
        <v>8.8033806378995827E-2</v>
      </c>
      <c r="C99" s="11">
        <f>BD_Tab1!Z99</f>
        <v>7.5437188250674803E-2</v>
      </c>
      <c r="D99" s="11">
        <f>BD_Tab1!AF99</f>
        <v>0</v>
      </c>
      <c r="E99" s="11">
        <f>BD_Tab1!AA99</f>
        <v>0</v>
      </c>
      <c r="F99" s="10">
        <f>BD_Tab1!AD99</f>
        <v>8.8033806378995827E-2</v>
      </c>
      <c r="G99" s="10">
        <f>BD_Tab1!X99</f>
        <v>7.5437188250674803E-2</v>
      </c>
      <c r="H99" s="10">
        <f>BD_Tab1!Y99</f>
        <v>0</v>
      </c>
    </row>
    <row r="100" spans="1:8">
      <c r="A100" s="3">
        <v>37469</v>
      </c>
      <c r="B100" s="11">
        <f>BD_Tab1!AE100</f>
        <v>8.9547667767318817E-2</v>
      </c>
      <c r="C100" s="11">
        <f>BD_Tab1!Z100</f>
        <v>7.297843523578762E-2</v>
      </c>
      <c r="D100" s="11">
        <f>BD_Tab1!AF100</f>
        <v>0</v>
      </c>
      <c r="E100" s="11">
        <f>BD_Tab1!AA100</f>
        <v>0</v>
      </c>
      <c r="F100" s="10">
        <f>BD_Tab1!AD100</f>
        <v>8.9547667767318817E-2</v>
      </c>
      <c r="G100" s="10">
        <f>BD_Tab1!X100</f>
        <v>7.297843523578762E-2</v>
      </c>
      <c r="H100" s="10">
        <f>BD_Tab1!Y100</f>
        <v>0</v>
      </c>
    </row>
    <row r="101" spans="1:8">
      <c r="A101" s="3">
        <v>37500</v>
      </c>
      <c r="B101" s="11">
        <f>BD_Tab1!AE101</f>
        <v>9.4411719855565845E-2</v>
      </c>
      <c r="C101" s="11">
        <f>BD_Tab1!Z101</f>
        <v>6.7342932602996175E-2</v>
      </c>
      <c r="D101" s="11">
        <f>BD_Tab1!AF101</f>
        <v>0</v>
      </c>
      <c r="E101" s="11">
        <f>BD_Tab1!AA101</f>
        <v>0</v>
      </c>
      <c r="F101" s="10">
        <f>BD_Tab1!AD101</f>
        <v>9.4411719855565845E-2</v>
      </c>
      <c r="G101" s="10">
        <f>BD_Tab1!X101</f>
        <v>6.7342932602996175E-2</v>
      </c>
      <c r="H101" s="10">
        <f>BD_Tab1!Y101</f>
        <v>0</v>
      </c>
    </row>
    <row r="102" spans="1:8">
      <c r="A102" s="3">
        <v>37530</v>
      </c>
      <c r="B102" s="11">
        <f>BD_Tab1!AE102</f>
        <v>9.5824144392260058E-2</v>
      </c>
      <c r="C102" s="11">
        <f>BD_Tab1!Z102</f>
        <v>7.0643444414536738E-2</v>
      </c>
      <c r="D102" s="11">
        <f>BD_Tab1!AF102</f>
        <v>0</v>
      </c>
      <c r="E102" s="11">
        <f>BD_Tab1!AA102</f>
        <v>0</v>
      </c>
      <c r="F102" s="10">
        <f>BD_Tab1!AD102</f>
        <v>9.5824144392260058E-2</v>
      </c>
      <c r="G102" s="10">
        <f>BD_Tab1!X102</f>
        <v>7.0643444414536738E-2</v>
      </c>
      <c r="H102" s="10">
        <f>BD_Tab1!Y102</f>
        <v>0</v>
      </c>
    </row>
    <row r="103" spans="1:8">
      <c r="A103" s="3">
        <v>37561</v>
      </c>
      <c r="B103" s="11">
        <f>BD_Tab1!AE103</f>
        <v>0.11076373119509997</v>
      </c>
      <c r="C103" s="11">
        <f>BD_Tab1!Z103</f>
        <v>9.731351825905965E-2</v>
      </c>
      <c r="D103" s="11">
        <f>BD_Tab1!AF103</f>
        <v>0</v>
      </c>
      <c r="E103" s="11">
        <f>BD_Tab1!AA103</f>
        <v>0</v>
      </c>
      <c r="F103" s="10">
        <f>BD_Tab1!AD103</f>
        <v>0.11076373119509997</v>
      </c>
      <c r="G103" s="10">
        <f>BD_Tab1!X103</f>
        <v>9.731351825905965E-2</v>
      </c>
      <c r="H103" s="10">
        <f>BD_Tab1!Y103</f>
        <v>0</v>
      </c>
    </row>
    <row r="104" spans="1:8">
      <c r="A104" s="3">
        <v>37591</v>
      </c>
      <c r="B104" s="11">
        <f>BD_Tab1!AE104</f>
        <v>0.13412734971016693</v>
      </c>
      <c r="C104" s="11">
        <f>BD_Tab1!Z104</f>
        <v>0.12818675103857213</v>
      </c>
      <c r="D104" s="11">
        <f>BD_Tab1!AF104</f>
        <v>0</v>
      </c>
      <c r="E104" s="11">
        <f>BD_Tab1!AA104</f>
        <v>0</v>
      </c>
      <c r="F104" s="10">
        <f>BD_Tab1!AD104</f>
        <v>0.13412734971016693</v>
      </c>
      <c r="G104" s="10">
        <f>BD_Tab1!X104</f>
        <v>0.12818675103857213</v>
      </c>
      <c r="H104" s="10">
        <f>BD_Tab1!Y104</f>
        <v>0</v>
      </c>
    </row>
    <row r="105" spans="1:8">
      <c r="A105" s="3">
        <v>37622</v>
      </c>
      <c r="B105" s="11">
        <f>BD_Tab1!AE105</f>
        <v>0.14765033082753787</v>
      </c>
      <c r="C105" s="11">
        <f>BD_Tab1!Z105</f>
        <v>0.15022208768068057</v>
      </c>
      <c r="D105" s="11">
        <f>BD_Tab1!AF105</f>
        <v>0</v>
      </c>
      <c r="E105" s="11">
        <f>BD_Tab1!AA105</f>
        <v>0</v>
      </c>
      <c r="F105" s="10">
        <f>BD_Tab1!AD105</f>
        <v>0.14765033082753787</v>
      </c>
      <c r="G105" s="10">
        <f>BD_Tab1!X105</f>
        <v>0.15022208768068057</v>
      </c>
      <c r="H105" s="10">
        <f>BD_Tab1!Y105</f>
        <v>0</v>
      </c>
    </row>
    <row r="106" spans="1:8">
      <c r="A106" s="3">
        <v>37653</v>
      </c>
      <c r="B106" s="11">
        <f>BD_Tab1!AE106</f>
        <v>0.15713976870945512</v>
      </c>
      <c r="C106" s="11">
        <f>BD_Tab1!Z106</f>
        <v>0.16378114925373954</v>
      </c>
      <c r="D106" s="11">
        <f>BD_Tab1!AF106</f>
        <v>0</v>
      </c>
      <c r="E106" s="11">
        <f>BD_Tab1!AA106</f>
        <v>0</v>
      </c>
      <c r="F106" s="10">
        <f>BD_Tab1!AD106</f>
        <v>0.15713976870945512</v>
      </c>
      <c r="G106" s="10">
        <f>BD_Tab1!X106</f>
        <v>0.16378114925373954</v>
      </c>
      <c r="H106" s="10">
        <f>BD_Tab1!Y106</f>
        <v>0</v>
      </c>
    </row>
    <row r="107" spans="1:8">
      <c r="A107" s="3">
        <v>37681</v>
      </c>
      <c r="B107" s="11">
        <f>BD_Tab1!AE107</f>
        <v>0.16081067904936841</v>
      </c>
      <c r="C107" s="11">
        <f>BD_Tab1!Z107</f>
        <v>0.17073878864744474</v>
      </c>
      <c r="D107" s="11">
        <f>BD_Tab1!AF107</f>
        <v>0</v>
      </c>
      <c r="E107" s="11">
        <f>BD_Tab1!AA107</f>
        <v>0</v>
      </c>
      <c r="F107" s="10">
        <f>BD_Tab1!AD107</f>
        <v>0.16081067904936841</v>
      </c>
      <c r="G107" s="10">
        <f>BD_Tab1!X107</f>
        <v>0.17073878864744474</v>
      </c>
      <c r="H107" s="10">
        <f>BD_Tab1!Y107</f>
        <v>0</v>
      </c>
    </row>
    <row r="108" spans="1:8">
      <c r="A108" s="3">
        <v>37712</v>
      </c>
      <c r="B108" s="11">
        <f>BD_Tab1!AE108</f>
        <v>0.16994272880488515</v>
      </c>
      <c r="C108" s="11">
        <f>BD_Tab1!Z108</f>
        <v>0.17785326026604342</v>
      </c>
      <c r="D108" s="11">
        <f>BD_Tab1!AF108</f>
        <v>0</v>
      </c>
      <c r="E108" s="11">
        <f>BD_Tab1!AA108</f>
        <v>0</v>
      </c>
      <c r="F108" s="10">
        <f>BD_Tab1!AD108</f>
        <v>0.16994272880488515</v>
      </c>
      <c r="G108" s="10">
        <f>BD_Tab1!X108</f>
        <v>0.17785326026604342</v>
      </c>
      <c r="H108" s="10">
        <f>BD_Tab1!Y108</f>
        <v>0</v>
      </c>
    </row>
    <row r="109" spans="1:8">
      <c r="A109" s="3">
        <v>37742</v>
      </c>
      <c r="B109" s="11">
        <f>BD_Tab1!AE109</f>
        <v>0.18152173443438713</v>
      </c>
      <c r="C109" s="11">
        <f>BD_Tab1!Z109</f>
        <v>0.19843276511294405</v>
      </c>
      <c r="D109" s="11">
        <f>BD_Tab1!AF109</f>
        <v>0</v>
      </c>
      <c r="E109" s="11">
        <f>BD_Tab1!AA109</f>
        <v>0</v>
      </c>
      <c r="F109" s="10">
        <f>BD_Tab1!AD109</f>
        <v>0.18152173443438713</v>
      </c>
      <c r="G109" s="10">
        <f>BD_Tab1!X109</f>
        <v>0.19843276511294405</v>
      </c>
      <c r="H109" s="10">
        <f>BD_Tab1!Y109</f>
        <v>0</v>
      </c>
    </row>
    <row r="110" spans="1:8">
      <c r="A110" s="3">
        <v>37773</v>
      </c>
      <c r="B110" s="11">
        <f>BD_Tab1!AE110</f>
        <v>0.18607773083966106</v>
      </c>
      <c r="C110" s="11">
        <f>BD_Tab1!Z110</f>
        <v>0.22052262011599599</v>
      </c>
      <c r="D110" s="11">
        <f>BD_Tab1!AF110</f>
        <v>0</v>
      </c>
      <c r="E110" s="11">
        <f>BD_Tab1!AA110</f>
        <v>0</v>
      </c>
      <c r="F110" s="10">
        <f>BD_Tab1!AD110</f>
        <v>0.18607773083966106</v>
      </c>
      <c r="G110" s="10">
        <f>BD_Tab1!X110</f>
        <v>0.22052262011599599</v>
      </c>
      <c r="H110" s="10">
        <f>BD_Tab1!Y110</f>
        <v>0</v>
      </c>
    </row>
    <row r="111" spans="1:8">
      <c r="A111" s="3">
        <v>37803</v>
      </c>
      <c r="B111" s="11">
        <f>BD_Tab1!AE111</f>
        <v>0.19067813178473791</v>
      </c>
      <c r="C111" s="11">
        <f>BD_Tab1!Z111</f>
        <v>0.22003708153017176</v>
      </c>
      <c r="D111" s="11">
        <f>BD_Tab1!AF111</f>
        <v>0</v>
      </c>
      <c r="E111" s="11">
        <f>BD_Tab1!AA111</f>
        <v>0</v>
      </c>
      <c r="F111" s="10">
        <f>BD_Tab1!AD111</f>
        <v>0.19067813178473791</v>
      </c>
      <c r="G111" s="10">
        <f>BD_Tab1!X111</f>
        <v>0.22003708153017176</v>
      </c>
      <c r="H111" s="10">
        <f>BD_Tab1!Y111</f>
        <v>0</v>
      </c>
    </row>
    <row r="112" spans="1:8">
      <c r="A112" s="3">
        <v>37834</v>
      </c>
      <c r="B112" s="11">
        <f>BD_Tab1!AE112</f>
        <v>0.19375054459005758</v>
      </c>
      <c r="C112" s="11">
        <f>BD_Tab1!Z112</f>
        <v>0.21833532611108009</v>
      </c>
      <c r="D112" s="11">
        <f>BD_Tab1!AF112</f>
        <v>0</v>
      </c>
      <c r="E112" s="11">
        <f>BD_Tab1!AA112</f>
        <v>0</v>
      </c>
      <c r="F112" s="10">
        <f>BD_Tab1!AD112</f>
        <v>0.19375054459005758</v>
      </c>
      <c r="G112" s="10">
        <f>BD_Tab1!X112</f>
        <v>0.21833532611108009</v>
      </c>
      <c r="H112" s="10">
        <f>BD_Tab1!Y112</f>
        <v>0</v>
      </c>
    </row>
    <row r="113" spans="1:8">
      <c r="A113" s="3">
        <v>37865</v>
      </c>
      <c r="B113" s="11">
        <f>BD_Tab1!AE113</f>
        <v>0.18396473765662802</v>
      </c>
      <c r="C113" s="11">
        <f>BD_Tab1!Z113</f>
        <v>0.2330213765652982</v>
      </c>
      <c r="D113" s="11">
        <f>BD_Tab1!AF113</f>
        <v>0</v>
      </c>
      <c r="E113" s="11">
        <f>BD_Tab1!AA113</f>
        <v>0</v>
      </c>
      <c r="F113" s="10">
        <f>BD_Tab1!AD113</f>
        <v>0.18396473765662802</v>
      </c>
      <c r="G113" s="10">
        <f>BD_Tab1!X113</f>
        <v>0.2330213765652982</v>
      </c>
      <c r="H113" s="10">
        <f>BD_Tab1!Y113</f>
        <v>0</v>
      </c>
    </row>
    <row r="114" spans="1:8">
      <c r="A114" s="3">
        <v>37895</v>
      </c>
      <c r="B114" s="11">
        <f>BD_Tab1!AE114</f>
        <v>0.18091267705985303</v>
      </c>
      <c r="C114" s="11">
        <f>BD_Tab1!Z114</f>
        <v>0.22983337380170443</v>
      </c>
      <c r="D114" s="11">
        <f>BD_Tab1!AF114</f>
        <v>0</v>
      </c>
      <c r="E114" s="11">
        <f>BD_Tab1!AA114</f>
        <v>0</v>
      </c>
      <c r="F114" s="10">
        <f>BD_Tab1!AD114</f>
        <v>0.18091267705985303</v>
      </c>
      <c r="G114" s="10">
        <f>BD_Tab1!X114</f>
        <v>0.22983337380170443</v>
      </c>
      <c r="H114" s="10">
        <f>BD_Tab1!Y114</f>
        <v>0</v>
      </c>
    </row>
    <row r="115" spans="1:8">
      <c r="A115" s="3">
        <v>37926</v>
      </c>
      <c r="B115" s="11">
        <f>BD_Tab1!AE115</f>
        <v>0.17221756113804987</v>
      </c>
      <c r="C115" s="11">
        <f>BD_Tab1!Z115</f>
        <v>0.19802939971739053</v>
      </c>
      <c r="D115" s="11">
        <f>BD_Tab1!AF115</f>
        <v>0</v>
      </c>
      <c r="E115" s="11">
        <f>BD_Tab1!AA115</f>
        <v>0</v>
      </c>
      <c r="F115" s="10">
        <f>BD_Tab1!AD115</f>
        <v>0.17221756113804987</v>
      </c>
      <c r="G115" s="10">
        <f>BD_Tab1!X115</f>
        <v>0.19802939971739053</v>
      </c>
      <c r="H115" s="10">
        <f>BD_Tab1!Y115</f>
        <v>0</v>
      </c>
    </row>
    <row r="116" spans="1:8">
      <c r="A116" s="3">
        <v>37956</v>
      </c>
      <c r="B116" s="11">
        <f>BD_Tab1!AE116</f>
        <v>0.14317126067257502</v>
      </c>
      <c r="C116" s="11">
        <f>BD_Tab1!Z116</f>
        <v>0.16594244054009799</v>
      </c>
      <c r="D116" s="11">
        <f>BD_Tab1!AF116</f>
        <v>0</v>
      </c>
      <c r="E116" s="11">
        <f>BD_Tab1!AA116</f>
        <v>0</v>
      </c>
      <c r="F116" s="10">
        <f>BD_Tab1!AD116</f>
        <v>0.14317126067257502</v>
      </c>
      <c r="G116" s="10">
        <f>BD_Tab1!X116</f>
        <v>0.16594244054009799</v>
      </c>
      <c r="H116" s="10">
        <f>BD_Tab1!Y116</f>
        <v>0</v>
      </c>
    </row>
    <row r="117" spans="1:8">
      <c r="A117" s="3">
        <v>37987</v>
      </c>
      <c r="B117" s="11">
        <f>BD_Tab1!AE117</f>
        <v>0.12801728186358075</v>
      </c>
      <c r="C117" s="11">
        <f>BD_Tab1!Z117</f>
        <v>0.15340665044534574</v>
      </c>
      <c r="D117" s="11">
        <f>BD_Tab1!AF117</f>
        <v>0</v>
      </c>
      <c r="E117" s="11">
        <f>BD_Tab1!AA117</f>
        <v>0</v>
      </c>
      <c r="F117" s="10">
        <f>BD_Tab1!AD117</f>
        <v>0.12801728186358075</v>
      </c>
      <c r="G117" s="10">
        <f>BD_Tab1!X117</f>
        <v>0.15340665044534574</v>
      </c>
      <c r="H117" s="10">
        <f>BD_Tab1!Y117</f>
        <v>0</v>
      </c>
    </row>
    <row r="118" spans="1:8">
      <c r="A118" s="3">
        <v>38018</v>
      </c>
      <c r="B118" s="11">
        <f>BD_Tab1!AE118</f>
        <v>0.12367060920349982</v>
      </c>
      <c r="C118" s="11">
        <f>BD_Tab1!Z118</f>
        <v>0.14418213043289785</v>
      </c>
      <c r="D118" s="11">
        <f>BD_Tab1!AF118</f>
        <v>0</v>
      </c>
      <c r="E118" s="11">
        <f>BD_Tab1!AA118</f>
        <v>0</v>
      </c>
      <c r="F118" s="10">
        <f>BD_Tab1!AD118</f>
        <v>0.12367060920349982</v>
      </c>
      <c r="G118" s="10">
        <f>BD_Tab1!X118</f>
        <v>0.14418213043289785</v>
      </c>
      <c r="H118" s="10">
        <f>BD_Tab1!Y118</f>
        <v>0</v>
      </c>
    </row>
    <row r="119" spans="1:8">
      <c r="A119" s="3">
        <v>38047</v>
      </c>
      <c r="B119" s="11">
        <f>BD_Tab1!AE119</f>
        <v>0.11933983009895011</v>
      </c>
      <c r="C119" s="11">
        <f>BD_Tab1!Z119</f>
        <v>0.14180219533591965</v>
      </c>
      <c r="D119" s="11">
        <f>BD_Tab1!AF119</f>
        <v>0</v>
      </c>
      <c r="E119" s="11">
        <f>BD_Tab1!AA119</f>
        <v>0</v>
      </c>
      <c r="F119" s="10">
        <f>BD_Tab1!AD119</f>
        <v>0.11933983009895011</v>
      </c>
      <c r="G119" s="10">
        <f>BD_Tab1!X119</f>
        <v>0.14180219533591965</v>
      </c>
      <c r="H119" s="10">
        <f>BD_Tab1!Y119</f>
        <v>0</v>
      </c>
    </row>
    <row r="120" spans="1:8">
      <c r="A120" s="3">
        <v>38078</v>
      </c>
      <c r="B120" s="11">
        <f>BD_Tab1!AE120</f>
        <v>0.11226170055381313</v>
      </c>
      <c r="C120" s="11">
        <f>BD_Tab1!Z120</f>
        <v>0.13976709883962846</v>
      </c>
      <c r="D120" s="11">
        <f>BD_Tab1!AF120</f>
        <v>0</v>
      </c>
      <c r="E120" s="11">
        <f>BD_Tab1!AA120</f>
        <v>0</v>
      </c>
      <c r="F120" s="10">
        <f>BD_Tab1!AD120</f>
        <v>0.11226170055381313</v>
      </c>
      <c r="G120" s="10">
        <f>BD_Tab1!X120</f>
        <v>0.13976709883962846</v>
      </c>
      <c r="H120" s="10">
        <f>BD_Tab1!Y120</f>
        <v>0</v>
      </c>
    </row>
    <row r="121" spans="1:8">
      <c r="A121" s="3">
        <v>38108</v>
      </c>
      <c r="B121" s="11">
        <f>BD_Tab1!AE121</f>
        <v>0.10561254691467337</v>
      </c>
      <c r="C121" s="11">
        <f>BD_Tab1!Z121</f>
        <v>0.13741844717878737</v>
      </c>
      <c r="D121" s="11">
        <f>BD_Tab1!AF121</f>
        <v>0</v>
      </c>
      <c r="E121" s="11">
        <f>BD_Tab1!AA121</f>
        <v>0</v>
      </c>
      <c r="F121" s="10">
        <f>BD_Tab1!AD121</f>
        <v>0.10561254691467337</v>
      </c>
      <c r="G121" s="10">
        <f>BD_Tab1!X121</f>
        <v>0.13741844717878737</v>
      </c>
      <c r="H121" s="10">
        <f>BD_Tab1!Y121</f>
        <v>0</v>
      </c>
    </row>
    <row r="122" spans="1:8">
      <c r="A122" s="3">
        <v>38139</v>
      </c>
      <c r="B122" s="11">
        <f>BD_Tab1!AE122</f>
        <v>9.7009829372443512E-2</v>
      </c>
      <c r="C122" s="11">
        <f>BD_Tab1!Z122</f>
        <v>9.7222005580070103E-2</v>
      </c>
      <c r="D122" s="11">
        <f>BD_Tab1!AF122</f>
        <v>0</v>
      </c>
      <c r="E122" s="11">
        <f>BD_Tab1!AA122</f>
        <v>0</v>
      </c>
      <c r="F122" s="10">
        <f>BD_Tab1!AD122</f>
        <v>9.7009829372443512E-2</v>
      </c>
      <c r="G122" s="10">
        <f>BD_Tab1!X122</f>
        <v>9.7222005580070103E-2</v>
      </c>
      <c r="H122" s="10">
        <f>BD_Tab1!Y122</f>
        <v>0</v>
      </c>
    </row>
    <row r="123" spans="1:8">
      <c r="A123" s="3">
        <v>38169</v>
      </c>
      <c r="B123" s="11">
        <f>BD_Tab1!AE123</f>
        <v>9.7009829372443512E-2</v>
      </c>
      <c r="C123" s="11">
        <f>BD_Tab1!Z123</f>
        <v>0.10595524211836538</v>
      </c>
      <c r="D123" s="11">
        <f>BD_Tab1!AF123</f>
        <v>0</v>
      </c>
      <c r="E123" s="11">
        <f>BD_Tab1!AA123</f>
        <v>0</v>
      </c>
      <c r="F123" s="10">
        <f>BD_Tab1!AD123</f>
        <v>9.7009829372443512E-2</v>
      </c>
      <c r="G123" s="10">
        <f>BD_Tab1!X123</f>
        <v>0.10595524211836538</v>
      </c>
      <c r="H123" s="10">
        <f>BD_Tab1!Y123</f>
        <v>0</v>
      </c>
    </row>
    <row r="124" spans="1:8">
      <c r="A124" s="3">
        <v>38200</v>
      </c>
      <c r="B124" s="11">
        <f>BD_Tab1!AE124</f>
        <v>9.7552796027250643E-2</v>
      </c>
      <c r="C124" s="11">
        <f>BD_Tab1!Z124</f>
        <v>0.11235506293477426</v>
      </c>
      <c r="D124" s="11">
        <f>BD_Tab1!AF124</f>
        <v>0</v>
      </c>
      <c r="E124" s="11">
        <f>BD_Tab1!AA124</f>
        <v>0</v>
      </c>
      <c r="F124" s="10">
        <f>BD_Tab1!AD124</f>
        <v>9.7552796027250643E-2</v>
      </c>
      <c r="G124" s="10">
        <f>BD_Tab1!X124</f>
        <v>0.11235506293477426</v>
      </c>
      <c r="H124" s="10">
        <f>BD_Tab1!Y124</f>
        <v>0</v>
      </c>
    </row>
    <row r="125" spans="1:8">
      <c r="A125" s="3">
        <v>38231</v>
      </c>
      <c r="B125" s="11">
        <f>BD_Tab1!AE125</f>
        <v>0.10050379438342838</v>
      </c>
      <c r="C125" s="11">
        <f>BD_Tab1!Z125</f>
        <v>0.10392398311924333</v>
      </c>
      <c r="D125" s="11">
        <f>BD_Tab1!AF125</f>
        <v>0</v>
      </c>
      <c r="E125" s="11">
        <f>BD_Tab1!AA125</f>
        <v>0</v>
      </c>
      <c r="F125" s="10">
        <f>BD_Tab1!AD125</f>
        <v>0.10050379438342838</v>
      </c>
      <c r="G125" s="10">
        <f>BD_Tab1!X125</f>
        <v>0.10392398311924333</v>
      </c>
      <c r="H125" s="10">
        <f>BD_Tab1!Y125</f>
        <v>0</v>
      </c>
    </row>
    <row r="126" spans="1:8">
      <c r="A126" s="3">
        <v>38261</v>
      </c>
      <c r="B126" s="11">
        <f>BD_Tab1!AE126</f>
        <v>0.10203531059827609</v>
      </c>
      <c r="C126" s="11">
        <f>BD_Tab1!Z126</f>
        <v>0.11008746697314931</v>
      </c>
      <c r="D126" s="11">
        <f>BD_Tab1!AF126</f>
        <v>0</v>
      </c>
      <c r="E126" s="11">
        <f>BD_Tab1!AA126</f>
        <v>0</v>
      </c>
      <c r="F126" s="10">
        <f>BD_Tab1!AD126</f>
        <v>0.10203531059827609</v>
      </c>
      <c r="G126" s="10">
        <f>BD_Tab1!X126</f>
        <v>0.11008746697314931</v>
      </c>
      <c r="H126" s="10">
        <f>BD_Tab1!Y126</f>
        <v>0</v>
      </c>
    </row>
    <row r="127" spans="1:8">
      <c r="A127" s="3">
        <v>38292</v>
      </c>
      <c r="B127" s="11">
        <f>BD_Tab1!AE127</f>
        <v>0.10159933579435987</v>
      </c>
      <c r="C127" s="11">
        <f>BD_Tab1!Z127</f>
        <v>0.12249563027664179</v>
      </c>
      <c r="D127" s="11">
        <f>BD_Tab1!AF127</f>
        <v>0</v>
      </c>
      <c r="E127" s="11">
        <f>BD_Tab1!AA127</f>
        <v>0</v>
      </c>
      <c r="F127" s="10">
        <f>BD_Tab1!AD127</f>
        <v>0.10159933579435987</v>
      </c>
      <c r="G127" s="10">
        <f>BD_Tab1!X127</f>
        <v>0.12249563027664179</v>
      </c>
      <c r="H127" s="10">
        <f>BD_Tab1!Y127</f>
        <v>0</v>
      </c>
    </row>
    <row r="128" spans="1:8">
      <c r="A128" s="3">
        <v>38322</v>
      </c>
      <c r="B128" s="11">
        <f>BD_Tab1!AE128</f>
        <v>0.10950239998100719</v>
      </c>
      <c r="C128" s="11">
        <f>BD_Tab1!Z128</f>
        <v>0.12630107961649673</v>
      </c>
      <c r="D128" s="11">
        <f>BD_Tab1!AF128</f>
        <v>0</v>
      </c>
      <c r="E128" s="11">
        <f>BD_Tab1!AA128</f>
        <v>0</v>
      </c>
      <c r="F128" s="10">
        <f>BD_Tab1!AD128</f>
        <v>0.10950239998100719</v>
      </c>
      <c r="G128" s="10">
        <f>BD_Tab1!X128</f>
        <v>0.12630107961649673</v>
      </c>
      <c r="H128" s="10">
        <f>BD_Tab1!Y128</f>
        <v>0</v>
      </c>
    </row>
    <row r="129" spans="1:8">
      <c r="A129" s="3">
        <v>38353</v>
      </c>
      <c r="B129" s="11">
        <f>BD_Tab1!AE129</f>
        <v>0.11193140314545991</v>
      </c>
      <c r="C129" s="11">
        <f>BD_Tab1!Z129</f>
        <v>0.11728710990511093</v>
      </c>
      <c r="D129" s="11">
        <f>BD_Tab1!AF129</f>
        <v>0</v>
      </c>
      <c r="E129" s="11">
        <f>BD_Tab1!AA129</f>
        <v>0</v>
      </c>
      <c r="F129" s="10">
        <f>BD_Tab1!AD129</f>
        <v>0.11193140314545991</v>
      </c>
      <c r="G129" s="10">
        <f>BD_Tab1!X129</f>
        <v>0.11728710990511093</v>
      </c>
      <c r="H129" s="10">
        <f>BD_Tab1!Y129</f>
        <v>0</v>
      </c>
    </row>
    <row r="130" spans="1:8">
      <c r="A130" s="3">
        <v>38384</v>
      </c>
      <c r="B130" s="11">
        <f>BD_Tab1!AE130</f>
        <v>0.11005649401498263</v>
      </c>
      <c r="C130" s="11">
        <f>BD_Tab1!Z130</f>
        <v>0.11706469781993034</v>
      </c>
      <c r="D130" s="11">
        <f>BD_Tab1!AF130</f>
        <v>0</v>
      </c>
      <c r="E130" s="11">
        <f>BD_Tab1!AA130</f>
        <v>0</v>
      </c>
      <c r="F130" s="10">
        <f>BD_Tab1!AD130</f>
        <v>0.11005649401498263</v>
      </c>
      <c r="G130" s="10">
        <f>BD_Tab1!X130</f>
        <v>0.11706469781993034</v>
      </c>
      <c r="H130" s="10">
        <f>BD_Tab1!Y130</f>
        <v>0</v>
      </c>
    </row>
    <row r="131" spans="1:8">
      <c r="A131" s="3">
        <v>38412</v>
      </c>
      <c r="B131" s="11">
        <f>BD_Tab1!AE131</f>
        <v>0.10642238049290964</v>
      </c>
      <c r="C131" s="11">
        <f>BD_Tab1!Z131</f>
        <v>0.12271931812651227</v>
      </c>
      <c r="D131" s="11">
        <f>BD_Tab1!AF131</f>
        <v>0</v>
      </c>
      <c r="E131" s="11">
        <f>BD_Tab1!AA131</f>
        <v>0</v>
      </c>
      <c r="F131" s="10">
        <f>BD_Tab1!AD131</f>
        <v>0.10642238049290964</v>
      </c>
      <c r="G131" s="10">
        <f>BD_Tab1!X131</f>
        <v>0.12271931812651227</v>
      </c>
      <c r="H131" s="10">
        <f>BD_Tab1!Y131</f>
        <v>0</v>
      </c>
    </row>
    <row r="132" spans="1:8">
      <c r="A132" s="3">
        <v>38443</v>
      </c>
      <c r="B132" s="11">
        <f>BD_Tab1!AE132</f>
        <v>0.10884271382997257</v>
      </c>
      <c r="C132" s="11">
        <f>BD_Tab1!Z132</f>
        <v>0.12483534501317073</v>
      </c>
      <c r="D132" s="11">
        <f>BD_Tab1!AF132</f>
        <v>0</v>
      </c>
      <c r="E132" s="11">
        <f>BD_Tab1!AA132</f>
        <v>0</v>
      </c>
      <c r="F132" s="10">
        <f>BD_Tab1!AD132</f>
        <v>0.10884271382997257</v>
      </c>
      <c r="G132" s="10">
        <f>BD_Tab1!X132</f>
        <v>0.12483534501317073</v>
      </c>
      <c r="H132" s="10">
        <f>BD_Tab1!Y132</f>
        <v>0</v>
      </c>
    </row>
    <row r="133" spans="1:8">
      <c r="A133" s="3">
        <v>38473</v>
      </c>
      <c r="B133" s="11">
        <f>BD_Tab1!AE133</f>
        <v>0.10927999775537156</v>
      </c>
      <c r="C133" s="11">
        <f>BD_Tab1!Z133</f>
        <v>0.11864156140247895</v>
      </c>
      <c r="D133" s="11">
        <f>BD_Tab1!AF133</f>
        <v>0</v>
      </c>
      <c r="E133" s="11">
        <f>BD_Tab1!AA133</f>
        <v>0</v>
      </c>
      <c r="F133" s="10">
        <f>BD_Tab1!AD133</f>
        <v>0.10927999775537156</v>
      </c>
      <c r="G133" s="10">
        <f>BD_Tab1!X133</f>
        <v>0.11864156140247895</v>
      </c>
      <c r="H133" s="10">
        <f>BD_Tab1!Y133</f>
        <v>0</v>
      </c>
    </row>
    <row r="134" spans="1:8">
      <c r="A134" s="3">
        <v>38504</v>
      </c>
      <c r="B134" s="11">
        <f>BD_Tab1!AE134</f>
        <v>0.10861931878112752</v>
      </c>
      <c r="C134" s="11">
        <f>BD_Tab1!Z134</f>
        <v>0.13344337528891481</v>
      </c>
      <c r="D134" s="11">
        <f>BD_Tab1!AF134</f>
        <v>0</v>
      </c>
      <c r="E134" s="11">
        <f>BD_Tab1!AA134</f>
        <v>0</v>
      </c>
      <c r="F134" s="10">
        <f>BD_Tab1!AD134</f>
        <v>0.10861931878112752</v>
      </c>
      <c r="G134" s="10">
        <f>BD_Tab1!X134</f>
        <v>0.13344337528891481</v>
      </c>
      <c r="H134" s="10">
        <f>BD_Tab1!Y134</f>
        <v>0</v>
      </c>
    </row>
    <row r="135" spans="1:8">
      <c r="A135" s="3">
        <v>38534</v>
      </c>
      <c r="B135" s="11">
        <f>BD_Tab1!AE135</f>
        <v>0.10400647834237131</v>
      </c>
      <c r="C135" s="11">
        <f>BD_Tab1!Z135</f>
        <v>0.12024168559548931</v>
      </c>
      <c r="D135" s="11">
        <f>BD_Tab1!AF135</f>
        <v>0</v>
      </c>
      <c r="E135" s="11">
        <f>BD_Tab1!AA135</f>
        <v>0</v>
      </c>
      <c r="F135" s="10">
        <f>BD_Tab1!AD135</f>
        <v>0.10400647834237131</v>
      </c>
      <c r="G135" s="10">
        <f>BD_Tab1!X135</f>
        <v>0.12024168559548931</v>
      </c>
      <c r="H135" s="10">
        <f>BD_Tab1!Y135</f>
        <v>0</v>
      </c>
    </row>
    <row r="136" spans="1:8">
      <c r="A136" s="3">
        <v>38565</v>
      </c>
      <c r="B136" s="11">
        <f>BD_Tab1!AE136</f>
        <v>9.603255206167538E-2</v>
      </c>
      <c r="C136" s="11">
        <f>BD_Tab1!Z136</f>
        <v>0.11479660647693191</v>
      </c>
      <c r="D136" s="11">
        <f>BD_Tab1!AF136</f>
        <v>0</v>
      </c>
      <c r="E136" s="11">
        <f>BD_Tab1!AA136</f>
        <v>0</v>
      </c>
      <c r="F136" s="10">
        <f>BD_Tab1!AD136</f>
        <v>9.603255206167538E-2</v>
      </c>
      <c r="G136" s="10">
        <f>BD_Tab1!X136</f>
        <v>0.11479660647693191</v>
      </c>
      <c r="H136" s="10">
        <f>BD_Tab1!Y136</f>
        <v>0</v>
      </c>
    </row>
    <row r="137" spans="1:8">
      <c r="A137" s="3">
        <v>38596</v>
      </c>
      <c r="B137" s="11">
        <f>BD_Tab1!AE137</f>
        <v>9.0045682425823559E-2</v>
      </c>
      <c r="C137" s="11">
        <f>BD_Tab1!Z137</f>
        <v>0.11015254205796454</v>
      </c>
      <c r="D137" s="11">
        <f>BD_Tab1!AF137</f>
        <v>0</v>
      </c>
      <c r="E137" s="11">
        <f>BD_Tab1!AA137</f>
        <v>0</v>
      </c>
      <c r="F137" s="10">
        <f>BD_Tab1!AD137</f>
        <v>9.0045682425823559E-2</v>
      </c>
      <c r="G137" s="10">
        <f>BD_Tab1!X137</f>
        <v>0.11015254205796454</v>
      </c>
      <c r="H137" s="10">
        <f>BD_Tab1!Y137</f>
        <v>0</v>
      </c>
    </row>
    <row r="138" spans="1:8">
      <c r="A138" s="3">
        <v>38626</v>
      </c>
      <c r="B138" s="11">
        <f>BD_Tab1!AE138</f>
        <v>8.4851897161138279E-2</v>
      </c>
      <c r="C138" s="11">
        <f>BD_Tab1!Z138</f>
        <v>0.10145711762582299</v>
      </c>
      <c r="D138" s="11">
        <f>BD_Tab1!AF138</f>
        <v>0</v>
      </c>
      <c r="E138" s="11">
        <f>BD_Tab1!AA138</f>
        <v>0</v>
      </c>
      <c r="F138" s="10">
        <f>BD_Tab1!AD138</f>
        <v>8.4851897161138279E-2</v>
      </c>
      <c r="G138" s="10">
        <f>BD_Tab1!X138</f>
        <v>0.10145711762582299</v>
      </c>
      <c r="H138" s="10">
        <f>BD_Tab1!Y138</f>
        <v>0</v>
      </c>
    </row>
    <row r="139" spans="1:8">
      <c r="A139" s="3">
        <v>38657</v>
      </c>
      <c r="B139" s="11">
        <f>BD_Tab1!AE139</f>
        <v>7.6157625500897552E-2</v>
      </c>
      <c r="C139" s="11">
        <f>BD_Tab1!Z139</f>
        <v>8.7542144169831415E-2</v>
      </c>
      <c r="D139" s="11">
        <f>BD_Tab1!AF139</f>
        <v>0</v>
      </c>
      <c r="E139" s="11">
        <f>BD_Tab1!AA139</f>
        <v>0</v>
      </c>
      <c r="F139" s="10">
        <f>BD_Tab1!AD139</f>
        <v>7.6157625500897552E-2</v>
      </c>
      <c r="G139" s="10">
        <f>BD_Tab1!X139</f>
        <v>8.7542144169831415E-2</v>
      </c>
      <c r="H139" s="10">
        <f>BD_Tab1!Y139</f>
        <v>0</v>
      </c>
    </row>
    <row r="140" spans="1:8">
      <c r="A140" s="3">
        <v>38687</v>
      </c>
      <c r="B140" s="11">
        <f>BD_Tab1!AE140</f>
        <v>6.9769669670856738E-2</v>
      </c>
      <c r="C140" s="11">
        <f>BD_Tab1!Z140</f>
        <v>8.2678843316443595E-2</v>
      </c>
      <c r="D140" s="11">
        <f>BD_Tab1!AF140</f>
        <v>0</v>
      </c>
      <c r="E140" s="11">
        <f>BD_Tab1!AA140</f>
        <v>0</v>
      </c>
      <c r="F140" s="10">
        <f>BD_Tab1!AD140</f>
        <v>6.9769669670856738E-2</v>
      </c>
      <c r="G140" s="10">
        <f>BD_Tab1!X140</f>
        <v>8.2678843316443595E-2</v>
      </c>
      <c r="H140" s="10">
        <f>BD_Tab1!Y140</f>
        <v>0</v>
      </c>
    </row>
    <row r="141" spans="1:8">
      <c r="A141" s="3">
        <v>38718</v>
      </c>
      <c r="B141" s="11">
        <f>BD_Tab1!AE141</f>
        <v>6.6795431685474416E-2</v>
      </c>
      <c r="C141" s="11">
        <f>BD_Tab1!Z141</f>
        <v>7.9443747171075607E-2</v>
      </c>
      <c r="D141" s="11">
        <f>BD_Tab1!AF141</f>
        <v>0</v>
      </c>
      <c r="E141" s="11">
        <f>BD_Tab1!AA141</f>
        <v>0</v>
      </c>
      <c r="F141" s="10">
        <f>BD_Tab1!AD141</f>
        <v>6.6795431685474416E-2</v>
      </c>
      <c r="G141" s="10">
        <f>BD_Tab1!X141</f>
        <v>7.9443747171075607E-2</v>
      </c>
      <c r="H141" s="10">
        <f>BD_Tab1!Y141</f>
        <v>0</v>
      </c>
    </row>
    <row r="142" spans="1:8">
      <c r="A142" s="3">
        <v>38749</v>
      </c>
      <c r="B142" s="11">
        <f>BD_Tab1!AE142</f>
        <v>6.3191751141281394E-2</v>
      </c>
      <c r="C142" s="11">
        <f>BD_Tab1!Z142</f>
        <v>7.5897540734376268E-2</v>
      </c>
      <c r="D142" s="11">
        <f>BD_Tab1!AF142</f>
        <v>0</v>
      </c>
      <c r="E142" s="11">
        <f>BD_Tab1!AA142</f>
        <v>0</v>
      </c>
      <c r="F142" s="10">
        <f>BD_Tab1!AD142</f>
        <v>6.3191751141281394E-2</v>
      </c>
      <c r="G142" s="10">
        <f>BD_Tab1!X142</f>
        <v>7.5897540734376268E-2</v>
      </c>
      <c r="H142" s="10">
        <f>BD_Tab1!Y142</f>
        <v>0</v>
      </c>
    </row>
    <row r="143" spans="1:8">
      <c r="A143" s="3">
        <v>38777</v>
      </c>
      <c r="B143" s="11">
        <f>BD_Tab1!AE143</f>
        <v>6.0334562201218356E-2</v>
      </c>
      <c r="C143" s="11">
        <f>BD_Tab1!Z143</f>
        <v>6.3572425711150293E-2</v>
      </c>
      <c r="D143" s="11">
        <f>BD_Tab1!AF143</f>
        <v>0</v>
      </c>
      <c r="E143" s="11">
        <f>BD_Tab1!AA143</f>
        <v>0</v>
      </c>
      <c r="F143" s="10">
        <f>BD_Tab1!AD143</f>
        <v>6.0334562201218356E-2</v>
      </c>
      <c r="G143" s="10">
        <f>BD_Tab1!X143</f>
        <v>6.3572425711150293E-2</v>
      </c>
      <c r="H143" s="10">
        <f>BD_Tab1!Y143</f>
        <v>0</v>
      </c>
    </row>
    <row r="144" spans="1:8">
      <c r="A144" s="3">
        <v>38808</v>
      </c>
      <c r="B144" s="11">
        <f>BD_Tab1!AE144</f>
        <v>5.6442074970198819E-2</v>
      </c>
      <c r="C144" s="11">
        <f>BD_Tab1!Z144</f>
        <v>5.4095047660258633E-2</v>
      </c>
      <c r="D144" s="11">
        <f>BD_Tab1!AF144</f>
        <v>0</v>
      </c>
      <c r="E144" s="11">
        <f>BD_Tab1!AA144</f>
        <v>0</v>
      </c>
      <c r="F144" s="10">
        <f>BD_Tab1!AD144</f>
        <v>5.6442074970198819E-2</v>
      </c>
      <c r="G144" s="10">
        <f>BD_Tab1!X144</f>
        <v>5.4095047660258633E-2</v>
      </c>
      <c r="H144" s="10">
        <f>BD_Tab1!Y144</f>
        <v>0</v>
      </c>
    </row>
    <row r="145" spans="1:8">
      <c r="A145" s="3">
        <v>38838</v>
      </c>
      <c r="B145" s="11">
        <f>BD_Tab1!AE145</f>
        <v>5.3631004109432778E-2</v>
      </c>
      <c r="C145" s="11">
        <f>BD_Tab1!Z145</f>
        <v>8.2443263298343394E-2</v>
      </c>
      <c r="D145" s="11">
        <f>BD_Tab1!AF145</f>
        <v>0</v>
      </c>
      <c r="E145" s="11">
        <f>BD_Tab1!AA145</f>
        <v>0</v>
      </c>
      <c r="F145" s="10">
        <f>BD_Tab1!AD145</f>
        <v>5.3631004109432778E-2</v>
      </c>
      <c r="G145" s="10">
        <f>BD_Tab1!X145</f>
        <v>8.2443263298343394E-2</v>
      </c>
      <c r="H145" s="10">
        <f>BD_Tab1!Y145</f>
        <v>0</v>
      </c>
    </row>
    <row r="146" spans="1:8">
      <c r="A146" s="3">
        <v>38869</v>
      </c>
      <c r="B146" s="11">
        <f>BD_Tab1!AE146</f>
        <v>5.1956580582838585E-2</v>
      </c>
      <c r="C146" s="11">
        <f>BD_Tab1!Z146</f>
        <v>5.6597965617016577E-2</v>
      </c>
      <c r="D146" s="11">
        <f>BD_Tab1!AF146</f>
        <v>0</v>
      </c>
      <c r="E146" s="11">
        <f>BD_Tab1!AA146</f>
        <v>0</v>
      </c>
      <c r="F146" s="10">
        <f>BD_Tab1!AD146</f>
        <v>5.1956580582838585E-2</v>
      </c>
      <c r="G146" s="10">
        <f>BD_Tab1!X146</f>
        <v>5.6597965617016577E-2</v>
      </c>
      <c r="H146" s="10">
        <f>BD_Tab1!Y146</f>
        <v>0</v>
      </c>
    </row>
    <row r="147" spans="1:8">
      <c r="A147" s="3">
        <v>38899</v>
      </c>
      <c r="B147" s="11">
        <f>BD_Tab1!AE147</f>
        <v>5.0805414408304772E-2</v>
      </c>
      <c r="C147" s="11">
        <f>BD_Tab1!Z147</f>
        <v>5.628139776553831E-2</v>
      </c>
      <c r="D147" s="11">
        <f>BD_Tab1!AF147</f>
        <v>0</v>
      </c>
      <c r="E147" s="11">
        <f>BD_Tab1!AA147</f>
        <v>0</v>
      </c>
      <c r="F147" s="10">
        <f>BD_Tab1!AD147</f>
        <v>5.0805414408304772E-2</v>
      </c>
      <c r="G147" s="10">
        <f>BD_Tab1!X147</f>
        <v>5.628139776553831E-2</v>
      </c>
      <c r="H147" s="10">
        <f>BD_Tab1!Y147</f>
        <v>0</v>
      </c>
    </row>
    <row r="148" spans="1:8">
      <c r="A148" s="3">
        <v>38930</v>
      </c>
      <c r="B148" s="11">
        <f>BD_Tab1!AE148</f>
        <v>5.0177067539015408E-2</v>
      </c>
      <c r="C148" s="11">
        <f>BD_Tab1!Z148</f>
        <v>5.4807320854780794E-2</v>
      </c>
      <c r="D148" s="11">
        <f>BD_Tab1!AF148</f>
        <v>0</v>
      </c>
      <c r="E148" s="11">
        <f>BD_Tab1!AA148</f>
        <v>0</v>
      </c>
      <c r="F148" s="10">
        <f>BD_Tab1!AD148</f>
        <v>5.0177067539015408E-2</v>
      </c>
      <c r="G148" s="10">
        <f>BD_Tab1!X148</f>
        <v>5.4807320854780794E-2</v>
      </c>
      <c r="H148" s="10">
        <f>BD_Tab1!Y148</f>
        <v>0</v>
      </c>
    </row>
    <row r="149" spans="1:8">
      <c r="A149" s="3">
        <v>38961</v>
      </c>
      <c r="B149" s="11">
        <f>BD_Tab1!AE149</f>
        <v>5.1225776414129287E-2</v>
      </c>
      <c r="C149" s="11">
        <f>BD_Tab1!Z149</f>
        <v>5.2811171542406221E-2</v>
      </c>
      <c r="D149" s="11">
        <f>BD_Tab1!AF149</f>
        <v>0</v>
      </c>
      <c r="E149" s="11">
        <f>BD_Tab1!AA149</f>
        <v>0</v>
      </c>
      <c r="F149" s="10">
        <f>BD_Tab1!AD149</f>
        <v>5.1225776414129287E-2</v>
      </c>
      <c r="G149" s="10">
        <f>BD_Tab1!X149</f>
        <v>5.2811171542406221E-2</v>
      </c>
      <c r="H149" s="10">
        <f>BD_Tab1!Y149</f>
        <v>0</v>
      </c>
    </row>
    <row r="150" spans="1:8">
      <c r="A150" s="3">
        <v>38991</v>
      </c>
      <c r="B150" s="11">
        <f>BD_Tab1!AE150</f>
        <v>5.0806376543227838E-2</v>
      </c>
      <c r="C150" s="11">
        <f>BD_Tab1!Z150</f>
        <v>5.3758038789721407E-2</v>
      </c>
      <c r="D150" s="11">
        <f>BD_Tab1!AF150</f>
        <v>0</v>
      </c>
      <c r="E150" s="11">
        <f>BD_Tab1!AA150</f>
        <v>0</v>
      </c>
      <c r="F150" s="10">
        <f>BD_Tab1!AD150</f>
        <v>5.0806376543227838E-2</v>
      </c>
      <c r="G150" s="10">
        <f>BD_Tab1!X150</f>
        <v>5.3758038789721407E-2</v>
      </c>
      <c r="H150" s="10">
        <f>BD_Tab1!Y150</f>
        <v>0</v>
      </c>
    </row>
    <row r="151" spans="1:8">
      <c r="A151" s="3">
        <v>39022</v>
      </c>
      <c r="B151" s="11">
        <f>BD_Tab1!AE151</f>
        <v>5.1749649771722916E-2</v>
      </c>
      <c r="C151" s="11">
        <f>BD_Tab1!Z151</f>
        <v>5.5443377516294357E-2</v>
      </c>
      <c r="D151" s="11">
        <f>BD_Tab1!AF151</f>
        <v>0</v>
      </c>
      <c r="E151" s="11">
        <f>BD_Tab1!AA151</f>
        <v>0</v>
      </c>
      <c r="F151" s="10">
        <f>BD_Tab1!AD151</f>
        <v>5.1749649771722916E-2</v>
      </c>
      <c r="G151" s="10">
        <f>BD_Tab1!X151</f>
        <v>5.5443377516294357E-2</v>
      </c>
      <c r="H151" s="10">
        <f>BD_Tab1!Y151</f>
        <v>0</v>
      </c>
    </row>
    <row r="152" spans="1:8">
      <c r="A152" s="3">
        <v>39052</v>
      </c>
      <c r="B152" s="11">
        <f>BD_Tab1!AE152</f>
        <v>5.1435632161321188E-2</v>
      </c>
      <c r="C152" s="11">
        <f>BD_Tab1!Z152</f>
        <v>5.5970151012758818E-2</v>
      </c>
      <c r="D152" s="11">
        <f>BD_Tab1!AF152</f>
        <v>0</v>
      </c>
      <c r="E152" s="11">
        <f>BD_Tab1!AA152</f>
        <v>0</v>
      </c>
      <c r="F152" s="10">
        <f>BD_Tab1!AD152</f>
        <v>5.1435632161321188E-2</v>
      </c>
      <c r="G152" s="10">
        <f>BD_Tab1!X152</f>
        <v>5.5970151012758818E-2</v>
      </c>
      <c r="H152" s="10">
        <f>BD_Tab1!Y152</f>
        <v>0</v>
      </c>
    </row>
    <row r="153" spans="1:8">
      <c r="A153" s="3">
        <v>39083</v>
      </c>
      <c r="B153" s="11">
        <f>BD_Tab1!AE153</f>
        <v>4.9760538054522296E-2</v>
      </c>
      <c r="C153" s="11">
        <f>BD_Tab1!Z153</f>
        <v>5.6392117107069817E-2</v>
      </c>
      <c r="D153" s="11">
        <f>BD_Tab1!AF153</f>
        <v>0</v>
      </c>
      <c r="E153" s="11">
        <f>BD_Tab1!AA153</f>
        <v>0</v>
      </c>
      <c r="F153" s="10">
        <f>BD_Tab1!AD153</f>
        <v>4.9760538054522296E-2</v>
      </c>
      <c r="G153" s="10">
        <f>BD_Tab1!X153</f>
        <v>5.6392117107069817E-2</v>
      </c>
      <c r="H153" s="10">
        <f>BD_Tab1!Y153</f>
        <v>0</v>
      </c>
    </row>
    <row r="154" spans="1:8">
      <c r="A154" s="3">
        <v>39114</v>
      </c>
      <c r="B154" s="11">
        <f>BD_Tab1!AE154</f>
        <v>5.0807054391930562E-2</v>
      </c>
      <c r="C154" s="11">
        <f>BD_Tab1!Z154</f>
        <v>5.7974806055991479E-2</v>
      </c>
      <c r="D154" s="11">
        <f>BD_Tab1!AF154</f>
        <v>0</v>
      </c>
      <c r="E154" s="11">
        <f>BD_Tab1!AA154</f>
        <v>0</v>
      </c>
      <c r="F154" s="10">
        <f>BD_Tab1!AD154</f>
        <v>5.0807054391930562E-2</v>
      </c>
      <c r="G154" s="10">
        <f>BD_Tab1!X154</f>
        <v>5.7974806055991479E-2</v>
      </c>
      <c r="H154" s="10">
        <f>BD_Tab1!Y154</f>
        <v>0</v>
      </c>
    </row>
    <row r="155" spans="1:8">
      <c r="A155" s="3">
        <v>39142</v>
      </c>
      <c r="B155" s="11">
        <f>BD_Tab1!AE155</f>
        <v>5.5211634859441583E-2</v>
      </c>
      <c r="C155" s="11">
        <f>BD_Tab1!Z155</f>
        <v>5.9243107521792959E-2</v>
      </c>
      <c r="D155" s="11">
        <f>BD_Tab1!AF155</f>
        <v>0</v>
      </c>
      <c r="E155" s="11">
        <f>BD_Tab1!AA155</f>
        <v>0</v>
      </c>
      <c r="F155" s="10">
        <f>BD_Tab1!AD155</f>
        <v>5.5211634859441583E-2</v>
      </c>
      <c r="G155" s="10">
        <f>BD_Tab1!X155</f>
        <v>5.9243107521792959E-2</v>
      </c>
      <c r="H155" s="10">
        <f>BD_Tab1!Y155</f>
        <v>0</v>
      </c>
    </row>
    <row r="156" spans="1:8">
      <c r="A156" s="3">
        <v>39173</v>
      </c>
      <c r="B156" s="11">
        <f>BD_Tab1!AE156</f>
        <v>5.5106555031233961E-2</v>
      </c>
      <c r="C156" s="11">
        <f>BD_Tab1!Z156</f>
        <v>6.4004939673489636E-2</v>
      </c>
      <c r="D156" s="11">
        <f>BD_Tab1!AF156</f>
        <v>0</v>
      </c>
      <c r="E156" s="11">
        <f>BD_Tab1!AA156</f>
        <v>0</v>
      </c>
      <c r="F156" s="10">
        <f>BD_Tab1!AD156</f>
        <v>5.5106555031233961E-2</v>
      </c>
      <c r="G156" s="10">
        <f>BD_Tab1!X156</f>
        <v>6.4004939673489636E-2</v>
      </c>
      <c r="H156" s="10">
        <f>BD_Tab1!Y156</f>
        <v>0</v>
      </c>
    </row>
    <row r="157" spans="1:8">
      <c r="A157" s="3">
        <v>39203</v>
      </c>
      <c r="B157" s="11">
        <f>BD_Tab1!AE157</f>
        <v>5.1978768800904129E-2</v>
      </c>
      <c r="C157" s="11">
        <f>BD_Tab1!Z157</f>
        <v>5.263342529800763E-2</v>
      </c>
      <c r="D157" s="11">
        <f>BD_Tab1!AF157</f>
        <v>0</v>
      </c>
      <c r="E157" s="11">
        <f>BD_Tab1!AA157</f>
        <v>0</v>
      </c>
      <c r="F157" s="10">
        <f>BD_Tab1!AD157</f>
        <v>5.1978768800904129E-2</v>
      </c>
      <c r="G157" s="10">
        <f>BD_Tab1!X157</f>
        <v>5.263342529800763E-2</v>
      </c>
      <c r="H157" s="10">
        <f>BD_Tab1!Y157</f>
        <v>0</v>
      </c>
    </row>
    <row r="158" spans="1:8">
      <c r="A158" s="3">
        <v>39234</v>
      </c>
      <c r="B158" s="11">
        <f>BD_Tab1!AE158</f>
        <v>5.2083422478659935E-2</v>
      </c>
      <c r="C158" s="11">
        <f>BD_Tab1!Z158</f>
        <v>5.3579282010036478E-2</v>
      </c>
      <c r="D158" s="11">
        <f>BD_Tab1!AF158</f>
        <v>0</v>
      </c>
      <c r="E158" s="11">
        <f>BD_Tab1!AA158</f>
        <v>0</v>
      </c>
      <c r="F158" s="10">
        <f>BD_Tab1!AD158</f>
        <v>5.2083422478659935E-2</v>
      </c>
      <c r="G158" s="10">
        <f>BD_Tab1!X158</f>
        <v>5.3579282010036478E-2</v>
      </c>
      <c r="H158" s="10">
        <f>BD_Tab1!Y158</f>
        <v>0</v>
      </c>
    </row>
    <row r="159" spans="1:8">
      <c r="A159" s="3">
        <v>39264</v>
      </c>
      <c r="B159" s="11">
        <f>BD_Tab1!AE159</f>
        <v>5.2083422478659935E-2</v>
      </c>
      <c r="C159" s="11">
        <f>BD_Tab1!Z159</f>
        <v>5.5263324818443982E-2</v>
      </c>
      <c r="D159" s="11">
        <f>BD_Tab1!AF159</f>
        <v>0</v>
      </c>
      <c r="E159" s="11">
        <f>BD_Tab1!AA159</f>
        <v>0</v>
      </c>
      <c r="F159" s="10">
        <f>BD_Tab1!AD159</f>
        <v>5.2083422478659935E-2</v>
      </c>
      <c r="G159" s="10">
        <f>BD_Tab1!X159</f>
        <v>5.5263324818443982E-2</v>
      </c>
      <c r="H159" s="10">
        <f>BD_Tab1!Y159</f>
        <v>0</v>
      </c>
    </row>
    <row r="160" spans="1:8">
      <c r="A160" s="3">
        <v>39295</v>
      </c>
      <c r="B160" s="11">
        <f>BD_Tab1!AE160</f>
        <v>5.2188337060079748E-2</v>
      </c>
      <c r="C160" s="11">
        <f>BD_Tab1!Z160</f>
        <v>5.6632702261311119E-2</v>
      </c>
      <c r="D160" s="11">
        <f>BD_Tab1!AF160</f>
        <v>0</v>
      </c>
      <c r="E160" s="11">
        <f>BD_Tab1!AA160</f>
        <v>0</v>
      </c>
      <c r="F160" s="10">
        <f>BD_Tab1!AD160</f>
        <v>5.2188337060079748E-2</v>
      </c>
      <c r="G160" s="10">
        <f>BD_Tab1!X160</f>
        <v>5.6632702261311119E-2</v>
      </c>
      <c r="H160" s="10">
        <f>BD_Tab1!Y160</f>
        <v>0</v>
      </c>
    </row>
    <row r="161" spans="1:8">
      <c r="A161" s="3">
        <v>39326</v>
      </c>
      <c r="B161" s="11">
        <f>BD_Tab1!AE161</f>
        <v>5.4077741496141529E-2</v>
      </c>
      <c r="C161" s="11">
        <f>BD_Tab1!Z161</f>
        <v>6.0639492270884165E-2</v>
      </c>
      <c r="D161" s="11">
        <f>BD_Tab1!AF161</f>
        <v>0</v>
      </c>
      <c r="E161" s="11">
        <f>BD_Tab1!AA161</f>
        <v>0</v>
      </c>
      <c r="F161" s="10">
        <f>BD_Tab1!AD161</f>
        <v>5.4077741496141529E-2</v>
      </c>
      <c r="G161" s="10">
        <f>BD_Tab1!X161</f>
        <v>6.0639492270884165E-2</v>
      </c>
      <c r="H161" s="10">
        <f>BD_Tab1!Y161</f>
        <v>0</v>
      </c>
    </row>
    <row r="162" spans="1:8">
      <c r="A162" s="3">
        <v>39356</v>
      </c>
      <c r="B162" s="11">
        <f>BD_Tab1!AE162</f>
        <v>5.6286445604245561E-2</v>
      </c>
      <c r="C162" s="11">
        <f>BD_Tab1!Z162</f>
        <v>6.2333804558856842E-2</v>
      </c>
      <c r="D162" s="11">
        <f>BD_Tab1!AF162</f>
        <v>0</v>
      </c>
      <c r="E162" s="11">
        <f>BD_Tab1!AA162</f>
        <v>0</v>
      </c>
      <c r="F162" s="10">
        <f>BD_Tab1!AD162</f>
        <v>5.6286445604245561E-2</v>
      </c>
      <c r="G162" s="10">
        <f>BD_Tab1!X162</f>
        <v>6.2333804558856842E-2</v>
      </c>
      <c r="H162" s="10">
        <f>BD_Tab1!Y162</f>
        <v>0</v>
      </c>
    </row>
    <row r="163" spans="1:8">
      <c r="A163" s="3">
        <v>39387</v>
      </c>
      <c r="B163" s="11">
        <f>BD_Tab1!AE163</f>
        <v>5.7654828642895728E-2</v>
      </c>
      <c r="C163" s="11">
        <f>BD_Tab1!Z163</f>
        <v>6.4348209976683002E-2</v>
      </c>
      <c r="D163" s="11">
        <f>BD_Tab1!AF163</f>
        <v>0</v>
      </c>
      <c r="E163" s="11">
        <f>BD_Tab1!AA163</f>
        <v>0</v>
      </c>
      <c r="F163" s="10">
        <f>BD_Tab1!AD163</f>
        <v>5.7654828642895728E-2</v>
      </c>
      <c r="G163" s="10">
        <f>BD_Tab1!X163</f>
        <v>6.4348209976683002E-2</v>
      </c>
      <c r="H163" s="10">
        <f>BD_Tab1!Y163</f>
        <v>0</v>
      </c>
    </row>
    <row r="164" spans="1:8">
      <c r="A164" s="3">
        <v>39417</v>
      </c>
      <c r="B164" s="11">
        <f>BD_Tab1!AE164</f>
        <v>6.0918870423675386E-2</v>
      </c>
      <c r="C164" s="11">
        <f>BD_Tab1!Z164</f>
        <v>6.6578212212491383E-2</v>
      </c>
      <c r="D164" s="11">
        <f>BD_Tab1!AF164</f>
        <v>0</v>
      </c>
      <c r="E164" s="11">
        <f>BD_Tab1!AA164</f>
        <v>0</v>
      </c>
      <c r="F164" s="10">
        <f>BD_Tab1!AD164</f>
        <v>6.0918870423675386E-2</v>
      </c>
      <c r="G164" s="10">
        <f>BD_Tab1!X164</f>
        <v>6.6578212212491383E-2</v>
      </c>
      <c r="H164" s="10">
        <f>BD_Tab1!Y164</f>
        <v>0</v>
      </c>
    </row>
    <row r="165" spans="1:8">
      <c r="A165" s="3">
        <v>39448</v>
      </c>
      <c r="B165" s="11">
        <f>BD_Tab1!AE165</f>
        <v>6.2717575998344044E-2</v>
      </c>
      <c r="C165" s="11">
        <f>BD_Tab1!Z165</f>
        <v>6.8495368975006521E-2</v>
      </c>
      <c r="D165" s="11">
        <f>BD_Tab1!AF165</f>
        <v>2.9999999999998916E-3</v>
      </c>
      <c r="E165" s="11">
        <f>BD_Tab1!AA165</f>
        <v>0</v>
      </c>
      <c r="F165" s="10">
        <f>BD_Tab1!AD165</f>
        <v>6.2717575998344044E-2</v>
      </c>
      <c r="G165" s="10">
        <f>BD_Tab1!X165</f>
        <v>6.8495368975006521E-2</v>
      </c>
      <c r="H165" s="10">
        <f>BD_Tab1!Y165</f>
        <v>0</v>
      </c>
    </row>
    <row r="166" spans="1:8">
      <c r="A166" s="3">
        <v>39479</v>
      </c>
      <c r="B166" s="11">
        <f>BD_Tab1!AE166</f>
        <v>6.292925164339902E-2</v>
      </c>
      <c r="C166" s="11">
        <f>BD_Tab1!Z166</f>
        <v>6.8069121695072399E-2</v>
      </c>
      <c r="D166" s="11">
        <f>BD_Tab1!AF166</f>
        <v>6.4101999999999215E-3</v>
      </c>
      <c r="E166" s="11">
        <f>BD_Tab1!AA166</f>
        <v>0</v>
      </c>
      <c r="F166" s="10">
        <f>BD_Tab1!AD166</f>
        <v>6.292925164339902E-2</v>
      </c>
      <c r="G166" s="10">
        <f>BD_Tab1!X166</f>
        <v>6.8069121695072399E-2</v>
      </c>
      <c r="H166" s="10">
        <f>BD_Tab1!Y166</f>
        <v>0</v>
      </c>
    </row>
    <row r="167" spans="1:8">
      <c r="A167" s="3">
        <v>39508</v>
      </c>
      <c r="B167" s="11">
        <f>BD_Tab1!AE167</f>
        <v>6.5253286977940306E-2</v>
      </c>
      <c r="C167" s="11">
        <f>BD_Tab1!Z167</f>
        <v>6.9667708486673474E-2</v>
      </c>
      <c r="D167" s="11">
        <f>BD_Tab1!AF167</f>
        <v>1.3354430379999727E-2</v>
      </c>
      <c r="E167" s="11">
        <f>BD_Tab1!AA167</f>
        <v>6.2373159547484125E-3</v>
      </c>
      <c r="F167" s="10">
        <f>BD_Tab1!AD167</f>
        <v>6.5253286977940306E-2</v>
      </c>
      <c r="G167" s="10">
        <f>BD_Tab1!X167</f>
        <v>6.9667708486673474E-2</v>
      </c>
      <c r="H167" s="10">
        <f>BD_Tab1!Y167</f>
        <v>6.2373159547484125E-3</v>
      </c>
    </row>
    <row r="168" spans="1:8">
      <c r="A168" s="3">
        <v>39539</v>
      </c>
      <c r="B168" s="11">
        <f>BD_Tab1!AE168</f>
        <v>6.4828925545024063E-2</v>
      </c>
      <c r="C168" s="11">
        <f>BD_Tab1!Z168</f>
        <v>6.7114548366963955E-2</v>
      </c>
      <c r="D168" s="11">
        <f>BD_Tab1!AF168</f>
        <v>1.558381012683574E-2</v>
      </c>
      <c r="E168" s="11">
        <f>BD_Tab1!AA168</f>
        <v>1.0585011362552077E-2</v>
      </c>
      <c r="F168" s="10">
        <f>BD_Tab1!AD168</f>
        <v>6.4828925545024063E-2</v>
      </c>
      <c r="G168" s="10">
        <f>BD_Tab1!X168</f>
        <v>6.7114548366963955E-2</v>
      </c>
      <c r="H168" s="10">
        <f>BD_Tab1!Y168</f>
        <v>1.0585011362552077E-2</v>
      </c>
    </row>
    <row r="169" spans="1:8">
      <c r="A169" s="3">
        <v>39569</v>
      </c>
      <c r="B169" s="11">
        <f>BD_Tab1!AE169</f>
        <v>7.5065635731135893E-2</v>
      </c>
      <c r="C169" s="11">
        <f>BD_Tab1!Z169</f>
        <v>8.3939128107640038E-2</v>
      </c>
      <c r="D169" s="11">
        <f>BD_Tab1!AF169</f>
        <v>3.6403278234435898E-2</v>
      </c>
      <c r="E169" s="11">
        <f>BD_Tab1!AA169</f>
        <v>4.3906888490172324E-2</v>
      </c>
      <c r="F169" s="10">
        <f>BD_Tab1!AD169</f>
        <v>7.5065635731135893E-2</v>
      </c>
      <c r="G169" s="10">
        <f>BD_Tab1!X169</f>
        <v>8.3939128107640038E-2</v>
      </c>
      <c r="H169" s="10">
        <f>BD_Tab1!Y169</f>
        <v>4.3906888490172324E-2</v>
      </c>
    </row>
    <row r="170" spans="1:8">
      <c r="A170" s="3">
        <v>39600</v>
      </c>
      <c r="B170" s="11">
        <f>BD_Tab1!AE170</f>
        <v>8.2658360304587619E-2</v>
      </c>
      <c r="C170" s="11">
        <f>BD_Tab1!Z170</f>
        <v>8.6642218202671595E-2</v>
      </c>
      <c r="D170" s="11">
        <f>BD_Tab1!AF170</f>
        <v>5.7960466421712153E-2</v>
      </c>
      <c r="E170" s="11">
        <f>BD_Tab1!AA170</f>
        <v>6.103239144156114E-2</v>
      </c>
      <c r="F170" s="10">
        <f>BD_Tab1!AD170</f>
        <v>8.2658360304587619E-2</v>
      </c>
      <c r="G170" s="10">
        <f>BD_Tab1!X170</f>
        <v>8.6642218202671595E-2</v>
      </c>
      <c r="H170" s="10">
        <f>BD_Tab1!Y170</f>
        <v>6.103239144156114E-2</v>
      </c>
    </row>
    <row r="171" spans="1:8">
      <c r="A171" s="3">
        <v>39630</v>
      </c>
      <c r="B171" s="11">
        <f>BD_Tab1!AE171</f>
        <v>8.9343433339034606E-2</v>
      </c>
      <c r="C171" s="11">
        <f>BD_Tab1!Z171</f>
        <v>9.5204429975862315E-2</v>
      </c>
      <c r="D171" s="11">
        <f>BD_Tab1!AF171</f>
        <v>6.8116886899360685E-2</v>
      </c>
      <c r="E171" s="11">
        <f>BD_Tab1!AA171</f>
        <v>7.1133889939404282E-2</v>
      </c>
      <c r="F171" s="10">
        <f>BD_Tab1!AD171</f>
        <v>8.9343433339034606E-2</v>
      </c>
      <c r="G171" s="10">
        <f>BD_Tab1!X171</f>
        <v>9.5204429975862315E-2</v>
      </c>
      <c r="H171" s="10">
        <f>BD_Tab1!Y171</f>
        <v>7.1133889939404282E-2</v>
      </c>
    </row>
    <row r="172" spans="1:8">
      <c r="A172" s="3">
        <v>39661</v>
      </c>
      <c r="B172" s="11">
        <f>BD_Tab1!AE172</f>
        <v>0.10009674871450236</v>
      </c>
      <c r="C172" s="11">
        <f>BD_Tab1!Z172</f>
        <v>0.11059908899556081</v>
      </c>
      <c r="D172" s="11">
        <f>BD_Tab1!AF172</f>
        <v>8.5420380467130297E-2</v>
      </c>
      <c r="E172" s="11">
        <f>BD_Tab1!AA172</f>
        <v>8.0754489155590692E-2</v>
      </c>
      <c r="F172" s="10">
        <f>BD_Tab1!AD172</f>
        <v>0.10009674871450236</v>
      </c>
      <c r="G172" s="10">
        <f>BD_Tab1!X172</f>
        <v>0.11059908899556081</v>
      </c>
      <c r="H172" s="10">
        <f>BD_Tab1!Y172</f>
        <v>8.0754489155590692E-2</v>
      </c>
    </row>
    <row r="173" spans="1:8">
      <c r="A173" s="3">
        <v>39692</v>
      </c>
      <c r="B173" s="11">
        <f>BD_Tab1!AE173</f>
        <v>0.10973711058334068</v>
      </c>
      <c r="C173" s="11">
        <f>BD_Tab1!Z173</f>
        <v>0.1157882884371344</v>
      </c>
      <c r="D173" s="11">
        <f>BD_Tab1!AF173</f>
        <v>9.4537911663054253E-2</v>
      </c>
      <c r="E173" s="11">
        <f>BD_Tab1!AA173</f>
        <v>9.3656441894168552E-2</v>
      </c>
      <c r="F173" s="10">
        <f>BD_Tab1!AD173</f>
        <v>0.10973711058334068</v>
      </c>
      <c r="G173" s="10">
        <f>BD_Tab1!X173</f>
        <v>0.1157882884371344</v>
      </c>
      <c r="H173" s="10">
        <f>BD_Tab1!Y173</f>
        <v>9.3656441894168552E-2</v>
      </c>
    </row>
    <row r="174" spans="1:8">
      <c r="A174" s="3">
        <v>39722</v>
      </c>
      <c r="B174" s="11">
        <f>BD_Tab1!AE174</f>
        <v>0.11548303607874377</v>
      </c>
      <c r="C174" s="11">
        <f>BD_Tab1!Z174</f>
        <v>0.12368511543863314</v>
      </c>
      <c r="D174" s="11">
        <f>BD_Tab1!AF174</f>
        <v>0.10592110594434989</v>
      </c>
      <c r="E174" s="11">
        <f>BD_Tab1!AA174</f>
        <v>0.10879562172567092</v>
      </c>
      <c r="F174" s="10">
        <f>BD_Tab1!AD174</f>
        <v>0.11548303607874377</v>
      </c>
      <c r="G174" s="10">
        <f>BD_Tab1!X174</f>
        <v>0.12368511543863314</v>
      </c>
      <c r="H174" s="10">
        <f>BD_Tab1!Y174</f>
        <v>0.10879562172567092</v>
      </c>
    </row>
    <row r="175" spans="1:8">
      <c r="A175" s="3">
        <v>39753</v>
      </c>
      <c r="B175" s="11">
        <f>BD_Tab1!AE175</f>
        <v>0.11914654525376367</v>
      </c>
      <c r="C175" s="11">
        <f>BD_Tab1!Z175</f>
        <v>0.12558795904481479</v>
      </c>
      <c r="D175" s="11">
        <f>BD_Tab1!AF175</f>
        <v>0.11012360614693861</v>
      </c>
      <c r="E175" s="11">
        <f>BD_Tab1!AA175</f>
        <v>0.11570854889948601</v>
      </c>
      <c r="F175" s="10">
        <f>BD_Tab1!AD175</f>
        <v>0.11914654525376367</v>
      </c>
      <c r="G175" s="10">
        <f>BD_Tab1!X175</f>
        <v>0.12558795904481479</v>
      </c>
      <c r="H175" s="10">
        <f>BD_Tab1!Y175</f>
        <v>0.11570854889948601</v>
      </c>
    </row>
    <row r="176" spans="1:8">
      <c r="A176" s="3">
        <v>39783</v>
      </c>
      <c r="B176" s="11">
        <f>BD_Tab1!AE176</f>
        <v>0.11759155799358556</v>
      </c>
      <c r="C176" s="11">
        <f>BD_Tab1!Z176</f>
        <v>0.12502763051084198</v>
      </c>
      <c r="D176" s="11">
        <f>BD_Tab1!AF176</f>
        <v>0.11256587808046192</v>
      </c>
      <c r="E176" s="11">
        <f>BD_Tab1!AA176</f>
        <v>0.12016732158702048</v>
      </c>
      <c r="F176" s="10">
        <f>BD_Tab1!AD176</f>
        <v>0.11759155799358556</v>
      </c>
      <c r="G176" s="10">
        <f>BD_Tab1!X176</f>
        <v>0.12502763051084198</v>
      </c>
      <c r="H176" s="10">
        <f>BD_Tab1!Y176</f>
        <v>0.12016732158702048</v>
      </c>
    </row>
    <row r="177" spans="1:8">
      <c r="A177" s="3">
        <v>39814</v>
      </c>
      <c r="B177" s="11">
        <f>BD_Tab1!AE177</f>
        <v>0.11703521014512219</v>
      </c>
      <c r="C177" s="11">
        <f>BD_Tab1!Z177</f>
        <v>0.12659764514672212</v>
      </c>
      <c r="D177" s="11">
        <f>BD_Tab1!AF177</f>
        <v>0.11201125899866726</v>
      </c>
      <c r="E177" s="11">
        <f>BD_Tab1!AA177</f>
        <v>0.12294294678875639</v>
      </c>
      <c r="F177" s="10">
        <f>BD_Tab1!AD177</f>
        <v>0.11703521014512219</v>
      </c>
      <c r="G177" s="10">
        <f>BD_Tab1!X177</f>
        <v>0.12659764514672212</v>
      </c>
      <c r="H177" s="10">
        <f>BD_Tab1!Y177</f>
        <v>0.12294294678875639</v>
      </c>
    </row>
    <row r="178" spans="1:8">
      <c r="A178" s="3">
        <v>39845</v>
      </c>
      <c r="B178" s="11">
        <f>BD_Tab1!AE178</f>
        <v>0.11581173236840248</v>
      </c>
      <c r="C178" s="11">
        <f>BD_Tab1!Z178</f>
        <v>0.12974487991317019</v>
      </c>
      <c r="D178" s="11">
        <f>BD_Tab1!AF178</f>
        <v>0.11511434004829479</v>
      </c>
      <c r="E178" s="11">
        <f>BD_Tab1!AA178</f>
        <v>0.13001922290335166</v>
      </c>
      <c r="F178" s="10">
        <f>BD_Tab1!AD178</f>
        <v>0.11581173236840248</v>
      </c>
      <c r="G178" s="10">
        <f>BD_Tab1!X178</f>
        <v>0.12974487991317019</v>
      </c>
      <c r="H178" s="10">
        <f>BD_Tab1!Y178</f>
        <v>0.13001922290335166</v>
      </c>
    </row>
    <row r="179" spans="1:8">
      <c r="A179" s="3">
        <v>39873</v>
      </c>
      <c r="B179" s="11">
        <f>BD_Tab1!AE179</f>
        <v>0.11691824935805784</v>
      </c>
      <c r="C179" s="11">
        <f>BD_Tab1!Z179</f>
        <v>0.12918208979664469</v>
      </c>
      <c r="D179" s="11">
        <f>BD_Tab1!AF179</f>
        <v>0.10869099793658554</v>
      </c>
      <c r="E179" s="11">
        <f>BD_Tab1!AA179</f>
        <v>0.12004581782479673</v>
      </c>
      <c r="F179" s="10">
        <f>BD_Tab1!AD179</f>
        <v>0.11691824935805784</v>
      </c>
      <c r="G179" s="10">
        <f>BD_Tab1!X179</f>
        <v>0.12918208979664469</v>
      </c>
      <c r="H179" s="10">
        <f>BD_Tab1!Y179</f>
        <v>0.12004581782479673</v>
      </c>
    </row>
    <row r="180" spans="1:8">
      <c r="A180" s="3">
        <v>39904</v>
      </c>
      <c r="B180" s="11">
        <f>BD_Tab1!AE180</f>
        <v>0.11636184891501822</v>
      </c>
      <c r="C180" s="11">
        <f>BD_Tab1!Z180</f>
        <v>0.12850667433071084</v>
      </c>
      <c r="D180" s="11">
        <f>BD_Tab1!AF180</f>
        <v>0.10393409183887314</v>
      </c>
      <c r="E180" s="11">
        <f>BD_Tab1!AA180</f>
        <v>0.11010651297694607</v>
      </c>
      <c r="F180" s="10">
        <f>BD_Tab1!AD180</f>
        <v>0.11636184891501822</v>
      </c>
      <c r="G180" s="10">
        <f>BD_Tab1!X180</f>
        <v>0.12850667433071084</v>
      </c>
      <c r="H180" s="10">
        <f>BD_Tab1!Y180</f>
        <v>0.11010651297694607</v>
      </c>
    </row>
    <row r="181" spans="1:8">
      <c r="A181" s="3">
        <v>39934</v>
      </c>
      <c r="B181" s="11">
        <f>BD_Tab1!AE181</f>
        <v>0.11011539506323098</v>
      </c>
      <c r="C181" s="11">
        <f>BD_Tab1!Z181</f>
        <v>0.11866724658671401</v>
      </c>
      <c r="D181" s="11">
        <f>BD_Tab1!AF181</f>
        <v>8.9546709750233155E-2</v>
      </c>
      <c r="E181" s="11">
        <f>BD_Tab1!AA181</f>
        <v>0.1142442966731434</v>
      </c>
      <c r="F181" s="10">
        <f>BD_Tab1!AD181</f>
        <v>0.11011539506323098</v>
      </c>
      <c r="G181" s="10">
        <f>BD_Tab1!X181</f>
        <v>0.11866724658671401</v>
      </c>
      <c r="H181" s="10">
        <f>BD_Tab1!Y181</f>
        <v>0.1142442966731434</v>
      </c>
    </row>
    <row r="182" spans="1:8">
      <c r="A182" s="3">
        <v>39965</v>
      </c>
      <c r="B182" s="11">
        <f>BD_Tab1!AE182</f>
        <v>0.10035637983598589</v>
      </c>
      <c r="C182" s="11">
        <f>BD_Tab1!Z182</f>
        <v>0.1143261498089152</v>
      </c>
      <c r="D182" s="11">
        <f>BD_Tab1!AF182</f>
        <v>7.2042236748760091E-2</v>
      </c>
      <c r="E182" s="11">
        <f>BD_Tab1!AA182</f>
        <v>0.10088344292722273</v>
      </c>
      <c r="F182" s="10">
        <f>BD_Tab1!AD182</f>
        <v>0.10035637983598589</v>
      </c>
      <c r="G182" s="10">
        <f>BD_Tab1!X182</f>
        <v>0.1143261498089152</v>
      </c>
      <c r="H182" s="10">
        <f>BD_Tab1!Y182</f>
        <v>0.10088344292722273</v>
      </c>
    </row>
    <row r="183" spans="1:8">
      <c r="A183" s="3">
        <v>39995</v>
      </c>
      <c r="B183" s="11">
        <f>BD_Tab1!AE183</f>
        <v>9.4366119429079021E-2</v>
      </c>
      <c r="C183" s="11">
        <f>BD_Tab1!Z183</f>
        <v>0.10671719341734542</v>
      </c>
      <c r="D183" s="11">
        <f>BD_Tab1!AF183</f>
        <v>6.6308254896102259E-2</v>
      </c>
      <c r="E183" s="11">
        <f>BD_Tab1!AA183</f>
        <v>9.6089021517275386E-2</v>
      </c>
      <c r="F183" s="10">
        <f>BD_Tab1!AD183</f>
        <v>9.4366119429079021E-2</v>
      </c>
      <c r="G183" s="10">
        <f>BD_Tab1!X183</f>
        <v>0.10671719341734542</v>
      </c>
      <c r="H183" s="10">
        <f>BD_Tab1!Y183</f>
        <v>9.6089021517275386E-2</v>
      </c>
    </row>
    <row r="184" spans="1:8">
      <c r="A184" s="3">
        <v>40026</v>
      </c>
      <c r="B184" s="11">
        <f>BD_Tab1!AE184</f>
        <v>8.269633853469327E-2</v>
      </c>
      <c r="C184" s="11">
        <f>BD_Tab1!Z184</f>
        <v>8.9961939014447934E-2</v>
      </c>
      <c r="D184" s="11">
        <f>BD_Tab1!AF184</f>
        <v>4.8889718159952578E-2</v>
      </c>
      <c r="E184" s="11">
        <f>BD_Tab1!AA184</f>
        <v>9.1093540855279098E-2</v>
      </c>
      <c r="F184" s="10">
        <f>BD_Tab1!AD184</f>
        <v>8.269633853469327E-2</v>
      </c>
      <c r="G184" s="10">
        <f>BD_Tab1!X184</f>
        <v>8.9961939014447934E-2</v>
      </c>
      <c r="H184" s="10">
        <f>BD_Tab1!Y184</f>
        <v>9.1093540855279098E-2</v>
      </c>
    </row>
    <row r="185" spans="1:8">
      <c r="A185" s="3">
        <v>40057</v>
      </c>
      <c r="B185" s="11">
        <f>BD_Tab1!AE185</f>
        <v>7.0939517484464698E-2</v>
      </c>
      <c r="C185" s="11">
        <f>BD_Tab1!Z185</f>
        <v>8.1657261663952152E-2</v>
      </c>
      <c r="D185" s="11">
        <f>BD_Tab1!AF185</f>
        <v>4.1920696827473902E-2</v>
      </c>
      <c r="E185" s="11">
        <f>BD_Tab1!AA185</f>
        <v>8.0734661883948622E-2</v>
      </c>
      <c r="F185" s="10">
        <f>BD_Tab1!AD185</f>
        <v>7.0939517484464698E-2</v>
      </c>
      <c r="G185" s="10">
        <f>BD_Tab1!X185</f>
        <v>8.1657261663952152E-2</v>
      </c>
      <c r="H185" s="10">
        <f>BD_Tab1!Y185</f>
        <v>8.0734661883948622E-2</v>
      </c>
    </row>
    <row r="186" spans="1:8">
      <c r="A186" s="3">
        <v>40087</v>
      </c>
      <c r="B186" s="11">
        <f>BD_Tab1!AE186</f>
        <v>6.4362177208681093E-2</v>
      </c>
      <c r="C186" s="11">
        <f>BD_Tab1!Z186</f>
        <v>7.31992864415969E-2</v>
      </c>
      <c r="D186" s="11">
        <f>BD_Tab1!AF186</f>
        <v>3.2433691274412979E-2</v>
      </c>
      <c r="E186" s="11">
        <f>BD_Tab1!AA186</f>
        <v>6.6288581911096323E-2</v>
      </c>
      <c r="F186" s="10">
        <f>BD_Tab1!AD186</f>
        <v>6.4362177208681093E-2</v>
      </c>
      <c r="G186" s="10">
        <f>BD_Tab1!X186</f>
        <v>7.31992864415969E-2</v>
      </c>
      <c r="H186" s="10">
        <f>BD_Tab1!Y186</f>
        <v>6.6288581911096323E-2</v>
      </c>
    </row>
    <row r="187" spans="1:8">
      <c r="A187" s="3">
        <v>40118</v>
      </c>
      <c r="B187" s="11">
        <f>BD_Tab1!AE187</f>
        <v>5.9294288655361571E-2</v>
      </c>
      <c r="C187" s="11">
        <f>BD_Tab1!Z187</f>
        <v>6.839678366814117E-2</v>
      </c>
      <c r="D187" s="11">
        <f>BD_Tab1!AF187</f>
        <v>3.1199460920229516E-2</v>
      </c>
      <c r="E187" s="11">
        <f>BD_Tab1!AA187</f>
        <v>5.188357147123912E-2</v>
      </c>
      <c r="F187" s="10">
        <f>BD_Tab1!AD187</f>
        <v>5.9294288655361571E-2</v>
      </c>
      <c r="G187" s="10">
        <f>BD_Tab1!X187</f>
        <v>6.839678366814117E-2</v>
      </c>
      <c r="H187" s="10">
        <f>BD_Tab1!Y187</f>
        <v>5.188357147123912E-2</v>
      </c>
    </row>
    <row r="188" spans="1:8">
      <c r="A188" s="3">
        <v>40148</v>
      </c>
      <c r="B188" s="11">
        <f>BD_Tab1!AE188</f>
        <v>5.8452074949414179E-2</v>
      </c>
      <c r="C188" s="11">
        <f>BD_Tab1!Z188</f>
        <v>6.5949017354328454E-2</v>
      </c>
      <c r="D188" s="11">
        <f>BD_Tab1!AF188</f>
        <v>3.0582099438936083E-2</v>
      </c>
      <c r="E188" s="11">
        <f>BD_Tab1!AA188</f>
        <v>4.9481502912426922E-2</v>
      </c>
      <c r="F188" s="10">
        <f>BD_Tab1!AD188</f>
        <v>5.8452074949414179E-2</v>
      </c>
      <c r="G188" s="10">
        <f>BD_Tab1!X188</f>
        <v>6.5949017354328454E-2</v>
      </c>
      <c r="H188" s="10">
        <f>BD_Tab1!Y188</f>
        <v>4.9481502912426922E-2</v>
      </c>
    </row>
    <row r="189" spans="1:8">
      <c r="A189" s="3">
        <v>40179</v>
      </c>
      <c r="B189" s="11">
        <f>BD_Tab1!AE189</f>
        <v>5.8768376993925342E-2</v>
      </c>
      <c r="C189" s="11">
        <f>BD_Tab1!Z189</f>
        <v>6.3190240283732102E-2</v>
      </c>
      <c r="D189" s="11">
        <f>BD_Tab1!AF189</f>
        <v>3.1507310301275293E-2</v>
      </c>
      <c r="E189" s="11">
        <f>BD_Tab1!AA189</f>
        <v>5.0129580257717743E-2</v>
      </c>
      <c r="F189" s="10">
        <f>BD_Tab1!AD189</f>
        <v>5.8768376993925342E-2</v>
      </c>
      <c r="G189" s="10">
        <f>BD_Tab1!X189</f>
        <v>6.3190240283732102E-2</v>
      </c>
      <c r="H189" s="10">
        <f>BD_Tab1!Y189</f>
        <v>5.0129580257717743E-2</v>
      </c>
    </row>
    <row r="190" spans="1:8">
      <c r="A190" s="3">
        <v>40210</v>
      </c>
      <c r="B190" s="11">
        <f>BD_Tab1!AE190</f>
        <v>5.9929307231857187E-2</v>
      </c>
      <c r="C190" s="11">
        <f>BD_Tab1!Z190</f>
        <v>6.1180428865426295E-2</v>
      </c>
      <c r="D190" s="11">
        <f>BD_Tab1!AF190</f>
        <v>2.925197728332396E-2</v>
      </c>
      <c r="E190" s="11">
        <f>BD_Tab1!AA190</f>
        <v>4.7064510458780351E-2</v>
      </c>
      <c r="F190" s="10">
        <f>BD_Tab1!AD190</f>
        <v>5.9929307231857187E-2</v>
      </c>
      <c r="G190" s="10">
        <f>BD_Tab1!X190</f>
        <v>6.1180428865426295E-2</v>
      </c>
      <c r="H190" s="10">
        <f>BD_Tab1!Y190</f>
        <v>4.7064510458780351E-2</v>
      </c>
    </row>
    <row r="191" spans="1:8">
      <c r="A191" s="3">
        <v>40238</v>
      </c>
      <c r="B191" s="11">
        <f>BD_Tab1!AE191</f>
        <v>5.8039201472973145E-2</v>
      </c>
      <c r="C191" s="11">
        <f>BD_Tab1!Z191</f>
        <v>5.9276396995452396E-2</v>
      </c>
      <c r="D191" s="11">
        <f>BD_Tab1!AF191</f>
        <v>3.4598206712824764E-2</v>
      </c>
      <c r="E191" s="11">
        <f>BD_Tab1!AA191</f>
        <v>5.6213635235761394E-2</v>
      </c>
      <c r="F191" s="10">
        <f>BD_Tab1!AD191</f>
        <v>5.8039201472973145E-2</v>
      </c>
      <c r="G191" s="10">
        <f>BD_Tab1!X191</f>
        <v>5.9276396995452396E-2</v>
      </c>
      <c r="H191" s="10">
        <f>BD_Tab1!Y191</f>
        <v>5.6213635235761394E-2</v>
      </c>
    </row>
    <row r="192" spans="1:8">
      <c r="A192" s="3">
        <v>40269</v>
      </c>
      <c r="B192" s="11">
        <f>BD_Tab1!AE192</f>
        <v>5.8566533610868277E-2</v>
      </c>
      <c r="C192" s="11">
        <f>BD_Tab1!Z192</f>
        <v>5.8536752628473021E-2</v>
      </c>
      <c r="D192" s="11">
        <f>BD_Tab1!AF192</f>
        <v>4.0507826693046312E-2</v>
      </c>
      <c r="E192" s="11">
        <f>BD_Tab1!AA192</f>
        <v>6.2573239741777087E-2</v>
      </c>
      <c r="F192" s="10">
        <f>BD_Tab1!AD192</f>
        <v>5.8566533610868277E-2</v>
      </c>
      <c r="G192" s="10">
        <f>BD_Tab1!X192</f>
        <v>5.8536752628473021E-2</v>
      </c>
      <c r="H192" s="10">
        <f>BD_Tab1!Y192</f>
        <v>6.2573239741777087E-2</v>
      </c>
    </row>
    <row r="193" spans="1:8">
      <c r="A193" s="3">
        <v>40299</v>
      </c>
      <c r="B193" s="11">
        <f>BD_Tab1!AE193</f>
        <v>6.1805977099707032E-2</v>
      </c>
      <c r="C193" s="11">
        <f>BD_Tab1!Z193</f>
        <v>2.9786624319116717E-2</v>
      </c>
      <c r="D193" s="11">
        <f>BD_Tab1!AF193</f>
        <v>4.9598840270189681E-2</v>
      </c>
      <c r="E193" s="11">
        <f>BD_Tab1!AA193</f>
        <v>5.7556842311037304E-2</v>
      </c>
      <c r="F193" s="10">
        <f>BD_Tab1!AD193</f>
        <v>6.1805977099707032E-2</v>
      </c>
      <c r="G193" s="10">
        <f>BD_Tab1!X193</f>
        <v>2.9786624319116717E-2</v>
      </c>
      <c r="H193" s="10">
        <f>BD_Tab1!Y193</f>
        <v>5.7556842311037304E-2</v>
      </c>
    </row>
    <row r="194" spans="1:8">
      <c r="A194" s="3">
        <v>40330</v>
      </c>
      <c r="B194" s="11">
        <f>BD_Tab1!AE194</f>
        <v>6.508609521531139E-2</v>
      </c>
      <c r="C194" s="11">
        <f>BD_Tab1!Z194</f>
        <v>3.6678613513940306E-2</v>
      </c>
      <c r="D194" s="11">
        <f>BD_Tab1!AF194</f>
        <v>5.7749846795585258E-2</v>
      </c>
      <c r="E194" s="11">
        <f>BD_Tab1!AA194</f>
        <v>6.3212089751278233E-2</v>
      </c>
      <c r="F194" s="10">
        <f>BD_Tab1!AD194</f>
        <v>6.508609521531139E-2</v>
      </c>
      <c r="G194" s="10">
        <f>BD_Tab1!X194</f>
        <v>3.6678613513940306E-2</v>
      </c>
      <c r="H194" s="10">
        <f>BD_Tab1!Y194</f>
        <v>6.3212089751278233E-2</v>
      </c>
    </row>
    <row r="195" spans="1:8">
      <c r="A195" s="3">
        <v>40360</v>
      </c>
      <c r="B195" s="11">
        <f>BD_Tab1!AE195</f>
        <v>6.7842090286529544E-2</v>
      </c>
      <c r="C195" s="11">
        <f>BD_Tab1!Z195</f>
        <v>4.2979669255704955E-2</v>
      </c>
      <c r="D195" s="11">
        <f>BD_Tab1!AF195</f>
        <v>6.301647618612316E-2</v>
      </c>
      <c r="E195" s="11">
        <f>BD_Tab1!AA195</f>
        <v>5.7792054566420781E-2</v>
      </c>
      <c r="F195" s="10">
        <f>BD_Tab1!AD195</f>
        <v>6.7842090286529544E-2</v>
      </c>
      <c r="G195" s="10">
        <f>BD_Tab1!X195</f>
        <v>4.2979669255704955E-2</v>
      </c>
      <c r="H195" s="10">
        <f>BD_Tab1!Y195</f>
        <v>5.7792054566420781E-2</v>
      </c>
    </row>
    <row r="196" spans="1:8">
      <c r="A196" s="3">
        <v>40391</v>
      </c>
      <c r="B196" s="11">
        <f>BD_Tab1!AE196</f>
        <v>6.9014372022373038E-2</v>
      </c>
      <c r="C196" s="11">
        <f>BD_Tab1!Z196</f>
        <v>6.4842888515407093E-2</v>
      </c>
      <c r="D196" s="11">
        <f>BD_Tab1!AF196</f>
        <v>6.5143359891977726E-2</v>
      </c>
      <c r="E196" s="11">
        <f>BD_Tab1!AA196</f>
        <v>5.6170112792370608E-2</v>
      </c>
      <c r="F196" s="10">
        <f>BD_Tab1!AD196</f>
        <v>6.9014372022373038E-2</v>
      </c>
      <c r="G196" s="10">
        <f>BD_Tab1!X196</f>
        <v>6.4842888515407093E-2</v>
      </c>
      <c r="H196" s="10">
        <f>BD_Tab1!Y196</f>
        <v>5.6170112792370608E-2</v>
      </c>
    </row>
    <row r="197" spans="1:8">
      <c r="A197" s="3">
        <v>40422</v>
      </c>
      <c r="B197" s="11">
        <f>BD_Tab1!AE197</f>
        <v>7.0614692938574475E-2</v>
      </c>
      <c r="C197" s="11">
        <f>BD_Tab1!Z197</f>
        <v>6.3568771987120742E-2</v>
      </c>
      <c r="D197" s="11">
        <f>BD_Tab1!AF197</f>
        <v>6.3442022789225172E-2</v>
      </c>
      <c r="E197" s="11">
        <f>BD_Tab1!AA197</f>
        <v>5.4622104240168001E-2</v>
      </c>
      <c r="F197" s="10">
        <f>BD_Tab1!AD197</f>
        <v>7.0614692938574475E-2</v>
      </c>
      <c r="G197" s="10">
        <f>BD_Tab1!X197</f>
        <v>6.3568771987120742E-2</v>
      </c>
      <c r="H197" s="10">
        <f>BD_Tab1!Y197</f>
        <v>5.4622104240168001E-2</v>
      </c>
    </row>
    <row r="198" spans="1:8">
      <c r="A198" s="3">
        <v>40452</v>
      </c>
      <c r="B198" s="11">
        <f>BD_Tab1!AE198</f>
        <v>7.2535460851750333E-2</v>
      </c>
      <c r="C198" s="11">
        <f>BD_Tab1!Z198</f>
        <v>6.5160305464755153E-2</v>
      </c>
      <c r="D198" s="11">
        <f>BD_Tab1!AF198</f>
        <v>6.4397973468919734E-2</v>
      </c>
      <c r="E198" s="11">
        <f>BD_Tab1!AA198</f>
        <v>5.5826476790917567E-2</v>
      </c>
      <c r="F198" s="10">
        <f>BD_Tab1!AD198</f>
        <v>7.2535460851750333E-2</v>
      </c>
      <c r="G198" s="10">
        <f>BD_Tab1!X198</f>
        <v>6.5160305464755153E-2</v>
      </c>
      <c r="H198" s="10">
        <f>BD_Tab1!Y198</f>
        <v>5.5826476790917567E-2</v>
      </c>
    </row>
    <row r="199" spans="1:8">
      <c r="A199" s="3">
        <v>40483</v>
      </c>
      <c r="B199" s="11">
        <f>BD_Tab1!AE199</f>
        <v>7.6383888698920765E-2</v>
      </c>
      <c r="C199" s="11">
        <f>BD_Tab1!Z199</f>
        <v>6.6117896389656039E-2</v>
      </c>
      <c r="D199" s="11">
        <f>BD_Tab1!AF199</f>
        <v>6.3336335753511053E-2</v>
      </c>
      <c r="E199" s="11">
        <f>BD_Tab1!AA199</f>
        <v>6.5029162407552521E-2</v>
      </c>
      <c r="F199" s="10">
        <f>BD_Tab1!AD199</f>
        <v>7.6383888698920765E-2</v>
      </c>
      <c r="G199" s="10">
        <f>BD_Tab1!X199</f>
        <v>6.6117896389656039E-2</v>
      </c>
      <c r="H199" s="10">
        <f>BD_Tab1!Y199</f>
        <v>6.5029162407552521E-2</v>
      </c>
    </row>
    <row r="200" spans="1:8">
      <c r="A200" s="3">
        <v>40513</v>
      </c>
      <c r="B200" s="11">
        <f>BD_Tab1!AE200</f>
        <v>7.3386201322396927E-2</v>
      </c>
      <c r="C200" s="11">
        <f>BD_Tab1!Z200</f>
        <v>6.7075869739047445E-2</v>
      </c>
      <c r="D200" s="11">
        <f>BD_Tab1!AF200</f>
        <v>6.5778102498951219E-2</v>
      </c>
      <c r="E200" s="11">
        <f>BD_Tab1!AA200</f>
        <v>6.4765163338535769E-2</v>
      </c>
      <c r="F200" s="10">
        <f>BD_Tab1!AD200</f>
        <v>7.3386201322396927E-2</v>
      </c>
      <c r="G200" s="10">
        <f>BD_Tab1!X200</f>
        <v>6.7075869739047445E-2</v>
      </c>
      <c r="H200" s="10">
        <f>BD_Tab1!Y200</f>
        <v>6.4765163338535769E-2</v>
      </c>
    </row>
    <row r="201" spans="1:8">
      <c r="A201" s="3">
        <v>40544</v>
      </c>
      <c r="B201" s="11">
        <f>BD_Tab1!AE201</f>
        <v>7.1782856070471412E-2</v>
      </c>
      <c r="C201" s="11">
        <f>BD_Tab1!Z201</f>
        <v>6.6649891347934087E-2</v>
      </c>
      <c r="D201" s="11">
        <f>BD_Tab1!AF201</f>
        <v>6.5671885825391518E-2</v>
      </c>
      <c r="E201" s="11">
        <f>BD_Tab1!AA201</f>
        <v>6.4447744323408385E-2</v>
      </c>
      <c r="F201" s="10">
        <f>BD_Tab1!AD201</f>
        <v>7.1782856070471412E-2</v>
      </c>
      <c r="G201" s="10">
        <f>BD_Tab1!X201</f>
        <v>6.6649891347934087E-2</v>
      </c>
      <c r="H201" s="10">
        <f>BD_Tab1!Y201</f>
        <v>6.4447744323408385E-2</v>
      </c>
    </row>
    <row r="202" spans="1:8">
      <c r="A202" s="3">
        <v>40575</v>
      </c>
      <c r="B202" s="11">
        <f>BD_Tab1!AE202</f>
        <v>7.135597850158959E-2</v>
      </c>
      <c r="C202" s="11">
        <f>BD_Tab1!Z202</f>
        <v>6.409809734949401E-2</v>
      </c>
      <c r="D202" s="11">
        <f>BD_Tab1!AF202</f>
        <v>6.7370167715153251E-2</v>
      </c>
      <c r="E202" s="11">
        <f>BD_Tab1!AA202</f>
        <v>5.9833713633140828E-2</v>
      </c>
      <c r="F202" s="10">
        <f>BD_Tab1!AD202</f>
        <v>7.135597850158959E-2</v>
      </c>
      <c r="G202" s="10">
        <f>BD_Tab1!X202</f>
        <v>6.409809734949401E-2</v>
      </c>
      <c r="H202" s="10">
        <f>BD_Tab1!Y202</f>
        <v>5.9833713633140828E-2</v>
      </c>
    </row>
    <row r="203" spans="1:8">
      <c r="A203" s="3">
        <v>40603</v>
      </c>
      <c r="B203" s="11">
        <f>BD_Tab1!AE203</f>
        <v>6.8804118290787919E-2</v>
      </c>
      <c r="C203" s="11">
        <f>BD_Tab1!Z203</f>
        <v>6.2929225862491389E-2</v>
      </c>
      <c r="D203" s="11">
        <f>BD_Tab1!AF203</f>
        <v>6.8536924332947669E-2</v>
      </c>
      <c r="E203" s="11">
        <f>BD_Tab1!AA203</f>
        <v>5.4198873011220394E-2</v>
      </c>
      <c r="F203" s="10">
        <f>BD_Tab1!AD203</f>
        <v>6.8804118290787919E-2</v>
      </c>
      <c r="G203" s="10">
        <f>BD_Tab1!X203</f>
        <v>6.2929225862491389E-2</v>
      </c>
      <c r="H203" s="10">
        <f>BD_Tab1!Y203</f>
        <v>5.4198873011220394E-2</v>
      </c>
    </row>
    <row r="204" spans="1:8">
      <c r="A204" s="3">
        <v>40634</v>
      </c>
      <c r="B204" s="11">
        <f>BD_Tab1!AE204</f>
        <v>6.9975468823935127E-2</v>
      </c>
      <c r="C204" s="11">
        <f>BD_Tab1!Z204</f>
        <v>6.1337696776053052E-2</v>
      </c>
      <c r="D204" s="11">
        <f>BD_Tab1!AF204</f>
        <v>6.9069276327932361E-2</v>
      </c>
      <c r="E204" s="11">
        <f>BD_Tab1!AA204</f>
        <v>5.3755755316816867E-2</v>
      </c>
      <c r="F204" s="10">
        <f>BD_Tab1!AD204</f>
        <v>6.9975468823935127E-2</v>
      </c>
      <c r="G204" s="10">
        <f>BD_Tab1!X204</f>
        <v>6.1337696776053052E-2</v>
      </c>
      <c r="H204" s="10">
        <f>BD_Tab1!Y204</f>
        <v>5.3755755316816867E-2</v>
      </c>
    </row>
    <row r="205" spans="1:8">
      <c r="A205" s="3">
        <v>40664</v>
      </c>
      <c r="B205" s="11">
        <f>BD_Tab1!AE205</f>
        <v>6.881714482461776E-2</v>
      </c>
      <c r="C205" s="11">
        <f>BD_Tab1!Z205</f>
        <v>5.4905347098622492E-2</v>
      </c>
      <c r="D205" s="11">
        <f>BD_Tab1!AF205</f>
        <v>7.4330444026396547E-2</v>
      </c>
      <c r="E205" s="11">
        <f>BD_Tab1!AA205</f>
        <v>6.5738188192175917E-2</v>
      </c>
      <c r="F205" s="10">
        <f>BD_Tab1!AD205</f>
        <v>6.881714482461776E-2</v>
      </c>
      <c r="G205" s="10">
        <f>BD_Tab1!X205</f>
        <v>5.4905347098622492E-2</v>
      </c>
      <c r="H205" s="10">
        <f>BD_Tab1!Y205</f>
        <v>6.5738188192175917E-2</v>
      </c>
    </row>
    <row r="206" spans="1:8">
      <c r="A206" s="3">
        <v>40695</v>
      </c>
      <c r="B206" s="11">
        <f>BD_Tab1!AE206</f>
        <v>6.8180059302171303E-2</v>
      </c>
      <c r="C206" s="11">
        <f>BD_Tab1!Z206</f>
        <v>7.3013962404046229E-2</v>
      </c>
      <c r="D206" s="11">
        <f>BD_Tab1!AF206</f>
        <v>7.1146299260461676E-2</v>
      </c>
      <c r="E206" s="11">
        <f>BD_Tab1!AA206</f>
        <v>5.6610722365444399E-2</v>
      </c>
      <c r="F206" s="10">
        <f>BD_Tab1!AD206</f>
        <v>6.8180059302171303E-2</v>
      </c>
      <c r="G206" s="10">
        <f>BD_Tab1!X206</f>
        <v>7.3013962404046229E-2</v>
      </c>
      <c r="H206" s="10">
        <f>BD_Tab1!Y206</f>
        <v>5.6610722365444399E-2</v>
      </c>
    </row>
    <row r="207" spans="1:8">
      <c r="A207" s="3">
        <v>40725</v>
      </c>
      <c r="B207" s="11">
        <f>BD_Tab1!AE207</f>
        <v>6.6165425479782991E-2</v>
      </c>
      <c r="C207" s="11">
        <f>BD_Tab1!Z207</f>
        <v>6.2705716949634782E-2</v>
      </c>
      <c r="D207" s="11">
        <f>BD_Tab1!AF207</f>
        <v>6.89173979243074E-2</v>
      </c>
      <c r="E207" s="11">
        <f>BD_Tab1!AA207</f>
        <v>5.9160309359709506E-2</v>
      </c>
      <c r="F207" s="10">
        <f>BD_Tab1!AD207</f>
        <v>6.6165425479782991E-2</v>
      </c>
      <c r="G207" s="10">
        <f>BD_Tab1!X207</f>
        <v>6.2705716949634782E-2</v>
      </c>
      <c r="H207" s="10">
        <f>BD_Tab1!Y207</f>
        <v>5.9160309359709506E-2</v>
      </c>
    </row>
    <row r="208" spans="1:8">
      <c r="A208" s="3">
        <v>40756</v>
      </c>
      <c r="B208" s="11">
        <f>BD_Tab1!AE208</f>
        <v>6.4358545584143778E-2</v>
      </c>
      <c r="C208" s="11">
        <f>BD_Tab1!Z208</f>
        <v>4.3380016582736713E-2</v>
      </c>
      <c r="D208" s="11">
        <f>BD_Tab1!AF208</f>
        <v>6.89173979243074E-2</v>
      </c>
      <c r="E208" s="11">
        <f>BD_Tab1!AA208</f>
        <v>5.8218229435539781E-2</v>
      </c>
      <c r="F208" s="10">
        <f>BD_Tab1!AD208</f>
        <v>6.4358545584143778E-2</v>
      </c>
      <c r="G208" s="10">
        <f>BD_Tab1!X208</f>
        <v>4.3380016582736713E-2</v>
      </c>
      <c r="H208" s="10">
        <f>BD_Tab1!Y208</f>
        <v>5.8218229435539781E-2</v>
      </c>
    </row>
    <row r="209" spans="1:8">
      <c r="A209" s="3">
        <v>40787</v>
      </c>
      <c r="B209" s="11">
        <f>BD_Tab1!AE209</f>
        <v>6.2661511530397007E-2</v>
      </c>
      <c r="C209" s="11">
        <f>BD_Tab1!Z209</f>
        <v>4.3588338438897756E-2</v>
      </c>
      <c r="D209" s="11">
        <f>BD_Tab1!AF209</f>
        <v>6.9558684234430901E-2</v>
      </c>
      <c r="E209" s="11">
        <f>BD_Tab1!AA209</f>
        <v>5.8047559790454173E-2</v>
      </c>
      <c r="F209" s="10">
        <f>BD_Tab1!AD209</f>
        <v>6.2661511530397007E-2</v>
      </c>
      <c r="G209" s="10">
        <f>BD_Tab1!X209</f>
        <v>4.3588338438897756E-2</v>
      </c>
      <c r="H209" s="10">
        <f>BD_Tab1!Y209</f>
        <v>5.8047559790454173E-2</v>
      </c>
    </row>
    <row r="210" spans="1:8">
      <c r="A210" s="3">
        <v>40817</v>
      </c>
      <c r="B210" s="11">
        <f>BD_Tab1!AE210</f>
        <v>6.128706126177752E-2</v>
      </c>
      <c r="C210" s="11">
        <f>BD_Tab1!Z210</f>
        <v>4.0885549635290896E-2</v>
      </c>
      <c r="D210" s="11">
        <f>BD_Tab1!AF210</f>
        <v>7.1052928479444777E-2</v>
      </c>
      <c r="E210" s="11">
        <f>BD_Tab1!AA210</f>
        <v>5.6812947531510449E-2</v>
      </c>
      <c r="F210" s="10">
        <f>BD_Tab1!AD210</f>
        <v>6.128706126177752E-2</v>
      </c>
      <c r="G210" s="10">
        <f>BD_Tab1!X210</f>
        <v>4.0885549635290896E-2</v>
      </c>
      <c r="H210" s="10">
        <f>BD_Tab1!Y210</f>
        <v>5.6812947531510449E-2</v>
      </c>
    </row>
    <row r="211" spans="1:8">
      <c r="A211" s="3">
        <v>40848</v>
      </c>
      <c r="B211" s="11">
        <f>BD_Tab1!AE211</f>
        <v>5.7914215302856453E-2</v>
      </c>
      <c r="C211" s="11">
        <f>BD_Tab1!Z211</f>
        <v>3.9015695354508884E-2</v>
      </c>
      <c r="D211" s="11">
        <f>BD_Tab1!AF211</f>
        <v>7.083906008318297E-2</v>
      </c>
      <c r="E211" s="11">
        <f>BD_Tab1!AA211</f>
        <v>5.6714498549361281E-2</v>
      </c>
      <c r="F211" s="10">
        <f>BD_Tab1!AD211</f>
        <v>5.7914215302856453E-2</v>
      </c>
      <c r="G211" s="10">
        <f>BD_Tab1!X211</f>
        <v>3.9015695354508884E-2</v>
      </c>
      <c r="H211" s="10">
        <f>BD_Tab1!Y211</f>
        <v>5.6714498549361281E-2</v>
      </c>
    </row>
    <row r="212" spans="1:8">
      <c r="A212" s="3">
        <v>40878</v>
      </c>
      <c r="B212" s="11">
        <f>BD_Tab1!AE212</f>
        <v>5.6436976223040114E-2</v>
      </c>
      <c r="C212" s="11">
        <f>BD_Tab1!Z212</f>
        <v>3.6528276233460666E-2</v>
      </c>
      <c r="D212" s="11">
        <f>BD_Tab1!AF212</f>
        <v>6.9025705762890688E-2</v>
      </c>
      <c r="E212" s="11">
        <f>BD_Tab1!AA212</f>
        <v>5.6213440905679368E-2</v>
      </c>
      <c r="F212" s="10">
        <f>BD_Tab1!AD212</f>
        <v>5.6436976223040114E-2</v>
      </c>
      <c r="G212" s="10">
        <f>BD_Tab1!X212</f>
        <v>3.6528276233460666E-2</v>
      </c>
      <c r="H212" s="10">
        <f>BD_Tab1!Y212</f>
        <v>5.6213440905679368E-2</v>
      </c>
    </row>
    <row r="213" spans="1:8">
      <c r="A213" s="3">
        <v>40909</v>
      </c>
      <c r="B213" s="11">
        <f>BD_Tab1!AE213</f>
        <v>5.9808471509679828E-2</v>
      </c>
      <c r="C213" s="11">
        <f>BD_Tab1!Z213</f>
        <v>3.6424788985434331E-2</v>
      </c>
      <c r="D213" s="11">
        <f>BD_Tab1!AF213</f>
        <v>7.3607396717520812E-2</v>
      </c>
      <c r="E213" s="11">
        <f>BD_Tab1!AA213</f>
        <v>5.3813087751041877E-2</v>
      </c>
      <c r="F213" s="10">
        <f>BD_Tab1!AD213</f>
        <v>5.9808471509679828E-2</v>
      </c>
      <c r="G213" s="10">
        <f>BD_Tab1!X213</f>
        <v>3.6424788985434331E-2</v>
      </c>
      <c r="H213" s="10">
        <f>BD_Tab1!Y213</f>
        <v>5.3813087751041877E-2</v>
      </c>
    </row>
    <row r="214" spans="1:8">
      <c r="A214" s="3">
        <v>40940</v>
      </c>
      <c r="B214" s="11">
        <f>BD_Tab1!AE214</f>
        <v>5.8963918489251865E-2</v>
      </c>
      <c r="C214" s="11">
        <f>BD_Tab1!Z214</f>
        <v>4.1395651282726487E-2</v>
      </c>
      <c r="D214" s="11">
        <f>BD_Tab1!AF214</f>
        <v>7.0618036424353159E-2</v>
      </c>
      <c r="E214" s="11">
        <f>BD_Tab1!AA214</f>
        <v>5.6043084573693003E-2</v>
      </c>
      <c r="F214" s="10">
        <f>BD_Tab1!AD214</f>
        <v>5.8963918489251865E-2</v>
      </c>
      <c r="G214" s="10">
        <f>BD_Tab1!X214</f>
        <v>4.1395651282726487E-2</v>
      </c>
      <c r="H214" s="10">
        <f>BD_Tab1!Y214</f>
        <v>5.6043084573693003E-2</v>
      </c>
    </row>
    <row r="215" spans="1:8">
      <c r="A215" s="3">
        <v>40969</v>
      </c>
      <c r="B215" s="11">
        <f>BD_Tab1!AE215</f>
        <v>5.6751598325277097E-2</v>
      </c>
      <c r="C215" s="11">
        <f>BD_Tab1!Z215</f>
        <v>4.2436734609011539E-2</v>
      </c>
      <c r="D215" s="11">
        <f>BD_Tab1!AF215</f>
        <v>7.1255688619960011E-2</v>
      </c>
      <c r="E215" s="11">
        <f>BD_Tab1!AA215</f>
        <v>5.5881844518449908E-2</v>
      </c>
      <c r="F215" s="10">
        <f>BD_Tab1!AD215</f>
        <v>5.6751598325277097E-2</v>
      </c>
      <c r="G215" s="10">
        <f>BD_Tab1!X215</f>
        <v>4.2436734609011539E-2</v>
      </c>
      <c r="H215" s="10">
        <f>BD_Tab1!Y215</f>
        <v>5.5881844518449908E-2</v>
      </c>
    </row>
    <row r="216" spans="1:8">
      <c r="A216" s="3">
        <v>41000</v>
      </c>
      <c r="B216" s="11">
        <f>BD_Tab1!AE216</f>
        <v>5.8434323800317323E-2</v>
      </c>
      <c r="C216" s="11">
        <f>BD_Tab1!Z216</f>
        <v>4.3687283525867482E-2</v>
      </c>
      <c r="D216" s="11">
        <f>BD_Tab1!AF216</f>
        <v>7.114900047250261E-2</v>
      </c>
      <c r="E216" s="11">
        <f>BD_Tab1!AA216</f>
        <v>5.7238805038513085E-2</v>
      </c>
      <c r="F216" s="10">
        <f>BD_Tab1!AD216</f>
        <v>5.8434323800317323E-2</v>
      </c>
      <c r="G216" s="10">
        <f>BD_Tab1!X216</f>
        <v>4.3687283525867482E-2</v>
      </c>
      <c r="H216" s="10">
        <f>BD_Tab1!Y216</f>
        <v>5.7238805038513085E-2</v>
      </c>
    </row>
    <row r="217" spans="1:8">
      <c r="A217" s="3">
        <v>41030</v>
      </c>
      <c r="B217" s="11">
        <f>BD_Tab1!AE217</f>
        <v>4.9674867327487382E-2</v>
      </c>
      <c r="C217" s="11">
        <f>BD_Tab1!Z217</f>
        <v>4.6712766454920951E-2</v>
      </c>
      <c r="D217" s="11">
        <f>BD_Tab1!AF217</f>
        <v>6.3385530733524709E-2</v>
      </c>
      <c r="E217" s="11">
        <f>BD_Tab1!AA217</f>
        <v>3.9682777016883941E-2</v>
      </c>
      <c r="F217" s="10">
        <f>BD_Tab1!AD217</f>
        <v>4.9674867327487382E-2</v>
      </c>
      <c r="G217" s="10">
        <f>BD_Tab1!X217</f>
        <v>4.6712766454920951E-2</v>
      </c>
      <c r="H217" s="10">
        <f>BD_Tab1!Y217</f>
        <v>3.9682777016883941E-2</v>
      </c>
    </row>
    <row r="218" spans="1:8">
      <c r="A218" s="3">
        <v>41061</v>
      </c>
      <c r="B218" s="11">
        <f>BD_Tab1!AE218</f>
        <v>5.0718281708528323E-2</v>
      </c>
      <c r="C218" s="11">
        <f>BD_Tab1!Z218</f>
        <v>4.2117890394978375E-2</v>
      </c>
      <c r="D218" s="11">
        <f>BD_Tab1!AF218</f>
        <v>6.4544591458660427E-2</v>
      </c>
      <c r="E218" s="11">
        <f>BD_Tab1!AA218</f>
        <v>4.0058756161928111E-2</v>
      </c>
      <c r="F218" s="10">
        <f>BD_Tab1!AD218</f>
        <v>5.0718281708528323E-2</v>
      </c>
      <c r="G218" s="10">
        <f>BD_Tab1!X218</f>
        <v>4.2117890394978375E-2</v>
      </c>
      <c r="H218" s="10">
        <f>BD_Tab1!Y218</f>
        <v>4.0058756161928111E-2</v>
      </c>
    </row>
    <row r="219" spans="1:8">
      <c r="A219" s="3">
        <v>41091</v>
      </c>
      <c r="B219" s="11">
        <f>BD_Tab1!AE219</f>
        <v>4.8001357260549993E-2</v>
      </c>
      <c r="C219" s="11">
        <f>BD_Tab1!Z219</f>
        <v>4.3472643652491927E-2</v>
      </c>
      <c r="D219" s="11">
        <f>BD_Tab1!AF219</f>
        <v>7.1309644964107077E-2</v>
      </c>
      <c r="E219" s="11">
        <f>BD_Tab1!AA219</f>
        <v>4.4673361991628857E-2</v>
      </c>
      <c r="F219" s="10">
        <f>BD_Tab1!AD219</f>
        <v>4.8001357260549993E-2</v>
      </c>
      <c r="G219" s="10">
        <f>BD_Tab1!X219</f>
        <v>4.3472643652491927E-2</v>
      </c>
      <c r="H219" s="10">
        <f>BD_Tab1!Y219</f>
        <v>4.4673361991628857E-2</v>
      </c>
    </row>
    <row r="220" spans="1:8">
      <c r="A220" s="3">
        <v>41122</v>
      </c>
      <c r="B220" s="11">
        <f>BD_Tab1!AE220</f>
        <v>5.4803842603263764E-2</v>
      </c>
      <c r="C220" s="11">
        <f>BD_Tab1!Z220</f>
        <v>4.4407841202071197E-2</v>
      </c>
      <c r="D220" s="11">
        <f>BD_Tab1!AF220</f>
        <v>7.2272283423040484E-2</v>
      </c>
      <c r="E220" s="11">
        <f>BD_Tab1!AA220</f>
        <v>7.1307250006692469E-2</v>
      </c>
      <c r="F220" s="10">
        <f>BD_Tab1!AD220</f>
        <v>5.4803842603263764E-2</v>
      </c>
      <c r="G220" s="10">
        <f>BD_Tab1!X220</f>
        <v>4.4407841202071197E-2</v>
      </c>
      <c r="H220" s="10">
        <f>BD_Tab1!Y220</f>
        <v>7.1307250006692469E-2</v>
      </c>
    </row>
    <row r="221" spans="1:8">
      <c r="A221" s="3">
        <v>41153</v>
      </c>
      <c r="B221" s="11">
        <f>BD_Tab1!AE221</f>
        <v>5.5435524712817541E-2</v>
      </c>
      <c r="C221" s="11">
        <f>BD_Tab1!Z221</f>
        <v>4.2218744020192656E-2</v>
      </c>
      <c r="D221" s="11">
        <f>BD_Tab1!AF221</f>
        <v>7.3129501197337188E-2</v>
      </c>
      <c r="E221" s="11">
        <f>BD_Tab1!AA221</f>
        <v>7.1544712224905327E-2</v>
      </c>
      <c r="F221" s="10">
        <f>BD_Tab1!AD221</f>
        <v>5.5435524712817541E-2</v>
      </c>
      <c r="G221" s="10">
        <f>BD_Tab1!X221</f>
        <v>4.2218744020192656E-2</v>
      </c>
      <c r="H221" s="10">
        <f>BD_Tab1!Y221</f>
        <v>7.1544712224905327E-2</v>
      </c>
    </row>
    <row r="222" spans="1:8">
      <c r="A222" s="3">
        <v>41183</v>
      </c>
      <c r="B222" s="11">
        <f>BD_Tab1!AE222</f>
        <v>5.5014948691812338E-2</v>
      </c>
      <c r="C222" s="11">
        <f>BD_Tab1!Z222</f>
        <v>6.6991345745629927E-2</v>
      </c>
      <c r="D222" s="11">
        <f>BD_Tab1!AF222</f>
        <v>7.2701746538165413E-2</v>
      </c>
      <c r="E222" s="11">
        <f>BD_Tab1!AA222</f>
        <v>7.2755099008430024E-2</v>
      </c>
      <c r="F222" s="10">
        <f>BD_Tab1!AD222</f>
        <v>5.5014948691812338E-2</v>
      </c>
      <c r="G222" s="10">
        <f>BD_Tab1!X222</f>
        <v>6.6991345745629927E-2</v>
      </c>
      <c r="H222" s="10">
        <f>BD_Tab1!Y222</f>
        <v>7.2755099008430024E-2</v>
      </c>
    </row>
    <row r="223" spans="1:8">
      <c r="A223" s="3">
        <v>41214</v>
      </c>
      <c r="B223" s="11">
        <f>BD_Tab1!AE223</f>
        <v>5.3438260016871686E-2</v>
      </c>
      <c r="C223" s="11">
        <f>BD_Tab1!Z223</f>
        <v>8.1606204210652011E-2</v>
      </c>
      <c r="D223" s="11">
        <f>BD_Tab1!AF223</f>
        <v>7.5165511284558173E-2</v>
      </c>
      <c r="E223" s="11">
        <f>BD_Tab1!AA223</f>
        <v>8.3272238332833481E-2</v>
      </c>
      <c r="F223" s="10">
        <f>BD_Tab1!AD223</f>
        <v>5.3438260016871686E-2</v>
      </c>
      <c r="G223" s="10">
        <f>BD_Tab1!X223</f>
        <v>8.1606204210652011E-2</v>
      </c>
      <c r="H223" s="10">
        <f>BD_Tab1!Y223</f>
        <v>8.3272238332833481E-2</v>
      </c>
    </row>
    <row r="224" spans="1:8">
      <c r="A224" s="3">
        <v>41244</v>
      </c>
      <c r="B224" s="11">
        <f>BD_Tab1!AE224</f>
        <v>5.6700004529508741E-2</v>
      </c>
      <c r="C224" s="11">
        <f>BD_Tab1!Z224</f>
        <v>8.3769200319462556E-2</v>
      </c>
      <c r="D224" s="11">
        <f>BD_Tab1!AF224</f>
        <v>7.3878144877112861E-2</v>
      </c>
      <c r="E224" s="11">
        <f>BD_Tab1!AA224</f>
        <v>8.4577429149797378E-2</v>
      </c>
      <c r="F224" s="10">
        <f>BD_Tab1!AD224</f>
        <v>5.6700004529508741E-2</v>
      </c>
      <c r="G224" s="10">
        <f>BD_Tab1!X224</f>
        <v>8.3769200319462556E-2</v>
      </c>
      <c r="H224" s="10">
        <f>BD_Tab1!Y224</f>
        <v>8.4577429149797378E-2</v>
      </c>
    </row>
    <row r="225" spans="1:8">
      <c r="A225" s="3">
        <v>41275</v>
      </c>
      <c r="B225" s="11">
        <f>BD_Tab1!AE225</f>
        <v>5.2392946155345399E-2</v>
      </c>
      <c r="C225" s="11">
        <f>BD_Tab1!Z225</f>
        <v>8.7989569646717447E-2</v>
      </c>
      <c r="D225" s="11">
        <f>BD_Tab1!AF225</f>
        <v>7.0787388009165397E-2</v>
      </c>
      <c r="E225" s="11">
        <f>BD_Tab1!AA225</f>
        <v>8.4723241691422313E-2</v>
      </c>
      <c r="F225" s="10">
        <f>BD_Tab1!AD225</f>
        <v>5.2392946155345399E-2</v>
      </c>
      <c r="G225" s="10">
        <f>BD_Tab1!X225</f>
        <v>8.7989569646717447E-2</v>
      </c>
      <c r="H225" s="10">
        <f>BD_Tab1!Y225</f>
        <v>8.4723241691422313E-2</v>
      </c>
    </row>
    <row r="226" spans="1:8">
      <c r="A226" s="3">
        <v>41306</v>
      </c>
      <c r="B226" s="11">
        <f>BD_Tab1!AE226</f>
        <v>5.6799336718452276E-2</v>
      </c>
      <c r="C226" s="11">
        <f>BD_Tab1!Z226</f>
        <v>8.3337267389874903E-2</v>
      </c>
      <c r="D226" s="11">
        <f>BD_Tab1!AF226</f>
        <v>7.0573828498194491E-2</v>
      </c>
      <c r="E226" s="11">
        <f>BD_Tab1!AA226</f>
        <v>8.6241094160137477E-2</v>
      </c>
      <c r="F226" s="10">
        <f>BD_Tab1!AD226</f>
        <v>5.6799336718452276E-2</v>
      </c>
      <c r="G226" s="10">
        <f>BD_Tab1!X226</f>
        <v>8.3337267389874903E-2</v>
      </c>
      <c r="H226" s="10">
        <f>BD_Tab1!Y226</f>
        <v>8.6241094160137477E-2</v>
      </c>
    </row>
    <row r="227" spans="1:8">
      <c r="A227" s="3">
        <v>41334</v>
      </c>
      <c r="B227" s="11">
        <f>BD_Tab1!AE227</f>
        <v>5.5429743320252634E-2</v>
      </c>
      <c r="C227" s="11">
        <f>BD_Tab1!Z227</f>
        <v>8.0091475117659128E-2</v>
      </c>
      <c r="D227" s="11">
        <f>BD_Tab1!AF227</f>
        <v>6.951175128738285E-2</v>
      </c>
      <c r="E227" s="11">
        <f>BD_Tab1!AA227</f>
        <v>8.8157584591851412E-2</v>
      </c>
      <c r="F227" s="10">
        <f>BD_Tab1!AD227</f>
        <v>5.5429743320252634E-2</v>
      </c>
      <c r="G227" s="10">
        <f>BD_Tab1!X227</f>
        <v>8.0091475117659128E-2</v>
      </c>
      <c r="H227" s="10">
        <f>BD_Tab1!Y227</f>
        <v>8.8157584591851412E-2</v>
      </c>
    </row>
    <row r="228" spans="1:8">
      <c r="A228" s="3">
        <v>41365</v>
      </c>
      <c r="B228" s="11">
        <f>BD_Tab1!AE228</f>
        <v>5.5954102294477615E-2</v>
      </c>
      <c r="C228" s="11">
        <f>BD_Tab1!Z228</f>
        <v>7.9875780364764948E-2</v>
      </c>
      <c r="D228" s="11">
        <f>BD_Tab1!AF228</f>
        <v>6.7913875164941517E-2</v>
      </c>
      <c r="E228" s="11">
        <f>BD_Tab1!AA228</f>
        <v>8.8515098557843563E-2</v>
      </c>
      <c r="F228" s="10">
        <f>BD_Tab1!AD228</f>
        <v>5.5954102294477615E-2</v>
      </c>
      <c r="G228" s="10">
        <f>BD_Tab1!X228</f>
        <v>7.9875780364764948E-2</v>
      </c>
      <c r="H228" s="10">
        <f>BD_Tab1!Y228</f>
        <v>8.8515098557843563E-2</v>
      </c>
    </row>
    <row r="229" spans="1:8">
      <c r="A229" s="61">
        <v>41395</v>
      </c>
      <c r="B229" s="11">
        <f>BD_Tab1!AE229</f>
        <v>-4.6798606626263783E-3</v>
      </c>
      <c r="C229" s="11">
        <f>BD_Tab1!Z229</f>
        <v>3.9728898467420226E-2</v>
      </c>
      <c r="D229" s="11">
        <f>BD_Tab1!AF229</f>
        <v>7.2865725217501787E-2</v>
      </c>
      <c r="E229" s="11">
        <f>BD_Tab1!AA229</f>
        <v>0.11493304033686913</v>
      </c>
      <c r="F229" s="10">
        <f>BD_Tab1!AD229</f>
        <v>6.308750970119581E-2</v>
      </c>
      <c r="G229" s="10">
        <f>BD_Tab1!X229</f>
        <v>0.11033574705899674</v>
      </c>
      <c r="H229" s="10">
        <f>BD_Tab1!Y229</f>
        <v>0.11493304033686913</v>
      </c>
    </row>
    <row r="230" spans="1:8">
      <c r="A230" s="3">
        <v>41426</v>
      </c>
      <c r="B230" s="11">
        <f>BD_Tab1!AE230</f>
        <v>6.5496633769303703E-2</v>
      </c>
      <c r="C230" s="11">
        <f>BD_Tab1!Z230</f>
        <v>0.10085346627855607</v>
      </c>
      <c r="D230" s="11">
        <f>BD_Tab1!AF230</f>
        <v>7.7644400624290677E-2</v>
      </c>
      <c r="E230" s="11">
        <f>BD_Tab1!AA230</f>
        <v>0.14824655894673833</v>
      </c>
      <c r="F230" s="10">
        <f>BD_Tab1!AD230</f>
        <v>6.5410044479093266E-2</v>
      </c>
      <c r="G230" s="10">
        <f>BD_Tab1!X230</f>
        <v>0.10087080388888769</v>
      </c>
      <c r="H230" s="10">
        <f>BD_Tab1!Y230</f>
        <v>0.14824655894673833</v>
      </c>
    </row>
    <row r="231" spans="1:8">
      <c r="A231" s="3">
        <v>41456</v>
      </c>
      <c r="B231" s="11">
        <f>BD_Tab1!AE231</f>
        <v>-2.9229327026706331E-3</v>
      </c>
      <c r="C231" s="11">
        <f>BD_Tab1!Z231</f>
        <v>4.6102140381550027E-2</v>
      </c>
      <c r="D231" s="11">
        <f>BD_Tab1!AF231</f>
        <v>7.0201370723580014E-2</v>
      </c>
      <c r="E231" s="11">
        <f>BD_Tab1!AA231</f>
        <v>0.14717366909485152</v>
      </c>
      <c r="F231" s="10">
        <f>BD_Tab1!AD231</f>
        <v>6.5728743265955236E-2</v>
      </c>
      <c r="G231" s="10">
        <f>BD_Tab1!X231</f>
        <v>0.11901158913223786</v>
      </c>
      <c r="H231" s="10">
        <f>BD_Tab1!Y231</f>
        <v>0.14717366909485152</v>
      </c>
    </row>
    <row r="232" spans="1:8">
      <c r="A232" s="3">
        <v>41487</v>
      </c>
      <c r="B232" s="11">
        <f>BD_Tab1!AE232</f>
        <v>-5.0003826891023007E-3</v>
      </c>
      <c r="C232" s="11">
        <f>BD_Tab1!Z232</f>
        <v>3.8088025884546628E-2</v>
      </c>
      <c r="D232" s="11">
        <f>BD_Tab1!AF232</f>
        <v>7.1375656516892816E-2</v>
      </c>
      <c r="E232" s="11">
        <f>BD_Tab1!AA232</f>
        <v>0.12282440791038596</v>
      </c>
      <c r="F232" s="10">
        <f>BD_Tab1!AD232</f>
        <v>6.3613992311959633E-2</v>
      </c>
      <c r="G232" s="10">
        <f>BD_Tab1!X232</f>
        <v>0.11077292058226407</v>
      </c>
      <c r="H232" s="10">
        <f>BD_Tab1!Y232</f>
        <v>0.12282440791038596</v>
      </c>
    </row>
    <row r="233" spans="1:8">
      <c r="A233" s="3">
        <v>41518</v>
      </c>
      <c r="B233" s="11">
        <f>BD_Tab1!AE233</f>
        <v>-2.1220795567316042E-3</v>
      </c>
      <c r="C233" s="11">
        <f>BD_Tab1!Z233</f>
        <v>4.1514401645117882E-2</v>
      </c>
      <c r="D233" s="11">
        <f>BD_Tab1!AF233</f>
        <v>7.2017519116902795E-2</v>
      </c>
      <c r="E233" s="11">
        <f>BD_Tab1!AA233</f>
        <v>0.12823535830168642</v>
      </c>
      <c r="F233" s="10">
        <f>BD_Tab1!AD233</f>
        <v>6.6690780918148951E-2</v>
      </c>
      <c r="G233" s="10">
        <f>BD_Tab1!X233</f>
        <v>0.11421700545304314</v>
      </c>
      <c r="H233" s="10">
        <f>BD_Tab1!Y233</f>
        <v>0.12823535830168642</v>
      </c>
    </row>
    <row r="234" spans="1:8">
      <c r="A234" s="3">
        <v>41548</v>
      </c>
      <c r="B234" s="11">
        <f>BD_Tab1!AE234</f>
        <v>-1.1275829248369451E-3</v>
      </c>
      <c r="C234" s="11">
        <f>BD_Tab1!Z234</f>
        <v>2.1702158125383342E-2</v>
      </c>
      <c r="D234" s="11">
        <f>BD_Tab1!AF234</f>
        <v>7.3086223651960935E-2</v>
      </c>
      <c r="E234" s="11">
        <f>BD_Tab1!AA234</f>
        <v>0.13289631998315743</v>
      </c>
      <c r="F234" s="10">
        <f>BD_Tab1!AD234</f>
        <v>6.7753857239574167E-2</v>
      </c>
      <c r="G234" s="10">
        <f>BD_Tab1!X234</f>
        <v>9.2478306683107858E-2</v>
      </c>
      <c r="H234" s="10">
        <f>BD_Tab1!Y234</f>
        <v>0.13289631998315743</v>
      </c>
    </row>
    <row r="235" spans="1:8">
      <c r="A235" s="61">
        <v>41579</v>
      </c>
      <c r="B235" s="11">
        <f>BD_Tab1!AE235</f>
        <v>8.6577651853803061E-4</v>
      </c>
      <c r="C235" s="11">
        <f>BD_Tab1!Z235</f>
        <v>5.8813435652014245E-3</v>
      </c>
      <c r="D235" s="11">
        <f>BD_Tab1!AF235</f>
        <v>7.2872397563756852E-2</v>
      </c>
      <c r="E235" s="11">
        <f>BD_Tab1!AA235</f>
        <v>5.6442405876045543E-2</v>
      </c>
      <c r="F235" s="10">
        <f>BD_Tab1!AD235</f>
        <v>6.967159515918242E-2</v>
      </c>
      <c r="G235" s="10">
        <f>BD_Tab1!X235</f>
        <v>7.5669290424841273E-2</v>
      </c>
      <c r="H235" s="10">
        <f>BD_Tab1!Y235</f>
        <v>0.12762881249737457</v>
      </c>
    </row>
    <row r="236" spans="1:8">
      <c r="A236" s="3">
        <v>41609</v>
      </c>
      <c r="B236" s="11">
        <f>BD_Tab1!AE236</f>
        <v>5.3503886805745804E-3</v>
      </c>
      <c r="C236" s="11">
        <f>BD_Tab1!Z236</f>
        <v>5.3794568555094457E-3</v>
      </c>
      <c r="D236" s="11">
        <f>BD_Tab1!AF236</f>
        <v>7.394419816072384E-2</v>
      </c>
      <c r="E236" s="11">
        <f>BD_Tab1!AA236</f>
        <v>6.1367198891805197E-2</v>
      </c>
      <c r="F236" s="10">
        <f>BD_Tab1!AD236</f>
        <v>7.4677526153156482E-2</v>
      </c>
      <c r="G236" s="10">
        <f>BD_Tab1!X236</f>
        <v>7.5025241353635863E-2</v>
      </c>
      <c r="H236" s="10">
        <f>BD_Tab1!Y236</f>
        <v>0.13239555993000862</v>
      </c>
    </row>
    <row r="237" spans="1:8">
      <c r="A237" s="3">
        <v>41640</v>
      </c>
      <c r="B237" s="11">
        <f>BD_Tab1!AE237</f>
        <v>8.0599575061259809E-3</v>
      </c>
      <c r="C237" s="11">
        <f>BD_Tab1!Z237</f>
        <v>3.7794895480010027E-3</v>
      </c>
      <c r="D237" s="11">
        <f>BD_Tab1!AF237</f>
        <v>7.7364743033934147E-2</v>
      </c>
      <c r="E237" s="11">
        <f>BD_Tab1!AA237</f>
        <v>6.9628605542638056E-2</v>
      </c>
      <c r="F237" s="10">
        <f>BD_Tab1!AD237</f>
        <v>7.7466667267149347E-2</v>
      </c>
      <c r="G237" s="10">
        <f>BD_Tab1!X237</f>
        <v>7.2993663913242246E-2</v>
      </c>
      <c r="H237" s="10">
        <f>BD_Tab1!Y237</f>
        <v>0.14061422754342656</v>
      </c>
    </row>
    <row r="238" spans="1:8">
      <c r="A238" s="3">
        <v>41671</v>
      </c>
      <c r="B238" s="11">
        <f>BD_Tab1!AE238</f>
        <v>5.1577696010649543E-3</v>
      </c>
      <c r="C238" s="11">
        <f>BD_Tab1!Z238</f>
        <v>8.791870899983234E-3</v>
      </c>
      <c r="D238" s="11">
        <f>BD_Tab1!AF238</f>
        <v>7.7902028463334938E-2</v>
      </c>
      <c r="E238" s="11">
        <f>BD_Tab1!AA238</f>
        <v>7.37716608752923E-2</v>
      </c>
      <c r="F238" s="10">
        <f>BD_Tab1!AD238</f>
        <v>7.4150726962842528E-2</v>
      </c>
      <c r="G238" s="10">
        <f>BD_Tab1!X238</f>
        <v>7.7923026595755784E-2</v>
      </c>
      <c r="H238" s="10">
        <f>BD_Tab1!Y238</f>
        <v>0.14457268742476903</v>
      </c>
    </row>
    <row r="239" spans="1:8">
      <c r="A239" s="3">
        <v>41699</v>
      </c>
      <c r="B239" s="11">
        <f>BD_Tab1!AE239</f>
        <v>9.5725172415568327E-3</v>
      </c>
      <c r="C239" s="11">
        <f>BD_Tab1!Z239</f>
        <v>2.1928497486880971E-2</v>
      </c>
      <c r="D239" s="11">
        <f>BD_Tab1!AF239</f>
        <v>7.6189373800434224E-2</v>
      </c>
      <c r="E239" s="11">
        <f>BD_Tab1!AA239</f>
        <v>7.8790405539518549E-2</v>
      </c>
      <c r="F239" s="10">
        <f>BD_Tab1!AD239</f>
        <v>7.8439609881440386E-2</v>
      </c>
      <c r="G239" s="10">
        <f>BD_Tab1!X239</f>
        <v>9.1204057575549058E-2</v>
      </c>
      <c r="H239" s="10">
        <f>BD_Tab1!Y239</f>
        <v>0.14942561030321455</v>
      </c>
    </row>
    <row r="240" spans="1:8">
      <c r="A240" s="3">
        <v>41730</v>
      </c>
      <c r="B240" s="11">
        <f>BD_Tab1!AE240</f>
        <v>7.266412574106873E-3</v>
      </c>
      <c r="C240" s="11">
        <f>BD_Tab1!Z240</f>
        <v>2.7133566234691875E-2</v>
      </c>
      <c r="D240" s="11">
        <f>BD_Tab1!AF240</f>
        <v>7.8336385019986299E-2</v>
      </c>
      <c r="E240" s="11">
        <f>BD_Tab1!AA240</f>
        <v>8.2327948581192079E-2</v>
      </c>
      <c r="F240" s="10">
        <f>BD_Tab1!AD240</f>
        <v>7.6083301269126213E-2</v>
      </c>
      <c r="G240" s="10">
        <f>BD_Tab1!X240</f>
        <v>9.6326058045543173E-2</v>
      </c>
      <c r="H240" s="10">
        <f>BD_Tab1!Y240</f>
        <v>0.15278382947180047</v>
      </c>
    </row>
    <row r="241" spans="1:8">
      <c r="A241" s="3">
        <v>41760</v>
      </c>
      <c r="B241" s="11">
        <f>BD_Tab1!AE241</f>
        <v>7.2874616934435421E-2</v>
      </c>
      <c r="C241" s="11">
        <f>BD_Tab1!Z241</f>
        <v>6.5092850204234942E-2</v>
      </c>
      <c r="D241" s="11" t="e">
        <f>BD_Tab1!AF241</f>
        <v>#VALUE!</v>
      </c>
      <c r="E241" s="11">
        <f>BD_Tab1!AA241</f>
        <v>8.1672174482089632E-2</v>
      </c>
      <c r="F241" s="10">
        <f>BD_Tab1!AD241</f>
        <v>7.3959592365891558E-2</v>
      </c>
      <c r="G241" s="10">
        <f>BD_Tab1!X241</f>
        <v>6.4443757016688918E-2</v>
      </c>
      <c r="H241" s="10">
        <f>BD_Tab1!Y241</f>
        <v>0.15549151985608378</v>
      </c>
    </row>
    <row r="242" spans="1:8">
      <c r="A242" s="3">
        <v>41791</v>
      </c>
      <c r="B242" s="11">
        <f>BD_Tab1!AE242</f>
        <v>1.1174185290803162E-3</v>
      </c>
      <c r="C242" s="11">
        <f>BD_Tab1!Z242</f>
        <v>2.3301311384450019E-2</v>
      </c>
      <c r="D242" s="11" t="e">
        <f>BD_Tab1!AF242</f>
        <v>#VALUE!</v>
      </c>
      <c r="E242" s="11">
        <f>BD_Tab1!AA242</f>
        <v>4.9333722481655018E-2</v>
      </c>
      <c r="F242" s="10">
        <f>BD_Tab1!AD242</f>
        <v>7.0660667736150762E-2</v>
      </c>
      <c r="G242" s="10">
        <f>BD_Tab1!X242</f>
        <v>9.4844413778999659E-2</v>
      </c>
      <c r="H242" s="10">
        <f>BD_Tab1!Y242</f>
        <v>0.12096647765176827</v>
      </c>
    </row>
    <row r="243" spans="1:8">
      <c r="A243" s="3">
        <v>41821</v>
      </c>
      <c r="B243" s="11" t="e">
        <f>BD_Tab1!AE243</f>
        <v>#VALUE!</v>
      </c>
      <c r="C243" s="11" t="e">
        <f>BD_Tab1!Z243</f>
        <v>#VALUE!</v>
      </c>
      <c r="D243" s="11" t="e">
        <f>BD_Tab1!AF243</f>
        <v>#VALUE!</v>
      </c>
      <c r="E243" s="11">
        <f>BD_Tab1!AA243</f>
        <v>-1</v>
      </c>
      <c r="F243" s="10" t="e">
        <f>BD_Tab1!AD243</f>
        <v>#VALUE!</v>
      </c>
      <c r="G243" s="10" t="e">
        <f>BD_Tab1!X243</f>
        <v>#VALUE!</v>
      </c>
      <c r="H243" s="10">
        <f>BD_Tab1!Y243</f>
        <v>-1</v>
      </c>
    </row>
    <row r="244" spans="1:8">
      <c r="A244" s="3">
        <v>41852</v>
      </c>
      <c r="B244" s="11" t="e">
        <f>BD_Tab1!AE244</f>
        <v>#VALUE!</v>
      </c>
      <c r="C244" s="11" t="e">
        <f>BD_Tab1!Z244</f>
        <v>#VALUE!</v>
      </c>
      <c r="D244" s="11" t="e">
        <f>BD_Tab1!AF244</f>
        <v>#VALUE!</v>
      </c>
      <c r="E244" s="11" t="e">
        <f>BD_Tab1!AA244</f>
        <v>#VALUE!</v>
      </c>
      <c r="F244" s="10" t="e">
        <f>BD_Tab1!AD244</f>
        <v>#VALUE!</v>
      </c>
      <c r="G244" s="10" t="e">
        <f>BD_Tab1!X244</f>
        <v>#VALUE!</v>
      </c>
      <c r="H244" s="10" t="e">
        <f>BD_Tab1!Y244</f>
        <v>#VALUE!</v>
      </c>
    </row>
    <row r="245" spans="1:8">
      <c r="A245" s="3">
        <v>41883</v>
      </c>
      <c r="B245" s="11" t="e">
        <f>BD_Tab1!AE245</f>
        <v>#VALUE!</v>
      </c>
      <c r="C245" s="11" t="e">
        <f>BD_Tab1!Z245</f>
        <v>#VALUE!</v>
      </c>
      <c r="D245" s="11" t="e">
        <f>BD_Tab1!AF245</f>
        <v>#VALUE!</v>
      </c>
      <c r="E245" s="11" t="e">
        <f>BD_Tab1!AA245</f>
        <v>#VALUE!</v>
      </c>
      <c r="F245" s="10" t="e">
        <f>BD_Tab1!AD245</f>
        <v>#VALUE!</v>
      </c>
      <c r="G245" s="10" t="e">
        <f>BD_Tab1!X245</f>
        <v>#VALUE!</v>
      </c>
      <c r="H245" s="10" t="e">
        <f>BD_Tab1!Y245</f>
        <v>#VALUE!</v>
      </c>
    </row>
    <row r="246" spans="1:8">
      <c r="A246" s="3">
        <v>41913</v>
      </c>
      <c r="B246" s="11" t="e">
        <f>BD_Tab1!AE246</f>
        <v>#VALUE!</v>
      </c>
      <c r="C246" s="11" t="e">
        <f>BD_Tab1!Z246</f>
        <v>#VALUE!</v>
      </c>
      <c r="D246" s="11" t="e">
        <f>BD_Tab1!AF246</f>
        <v>#VALUE!</v>
      </c>
      <c r="E246" s="11" t="e">
        <f>BD_Tab1!AA246</f>
        <v>#VALUE!</v>
      </c>
      <c r="F246" s="10" t="e">
        <f>BD_Tab1!AD246</f>
        <v>#VALUE!</v>
      </c>
      <c r="G246" s="10" t="e">
        <f>BD_Tab1!X246</f>
        <v>#VALUE!</v>
      </c>
      <c r="H246" s="10" t="e">
        <f>BD_Tab1!Y246</f>
        <v>#VALUE!</v>
      </c>
    </row>
    <row r="247" spans="1:8">
      <c r="A247" s="3">
        <v>41944</v>
      </c>
      <c r="B247" s="11" t="e">
        <f>BD_Tab1!AE247</f>
        <v>#VALUE!</v>
      </c>
      <c r="C247" s="11" t="e">
        <f>BD_Tab1!Z247</f>
        <v>#VALUE!</v>
      </c>
      <c r="D247" s="11" t="e">
        <f>BD_Tab1!AF247</f>
        <v>#VALUE!</v>
      </c>
      <c r="E247" s="11" t="e">
        <f>BD_Tab1!AA247</f>
        <v>#VALUE!</v>
      </c>
      <c r="F247" s="10" t="e">
        <f>BD_Tab1!AD247</f>
        <v>#VALUE!</v>
      </c>
      <c r="G247" s="10" t="e">
        <f>BD_Tab1!X247</f>
        <v>#VALUE!</v>
      </c>
      <c r="H247" s="10" t="e">
        <f>BD_Tab1!Y247</f>
        <v>#VALUE!</v>
      </c>
    </row>
    <row r="248" spans="1:8">
      <c r="A248" s="3">
        <v>41974</v>
      </c>
      <c r="B248" s="11" t="e">
        <f>BD_Tab1!AE248</f>
        <v>#VALUE!</v>
      </c>
      <c r="C248" s="11" t="e">
        <f>BD_Tab1!Z248</f>
        <v>#VALUE!</v>
      </c>
      <c r="D248" s="11" t="e">
        <f>BD_Tab1!AF248</f>
        <v>#VALUE!</v>
      </c>
      <c r="E248" s="11" t="e">
        <f>BD_Tab1!AA248</f>
        <v>#VALUE!</v>
      </c>
      <c r="F248" s="10" t="e">
        <f>BD_Tab1!AD248</f>
        <v>#VALUE!</v>
      </c>
      <c r="G248" s="10" t="e">
        <f>BD_Tab1!X248</f>
        <v>#VALUE!</v>
      </c>
      <c r="H248" s="10" t="e">
        <f>BD_Tab1!Y248</f>
        <v>#VALUE!</v>
      </c>
    </row>
    <row r="249" spans="1:8">
      <c r="A249" s="3">
        <v>42005</v>
      </c>
      <c r="B249" s="11" t="e">
        <f>BD_Tab1!AE249</f>
        <v>#VALUE!</v>
      </c>
      <c r="C249" s="11" t="e">
        <f>BD_Tab1!Z249</f>
        <v>#VALUE!</v>
      </c>
      <c r="D249" s="11" t="e">
        <f>BD_Tab1!AF249</f>
        <v>#VALUE!</v>
      </c>
      <c r="E249" s="11" t="e">
        <f>BD_Tab1!AA249</f>
        <v>#VALUE!</v>
      </c>
      <c r="F249" s="10" t="e">
        <f>BD_Tab1!AD249</f>
        <v>#VALUE!</v>
      </c>
      <c r="G249" s="10" t="e">
        <f>BD_Tab1!X249</f>
        <v>#VALUE!</v>
      </c>
      <c r="H249" s="10" t="e">
        <f>BD_Tab1!Y249</f>
        <v>#VALUE!</v>
      </c>
    </row>
    <row r="250" spans="1:8">
      <c r="A250" s="3">
        <v>42036</v>
      </c>
      <c r="B250" s="11" t="e">
        <f>BD_Tab1!AE250</f>
        <v>#VALUE!</v>
      </c>
      <c r="C250" s="11" t="e">
        <f>BD_Tab1!Z250</f>
        <v>#VALUE!</v>
      </c>
      <c r="D250" s="11" t="e">
        <f>BD_Tab1!AF250</f>
        <v>#VALUE!</v>
      </c>
      <c r="E250" s="11" t="e">
        <f>BD_Tab1!AA250</f>
        <v>#VALUE!</v>
      </c>
      <c r="F250" s="10" t="e">
        <f>BD_Tab1!AD250</f>
        <v>#VALUE!</v>
      </c>
      <c r="G250" s="10" t="e">
        <f>BD_Tab1!X250</f>
        <v>#VALUE!</v>
      </c>
      <c r="H250" s="10" t="e">
        <f>BD_Tab1!Y250</f>
        <v>#VALUE!</v>
      </c>
    </row>
    <row r="251" spans="1:8">
      <c r="A251" s="3">
        <v>42064</v>
      </c>
      <c r="B251" s="11" t="e">
        <f>BD_Tab1!AE251</f>
        <v>#VALUE!</v>
      </c>
      <c r="C251" s="11" t="e">
        <f>BD_Tab1!Z251</f>
        <v>#VALUE!</v>
      </c>
      <c r="D251" s="11" t="e">
        <f>BD_Tab1!AF251</f>
        <v>#VALUE!</v>
      </c>
      <c r="E251" s="11" t="e">
        <f>BD_Tab1!AA251</f>
        <v>#VALUE!</v>
      </c>
      <c r="F251" s="10" t="e">
        <f>BD_Tab1!AD251</f>
        <v>#VALUE!</v>
      </c>
      <c r="G251" s="10" t="e">
        <f>BD_Tab1!X251</f>
        <v>#VALUE!</v>
      </c>
      <c r="H251" s="10" t="e">
        <f>BD_Tab1!Y251</f>
        <v>#VALUE!</v>
      </c>
    </row>
    <row r="252" spans="1:8">
      <c r="A252" s="3">
        <v>42095</v>
      </c>
      <c r="B252" s="11" t="e">
        <f>BD_Tab1!AE252</f>
        <v>#VALUE!</v>
      </c>
      <c r="C252" s="11" t="e">
        <f>BD_Tab1!Z252</f>
        <v>#VALUE!</v>
      </c>
      <c r="D252" s="11" t="e">
        <f>BD_Tab1!AF252</f>
        <v>#VALUE!</v>
      </c>
      <c r="E252" s="11" t="e">
        <f>BD_Tab1!AA252</f>
        <v>#VALUE!</v>
      </c>
      <c r="F252" s="10" t="e">
        <f>BD_Tab1!AD252</f>
        <v>#VALUE!</v>
      </c>
      <c r="G252" s="10" t="e">
        <f>BD_Tab1!X252</f>
        <v>#VALUE!</v>
      </c>
      <c r="H252" s="10" t="e">
        <f>BD_Tab1!Y252</f>
        <v>#VALUE!</v>
      </c>
    </row>
    <row r="253" spans="1:8">
      <c r="A253" s="3">
        <v>42125</v>
      </c>
      <c r="B253" s="11" t="e">
        <f>BD_Tab1!AE253</f>
        <v>#VALUE!</v>
      </c>
      <c r="C253" s="11" t="e">
        <f>BD_Tab1!Z253</f>
        <v>#VALUE!</v>
      </c>
      <c r="D253" s="11" t="e">
        <f>BD_Tab1!AF253</f>
        <v>#VALUE!</v>
      </c>
      <c r="E253" s="11" t="e">
        <f>BD_Tab1!AA253</f>
        <v>#VALUE!</v>
      </c>
      <c r="F253" s="10" t="e">
        <f>BD_Tab1!AD253</f>
        <v>#VALUE!</v>
      </c>
      <c r="G253" s="10" t="e">
        <f>BD_Tab1!X253</f>
        <v>#VALUE!</v>
      </c>
      <c r="H253" s="10" t="e">
        <f>BD_Tab1!Y253</f>
        <v>#VALUE!</v>
      </c>
    </row>
    <row r="254" spans="1:8">
      <c r="A254" s="3">
        <v>42156</v>
      </c>
      <c r="B254" s="11" t="e">
        <f>BD_Tab1!AE254</f>
        <v>#VALUE!</v>
      </c>
      <c r="C254" s="11" t="e">
        <f>BD_Tab1!Z254</f>
        <v>#VALUE!</v>
      </c>
      <c r="D254" s="11" t="e">
        <f>BD_Tab1!AF254</f>
        <v>#VALUE!</v>
      </c>
      <c r="E254" s="11" t="e">
        <f>BD_Tab1!AA254</f>
        <v>#VALUE!</v>
      </c>
      <c r="F254" s="10" t="e">
        <f>BD_Tab1!AD254</f>
        <v>#VALUE!</v>
      </c>
      <c r="G254" s="10" t="e">
        <f>BD_Tab1!X254</f>
        <v>#VALUE!</v>
      </c>
      <c r="H254" s="10" t="e">
        <f>BD_Tab1!Y254</f>
        <v>#VALUE!</v>
      </c>
    </row>
    <row r="255" spans="1:8">
      <c r="A255" s="3">
        <v>42186</v>
      </c>
      <c r="B255" s="11" t="e">
        <f>BD_Tab1!AE255</f>
        <v>#VALUE!</v>
      </c>
      <c r="C255" s="11" t="e">
        <f>BD_Tab1!Z255</f>
        <v>#VALUE!</v>
      </c>
      <c r="D255" s="11" t="e">
        <f>BD_Tab1!AF255</f>
        <v>#VALUE!</v>
      </c>
      <c r="E255" s="11" t="e">
        <f>BD_Tab1!AA255</f>
        <v>#VALUE!</v>
      </c>
      <c r="F255" s="10" t="e">
        <f>BD_Tab1!AD255</f>
        <v>#VALUE!</v>
      </c>
      <c r="G255" s="10" t="e">
        <f>BD_Tab1!X255</f>
        <v>#VALUE!</v>
      </c>
      <c r="H255" s="10" t="e">
        <f>BD_Tab1!Y255</f>
        <v>#VALUE!</v>
      </c>
    </row>
    <row r="256" spans="1:8">
      <c r="A256" s="3">
        <v>42217</v>
      </c>
      <c r="B256" s="11" t="e">
        <f>BD_Tab1!AE256</f>
        <v>#VALUE!</v>
      </c>
      <c r="C256" s="11" t="e">
        <f>BD_Tab1!Z256</f>
        <v>#VALUE!</v>
      </c>
      <c r="D256" s="11" t="e">
        <f>BD_Tab1!AF256</f>
        <v>#VALUE!</v>
      </c>
      <c r="E256" s="11" t="e">
        <f>BD_Tab1!AA256</f>
        <v>#VALUE!</v>
      </c>
      <c r="F256" s="10" t="e">
        <f>BD_Tab1!AD256</f>
        <v>#VALUE!</v>
      </c>
      <c r="G256" s="10" t="e">
        <f>BD_Tab1!X256</f>
        <v>#VALUE!</v>
      </c>
      <c r="H256" s="10" t="e">
        <f>BD_Tab1!Y256</f>
        <v>#VALUE!</v>
      </c>
    </row>
    <row r="257" spans="1:8">
      <c r="A257" s="3">
        <v>42248</v>
      </c>
      <c r="B257" s="11" t="e">
        <f>BD_Tab1!AE257</f>
        <v>#VALUE!</v>
      </c>
      <c r="C257" s="11" t="e">
        <f>BD_Tab1!Z257</f>
        <v>#VALUE!</v>
      </c>
      <c r="D257" s="11" t="e">
        <f>BD_Tab1!AF257</f>
        <v>#VALUE!</v>
      </c>
      <c r="E257" s="11" t="e">
        <f>BD_Tab1!AA257</f>
        <v>#VALUE!</v>
      </c>
      <c r="F257" s="10" t="e">
        <f>BD_Tab1!AD257</f>
        <v>#VALUE!</v>
      </c>
      <c r="G257" s="10" t="e">
        <f>BD_Tab1!X257</f>
        <v>#VALUE!</v>
      </c>
      <c r="H257" s="10" t="e">
        <f>BD_Tab1!Y257</f>
        <v>#VALUE!</v>
      </c>
    </row>
    <row r="258" spans="1:8">
      <c r="A258" s="3">
        <v>42278</v>
      </c>
      <c r="B258" s="11" t="e">
        <f>BD_Tab1!AE258</f>
        <v>#VALUE!</v>
      </c>
      <c r="C258" s="11" t="e">
        <f>BD_Tab1!Z258</f>
        <v>#VALUE!</v>
      </c>
      <c r="D258" s="11" t="e">
        <f>BD_Tab1!AF258</f>
        <v>#VALUE!</v>
      </c>
      <c r="E258" s="11" t="e">
        <f>BD_Tab1!AA258</f>
        <v>#VALUE!</v>
      </c>
      <c r="F258" s="10" t="e">
        <f>BD_Tab1!AD258</f>
        <v>#VALUE!</v>
      </c>
      <c r="G258" s="10" t="e">
        <f>BD_Tab1!X258</f>
        <v>#VALUE!</v>
      </c>
      <c r="H258" s="10" t="e">
        <f>BD_Tab1!Y258</f>
        <v>#VALUE!</v>
      </c>
    </row>
    <row r="259" spans="1:8">
      <c r="A259" s="3">
        <v>42309</v>
      </c>
      <c r="B259" s="11" t="e">
        <f>BD_Tab1!AE259</f>
        <v>#VALUE!</v>
      </c>
      <c r="C259" s="11" t="e">
        <f>BD_Tab1!Z259</f>
        <v>#VALUE!</v>
      </c>
      <c r="D259" s="11" t="e">
        <f>BD_Tab1!AF259</f>
        <v>#VALUE!</v>
      </c>
      <c r="E259" s="11" t="e">
        <f>BD_Tab1!AA259</f>
        <v>#VALUE!</v>
      </c>
      <c r="F259" s="10" t="e">
        <f>BD_Tab1!AD259</f>
        <v>#VALUE!</v>
      </c>
      <c r="G259" s="10" t="e">
        <f>BD_Tab1!X259</f>
        <v>#VALUE!</v>
      </c>
      <c r="H259" s="10" t="e">
        <f>BD_Tab1!Y259</f>
        <v>#VALUE!</v>
      </c>
    </row>
    <row r="260" spans="1:8">
      <c r="A260" s="3">
        <v>42339</v>
      </c>
      <c r="B260" s="11" t="e">
        <f>BD_Tab1!AE260</f>
        <v>#VALUE!</v>
      </c>
      <c r="C260" s="11" t="e">
        <f>BD_Tab1!Z260</f>
        <v>#VALUE!</v>
      </c>
      <c r="D260" s="11" t="e">
        <f>BD_Tab1!AF260</f>
        <v>#VALUE!</v>
      </c>
      <c r="E260" s="11" t="e">
        <f>BD_Tab1!AA260</f>
        <v>#VALUE!</v>
      </c>
      <c r="F260" s="10" t="e">
        <f>BD_Tab1!AD260</f>
        <v>#VALUE!</v>
      </c>
      <c r="G260" s="10" t="e">
        <f>BD_Tab1!X260</f>
        <v>#VALUE!</v>
      </c>
      <c r="H260" s="10" t="e">
        <f>BD_Tab1!Y260</f>
        <v>#VALUE!</v>
      </c>
    </row>
    <row r="261" spans="1:8">
      <c r="A261" s="3">
        <v>42370</v>
      </c>
      <c r="B261" s="11" t="e">
        <f>BD_Tab1!AE261</f>
        <v>#VALUE!</v>
      </c>
      <c r="C261" s="11" t="e">
        <f>BD_Tab1!Z261</f>
        <v>#VALUE!</v>
      </c>
      <c r="D261" s="11" t="e">
        <f>BD_Tab1!AF261</f>
        <v>#VALUE!</v>
      </c>
      <c r="E261" s="11" t="e">
        <f>BD_Tab1!AA261</f>
        <v>#VALUE!</v>
      </c>
      <c r="F261" s="10" t="e">
        <f>BD_Tab1!AD261</f>
        <v>#VALUE!</v>
      </c>
      <c r="G261" s="10" t="e">
        <f>BD_Tab1!X261</f>
        <v>#VALUE!</v>
      </c>
      <c r="H261" s="10" t="e">
        <f>BD_Tab1!Y261</f>
        <v>#VALUE!</v>
      </c>
    </row>
    <row r="262" spans="1:8">
      <c r="A262" s="3">
        <v>42401</v>
      </c>
      <c r="B262" s="11" t="e">
        <f>BD_Tab1!AE262</f>
        <v>#VALUE!</v>
      </c>
      <c r="C262" s="11" t="e">
        <f>BD_Tab1!Z262</f>
        <v>#VALUE!</v>
      </c>
      <c r="D262" s="11" t="e">
        <f>BD_Tab1!AF262</f>
        <v>#VALUE!</v>
      </c>
      <c r="E262" s="11" t="e">
        <f>BD_Tab1!AA262</f>
        <v>#VALUE!</v>
      </c>
      <c r="F262" s="10" t="e">
        <f>BD_Tab1!AD262</f>
        <v>#VALUE!</v>
      </c>
      <c r="G262" s="10" t="e">
        <f>BD_Tab1!X262</f>
        <v>#VALUE!</v>
      </c>
      <c r="H262" s="10" t="e">
        <f>BD_Tab1!Y262</f>
        <v>#VALUE!</v>
      </c>
    </row>
    <row r="263" spans="1:8">
      <c r="A263" s="3">
        <v>42430</v>
      </c>
      <c r="B263" s="11" t="e">
        <f>BD_Tab1!AE263</f>
        <v>#VALUE!</v>
      </c>
      <c r="C263" s="11" t="e">
        <f>BD_Tab1!Z263</f>
        <v>#VALUE!</v>
      </c>
      <c r="D263" s="11" t="e">
        <f>BD_Tab1!AF263</f>
        <v>#VALUE!</v>
      </c>
      <c r="E263" s="11" t="e">
        <f>BD_Tab1!AA263</f>
        <v>#VALUE!</v>
      </c>
      <c r="F263" s="10" t="e">
        <f>BD_Tab1!AD263</f>
        <v>#VALUE!</v>
      </c>
      <c r="G263" s="10" t="e">
        <f>BD_Tab1!X263</f>
        <v>#VALUE!</v>
      </c>
      <c r="H263" s="10" t="e">
        <f>BD_Tab1!Y263</f>
        <v>#VALUE!</v>
      </c>
    </row>
    <row r="264" spans="1:8">
      <c r="A264" s="3">
        <v>42461</v>
      </c>
      <c r="B264" s="11" t="e">
        <f>BD_Tab1!AE264</f>
        <v>#VALUE!</v>
      </c>
      <c r="C264" s="11" t="e">
        <f>BD_Tab1!Z264</f>
        <v>#VALUE!</v>
      </c>
      <c r="D264" s="11" t="e">
        <f>BD_Tab1!AF264</f>
        <v>#VALUE!</v>
      </c>
      <c r="E264" s="11" t="e">
        <f>BD_Tab1!AA264</f>
        <v>#VALUE!</v>
      </c>
      <c r="F264" s="10" t="e">
        <f>BD_Tab1!AD264</f>
        <v>#VALUE!</v>
      </c>
      <c r="G264" s="10" t="e">
        <f>BD_Tab1!X264</f>
        <v>#VALUE!</v>
      </c>
      <c r="H264" s="10" t="e">
        <f>BD_Tab1!Y264</f>
        <v>#VALUE!</v>
      </c>
    </row>
    <row r="265" spans="1:8">
      <c r="A265" s="3">
        <v>42491</v>
      </c>
      <c r="B265" s="11" t="e">
        <f>BD_Tab1!AE265</f>
        <v>#VALUE!</v>
      </c>
      <c r="C265" s="11" t="e">
        <f>BD_Tab1!Z265</f>
        <v>#VALUE!</v>
      </c>
      <c r="D265" s="11" t="e">
        <f>BD_Tab1!AF265</f>
        <v>#VALUE!</v>
      </c>
      <c r="E265" s="11" t="e">
        <f>BD_Tab1!AA265</f>
        <v>#VALUE!</v>
      </c>
      <c r="F265" s="10" t="e">
        <f>BD_Tab1!AD265</f>
        <v>#VALUE!</v>
      </c>
      <c r="G265" s="10" t="e">
        <f>BD_Tab1!X265</f>
        <v>#VALUE!</v>
      </c>
      <c r="H265" s="10" t="e">
        <f>BD_Tab1!Y265</f>
        <v>#VALUE!</v>
      </c>
    </row>
    <row r="266" spans="1:8">
      <c r="A266" s="3">
        <v>42522</v>
      </c>
      <c r="B266" s="11" t="e">
        <f>BD_Tab1!AE266</f>
        <v>#VALUE!</v>
      </c>
      <c r="C266" s="11" t="e">
        <f>BD_Tab1!Z266</f>
        <v>#VALUE!</v>
      </c>
      <c r="D266" s="11" t="e">
        <f>BD_Tab1!AF266</f>
        <v>#VALUE!</v>
      </c>
      <c r="E266" s="11" t="e">
        <f>BD_Tab1!AA266</f>
        <v>#VALUE!</v>
      </c>
      <c r="F266" s="10" t="e">
        <f>BD_Tab1!AD266</f>
        <v>#VALUE!</v>
      </c>
      <c r="G266" s="10" t="e">
        <f>BD_Tab1!X266</f>
        <v>#VALUE!</v>
      </c>
      <c r="H266" s="10" t="e">
        <f>BD_Tab1!Y266</f>
        <v>#VALUE!</v>
      </c>
    </row>
    <row r="267" spans="1:8">
      <c r="A267" s="3">
        <v>42552</v>
      </c>
      <c r="B267" s="11" t="e">
        <f>BD_Tab1!AE267</f>
        <v>#VALUE!</v>
      </c>
      <c r="C267" s="11" t="e">
        <f>BD_Tab1!Z267</f>
        <v>#VALUE!</v>
      </c>
      <c r="D267" s="11" t="e">
        <f>BD_Tab1!AF267</f>
        <v>#VALUE!</v>
      </c>
      <c r="E267" s="11" t="e">
        <f>BD_Tab1!AA267</f>
        <v>#VALUE!</v>
      </c>
      <c r="F267" s="10" t="e">
        <f>BD_Tab1!AD267</f>
        <v>#VALUE!</v>
      </c>
      <c r="G267" s="10" t="e">
        <f>BD_Tab1!X267</f>
        <v>#VALUE!</v>
      </c>
      <c r="H267" s="10" t="e">
        <f>BD_Tab1!Y267</f>
        <v>#VALUE!</v>
      </c>
    </row>
    <row r="268" spans="1:8">
      <c r="A268" s="3">
        <v>42583</v>
      </c>
      <c r="B268" s="11" t="e">
        <f>BD_Tab1!AE268</f>
        <v>#VALUE!</v>
      </c>
      <c r="C268" s="11" t="e">
        <f>BD_Tab1!Z268</f>
        <v>#VALUE!</v>
      </c>
      <c r="D268" s="11" t="e">
        <f>BD_Tab1!AF268</f>
        <v>#VALUE!</v>
      </c>
      <c r="E268" s="11" t="e">
        <f>BD_Tab1!AA268</f>
        <v>#VALUE!</v>
      </c>
      <c r="F268" s="10" t="e">
        <f>BD_Tab1!AD268</f>
        <v>#VALUE!</v>
      </c>
      <c r="G268" s="10" t="e">
        <f>BD_Tab1!X268</f>
        <v>#VALUE!</v>
      </c>
      <c r="H268" s="10" t="e">
        <f>BD_Tab1!Y268</f>
        <v>#VALUE!</v>
      </c>
    </row>
    <row r="269" spans="1:8">
      <c r="A269" s="3">
        <v>42614</v>
      </c>
      <c r="B269" s="11" t="e">
        <f>BD_Tab1!AE269</f>
        <v>#VALUE!</v>
      </c>
      <c r="C269" s="11" t="e">
        <f>BD_Tab1!Z269</f>
        <v>#VALUE!</v>
      </c>
      <c r="D269" s="11" t="e">
        <f>BD_Tab1!AF269</f>
        <v>#VALUE!</v>
      </c>
      <c r="E269" s="11" t="e">
        <f>BD_Tab1!AA269</f>
        <v>#VALUE!</v>
      </c>
      <c r="F269" s="10" t="e">
        <f>BD_Tab1!AD269</f>
        <v>#VALUE!</v>
      </c>
      <c r="G269" s="10" t="e">
        <f>BD_Tab1!X269</f>
        <v>#VALUE!</v>
      </c>
      <c r="H269" s="10" t="e">
        <f>BD_Tab1!Y269</f>
        <v>#VALUE!</v>
      </c>
    </row>
    <row r="270" spans="1:8">
      <c r="A270" s="3">
        <v>42644</v>
      </c>
      <c r="B270" s="11" t="e">
        <f>BD_Tab1!AE270</f>
        <v>#VALUE!</v>
      </c>
      <c r="C270" s="11" t="e">
        <f>BD_Tab1!Z270</f>
        <v>#VALUE!</v>
      </c>
      <c r="D270" s="11" t="e">
        <f>BD_Tab1!AF270</f>
        <v>#VALUE!</v>
      </c>
      <c r="E270" s="11" t="e">
        <f>BD_Tab1!AA270</f>
        <v>#VALUE!</v>
      </c>
      <c r="F270" s="10" t="e">
        <f>BD_Tab1!AD270</f>
        <v>#VALUE!</v>
      </c>
      <c r="G270" s="10" t="e">
        <f>BD_Tab1!X270</f>
        <v>#VALUE!</v>
      </c>
      <c r="H270" s="10" t="e">
        <f>BD_Tab1!Y270</f>
        <v>#VALUE!</v>
      </c>
    </row>
    <row r="271" spans="1:8">
      <c r="A271" s="3">
        <v>42675</v>
      </c>
      <c r="B271" s="11" t="e">
        <f>BD_Tab1!AE271</f>
        <v>#VALUE!</v>
      </c>
      <c r="C271" s="11" t="e">
        <f>BD_Tab1!Z271</f>
        <v>#VALUE!</v>
      </c>
      <c r="D271" s="11" t="e">
        <f>BD_Tab1!AF271</f>
        <v>#VALUE!</v>
      </c>
      <c r="E271" s="11" t="e">
        <f>BD_Tab1!AA271</f>
        <v>#VALUE!</v>
      </c>
      <c r="F271" s="10" t="e">
        <f>BD_Tab1!AD271</f>
        <v>#VALUE!</v>
      </c>
      <c r="G271" s="10" t="e">
        <f>BD_Tab1!X271</f>
        <v>#VALUE!</v>
      </c>
      <c r="H271" s="10" t="e">
        <f>BD_Tab1!Y271</f>
        <v>#VALUE!</v>
      </c>
    </row>
    <row r="272" spans="1:8">
      <c r="A272" s="3">
        <v>42705</v>
      </c>
      <c r="B272" s="11" t="e">
        <f>BD_Tab1!AE272</f>
        <v>#VALUE!</v>
      </c>
      <c r="C272" s="11" t="e">
        <f>BD_Tab1!Z272</f>
        <v>#VALUE!</v>
      </c>
      <c r="D272" s="11" t="e">
        <f>BD_Tab1!AF272</f>
        <v>#VALUE!</v>
      </c>
      <c r="E272" s="11" t="e">
        <f>BD_Tab1!AA272</f>
        <v>#VALUE!</v>
      </c>
      <c r="F272" s="10" t="e">
        <f>BD_Tab1!AD272</f>
        <v>#VALUE!</v>
      </c>
      <c r="G272" s="10" t="e">
        <f>BD_Tab1!X272</f>
        <v>#VALUE!</v>
      </c>
      <c r="H272" s="10" t="e">
        <f>BD_Tab1!Y272</f>
        <v>#VALUE!</v>
      </c>
    </row>
    <row r="273" spans="1:8">
      <c r="A273" s="3">
        <v>42736</v>
      </c>
      <c r="B273" s="11" t="e">
        <f>BD_Tab1!AE273</f>
        <v>#VALUE!</v>
      </c>
      <c r="C273" s="11" t="e">
        <f>BD_Tab1!Z273</f>
        <v>#VALUE!</v>
      </c>
      <c r="D273" s="11" t="e">
        <f>BD_Tab1!AF273</f>
        <v>#VALUE!</v>
      </c>
      <c r="E273" s="11" t="e">
        <f>BD_Tab1!AA273</f>
        <v>#VALUE!</v>
      </c>
      <c r="F273" s="10" t="e">
        <f>BD_Tab1!AD273</f>
        <v>#VALUE!</v>
      </c>
      <c r="G273" s="10" t="e">
        <f>BD_Tab1!X273</f>
        <v>#VALUE!</v>
      </c>
      <c r="H273" s="10" t="e">
        <f>BD_Tab1!Y273</f>
        <v>#VALUE!</v>
      </c>
    </row>
    <row r="274" spans="1:8">
      <c r="A274" s="3">
        <v>42767</v>
      </c>
      <c r="B274" s="11" t="e">
        <f>BD_Tab1!AE274</f>
        <v>#VALUE!</v>
      </c>
      <c r="C274" s="11" t="e">
        <f>BD_Tab1!Z274</f>
        <v>#VALUE!</v>
      </c>
      <c r="D274" s="11" t="e">
        <f>BD_Tab1!AF274</f>
        <v>#VALUE!</v>
      </c>
      <c r="E274" s="11" t="e">
        <f>BD_Tab1!AA274</f>
        <v>#VALUE!</v>
      </c>
      <c r="F274" s="10" t="e">
        <f>BD_Tab1!AD274</f>
        <v>#VALUE!</v>
      </c>
      <c r="G274" s="10" t="e">
        <f>BD_Tab1!X274</f>
        <v>#VALUE!</v>
      </c>
      <c r="H274" s="10" t="e">
        <f>BD_Tab1!Y274</f>
        <v>#VALUE!</v>
      </c>
    </row>
    <row r="275" spans="1:8">
      <c r="A275" s="3">
        <v>42795</v>
      </c>
      <c r="B275" s="11" t="e">
        <f>BD_Tab1!AE275</f>
        <v>#VALUE!</v>
      </c>
      <c r="C275" s="11" t="e">
        <f>BD_Tab1!Z275</f>
        <v>#VALUE!</v>
      </c>
      <c r="D275" s="11" t="e">
        <f>BD_Tab1!AF275</f>
        <v>#VALUE!</v>
      </c>
      <c r="E275" s="11" t="e">
        <f>BD_Tab1!AA275</f>
        <v>#VALUE!</v>
      </c>
      <c r="F275" s="10" t="e">
        <f>BD_Tab1!AD275</f>
        <v>#VALUE!</v>
      </c>
      <c r="G275" s="10" t="e">
        <f>BD_Tab1!X275</f>
        <v>#VALUE!</v>
      </c>
      <c r="H275" s="10" t="e">
        <f>BD_Tab1!Y275</f>
        <v>#VALUE!</v>
      </c>
    </row>
    <row r="276" spans="1:8">
      <c r="A276" s="3">
        <v>42826</v>
      </c>
      <c r="B276" s="11" t="e">
        <f>BD_Tab1!AE276</f>
        <v>#VALUE!</v>
      </c>
      <c r="C276" s="11" t="e">
        <f>BD_Tab1!Z276</f>
        <v>#VALUE!</v>
      </c>
      <c r="D276" s="11" t="e">
        <f>BD_Tab1!AF276</f>
        <v>#VALUE!</v>
      </c>
      <c r="E276" s="11" t="e">
        <f>BD_Tab1!AA276</f>
        <v>#VALUE!</v>
      </c>
      <c r="F276" s="10" t="e">
        <f>BD_Tab1!AD276</f>
        <v>#VALUE!</v>
      </c>
      <c r="G276" s="10" t="e">
        <f>BD_Tab1!X276</f>
        <v>#VALUE!</v>
      </c>
      <c r="H276" s="10" t="e">
        <f>BD_Tab1!Y276</f>
        <v>#VALUE!</v>
      </c>
    </row>
    <row r="277" spans="1:8">
      <c r="A277" s="3">
        <v>42856</v>
      </c>
      <c r="B277" s="11" t="e">
        <f>BD_Tab1!AE277</f>
        <v>#VALUE!</v>
      </c>
      <c r="C277" s="11" t="e">
        <f>BD_Tab1!Z277</f>
        <v>#VALUE!</v>
      </c>
      <c r="D277" s="11" t="e">
        <f>BD_Tab1!AF277</f>
        <v>#VALUE!</v>
      </c>
      <c r="E277" s="11" t="e">
        <f>BD_Tab1!AA277</f>
        <v>#VALUE!</v>
      </c>
      <c r="F277" s="10" t="e">
        <f>BD_Tab1!AD277</f>
        <v>#VALUE!</v>
      </c>
      <c r="G277" s="10" t="e">
        <f>BD_Tab1!X277</f>
        <v>#VALUE!</v>
      </c>
      <c r="H277" s="10" t="e">
        <f>BD_Tab1!Y277</f>
        <v>#VALUE!</v>
      </c>
    </row>
    <row r="278" spans="1:8">
      <c r="A278" s="3">
        <v>42887</v>
      </c>
      <c r="B278" s="11" t="e">
        <f>BD_Tab1!AE278</f>
        <v>#VALUE!</v>
      </c>
      <c r="C278" s="11" t="e">
        <f>BD_Tab1!Z278</f>
        <v>#VALUE!</v>
      </c>
      <c r="D278" s="11" t="e">
        <f>BD_Tab1!AF278</f>
        <v>#VALUE!</v>
      </c>
      <c r="E278" s="11" t="e">
        <f>BD_Tab1!AA278</f>
        <v>#VALUE!</v>
      </c>
      <c r="F278" s="10" t="e">
        <f>BD_Tab1!AD278</f>
        <v>#VALUE!</v>
      </c>
      <c r="G278" s="10" t="e">
        <f>BD_Tab1!X278</f>
        <v>#VALUE!</v>
      </c>
      <c r="H278" s="10" t="e">
        <f>BD_Tab1!Y278</f>
        <v>#VALUE!</v>
      </c>
    </row>
    <row r="279" spans="1:8">
      <c r="A279" s="3">
        <v>42917</v>
      </c>
      <c r="B279" s="11" t="e">
        <f>BD_Tab1!AE279</f>
        <v>#VALUE!</v>
      </c>
      <c r="C279" s="11" t="e">
        <f>BD_Tab1!Z279</f>
        <v>#VALUE!</v>
      </c>
      <c r="D279" s="11" t="e">
        <f>BD_Tab1!AF279</f>
        <v>#VALUE!</v>
      </c>
      <c r="E279" s="11" t="e">
        <f>BD_Tab1!AA279</f>
        <v>#VALUE!</v>
      </c>
      <c r="F279" s="10" t="e">
        <f>BD_Tab1!AD279</f>
        <v>#VALUE!</v>
      </c>
      <c r="G279" s="10" t="e">
        <f>BD_Tab1!X279</f>
        <v>#VALUE!</v>
      </c>
      <c r="H279" s="10" t="e">
        <f>BD_Tab1!Y279</f>
        <v>#VALUE!</v>
      </c>
    </row>
    <row r="280" spans="1:8">
      <c r="A280" s="3">
        <v>42948</v>
      </c>
      <c r="B280" s="11" t="e">
        <f>BD_Tab1!AE280</f>
        <v>#VALUE!</v>
      </c>
      <c r="C280" s="11" t="e">
        <f>BD_Tab1!Z280</f>
        <v>#VALUE!</v>
      </c>
      <c r="D280" s="11" t="e">
        <f>BD_Tab1!AF280</f>
        <v>#VALUE!</v>
      </c>
      <c r="E280" s="11" t="e">
        <f>BD_Tab1!AA280</f>
        <v>#VALUE!</v>
      </c>
      <c r="F280" s="10" t="e">
        <f>BD_Tab1!AD280</f>
        <v>#VALUE!</v>
      </c>
      <c r="G280" s="10" t="e">
        <f>BD_Tab1!X280</f>
        <v>#VALUE!</v>
      </c>
      <c r="H280" s="10" t="e">
        <f>BD_Tab1!Y280</f>
        <v>#VALUE!</v>
      </c>
    </row>
    <row r="281" spans="1:8">
      <c r="A281" s="3">
        <v>42979</v>
      </c>
      <c r="B281" s="11" t="e">
        <f>BD_Tab1!AE281</f>
        <v>#VALUE!</v>
      </c>
      <c r="C281" s="11" t="e">
        <f>BD_Tab1!Z281</f>
        <v>#VALUE!</v>
      </c>
      <c r="D281" s="11" t="e">
        <f>BD_Tab1!AF281</f>
        <v>#VALUE!</v>
      </c>
      <c r="E281" s="11" t="e">
        <f>BD_Tab1!AA281</f>
        <v>#VALUE!</v>
      </c>
      <c r="F281" s="10" t="e">
        <f>BD_Tab1!AD281</f>
        <v>#VALUE!</v>
      </c>
      <c r="G281" s="10" t="e">
        <f>BD_Tab1!X281</f>
        <v>#VALUE!</v>
      </c>
      <c r="H281" s="10" t="e">
        <f>BD_Tab1!Y281</f>
        <v>#VALUE!</v>
      </c>
    </row>
    <row r="282" spans="1:8">
      <c r="A282" s="3">
        <v>43009</v>
      </c>
      <c r="B282" s="11" t="e">
        <f>BD_Tab1!AE282</f>
        <v>#VALUE!</v>
      </c>
      <c r="C282" s="11" t="e">
        <f>BD_Tab1!Z282</f>
        <v>#VALUE!</v>
      </c>
      <c r="D282" s="11" t="e">
        <f>BD_Tab1!AF282</f>
        <v>#VALUE!</v>
      </c>
      <c r="E282" s="11" t="e">
        <f>BD_Tab1!AA282</f>
        <v>#VALUE!</v>
      </c>
      <c r="F282" s="10" t="e">
        <f>BD_Tab1!AD282</f>
        <v>#VALUE!</v>
      </c>
      <c r="G282" s="10" t="e">
        <f>BD_Tab1!X282</f>
        <v>#VALUE!</v>
      </c>
      <c r="H282" s="10" t="e">
        <f>BD_Tab1!Y282</f>
        <v>#VALUE!</v>
      </c>
    </row>
    <row r="283" spans="1:8">
      <c r="A283" s="3">
        <v>43040</v>
      </c>
      <c r="B283" s="11" t="e">
        <f>BD_Tab1!AE283</f>
        <v>#VALUE!</v>
      </c>
      <c r="C283" s="11" t="e">
        <f>BD_Tab1!Z283</f>
        <v>#VALUE!</v>
      </c>
      <c r="D283" s="11" t="e">
        <f>BD_Tab1!AF283</f>
        <v>#VALUE!</v>
      </c>
      <c r="E283" s="11" t="e">
        <f>BD_Tab1!AA283</f>
        <v>#VALUE!</v>
      </c>
      <c r="F283" s="10" t="e">
        <f>BD_Tab1!AD283</f>
        <v>#VALUE!</v>
      </c>
      <c r="G283" s="10" t="e">
        <f>BD_Tab1!X283</f>
        <v>#VALUE!</v>
      </c>
      <c r="H283" s="10" t="e">
        <f>BD_Tab1!Y283</f>
        <v>#VALUE!</v>
      </c>
    </row>
    <row r="284" spans="1:8">
      <c r="A284" s="3">
        <v>43070</v>
      </c>
      <c r="B284" s="11" t="e">
        <f>BD_Tab1!AE284</f>
        <v>#VALUE!</v>
      </c>
      <c r="C284" s="11" t="e">
        <f>BD_Tab1!Z284</f>
        <v>#VALUE!</v>
      </c>
      <c r="D284" s="11" t="e">
        <f>BD_Tab1!AF284</f>
        <v>#VALUE!</v>
      </c>
      <c r="E284" s="11" t="e">
        <f>BD_Tab1!AA284</f>
        <v>#VALUE!</v>
      </c>
      <c r="F284" s="10" t="e">
        <f>BD_Tab1!AD284</f>
        <v>#VALUE!</v>
      </c>
      <c r="G284" s="10" t="e">
        <f>BD_Tab1!X284</f>
        <v>#VALUE!</v>
      </c>
      <c r="H284" s="10" t="e">
        <f>BD_Tab1!Y284</f>
        <v>#VALUE!</v>
      </c>
    </row>
    <row r="285" spans="1:8">
      <c r="A285" s="3">
        <v>43101</v>
      </c>
      <c r="B285" s="11" t="e">
        <f>BD_Tab1!AE285</f>
        <v>#VALUE!</v>
      </c>
      <c r="C285" s="11" t="e">
        <f>BD_Tab1!Z285</f>
        <v>#VALUE!</v>
      </c>
      <c r="D285" s="11" t="e">
        <f>BD_Tab1!AF285</f>
        <v>#VALUE!</v>
      </c>
      <c r="E285" s="11" t="e">
        <f>BD_Tab1!AA285</f>
        <v>#VALUE!</v>
      </c>
      <c r="F285" s="10" t="e">
        <f>BD_Tab1!AD285</f>
        <v>#VALUE!</v>
      </c>
      <c r="G285" s="10" t="e">
        <f>BD_Tab1!X285</f>
        <v>#VALUE!</v>
      </c>
      <c r="H285" s="10" t="e">
        <f>BD_Tab1!Y285</f>
        <v>#VALUE!</v>
      </c>
    </row>
    <row r="286" spans="1:8">
      <c r="A286" s="3">
        <v>43132</v>
      </c>
      <c r="B286" s="11" t="e">
        <f>BD_Tab1!AE286</f>
        <v>#VALUE!</v>
      </c>
      <c r="C286" s="11" t="e">
        <f>BD_Tab1!Z286</f>
        <v>#VALUE!</v>
      </c>
      <c r="D286" s="11" t="e">
        <f>BD_Tab1!AF286</f>
        <v>#VALUE!</v>
      </c>
      <c r="E286" s="11" t="e">
        <f>BD_Tab1!AA286</f>
        <v>#VALUE!</v>
      </c>
      <c r="F286" s="10" t="e">
        <f>BD_Tab1!AD286</f>
        <v>#VALUE!</v>
      </c>
      <c r="G286" s="10" t="e">
        <f>BD_Tab1!X286</f>
        <v>#VALUE!</v>
      </c>
      <c r="H286" s="10" t="e">
        <f>BD_Tab1!Y286</f>
        <v>#VALUE!</v>
      </c>
    </row>
    <row r="287" spans="1:8">
      <c r="A287" s="3">
        <v>43160</v>
      </c>
      <c r="B287" s="11" t="e">
        <f>BD_Tab1!AE287</f>
        <v>#VALUE!</v>
      </c>
      <c r="C287" s="11" t="e">
        <f>BD_Tab1!Z287</f>
        <v>#VALUE!</v>
      </c>
      <c r="D287" s="11" t="e">
        <f>BD_Tab1!AF287</f>
        <v>#VALUE!</v>
      </c>
      <c r="E287" s="11" t="e">
        <f>BD_Tab1!AA287</f>
        <v>#VALUE!</v>
      </c>
      <c r="F287" s="10" t="e">
        <f>BD_Tab1!AD287</f>
        <v>#VALUE!</v>
      </c>
      <c r="G287" s="10" t="e">
        <f>BD_Tab1!X287</f>
        <v>#VALUE!</v>
      </c>
      <c r="H287" s="10" t="e">
        <f>BD_Tab1!Y287</f>
        <v>#VALUE!</v>
      </c>
    </row>
    <row r="288" spans="1:8">
      <c r="A288" s="3">
        <v>43191</v>
      </c>
      <c r="B288" s="11" t="e">
        <f>BD_Tab1!AE288</f>
        <v>#VALUE!</v>
      </c>
      <c r="C288" s="11" t="e">
        <f>BD_Tab1!Z288</f>
        <v>#VALUE!</v>
      </c>
      <c r="D288" s="11" t="e">
        <f>BD_Tab1!AF288</f>
        <v>#VALUE!</v>
      </c>
      <c r="E288" s="11" t="e">
        <f>BD_Tab1!AA288</f>
        <v>#VALUE!</v>
      </c>
      <c r="F288" s="10" t="e">
        <f>BD_Tab1!AD288</f>
        <v>#VALUE!</v>
      </c>
      <c r="G288" s="10" t="e">
        <f>BD_Tab1!X288</f>
        <v>#VALUE!</v>
      </c>
      <c r="H288" s="10" t="e">
        <f>BD_Tab1!Y288</f>
        <v>#VALUE!</v>
      </c>
    </row>
    <row r="289" spans="1:8">
      <c r="A289" s="3">
        <v>43221</v>
      </c>
      <c r="B289" s="11" t="e">
        <f>BD_Tab1!AE289</f>
        <v>#VALUE!</v>
      </c>
      <c r="C289" s="11" t="e">
        <f>BD_Tab1!Z289</f>
        <v>#VALUE!</v>
      </c>
      <c r="D289" s="11" t="e">
        <f>BD_Tab1!AF289</f>
        <v>#VALUE!</v>
      </c>
      <c r="E289" s="11" t="e">
        <f>BD_Tab1!AA289</f>
        <v>#VALUE!</v>
      </c>
      <c r="F289" s="10" t="e">
        <f>BD_Tab1!AD289</f>
        <v>#VALUE!</v>
      </c>
      <c r="G289" s="10" t="e">
        <f>BD_Tab1!X289</f>
        <v>#VALUE!</v>
      </c>
      <c r="H289" s="10" t="e">
        <f>BD_Tab1!Y289</f>
        <v>#VALUE!</v>
      </c>
    </row>
    <row r="290" spans="1:8">
      <c r="A290" s="3">
        <v>43252</v>
      </c>
      <c r="B290" s="11" t="e">
        <f>BD_Tab1!AE290</f>
        <v>#VALUE!</v>
      </c>
      <c r="C290" s="11" t="e">
        <f>BD_Tab1!Z290</f>
        <v>#VALUE!</v>
      </c>
      <c r="D290" s="11" t="e">
        <f>BD_Tab1!AF290</f>
        <v>#VALUE!</v>
      </c>
      <c r="E290" s="11" t="e">
        <f>BD_Tab1!AA290</f>
        <v>#VALUE!</v>
      </c>
      <c r="F290" s="10" t="e">
        <f>BD_Tab1!AD290</f>
        <v>#VALUE!</v>
      </c>
      <c r="G290" s="10" t="e">
        <f>BD_Tab1!X290</f>
        <v>#VALUE!</v>
      </c>
      <c r="H290" s="10" t="e">
        <f>BD_Tab1!Y290</f>
        <v>#VALUE!</v>
      </c>
    </row>
    <row r="291" spans="1:8">
      <c r="A291" s="3">
        <v>43282</v>
      </c>
      <c r="B291" s="11" t="e">
        <f>BD_Tab1!AE291</f>
        <v>#VALUE!</v>
      </c>
      <c r="C291" s="11" t="e">
        <f>BD_Tab1!Z291</f>
        <v>#VALUE!</v>
      </c>
      <c r="D291" s="11" t="e">
        <f>BD_Tab1!AF291</f>
        <v>#VALUE!</v>
      </c>
      <c r="E291" s="11" t="e">
        <f>BD_Tab1!AA291</f>
        <v>#VALUE!</v>
      </c>
      <c r="F291" s="10" t="e">
        <f>BD_Tab1!AD291</f>
        <v>#VALUE!</v>
      </c>
      <c r="G291" s="10" t="e">
        <f>BD_Tab1!X291</f>
        <v>#VALUE!</v>
      </c>
      <c r="H291" s="10" t="e">
        <f>BD_Tab1!Y291</f>
        <v>#VALUE!</v>
      </c>
    </row>
    <row r="292" spans="1:8">
      <c r="A292" s="3">
        <v>43313</v>
      </c>
      <c r="B292" s="11" t="e">
        <f>BD_Tab1!AE292</f>
        <v>#VALUE!</v>
      </c>
      <c r="C292" s="11" t="e">
        <f>BD_Tab1!Z292</f>
        <v>#VALUE!</v>
      </c>
      <c r="D292" s="11" t="e">
        <f>BD_Tab1!AF292</f>
        <v>#VALUE!</v>
      </c>
      <c r="E292" s="11" t="e">
        <f>BD_Tab1!AA292</f>
        <v>#VALUE!</v>
      </c>
      <c r="F292" s="10" t="e">
        <f>BD_Tab1!AD292</f>
        <v>#VALUE!</v>
      </c>
      <c r="G292" s="10" t="e">
        <f>BD_Tab1!X292</f>
        <v>#VALUE!</v>
      </c>
      <c r="H292" s="10" t="e">
        <f>BD_Tab1!Y292</f>
        <v>#VALUE!</v>
      </c>
    </row>
    <row r="293" spans="1:8">
      <c r="A293" s="3">
        <v>43344</v>
      </c>
      <c r="B293" s="11" t="e">
        <f>BD_Tab1!AE293</f>
        <v>#VALUE!</v>
      </c>
      <c r="C293" s="11" t="e">
        <f>BD_Tab1!Z293</f>
        <v>#VALUE!</v>
      </c>
      <c r="D293" s="11" t="e">
        <f>BD_Tab1!AF293</f>
        <v>#VALUE!</v>
      </c>
      <c r="E293" s="11" t="e">
        <f>BD_Tab1!AA293</f>
        <v>#VALUE!</v>
      </c>
      <c r="F293" s="10" t="e">
        <f>BD_Tab1!AD293</f>
        <v>#VALUE!</v>
      </c>
      <c r="G293" s="10" t="e">
        <f>BD_Tab1!X293</f>
        <v>#VALUE!</v>
      </c>
      <c r="H293" s="10" t="e">
        <f>BD_Tab1!Y293</f>
        <v>#VALUE!</v>
      </c>
    </row>
    <row r="294" spans="1:8">
      <c r="A294" s="3">
        <v>43374</v>
      </c>
      <c r="B294" s="11" t="e">
        <f>BD_Tab1!AE294</f>
        <v>#VALUE!</v>
      </c>
      <c r="C294" s="11" t="e">
        <f>BD_Tab1!Z294</f>
        <v>#VALUE!</v>
      </c>
      <c r="D294" s="11" t="e">
        <f>BD_Tab1!AF294</f>
        <v>#VALUE!</v>
      </c>
      <c r="E294" s="11" t="e">
        <f>BD_Tab1!AA294</f>
        <v>#VALUE!</v>
      </c>
      <c r="F294" s="10" t="e">
        <f>BD_Tab1!AD294</f>
        <v>#VALUE!</v>
      </c>
      <c r="G294" s="10" t="e">
        <f>BD_Tab1!X294</f>
        <v>#VALUE!</v>
      </c>
      <c r="H294" s="10" t="e">
        <f>BD_Tab1!Y294</f>
        <v>#VALUE!</v>
      </c>
    </row>
    <row r="295" spans="1:8">
      <c r="A295" s="3">
        <v>43405</v>
      </c>
      <c r="B295" s="11" t="e">
        <f>BD_Tab1!AE295</f>
        <v>#VALUE!</v>
      </c>
      <c r="C295" s="11" t="e">
        <f>BD_Tab1!Z295</f>
        <v>#VALUE!</v>
      </c>
      <c r="D295" s="11" t="e">
        <f>BD_Tab1!AF295</f>
        <v>#VALUE!</v>
      </c>
      <c r="E295" s="11" t="e">
        <f>BD_Tab1!AA295</f>
        <v>#VALUE!</v>
      </c>
      <c r="F295" s="10" t="e">
        <f>BD_Tab1!AD295</f>
        <v>#VALUE!</v>
      </c>
      <c r="G295" s="10" t="e">
        <f>BD_Tab1!X295</f>
        <v>#VALUE!</v>
      </c>
      <c r="H295" s="10" t="e">
        <f>BD_Tab1!Y295</f>
        <v>#VALUE!</v>
      </c>
    </row>
    <row r="296" spans="1:8">
      <c r="A296" s="3">
        <v>43435</v>
      </c>
      <c r="B296" s="11" t="e">
        <f>BD_Tab1!AE296</f>
        <v>#VALUE!</v>
      </c>
      <c r="C296" s="11" t="e">
        <f>BD_Tab1!Z296</f>
        <v>#VALUE!</v>
      </c>
      <c r="D296" s="11" t="e">
        <f>BD_Tab1!AF296</f>
        <v>#VALUE!</v>
      </c>
      <c r="E296" s="11" t="e">
        <f>BD_Tab1!AA296</f>
        <v>#VALUE!</v>
      </c>
      <c r="F296" s="10" t="e">
        <f>BD_Tab1!AD296</f>
        <v>#VALUE!</v>
      </c>
      <c r="G296" s="10" t="e">
        <f>BD_Tab1!X296</f>
        <v>#VALUE!</v>
      </c>
      <c r="H296" s="10" t="e">
        <f>BD_Tab1!Y296</f>
        <v>#VALUE!</v>
      </c>
    </row>
    <row r="297" spans="1:8">
      <c r="A297" s="3">
        <v>43466</v>
      </c>
      <c r="B297" s="11" t="e">
        <f>BD_Tab1!AE297</f>
        <v>#VALUE!</v>
      </c>
      <c r="C297" s="11" t="e">
        <f>BD_Tab1!Z297</f>
        <v>#VALUE!</v>
      </c>
      <c r="D297" s="11" t="e">
        <f>BD_Tab1!AF297</f>
        <v>#VALUE!</v>
      </c>
      <c r="E297" s="11" t="e">
        <f>BD_Tab1!AA297</f>
        <v>#VALUE!</v>
      </c>
      <c r="F297" s="10" t="e">
        <f>BD_Tab1!AD297</f>
        <v>#VALUE!</v>
      </c>
      <c r="G297" s="10" t="e">
        <f>BD_Tab1!X297</f>
        <v>#VALUE!</v>
      </c>
      <c r="H297" s="10" t="e">
        <f>BD_Tab1!Y297</f>
        <v>#VALUE!</v>
      </c>
    </row>
    <row r="298" spans="1:8">
      <c r="A298" s="3">
        <v>43497</v>
      </c>
      <c r="B298" s="11" t="e">
        <f>BD_Tab1!AE298</f>
        <v>#VALUE!</v>
      </c>
      <c r="C298" s="11" t="e">
        <f>BD_Tab1!Z298</f>
        <v>#VALUE!</v>
      </c>
      <c r="D298" s="11" t="e">
        <f>BD_Tab1!AF298</f>
        <v>#VALUE!</v>
      </c>
      <c r="E298" s="11" t="e">
        <f>BD_Tab1!AA298</f>
        <v>#VALUE!</v>
      </c>
      <c r="F298" s="10" t="e">
        <f>BD_Tab1!AD298</f>
        <v>#VALUE!</v>
      </c>
      <c r="G298" s="10" t="e">
        <f>BD_Tab1!X298</f>
        <v>#VALUE!</v>
      </c>
      <c r="H298" s="10" t="e">
        <f>BD_Tab1!Y298</f>
        <v>#VALUE!</v>
      </c>
    </row>
    <row r="299" spans="1:8">
      <c r="A299" s="3">
        <v>43525</v>
      </c>
      <c r="B299" s="11" t="e">
        <f>BD_Tab1!AE299</f>
        <v>#VALUE!</v>
      </c>
      <c r="C299" s="11" t="e">
        <f>BD_Tab1!Z299</f>
        <v>#VALUE!</v>
      </c>
      <c r="D299" s="11" t="e">
        <f>BD_Tab1!AF299</f>
        <v>#VALUE!</v>
      </c>
      <c r="E299" s="11" t="e">
        <f>BD_Tab1!AA299</f>
        <v>#VALUE!</v>
      </c>
      <c r="F299" s="10" t="e">
        <f>BD_Tab1!AD299</f>
        <v>#VALUE!</v>
      </c>
      <c r="G299" s="10" t="e">
        <f>BD_Tab1!X299</f>
        <v>#VALUE!</v>
      </c>
      <c r="H299" s="10" t="e">
        <f>BD_Tab1!Y299</f>
        <v>#VALUE!</v>
      </c>
    </row>
    <row r="300" spans="1:8">
      <c r="A300" s="3">
        <v>43556</v>
      </c>
      <c r="B300" s="11" t="e">
        <f>BD_Tab1!AE300</f>
        <v>#VALUE!</v>
      </c>
      <c r="C300" s="11" t="e">
        <f>BD_Tab1!Z300</f>
        <v>#VALUE!</v>
      </c>
      <c r="D300" s="11" t="e">
        <f>BD_Tab1!AF300</f>
        <v>#VALUE!</v>
      </c>
      <c r="E300" s="11" t="e">
        <f>BD_Tab1!AA300</f>
        <v>#VALUE!</v>
      </c>
      <c r="F300" s="10" t="e">
        <f>BD_Tab1!AD300</f>
        <v>#VALUE!</v>
      </c>
      <c r="G300" s="10" t="e">
        <f>BD_Tab1!X300</f>
        <v>#VALUE!</v>
      </c>
      <c r="H300" s="10" t="e">
        <f>BD_Tab1!Y300</f>
        <v>#VALUE!</v>
      </c>
    </row>
    <row r="301" spans="1:8">
      <c r="A301" s="3">
        <v>43586</v>
      </c>
      <c r="B301" s="11" t="e">
        <f>BD_Tab1!AE301</f>
        <v>#VALUE!</v>
      </c>
      <c r="C301" s="11" t="e">
        <f>BD_Tab1!Z301</f>
        <v>#VALUE!</v>
      </c>
      <c r="D301" s="11" t="e">
        <f>BD_Tab1!AF301</f>
        <v>#VALUE!</v>
      </c>
      <c r="E301" s="11" t="e">
        <f>BD_Tab1!AA301</f>
        <v>#VALUE!</v>
      </c>
      <c r="F301" s="10" t="e">
        <f>BD_Tab1!AD301</f>
        <v>#VALUE!</v>
      </c>
      <c r="G301" s="10" t="e">
        <f>BD_Tab1!X301</f>
        <v>#VALUE!</v>
      </c>
      <c r="H301" s="10" t="e">
        <f>BD_Tab1!Y301</f>
        <v>#VALUE!</v>
      </c>
    </row>
    <row r="302" spans="1:8">
      <c r="A302" s="3">
        <v>43617</v>
      </c>
      <c r="B302" s="11" t="e">
        <f>BD_Tab1!AE302</f>
        <v>#VALUE!</v>
      </c>
      <c r="C302" s="11" t="e">
        <f>BD_Tab1!Z302</f>
        <v>#VALUE!</v>
      </c>
      <c r="D302" s="11" t="e">
        <f>BD_Tab1!AF302</f>
        <v>#VALUE!</v>
      </c>
      <c r="E302" s="11" t="e">
        <f>BD_Tab1!AA302</f>
        <v>#VALUE!</v>
      </c>
      <c r="F302" s="10" t="e">
        <f>BD_Tab1!AD302</f>
        <v>#VALUE!</v>
      </c>
      <c r="G302" s="10" t="e">
        <f>BD_Tab1!X302</f>
        <v>#VALUE!</v>
      </c>
      <c r="H302" s="10" t="e">
        <f>BD_Tab1!Y302</f>
        <v>#VALUE!</v>
      </c>
    </row>
    <row r="303" spans="1:8">
      <c r="A303" s="3">
        <v>43647</v>
      </c>
      <c r="B303" s="11" t="e">
        <f>BD_Tab1!AE303</f>
        <v>#VALUE!</v>
      </c>
      <c r="C303" s="11" t="e">
        <f>BD_Tab1!Z303</f>
        <v>#VALUE!</v>
      </c>
      <c r="D303" s="11" t="e">
        <f>BD_Tab1!AF303</f>
        <v>#VALUE!</v>
      </c>
      <c r="E303" s="11" t="e">
        <f>BD_Tab1!AA303</f>
        <v>#VALUE!</v>
      </c>
      <c r="F303" s="10" t="e">
        <f>BD_Tab1!AD303</f>
        <v>#VALUE!</v>
      </c>
      <c r="G303" s="10" t="e">
        <f>BD_Tab1!X303</f>
        <v>#VALUE!</v>
      </c>
      <c r="H303" s="10" t="e">
        <f>BD_Tab1!Y303</f>
        <v>#VALUE!</v>
      </c>
    </row>
    <row r="304" spans="1:8">
      <c r="A304" s="3">
        <v>43678</v>
      </c>
      <c r="B304" s="11" t="e">
        <f>BD_Tab1!AE304</f>
        <v>#VALUE!</v>
      </c>
      <c r="C304" s="11" t="e">
        <f>BD_Tab1!Z304</f>
        <v>#VALUE!</v>
      </c>
      <c r="D304" s="11" t="e">
        <f>BD_Tab1!AF304</f>
        <v>#VALUE!</v>
      </c>
      <c r="E304" s="11" t="e">
        <f>BD_Tab1!AA304</f>
        <v>#VALUE!</v>
      </c>
      <c r="F304" s="10" t="e">
        <f>BD_Tab1!AD304</f>
        <v>#VALUE!</v>
      </c>
      <c r="G304" s="10" t="e">
        <f>BD_Tab1!X304</f>
        <v>#VALUE!</v>
      </c>
      <c r="H304" s="10" t="e">
        <f>BD_Tab1!Y304</f>
        <v>#VALUE!</v>
      </c>
    </row>
    <row r="305" spans="1:8">
      <c r="A305" s="3">
        <v>43709</v>
      </c>
      <c r="B305" s="11" t="e">
        <f>BD_Tab1!AE305</f>
        <v>#VALUE!</v>
      </c>
      <c r="C305" s="11" t="e">
        <f>BD_Tab1!Z305</f>
        <v>#VALUE!</v>
      </c>
      <c r="D305" s="11" t="e">
        <f>BD_Tab1!AF305</f>
        <v>#VALUE!</v>
      </c>
      <c r="E305" s="11" t="e">
        <f>BD_Tab1!AA305</f>
        <v>#VALUE!</v>
      </c>
      <c r="F305" s="10" t="e">
        <f>BD_Tab1!AD305</f>
        <v>#VALUE!</v>
      </c>
      <c r="G305" s="10" t="e">
        <f>BD_Tab1!X305</f>
        <v>#VALUE!</v>
      </c>
      <c r="H305" s="10" t="e">
        <f>BD_Tab1!Y305</f>
        <v>#VALUE!</v>
      </c>
    </row>
    <row r="306" spans="1:8">
      <c r="A306" s="3">
        <v>43739</v>
      </c>
      <c r="B306" s="11" t="e">
        <f>BD_Tab1!AE306</f>
        <v>#VALUE!</v>
      </c>
      <c r="C306" s="11" t="e">
        <f>BD_Tab1!Z306</f>
        <v>#VALUE!</v>
      </c>
      <c r="D306" s="11" t="e">
        <f>BD_Tab1!AF306</f>
        <v>#VALUE!</v>
      </c>
      <c r="E306" s="11" t="e">
        <f>BD_Tab1!AA306</f>
        <v>#VALUE!</v>
      </c>
      <c r="F306" s="10" t="e">
        <f>BD_Tab1!AD306</f>
        <v>#VALUE!</v>
      </c>
      <c r="G306" s="10" t="e">
        <f>BD_Tab1!X306</f>
        <v>#VALUE!</v>
      </c>
      <c r="H306" s="10" t="e">
        <f>BD_Tab1!Y306</f>
        <v>#VALUE!</v>
      </c>
    </row>
    <row r="307" spans="1:8">
      <c r="A307" s="3">
        <v>43770</v>
      </c>
      <c r="B307" s="11" t="e">
        <f>BD_Tab1!AE307</f>
        <v>#VALUE!</v>
      </c>
      <c r="C307" s="11" t="e">
        <f>BD_Tab1!Z307</f>
        <v>#VALUE!</v>
      </c>
      <c r="D307" s="11" t="e">
        <f>BD_Tab1!AF307</f>
        <v>#VALUE!</v>
      </c>
      <c r="E307" s="11" t="e">
        <f>BD_Tab1!AA307</f>
        <v>#VALUE!</v>
      </c>
      <c r="F307" s="10" t="e">
        <f>BD_Tab1!AD307</f>
        <v>#VALUE!</v>
      </c>
      <c r="G307" s="10" t="e">
        <f>BD_Tab1!X307</f>
        <v>#VALUE!</v>
      </c>
      <c r="H307" s="10" t="e">
        <f>BD_Tab1!Y307</f>
        <v>#VALUE!</v>
      </c>
    </row>
    <row r="308" spans="1:8">
      <c r="A308" s="3">
        <v>43800</v>
      </c>
      <c r="B308" s="11" t="e">
        <f>BD_Tab1!AE308</f>
        <v>#VALUE!</v>
      </c>
      <c r="C308" s="11" t="e">
        <f>BD_Tab1!Z308</f>
        <v>#VALUE!</v>
      </c>
      <c r="D308" s="11" t="e">
        <f>BD_Tab1!AF308</f>
        <v>#VALUE!</v>
      </c>
      <c r="E308" s="11" t="e">
        <f>BD_Tab1!AA308</f>
        <v>#VALUE!</v>
      </c>
      <c r="F308" s="10" t="e">
        <f>BD_Tab1!AD308</f>
        <v>#VALUE!</v>
      </c>
      <c r="G308" s="10" t="e">
        <f>BD_Tab1!X308</f>
        <v>#VALUE!</v>
      </c>
      <c r="H308" s="10" t="e">
        <f>BD_Tab1!Y308</f>
        <v>#VALUE!</v>
      </c>
    </row>
    <row r="309" spans="1:8">
      <c r="A309" s="3">
        <v>43831</v>
      </c>
      <c r="B309" s="11" t="e">
        <f>BD_Tab1!AE309</f>
        <v>#VALUE!</v>
      </c>
      <c r="C309" s="11" t="e">
        <f>BD_Tab1!Z309</f>
        <v>#VALUE!</v>
      </c>
      <c r="D309" s="11" t="e">
        <f>BD_Tab1!AF309</f>
        <v>#VALUE!</v>
      </c>
      <c r="E309" s="11" t="e">
        <f>BD_Tab1!AA309</f>
        <v>#VALUE!</v>
      </c>
      <c r="F309" s="10" t="e">
        <f>BD_Tab1!AD309</f>
        <v>#VALUE!</v>
      </c>
      <c r="G309" s="10" t="e">
        <f>BD_Tab1!X309</f>
        <v>#VALUE!</v>
      </c>
      <c r="H309" s="10" t="e">
        <f>BD_Tab1!Y309</f>
        <v>#VALUE!</v>
      </c>
    </row>
    <row r="310" spans="1:8">
      <c r="A310" s="3">
        <v>43862</v>
      </c>
      <c r="B310" s="11" t="e">
        <f>BD_Tab1!AE310</f>
        <v>#VALUE!</v>
      </c>
      <c r="C310" s="11" t="e">
        <f>BD_Tab1!Z310</f>
        <v>#VALUE!</v>
      </c>
      <c r="D310" s="11" t="e">
        <f>BD_Tab1!AF310</f>
        <v>#VALUE!</v>
      </c>
      <c r="E310" s="11" t="e">
        <f>BD_Tab1!AA310</f>
        <v>#VALUE!</v>
      </c>
      <c r="F310" s="10" t="e">
        <f>BD_Tab1!AD310</f>
        <v>#VALUE!</v>
      </c>
      <c r="G310" s="10" t="e">
        <f>BD_Tab1!X310</f>
        <v>#VALUE!</v>
      </c>
      <c r="H310" s="10" t="e">
        <f>BD_Tab1!Y310</f>
        <v>#VALUE!</v>
      </c>
    </row>
    <row r="311" spans="1:8">
      <c r="A311" s="3">
        <v>43891</v>
      </c>
      <c r="B311" s="11" t="e">
        <f>BD_Tab1!AE311</f>
        <v>#VALUE!</v>
      </c>
      <c r="C311" s="11" t="e">
        <f>BD_Tab1!Z311</f>
        <v>#VALUE!</v>
      </c>
      <c r="D311" s="11" t="e">
        <f>BD_Tab1!AF311</f>
        <v>#VALUE!</v>
      </c>
      <c r="E311" s="11" t="e">
        <f>BD_Tab1!AA311</f>
        <v>#VALUE!</v>
      </c>
      <c r="F311" s="10" t="e">
        <f>BD_Tab1!AD311</f>
        <v>#VALUE!</v>
      </c>
      <c r="G311" s="10" t="e">
        <f>BD_Tab1!X311</f>
        <v>#VALUE!</v>
      </c>
      <c r="H311" s="10" t="e">
        <f>BD_Tab1!Y311</f>
        <v>#VALUE!</v>
      </c>
    </row>
    <row r="312" spans="1:8">
      <c r="A312" s="3">
        <v>43922</v>
      </c>
      <c r="B312" s="11" t="e">
        <f>BD_Tab1!AE312</f>
        <v>#VALUE!</v>
      </c>
      <c r="C312" s="11" t="e">
        <f>BD_Tab1!Z312</f>
        <v>#VALUE!</v>
      </c>
      <c r="D312" s="11" t="e">
        <f>BD_Tab1!AF312</f>
        <v>#VALUE!</v>
      </c>
      <c r="E312" s="11" t="e">
        <f>BD_Tab1!AA312</f>
        <v>#VALUE!</v>
      </c>
      <c r="F312" s="10" t="e">
        <f>BD_Tab1!AD312</f>
        <v>#VALUE!</v>
      </c>
      <c r="G312" s="10" t="e">
        <f>BD_Tab1!X312</f>
        <v>#VALUE!</v>
      </c>
      <c r="H312" s="10" t="e">
        <f>BD_Tab1!Y312</f>
        <v>#VALUE!</v>
      </c>
    </row>
    <row r="313" spans="1:8">
      <c r="A313" s="3">
        <v>43952</v>
      </c>
      <c r="B313" s="11" t="e">
        <f>BD_Tab1!AE313</f>
        <v>#VALUE!</v>
      </c>
      <c r="C313" s="11" t="e">
        <f>BD_Tab1!Z313</f>
        <v>#VALUE!</v>
      </c>
      <c r="D313" s="11" t="e">
        <f>BD_Tab1!AF313</f>
        <v>#VALUE!</v>
      </c>
      <c r="E313" s="11" t="e">
        <f>BD_Tab1!AA313</f>
        <v>#VALUE!</v>
      </c>
      <c r="F313" s="10" t="e">
        <f>BD_Tab1!AD313</f>
        <v>#VALUE!</v>
      </c>
      <c r="G313" s="10" t="e">
        <f>BD_Tab1!X313</f>
        <v>#VALUE!</v>
      </c>
      <c r="H313" s="10" t="e">
        <f>BD_Tab1!Y313</f>
        <v>#VALUE!</v>
      </c>
    </row>
    <row r="314" spans="1:8">
      <c r="A314" s="3">
        <v>43983</v>
      </c>
      <c r="B314" s="11" t="e">
        <f>BD_Tab1!AE314</f>
        <v>#VALUE!</v>
      </c>
      <c r="C314" s="11" t="e">
        <f>BD_Tab1!Z314</f>
        <v>#VALUE!</v>
      </c>
      <c r="D314" s="11" t="e">
        <f>BD_Tab1!AF314</f>
        <v>#VALUE!</v>
      </c>
      <c r="E314" s="11" t="e">
        <f>BD_Tab1!AA314</f>
        <v>#VALUE!</v>
      </c>
      <c r="F314" s="10" t="e">
        <f>BD_Tab1!AD314</f>
        <v>#VALUE!</v>
      </c>
      <c r="G314" s="10" t="e">
        <f>BD_Tab1!X314</f>
        <v>#VALUE!</v>
      </c>
      <c r="H314" s="10" t="e">
        <f>BD_Tab1!Y314</f>
        <v>#VALUE!</v>
      </c>
    </row>
    <row r="315" spans="1:8">
      <c r="A315" s="3">
        <v>44013</v>
      </c>
      <c r="B315" s="11" t="e">
        <f>BD_Tab1!AE315</f>
        <v>#VALUE!</v>
      </c>
      <c r="C315" s="11" t="e">
        <f>BD_Tab1!Z315</f>
        <v>#VALUE!</v>
      </c>
      <c r="D315" s="11" t="e">
        <f>BD_Tab1!AF315</f>
        <v>#VALUE!</v>
      </c>
      <c r="E315" s="11" t="e">
        <f>BD_Tab1!AA315</f>
        <v>#VALUE!</v>
      </c>
      <c r="F315" s="10" t="e">
        <f>BD_Tab1!AD315</f>
        <v>#VALUE!</v>
      </c>
      <c r="G315" s="10" t="e">
        <f>BD_Tab1!X315</f>
        <v>#VALUE!</v>
      </c>
      <c r="H315" s="10" t="e">
        <f>BD_Tab1!Y315</f>
        <v>#VALUE!</v>
      </c>
    </row>
    <row r="316" spans="1:8">
      <c r="A316" s="3">
        <v>44044</v>
      </c>
      <c r="B316" s="11" t="e">
        <f>BD_Tab1!AE316</f>
        <v>#VALUE!</v>
      </c>
      <c r="C316" s="11" t="e">
        <f>BD_Tab1!Z316</f>
        <v>#VALUE!</v>
      </c>
      <c r="D316" s="11" t="e">
        <f>BD_Tab1!AF316</f>
        <v>#VALUE!</v>
      </c>
      <c r="E316" s="11" t="e">
        <f>BD_Tab1!AA316</f>
        <v>#VALUE!</v>
      </c>
      <c r="F316" s="10" t="e">
        <f>BD_Tab1!AD316</f>
        <v>#VALUE!</v>
      </c>
      <c r="G316" s="10" t="e">
        <f>BD_Tab1!X316</f>
        <v>#VALUE!</v>
      </c>
      <c r="H316" s="10" t="e">
        <f>BD_Tab1!Y316</f>
        <v>#VALUE!</v>
      </c>
    </row>
    <row r="317" spans="1:8">
      <c r="A317" s="3">
        <v>44075</v>
      </c>
      <c r="B317" s="11" t="e">
        <f>BD_Tab1!AE317</f>
        <v>#VALUE!</v>
      </c>
      <c r="C317" s="11" t="e">
        <f>BD_Tab1!Z317</f>
        <v>#VALUE!</v>
      </c>
      <c r="D317" s="11" t="e">
        <f>BD_Tab1!AF317</f>
        <v>#VALUE!</v>
      </c>
      <c r="E317" s="11" t="e">
        <f>BD_Tab1!AA317</f>
        <v>#VALUE!</v>
      </c>
      <c r="F317" s="10" t="e">
        <f>BD_Tab1!AD317</f>
        <v>#VALUE!</v>
      </c>
      <c r="G317" s="10" t="e">
        <f>BD_Tab1!X317</f>
        <v>#VALUE!</v>
      </c>
      <c r="H317" s="10" t="e">
        <f>BD_Tab1!Y317</f>
        <v>#VALUE!</v>
      </c>
    </row>
    <row r="318" spans="1:8">
      <c r="A318" s="3">
        <v>44105</v>
      </c>
      <c r="B318" s="11" t="e">
        <f>BD_Tab1!AE318</f>
        <v>#VALUE!</v>
      </c>
      <c r="C318" s="11" t="e">
        <f>BD_Tab1!Z318</f>
        <v>#VALUE!</v>
      </c>
      <c r="D318" s="11" t="e">
        <f>BD_Tab1!AF318</f>
        <v>#VALUE!</v>
      </c>
      <c r="E318" s="11" t="e">
        <f>BD_Tab1!AA318</f>
        <v>#VALUE!</v>
      </c>
      <c r="F318" s="10" t="e">
        <f>BD_Tab1!AD318</f>
        <v>#VALUE!</v>
      </c>
      <c r="G318" s="10" t="e">
        <f>BD_Tab1!X318</f>
        <v>#VALUE!</v>
      </c>
      <c r="H318" s="10" t="e">
        <f>BD_Tab1!Y318</f>
        <v>#VALUE!</v>
      </c>
    </row>
    <row r="319" spans="1:8">
      <c r="A319" s="3">
        <v>44136</v>
      </c>
      <c r="B319" s="11" t="e">
        <f>BD_Tab1!AE319</f>
        <v>#VALUE!</v>
      </c>
      <c r="C319" s="11" t="e">
        <f>BD_Tab1!Z319</f>
        <v>#VALUE!</v>
      </c>
      <c r="D319" s="11" t="e">
        <f>BD_Tab1!AF319</f>
        <v>#VALUE!</v>
      </c>
      <c r="E319" s="11" t="e">
        <f>BD_Tab1!AA319</f>
        <v>#VALUE!</v>
      </c>
      <c r="F319" s="10" t="e">
        <f>BD_Tab1!AD319</f>
        <v>#VALUE!</v>
      </c>
      <c r="G319" s="10" t="e">
        <f>BD_Tab1!X319</f>
        <v>#VALUE!</v>
      </c>
      <c r="H319" s="10" t="e">
        <f>BD_Tab1!Y319</f>
        <v>#VALUE!</v>
      </c>
    </row>
    <row r="320" spans="1:8">
      <c r="A320" s="3">
        <v>44166</v>
      </c>
      <c r="B320" s="11" t="e">
        <f>BD_Tab1!AE320</f>
        <v>#VALUE!</v>
      </c>
      <c r="C320" s="11" t="e">
        <f>BD_Tab1!Z320</f>
        <v>#VALUE!</v>
      </c>
      <c r="D320" s="11" t="e">
        <f>BD_Tab1!AF320</f>
        <v>#VALUE!</v>
      </c>
      <c r="E320" s="11" t="e">
        <f>BD_Tab1!AA320</f>
        <v>#VALUE!</v>
      </c>
      <c r="F320" s="10" t="e">
        <f>BD_Tab1!AD320</f>
        <v>#VALUE!</v>
      </c>
      <c r="G320" s="10" t="e">
        <f>BD_Tab1!X320</f>
        <v>#VALUE!</v>
      </c>
      <c r="H320" s="10" t="e">
        <f>BD_Tab1!Y320</f>
        <v>#VALUE!</v>
      </c>
    </row>
    <row r="321" spans="1:8">
      <c r="A321" s="3">
        <v>44197</v>
      </c>
      <c r="B321" s="11" t="e">
        <f>BD_Tab1!AE321</f>
        <v>#VALUE!</v>
      </c>
      <c r="C321" s="11" t="e">
        <f>BD_Tab1!Z321</f>
        <v>#VALUE!</v>
      </c>
      <c r="D321" s="11" t="e">
        <f>BD_Tab1!AF321</f>
        <v>#VALUE!</v>
      </c>
      <c r="E321" s="11" t="e">
        <f>BD_Tab1!AA321</f>
        <v>#VALUE!</v>
      </c>
      <c r="F321" s="10" t="e">
        <f>BD_Tab1!AD321</f>
        <v>#VALUE!</v>
      </c>
      <c r="G321" s="10" t="e">
        <f>BD_Tab1!X321</f>
        <v>#VALUE!</v>
      </c>
      <c r="H321" s="10" t="e">
        <f>BD_Tab1!Y321</f>
        <v>#VALUE!</v>
      </c>
    </row>
    <row r="322" spans="1:8">
      <c r="A322" s="3">
        <v>44228</v>
      </c>
      <c r="B322" s="11" t="e">
        <f>BD_Tab1!AE322</f>
        <v>#VALUE!</v>
      </c>
      <c r="C322" s="11" t="e">
        <f>BD_Tab1!Z322</f>
        <v>#VALUE!</v>
      </c>
      <c r="D322" s="11" t="e">
        <f>BD_Tab1!AF322</f>
        <v>#VALUE!</v>
      </c>
      <c r="E322" s="11" t="e">
        <f>BD_Tab1!AA322</f>
        <v>#VALUE!</v>
      </c>
      <c r="F322" s="10" t="e">
        <f>BD_Tab1!AD322</f>
        <v>#VALUE!</v>
      </c>
      <c r="G322" s="10" t="e">
        <f>BD_Tab1!X322</f>
        <v>#VALUE!</v>
      </c>
      <c r="H322" s="10" t="e">
        <f>BD_Tab1!Y322</f>
        <v>#VALUE!</v>
      </c>
    </row>
    <row r="323" spans="1:8">
      <c r="A323" s="3">
        <v>44256</v>
      </c>
      <c r="B323" s="11" t="e">
        <f>BD_Tab1!AE323</f>
        <v>#VALUE!</v>
      </c>
      <c r="C323" s="11" t="e">
        <f>BD_Tab1!Z323</f>
        <v>#VALUE!</v>
      </c>
      <c r="D323" s="11" t="e">
        <f>BD_Tab1!AF323</f>
        <v>#VALUE!</v>
      </c>
      <c r="E323" s="11" t="e">
        <f>BD_Tab1!AA323</f>
        <v>#VALUE!</v>
      </c>
      <c r="F323" s="10" t="e">
        <f>BD_Tab1!AD323</f>
        <v>#VALUE!</v>
      </c>
      <c r="G323" s="10" t="e">
        <f>BD_Tab1!X323</f>
        <v>#VALUE!</v>
      </c>
      <c r="H323" s="10" t="e">
        <f>BD_Tab1!Y323</f>
        <v>#VALUE!</v>
      </c>
    </row>
    <row r="324" spans="1:8">
      <c r="A324" s="3">
        <v>44287</v>
      </c>
      <c r="B324" s="11" t="e">
        <f>BD_Tab1!AE324</f>
        <v>#VALUE!</v>
      </c>
      <c r="C324" s="11" t="e">
        <f>BD_Tab1!Z324</f>
        <v>#VALUE!</v>
      </c>
      <c r="D324" s="11" t="e">
        <f>BD_Tab1!AF324</f>
        <v>#VALUE!</v>
      </c>
      <c r="E324" s="11" t="e">
        <f>BD_Tab1!AA324</f>
        <v>#VALUE!</v>
      </c>
      <c r="F324" s="10" t="e">
        <f>BD_Tab1!AD324</f>
        <v>#VALUE!</v>
      </c>
      <c r="G324" s="10" t="e">
        <f>BD_Tab1!X324</f>
        <v>#VALUE!</v>
      </c>
      <c r="H324" s="10" t="e">
        <f>BD_Tab1!Y324</f>
        <v>#VALUE!</v>
      </c>
    </row>
    <row r="325" spans="1:8">
      <c r="A325" s="3">
        <v>44317</v>
      </c>
      <c r="B325" s="11" t="e">
        <f>BD_Tab1!AE325</f>
        <v>#VALUE!</v>
      </c>
      <c r="C325" s="11" t="e">
        <f>BD_Tab1!Z325</f>
        <v>#VALUE!</v>
      </c>
      <c r="D325" s="11" t="e">
        <f>BD_Tab1!AF325</f>
        <v>#VALUE!</v>
      </c>
      <c r="E325" s="11" t="e">
        <f>BD_Tab1!AA325</f>
        <v>#VALUE!</v>
      </c>
      <c r="F325" s="10" t="e">
        <f>BD_Tab1!AD325</f>
        <v>#VALUE!</v>
      </c>
      <c r="G325" s="10" t="e">
        <f>BD_Tab1!X325</f>
        <v>#VALUE!</v>
      </c>
      <c r="H325" s="10" t="e">
        <f>BD_Tab1!Y325</f>
        <v>#VALUE!</v>
      </c>
    </row>
    <row r="326" spans="1:8">
      <c r="A326" s="3">
        <v>44348</v>
      </c>
      <c r="B326" s="11" t="e">
        <f>BD_Tab1!AE326</f>
        <v>#VALUE!</v>
      </c>
      <c r="C326" s="11" t="e">
        <f>BD_Tab1!Z326</f>
        <v>#VALUE!</v>
      </c>
      <c r="D326" s="11" t="e">
        <f>BD_Tab1!AF326</f>
        <v>#VALUE!</v>
      </c>
      <c r="E326" s="11" t="e">
        <f>BD_Tab1!AA326</f>
        <v>#VALUE!</v>
      </c>
      <c r="F326" s="10" t="e">
        <f>BD_Tab1!AD326</f>
        <v>#VALUE!</v>
      </c>
      <c r="G326" s="10" t="e">
        <f>BD_Tab1!X326</f>
        <v>#VALUE!</v>
      </c>
      <c r="H326" s="10" t="e">
        <f>BD_Tab1!Y326</f>
        <v>#VALUE!</v>
      </c>
    </row>
    <row r="327" spans="1:8">
      <c r="A327" s="3">
        <v>44378</v>
      </c>
      <c r="B327" s="11" t="e">
        <f>BD_Tab1!AE327</f>
        <v>#VALUE!</v>
      </c>
      <c r="C327" s="11" t="e">
        <f>BD_Tab1!Z327</f>
        <v>#VALUE!</v>
      </c>
      <c r="D327" s="11" t="e">
        <f>BD_Tab1!AF327</f>
        <v>#VALUE!</v>
      </c>
      <c r="E327" s="11" t="e">
        <f>BD_Tab1!AA327</f>
        <v>#VALUE!</v>
      </c>
      <c r="F327" s="10" t="e">
        <f>BD_Tab1!AD327</f>
        <v>#VALUE!</v>
      </c>
      <c r="G327" s="10" t="e">
        <f>BD_Tab1!X327</f>
        <v>#VALUE!</v>
      </c>
      <c r="H327" s="10" t="e">
        <f>BD_Tab1!Y327</f>
        <v>#VALUE!</v>
      </c>
    </row>
    <row r="328" spans="1:8">
      <c r="A328" s="3">
        <v>44409</v>
      </c>
      <c r="B328" s="11" t="e">
        <f>BD_Tab1!AE328</f>
        <v>#VALUE!</v>
      </c>
      <c r="C328" s="11" t="e">
        <f>BD_Tab1!Z328</f>
        <v>#VALUE!</v>
      </c>
      <c r="D328" s="11" t="e">
        <f>BD_Tab1!AF328</f>
        <v>#VALUE!</v>
      </c>
      <c r="E328" s="11" t="e">
        <f>BD_Tab1!AA328</f>
        <v>#VALUE!</v>
      </c>
      <c r="F328" s="10" t="e">
        <f>BD_Tab1!AD328</f>
        <v>#VALUE!</v>
      </c>
      <c r="G328" s="10" t="e">
        <f>BD_Tab1!X328</f>
        <v>#VALUE!</v>
      </c>
      <c r="H328" s="10" t="e">
        <f>BD_Tab1!Y328</f>
        <v>#VALUE!</v>
      </c>
    </row>
    <row r="329" spans="1:8">
      <c r="A329" s="3">
        <v>44440</v>
      </c>
      <c r="B329" s="11" t="e">
        <f>BD_Tab1!AE329</f>
        <v>#VALUE!</v>
      </c>
      <c r="C329" s="11" t="e">
        <f>BD_Tab1!Z329</f>
        <v>#VALUE!</v>
      </c>
      <c r="D329" s="11" t="e">
        <f>BD_Tab1!AF329</f>
        <v>#VALUE!</v>
      </c>
      <c r="E329" s="11" t="e">
        <f>BD_Tab1!AA329</f>
        <v>#VALUE!</v>
      </c>
      <c r="F329" s="10" t="e">
        <f>BD_Tab1!AD329</f>
        <v>#VALUE!</v>
      </c>
      <c r="G329" s="10" t="e">
        <f>BD_Tab1!X329</f>
        <v>#VALUE!</v>
      </c>
      <c r="H329" s="10" t="e">
        <f>BD_Tab1!Y329</f>
        <v>#VALUE!</v>
      </c>
    </row>
    <row r="330" spans="1:8">
      <c r="A330" s="3">
        <v>44470</v>
      </c>
      <c r="B330" s="11" t="e">
        <f>BD_Tab1!AE330</f>
        <v>#VALUE!</v>
      </c>
      <c r="C330" s="11" t="e">
        <f>BD_Tab1!Z330</f>
        <v>#VALUE!</v>
      </c>
      <c r="D330" s="11" t="e">
        <f>BD_Tab1!AF330</f>
        <v>#VALUE!</v>
      </c>
      <c r="E330" s="11" t="e">
        <f>BD_Tab1!AA330</f>
        <v>#VALUE!</v>
      </c>
      <c r="F330" s="10" t="e">
        <f>BD_Tab1!AD330</f>
        <v>#VALUE!</v>
      </c>
      <c r="G330" s="10" t="e">
        <f>BD_Tab1!X330</f>
        <v>#VALUE!</v>
      </c>
      <c r="H330" s="10" t="e">
        <f>BD_Tab1!Y330</f>
        <v>#VALUE!</v>
      </c>
    </row>
    <row r="331" spans="1:8">
      <c r="A331" s="3">
        <v>44501</v>
      </c>
      <c r="B331" s="11" t="e">
        <f>BD_Tab1!AE331</f>
        <v>#VALUE!</v>
      </c>
      <c r="C331" s="11" t="e">
        <f>BD_Tab1!Z331</f>
        <v>#VALUE!</v>
      </c>
      <c r="D331" s="11" t="e">
        <f>BD_Tab1!AF331</f>
        <v>#VALUE!</v>
      </c>
      <c r="E331" s="11" t="e">
        <f>BD_Tab1!AA331</f>
        <v>#VALUE!</v>
      </c>
      <c r="F331" s="10" t="e">
        <f>BD_Tab1!AD331</f>
        <v>#VALUE!</v>
      </c>
      <c r="G331" s="10" t="e">
        <f>BD_Tab1!X331</f>
        <v>#VALUE!</v>
      </c>
      <c r="H331" s="10" t="e">
        <f>BD_Tab1!Y331</f>
        <v>#VALUE!</v>
      </c>
    </row>
    <row r="332" spans="1:8">
      <c r="A332" s="3">
        <v>44531</v>
      </c>
      <c r="B332" s="11" t="e">
        <f>BD_Tab1!AE332</f>
        <v>#VALUE!</v>
      </c>
      <c r="C332" s="11" t="e">
        <f>BD_Tab1!Z332</f>
        <v>#VALUE!</v>
      </c>
      <c r="D332" s="11" t="e">
        <f>BD_Tab1!AF332</f>
        <v>#VALUE!</v>
      </c>
      <c r="E332" s="11" t="e">
        <f>BD_Tab1!AA332</f>
        <v>#VALUE!</v>
      </c>
      <c r="F332" s="10" t="e">
        <f>BD_Tab1!AD332</f>
        <v>#VALUE!</v>
      </c>
      <c r="G332" s="10" t="e">
        <f>BD_Tab1!X332</f>
        <v>#VALUE!</v>
      </c>
      <c r="H332" s="10" t="e">
        <f>BD_Tab1!Y332</f>
        <v>#VALUE!</v>
      </c>
    </row>
    <row r="333" spans="1:8">
      <c r="A333" s="3">
        <v>44562</v>
      </c>
      <c r="B333" s="11" t="e">
        <f>BD_Tab1!AE333</f>
        <v>#VALUE!</v>
      </c>
      <c r="C333" s="11" t="e">
        <f>BD_Tab1!Z333</f>
        <v>#VALUE!</v>
      </c>
      <c r="D333" s="11" t="e">
        <f>BD_Tab1!AF333</f>
        <v>#VALUE!</v>
      </c>
      <c r="E333" s="11" t="e">
        <f>BD_Tab1!AA333</f>
        <v>#VALUE!</v>
      </c>
      <c r="F333" s="10" t="e">
        <f>BD_Tab1!AD333</f>
        <v>#VALUE!</v>
      </c>
      <c r="G333" s="10" t="e">
        <f>BD_Tab1!X333</f>
        <v>#VALUE!</v>
      </c>
      <c r="H333" s="10" t="e">
        <f>BD_Tab1!Y333</f>
        <v>#VALUE!</v>
      </c>
    </row>
    <row r="334" spans="1:8">
      <c r="A334" s="3">
        <v>44593</v>
      </c>
      <c r="B334" s="11" t="e">
        <f>BD_Tab1!AE334</f>
        <v>#VALUE!</v>
      </c>
      <c r="C334" s="11" t="e">
        <f>BD_Tab1!Z334</f>
        <v>#VALUE!</v>
      </c>
      <c r="D334" s="11" t="e">
        <f>BD_Tab1!AF334</f>
        <v>#VALUE!</v>
      </c>
      <c r="E334" s="11" t="e">
        <f>BD_Tab1!AA334</f>
        <v>#VALUE!</v>
      </c>
      <c r="F334" s="10" t="e">
        <f>BD_Tab1!AD334</f>
        <v>#VALUE!</v>
      </c>
      <c r="G334" s="10" t="e">
        <f>BD_Tab1!X334</f>
        <v>#VALUE!</v>
      </c>
      <c r="H334" s="10" t="e">
        <f>BD_Tab1!Y334</f>
        <v>#VALUE!</v>
      </c>
    </row>
    <row r="335" spans="1:8">
      <c r="A335" s="3">
        <v>44621</v>
      </c>
      <c r="B335" s="11" t="e">
        <f>BD_Tab1!AE335</f>
        <v>#VALUE!</v>
      </c>
      <c r="C335" s="11" t="e">
        <f>BD_Tab1!Z335</f>
        <v>#VALUE!</v>
      </c>
      <c r="D335" s="11" t="e">
        <f>BD_Tab1!AF335</f>
        <v>#VALUE!</v>
      </c>
      <c r="E335" s="11" t="e">
        <f>BD_Tab1!AA335</f>
        <v>#VALUE!</v>
      </c>
      <c r="F335" s="10" t="e">
        <f>BD_Tab1!AD335</f>
        <v>#VALUE!</v>
      </c>
      <c r="G335" s="10" t="e">
        <f>BD_Tab1!X335</f>
        <v>#VALUE!</v>
      </c>
      <c r="H335" s="10" t="e">
        <f>BD_Tab1!Y335</f>
        <v>#VALUE!</v>
      </c>
    </row>
    <row r="336" spans="1:8">
      <c r="A336" s="3">
        <v>44652</v>
      </c>
      <c r="B336" s="11" t="e">
        <f>BD_Tab1!AE336</f>
        <v>#VALUE!</v>
      </c>
      <c r="C336" s="11" t="e">
        <f>BD_Tab1!Z336</f>
        <v>#VALUE!</v>
      </c>
      <c r="D336" s="11" t="e">
        <f>BD_Tab1!AF336</f>
        <v>#VALUE!</v>
      </c>
      <c r="E336" s="11" t="e">
        <f>BD_Tab1!AA336</f>
        <v>#VALUE!</v>
      </c>
      <c r="F336" s="10" t="e">
        <f>BD_Tab1!AD336</f>
        <v>#VALUE!</v>
      </c>
      <c r="G336" s="10" t="e">
        <f>BD_Tab1!X336</f>
        <v>#VALUE!</v>
      </c>
      <c r="H336" s="10" t="e">
        <f>BD_Tab1!Y336</f>
        <v>#VALUE!</v>
      </c>
    </row>
    <row r="337" spans="1:8">
      <c r="A337" s="3">
        <v>44682</v>
      </c>
      <c r="B337" s="11" t="e">
        <f>BD_Tab1!AE337</f>
        <v>#VALUE!</v>
      </c>
      <c r="C337" s="11" t="e">
        <f>BD_Tab1!Z337</f>
        <v>#VALUE!</v>
      </c>
      <c r="D337" s="11" t="e">
        <f>BD_Tab1!AF337</f>
        <v>#VALUE!</v>
      </c>
      <c r="E337" s="11" t="e">
        <f>BD_Tab1!AA337</f>
        <v>#VALUE!</v>
      </c>
      <c r="F337" s="10" t="e">
        <f>BD_Tab1!AD337</f>
        <v>#VALUE!</v>
      </c>
      <c r="G337" s="10" t="e">
        <f>BD_Tab1!X337</f>
        <v>#VALUE!</v>
      </c>
      <c r="H337" s="10" t="e">
        <f>BD_Tab1!Y337</f>
        <v>#VALUE!</v>
      </c>
    </row>
    <row r="338" spans="1:8">
      <c r="A338" s="3">
        <v>44713</v>
      </c>
      <c r="B338" s="11" t="e">
        <f>BD_Tab1!AE338</f>
        <v>#VALUE!</v>
      </c>
      <c r="C338" s="11" t="e">
        <f>BD_Tab1!Z338</f>
        <v>#VALUE!</v>
      </c>
      <c r="D338" s="11" t="e">
        <f>BD_Tab1!AF338</f>
        <v>#VALUE!</v>
      </c>
      <c r="E338" s="11" t="e">
        <f>BD_Tab1!AA338</f>
        <v>#VALUE!</v>
      </c>
      <c r="F338" s="10" t="e">
        <f>BD_Tab1!AD338</f>
        <v>#VALUE!</v>
      </c>
      <c r="G338" s="10" t="e">
        <f>BD_Tab1!X338</f>
        <v>#VALUE!</v>
      </c>
      <c r="H338" s="10" t="e">
        <f>BD_Tab1!Y338</f>
        <v>#VALUE!</v>
      </c>
    </row>
    <row r="339" spans="1:8">
      <c r="A339" s="3">
        <v>44743</v>
      </c>
      <c r="B339" s="11" t="e">
        <f>BD_Tab1!AE339</f>
        <v>#VALUE!</v>
      </c>
      <c r="C339" s="11" t="e">
        <f>BD_Tab1!Z339</f>
        <v>#VALUE!</v>
      </c>
      <c r="D339" s="11" t="e">
        <f>BD_Tab1!AF339</f>
        <v>#VALUE!</v>
      </c>
      <c r="E339" s="11" t="e">
        <f>BD_Tab1!AA339</f>
        <v>#VALUE!</v>
      </c>
      <c r="F339" s="10" t="e">
        <f>BD_Tab1!AD339</f>
        <v>#VALUE!</v>
      </c>
      <c r="G339" s="10" t="e">
        <f>BD_Tab1!X339</f>
        <v>#VALUE!</v>
      </c>
      <c r="H339" s="10" t="e">
        <f>BD_Tab1!Y339</f>
        <v>#VALUE!</v>
      </c>
    </row>
    <row r="340" spans="1:8">
      <c r="A340" s="3">
        <v>44774</v>
      </c>
      <c r="B340" s="11" t="e">
        <f>BD_Tab1!AE340</f>
        <v>#VALUE!</v>
      </c>
      <c r="C340" s="11" t="e">
        <f>BD_Tab1!Z340</f>
        <v>#VALUE!</v>
      </c>
      <c r="D340" s="11" t="e">
        <f>BD_Tab1!AF340</f>
        <v>#VALUE!</v>
      </c>
      <c r="E340" s="11" t="e">
        <f>BD_Tab1!AA340</f>
        <v>#VALUE!</v>
      </c>
      <c r="F340" s="10" t="e">
        <f>BD_Tab1!AD340</f>
        <v>#VALUE!</v>
      </c>
      <c r="G340" s="10" t="e">
        <f>BD_Tab1!X340</f>
        <v>#VALUE!</v>
      </c>
      <c r="H340" s="10" t="e">
        <f>BD_Tab1!Y340</f>
        <v>#VALUE!</v>
      </c>
    </row>
    <row r="341" spans="1:8">
      <c r="A341" s="3">
        <v>44805</v>
      </c>
      <c r="B341" s="11" t="e">
        <f>BD_Tab1!AE341</f>
        <v>#VALUE!</v>
      </c>
      <c r="C341" s="11" t="e">
        <f>BD_Tab1!Z341</f>
        <v>#VALUE!</v>
      </c>
      <c r="D341" s="11" t="e">
        <f>BD_Tab1!AF341</f>
        <v>#VALUE!</v>
      </c>
      <c r="E341" s="11" t="e">
        <f>BD_Tab1!AA341</f>
        <v>#VALUE!</v>
      </c>
      <c r="F341" s="10" t="e">
        <f>BD_Tab1!AD341</f>
        <v>#VALUE!</v>
      </c>
      <c r="G341" s="10" t="e">
        <f>BD_Tab1!X341</f>
        <v>#VALUE!</v>
      </c>
      <c r="H341" s="10" t="e">
        <f>BD_Tab1!Y341</f>
        <v>#VALUE!</v>
      </c>
    </row>
    <row r="342" spans="1:8">
      <c r="A342" s="3">
        <v>44835</v>
      </c>
      <c r="B342" s="11" t="e">
        <f>BD_Tab1!AE342</f>
        <v>#VALUE!</v>
      </c>
      <c r="C342" s="11" t="e">
        <f>BD_Tab1!Z342</f>
        <v>#VALUE!</v>
      </c>
      <c r="D342" s="11" t="e">
        <f>BD_Tab1!AF342</f>
        <v>#VALUE!</v>
      </c>
      <c r="E342" s="11" t="e">
        <f>BD_Tab1!AA342</f>
        <v>#VALUE!</v>
      </c>
      <c r="F342" s="10" t="e">
        <f>BD_Tab1!AD342</f>
        <v>#VALUE!</v>
      </c>
      <c r="G342" s="10" t="e">
        <f>BD_Tab1!X342</f>
        <v>#VALUE!</v>
      </c>
      <c r="H342" s="10" t="e">
        <f>BD_Tab1!Y342</f>
        <v>#VALUE!</v>
      </c>
    </row>
    <row r="343" spans="1:8">
      <c r="A343" s="3">
        <v>44866</v>
      </c>
      <c r="B343" s="11" t="e">
        <f>BD_Tab1!AE343</f>
        <v>#VALUE!</v>
      </c>
      <c r="C343" s="11" t="e">
        <f>BD_Tab1!Z343</f>
        <v>#VALUE!</v>
      </c>
      <c r="D343" s="11" t="e">
        <f>BD_Tab1!AF343</f>
        <v>#VALUE!</v>
      </c>
      <c r="E343" s="11" t="e">
        <f>BD_Tab1!AA343</f>
        <v>#VALUE!</v>
      </c>
      <c r="F343" s="10" t="e">
        <f>BD_Tab1!AD343</f>
        <v>#VALUE!</v>
      </c>
      <c r="G343" s="10" t="e">
        <f>BD_Tab1!X343</f>
        <v>#VALUE!</v>
      </c>
      <c r="H343" s="10" t="e">
        <f>BD_Tab1!Y343</f>
        <v>#VALUE!</v>
      </c>
    </row>
    <row r="344" spans="1:8">
      <c r="A344" s="3">
        <v>44896</v>
      </c>
      <c r="B344" s="11" t="e">
        <f>BD_Tab1!AE344</f>
        <v>#VALUE!</v>
      </c>
      <c r="C344" s="11" t="e">
        <f>BD_Tab1!Z344</f>
        <v>#VALUE!</v>
      </c>
      <c r="D344" s="11" t="e">
        <f>BD_Tab1!AF344</f>
        <v>#VALUE!</v>
      </c>
      <c r="E344" s="11" t="e">
        <f>BD_Tab1!AA344</f>
        <v>#VALUE!</v>
      </c>
      <c r="F344" s="10" t="e">
        <f>BD_Tab1!AD344</f>
        <v>#VALUE!</v>
      </c>
      <c r="G344" s="10" t="e">
        <f>BD_Tab1!X344</f>
        <v>#VALUE!</v>
      </c>
      <c r="H344" s="10" t="e">
        <f>BD_Tab1!Y344</f>
        <v>#VALUE!</v>
      </c>
    </row>
    <row r="345" spans="1:8">
      <c r="A345" s="3">
        <v>44927</v>
      </c>
      <c r="B345" s="11" t="e">
        <f>BD_Tab1!AE345</f>
        <v>#VALUE!</v>
      </c>
      <c r="C345" s="11" t="e">
        <f>BD_Tab1!Z345</f>
        <v>#VALUE!</v>
      </c>
      <c r="D345" s="11" t="e">
        <f>BD_Tab1!AF345</f>
        <v>#VALUE!</v>
      </c>
      <c r="E345" s="11" t="e">
        <f>BD_Tab1!AA345</f>
        <v>#VALUE!</v>
      </c>
      <c r="F345" s="10" t="e">
        <f>BD_Tab1!AD345</f>
        <v>#VALUE!</v>
      </c>
      <c r="G345" s="10" t="e">
        <f>BD_Tab1!X345</f>
        <v>#VALUE!</v>
      </c>
      <c r="H345" s="10" t="e">
        <f>BD_Tab1!Y345</f>
        <v>#VALUE!</v>
      </c>
    </row>
    <row r="346" spans="1:8">
      <c r="A346" s="3">
        <v>44958</v>
      </c>
      <c r="B346" s="11" t="e">
        <f>BD_Tab1!AE346</f>
        <v>#VALUE!</v>
      </c>
      <c r="C346" s="11" t="e">
        <f>BD_Tab1!Z346</f>
        <v>#VALUE!</v>
      </c>
      <c r="D346" s="11" t="e">
        <f>BD_Tab1!AF346</f>
        <v>#VALUE!</v>
      </c>
      <c r="E346" s="11" t="e">
        <f>BD_Tab1!AA346</f>
        <v>#VALUE!</v>
      </c>
      <c r="F346" s="10" t="e">
        <f>BD_Tab1!AD346</f>
        <v>#VALUE!</v>
      </c>
      <c r="G346" s="10" t="e">
        <f>BD_Tab1!X346</f>
        <v>#VALUE!</v>
      </c>
      <c r="H346" s="10" t="e">
        <f>BD_Tab1!Y346</f>
        <v>#VALUE!</v>
      </c>
    </row>
    <row r="347" spans="1:8">
      <c r="A347" s="3">
        <v>44986</v>
      </c>
      <c r="B347" s="11" t="e">
        <f>BD_Tab1!AE347</f>
        <v>#VALUE!</v>
      </c>
      <c r="C347" s="11" t="e">
        <f>BD_Tab1!Z347</f>
        <v>#VALUE!</v>
      </c>
      <c r="D347" s="11" t="e">
        <f>BD_Tab1!AF347</f>
        <v>#VALUE!</v>
      </c>
      <c r="E347" s="11" t="e">
        <f>BD_Tab1!AA347</f>
        <v>#VALUE!</v>
      </c>
      <c r="F347" s="10" t="e">
        <f>BD_Tab1!AD347</f>
        <v>#VALUE!</v>
      </c>
      <c r="G347" s="10" t="e">
        <f>BD_Tab1!X347</f>
        <v>#VALUE!</v>
      </c>
      <c r="H347" s="10" t="e">
        <f>BD_Tab1!Y347</f>
        <v>#VALUE!</v>
      </c>
    </row>
    <row r="348" spans="1:8">
      <c r="A348" s="3">
        <v>45017</v>
      </c>
      <c r="B348" s="11" t="e">
        <f>BD_Tab1!AE348</f>
        <v>#VALUE!</v>
      </c>
      <c r="C348" s="11" t="e">
        <f>BD_Tab1!Z348</f>
        <v>#VALUE!</v>
      </c>
      <c r="D348" s="11" t="e">
        <f>BD_Tab1!AF348</f>
        <v>#VALUE!</v>
      </c>
      <c r="E348" s="11" t="e">
        <f>BD_Tab1!AA348</f>
        <v>#VALUE!</v>
      </c>
      <c r="F348" s="10" t="e">
        <f>BD_Tab1!AD348</f>
        <v>#VALUE!</v>
      </c>
      <c r="G348" s="10" t="e">
        <f>BD_Tab1!X348</f>
        <v>#VALUE!</v>
      </c>
      <c r="H348" s="10" t="e">
        <f>BD_Tab1!Y348</f>
        <v>#VALUE!</v>
      </c>
    </row>
    <row r="349" spans="1:8">
      <c r="A349" s="3">
        <v>45047</v>
      </c>
      <c r="B349" s="11" t="e">
        <f>BD_Tab1!AE349</f>
        <v>#VALUE!</v>
      </c>
      <c r="C349" s="11" t="e">
        <f>BD_Tab1!Z349</f>
        <v>#VALUE!</v>
      </c>
      <c r="D349" s="11" t="e">
        <f>BD_Tab1!AF349</f>
        <v>#VALUE!</v>
      </c>
      <c r="E349" s="11" t="e">
        <f>BD_Tab1!AA349</f>
        <v>#VALUE!</v>
      </c>
      <c r="F349" s="10" t="e">
        <f>BD_Tab1!AD349</f>
        <v>#VALUE!</v>
      </c>
      <c r="G349" s="10" t="e">
        <f>BD_Tab1!X349</f>
        <v>#VALUE!</v>
      </c>
      <c r="H349" s="10" t="e">
        <f>BD_Tab1!Y349</f>
        <v>#VALUE!</v>
      </c>
    </row>
    <row r="350" spans="1:8">
      <c r="A350" s="3">
        <v>45078</v>
      </c>
      <c r="B350" s="11" t="e">
        <f>BD_Tab1!AE350</f>
        <v>#VALUE!</v>
      </c>
      <c r="C350" s="11" t="e">
        <f>BD_Tab1!Z350</f>
        <v>#VALUE!</v>
      </c>
      <c r="D350" s="11" t="e">
        <f>BD_Tab1!AF350</f>
        <v>#VALUE!</v>
      </c>
      <c r="E350" s="11" t="e">
        <f>BD_Tab1!AA350</f>
        <v>#VALUE!</v>
      </c>
      <c r="F350" s="10" t="e">
        <f>BD_Tab1!AD350</f>
        <v>#VALUE!</v>
      </c>
      <c r="G350" s="10" t="e">
        <f>BD_Tab1!X350</f>
        <v>#VALUE!</v>
      </c>
      <c r="H350" s="10" t="e">
        <f>BD_Tab1!Y350</f>
        <v>#VALUE!</v>
      </c>
    </row>
    <row r="351" spans="1:8">
      <c r="A351" s="3">
        <v>45108</v>
      </c>
      <c r="B351" s="11" t="e">
        <f>BD_Tab1!AE351</f>
        <v>#VALUE!</v>
      </c>
      <c r="C351" s="11" t="e">
        <f>BD_Tab1!Z351</f>
        <v>#VALUE!</v>
      </c>
      <c r="D351" s="11" t="e">
        <f>BD_Tab1!AF351</f>
        <v>#VALUE!</v>
      </c>
      <c r="E351" s="11" t="e">
        <f>BD_Tab1!AA351</f>
        <v>#VALUE!</v>
      </c>
      <c r="F351" s="10" t="e">
        <f>BD_Tab1!AD351</f>
        <v>#VALUE!</v>
      </c>
      <c r="G351" s="10" t="e">
        <f>BD_Tab1!X351</f>
        <v>#VALUE!</v>
      </c>
      <c r="H351" s="10" t="e">
        <f>BD_Tab1!Y351</f>
        <v>#VALUE!</v>
      </c>
    </row>
    <row r="352" spans="1:8">
      <c r="A352" s="3">
        <v>45139</v>
      </c>
      <c r="B352" s="11" t="e">
        <f>BD_Tab1!AE352</f>
        <v>#VALUE!</v>
      </c>
      <c r="C352" s="11" t="e">
        <f>BD_Tab1!Z352</f>
        <v>#VALUE!</v>
      </c>
      <c r="D352" s="11" t="e">
        <f>BD_Tab1!AF352</f>
        <v>#VALUE!</v>
      </c>
      <c r="E352" s="11" t="e">
        <f>BD_Tab1!AA352</f>
        <v>#VALUE!</v>
      </c>
      <c r="F352" s="10" t="e">
        <f>BD_Tab1!AD352</f>
        <v>#VALUE!</v>
      </c>
      <c r="G352" s="10" t="e">
        <f>BD_Tab1!X352</f>
        <v>#VALUE!</v>
      </c>
      <c r="H352" s="10" t="e">
        <f>BD_Tab1!Y352</f>
        <v>#VALUE!</v>
      </c>
    </row>
    <row r="353" spans="1:8">
      <c r="A353" s="3">
        <v>45170</v>
      </c>
      <c r="B353" s="11" t="e">
        <f>BD_Tab1!AE353</f>
        <v>#VALUE!</v>
      </c>
      <c r="C353" s="11" t="e">
        <f>BD_Tab1!Z353</f>
        <v>#VALUE!</v>
      </c>
      <c r="D353" s="11" t="e">
        <f>BD_Tab1!AF353</f>
        <v>#VALUE!</v>
      </c>
      <c r="E353" s="11" t="e">
        <f>BD_Tab1!AA353</f>
        <v>#VALUE!</v>
      </c>
      <c r="F353" s="10" t="e">
        <f>BD_Tab1!AD353</f>
        <v>#VALUE!</v>
      </c>
      <c r="G353" s="10" t="e">
        <f>BD_Tab1!X353</f>
        <v>#VALUE!</v>
      </c>
      <c r="H353" s="10" t="e">
        <f>BD_Tab1!Y353</f>
        <v>#VALUE!</v>
      </c>
    </row>
    <row r="354" spans="1:8">
      <c r="A354" s="3">
        <v>45200</v>
      </c>
      <c r="B354" s="11" t="e">
        <f>BD_Tab1!AE354</f>
        <v>#VALUE!</v>
      </c>
      <c r="C354" s="11" t="e">
        <f>BD_Tab1!Z354</f>
        <v>#VALUE!</v>
      </c>
      <c r="D354" s="11" t="e">
        <f>BD_Tab1!AF354</f>
        <v>#VALUE!</v>
      </c>
      <c r="E354" s="11" t="e">
        <f>BD_Tab1!AA354</f>
        <v>#VALUE!</v>
      </c>
      <c r="F354" s="10" t="e">
        <f>BD_Tab1!AD354</f>
        <v>#VALUE!</v>
      </c>
      <c r="G354" s="10" t="e">
        <f>BD_Tab1!X354</f>
        <v>#VALUE!</v>
      </c>
      <c r="H354" s="10" t="e">
        <f>BD_Tab1!Y354</f>
        <v>#VALUE!</v>
      </c>
    </row>
    <row r="355" spans="1:8">
      <c r="A355" s="3">
        <v>45231</v>
      </c>
      <c r="B355" s="11" t="e">
        <f>BD_Tab1!AE355</f>
        <v>#VALUE!</v>
      </c>
      <c r="C355" s="11" t="e">
        <f>BD_Tab1!Z355</f>
        <v>#VALUE!</v>
      </c>
      <c r="D355" s="11" t="e">
        <f>BD_Tab1!AF355</f>
        <v>#VALUE!</v>
      </c>
      <c r="E355" s="11" t="e">
        <f>BD_Tab1!AA355</f>
        <v>#VALUE!</v>
      </c>
      <c r="F355" s="10" t="e">
        <f>BD_Tab1!AD355</f>
        <v>#VALUE!</v>
      </c>
      <c r="G355" s="10" t="e">
        <f>BD_Tab1!X355</f>
        <v>#VALUE!</v>
      </c>
      <c r="H355" s="10" t="e">
        <f>BD_Tab1!Y355</f>
        <v>#VALUE!</v>
      </c>
    </row>
    <row r="356" spans="1:8">
      <c r="A356" s="3">
        <v>45261</v>
      </c>
      <c r="B356" s="11" t="e">
        <f>BD_Tab1!AE356</f>
        <v>#VALUE!</v>
      </c>
      <c r="C356" s="11" t="e">
        <f>BD_Tab1!Z356</f>
        <v>#VALUE!</v>
      </c>
      <c r="D356" s="11" t="e">
        <f>BD_Tab1!AF356</f>
        <v>#VALUE!</v>
      </c>
      <c r="E356" s="11" t="e">
        <f>BD_Tab1!AA356</f>
        <v>#VALUE!</v>
      </c>
      <c r="F356" s="10" t="e">
        <f>BD_Tab1!AD356</f>
        <v>#VALUE!</v>
      </c>
      <c r="G356" s="10" t="e">
        <f>BD_Tab1!X356</f>
        <v>#VALUE!</v>
      </c>
      <c r="H356" s="10" t="e">
        <f>BD_Tab1!Y356</f>
        <v>#VALUE!</v>
      </c>
    </row>
    <row r="357" spans="1:8">
      <c r="A357" s="3">
        <v>45292</v>
      </c>
      <c r="B357" s="11" t="e">
        <f>BD_Tab1!AE357</f>
        <v>#VALUE!</v>
      </c>
      <c r="C357" s="11" t="e">
        <f>BD_Tab1!Z357</f>
        <v>#VALUE!</v>
      </c>
      <c r="D357" s="11" t="e">
        <f>BD_Tab1!AF357</f>
        <v>#VALUE!</v>
      </c>
      <c r="E357" s="11" t="e">
        <f>BD_Tab1!AA357</f>
        <v>#VALUE!</v>
      </c>
      <c r="F357" s="10" t="e">
        <f>BD_Tab1!AD357</f>
        <v>#VALUE!</v>
      </c>
      <c r="G357" s="10" t="e">
        <f>BD_Tab1!X357</f>
        <v>#VALUE!</v>
      </c>
      <c r="H357" s="10" t="e">
        <f>BD_Tab1!Y357</f>
        <v>#VALUE!</v>
      </c>
    </row>
    <row r="358" spans="1:8">
      <c r="A358" s="3">
        <v>45323</v>
      </c>
      <c r="B358" s="11" t="e">
        <f>BD_Tab1!AE358</f>
        <v>#VALUE!</v>
      </c>
      <c r="C358" s="11" t="e">
        <f>BD_Tab1!Z358</f>
        <v>#VALUE!</v>
      </c>
      <c r="D358" s="11" t="e">
        <f>BD_Tab1!AF358</f>
        <v>#VALUE!</v>
      </c>
      <c r="E358" s="11" t="e">
        <f>BD_Tab1!AA358</f>
        <v>#VALUE!</v>
      </c>
      <c r="F358" s="10" t="e">
        <f>BD_Tab1!AD358</f>
        <v>#VALUE!</v>
      </c>
      <c r="G358" s="10" t="e">
        <f>BD_Tab1!X358</f>
        <v>#VALUE!</v>
      </c>
      <c r="H358" s="10" t="e">
        <f>BD_Tab1!Y358</f>
        <v>#VALUE!</v>
      </c>
    </row>
    <row r="359" spans="1:8">
      <c r="A359" s="3">
        <v>45352</v>
      </c>
      <c r="B359" s="11" t="e">
        <f>BD_Tab1!AE359</f>
        <v>#VALUE!</v>
      </c>
      <c r="C359" s="11" t="e">
        <f>BD_Tab1!Z359</f>
        <v>#VALUE!</v>
      </c>
      <c r="D359" s="11" t="e">
        <f>BD_Tab1!AF359</f>
        <v>#VALUE!</v>
      </c>
      <c r="E359" s="11" t="e">
        <f>BD_Tab1!AA359</f>
        <v>#VALUE!</v>
      </c>
      <c r="F359" s="10" t="e">
        <f>BD_Tab1!AD359</f>
        <v>#VALUE!</v>
      </c>
      <c r="G359" s="10" t="e">
        <f>BD_Tab1!X359</f>
        <v>#VALUE!</v>
      </c>
      <c r="H359" s="10" t="e">
        <f>BD_Tab1!Y359</f>
        <v>#VALUE!</v>
      </c>
    </row>
    <row r="360" spans="1:8">
      <c r="A360" s="3">
        <v>45383</v>
      </c>
      <c r="B360" s="11" t="e">
        <f>BD_Tab1!AE360</f>
        <v>#VALUE!</v>
      </c>
      <c r="C360" s="11" t="e">
        <f>BD_Tab1!Z360</f>
        <v>#VALUE!</v>
      </c>
      <c r="D360" s="11" t="e">
        <f>BD_Tab1!AF360</f>
        <v>#VALUE!</v>
      </c>
      <c r="E360" s="11" t="e">
        <f>BD_Tab1!AA360</f>
        <v>#VALUE!</v>
      </c>
      <c r="F360" s="10" t="e">
        <f>BD_Tab1!AD360</f>
        <v>#VALUE!</v>
      </c>
      <c r="G360" s="10" t="e">
        <f>BD_Tab1!X360</f>
        <v>#VALUE!</v>
      </c>
      <c r="H360" s="10" t="e">
        <f>BD_Tab1!Y360</f>
        <v>#VALUE!</v>
      </c>
    </row>
    <row r="361" spans="1:8">
      <c r="A361" s="3">
        <v>45413</v>
      </c>
      <c r="B361" s="11" t="e">
        <f>BD_Tab1!AE361</f>
        <v>#VALUE!</v>
      </c>
      <c r="C361" s="11" t="e">
        <f>BD_Tab1!Z361</f>
        <v>#VALUE!</v>
      </c>
      <c r="D361" s="11" t="e">
        <f>BD_Tab1!AF361</f>
        <v>#VALUE!</v>
      </c>
      <c r="E361" s="11" t="e">
        <f>BD_Tab1!AA361</f>
        <v>#VALUE!</v>
      </c>
      <c r="F361" s="10" t="e">
        <f>BD_Tab1!AD361</f>
        <v>#VALUE!</v>
      </c>
      <c r="G361" s="10" t="e">
        <f>BD_Tab1!X361</f>
        <v>#VALUE!</v>
      </c>
      <c r="H361" s="10" t="e">
        <f>BD_Tab1!Y361</f>
        <v>#VALUE!</v>
      </c>
    </row>
    <row r="362" spans="1:8">
      <c r="A362" s="3">
        <v>45444</v>
      </c>
      <c r="B362" s="11" t="e">
        <f>BD_Tab1!AE362</f>
        <v>#VALUE!</v>
      </c>
      <c r="C362" s="11" t="e">
        <f>BD_Tab1!Z362</f>
        <v>#VALUE!</v>
      </c>
      <c r="D362" s="11" t="e">
        <f>BD_Tab1!AF362</f>
        <v>#VALUE!</v>
      </c>
      <c r="E362" s="11" t="e">
        <f>BD_Tab1!AA362</f>
        <v>#VALUE!</v>
      </c>
      <c r="F362" s="10" t="e">
        <f>BD_Tab1!AD362</f>
        <v>#VALUE!</v>
      </c>
      <c r="G362" s="10" t="e">
        <f>BD_Tab1!X362</f>
        <v>#VALUE!</v>
      </c>
      <c r="H362" s="10" t="e">
        <f>BD_Tab1!Y362</f>
        <v>#VALUE!</v>
      </c>
    </row>
    <row r="363" spans="1:8">
      <c r="A363" s="3">
        <v>45474</v>
      </c>
      <c r="B363" s="11" t="e">
        <f>BD_Tab1!AE363</f>
        <v>#VALUE!</v>
      </c>
      <c r="C363" s="11" t="e">
        <f>BD_Tab1!Z363</f>
        <v>#VALUE!</v>
      </c>
      <c r="D363" s="11" t="e">
        <f>BD_Tab1!AF363</f>
        <v>#VALUE!</v>
      </c>
      <c r="E363" s="11" t="e">
        <f>BD_Tab1!AA363</f>
        <v>#VALUE!</v>
      </c>
      <c r="F363" s="10" t="e">
        <f>BD_Tab1!AD363</f>
        <v>#VALUE!</v>
      </c>
      <c r="G363" s="10" t="e">
        <f>BD_Tab1!X363</f>
        <v>#VALUE!</v>
      </c>
      <c r="H363" s="10" t="e">
        <f>BD_Tab1!Y363</f>
        <v>#VALUE!</v>
      </c>
    </row>
    <row r="364" spans="1:8">
      <c r="A364" s="3">
        <v>45505</v>
      </c>
      <c r="B364" s="11" t="e">
        <f>BD_Tab1!AE364</f>
        <v>#VALUE!</v>
      </c>
      <c r="C364" s="11" t="e">
        <f>BD_Tab1!Z364</f>
        <v>#VALUE!</v>
      </c>
      <c r="D364" s="11" t="e">
        <f>BD_Tab1!AF364</f>
        <v>#VALUE!</v>
      </c>
      <c r="E364" s="11" t="e">
        <f>BD_Tab1!AA364</f>
        <v>#VALUE!</v>
      </c>
      <c r="F364" s="10" t="e">
        <f>BD_Tab1!AD364</f>
        <v>#VALUE!</v>
      </c>
      <c r="G364" s="10" t="e">
        <f>BD_Tab1!X364</f>
        <v>#VALUE!</v>
      </c>
      <c r="H364" s="10" t="e">
        <f>BD_Tab1!Y364</f>
        <v>#VALUE!</v>
      </c>
    </row>
    <row r="365" spans="1:8">
      <c r="A365" s="3">
        <v>45536</v>
      </c>
      <c r="B365" s="11" t="e">
        <f>BD_Tab1!AE365</f>
        <v>#VALUE!</v>
      </c>
      <c r="C365" s="11" t="e">
        <f>BD_Tab1!Z365</f>
        <v>#VALUE!</v>
      </c>
      <c r="D365" s="11" t="e">
        <f>BD_Tab1!AF365</f>
        <v>#VALUE!</v>
      </c>
      <c r="E365" s="11" t="e">
        <f>BD_Tab1!AA365</f>
        <v>#VALUE!</v>
      </c>
      <c r="F365" s="10" t="e">
        <f>BD_Tab1!AD365</f>
        <v>#VALUE!</v>
      </c>
      <c r="G365" s="10" t="e">
        <f>BD_Tab1!X365</f>
        <v>#VALUE!</v>
      </c>
      <c r="H365" s="10" t="e">
        <f>BD_Tab1!Y365</f>
        <v>#VALUE!</v>
      </c>
    </row>
    <row r="366" spans="1:8">
      <c r="A366" s="3">
        <v>45566</v>
      </c>
      <c r="B366" s="11" t="e">
        <f>BD_Tab1!AE366</f>
        <v>#VALUE!</v>
      </c>
      <c r="C366" s="11" t="e">
        <f>BD_Tab1!Z366</f>
        <v>#VALUE!</v>
      </c>
      <c r="D366" s="11" t="e">
        <f>BD_Tab1!AF366</f>
        <v>#VALUE!</v>
      </c>
      <c r="E366" s="11" t="e">
        <f>BD_Tab1!AA366</f>
        <v>#VALUE!</v>
      </c>
      <c r="F366" s="10" t="e">
        <f>BD_Tab1!AD366</f>
        <v>#VALUE!</v>
      </c>
      <c r="G366" s="10" t="e">
        <f>BD_Tab1!X366</f>
        <v>#VALUE!</v>
      </c>
      <c r="H366" s="10" t="e">
        <f>BD_Tab1!Y366</f>
        <v>#VALUE!</v>
      </c>
    </row>
    <row r="367" spans="1:8">
      <c r="A367" s="3">
        <v>45597</v>
      </c>
      <c r="B367" s="11" t="e">
        <f>BD_Tab1!AE367</f>
        <v>#VALUE!</v>
      </c>
      <c r="C367" s="11" t="e">
        <f>BD_Tab1!Z367</f>
        <v>#VALUE!</v>
      </c>
      <c r="D367" s="11" t="e">
        <f>BD_Tab1!AF367</f>
        <v>#VALUE!</v>
      </c>
      <c r="E367" s="11" t="e">
        <f>BD_Tab1!AA367</f>
        <v>#VALUE!</v>
      </c>
      <c r="F367" s="10" t="e">
        <f>BD_Tab1!AD367</f>
        <v>#VALUE!</v>
      </c>
      <c r="G367" s="10" t="e">
        <f>BD_Tab1!X367</f>
        <v>#VALUE!</v>
      </c>
      <c r="H367" s="10" t="e">
        <f>BD_Tab1!Y367</f>
        <v>#VALUE!</v>
      </c>
    </row>
    <row r="368" spans="1:8">
      <c r="A368" s="3">
        <v>45627</v>
      </c>
      <c r="B368" s="11" t="e">
        <f>BD_Tab1!AE368</f>
        <v>#VALUE!</v>
      </c>
      <c r="C368" s="11" t="e">
        <f>BD_Tab1!Z368</f>
        <v>#VALUE!</v>
      </c>
      <c r="D368" s="11" t="e">
        <f>BD_Tab1!AF368</f>
        <v>#VALUE!</v>
      </c>
      <c r="E368" s="11" t="e">
        <f>BD_Tab1!AA368</f>
        <v>#VALUE!</v>
      </c>
      <c r="F368" s="10" t="e">
        <f>BD_Tab1!AD368</f>
        <v>#VALUE!</v>
      </c>
      <c r="G368" s="10" t="e">
        <f>BD_Tab1!X368</f>
        <v>#VALUE!</v>
      </c>
      <c r="H368" s="10" t="e">
        <f>BD_Tab1!Y368</f>
        <v>#VALUE!</v>
      </c>
    </row>
    <row r="369" spans="1:8">
      <c r="A369" s="3">
        <v>45658</v>
      </c>
      <c r="B369" s="11" t="e">
        <f>BD_Tab1!AE369</f>
        <v>#VALUE!</v>
      </c>
      <c r="C369" s="11" t="e">
        <f>BD_Tab1!Z369</f>
        <v>#VALUE!</v>
      </c>
      <c r="D369" s="11" t="e">
        <f>BD_Tab1!AF369</f>
        <v>#VALUE!</v>
      </c>
      <c r="E369" s="11" t="e">
        <f>BD_Tab1!AA369</f>
        <v>#VALUE!</v>
      </c>
      <c r="F369" s="10" t="e">
        <f>BD_Tab1!AD369</f>
        <v>#VALUE!</v>
      </c>
      <c r="G369" s="10" t="e">
        <f>BD_Tab1!X369</f>
        <v>#VALUE!</v>
      </c>
      <c r="H369" s="10" t="e">
        <f>BD_Tab1!Y369</f>
        <v>#VALUE!</v>
      </c>
    </row>
    <row r="370" spans="1:8">
      <c r="A370" s="3">
        <v>45689</v>
      </c>
      <c r="B370" s="11" t="e">
        <f>BD_Tab1!AE370</f>
        <v>#VALUE!</v>
      </c>
      <c r="C370" s="11" t="e">
        <f>BD_Tab1!Z370</f>
        <v>#VALUE!</v>
      </c>
      <c r="D370" s="11" t="e">
        <f>BD_Tab1!AF370</f>
        <v>#VALUE!</v>
      </c>
      <c r="E370" s="11" t="e">
        <f>BD_Tab1!AA370</f>
        <v>#VALUE!</v>
      </c>
      <c r="F370" s="10" t="e">
        <f>BD_Tab1!AD370</f>
        <v>#VALUE!</v>
      </c>
      <c r="G370" s="10" t="e">
        <f>BD_Tab1!X370</f>
        <v>#VALUE!</v>
      </c>
      <c r="H370" s="10" t="e">
        <f>BD_Tab1!Y370</f>
        <v>#VALUE!</v>
      </c>
    </row>
    <row r="371" spans="1:8">
      <c r="A371" s="3">
        <v>45717</v>
      </c>
      <c r="B371" s="11" t="e">
        <f>BD_Tab1!AE371</f>
        <v>#VALUE!</v>
      </c>
      <c r="C371" s="11" t="e">
        <f>BD_Tab1!Z371</f>
        <v>#VALUE!</v>
      </c>
      <c r="D371" s="11" t="e">
        <f>BD_Tab1!AF371</f>
        <v>#VALUE!</v>
      </c>
      <c r="E371" s="11" t="e">
        <f>BD_Tab1!AA371</f>
        <v>#VALUE!</v>
      </c>
      <c r="F371" s="10" t="e">
        <f>BD_Tab1!AD371</f>
        <v>#VALUE!</v>
      </c>
      <c r="G371" s="10" t="e">
        <f>BD_Tab1!X371</f>
        <v>#VALUE!</v>
      </c>
      <c r="H371" s="10" t="e">
        <f>BD_Tab1!Y371</f>
        <v>#VALUE!</v>
      </c>
    </row>
    <row r="372" spans="1:8">
      <c r="A372" s="3">
        <v>45748</v>
      </c>
      <c r="B372" s="11" t="e">
        <f>BD_Tab1!AE372</f>
        <v>#VALUE!</v>
      </c>
      <c r="C372" s="11" t="e">
        <f>BD_Tab1!Z372</f>
        <v>#VALUE!</v>
      </c>
      <c r="D372" s="11" t="e">
        <f>BD_Tab1!AF372</f>
        <v>#VALUE!</v>
      </c>
      <c r="E372" s="11" t="e">
        <f>BD_Tab1!AA372</f>
        <v>#VALUE!</v>
      </c>
      <c r="F372" s="10" t="e">
        <f>BD_Tab1!AD372</f>
        <v>#VALUE!</v>
      </c>
      <c r="G372" s="10" t="e">
        <f>BD_Tab1!X372</f>
        <v>#VALUE!</v>
      </c>
      <c r="H372" s="10" t="e">
        <f>BD_Tab1!Y372</f>
        <v>#VALUE!</v>
      </c>
    </row>
    <row r="373" spans="1:8">
      <c r="A373" s="3">
        <v>45778</v>
      </c>
      <c r="B373" s="11" t="e">
        <f>BD_Tab1!AE373</f>
        <v>#VALUE!</v>
      </c>
      <c r="C373" s="11" t="e">
        <f>BD_Tab1!Z373</f>
        <v>#VALUE!</v>
      </c>
      <c r="D373" s="11" t="e">
        <f>BD_Tab1!AF373</f>
        <v>#VALUE!</v>
      </c>
      <c r="E373" s="11" t="e">
        <f>BD_Tab1!AA373</f>
        <v>#VALUE!</v>
      </c>
      <c r="F373" s="10" t="e">
        <f>BD_Tab1!AD373</f>
        <v>#VALUE!</v>
      </c>
      <c r="G373" s="10" t="e">
        <f>BD_Tab1!X373</f>
        <v>#VALUE!</v>
      </c>
      <c r="H373" s="10" t="e">
        <f>BD_Tab1!Y373</f>
        <v>#VALUE!</v>
      </c>
    </row>
    <row r="374" spans="1:8">
      <c r="A374" s="3">
        <v>45809</v>
      </c>
      <c r="B374" s="11" t="e">
        <f>BD_Tab1!AE374</f>
        <v>#VALUE!</v>
      </c>
      <c r="C374" s="11" t="e">
        <f>BD_Tab1!Z374</f>
        <v>#VALUE!</v>
      </c>
      <c r="D374" s="11" t="e">
        <f>BD_Tab1!AF374</f>
        <v>#VALUE!</v>
      </c>
      <c r="E374" s="11" t="e">
        <f>BD_Tab1!AA374</f>
        <v>#VALUE!</v>
      </c>
      <c r="F374" s="10" t="e">
        <f>BD_Tab1!AD374</f>
        <v>#VALUE!</v>
      </c>
      <c r="G374" s="10" t="e">
        <f>BD_Tab1!X374</f>
        <v>#VALUE!</v>
      </c>
      <c r="H374" s="10" t="e">
        <f>BD_Tab1!Y374</f>
        <v>#VALUE!</v>
      </c>
    </row>
    <row r="375" spans="1:8">
      <c r="A375" s="3">
        <v>45839</v>
      </c>
      <c r="B375" s="11" t="e">
        <f>BD_Tab1!AE375</f>
        <v>#VALUE!</v>
      </c>
      <c r="C375" s="11" t="e">
        <f>BD_Tab1!Z375</f>
        <v>#VALUE!</v>
      </c>
      <c r="D375" s="11" t="e">
        <f>BD_Tab1!AF375</f>
        <v>#VALUE!</v>
      </c>
      <c r="E375" s="11" t="e">
        <f>BD_Tab1!AA375</f>
        <v>#VALUE!</v>
      </c>
      <c r="F375" s="10" t="e">
        <f>BD_Tab1!AD375</f>
        <v>#VALUE!</v>
      </c>
      <c r="G375" s="10" t="e">
        <f>BD_Tab1!X375</f>
        <v>#VALUE!</v>
      </c>
      <c r="H375" s="10" t="e">
        <f>BD_Tab1!Y375</f>
        <v>#VALUE!</v>
      </c>
    </row>
    <row r="376" spans="1:8">
      <c r="A376" s="3">
        <v>45870</v>
      </c>
      <c r="B376" s="11" t="e">
        <f>BD_Tab1!AE376</f>
        <v>#VALUE!</v>
      </c>
      <c r="C376" s="11" t="e">
        <f>BD_Tab1!Z376</f>
        <v>#VALUE!</v>
      </c>
      <c r="D376" s="11" t="e">
        <f>BD_Tab1!AF376</f>
        <v>#VALUE!</v>
      </c>
      <c r="E376" s="11" t="e">
        <f>BD_Tab1!AA376</f>
        <v>#VALUE!</v>
      </c>
      <c r="F376" s="10" t="e">
        <f>BD_Tab1!AD376</f>
        <v>#VALUE!</v>
      </c>
      <c r="G376" s="10" t="e">
        <f>BD_Tab1!X376</f>
        <v>#VALUE!</v>
      </c>
      <c r="H376" s="10" t="e">
        <f>BD_Tab1!Y376</f>
        <v>#VALUE!</v>
      </c>
    </row>
    <row r="377" spans="1:8">
      <c r="A377" s="3">
        <v>45901</v>
      </c>
      <c r="B377" s="11" t="e">
        <f>BD_Tab1!AE377</f>
        <v>#VALUE!</v>
      </c>
      <c r="C377" s="11" t="e">
        <f>BD_Tab1!Z377</f>
        <v>#VALUE!</v>
      </c>
      <c r="D377" s="11" t="e">
        <f>BD_Tab1!AF377</f>
        <v>#VALUE!</v>
      </c>
      <c r="E377" s="11" t="e">
        <f>BD_Tab1!AA377</f>
        <v>#VALUE!</v>
      </c>
      <c r="F377" s="10" t="e">
        <f>BD_Tab1!AD377</f>
        <v>#VALUE!</v>
      </c>
      <c r="G377" s="10" t="e">
        <f>BD_Tab1!X377</f>
        <v>#VALUE!</v>
      </c>
      <c r="H377" s="10" t="e">
        <f>BD_Tab1!Y377</f>
        <v>#VALUE!</v>
      </c>
    </row>
    <row r="378" spans="1:8">
      <c r="A378" s="3">
        <v>45931</v>
      </c>
      <c r="B378" s="11" t="e">
        <f>BD_Tab1!AE378</f>
        <v>#VALUE!</v>
      </c>
      <c r="C378" s="11" t="e">
        <f>BD_Tab1!Z378</f>
        <v>#VALUE!</v>
      </c>
      <c r="D378" s="11" t="e">
        <f>BD_Tab1!AF378</f>
        <v>#VALUE!</v>
      </c>
      <c r="E378" s="11" t="e">
        <f>BD_Tab1!AA378</f>
        <v>#VALUE!</v>
      </c>
      <c r="F378" s="10" t="e">
        <f>BD_Tab1!AD378</f>
        <v>#VALUE!</v>
      </c>
      <c r="G378" s="10" t="e">
        <f>BD_Tab1!X378</f>
        <v>#VALUE!</v>
      </c>
      <c r="H378" s="10" t="e">
        <f>BD_Tab1!Y378</f>
        <v>#VALUE!</v>
      </c>
    </row>
    <row r="379" spans="1:8">
      <c r="A379" s="3">
        <v>45962</v>
      </c>
      <c r="B379" s="11" t="e">
        <f>BD_Tab1!AE379</f>
        <v>#VALUE!</v>
      </c>
      <c r="C379" s="11" t="e">
        <f>BD_Tab1!Z379</f>
        <v>#VALUE!</v>
      </c>
      <c r="D379" s="11" t="e">
        <f>BD_Tab1!AF379</f>
        <v>#VALUE!</v>
      </c>
      <c r="E379" s="11" t="e">
        <f>BD_Tab1!AA379</f>
        <v>#VALUE!</v>
      </c>
      <c r="F379" s="10" t="e">
        <f>BD_Tab1!AD379</f>
        <v>#VALUE!</v>
      </c>
      <c r="G379" s="10" t="e">
        <f>BD_Tab1!X379</f>
        <v>#VALUE!</v>
      </c>
      <c r="H379" s="10" t="e">
        <f>BD_Tab1!Y379</f>
        <v>#VALUE!</v>
      </c>
    </row>
    <row r="380" spans="1:8">
      <c r="A380" s="3">
        <v>45992</v>
      </c>
      <c r="B380" s="11" t="e">
        <f>BD_Tab1!AE380</f>
        <v>#VALUE!</v>
      </c>
      <c r="C380" s="11" t="e">
        <f>BD_Tab1!Z380</f>
        <v>#VALUE!</v>
      </c>
      <c r="D380" s="11" t="e">
        <f>BD_Tab1!AF380</f>
        <v>#VALUE!</v>
      </c>
      <c r="E380" s="11" t="e">
        <f>BD_Tab1!AA380</f>
        <v>#VALUE!</v>
      </c>
      <c r="F380" s="10" t="e">
        <f>BD_Tab1!AD380</f>
        <v>#VALUE!</v>
      </c>
      <c r="G380" s="10" t="e">
        <f>BD_Tab1!X380</f>
        <v>#VALUE!</v>
      </c>
      <c r="H380" s="10" t="e">
        <f>BD_Tab1!Y380</f>
        <v>#VALUE!</v>
      </c>
    </row>
    <row r="381" spans="1:8">
      <c r="A381" s="3">
        <v>46023</v>
      </c>
      <c r="B381" s="11" t="e">
        <f>BD_Tab1!AE381</f>
        <v>#VALUE!</v>
      </c>
      <c r="C381" s="11" t="e">
        <f>BD_Tab1!Z381</f>
        <v>#VALUE!</v>
      </c>
      <c r="D381" s="11" t="e">
        <f>BD_Tab1!AF381</f>
        <v>#VALUE!</v>
      </c>
      <c r="E381" s="11" t="e">
        <f>BD_Tab1!AA381</f>
        <v>#VALUE!</v>
      </c>
      <c r="F381" s="10" t="e">
        <f>BD_Tab1!AD381</f>
        <v>#VALUE!</v>
      </c>
      <c r="G381" s="10" t="e">
        <f>BD_Tab1!X381</f>
        <v>#VALUE!</v>
      </c>
      <c r="H381" s="10" t="e">
        <f>BD_Tab1!Y381</f>
        <v>#VALUE!</v>
      </c>
    </row>
    <row r="382" spans="1:8">
      <c r="A382" s="3">
        <v>46054</v>
      </c>
      <c r="B382" s="11" t="e">
        <f>BD_Tab1!AE382</f>
        <v>#VALUE!</v>
      </c>
      <c r="C382" s="11" t="e">
        <f>BD_Tab1!Z382</f>
        <v>#VALUE!</v>
      </c>
      <c r="D382" s="11" t="e">
        <f>BD_Tab1!AF382</f>
        <v>#VALUE!</v>
      </c>
      <c r="E382" s="11" t="e">
        <f>BD_Tab1!AA382</f>
        <v>#VALUE!</v>
      </c>
      <c r="F382" s="10" t="e">
        <f>BD_Tab1!AD382</f>
        <v>#VALUE!</v>
      </c>
      <c r="G382" s="10" t="e">
        <f>BD_Tab1!X382</f>
        <v>#VALUE!</v>
      </c>
      <c r="H382" s="10" t="e">
        <f>BD_Tab1!Y382</f>
        <v>#VALUE!</v>
      </c>
    </row>
    <row r="383" spans="1:8">
      <c r="A383" s="3">
        <v>46082</v>
      </c>
      <c r="B383" s="11" t="e">
        <f>BD_Tab1!AE383</f>
        <v>#VALUE!</v>
      </c>
      <c r="C383" s="11" t="e">
        <f>BD_Tab1!Z383</f>
        <v>#VALUE!</v>
      </c>
      <c r="D383" s="11" t="e">
        <f>BD_Tab1!AF383</f>
        <v>#VALUE!</v>
      </c>
      <c r="E383" s="11" t="e">
        <f>BD_Tab1!AA383</f>
        <v>#VALUE!</v>
      </c>
      <c r="F383" s="10" t="e">
        <f>BD_Tab1!AD383</f>
        <v>#VALUE!</v>
      </c>
      <c r="G383" s="10" t="e">
        <f>BD_Tab1!X383</f>
        <v>#VALUE!</v>
      </c>
      <c r="H383" s="10" t="e">
        <f>BD_Tab1!Y383</f>
        <v>#VALUE!</v>
      </c>
    </row>
    <row r="384" spans="1:8">
      <c r="A384" s="3">
        <v>46113</v>
      </c>
      <c r="B384" s="11" t="e">
        <f>BD_Tab1!AE384</f>
        <v>#VALUE!</v>
      </c>
      <c r="C384" s="11" t="e">
        <f>BD_Tab1!Z384</f>
        <v>#VALUE!</v>
      </c>
      <c r="D384" s="11" t="e">
        <f>BD_Tab1!AF384</f>
        <v>#VALUE!</v>
      </c>
      <c r="E384" s="11" t="e">
        <f>BD_Tab1!AA384</f>
        <v>#VALUE!</v>
      </c>
      <c r="F384" s="10" t="e">
        <f>BD_Tab1!AD384</f>
        <v>#VALUE!</v>
      </c>
      <c r="G384" s="10" t="e">
        <f>BD_Tab1!X384</f>
        <v>#VALUE!</v>
      </c>
      <c r="H384" s="10" t="e">
        <f>BD_Tab1!Y384</f>
        <v>#VALUE!</v>
      </c>
    </row>
    <row r="385" spans="1:8">
      <c r="A385" s="3">
        <v>46143</v>
      </c>
      <c r="B385" s="11" t="e">
        <f>BD_Tab1!AE385</f>
        <v>#VALUE!</v>
      </c>
      <c r="C385" s="11" t="e">
        <f>BD_Tab1!Z385</f>
        <v>#VALUE!</v>
      </c>
      <c r="D385" s="11" t="e">
        <f>BD_Tab1!AF385</f>
        <v>#VALUE!</v>
      </c>
      <c r="E385" s="11" t="e">
        <f>BD_Tab1!AA385</f>
        <v>#VALUE!</v>
      </c>
      <c r="F385" s="10" t="e">
        <f>BD_Tab1!AD385</f>
        <v>#VALUE!</v>
      </c>
      <c r="G385" s="10" t="e">
        <f>BD_Tab1!X385</f>
        <v>#VALUE!</v>
      </c>
      <c r="H385" s="10" t="e">
        <f>BD_Tab1!Y385</f>
        <v>#VALUE!</v>
      </c>
    </row>
    <row r="386" spans="1:8">
      <c r="A386" s="3">
        <v>46174</v>
      </c>
      <c r="B386" s="11" t="e">
        <f>BD_Tab1!AE386</f>
        <v>#VALUE!</v>
      </c>
      <c r="C386" s="11" t="e">
        <f>BD_Tab1!Z386</f>
        <v>#VALUE!</v>
      </c>
      <c r="D386" s="11" t="e">
        <f>BD_Tab1!AF386</f>
        <v>#VALUE!</v>
      </c>
      <c r="E386" s="11" t="e">
        <f>BD_Tab1!AA386</f>
        <v>#VALUE!</v>
      </c>
      <c r="F386" s="10" t="e">
        <f>BD_Tab1!AD386</f>
        <v>#VALUE!</v>
      </c>
      <c r="G386" s="10" t="e">
        <f>BD_Tab1!X386</f>
        <v>#VALUE!</v>
      </c>
      <c r="H386" s="10" t="e">
        <f>BD_Tab1!Y386</f>
        <v>#VALUE!</v>
      </c>
    </row>
    <row r="387" spans="1:8">
      <c r="A387" s="3">
        <v>46204</v>
      </c>
      <c r="B387" s="11" t="e">
        <f>BD_Tab1!AE387</f>
        <v>#VALUE!</v>
      </c>
      <c r="C387" s="11" t="e">
        <f>BD_Tab1!Z387</f>
        <v>#VALUE!</v>
      </c>
      <c r="D387" s="11" t="e">
        <f>BD_Tab1!AF387</f>
        <v>#VALUE!</v>
      </c>
      <c r="E387" s="11" t="e">
        <f>BD_Tab1!AA387</f>
        <v>#VALUE!</v>
      </c>
      <c r="F387" s="10" t="e">
        <f>BD_Tab1!AD387</f>
        <v>#VALUE!</v>
      </c>
      <c r="G387" s="10" t="e">
        <f>BD_Tab1!X387</f>
        <v>#VALUE!</v>
      </c>
      <c r="H387" s="10" t="e">
        <f>BD_Tab1!Y387</f>
        <v>#VALUE!</v>
      </c>
    </row>
    <row r="388" spans="1:8">
      <c r="A388" s="3">
        <v>46235</v>
      </c>
      <c r="B388" s="11" t="e">
        <f>BD_Tab1!AE388</f>
        <v>#VALUE!</v>
      </c>
      <c r="C388" s="11" t="e">
        <f>BD_Tab1!Z388</f>
        <v>#VALUE!</v>
      </c>
      <c r="D388" s="11" t="e">
        <f>BD_Tab1!AF388</f>
        <v>#VALUE!</v>
      </c>
      <c r="E388" s="11" t="e">
        <f>BD_Tab1!AA388</f>
        <v>#VALUE!</v>
      </c>
      <c r="F388" s="10" t="e">
        <f>BD_Tab1!AD388</f>
        <v>#VALUE!</v>
      </c>
      <c r="G388" s="10" t="e">
        <f>BD_Tab1!X388</f>
        <v>#VALUE!</v>
      </c>
      <c r="H388" s="10" t="e">
        <f>BD_Tab1!Y388</f>
        <v>#VALUE!</v>
      </c>
    </row>
    <row r="389" spans="1:8">
      <c r="A389" s="3">
        <v>46266</v>
      </c>
      <c r="B389" s="11" t="e">
        <f>BD_Tab1!AE389</f>
        <v>#VALUE!</v>
      </c>
      <c r="C389" s="11" t="e">
        <f>BD_Tab1!Z389</f>
        <v>#VALUE!</v>
      </c>
      <c r="D389" s="11" t="e">
        <f>BD_Tab1!AF389</f>
        <v>#VALUE!</v>
      </c>
      <c r="E389" s="11" t="e">
        <f>BD_Tab1!AA389</f>
        <v>#VALUE!</v>
      </c>
      <c r="F389" s="10" t="e">
        <f>BD_Tab1!AD389</f>
        <v>#VALUE!</v>
      </c>
      <c r="G389" s="10" t="e">
        <f>BD_Tab1!X389</f>
        <v>#VALUE!</v>
      </c>
      <c r="H389" s="10" t="e">
        <f>BD_Tab1!Y389</f>
        <v>#VALUE!</v>
      </c>
    </row>
    <row r="390" spans="1:8">
      <c r="A390" s="3">
        <v>46296</v>
      </c>
      <c r="B390" s="11" t="e">
        <f>BD_Tab1!AE390</f>
        <v>#VALUE!</v>
      </c>
      <c r="C390" s="11" t="e">
        <f>BD_Tab1!Z390</f>
        <v>#VALUE!</v>
      </c>
      <c r="D390" s="11" t="e">
        <f>BD_Tab1!AF390</f>
        <v>#VALUE!</v>
      </c>
      <c r="E390" s="11" t="e">
        <f>BD_Tab1!AA390</f>
        <v>#VALUE!</v>
      </c>
      <c r="F390" s="10" t="e">
        <f>BD_Tab1!AD390</f>
        <v>#VALUE!</v>
      </c>
      <c r="G390" s="10" t="e">
        <f>BD_Tab1!X390</f>
        <v>#VALUE!</v>
      </c>
      <c r="H390" s="10" t="e">
        <f>BD_Tab1!Y390</f>
        <v>#VALUE!</v>
      </c>
    </row>
    <row r="391" spans="1:8">
      <c r="A391" s="3">
        <v>46327</v>
      </c>
      <c r="B391" s="11" t="e">
        <f>BD_Tab1!AE391</f>
        <v>#VALUE!</v>
      </c>
      <c r="C391" s="11" t="e">
        <f>BD_Tab1!Z391</f>
        <v>#VALUE!</v>
      </c>
      <c r="D391" s="11" t="e">
        <f>BD_Tab1!AF391</f>
        <v>#VALUE!</v>
      </c>
      <c r="E391" s="11" t="e">
        <f>BD_Tab1!AA391</f>
        <v>#VALUE!</v>
      </c>
      <c r="F391" s="10" t="e">
        <f>BD_Tab1!AD391</f>
        <v>#VALUE!</v>
      </c>
      <c r="G391" s="10" t="e">
        <f>BD_Tab1!X391</f>
        <v>#VALUE!</v>
      </c>
      <c r="H391" s="10" t="e">
        <f>BD_Tab1!Y391</f>
        <v>#VALUE!</v>
      </c>
    </row>
    <row r="392" spans="1:8">
      <c r="A392" s="3">
        <v>46357</v>
      </c>
      <c r="B392" s="11" t="e">
        <f>BD_Tab1!AE392</f>
        <v>#VALUE!</v>
      </c>
      <c r="C392" s="11" t="e">
        <f>BD_Tab1!Z392</f>
        <v>#VALUE!</v>
      </c>
      <c r="D392" s="11" t="e">
        <f>BD_Tab1!AF392</f>
        <v>#VALUE!</v>
      </c>
      <c r="E392" s="11" t="e">
        <f>BD_Tab1!AA392</f>
        <v>#VALUE!</v>
      </c>
      <c r="F392" s="10" t="e">
        <f>BD_Tab1!AD392</f>
        <v>#VALUE!</v>
      </c>
      <c r="G392" s="10" t="e">
        <f>BD_Tab1!X392</f>
        <v>#VALUE!</v>
      </c>
      <c r="H392" s="10" t="e">
        <f>BD_Tab1!Y392</f>
        <v>#VALUE!</v>
      </c>
    </row>
    <row r="393" spans="1:8">
      <c r="A393" s="3">
        <v>46388</v>
      </c>
      <c r="B393" s="11" t="e">
        <f>BD_Tab1!AE393</f>
        <v>#VALUE!</v>
      </c>
      <c r="C393" s="11" t="e">
        <f>BD_Tab1!Z393</f>
        <v>#VALUE!</v>
      </c>
      <c r="D393" s="11" t="e">
        <f>BD_Tab1!AF393</f>
        <v>#VALUE!</v>
      </c>
      <c r="E393" s="11" t="e">
        <f>BD_Tab1!AA393</f>
        <v>#VALUE!</v>
      </c>
      <c r="F393" s="10" t="e">
        <f>BD_Tab1!AD393</f>
        <v>#VALUE!</v>
      </c>
      <c r="G393" s="10" t="e">
        <f>BD_Tab1!X393</f>
        <v>#VALUE!</v>
      </c>
      <c r="H393" s="10" t="e">
        <f>BD_Tab1!Y393</f>
        <v>#VALUE!</v>
      </c>
    </row>
    <row r="394" spans="1:8">
      <c r="A394" s="3">
        <v>46419</v>
      </c>
      <c r="B394" s="11" t="e">
        <f>BD_Tab1!AE394</f>
        <v>#VALUE!</v>
      </c>
      <c r="C394" s="11" t="e">
        <f>BD_Tab1!Z394</f>
        <v>#VALUE!</v>
      </c>
      <c r="D394" s="11" t="e">
        <f>BD_Tab1!AF394</f>
        <v>#VALUE!</v>
      </c>
      <c r="E394" s="11" t="e">
        <f>BD_Tab1!AA394</f>
        <v>#VALUE!</v>
      </c>
      <c r="F394" s="10" t="e">
        <f>BD_Tab1!AD394</f>
        <v>#VALUE!</v>
      </c>
      <c r="G394" s="10" t="e">
        <f>BD_Tab1!X394</f>
        <v>#VALUE!</v>
      </c>
      <c r="H394" s="10" t="e">
        <f>BD_Tab1!Y394</f>
        <v>#VALUE!</v>
      </c>
    </row>
    <row r="395" spans="1:8">
      <c r="A395" s="3">
        <v>46447</v>
      </c>
      <c r="B395" s="11" t="e">
        <f>BD_Tab1!AE395</f>
        <v>#VALUE!</v>
      </c>
      <c r="C395" s="11" t="e">
        <f>BD_Tab1!Z395</f>
        <v>#VALUE!</v>
      </c>
      <c r="D395" s="11" t="e">
        <f>BD_Tab1!AF395</f>
        <v>#VALUE!</v>
      </c>
      <c r="E395" s="11" t="e">
        <f>BD_Tab1!AA395</f>
        <v>#VALUE!</v>
      </c>
      <c r="F395" s="10" t="e">
        <f>BD_Tab1!AD395</f>
        <v>#VALUE!</v>
      </c>
      <c r="G395" s="10" t="e">
        <f>BD_Tab1!X395</f>
        <v>#VALUE!</v>
      </c>
      <c r="H395" s="10" t="e">
        <f>BD_Tab1!Y395</f>
        <v>#VALUE!</v>
      </c>
    </row>
    <row r="396" spans="1:8">
      <c r="A396" s="3">
        <v>46478</v>
      </c>
      <c r="B396" s="11" t="e">
        <f>BD_Tab1!AE396</f>
        <v>#VALUE!</v>
      </c>
      <c r="C396" s="11" t="e">
        <f>BD_Tab1!Z396</f>
        <v>#VALUE!</v>
      </c>
      <c r="D396" s="11" t="e">
        <f>BD_Tab1!AF396</f>
        <v>#VALUE!</v>
      </c>
      <c r="E396" s="11" t="e">
        <f>BD_Tab1!AA396</f>
        <v>#VALUE!</v>
      </c>
      <c r="F396" s="10" t="e">
        <f>BD_Tab1!AD396</f>
        <v>#VALUE!</v>
      </c>
      <c r="G396" s="10" t="e">
        <f>BD_Tab1!X396</f>
        <v>#VALUE!</v>
      </c>
      <c r="H396" s="10" t="e">
        <f>BD_Tab1!Y396</f>
        <v>#VALUE!</v>
      </c>
    </row>
    <row r="397" spans="1:8">
      <c r="A397" s="3">
        <v>46508</v>
      </c>
      <c r="B397" s="11" t="e">
        <f>BD_Tab1!AE397</f>
        <v>#VALUE!</v>
      </c>
      <c r="C397" s="11" t="e">
        <f>BD_Tab1!Z397</f>
        <v>#VALUE!</v>
      </c>
      <c r="D397" s="11" t="e">
        <f>BD_Tab1!AF397</f>
        <v>#VALUE!</v>
      </c>
      <c r="E397" s="11" t="e">
        <f>BD_Tab1!AA397</f>
        <v>#VALUE!</v>
      </c>
      <c r="F397" s="10" t="e">
        <f>BD_Tab1!AD397</f>
        <v>#VALUE!</v>
      </c>
      <c r="G397" s="10" t="e">
        <f>BD_Tab1!X397</f>
        <v>#VALUE!</v>
      </c>
      <c r="H397" s="10" t="e">
        <f>BD_Tab1!Y397</f>
        <v>#VALUE!</v>
      </c>
    </row>
    <row r="398" spans="1:8">
      <c r="A398" s="3">
        <v>46539</v>
      </c>
      <c r="B398" s="11" t="e">
        <f>BD_Tab1!AE398</f>
        <v>#VALUE!</v>
      </c>
      <c r="C398" s="11" t="e">
        <f>BD_Tab1!Z398</f>
        <v>#VALUE!</v>
      </c>
      <c r="D398" s="11" t="e">
        <f>BD_Tab1!AF398</f>
        <v>#VALUE!</v>
      </c>
      <c r="E398" s="11" t="e">
        <f>BD_Tab1!AA398</f>
        <v>#VALUE!</v>
      </c>
      <c r="F398" s="10" t="e">
        <f>BD_Tab1!AD398</f>
        <v>#VALUE!</v>
      </c>
      <c r="G398" s="10" t="e">
        <f>BD_Tab1!X398</f>
        <v>#VALUE!</v>
      </c>
      <c r="H398" s="10" t="e">
        <f>BD_Tab1!Y398</f>
        <v>#VALUE!</v>
      </c>
    </row>
    <row r="399" spans="1:8">
      <c r="A399" s="3">
        <v>46569</v>
      </c>
      <c r="B399" s="11" t="e">
        <f>BD_Tab1!AE399</f>
        <v>#VALUE!</v>
      </c>
      <c r="C399" s="11" t="e">
        <f>BD_Tab1!Z399</f>
        <v>#VALUE!</v>
      </c>
      <c r="D399" s="11" t="e">
        <f>BD_Tab1!AF399</f>
        <v>#VALUE!</v>
      </c>
      <c r="E399" s="11" t="e">
        <f>BD_Tab1!AA399</f>
        <v>#VALUE!</v>
      </c>
      <c r="F399" s="10" t="e">
        <f>BD_Tab1!AD399</f>
        <v>#VALUE!</v>
      </c>
      <c r="G399" s="10" t="e">
        <f>BD_Tab1!X399</f>
        <v>#VALUE!</v>
      </c>
      <c r="H399" s="10" t="e">
        <f>BD_Tab1!Y399</f>
        <v>#VALUE!</v>
      </c>
    </row>
    <row r="400" spans="1:8">
      <c r="A400" s="3">
        <v>46600</v>
      </c>
      <c r="B400" s="11" t="e">
        <f>BD_Tab1!AE400</f>
        <v>#VALUE!</v>
      </c>
      <c r="C400" s="11" t="e">
        <f>BD_Tab1!Z400</f>
        <v>#VALUE!</v>
      </c>
      <c r="D400" s="11" t="e">
        <f>BD_Tab1!AF400</f>
        <v>#VALUE!</v>
      </c>
      <c r="E400" s="11" t="e">
        <f>BD_Tab1!AA400</f>
        <v>#VALUE!</v>
      </c>
      <c r="F400" s="10" t="e">
        <f>BD_Tab1!AD400</f>
        <v>#VALUE!</v>
      </c>
      <c r="G400" s="10" t="e">
        <f>BD_Tab1!X400</f>
        <v>#VALUE!</v>
      </c>
      <c r="H400" s="10" t="e">
        <f>BD_Tab1!Y400</f>
        <v>#VALUE!</v>
      </c>
    </row>
    <row r="401" spans="1:8">
      <c r="A401" s="3">
        <v>46631</v>
      </c>
      <c r="B401" s="11" t="e">
        <f>BD_Tab1!AE401</f>
        <v>#VALUE!</v>
      </c>
      <c r="C401" s="11" t="e">
        <f>BD_Tab1!Z401</f>
        <v>#VALUE!</v>
      </c>
      <c r="D401" s="11" t="e">
        <f>BD_Tab1!AF401</f>
        <v>#VALUE!</v>
      </c>
      <c r="E401" s="11" t="e">
        <f>BD_Tab1!AA401</f>
        <v>#VALUE!</v>
      </c>
      <c r="F401" s="10" t="e">
        <f>BD_Tab1!AD401</f>
        <v>#VALUE!</v>
      </c>
      <c r="G401" s="10" t="e">
        <f>BD_Tab1!X401</f>
        <v>#VALUE!</v>
      </c>
      <c r="H401" s="10" t="e">
        <f>BD_Tab1!Y401</f>
        <v>#VALUE!</v>
      </c>
    </row>
    <row r="402" spans="1:8">
      <c r="A402" s="3">
        <v>46661</v>
      </c>
      <c r="B402" s="11" t="e">
        <f>BD_Tab1!AE402</f>
        <v>#VALUE!</v>
      </c>
      <c r="C402" s="11" t="e">
        <f>BD_Tab1!Z402</f>
        <v>#VALUE!</v>
      </c>
      <c r="D402" s="11" t="e">
        <f>BD_Tab1!AF402</f>
        <v>#VALUE!</v>
      </c>
      <c r="E402" s="11" t="e">
        <f>BD_Tab1!AA402</f>
        <v>#VALUE!</v>
      </c>
      <c r="F402" s="10" t="e">
        <f>BD_Tab1!AD402</f>
        <v>#VALUE!</v>
      </c>
      <c r="G402" s="10" t="e">
        <f>BD_Tab1!X402</f>
        <v>#VALUE!</v>
      </c>
      <c r="H402" s="10" t="e">
        <f>BD_Tab1!Y402</f>
        <v>#VALUE!</v>
      </c>
    </row>
    <row r="403" spans="1:8">
      <c r="A403" s="3">
        <v>46692</v>
      </c>
      <c r="B403" s="11" t="e">
        <f>BD_Tab1!AE403</f>
        <v>#VALUE!</v>
      </c>
      <c r="C403" s="11" t="e">
        <f>BD_Tab1!Z403</f>
        <v>#VALUE!</v>
      </c>
      <c r="D403" s="11" t="e">
        <f>BD_Tab1!AF403</f>
        <v>#VALUE!</v>
      </c>
      <c r="E403" s="11" t="e">
        <f>BD_Tab1!AA403</f>
        <v>#VALUE!</v>
      </c>
      <c r="F403" s="10" t="e">
        <f>BD_Tab1!AD403</f>
        <v>#VALUE!</v>
      </c>
      <c r="G403" s="10" t="e">
        <f>BD_Tab1!X403</f>
        <v>#VALUE!</v>
      </c>
      <c r="H403" s="10" t="e">
        <f>BD_Tab1!Y403</f>
        <v>#VALUE!</v>
      </c>
    </row>
    <row r="404" spans="1:8">
      <c r="A404" s="3">
        <v>46722</v>
      </c>
      <c r="B404" s="11" t="e">
        <f>BD_Tab1!AE404</f>
        <v>#VALUE!</v>
      </c>
      <c r="C404" s="11" t="e">
        <f>BD_Tab1!Z404</f>
        <v>#VALUE!</v>
      </c>
      <c r="D404" s="11" t="e">
        <f>BD_Tab1!AF404</f>
        <v>#VALUE!</v>
      </c>
      <c r="E404" s="11" t="e">
        <f>BD_Tab1!AA404</f>
        <v>#VALUE!</v>
      </c>
      <c r="F404" s="10" t="e">
        <f>BD_Tab1!AD404</f>
        <v>#VALUE!</v>
      </c>
      <c r="G404" s="10" t="e">
        <f>BD_Tab1!X404</f>
        <v>#VALUE!</v>
      </c>
      <c r="H404" s="10" t="e">
        <f>BD_Tab1!Y404</f>
        <v>#VALUE!</v>
      </c>
    </row>
    <row r="405" spans="1:8">
      <c r="A405" s="3">
        <v>46753</v>
      </c>
      <c r="B405" s="11" t="e">
        <f>BD_Tab1!AE405</f>
        <v>#VALUE!</v>
      </c>
      <c r="C405" s="11" t="e">
        <f>BD_Tab1!Z405</f>
        <v>#VALUE!</v>
      </c>
      <c r="D405" s="11" t="e">
        <f>BD_Tab1!AF405</f>
        <v>#VALUE!</v>
      </c>
      <c r="E405" s="11" t="e">
        <f>BD_Tab1!AA405</f>
        <v>#VALUE!</v>
      </c>
      <c r="F405" s="10" t="e">
        <f>BD_Tab1!AD405</f>
        <v>#VALUE!</v>
      </c>
      <c r="G405" s="10" t="e">
        <f>BD_Tab1!X405</f>
        <v>#VALUE!</v>
      </c>
      <c r="H405" s="10" t="e">
        <f>BD_Tab1!Y405</f>
        <v>#VALUE!</v>
      </c>
    </row>
    <row r="406" spans="1:8">
      <c r="A406" s="3">
        <v>46784</v>
      </c>
      <c r="B406" s="11" t="e">
        <f>BD_Tab1!AE406</f>
        <v>#VALUE!</v>
      </c>
      <c r="C406" s="11" t="e">
        <f>BD_Tab1!Z406</f>
        <v>#VALUE!</v>
      </c>
      <c r="D406" s="11" t="e">
        <f>BD_Tab1!AF406</f>
        <v>#VALUE!</v>
      </c>
      <c r="E406" s="11" t="e">
        <f>BD_Tab1!AA406</f>
        <v>#VALUE!</v>
      </c>
      <c r="F406" s="10" t="e">
        <f>BD_Tab1!AD406</f>
        <v>#VALUE!</v>
      </c>
      <c r="G406" s="10" t="e">
        <f>BD_Tab1!X406</f>
        <v>#VALUE!</v>
      </c>
      <c r="H406" s="10" t="e">
        <f>BD_Tab1!Y406</f>
        <v>#VALUE!</v>
      </c>
    </row>
    <row r="407" spans="1:8">
      <c r="A407" s="3">
        <v>46813</v>
      </c>
      <c r="B407" s="11" t="e">
        <f>BD_Tab1!AE407</f>
        <v>#VALUE!</v>
      </c>
      <c r="C407" s="11" t="e">
        <f>BD_Tab1!Z407</f>
        <v>#VALUE!</v>
      </c>
      <c r="D407" s="11" t="e">
        <f>BD_Tab1!AF407</f>
        <v>#VALUE!</v>
      </c>
      <c r="E407" s="11" t="e">
        <f>BD_Tab1!AA407</f>
        <v>#VALUE!</v>
      </c>
      <c r="F407" s="10" t="e">
        <f>BD_Tab1!AD407</f>
        <v>#VALUE!</v>
      </c>
      <c r="G407" s="10" t="e">
        <f>BD_Tab1!X407</f>
        <v>#VALUE!</v>
      </c>
      <c r="H407" s="10" t="e">
        <f>BD_Tab1!Y407</f>
        <v>#VALUE!</v>
      </c>
    </row>
    <row r="408" spans="1:8">
      <c r="A408" s="3">
        <v>46844</v>
      </c>
      <c r="B408" s="11" t="e">
        <f>BD_Tab1!AE408</f>
        <v>#VALUE!</v>
      </c>
      <c r="C408" s="11" t="e">
        <f>BD_Tab1!Z408</f>
        <v>#VALUE!</v>
      </c>
      <c r="D408" s="11" t="e">
        <f>BD_Tab1!AF408</f>
        <v>#VALUE!</v>
      </c>
      <c r="E408" s="11" t="e">
        <f>BD_Tab1!AA408</f>
        <v>#VALUE!</v>
      </c>
      <c r="F408" s="10" t="e">
        <f>BD_Tab1!AD408</f>
        <v>#VALUE!</v>
      </c>
      <c r="G408" s="10" t="e">
        <f>BD_Tab1!X408</f>
        <v>#VALUE!</v>
      </c>
      <c r="H408" s="10" t="e">
        <f>BD_Tab1!Y408</f>
        <v>#VALUE!</v>
      </c>
    </row>
    <row r="409" spans="1:8">
      <c r="A409" s="3">
        <v>46874</v>
      </c>
      <c r="B409" s="11" t="e">
        <f>BD_Tab1!AE409</f>
        <v>#VALUE!</v>
      </c>
      <c r="C409" s="11" t="e">
        <f>BD_Tab1!Z409</f>
        <v>#VALUE!</v>
      </c>
      <c r="D409" s="11" t="e">
        <f>BD_Tab1!AF409</f>
        <v>#VALUE!</v>
      </c>
      <c r="E409" s="11" t="e">
        <f>BD_Tab1!AA409</f>
        <v>#VALUE!</v>
      </c>
      <c r="F409" s="10" t="e">
        <f>BD_Tab1!AD409</f>
        <v>#VALUE!</v>
      </c>
      <c r="G409" s="10" t="e">
        <f>BD_Tab1!X409</f>
        <v>#VALUE!</v>
      </c>
      <c r="H409" s="10" t="e">
        <f>BD_Tab1!Y409</f>
        <v>#VALUE!</v>
      </c>
    </row>
    <row r="410" spans="1:8">
      <c r="A410" s="3">
        <v>46905</v>
      </c>
      <c r="B410" s="11" t="e">
        <f>BD_Tab1!AE410</f>
        <v>#VALUE!</v>
      </c>
      <c r="C410" s="11" t="e">
        <f>BD_Tab1!Z410</f>
        <v>#VALUE!</v>
      </c>
      <c r="D410" s="11" t="e">
        <f>BD_Tab1!AF410</f>
        <v>#VALUE!</v>
      </c>
      <c r="E410" s="11" t="e">
        <f>BD_Tab1!AA410</f>
        <v>#VALUE!</v>
      </c>
      <c r="F410" s="10" t="e">
        <f>BD_Tab1!AD410</f>
        <v>#VALUE!</v>
      </c>
      <c r="G410" s="10" t="e">
        <f>BD_Tab1!X410</f>
        <v>#VALUE!</v>
      </c>
      <c r="H410" s="10" t="e">
        <f>BD_Tab1!Y410</f>
        <v>#VALUE!</v>
      </c>
    </row>
    <row r="411" spans="1:8">
      <c r="A411" s="3">
        <v>46935</v>
      </c>
      <c r="B411" s="11" t="e">
        <f>BD_Tab1!AE411</f>
        <v>#VALUE!</v>
      </c>
      <c r="C411" s="11" t="e">
        <f>BD_Tab1!Z411</f>
        <v>#VALUE!</v>
      </c>
      <c r="D411" s="11" t="e">
        <f>BD_Tab1!AF411</f>
        <v>#VALUE!</v>
      </c>
      <c r="E411" s="11" t="e">
        <f>BD_Tab1!AA411</f>
        <v>#VALUE!</v>
      </c>
      <c r="F411" s="10" t="e">
        <f>BD_Tab1!AD411</f>
        <v>#VALUE!</v>
      </c>
      <c r="G411" s="10" t="e">
        <f>BD_Tab1!X411</f>
        <v>#VALUE!</v>
      </c>
      <c r="H411" s="10" t="e">
        <f>BD_Tab1!Y411</f>
        <v>#VALUE!</v>
      </c>
    </row>
    <row r="412" spans="1:8">
      <c r="A412" s="3">
        <v>46966</v>
      </c>
      <c r="B412" s="11" t="e">
        <f>BD_Tab1!AE412</f>
        <v>#VALUE!</v>
      </c>
      <c r="C412" s="11" t="e">
        <f>BD_Tab1!Z412</f>
        <v>#VALUE!</v>
      </c>
      <c r="D412" s="11" t="e">
        <f>BD_Tab1!AF412</f>
        <v>#VALUE!</v>
      </c>
      <c r="E412" s="11" t="e">
        <f>BD_Tab1!AA412</f>
        <v>#VALUE!</v>
      </c>
      <c r="F412" s="10" t="e">
        <f>BD_Tab1!AD412</f>
        <v>#VALUE!</v>
      </c>
      <c r="G412" s="10" t="e">
        <f>BD_Tab1!X412</f>
        <v>#VALUE!</v>
      </c>
      <c r="H412" s="10" t="e">
        <f>BD_Tab1!Y412</f>
        <v>#VALUE!</v>
      </c>
    </row>
    <row r="413" spans="1:8">
      <c r="A413" s="3">
        <v>46997</v>
      </c>
      <c r="B413" s="11" t="e">
        <f>BD_Tab1!AE413</f>
        <v>#VALUE!</v>
      </c>
      <c r="C413" s="11" t="e">
        <f>BD_Tab1!Z413</f>
        <v>#VALUE!</v>
      </c>
      <c r="D413" s="11" t="e">
        <f>BD_Tab1!AF413</f>
        <v>#VALUE!</v>
      </c>
      <c r="E413" s="11" t="e">
        <f>BD_Tab1!AA413</f>
        <v>#VALUE!</v>
      </c>
      <c r="F413" s="10" t="e">
        <f>BD_Tab1!AD413</f>
        <v>#VALUE!</v>
      </c>
      <c r="G413" s="10" t="e">
        <f>BD_Tab1!X413</f>
        <v>#VALUE!</v>
      </c>
      <c r="H413" s="10" t="e">
        <f>BD_Tab1!Y413</f>
        <v>#VALUE!</v>
      </c>
    </row>
    <row r="414" spans="1:8">
      <c r="A414" s="3">
        <v>47027</v>
      </c>
      <c r="B414" s="11" t="e">
        <f>BD_Tab1!AE414</f>
        <v>#VALUE!</v>
      </c>
      <c r="C414" s="11" t="e">
        <f>BD_Tab1!Z414</f>
        <v>#VALUE!</v>
      </c>
      <c r="D414" s="11" t="e">
        <f>BD_Tab1!AF414</f>
        <v>#VALUE!</v>
      </c>
      <c r="E414" s="11" t="e">
        <f>BD_Tab1!AA414</f>
        <v>#VALUE!</v>
      </c>
      <c r="F414" s="10" t="e">
        <f>BD_Tab1!AD414</f>
        <v>#VALUE!</v>
      </c>
      <c r="G414" s="10" t="e">
        <f>BD_Tab1!X414</f>
        <v>#VALUE!</v>
      </c>
      <c r="H414" s="10" t="e">
        <f>BD_Tab1!Y414</f>
        <v>#VALUE!</v>
      </c>
    </row>
    <row r="415" spans="1:8">
      <c r="A415" s="3">
        <v>47058</v>
      </c>
      <c r="B415" s="11" t="e">
        <f>BD_Tab1!AE415</f>
        <v>#VALUE!</v>
      </c>
      <c r="C415" s="11" t="e">
        <f>BD_Tab1!Z415</f>
        <v>#VALUE!</v>
      </c>
      <c r="D415" s="11" t="e">
        <f>BD_Tab1!AF415</f>
        <v>#VALUE!</v>
      </c>
      <c r="E415" s="11" t="e">
        <f>BD_Tab1!AA415</f>
        <v>#VALUE!</v>
      </c>
      <c r="F415" s="10" t="e">
        <f>BD_Tab1!AD415</f>
        <v>#VALUE!</v>
      </c>
      <c r="G415" s="10" t="e">
        <f>BD_Tab1!X415</f>
        <v>#VALUE!</v>
      </c>
      <c r="H415" s="10" t="e">
        <f>BD_Tab1!Y415</f>
        <v>#VALUE!</v>
      </c>
    </row>
    <row r="416" spans="1:8">
      <c r="A416" s="3">
        <v>47088</v>
      </c>
      <c r="B416" s="11" t="e">
        <f>BD_Tab1!AE416</f>
        <v>#VALUE!</v>
      </c>
      <c r="C416" s="11" t="e">
        <f>BD_Tab1!Z416</f>
        <v>#VALUE!</v>
      </c>
      <c r="D416" s="11" t="e">
        <f>BD_Tab1!AF416</f>
        <v>#VALUE!</v>
      </c>
      <c r="E416" s="11" t="e">
        <f>BD_Tab1!AA416</f>
        <v>#VALUE!</v>
      </c>
      <c r="F416" s="10" t="e">
        <f>BD_Tab1!AD416</f>
        <v>#VALUE!</v>
      </c>
      <c r="G416" s="10" t="e">
        <f>BD_Tab1!X416</f>
        <v>#VALUE!</v>
      </c>
      <c r="H416" s="10" t="e">
        <f>BD_Tab1!Y416</f>
        <v>#VALUE!</v>
      </c>
    </row>
    <row r="417" spans="1:8">
      <c r="A417" s="3">
        <v>47119</v>
      </c>
      <c r="B417" s="11" t="e">
        <f>BD_Tab1!AE417</f>
        <v>#VALUE!</v>
      </c>
      <c r="C417" s="11" t="e">
        <f>BD_Tab1!Z417</f>
        <v>#VALUE!</v>
      </c>
      <c r="D417" s="11" t="e">
        <f>BD_Tab1!AF417</f>
        <v>#VALUE!</v>
      </c>
      <c r="E417" s="11" t="e">
        <f>BD_Tab1!AA417</f>
        <v>#VALUE!</v>
      </c>
      <c r="F417" s="10" t="e">
        <f>BD_Tab1!AD417</f>
        <v>#VALUE!</v>
      </c>
      <c r="G417" s="10" t="e">
        <f>BD_Tab1!X417</f>
        <v>#VALUE!</v>
      </c>
      <c r="H417" s="10" t="e">
        <f>BD_Tab1!Y417</f>
        <v>#VALUE!</v>
      </c>
    </row>
    <row r="418" spans="1:8">
      <c r="A418" s="3">
        <v>47150</v>
      </c>
      <c r="B418" s="11" t="e">
        <f>BD_Tab1!AE418</f>
        <v>#VALUE!</v>
      </c>
      <c r="C418" s="11" t="e">
        <f>BD_Tab1!Z418</f>
        <v>#VALUE!</v>
      </c>
      <c r="D418" s="11" t="e">
        <f>BD_Tab1!AF418</f>
        <v>#VALUE!</v>
      </c>
      <c r="E418" s="11" t="e">
        <f>BD_Tab1!AA418</f>
        <v>#VALUE!</v>
      </c>
      <c r="F418" s="10" t="e">
        <f>BD_Tab1!AD418</f>
        <v>#VALUE!</v>
      </c>
      <c r="G418" s="10" t="e">
        <f>BD_Tab1!X418</f>
        <v>#VALUE!</v>
      </c>
      <c r="H418" s="10" t="e">
        <f>BD_Tab1!Y418</f>
        <v>#VALUE!</v>
      </c>
    </row>
    <row r="419" spans="1:8">
      <c r="A419" s="3">
        <v>47178</v>
      </c>
      <c r="B419" s="11" t="e">
        <f>BD_Tab1!AE419</f>
        <v>#VALUE!</v>
      </c>
      <c r="C419" s="11" t="e">
        <f>BD_Tab1!Z419</f>
        <v>#VALUE!</v>
      </c>
      <c r="D419" s="11" t="e">
        <f>BD_Tab1!AF419</f>
        <v>#VALUE!</v>
      </c>
      <c r="E419" s="11" t="e">
        <f>BD_Tab1!AA419</f>
        <v>#VALUE!</v>
      </c>
      <c r="F419" s="10" t="e">
        <f>BD_Tab1!AD419</f>
        <v>#VALUE!</v>
      </c>
      <c r="G419" s="10" t="e">
        <f>BD_Tab1!X419</f>
        <v>#VALUE!</v>
      </c>
      <c r="H419" s="10" t="e">
        <f>BD_Tab1!Y419</f>
        <v>#VALUE!</v>
      </c>
    </row>
    <row r="420" spans="1:8">
      <c r="A420" s="3">
        <v>47209</v>
      </c>
      <c r="B420" s="11" t="e">
        <f>BD_Tab1!AE420</f>
        <v>#VALUE!</v>
      </c>
      <c r="C420" s="11" t="e">
        <f>BD_Tab1!Z420</f>
        <v>#VALUE!</v>
      </c>
      <c r="D420" s="11" t="e">
        <f>BD_Tab1!AF420</f>
        <v>#VALUE!</v>
      </c>
      <c r="E420" s="11" t="e">
        <f>BD_Tab1!AA420</f>
        <v>#VALUE!</v>
      </c>
      <c r="F420" s="10" t="e">
        <f>BD_Tab1!AD420</f>
        <v>#VALUE!</v>
      </c>
      <c r="G420" s="10" t="e">
        <f>BD_Tab1!X420</f>
        <v>#VALUE!</v>
      </c>
      <c r="H420" s="10" t="e">
        <f>BD_Tab1!Y420</f>
        <v>#VALUE!</v>
      </c>
    </row>
    <row r="421" spans="1:8">
      <c r="A421" s="3">
        <v>47239</v>
      </c>
      <c r="B421" s="11" t="e">
        <f>BD_Tab1!AE421</f>
        <v>#VALUE!</v>
      </c>
      <c r="C421" s="11" t="e">
        <f>BD_Tab1!Z421</f>
        <v>#VALUE!</v>
      </c>
      <c r="D421" s="11" t="e">
        <f>BD_Tab1!AF421</f>
        <v>#VALUE!</v>
      </c>
      <c r="E421" s="11" t="e">
        <f>BD_Tab1!AA421</f>
        <v>#VALUE!</v>
      </c>
      <c r="F421" s="10" t="e">
        <f>BD_Tab1!AD421</f>
        <v>#VALUE!</v>
      </c>
      <c r="G421" s="10" t="e">
        <f>BD_Tab1!X421</f>
        <v>#VALUE!</v>
      </c>
      <c r="H421" s="10" t="e">
        <f>BD_Tab1!Y421</f>
        <v>#VALUE!</v>
      </c>
    </row>
    <row r="422" spans="1:8">
      <c r="A422" s="3">
        <v>47270</v>
      </c>
      <c r="B422" s="11" t="e">
        <f>BD_Tab1!AE422</f>
        <v>#VALUE!</v>
      </c>
      <c r="C422" s="11" t="e">
        <f>BD_Tab1!Z422</f>
        <v>#VALUE!</v>
      </c>
      <c r="D422" s="11" t="e">
        <f>BD_Tab1!AF422</f>
        <v>#VALUE!</v>
      </c>
      <c r="E422" s="11" t="e">
        <f>BD_Tab1!AA422</f>
        <v>#VALUE!</v>
      </c>
      <c r="F422" s="10" t="e">
        <f>BD_Tab1!AD422</f>
        <v>#VALUE!</v>
      </c>
      <c r="G422" s="10" t="e">
        <f>BD_Tab1!X422</f>
        <v>#VALUE!</v>
      </c>
      <c r="H422" s="10" t="e">
        <f>BD_Tab1!Y422</f>
        <v>#VALUE!</v>
      </c>
    </row>
    <row r="423" spans="1:8">
      <c r="A423" s="3">
        <v>47300</v>
      </c>
      <c r="B423" s="11" t="e">
        <f>BD_Tab1!AE423</f>
        <v>#VALUE!</v>
      </c>
      <c r="C423" s="11" t="e">
        <f>BD_Tab1!Z423</f>
        <v>#VALUE!</v>
      </c>
      <c r="D423" s="11" t="e">
        <f>BD_Tab1!AF423</f>
        <v>#VALUE!</v>
      </c>
      <c r="E423" s="11" t="e">
        <f>BD_Tab1!AA423</f>
        <v>#VALUE!</v>
      </c>
      <c r="F423" s="10" t="e">
        <f>BD_Tab1!AD423</f>
        <v>#VALUE!</v>
      </c>
      <c r="G423" s="10" t="e">
        <f>BD_Tab1!X423</f>
        <v>#VALUE!</v>
      </c>
      <c r="H423" s="10" t="e">
        <f>BD_Tab1!Y423</f>
        <v>#VALUE!</v>
      </c>
    </row>
    <row r="424" spans="1:8">
      <c r="A424" s="3">
        <v>47331</v>
      </c>
      <c r="B424" s="11" t="e">
        <f>BD_Tab1!AE424</f>
        <v>#VALUE!</v>
      </c>
      <c r="C424" s="11" t="e">
        <f>BD_Tab1!Z424</f>
        <v>#VALUE!</v>
      </c>
      <c r="D424" s="11" t="e">
        <f>BD_Tab1!AF424</f>
        <v>#VALUE!</v>
      </c>
      <c r="E424" s="11" t="e">
        <f>BD_Tab1!AA424</f>
        <v>#VALUE!</v>
      </c>
      <c r="F424" s="10" t="e">
        <f>BD_Tab1!AD424</f>
        <v>#VALUE!</v>
      </c>
      <c r="G424" s="10" t="e">
        <f>BD_Tab1!X424</f>
        <v>#VALUE!</v>
      </c>
      <c r="H424" s="10" t="e">
        <f>BD_Tab1!Y424</f>
        <v>#VALUE!</v>
      </c>
    </row>
    <row r="425" spans="1:8">
      <c r="A425" s="3">
        <v>47362</v>
      </c>
      <c r="B425" s="11" t="e">
        <f>BD_Tab1!AE425</f>
        <v>#VALUE!</v>
      </c>
      <c r="C425" s="11" t="e">
        <f>BD_Tab1!Z425</f>
        <v>#VALUE!</v>
      </c>
      <c r="D425" s="11" t="e">
        <f>BD_Tab1!AF425</f>
        <v>#VALUE!</v>
      </c>
      <c r="E425" s="11" t="e">
        <f>BD_Tab1!AA425</f>
        <v>#VALUE!</v>
      </c>
      <c r="F425" s="10" t="e">
        <f>BD_Tab1!AD425</f>
        <v>#VALUE!</v>
      </c>
      <c r="G425" s="10" t="e">
        <f>BD_Tab1!X425</f>
        <v>#VALUE!</v>
      </c>
      <c r="H425" s="10" t="e">
        <f>BD_Tab1!Y425</f>
        <v>#VALUE!</v>
      </c>
    </row>
    <row r="426" spans="1:8">
      <c r="A426" s="3">
        <v>47392</v>
      </c>
      <c r="B426" s="11" t="e">
        <f>BD_Tab1!AE426</f>
        <v>#VALUE!</v>
      </c>
      <c r="C426" s="11" t="e">
        <f>BD_Tab1!Z426</f>
        <v>#VALUE!</v>
      </c>
      <c r="D426" s="11" t="e">
        <f>BD_Tab1!AF426</f>
        <v>#VALUE!</v>
      </c>
      <c r="E426" s="11" t="e">
        <f>BD_Tab1!AA426</f>
        <v>#VALUE!</v>
      </c>
      <c r="F426" s="10" t="e">
        <f>BD_Tab1!AD426</f>
        <v>#VALUE!</v>
      </c>
      <c r="G426" s="10" t="e">
        <f>BD_Tab1!X426</f>
        <v>#VALUE!</v>
      </c>
      <c r="H426" s="10" t="e">
        <f>BD_Tab1!Y426</f>
        <v>#VALUE!</v>
      </c>
    </row>
    <row r="427" spans="1:8">
      <c r="A427" s="3">
        <v>47423</v>
      </c>
      <c r="B427" s="11" t="e">
        <f>BD_Tab1!AE427</f>
        <v>#VALUE!</v>
      </c>
      <c r="C427" s="11" t="e">
        <f>BD_Tab1!Z427</f>
        <v>#VALUE!</v>
      </c>
      <c r="D427" s="11" t="e">
        <f>BD_Tab1!AF427</f>
        <v>#VALUE!</v>
      </c>
      <c r="E427" s="11" t="e">
        <f>BD_Tab1!AA427</f>
        <v>#VALUE!</v>
      </c>
      <c r="F427" s="10" t="e">
        <f>BD_Tab1!AD427</f>
        <v>#VALUE!</v>
      </c>
      <c r="G427" s="10" t="e">
        <f>BD_Tab1!X427</f>
        <v>#VALUE!</v>
      </c>
      <c r="H427" s="10" t="e">
        <f>BD_Tab1!Y427</f>
        <v>#VALUE!</v>
      </c>
    </row>
    <row r="428" spans="1:8">
      <c r="A428" s="3">
        <v>47453</v>
      </c>
      <c r="B428" s="11" t="e">
        <f>BD_Tab1!AE428</f>
        <v>#VALUE!</v>
      </c>
      <c r="C428" s="11" t="e">
        <f>BD_Tab1!Z428</f>
        <v>#VALUE!</v>
      </c>
      <c r="D428" s="11" t="e">
        <f>BD_Tab1!AF428</f>
        <v>#VALUE!</v>
      </c>
      <c r="E428" s="11" t="e">
        <f>BD_Tab1!AA428</f>
        <v>#VALUE!</v>
      </c>
      <c r="F428" s="10" t="e">
        <f>BD_Tab1!AD428</f>
        <v>#VALUE!</v>
      </c>
      <c r="G428" s="10" t="e">
        <f>BD_Tab1!X428</f>
        <v>#VALUE!</v>
      </c>
      <c r="H428" s="10" t="e">
        <f>BD_Tab1!Y428</f>
        <v>#VALUE!</v>
      </c>
    </row>
    <row r="429" spans="1:8">
      <c r="A429" s="3">
        <v>47484</v>
      </c>
      <c r="B429" s="11" t="e">
        <f>BD_Tab1!AE429</f>
        <v>#VALUE!</v>
      </c>
      <c r="C429" s="11" t="e">
        <f>BD_Tab1!Z429</f>
        <v>#VALUE!</v>
      </c>
      <c r="D429" s="11" t="e">
        <f>BD_Tab1!AF429</f>
        <v>#VALUE!</v>
      </c>
      <c r="E429" s="11" t="e">
        <f>BD_Tab1!AA429</f>
        <v>#VALUE!</v>
      </c>
      <c r="F429" s="10" t="e">
        <f>BD_Tab1!AD429</f>
        <v>#VALUE!</v>
      </c>
      <c r="G429" s="10" t="e">
        <f>BD_Tab1!X429</f>
        <v>#VALUE!</v>
      </c>
      <c r="H429" s="10" t="e">
        <f>BD_Tab1!Y429</f>
        <v>#VALUE!</v>
      </c>
    </row>
    <row r="430" spans="1:8">
      <c r="A430" s="3">
        <v>47515</v>
      </c>
      <c r="B430" s="11" t="e">
        <f>BD_Tab1!AE430</f>
        <v>#VALUE!</v>
      </c>
      <c r="C430" s="11" t="e">
        <f>BD_Tab1!Z430</f>
        <v>#VALUE!</v>
      </c>
      <c r="D430" s="11" t="e">
        <f>BD_Tab1!AF430</f>
        <v>#VALUE!</v>
      </c>
      <c r="E430" s="11" t="e">
        <f>BD_Tab1!AA430</f>
        <v>#VALUE!</v>
      </c>
      <c r="F430" s="10" t="e">
        <f>BD_Tab1!AD430</f>
        <v>#VALUE!</v>
      </c>
      <c r="G430" s="10" t="e">
        <f>BD_Tab1!X430</f>
        <v>#VALUE!</v>
      </c>
      <c r="H430" s="10" t="e">
        <f>BD_Tab1!Y430</f>
        <v>#VALUE!</v>
      </c>
    </row>
    <row r="431" spans="1:8">
      <c r="A431" s="3">
        <v>47543</v>
      </c>
      <c r="B431" s="11" t="e">
        <f>BD_Tab1!AE431</f>
        <v>#VALUE!</v>
      </c>
      <c r="C431" s="11" t="e">
        <f>BD_Tab1!Z431</f>
        <v>#VALUE!</v>
      </c>
      <c r="D431" s="11" t="e">
        <f>BD_Tab1!AF431</f>
        <v>#VALUE!</v>
      </c>
      <c r="E431" s="11" t="e">
        <f>BD_Tab1!AA431</f>
        <v>#VALUE!</v>
      </c>
      <c r="F431" s="10" t="e">
        <f>BD_Tab1!AD431</f>
        <v>#VALUE!</v>
      </c>
      <c r="G431" s="10" t="e">
        <f>BD_Tab1!X431</f>
        <v>#VALUE!</v>
      </c>
      <c r="H431" s="10" t="e">
        <f>BD_Tab1!Y431</f>
        <v>#VALUE!</v>
      </c>
    </row>
    <row r="432" spans="1:8">
      <c r="A432" s="3">
        <v>47574</v>
      </c>
      <c r="B432" s="11" t="e">
        <f>BD_Tab1!AE432</f>
        <v>#VALUE!</v>
      </c>
      <c r="C432" s="11" t="e">
        <f>BD_Tab1!Z432</f>
        <v>#VALUE!</v>
      </c>
      <c r="D432" s="11" t="e">
        <f>BD_Tab1!AF432</f>
        <v>#VALUE!</v>
      </c>
      <c r="E432" s="11" t="e">
        <f>BD_Tab1!AA432</f>
        <v>#VALUE!</v>
      </c>
      <c r="F432" s="10" t="e">
        <f>BD_Tab1!AD432</f>
        <v>#VALUE!</v>
      </c>
      <c r="G432" s="10" t="e">
        <f>BD_Tab1!X432</f>
        <v>#VALUE!</v>
      </c>
      <c r="H432" s="10" t="e">
        <f>BD_Tab1!Y432</f>
        <v>#VALUE!</v>
      </c>
    </row>
    <row r="433" spans="1:8">
      <c r="A433" s="3">
        <v>47604</v>
      </c>
      <c r="B433" s="11" t="e">
        <f>BD_Tab1!AE433</f>
        <v>#VALUE!</v>
      </c>
      <c r="C433" s="11" t="e">
        <f>BD_Tab1!Z433</f>
        <v>#VALUE!</v>
      </c>
      <c r="D433" s="11" t="e">
        <f>BD_Tab1!AF433</f>
        <v>#VALUE!</v>
      </c>
      <c r="E433" s="11" t="e">
        <f>BD_Tab1!AA433</f>
        <v>#VALUE!</v>
      </c>
      <c r="F433" s="10" t="e">
        <f>BD_Tab1!AD433</f>
        <v>#VALUE!</v>
      </c>
      <c r="G433" s="10" t="e">
        <f>BD_Tab1!X433</f>
        <v>#VALUE!</v>
      </c>
      <c r="H433" s="10" t="e">
        <f>BD_Tab1!Y433</f>
        <v>#VALUE!</v>
      </c>
    </row>
    <row r="434" spans="1:8">
      <c r="A434" s="3">
        <v>47635</v>
      </c>
      <c r="B434" s="11" t="e">
        <f>BD_Tab1!AE434</f>
        <v>#VALUE!</v>
      </c>
      <c r="C434" s="11" t="e">
        <f>BD_Tab1!Z434</f>
        <v>#VALUE!</v>
      </c>
      <c r="D434" s="11" t="e">
        <f>BD_Tab1!AF434</f>
        <v>#VALUE!</v>
      </c>
      <c r="E434" s="11" t="e">
        <f>BD_Tab1!AA434</f>
        <v>#VALUE!</v>
      </c>
      <c r="F434" s="10" t="e">
        <f>BD_Tab1!AD434</f>
        <v>#VALUE!</v>
      </c>
      <c r="G434" s="10" t="e">
        <f>BD_Tab1!X434</f>
        <v>#VALUE!</v>
      </c>
      <c r="H434" s="10" t="e">
        <f>BD_Tab1!Y434</f>
        <v>#VALUE!</v>
      </c>
    </row>
    <row r="435" spans="1:8">
      <c r="A435" s="3">
        <v>47665</v>
      </c>
      <c r="B435" s="11" t="e">
        <f>BD_Tab1!AE435</f>
        <v>#VALUE!</v>
      </c>
      <c r="C435" s="11" t="e">
        <f>BD_Tab1!Z435</f>
        <v>#VALUE!</v>
      </c>
      <c r="D435" s="11" t="e">
        <f>BD_Tab1!AF435</f>
        <v>#VALUE!</v>
      </c>
      <c r="E435" s="11" t="e">
        <f>BD_Tab1!AA435</f>
        <v>#VALUE!</v>
      </c>
      <c r="F435" s="10" t="e">
        <f>BD_Tab1!AD435</f>
        <v>#VALUE!</v>
      </c>
      <c r="G435" s="10" t="e">
        <f>BD_Tab1!X435</f>
        <v>#VALUE!</v>
      </c>
      <c r="H435" s="10" t="e">
        <f>BD_Tab1!Y435</f>
        <v>#VALUE!</v>
      </c>
    </row>
    <row r="436" spans="1:8">
      <c r="A436" s="3">
        <v>47696</v>
      </c>
      <c r="B436" s="11" t="e">
        <f>BD_Tab1!AE436</f>
        <v>#VALUE!</v>
      </c>
      <c r="C436" s="11" t="e">
        <f>BD_Tab1!Z436</f>
        <v>#VALUE!</v>
      </c>
      <c r="D436" s="11" t="e">
        <f>BD_Tab1!AF436</f>
        <v>#VALUE!</v>
      </c>
      <c r="E436" s="11" t="e">
        <f>BD_Tab1!AA436</f>
        <v>#VALUE!</v>
      </c>
      <c r="F436" s="10" t="e">
        <f>BD_Tab1!AD436</f>
        <v>#VALUE!</v>
      </c>
      <c r="G436" s="10" t="e">
        <f>BD_Tab1!X436</f>
        <v>#VALUE!</v>
      </c>
      <c r="H436" s="10" t="e">
        <f>BD_Tab1!Y436</f>
        <v>#VALUE!</v>
      </c>
    </row>
    <row r="437" spans="1:8">
      <c r="A437" s="3">
        <v>47727</v>
      </c>
      <c r="B437" s="11" t="e">
        <f>BD_Tab1!AE437</f>
        <v>#VALUE!</v>
      </c>
      <c r="C437" s="11" t="e">
        <f>BD_Tab1!Z437</f>
        <v>#VALUE!</v>
      </c>
      <c r="D437" s="11" t="e">
        <f>BD_Tab1!AF437</f>
        <v>#VALUE!</v>
      </c>
      <c r="E437" s="11" t="e">
        <f>BD_Tab1!AA437</f>
        <v>#VALUE!</v>
      </c>
      <c r="F437" s="10" t="e">
        <f>BD_Tab1!AD437</f>
        <v>#VALUE!</v>
      </c>
      <c r="G437" s="10" t="e">
        <f>BD_Tab1!X437</f>
        <v>#VALUE!</v>
      </c>
      <c r="H437" s="10" t="e">
        <f>BD_Tab1!Y437</f>
        <v>#VALUE!</v>
      </c>
    </row>
    <row r="438" spans="1:8">
      <c r="A438" s="3">
        <v>47757</v>
      </c>
      <c r="B438" s="11" t="e">
        <f>BD_Tab1!AE438</f>
        <v>#VALUE!</v>
      </c>
      <c r="C438" s="11" t="e">
        <f>BD_Tab1!Z438</f>
        <v>#VALUE!</v>
      </c>
      <c r="D438" s="11" t="e">
        <f>BD_Tab1!AF438</f>
        <v>#VALUE!</v>
      </c>
      <c r="E438" s="11" t="e">
        <f>BD_Tab1!AA438</f>
        <v>#VALUE!</v>
      </c>
      <c r="F438" s="10" t="e">
        <f>BD_Tab1!AD438</f>
        <v>#VALUE!</v>
      </c>
      <c r="G438" s="10" t="e">
        <f>BD_Tab1!X438</f>
        <v>#VALUE!</v>
      </c>
      <c r="H438" s="10" t="e">
        <f>BD_Tab1!Y438</f>
        <v>#VALUE!</v>
      </c>
    </row>
    <row r="439" spans="1:8">
      <c r="A439" s="3">
        <v>47788</v>
      </c>
      <c r="B439" s="11" t="e">
        <f>BD_Tab1!AE439</f>
        <v>#VALUE!</v>
      </c>
      <c r="C439" s="11" t="e">
        <f>BD_Tab1!Z439</f>
        <v>#VALUE!</v>
      </c>
      <c r="D439" s="11" t="e">
        <f>BD_Tab1!AF439</f>
        <v>#VALUE!</v>
      </c>
      <c r="E439" s="11" t="e">
        <f>BD_Tab1!AA439</f>
        <v>#VALUE!</v>
      </c>
      <c r="F439" s="10" t="e">
        <f>BD_Tab1!AD439</f>
        <v>#VALUE!</v>
      </c>
      <c r="G439" s="10" t="e">
        <f>BD_Tab1!X439</f>
        <v>#VALUE!</v>
      </c>
      <c r="H439" s="10" t="e">
        <f>BD_Tab1!Y439</f>
        <v>#VALUE!</v>
      </c>
    </row>
    <row r="440" spans="1:8">
      <c r="A440" s="3">
        <v>47818</v>
      </c>
      <c r="B440" s="11" t="e">
        <f>BD_Tab1!AE440</f>
        <v>#VALUE!</v>
      </c>
      <c r="C440" s="11" t="e">
        <f>BD_Tab1!Z440</f>
        <v>#VALUE!</v>
      </c>
      <c r="D440" s="11" t="e">
        <f>BD_Tab1!AF440</f>
        <v>#VALUE!</v>
      </c>
      <c r="E440" s="11" t="e">
        <f>BD_Tab1!AA440</f>
        <v>#VALUE!</v>
      </c>
      <c r="F440" s="10" t="e">
        <f>BD_Tab1!AD440</f>
        <v>#VALUE!</v>
      </c>
      <c r="G440" s="10" t="e">
        <f>BD_Tab1!X440</f>
        <v>#VALUE!</v>
      </c>
      <c r="H440" s="10" t="e">
        <f>BD_Tab1!Y440</f>
        <v>#VALUE!</v>
      </c>
    </row>
    <row r="441" spans="1:8">
      <c r="A441" s="3">
        <v>47849</v>
      </c>
      <c r="B441" s="11" t="e">
        <f>BD_Tab1!AE441</f>
        <v>#VALUE!</v>
      </c>
      <c r="C441" s="11" t="e">
        <f>BD_Tab1!Z441</f>
        <v>#VALUE!</v>
      </c>
      <c r="D441" s="11" t="e">
        <f>BD_Tab1!AF441</f>
        <v>#VALUE!</v>
      </c>
      <c r="E441" s="11" t="e">
        <f>BD_Tab1!AA441</f>
        <v>#VALUE!</v>
      </c>
      <c r="F441" s="10" t="e">
        <f>BD_Tab1!AD441</f>
        <v>#VALUE!</v>
      </c>
      <c r="G441" s="10" t="e">
        <f>BD_Tab1!X441</f>
        <v>#VALUE!</v>
      </c>
      <c r="H441" s="10" t="e">
        <f>BD_Tab1!Y441</f>
        <v>#VALUE!</v>
      </c>
    </row>
    <row r="442" spans="1:8">
      <c r="A442" s="3">
        <v>47880</v>
      </c>
      <c r="B442" s="11" t="e">
        <f>BD_Tab1!AE442</f>
        <v>#VALUE!</v>
      </c>
      <c r="C442" s="11" t="e">
        <f>BD_Tab1!Z442</f>
        <v>#VALUE!</v>
      </c>
      <c r="D442" s="11" t="e">
        <f>BD_Tab1!AF442</f>
        <v>#VALUE!</v>
      </c>
      <c r="E442" s="11" t="e">
        <f>BD_Tab1!AA442</f>
        <v>#VALUE!</v>
      </c>
      <c r="F442" s="10" t="e">
        <f>BD_Tab1!AD442</f>
        <v>#VALUE!</v>
      </c>
      <c r="G442" s="10" t="e">
        <f>BD_Tab1!X442</f>
        <v>#VALUE!</v>
      </c>
      <c r="H442" s="10" t="e">
        <f>BD_Tab1!Y442</f>
        <v>#VALUE!</v>
      </c>
    </row>
    <row r="443" spans="1:8">
      <c r="A443" s="3">
        <v>47908</v>
      </c>
      <c r="B443" s="11" t="e">
        <f>BD_Tab1!AE443</f>
        <v>#VALUE!</v>
      </c>
      <c r="C443" s="11" t="e">
        <f>BD_Tab1!Z443</f>
        <v>#VALUE!</v>
      </c>
      <c r="D443" s="11" t="e">
        <f>BD_Tab1!AF443</f>
        <v>#VALUE!</v>
      </c>
      <c r="E443" s="11" t="e">
        <f>BD_Tab1!AA443</f>
        <v>#VALUE!</v>
      </c>
      <c r="F443" s="10" t="e">
        <f>BD_Tab1!AD443</f>
        <v>#VALUE!</v>
      </c>
      <c r="G443" s="10" t="e">
        <f>BD_Tab1!X443</f>
        <v>#VALUE!</v>
      </c>
      <c r="H443" s="10" t="e">
        <f>BD_Tab1!Y443</f>
        <v>#VALUE!</v>
      </c>
    </row>
    <row r="444" spans="1:8">
      <c r="A444" s="3">
        <v>47939</v>
      </c>
      <c r="B444" s="11" t="e">
        <f>BD_Tab1!AE444</f>
        <v>#VALUE!</v>
      </c>
      <c r="C444" s="11" t="e">
        <f>BD_Tab1!Z444</f>
        <v>#VALUE!</v>
      </c>
      <c r="D444" s="11" t="e">
        <f>BD_Tab1!AF444</f>
        <v>#VALUE!</v>
      </c>
      <c r="E444" s="11" t="e">
        <f>BD_Tab1!AA444</f>
        <v>#VALUE!</v>
      </c>
      <c r="F444" s="10" t="e">
        <f>BD_Tab1!AD444</f>
        <v>#VALUE!</v>
      </c>
      <c r="G444" s="10" t="e">
        <f>BD_Tab1!X444</f>
        <v>#VALUE!</v>
      </c>
      <c r="H444" s="10" t="e">
        <f>BD_Tab1!Y444</f>
        <v>#VALUE!</v>
      </c>
    </row>
    <row r="445" spans="1:8">
      <c r="A445" s="3">
        <v>47969</v>
      </c>
      <c r="B445" s="11" t="e">
        <f>BD_Tab1!AE445</f>
        <v>#VALUE!</v>
      </c>
      <c r="C445" s="11" t="e">
        <f>BD_Tab1!Z445</f>
        <v>#VALUE!</v>
      </c>
      <c r="D445" s="11" t="e">
        <f>BD_Tab1!AF445</f>
        <v>#VALUE!</v>
      </c>
      <c r="E445" s="11" t="e">
        <f>BD_Tab1!AA445</f>
        <v>#VALUE!</v>
      </c>
      <c r="F445" s="10" t="e">
        <f>BD_Tab1!AD445</f>
        <v>#VALUE!</v>
      </c>
      <c r="G445" s="10" t="e">
        <f>BD_Tab1!X445</f>
        <v>#VALUE!</v>
      </c>
      <c r="H445" s="10" t="e">
        <f>BD_Tab1!Y445</f>
        <v>#VALUE!</v>
      </c>
    </row>
    <row r="446" spans="1:8">
      <c r="A446" s="3">
        <v>48000</v>
      </c>
      <c r="B446" s="11" t="e">
        <f>BD_Tab1!AE446</f>
        <v>#VALUE!</v>
      </c>
      <c r="C446" s="11" t="e">
        <f>BD_Tab1!Z446</f>
        <v>#VALUE!</v>
      </c>
      <c r="D446" s="11" t="e">
        <f>BD_Tab1!AF446</f>
        <v>#VALUE!</v>
      </c>
      <c r="E446" s="11" t="e">
        <f>BD_Tab1!AA446</f>
        <v>#VALUE!</v>
      </c>
      <c r="F446" s="10" t="e">
        <f>BD_Tab1!AD446</f>
        <v>#VALUE!</v>
      </c>
      <c r="G446" s="10" t="e">
        <f>BD_Tab1!X446</f>
        <v>#VALUE!</v>
      </c>
      <c r="H446" s="10" t="e">
        <f>BD_Tab1!Y446</f>
        <v>#VALUE!</v>
      </c>
    </row>
    <row r="447" spans="1:8">
      <c r="A447" s="3">
        <v>48030</v>
      </c>
      <c r="B447" s="11" t="e">
        <f>BD_Tab1!AE447</f>
        <v>#VALUE!</v>
      </c>
      <c r="C447" s="11" t="e">
        <f>BD_Tab1!Z447</f>
        <v>#VALUE!</v>
      </c>
      <c r="D447" s="11" t="e">
        <f>BD_Tab1!AF447</f>
        <v>#VALUE!</v>
      </c>
      <c r="E447" s="11" t="e">
        <f>BD_Tab1!AA447</f>
        <v>#VALUE!</v>
      </c>
      <c r="F447" s="10" t="e">
        <f>BD_Tab1!AD447</f>
        <v>#VALUE!</v>
      </c>
      <c r="G447" s="10" t="e">
        <f>BD_Tab1!X447</f>
        <v>#VALUE!</v>
      </c>
      <c r="H447" s="10" t="e">
        <f>BD_Tab1!Y447</f>
        <v>#VALUE!</v>
      </c>
    </row>
    <row r="448" spans="1:8">
      <c r="A448" s="3">
        <v>48061</v>
      </c>
      <c r="B448" s="11" t="e">
        <f>BD_Tab1!AE448</f>
        <v>#VALUE!</v>
      </c>
      <c r="C448" s="11" t="e">
        <f>BD_Tab1!Z448</f>
        <v>#VALUE!</v>
      </c>
      <c r="D448" s="11" t="e">
        <f>BD_Tab1!AF448</f>
        <v>#VALUE!</v>
      </c>
      <c r="E448" s="11" t="e">
        <f>BD_Tab1!AA448</f>
        <v>#VALUE!</v>
      </c>
      <c r="F448" s="10" t="e">
        <f>BD_Tab1!AD448</f>
        <v>#VALUE!</v>
      </c>
      <c r="G448" s="10" t="e">
        <f>BD_Tab1!X448</f>
        <v>#VALUE!</v>
      </c>
      <c r="H448" s="10" t="e">
        <f>BD_Tab1!Y448</f>
        <v>#VALUE!</v>
      </c>
    </row>
    <row r="449" spans="1:8">
      <c r="A449" s="3">
        <v>48092</v>
      </c>
      <c r="B449" s="11" t="e">
        <f>BD_Tab1!AE449</f>
        <v>#VALUE!</v>
      </c>
      <c r="C449" s="11" t="e">
        <f>BD_Tab1!Z449</f>
        <v>#VALUE!</v>
      </c>
      <c r="D449" s="11" t="e">
        <f>BD_Tab1!AF449</f>
        <v>#VALUE!</v>
      </c>
      <c r="E449" s="11" t="e">
        <f>BD_Tab1!AA449</f>
        <v>#VALUE!</v>
      </c>
      <c r="F449" s="10" t="e">
        <f>BD_Tab1!AD449</f>
        <v>#VALUE!</v>
      </c>
      <c r="G449" s="10" t="e">
        <f>BD_Tab1!X449</f>
        <v>#VALUE!</v>
      </c>
      <c r="H449" s="10" t="e">
        <f>BD_Tab1!Y449</f>
        <v>#VALUE!</v>
      </c>
    </row>
    <row r="450" spans="1:8">
      <c r="A450" s="3">
        <v>48122</v>
      </c>
      <c r="B450" s="11" t="e">
        <f>BD_Tab1!AE450</f>
        <v>#VALUE!</v>
      </c>
      <c r="C450" s="11" t="e">
        <f>BD_Tab1!Z450</f>
        <v>#VALUE!</v>
      </c>
      <c r="D450" s="11" t="e">
        <f>BD_Tab1!AF450</f>
        <v>#VALUE!</v>
      </c>
      <c r="E450" s="11" t="e">
        <f>BD_Tab1!AA450</f>
        <v>#VALUE!</v>
      </c>
      <c r="F450" s="10" t="e">
        <f>BD_Tab1!AD450</f>
        <v>#VALUE!</v>
      </c>
      <c r="G450" s="10" t="e">
        <f>BD_Tab1!X450</f>
        <v>#VALUE!</v>
      </c>
      <c r="H450" s="10" t="e">
        <f>BD_Tab1!Y450</f>
        <v>#VALUE!</v>
      </c>
    </row>
    <row r="451" spans="1:8">
      <c r="A451" s="3">
        <v>48153</v>
      </c>
      <c r="B451" s="11" t="e">
        <f>BD_Tab1!AE451</f>
        <v>#VALUE!</v>
      </c>
      <c r="C451" s="11" t="e">
        <f>BD_Tab1!Z451</f>
        <v>#VALUE!</v>
      </c>
      <c r="D451" s="11" t="e">
        <f>BD_Tab1!AF451</f>
        <v>#VALUE!</v>
      </c>
      <c r="E451" s="11" t="e">
        <f>BD_Tab1!AA451</f>
        <v>#VALUE!</v>
      </c>
      <c r="F451" s="10" t="e">
        <f>BD_Tab1!AD451</f>
        <v>#VALUE!</v>
      </c>
      <c r="G451" s="10" t="e">
        <f>BD_Tab1!X451</f>
        <v>#VALUE!</v>
      </c>
      <c r="H451" s="10" t="e">
        <f>BD_Tab1!Y451</f>
        <v>#VALUE!</v>
      </c>
    </row>
    <row r="452" spans="1:8">
      <c r="A452" s="3">
        <v>48183</v>
      </c>
      <c r="B452" s="11" t="e">
        <f>BD_Tab1!AE452</f>
        <v>#VALUE!</v>
      </c>
      <c r="C452" s="11" t="e">
        <f>BD_Tab1!Z452</f>
        <v>#VALUE!</v>
      </c>
      <c r="D452" s="11" t="e">
        <f>BD_Tab1!AF452</f>
        <v>#VALUE!</v>
      </c>
      <c r="E452" s="11" t="e">
        <f>BD_Tab1!AA452</f>
        <v>#VALUE!</v>
      </c>
      <c r="F452" s="10" t="e">
        <f>BD_Tab1!AD452</f>
        <v>#VALUE!</v>
      </c>
      <c r="G452" s="10" t="e">
        <f>BD_Tab1!X452</f>
        <v>#VALUE!</v>
      </c>
      <c r="H452" s="10" t="e">
        <f>BD_Tab1!Y452</f>
        <v>#VALUE!</v>
      </c>
    </row>
    <row r="453" spans="1:8">
      <c r="A453" s="3">
        <v>48214</v>
      </c>
      <c r="B453" s="11" t="e">
        <f>BD_Tab1!AE453</f>
        <v>#VALUE!</v>
      </c>
      <c r="C453" s="11" t="e">
        <f>BD_Tab1!Z453</f>
        <v>#VALUE!</v>
      </c>
      <c r="D453" s="11" t="e">
        <f>BD_Tab1!AF453</f>
        <v>#VALUE!</v>
      </c>
      <c r="E453" s="11" t="e">
        <f>BD_Tab1!AA453</f>
        <v>#VALUE!</v>
      </c>
      <c r="F453" s="10" t="e">
        <f>BD_Tab1!AD453</f>
        <v>#VALUE!</v>
      </c>
      <c r="G453" s="10" t="e">
        <f>BD_Tab1!X453</f>
        <v>#VALUE!</v>
      </c>
      <c r="H453" s="10" t="e">
        <f>BD_Tab1!Y453</f>
        <v>#VALUE!</v>
      </c>
    </row>
    <row r="454" spans="1:8">
      <c r="A454" s="3">
        <v>48245</v>
      </c>
      <c r="B454" s="11" t="e">
        <f>BD_Tab1!AE454</f>
        <v>#VALUE!</v>
      </c>
      <c r="C454" s="11" t="e">
        <f>BD_Tab1!Z454</f>
        <v>#VALUE!</v>
      </c>
      <c r="D454" s="11" t="e">
        <f>BD_Tab1!AF454</f>
        <v>#VALUE!</v>
      </c>
      <c r="E454" s="11" t="e">
        <f>BD_Tab1!AA454</f>
        <v>#VALUE!</v>
      </c>
      <c r="F454" s="10" t="e">
        <f>BD_Tab1!AD454</f>
        <v>#VALUE!</v>
      </c>
      <c r="G454" s="10" t="e">
        <f>BD_Tab1!X454</f>
        <v>#VALUE!</v>
      </c>
      <c r="H454" s="10" t="e">
        <f>BD_Tab1!Y454</f>
        <v>#VALUE!</v>
      </c>
    </row>
    <row r="455" spans="1:8">
      <c r="A455" s="3">
        <v>48274</v>
      </c>
      <c r="B455" s="11" t="e">
        <f>BD_Tab1!AE455</f>
        <v>#VALUE!</v>
      </c>
      <c r="C455" s="11" t="e">
        <f>BD_Tab1!Z455</f>
        <v>#VALUE!</v>
      </c>
      <c r="D455" s="11" t="e">
        <f>BD_Tab1!AF455</f>
        <v>#VALUE!</v>
      </c>
      <c r="E455" s="11" t="e">
        <f>BD_Tab1!AA455</f>
        <v>#VALUE!</v>
      </c>
      <c r="F455" s="10" t="e">
        <f>BD_Tab1!AD455</f>
        <v>#VALUE!</v>
      </c>
      <c r="G455" s="10" t="e">
        <f>BD_Tab1!X455</f>
        <v>#VALUE!</v>
      </c>
      <c r="H455" s="10" t="e">
        <f>BD_Tab1!Y455</f>
        <v>#VALUE!</v>
      </c>
    </row>
    <row r="456" spans="1:8">
      <c r="A456" s="3">
        <v>48305</v>
      </c>
      <c r="B456" s="11" t="e">
        <f>BD_Tab1!AE456</f>
        <v>#VALUE!</v>
      </c>
      <c r="C456" s="11" t="e">
        <f>BD_Tab1!Z456</f>
        <v>#VALUE!</v>
      </c>
      <c r="D456" s="11" t="e">
        <f>BD_Tab1!AF456</f>
        <v>#VALUE!</v>
      </c>
      <c r="E456" s="11" t="e">
        <f>BD_Tab1!AA456</f>
        <v>#VALUE!</v>
      </c>
      <c r="F456" s="10" t="e">
        <f>BD_Tab1!AD456</f>
        <v>#VALUE!</v>
      </c>
      <c r="G456" s="10" t="e">
        <f>BD_Tab1!X456</f>
        <v>#VALUE!</v>
      </c>
      <c r="H456" s="10" t="e">
        <f>BD_Tab1!Y456</f>
        <v>#VALUE!</v>
      </c>
    </row>
    <row r="457" spans="1:8">
      <c r="A457" s="3">
        <v>48335</v>
      </c>
      <c r="B457" s="11" t="e">
        <f>BD_Tab1!AE457</f>
        <v>#VALUE!</v>
      </c>
      <c r="C457" s="11" t="e">
        <f>BD_Tab1!Z457</f>
        <v>#VALUE!</v>
      </c>
      <c r="D457" s="11" t="e">
        <f>BD_Tab1!AF457</f>
        <v>#VALUE!</v>
      </c>
      <c r="E457" s="11" t="e">
        <f>BD_Tab1!AA457</f>
        <v>#VALUE!</v>
      </c>
      <c r="F457" s="10" t="e">
        <f>BD_Tab1!AD457</f>
        <v>#VALUE!</v>
      </c>
      <c r="G457" s="10" t="e">
        <f>BD_Tab1!X457</f>
        <v>#VALUE!</v>
      </c>
      <c r="H457" s="10" t="e">
        <f>BD_Tab1!Y457</f>
        <v>#VALUE!</v>
      </c>
    </row>
    <row r="458" spans="1:8">
      <c r="A458" s="3">
        <v>48366</v>
      </c>
      <c r="B458" s="11" t="e">
        <f>BD_Tab1!AE458</f>
        <v>#VALUE!</v>
      </c>
      <c r="C458" s="11" t="e">
        <f>BD_Tab1!Z458</f>
        <v>#VALUE!</v>
      </c>
      <c r="D458" s="11" t="e">
        <f>BD_Tab1!AF458</f>
        <v>#VALUE!</v>
      </c>
      <c r="E458" s="11" t="e">
        <f>BD_Tab1!AA458</f>
        <v>#VALUE!</v>
      </c>
      <c r="F458" s="10" t="e">
        <f>BD_Tab1!AD458</f>
        <v>#VALUE!</v>
      </c>
      <c r="G458" s="10" t="e">
        <f>BD_Tab1!X458</f>
        <v>#VALUE!</v>
      </c>
      <c r="H458" s="10" t="e">
        <f>BD_Tab1!Y458</f>
        <v>#VALUE!</v>
      </c>
    </row>
    <row r="459" spans="1:8">
      <c r="A459" s="3">
        <v>48396</v>
      </c>
      <c r="B459" s="11" t="e">
        <f>BD_Tab1!AE459</f>
        <v>#VALUE!</v>
      </c>
      <c r="C459" s="11" t="e">
        <f>BD_Tab1!Z459</f>
        <v>#VALUE!</v>
      </c>
      <c r="D459" s="11" t="e">
        <f>BD_Tab1!AF459</f>
        <v>#VALUE!</v>
      </c>
      <c r="E459" s="11" t="e">
        <f>BD_Tab1!AA459</f>
        <v>#VALUE!</v>
      </c>
      <c r="F459" s="10" t="e">
        <f>BD_Tab1!AD459</f>
        <v>#VALUE!</v>
      </c>
      <c r="G459" s="10" t="e">
        <f>BD_Tab1!X459</f>
        <v>#VALUE!</v>
      </c>
      <c r="H459" s="10" t="e">
        <f>BD_Tab1!Y459</f>
        <v>#VALUE!</v>
      </c>
    </row>
    <row r="460" spans="1:8">
      <c r="A460" s="3">
        <v>48427</v>
      </c>
      <c r="B460" s="11" t="e">
        <f>BD_Tab1!AE460</f>
        <v>#VALUE!</v>
      </c>
      <c r="C460" s="11" t="e">
        <f>BD_Tab1!Z460</f>
        <v>#VALUE!</v>
      </c>
      <c r="D460" s="11" t="e">
        <f>BD_Tab1!AF460</f>
        <v>#VALUE!</v>
      </c>
      <c r="E460" s="11" t="e">
        <f>BD_Tab1!AA460</f>
        <v>#VALUE!</v>
      </c>
      <c r="F460" s="10" t="e">
        <f>BD_Tab1!AD460</f>
        <v>#VALUE!</v>
      </c>
      <c r="G460" s="10" t="e">
        <f>BD_Tab1!X460</f>
        <v>#VALUE!</v>
      </c>
      <c r="H460" s="10" t="e">
        <f>BD_Tab1!Y460</f>
        <v>#VALUE!</v>
      </c>
    </row>
    <row r="461" spans="1:8">
      <c r="A461" s="3">
        <v>48458</v>
      </c>
      <c r="B461" s="11" t="e">
        <f>BD_Tab1!AE461</f>
        <v>#VALUE!</v>
      </c>
      <c r="C461" s="11" t="e">
        <f>BD_Tab1!Z461</f>
        <v>#VALUE!</v>
      </c>
      <c r="D461" s="11" t="e">
        <f>BD_Tab1!AF461</f>
        <v>#VALUE!</v>
      </c>
      <c r="E461" s="11" t="e">
        <f>BD_Tab1!AA461</f>
        <v>#VALUE!</v>
      </c>
      <c r="F461" s="10" t="e">
        <f>BD_Tab1!AD461</f>
        <v>#VALUE!</v>
      </c>
      <c r="G461" s="10" t="e">
        <f>BD_Tab1!X461</f>
        <v>#VALUE!</v>
      </c>
      <c r="H461" s="10" t="e">
        <f>BD_Tab1!Y461</f>
        <v>#VALUE!</v>
      </c>
    </row>
    <row r="462" spans="1:8">
      <c r="A462" s="3">
        <v>48488</v>
      </c>
      <c r="B462" s="11" t="e">
        <f>BD_Tab1!AE462</f>
        <v>#VALUE!</v>
      </c>
      <c r="C462" s="11" t="e">
        <f>BD_Tab1!Z462</f>
        <v>#VALUE!</v>
      </c>
      <c r="D462" s="11" t="e">
        <f>BD_Tab1!AF462</f>
        <v>#VALUE!</v>
      </c>
      <c r="E462" s="11" t="e">
        <f>BD_Tab1!AA462</f>
        <v>#VALUE!</v>
      </c>
      <c r="F462" s="10" t="e">
        <f>BD_Tab1!AD462</f>
        <v>#VALUE!</v>
      </c>
      <c r="G462" s="10" t="e">
        <f>BD_Tab1!X462</f>
        <v>#VALUE!</v>
      </c>
      <c r="H462" s="10" t="e">
        <f>BD_Tab1!Y462</f>
        <v>#VALUE!</v>
      </c>
    </row>
    <row r="463" spans="1:8">
      <c r="A463" s="3">
        <v>48519</v>
      </c>
      <c r="B463" s="11" t="e">
        <f>BD_Tab1!AE463</f>
        <v>#VALUE!</v>
      </c>
      <c r="C463" s="11" t="e">
        <f>BD_Tab1!Z463</f>
        <v>#VALUE!</v>
      </c>
      <c r="D463" s="11" t="e">
        <f>BD_Tab1!AF463</f>
        <v>#VALUE!</v>
      </c>
      <c r="E463" s="11" t="e">
        <f>BD_Tab1!AA463</f>
        <v>#VALUE!</v>
      </c>
      <c r="F463" s="10" t="e">
        <f>BD_Tab1!AD463</f>
        <v>#VALUE!</v>
      </c>
      <c r="G463" s="10" t="e">
        <f>BD_Tab1!X463</f>
        <v>#VALUE!</v>
      </c>
      <c r="H463" s="10" t="e">
        <f>BD_Tab1!Y463</f>
        <v>#VALUE!</v>
      </c>
    </row>
    <row r="464" spans="1:8">
      <c r="A464" s="3">
        <v>48549</v>
      </c>
      <c r="B464" s="11" t="e">
        <f>BD_Tab1!AE464</f>
        <v>#VALUE!</v>
      </c>
      <c r="C464" s="11" t="e">
        <f>BD_Tab1!Z464</f>
        <v>#VALUE!</v>
      </c>
      <c r="D464" s="11" t="e">
        <f>BD_Tab1!AF464</f>
        <v>#VALUE!</v>
      </c>
      <c r="E464" s="11" t="e">
        <f>BD_Tab1!AA464</f>
        <v>#VALUE!</v>
      </c>
      <c r="F464" s="10" t="e">
        <f>BD_Tab1!AD464</f>
        <v>#VALUE!</v>
      </c>
      <c r="G464" s="10" t="e">
        <f>BD_Tab1!X464</f>
        <v>#VALUE!</v>
      </c>
      <c r="H464" s="10" t="e">
        <f>BD_Tab1!Y464</f>
        <v>#VALUE!</v>
      </c>
    </row>
    <row r="465" spans="1:8">
      <c r="A465" s="3">
        <v>48580</v>
      </c>
      <c r="B465" s="11" t="e">
        <f>BD_Tab1!AE465</f>
        <v>#VALUE!</v>
      </c>
      <c r="C465" s="11" t="e">
        <f>BD_Tab1!Z465</f>
        <v>#VALUE!</v>
      </c>
      <c r="D465" s="11" t="e">
        <f>BD_Tab1!AF465</f>
        <v>#VALUE!</v>
      </c>
      <c r="E465" s="11" t="e">
        <f>BD_Tab1!AA465</f>
        <v>#VALUE!</v>
      </c>
      <c r="F465" s="10" t="e">
        <f>BD_Tab1!AD465</f>
        <v>#VALUE!</v>
      </c>
      <c r="G465" s="10" t="e">
        <f>BD_Tab1!X465</f>
        <v>#VALUE!</v>
      </c>
      <c r="H465" s="10" t="e">
        <f>BD_Tab1!Y465</f>
        <v>#VALUE!</v>
      </c>
    </row>
    <row r="466" spans="1:8">
      <c r="A466" s="3">
        <v>48611</v>
      </c>
      <c r="B466" s="11" t="e">
        <f>BD_Tab1!AE466</f>
        <v>#VALUE!</v>
      </c>
      <c r="C466" s="11" t="e">
        <f>BD_Tab1!Z466</f>
        <v>#VALUE!</v>
      </c>
      <c r="D466" s="11" t="e">
        <f>BD_Tab1!AF466</f>
        <v>#VALUE!</v>
      </c>
      <c r="E466" s="11" t="e">
        <f>BD_Tab1!AA466</f>
        <v>#VALUE!</v>
      </c>
      <c r="F466" s="10" t="e">
        <f>BD_Tab1!AD466</f>
        <v>#VALUE!</v>
      </c>
      <c r="G466" s="10" t="e">
        <f>BD_Tab1!X466</f>
        <v>#VALUE!</v>
      </c>
      <c r="H466" s="10" t="e">
        <f>BD_Tab1!Y466</f>
        <v>#VALUE!</v>
      </c>
    </row>
    <row r="467" spans="1:8">
      <c r="A467" s="3">
        <v>48639</v>
      </c>
      <c r="B467" s="11" t="e">
        <f>BD_Tab1!AE467</f>
        <v>#VALUE!</v>
      </c>
      <c r="C467" s="11" t="e">
        <f>BD_Tab1!Z467</f>
        <v>#VALUE!</v>
      </c>
      <c r="D467" s="11" t="e">
        <f>BD_Tab1!AF467</f>
        <v>#VALUE!</v>
      </c>
      <c r="E467" s="11" t="e">
        <f>BD_Tab1!AA467</f>
        <v>#VALUE!</v>
      </c>
      <c r="F467" s="10" t="e">
        <f>BD_Tab1!AD467</f>
        <v>#VALUE!</v>
      </c>
      <c r="G467" s="10" t="e">
        <f>BD_Tab1!X467</f>
        <v>#VALUE!</v>
      </c>
      <c r="H467" s="10" t="e">
        <f>BD_Tab1!Y467</f>
        <v>#VALUE!</v>
      </c>
    </row>
    <row r="468" spans="1:8">
      <c r="A468" s="3">
        <v>48670</v>
      </c>
      <c r="B468" s="11" t="e">
        <f>BD_Tab1!AE468</f>
        <v>#VALUE!</v>
      </c>
      <c r="C468" s="11" t="e">
        <f>BD_Tab1!Z468</f>
        <v>#VALUE!</v>
      </c>
      <c r="D468" s="11" t="e">
        <f>BD_Tab1!AF468</f>
        <v>#VALUE!</v>
      </c>
      <c r="E468" s="11" t="e">
        <f>BD_Tab1!AA468</f>
        <v>#VALUE!</v>
      </c>
      <c r="F468" s="10" t="e">
        <f>BD_Tab1!AD468</f>
        <v>#VALUE!</v>
      </c>
      <c r="G468" s="10" t="e">
        <f>BD_Tab1!X468</f>
        <v>#VALUE!</v>
      </c>
      <c r="H468" s="10" t="e">
        <f>BD_Tab1!Y468</f>
        <v>#VALUE!</v>
      </c>
    </row>
    <row r="469" spans="1:8">
      <c r="A469" s="3">
        <v>48700</v>
      </c>
      <c r="B469" s="11" t="e">
        <f>BD_Tab1!AE469</f>
        <v>#VALUE!</v>
      </c>
      <c r="C469" s="11" t="e">
        <f>BD_Tab1!Z469</f>
        <v>#VALUE!</v>
      </c>
      <c r="D469" s="11" t="e">
        <f>BD_Tab1!AF469</f>
        <v>#VALUE!</v>
      </c>
      <c r="E469" s="11" t="e">
        <f>BD_Tab1!AA469</f>
        <v>#VALUE!</v>
      </c>
      <c r="F469" s="10" t="e">
        <f>BD_Tab1!AD469</f>
        <v>#VALUE!</v>
      </c>
      <c r="G469" s="10" t="e">
        <f>BD_Tab1!X469</f>
        <v>#VALUE!</v>
      </c>
      <c r="H469" s="10" t="e">
        <f>BD_Tab1!Y469</f>
        <v>#VALUE!</v>
      </c>
    </row>
    <row r="470" spans="1:8">
      <c r="A470" s="3">
        <v>48731</v>
      </c>
      <c r="B470" s="11" t="e">
        <f>BD_Tab1!AE470</f>
        <v>#VALUE!</v>
      </c>
      <c r="C470" s="11" t="e">
        <f>BD_Tab1!Z470</f>
        <v>#VALUE!</v>
      </c>
      <c r="D470" s="11" t="e">
        <f>BD_Tab1!AF470</f>
        <v>#VALUE!</v>
      </c>
      <c r="E470" s="11" t="e">
        <f>BD_Tab1!AA470</f>
        <v>#VALUE!</v>
      </c>
      <c r="F470" s="10" t="e">
        <f>BD_Tab1!AD470</f>
        <v>#VALUE!</v>
      </c>
      <c r="G470" s="10" t="e">
        <f>BD_Tab1!X470</f>
        <v>#VALUE!</v>
      </c>
      <c r="H470" s="10" t="e">
        <f>BD_Tab1!Y470</f>
        <v>#VALUE!</v>
      </c>
    </row>
    <row r="471" spans="1:8">
      <c r="A471" s="3">
        <v>48761</v>
      </c>
      <c r="B471" s="11" t="e">
        <f>BD_Tab1!AE471</f>
        <v>#VALUE!</v>
      </c>
      <c r="C471" s="11" t="e">
        <f>BD_Tab1!Z471</f>
        <v>#VALUE!</v>
      </c>
      <c r="D471" s="11" t="e">
        <f>BD_Tab1!AF471</f>
        <v>#VALUE!</v>
      </c>
      <c r="E471" s="11" t="e">
        <f>BD_Tab1!AA471</f>
        <v>#VALUE!</v>
      </c>
      <c r="F471" s="10" t="e">
        <f>BD_Tab1!AD471</f>
        <v>#VALUE!</v>
      </c>
      <c r="G471" s="10" t="e">
        <f>BD_Tab1!X471</f>
        <v>#VALUE!</v>
      </c>
      <c r="H471" s="10" t="e">
        <f>BD_Tab1!Y471</f>
        <v>#VALUE!</v>
      </c>
    </row>
    <row r="472" spans="1:8">
      <c r="A472" s="3">
        <v>48792</v>
      </c>
      <c r="B472" s="11" t="e">
        <f>BD_Tab1!AE472</f>
        <v>#VALUE!</v>
      </c>
      <c r="C472" s="11" t="e">
        <f>BD_Tab1!Z472</f>
        <v>#VALUE!</v>
      </c>
      <c r="D472" s="11" t="e">
        <f>BD_Tab1!AF472</f>
        <v>#VALUE!</v>
      </c>
      <c r="E472" s="11" t="e">
        <f>BD_Tab1!AA472</f>
        <v>#VALUE!</v>
      </c>
      <c r="F472" s="10" t="e">
        <f>BD_Tab1!AD472</f>
        <v>#VALUE!</v>
      </c>
      <c r="G472" s="10" t="e">
        <f>BD_Tab1!X472</f>
        <v>#VALUE!</v>
      </c>
      <c r="H472" s="10" t="e">
        <f>BD_Tab1!Y472</f>
        <v>#VALUE!</v>
      </c>
    </row>
    <row r="473" spans="1:8">
      <c r="A473" s="3">
        <v>48823</v>
      </c>
      <c r="B473" s="11" t="e">
        <f>BD_Tab1!AE473</f>
        <v>#VALUE!</v>
      </c>
      <c r="C473" s="11" t="e">
        <f>BD_Tab1!Z473</f>
        <v>#VALUE!</v>
      </c>
      <c r="D473" s="11" t="e">
        <f>BD_Tab1!AF473</f>
        <v>#VALUE!</v>
      </c>
      <c r="E473" s="11" t="e">
        <f>BD_Tab1!AA473</f>
        <v>#VALUE!</v>
      </c>
      <c r="F473" s="10" t="e">
        <f>BD_Tab1!AD473</f>
        <v>#VALUE!</v>
      </c>
      <c r="G473" s="10" t="e">
        <f>BD_Tab1!X473</f>
        <v>#VALUE!</v>
      </c>
      <c r="H473" s="10" t="e">
        <f>BD_Tab1!Y473</f>
        <v>#VALUE!</v>
      </c>
    </row>
    <row r="474" spans="1:8">
      <c r="A474" s="3">
        <v>48853</v>
      </c>
      <c r="B474" s="11" t="e">
        <f>BD_Tab1!AE474</f>
        <v>#VALUE!</v>
      </c>
      <c r="C474" s="11" t="e">
        <f>BD_Tab1!Z474</f>
        <v>#VALUE!</v>
      </c>
      <c r="D474" s="11" t="e">
        <f>BD_Tab1!AF474</f>
        <v>#VALUE!</v>
      </c>
      <c r="E474" s="11" t="e">
        <f>BD_Tab1!AA474</f>
        <v>#VALUE!</v>
      </c>
      <c r="F474" s="10" t="e">
        <f>BD_Tab1!AD474</f>
        <v>#VALUE!</v>
      </c>
      <c r="G474" s="10" t="e">
        <f>BD_Tab1!X474</f>
        <v>#VALUE!</v>
      </c>
      <c r="H474" s="10" t="e">
        <f>BD_Tab1!Y474</f>
        <v>#VALUE!</v>
      </c>
    </row>
    <row r="475" spans="1:8">
      <c r="A475" s="3">
        <v>48884</v>
      </c>
      <c r="B475" s="11" t="e">
        <f>BD_Tab1!AE475</f>
        <v>#VALUE!</v>
      </c>
      <c r="C475" s="11" t="e">
        <f>BD_Tab1!Z475</f>
        <v>#VALUE!</v>
      </c>
      <c r="D475" s="11" t="e">
        <f>BD_Tab1!AF475</f>
        <v>#VALUE!</v>
      </c>
      <c r="E475" s="11" t="e">
        <f>BD_Tab1!AA475</f>
        <v>#VALUE!</v>
      </c>
      <c r="F475" s="10" t="e">
        <f>BD_Tab1!AD475</f>
        <v>#VALUE!</v>
      </c>
      <c r="G475" s="10" t="e">
        <f>BD_Tab1!X475</f>
        <v>#VALUE!</v>
      </c>
      <c r="H475" s="10" t="e">
        <f>BD_Tab1!Y475</f>
        <v>#VALUE!</v>
      </c>
    </row>
    <row r="476" spans="1:8">
      <c r="A476" s="3">
        <v>48914</v>
      </c>
      <c r="B476" s="11" t="e">
        <f>BD_Tab1!AE476</f>
        <v>#VALUE!</v>
      </c>
      <c r="C476" s="11" t="e">
        <f>BD_Tab1!Z476</f>
        <v>#VALUE!</v>
      </c>
      <c r="D476" s="11" t="e">
        <f>BD_Tab1!AF476</f>
        <v>#VALUE!</v>
      </c>
      <c r="E476" s="11" t="e">
        <f>BD_Tab1!AA476</f>
        <v>#VALUE!</v>
      </c>
      <c r="F476" s="10" t="e">
        <f>BD_Tab1!AD476</f>
        <v>#VALUE!</v>
      </c>
      <c r="G476" s="10" t="e">
        <f>BD_Tab1!X476</f>
        <v>#VALUE!</v>
      </c>
      <c r="H476" s="10" t="e">
        <f>BD_Tab1!Y476</f>
        <v>#VALUE!</v>
      </c>
    </row>
    <row r="477" spans="1:8">
      <c r="A477" s="3">
        <v>48945</v>
      </c>
      <c r="B477" s="11" t="e">
        <f>BD_Tab1!AE477</f>
        <v>#VALUE!</v>
      </c>
      <c r="C477" s="11" t="e">
        <f>BD_Tab1!Z477</f>
        <v>#VALUE!</v>
      </c>
      <c r="D477" s="11" t="e">
        <f>BD_Tab1!AF477</f>
        <v>#VALUE!</v>
      </c>
      <c r="E477" s="11" t="e">
        <f>BD_Tab1!AA477</f>
        <v>#VALUE!</v>
      </c>
      <c r="F477" s="10" t="e">
        <f>BD_Tab1!AD477</f>
        <v>#VALUE!</v>
      </c>
      <c r="G477" s="10" t="e">
        <f>BD_Tab1!X477</f>
        <v>#VALUE!</v>
      </c>
      <c r="H477" s="10" t="e">
        <f>BD_Tab1!Y477</f>
        <v>#VALUE!</v>
      </c>
    </row>
    <row r="478" spans="1:8">
      <c r="A478" s="3">
        <v>48976</v>
      </c>
      <c r="B478" s="11" t="e">
        <f>BD_Tab1!AE478</f>
        <v>#VALUE!</v>
      </c>
      <c r="C478" s="11" t="e">
        <f>BD_Tab1!Z478</f>
        <v>#VALUE!</v>
      </c>
      <c r="D478" s="11" t="e">
        <f>BD_Tab1!AF478</f>
        <v>#VALUE!</v>
      </c>
      <c r="E478" s="11" t="e">
        <f>BD_Tab1!AA478</f>
        <v>#VALUE!</v>
      </c>
      <c r="F478" s="10" t="e">
        <f>BD_Tab1!AD478</f>
        <v>#VALUE!</v>
      </c>
      <c r="G478" s="10" t="e">
        <f>BD_Tab1!X478</f>
        <v>#VALUE!</v>
      </c>
      <c r="H478" s="10" t="e">
        <f>BD_Tab1!Y478</f>
        <v>#VALUE!</v>
      </c>
    </row>
    <row r="479" spans="1:8">
      <c r="A479" s="3">
        <v>49004</v>
      </c>
      <c r="B479" s="11" t="e">
        <f>BD_Tab1!AE479</f>
        <v>#VALUE!</v>
      </c>
      <c r="C479" s="11" t="e">
        <f>BD_Tab1!Z479</f>
        <v>#VALUE!</v>
      </c>
      <c r="D479" s="11" t="e">
        <f>BD_Tab1!AF479</f>
        <v>#VALUE!</v>
      </c>
      <c r="E479" s="11" t="e">
        <f>BD_Tab1!AA479</f>
        <v>#VALUE!</v>
      </c>
      <c r="F479" s="10" t="e">
        <f>BD_Tab1!AD479</f>
        <v>#VALUE!</v>
      </c>
      <c r="G479" s="10" t="e">
        <f>BD_Tab1!X479</f>
        <v>#VALUE!</v>
      </c>
      <c r="H479" s="10" t="e">
        <f>BD_Tab1!Y479</f>
        <v>#VALUE!</v>
      </c>
    </row>
    <row r="480" spans="1:8">
      <c r="A480" s="3">
        <v>49035</v>
      </c>
      <c r="B480" s="11" t="e">
        <f>BD_Tab1!AE480</f>
        <v>#VALUE!</v>
      </c>
      <c r="C480" s="11" t="e">
        <f>BD_Tab1!Z480</f>
        <v>#VALUE!</v>
      </c>
      <c r="D480" s="11" t="e">
        <f>BD_Tab1!AF480</f>
        <v>#VALUE!</v>
      </c>
      <c r="E480" s="11" t="e">
        <f>BD_Tab1!AA480</f>
        <v>#VALUE!</v>
      </c>
      <c r="F480" s="10" t="e">
        <f>BD_Tab1!AD480</f>
        <v>#VALUE!</v>
      </c>
      <c r="G480" s="10" t="e">
        <f>BD_Tab1!X480</f>
        <v>#VALUE!</v>
      </c>
      <c r="H480" s="10" t="e">
        <f>BD_Tab1!Y480</f>
        <v>#VALUE!</v>
      </c>
    </row>
    <row r="481" spans="1:8">
      <c r="A481" s="3">
        <v>49065</v>
      </c>
      <c r="B481" s="11" t="e">
        <f>BD_Tab1!AE481</f>
        <v>#VALUE!</v>
      </c>
      <c r="C481" s="11" t="e">
        <f>BD_Tab1!Z481</f>
        <v>#VALUE!</v>
      </c>
      <c r="D481" s="11" t="e">
        <f>BD_Tab1!AF481</f>
        <v>#VALUE!</v>
      </c>
      <c r="E481" s="11" t="e">
        <f>BD_Tab1!AA481</f>
        <v>#VALUE!</v>
      </c>
      <c r="F481" s="10" t="e">
        <f>BD_Tab1!AD481</f>
        <v>#VALUE!</v>
      </c>
      <c r="G481" s="10" t="e">
        <f>BD_Tab1!X481</f>
        <v>#VALUE!</v>
      </c>
      <c r="H481" s="10" t="e">
        <f>BD_Tab1!Y481</f>
        <v>#VALUE!</v>
      </c>
    </row>
    <row r="482" spans="1:8">
      <c r="A482" s="3">
        <v>49096</v>
      </c>
      <c r="B482" s="11" t="e">
        <f>BD_Tab1!AE482</f>
        <v>#VALUE!</v>
      </c>
      <c r="C482" s="11" t="e">
        <f>BD_Tab1!Z482</f>
        <v>#VALUE!</v>
      </c>
      <c r="D482" s="11" t="e">
        <f>BD_Tab1!AF482</f>
        <v>#VALUE!</v>
      </c>
      <c r="E482" s="11" t="e">
        <f>BD_Tab1!AA482</f>
        <v>#VALUE!</v>
      </c>
      <c r="F482" s="10" t="e">
        <f>BD_Tab1!AD482</f>
        <v>#VALUE!</v>
      </c>
      <c r="G482" s="10" t="e">
        <f>BD_Tab1!X482</f>
        <v>#VALUE!</v>
      </c>
      <c r="H482" s="10" t="e">
        <f>BD_Tab1!Y482</f>
        <v>#VALUE!</v>
      </c>
    </row>
    <row r="483" spans="1:8">
      <c r="A483" s="3">
        <v>49126</v>
      </c>
      <c r="B483" s="11" t="e">
        <f>BD_Tab1!AE483</f>
        <v>#VALUE!</v>
      </c>
      <c r="C483" s="11" t="e">
        <f>BD_Tab1!Z483</f>
        <v>#VALUE!</v>
      </c>
      <c r="D483" s="11" t="e">
        <f>BD_Tab1!AF483</f>
        <v>#VALUE!</v>
      </c>
      <c r="E483" s="11" t="e">
        <f>BD_Tab1!AA483</f>
        <v>#VALUE!</v>
      </c>
      <c r="F483" s="10" t="e">
        <f>BD_Tab1!AD483</f>
        <v>#VALUE!</v>
      </c>
      <c r="G483" s="10" t="e">
        <f>BD_Tab1!X483</f>
        <v>#VALUE!</v>
      </c>
      <c r="H483" s="10" t="e">
        <f>BD_Tab1!Y483</f>
        <v>#VALUE!</v>
      </c>
    </row>
    <row r="484" spans="1:8">
      <c r="A484" s="3">
        <v>49157</v>
      </c>
      <c r="B484" s="11" t="e">
        <f>BD_Tab1!AE484</f>
        <v>#VALUE!</v>
      </c>
      <c r="C484" s="11" t="e">
        <f>BD_Tab1!Z484</f>
        <v>#VALUE!</v>
      </c>
      <c r="D484" s="11" t="e">
        <f>BD_Tab1!AF484</f>
        <v>#VALUE!</v>
      </c>
      <c r="E484" s="11" t="e">
        <f>BD_Tab1!AA484</f>
        <v>#VALUE!</v>
      </c>
      <c r="F484" s="10" t="e">
        <f>BD_Tab1!AD484</f>
        <v>#VALUE!</v>
      </c>
      <c r="G484" s="10" t="e">
        <f>BD_Tab1!X484</f>
        <v>#VALUE!</v>
      </c>
      <c r="H484" s="10" t="e">
        <f>BD_Tab1!Y484</f>
        <v>#VALUE!</v>
      </c>
    </row>
    <row r="485" spans="1:8">
      <c r="A485" s="3">
        <v>49188</v>
      </c>
      <c r="B485" s="11" t="e">
        <f>BD_Tab1!AE485</f>
        <v>#VALUE!</v>
      </c>
      <c r="C485" s="11" t="e">
        <f>BD_Tab1!Z485</f>
        <v>#VALUE!</v>
      </c>
      <c r="D485" s="11" t="e">
        <f>BD_Tab1!AF485</f>
        <v>#VALUE!</v>
      </c>
      <c r="E485" s="11" t="e">
        <f>BD_Tab1!AA485</f>
        <v>#VALUE!</v>
      </c>
      <c r="F485" s="10" t="e">
        <f>BD_Tab1!AD485</f>
        <v>#VALUE!</v>
      </c>
      <c r="G485" s="10" t="e">
        <f>BD_Tab1!X485</f>
        <v>#VALUE!</v>
      </c>
      <c r="H485" s="10" t="e">
        <f>BD_Tab1!Y485</f>
        <v>#VALUE!</v>
      </c>
    </row>
    <row r="486" spans="1:8">
      <c r="A486" s="3">
        <v>49218</v>
      </c>
      <c r="B486" s="11" t="e">
        <f>BD_Tab1!AE486</f>
        <v>#VALUE!</v>
      </c>
      <c r="C486" s="11" t="e">
        <f>BD_Tab1!Z486</f>
        <v>#VALUE!</v>
      </c>
      <c r="D486" s="11" t="e">
        <f>BD_Tab1!AF486</f>
        <v>#VALUE!</v>
      </c>
      <c r="E486" s="11" t="e">
        <f>BD_Tab1!AA486</f>
        <v>#VALUE!</v>
      </c>
      <c r="F486" s="10" t="e">
        <f>BD_Tab1!AD486</f>
        <v>#VALUE!</v>
      </c>
      <c r="G486" s="10" t="e">
        <f>BD_Tab1!X486</f>
        <v>#VALUE!</v>
      </c>
      <c r="H486" s="10" t="e">
        <f>BD_Tab1!Y486</f>
        <v>#VALUE!</v>
      </c>
    </row>
    <row r="487" spans="1:8">
      <c r="A487" s="3">
        <v>49249</v>
      </c>
      <c r="B487" s="11" t="e">
        <f>BD_Tab1!AE487</f>
        <v>#VALUE!</v>
      </c>
      <c r="C487" s="11" t="e">
        <f>BD_Tab1!Z487</f>
        <v>#VALUE!</v>
      </c>
      <c r="D487" s="11" t="e">
        <f>BD_Tab1!AF487</f>
        <v>#VALUE!</v>
      </c>
      <c r="E487" s="11" t="e">
        <f>BD_Tab1!AA487</f>
        <v>#VALUE!</v>
      </c>
      <c r="F487" s="10" t="e">
        <f>BD_Tab1!AD487</f>
        <v>#VALUE!</v>
      </c>
      <c r="G487" s="10" t="e">
        <f>BD_Tab1!X487</f>
        <v>#VALUE!</v>
      </c>
      <c r="H487" s="10" t="e">
        <f>BD_Tab1!Y487</f>
        <v>#VALUE!</v>
      </c>
    </row>
    <row r="488" spans="1:8">
      <c r="A488" s="3">
        <v>49279</v>
      </c>
      <c r="B488" s="11" t="e">
        <f>BD_Tab1!AE488</f>
        <v>#VALUE!</v>
      </c>
      <c r="C488" s="11" t="e">
        <f>BD_Tab1!Z488</f>
        <v>#VALUE!</v>
      </c>
      <c r="D488" s="11" t="e">
        <f>BD_Tab1!AF488</f>
        <v>#VALUE!</v>
      </c>
      <c r="E488" s="11" t="e">
        <f>BD_Tab1!AA488</f>
        <v>#VALUE!</v>
      </c>
      <c r="F488" s="10" t="e">
        <f>BD_Tab1!AD488</f>
        <v>#VALUE!</v>
      </c>
      <c r="G488" s="10" t="e">
        <f>BD_Tab1!X488</f>
        <v>#VALUE!</v>
      </c>
      <c r="H488" s="10" t="e">
        <f>BD_Tab1!Y488</f>
        <v>#VALUE!</v>
      </c>
    </row>
    <row r="489" spans="1:8">
      <c r="A489" s="3">
        <v>49310</v>
      </c>
      <c r="B489" s="11" t="e">
        <f>BD_Tab1!AE489</f>
        <v>#VALUE!</v>
      </c>
      <c r="C489" s="11" t="e">
        <f>BD_Tab1!Z489</f>
        <v>#VALUE!</v>
      </c>
      <c r="D489" s="11" t="e">
        <f>BD_Tab1!AF489</f>
        <v>#VALUE!</v>
      </c>
      <c r="E489" s="11" t="e">
        <f>BD_Tab1!AA489</f>
        <v>#VALUE!</v>
      </c>
      <c r="F489" s="10" t="e">
        <f>BD_Tab1!AD489</f>
        <v>#VALUE!</v>
      </c>
      <c r="G489" s="10" t="e">
        <f>BD_Tab1!X489</f>
        <v>#VALUE!</v>
      </c>
      <c r="H489" s="10" t="e">
        <f>BD_Tab1!Y489</f>
        <v>#VALUE!</v>
      </c>
    </row>
    <row r="490" spans="1:8">
      <c r="A490" s="3">
        <v>49341</v>
      </c>
      <c r="B490" s="11" t="e">
        <f>BD_Tab1!AE490</f>
        <v>#VALUE!</v>
      </c>
      <c r="C490" s="11" t="e">
        <f>BD_Tab1!Z490</f>
        <v>#VALUE!</v>
      </c>
      <c r="D490" s="11" t="e">
        <f>BD_Tab1!AF490</f>
        <v>#VALUE!</v>
      </c>
      <c r="E490" s="11" t="e">
        <f>BD_Tab1!AA490</f>
        <v>#VALUE!</v>
      </c>
      <c r="F490" s="10" t="e">
        <f>BD_Tab1!AD490</f>
        <v>#VALUE!</v>
      </c>
      <c r="G490" s="10" t="e">
        <f>BD_Tab1!X490</f>
        <v>#VALUE!</v>
      </c>
      <c r="H490" s="10" t="e">
        <f>BD_Tab1!Y490</f>
        <v>#VALUE!</v>
      </c>
    </row>
    <row r="491" spans="1:8">
      <c r="A491" s="3">
        <v>49369</v>
      </c>
      <c r="B491" s="11" t="e">
        <f>BD_Tab1!AE491</f>
        <v>#VALUE!</v>
      </c>
      <c r="C491" s="11" t="e">
        <f>BD_Tab1!Z491</f>
        <v>#VALUE!</v>
      </c>
      <c r="D491" s="11" t="e">
        <f>BD_Tab1!AF491</f>
        <v>#VALUE!</v>
      </c>
      <c r="E491" s="11" t="e">
        <f>BD_Tab1!AA491</f>
        <v>#VALUE!</v>
      </c>
      <c r="F491" s="10" t="e">
        <f>BD_Tab1!AD491</f>
        <v>#VALUE!</v>
      </c>
      <c r="G491" s="10" t="e">
        <f>BD_Tab1!X491</f>
        <v>#VALUE!</v>
      </c>
      <c r="H491" s="10" t="e">
        <f>BD_Tab1!Y491</f>
        <v>#VALUE!</v>
      </c>
    </row>
    <row r="492" spans="1:8">
      <c r="A492" s="3">
        <v>49400</v>
      </c>
      <c r="B492" s="11" t="e">
        <f>BD_Tab1!AE492</f>
        <v>#VALUE!</v>
      </c>
      <c r="C492" s="11" t="e">
        <f>BD_Tab1!Z492</f>
        <v>#VALUE!</v>
      </c>
      <c r="D492" s="11" t="e">
        <f>BD_Tab1!AF492</f>
        <v>#VALUE!</v>
      </c>
      <c r="E492" s="11" t="e">
        <f>BD_Tab1!AA492</f>
        <v>#VALUE!</v>
      </c>
      <c r="F492" s="10" t="e">
        <f>BD_Tab1!AD492</f>
        <v>#VALUE!</v>
      </c>
      <c r="G492" s="10" t="e">
        <f>BD_Tab1!X492</f>
        <v>#VALUE!</v>
      </c>
      <c r="H492" s="10" t="e">
        <f>BD_Tab1!Y492</f>
        <v>#VALUE!</v>
      </c>
    </row>
    <row r="493" spans="1:8">
      <c r="A493" s="3">
        <v>49430</v>
      </c>
      <c r="B493" s="11" t="e">
        <f>BD_Tab1!AE493</f>
        <v>#VALUE!</v>
      </c>
      <c r="C493" s="11" t="e">
        <f>BD_Tab1!Z493</f>
        <v>#VALUE!</v>
      </c>
      <c r="D493" s="11" t="e">
        <f>BD_Tab1!AF493</f>
        <v>#VALUE!</v>
      </c>
      <c r="E493" s="11" t="e">
        <f>BD_Tab1!AA493</f>
        <v>#VALUE!</v>
      </c>
      <c r="F493" s="10" t="e">
        <f>BD_Tab1!AD493</f>
        <v>#VALUE!</v>
      </c>
      <c r="G493" s="10" t="e">
        <f>BD_Tab1!X493</f>
        <v>#VALUE!</v>
      </c>
      <c r="H493" s="10" t="e">
        <f>BD_Tab1!Y493</f>
        <v>#VALUE!</v>
      </c>
    </row>
    <row r="494" spans="1:8">
      <c r="A494" s="3">
        <v>49461</v>
      </c>
      <c r="B494" s="11" t="e">
        <f>BD_Tab1!AE494</f>
        <v>#VALUE!</v>
      </c>
      <c r="C494" s="11" t="e">
        <f>BD_Tab1!Z494</f>
        <v>#VALUE!</v>
      </c>
      <c r="D494" s="11" t="e">
        <f>BD_Tab1!AF494</f>
        <v>#VALUE!</v>
      </c>
      <c r="E494" s="11" t="e">
        <f>BD_Tab1!AA494</f>
        <v>#VALUE!</v>
      </c>
      <c r="F494" s="10" t="e">
        <f>BD_Tab1!AD494</f>
        <v>#VALUE!</v>
      </c>
      <c r="G494" s="10" t="e">
        <f>BD_Tab1!X494</f>
        <v>#VALUE!</v>
      </c>
      <c r="H494" s="10" t="e">
        <f>BD_Tab1!Y494</f>
        <v>#VALUE!</v>
      </c>
    </row>
    <row r="495" spans="1:8">
      <c r="A495" s="3">
        <v>49491</v>
      </c>
      <c r="B495" s="11" t="e">
        <f>BD_Tab1!AE495</f>
        <v>#VALUE!</v>
      </c>
      <c r="C495" s="11" t="e">
        <f>BD_Tab1!Z495</f>
        <v>#VALUE!</v>
      </c>
      <c r="D495" s="11" t="e">
        <f>BD_Tab1!AF495</f>
        <v>#VALUE!</v>
      </c>
      <c r="E495" s="11" t="e">
        <f>BD_Tab1!AA495</f>
        <v>#VALUE!</v>
      </c>
      <c r="F495" s="10" t="e">
        <f>BD_Tab1!AD495</f>
        <v>#VALUE!</v>
      </c>
      <c r="G495" s="10" t="e">
        <f>BD_Tab1!X495</f>
        <v>#VALUE!</v>
      </c>
      <c r="H495" s="10" t="e">
        <f>BD_Tab1!Y495</f>
        <v>#VALUE!</v>
      </c>
    </row>
    <row r="496" spans="1:8">
      <c r="A496" s="3">
        <v>49522</v>
      </c>
      <c r="B496" s="11" t="e">
        <f>BD_Tab1!AE496</f>
        <v>#VALUE!</v>
      </c>
      <c r="C496" s="11" t="e">
        <f>BD_Tab1!Z496</f>
        <v>#VALUE!</v>
      </c>
      <c r="D496" s="11" t="e">
        <f>BD_Tab1!AF496</f>
        <v>#VALUE!</v>
      </c>
      <c r="E496" s="11" t="e">
        <f>BD_Tab1!AA496</f>
        <v>#VALUE!</v>
      </c>
      <c r="F496" s="10" t="e">
        <f>BD_Tab1!AD496</f>
        <v>#VALUE!</v>
      </c>
      <c r="G496" s="10" t="e">
        <f>BD_Tab1!X496</f>
        <v>#VALUE!</v>
      </c>
      <c r="H496" s="10" t="e">
        <f>BD_Tab1!Y496</f>
        <v>#VALUE!</v>
      </c>
    </row>
    <row r="497" spans="1:8">
      <c r="A497" s="3">
        <v>49553</v>
      </c>
      <c r="B497" s="11" t="e">
        <f>BD_Tab1!AE497</f>
        <v>#VALUE!</v>
      </c>
      <c r="C497" s="11" t="e">
        <f>BD_Tab1!Z497</f>
        <v>#VALUE!</v>
      </c>
      <c r="D497" s="11" t="e">
        <f>BD_Tab1!AF497</f>
        <v>#VALUE!</v>
      </c>
      <c r="E497" s="11" t="e">
        <f>BD_Tab1!AA497</f>
        <v>#VALUE!</v>
      </c>
      <c r="F497" s="10" t="e">
        <f>BD_Tab1!AD497</f>
        <v>#VALUE!</v>
      </c>
      <c r="G497" s="10" t="e">
        <f>BD_Tab1!X497</f>
        <v>#VALUE!</v>
      </c>
      <c r="H497" s="10" t="e">
        <f>BD_Tab1!Y497</f>
        <v>#VALUE!</v>
      </c>
    </row>
    <row r="498" spans="1:8">
      <c r="A498" s="3">
        <v>49583</v>
      </c>
      <c r="B498" s="11" t="e">
        <f>BD_Tab1!AE498</f>
        <v>#VALUE!</v>
      </c>
      <c r="C498" s="11" t="e">
        <f>BD_Tab1!Z498</f>
        <v>#VALUE!</v>
      </c>
      <c r="D498" s="11" t="e">
        <f>BD_Tab1!AF498</f>
        <v>#VALUE!</v>
      </c>
      <c r="E498" s="11" t="e">
        <f>BD_Tab1!AA498</f>
        <v>#VALUE!</v>
      </c>
      <c r="F498" s="10" t="e">
        <f>BD_Tab1!AD498</f>
        <v>#VALUE!</v>
      </c>
      <c r="G498" s="10" t="e">
        <f>BD_Tab1!X498</f>
        <v>#VALUE!</v>
      </c>
      <c r="H498" s="10" t="e">
        <f>BD_Tab1!Y498</f>
        <v>#VALUE!</v>
      </c>
    </row>
    <row r="499" spans="1:8">
      <c r="A499" s="3">
        <v>49614</v>
      </c>
      <c r="B499" s="11" t="e">
        <f>BD_Tab1!AE499</f>
        <v>#VALUE!</v>
      </c>
      <c r="C499" s="11" t="e">
        <f>BD_Tab1!Z499</f>
        <v>#VALUE!</v>
      </c>
      <c r="D499" s="11" t="e">
        <f>BD_Tab1!AF499</f>
        <v>#VALUE!</v>
      </c>
      <c r="E499" s="11" t="e">
        <f>BD_Tab1!AA499</f>
        <v>#VALUE!</v>
      </c>
      <c r="F499" s="10" t="e">
        <f>BD_Tab1!AD499</f>
        <v>#VALUE!</v>
      </c>
      <c r="G499" s="10" t="e">
        <f>BD_Tab1!X499</f>
        <v>#VALUE!</v>
      </c>
      <c r="H499" s="10" t="e">
        <f>BD_Tab1!Y499</f>
        <v>#VALUE!</v>
      </c>
    </row>
    <row r="500" spans="1:8">
      <c r="A500" s="3">
        <v>49644</v>
      </c>
      <c r="B500" s="11" t="e">
        <f>BD_Tab1!AE500</f>
        <v>#VALUE!</v>
      </c>
      <c r="C500" s="11" t="e">
        <f>BD_Tab1!Z500</f>
        <v>#VALUE!</v>
      </c>
      <c r="D500" s="11" t="e">
        <f>BD_Tab1!AF500</f>
        <v>#VALUE!</v>
      </c>
      <c r="E500" s="11" t="e">
        <f>BD_Tab1!AA500</f>
        <v>#VALUE!</v>
      </c>
      <c r="F500" s="10" t="e">
        <f>BD_Tab1!AD500</f>
        <v>#VALUE!</v>
      </c>
      <c r="G500" s="10" t="e">
        <f>BD_Tab1!X500</f>
        <v>#VALUE!</v>
      </c>
      <c r="H500" s="10" t="e">
        <f>BD_Tab1!Y500</f>
        <v>#VALUE!</v>
      </c>
    </row>
    <row r="501" spans="1:8">
      <c r="A501" s="3">
        <v>49675</v>
      </c>
      <c r="B501" s="11" t="e">
        <f>BD_Tab1!AE501</f>
        <v>#VALUE!</v>
      </c>
      <c r="C501" s="11" t="e">
        <f>BD_Tab1!Z501</f>
        <v>#VALUE!</v>
      </c>
      <c r="D501" s="11" t="e">
        <f>BD_Tab1!AF501</f>
        <v>#VALUE!</v>
      </c>
      <c r="E501" s="11" t="e">
        <f>BD_Tab1!AA501</f>
        <v>#VALUE!</v>
      </c>
      <c r="F501" s="10" t="e">
        <f>BD_Tab1!AD501</f>
        <v>#VALUE!</v>
      </c>
      <c r="G501" s="10" t="e">
        <f>BD_Tab1!X501</f>
        <v>#VALUE!</v>
      </c>
      <c r="H501" s="10" t="e">
        <f>BD_Tab1!Y501</f>
        <v>#VALUE!</v>
      </c>
    </row>
    <row r="502" spans="1:8">
      <c r="A502" s="3">
        <v>49706</v>
      </c>
      <c r="B502" s="11" t="e">
        <f>BD_Tab1!AE502</f>
        <v>#VALUE!</v>
      </c>
      <c r="C502" s="11" t="e">
        <f>BD_Tab1!Z502</f>
        <v>#VALUE!</v>
      </c>
      <c r="D502" s="11" t="e">
        <f>BD_Tab1!AF502</f>
        <v>#VALUE!</v>
      </c>
      <c r="E502" s="11" t="e">
        <f>BD_Tab1!AA502</f>
        <v>#VALUE!</v>
      </c>
      <c r="F502" s="10" t="e">
        <f>BD_Tab1!AD502</f>
        <v>#VALUE!</v>
      </c>
      <c r="G502" s="10" t="e">
        <f>BD_Tab1!X502</f>
        <v>#VALUE!</v>
      </c>
      <c r="H502" s="10" t="e">
        <f>BD_Tab1!Y502</f>
        <v>#VALUE!</v>
      </c>
    </row>
    <row r="503" spans="1:8">
      <c r="A503" s="3">
        <v>49735</v>
      </c>
      <c r="B503" s="11" t="e">
        <f>BD_Tab1!AE503</f>
        <v>#VALUE!</v>
      </c>
      <c r="C503" s="11" t="e">
        <f>BD_Tab1!Z503</f>
        <v>#VALUE!</v>
      </c>
      <c r="D503" s="11" t="e">
        <f>BD_Tab1!AF503</f>
        <v>#VALUE!</v>
      </c>
      <c r="E503" s="11" t="e">
        <f>BD_Tab1!AA503</f>
        <v>#VALUE!</v>
      </c>
      <c r="F503" s="10" t="e">
        <f>BD_Tab1!AD503</f>
        <v>#VALUE!</v>
      </c>
      <c r="G503" s="10" t="e">
        <f>BD_Tab1!X503</f>
        <v>#VALUE!</v>
      </c>
      <c r="H503" s="10" t="e">
        <f>BD_Tab1!Y503</f>
        <v>#VALUE!</v>
      </c>
    </row>
    <row r="504" spans="1:8">
      <c r="A504" s="3">
        <v>49766</v>
      </c>
      <c r="B504" s="11" t="e">
        <f>BD_Tab1!AE504</f>
        <v>#VALUE!</v>
      </c>
      <c r="C504" s="11" t="e">
        <f>BD_Tab1!Z504</f>
        <v>#VALUE!</v>
      </c>
      <c r="D504" s="11" t="e">
        <f>BD_Tab1!AF504</f>
        <v>#VALUE!</v>
      </c>
      <c r="E504" s="11" t="e">
        <f>BD_Tab1!AA504</f>
        <v>#VALUE!</v>
      </c>
      <c r="F504" s="10" t="e">
        <f>BD_Tab1!AD504</f>
        <v>#VALUE!</v>
      </c>
      <c r="G504" s="10" t="e">
        <f>BD_Tab1!X504</f>
        <v>#VALUE!</v>
      </c>
      <c r="H504" s="10" t="e">
        <f>BD_Tab1!Y504</f>
        <v>#VALUE!</v>
      </c>
    </row>
    <row r="505" spans="1:8">
      <c r="A505" s="3">
        <v>49796</v>
      </c>
      <c r="B505" s="11" t="e">
        <f>BD_Tab1!AE505</f>
        <v>#VALUE!</v>
      </c>
      <c r="C505" s="11" t="e">
        <f>BD_Tab1!Z505</f>
        <v>#VALUE!</v>
      </c>
      <c r="D505" s="11" t="e">
        <f>BD_Tab1!AF505</f>
        <v>#VALUE!</v>
      </c>
      <c r="E505" s="11" t="e">
        <f>BD_Tab1!AA505</f>
        <v>#VALUE!</v>
      </c>
      <c r="F505" s="10" t="e">
        <f>BD_Tab1!AD505</f>
        <v>#VALUE!</v>
      </c>
      <c r="G505" s="10" t="e">
        <f>BD_Tab1!X505</f>
        <v>#VALUE!</v>
      </c>
      <c r="H505" s="10" t="e">
        <f>BD_Tab1!Y505</f>
        <v>#VALUE!</v>
      </c>
    </row>
    <row r="506" spans="1:8">
      <c r="A506" s="3">
        <v>49827</v>
      </c>
      <c r="B506" s="11" t="e">
        <f>BD_Tab1!AE506</f>
        <v>#VALUE!</v>
      </c>
      <c r="C506" s="11" t="e">
        <f>BD_Tab1!Z506</f>
        <v>#VALUE!</v>
      </c>
      <c r="D506" s="11" t="e">
        <f>BD_Tab1!AF506</f>
        <v>#VALUE!</v>
      </c>
      <c r="E506" s="11" t="e">
        <f>BD_Tab1!AA506</f>
        <v>#VALUE!</v>
      </c>
      <c r="F506" s="10" t="e">
        <f>BD_Tab1!AD506</f>
        <v>#VALUE!</v>
      </c>
      <c r="G506" s="10" t="e">
        <f>BD_Tab1!X506</f>
        <v>#VALUE!</v>
      </c>
      <c r="H506" s="10" t="e">
        <f>BD_Tab1!Y506</f>
        <v>#VALUE!</v>
      </c>
    </row>
    <row r="507" spans="1:8">
      <c r="A507" s="3">
        <v>49857</v>
      </c>
      <c r="B507" s="11" t="e">
        <f>BD_Tab1!AE507</f>
        <v>#VALUE!</v>
      </c>
      <c r="C507" s="11" t="e">
        <f>BD_Tab1!Z507</f>
        <v>#VALUE!</v>
      </c>
      <c r="D507" s="11" t="e">
        <f>BD_Tab1!AF507</f>
        <v>#VALUE!</v>
      </c>
      <c r="E507" s="11" t="e">
        <f>BD_Tab1!AA507</f>
        <v>#VALUE!</v>
      </c>
      <c r="F507" s="10" t="e">
        <f>BD_Tab1!AD507</f>
        <v>#VALUE!</v>
      </c>
      <c r="G507" s="10" t="e">
        <f>BD_Tab1!X507</f>
        <v>#VALUE!</v>
      </c>
      <c r="H507" s="10" t="e">
        <f>BD_Tab1!Y507</f>
        <v>#VALUE!</v>
      </c>
    </row>
    <row r="508" spans="1:8">
      <c r="A508" s="3">
        <v>49888</v>
      </c>
      <c r="B508" s="11" t="e">
        <f>BD_Tab1!AE508</f>
        <v>#VALUE!</v>
      </c>
      <c r="C508" s="11" t="e">
        <f>BD_Tab1!Z508</f>
        <v>#VALUE!</v>
      </c>
      <c r="D508" s="11" t="e">
        <f>BD_Tab1!AF508</f>
        <v>#VALUE!</v>
      </c>
      <c r="E508" s="11" t="e">
        <f>BD_Tab1!AA508</f>
        <v>#VALUE!</v>
      </c>
      <c r="F508" s="10" t="e">
        <f>BD_Tab1!AD508</f>
        <v>#VALUE!</v>
      </c>
      <c r="G508" s="10" t="e">
        <f>BD_Tab1!X508</f>
        <v>#VALUE!</v>
      </c>
      <c r="H508" s="10" t="e">
        <f>BD_Tab1!Y508</f>
        <v>#VALUE!</v>
      </c>
    </row>
    <row r="509" spans="1:8">
      <c r="A509" s="3">
        <v>49919</v>
      </c>
      <c r="B509" s="11" t="e">
        <f>BD_Tab1!AE509</f>
        <v>#VALUE!</v>
      </c>
      <c r="C509" s="11" t="e">
        <f>BD_Tab1!Z509</f>
        <v>#VALUE!</v>
      </c>
      <c r="D509" s="11" t="e">
        <f>BD_Tab1!AF509</f>
        <v>#VALUE!</v>
      </c>
      <c r="E509" s="11" t="e">
        <f>BD_Tab1!AA509</f>
        <v>#VALUE!</v>
      </c>
      <c r="F509" s="10" t="e">
        <f>BD_Tab1!AD509</f>
        <v>#VALUE!</v>
      </c>
      <c r="G509" s="10" t="e">
        <f>BD_Tab1!X509</f>
        <v>#VALUE!</v>
      </c>
      <c r="H509" s="10" t="e">
        <f>BD_Tab1!Y509</f>
        <v>#VALUE!</v>
      </c>
    </row>
    <row r="510" spans="1:8">
      <c r="A510" s="3">
        <v>49949</v>
      </c>
      <c r="B510" s="11" t="e">
        <f>BD_Tab1!AE510</f>
        <v>#VALUE!</v>
      </c>
      <c r="C510" s="11" t="e">
        <f>BD_Tab1!Z510</f>
        <v>#VALUE!</v>
      </c>
      <c r="D510" s="11" t="e">
        <f>BD_Tab1!AF510</f>
        <v>#VALUE!</v>
      </c>
      <c r="E510" s="11" t="e">
        <f>BD_Tab1!AA510</f>
        <v>#VALUE!</v>
      </c>
      <c r="F510" s="10" t="e">
        <f>BD_Tab1!AD510</f>
        <v>#VALUE!</v>
      </c>
      <c r="G510" s="10" t="e">
        <f>BD_Tab1!X510</f>
        <v>#VALUE!</v>
      </c>
      <c r="H510" s="10" t="e">
        <f>BD_Tab1!Y510</f>
        <v>#VALUE!</v>
      </c>
    </row>
    <row r="511" spans="1:8">
      <c r="A511" s="3">
        <v>49980</v>
      </c>
      <c r="B511" s="11" t="e">
        <f>BD_Tab1!AE511</f>
        <v>#VALUE!</v>
      </c>
      <c r="C511" s="11" t="e">
        <f>BD_Tab1!Z511</f>
        <v>#VALUE!</v>
      </c>
      <c r="D511" s="11" t="e">
        <f>BD_Tab1!AF511</f>
        <v>#VALUE!</v>
      </c>
      <c r="E511" s="11" t="e">
        <f>BD_Tab1!AA511</f>
        <v>#VALUE!</v>
      </c>
      <c r="F511" s="10" t="e">
        <f>BD_Tab1!AD511</f>
        <v>#VALUE!</v>
      </c>
      <c r="G511" s="10" t="e">
        <f>BD_Tab1!X511</f>
        <v>#VALUE!</v>
      </c>
      <c r="H511" s="10" t="e">
        <f>BD_Tab1!Y511</f>
        <v>#VALUE!</v>
      </c>
    </row>
    <row r="512" spans="1:8">
      <c r="A512" s="3">
        <v>50010</v>
      </c>
      <c r="B512" s="11" t="e">
        <f>BD_Tab1!AE512</f>
        <v>#VALUE!</v>
      </c>
      <c r="C512" s="11" t="e">
        <f>BD_Tab1!Z512</f>
        <v>#VALUE!</v>
      </c>
      <c r="D512" s="11" t="e">
        <f>BD_Tab1!AF512</f>
        <v>#VALUE!</v>
      </c>
      <c r="E512" s="11" t="e">
        <f>BD_Tab1!AA512</f>
        <v>#VALUE!</v>
      </c>
      <c r="F512" s="10" t="e">
        <f>BD_Tab1!AD512</f>
        <v>#VALUE!</v>
      </c>
      <c r="G512" s="10" t="e">
        <f>BD_Tab1!X512</f>
        <v>#VALUE!</v>
      </c>
      <c r="H512" s="10" t="e">
        <f>BD_Tab1!Y512</f>
        <v>#VALUE!</v>
      </c>
    </row>
    <row r="513" spans="1:8">
      <c r="A513" s="3">
        <v>50041</v>
      </c>
      <c r="B513" s="11" t="e">
        <f>BD_Tab1!AE513</f>
        <v>#VALUE!</v>
      </c>
      <c r="C513" s="11" t="e">
        <f>BD_Tab1!Z513</f>
        <v>#VALUE!</v>
      </c>
      <c r="D513" s="11" t="e">
        <f>BD_Tab1!AF513</f>
        <v>#VALUE!</v>
      </c>
      <c r="E513" s="11" t="e">
        <f>BD_Tab1!AA513</f>
        <v>#VALUE!</v>
      </c>
      <c r="F513" s="10" t="e">
        <f>BD_Tab1!AD513</f>
        <v>#VALUE!</v>
      </c>
      <c r="G513" s="10" t="e">
        <f>BD_Tab1!X513</f>
        <v>#VALUE!</v>
      </c>
      <c r="H513" s="10" t="e">
        <f>BD_Tab1!Y513</f>
        <v>#VALUE!</v>
      </c>
    </row>
    <row r="514" spans="1:8">
      <c r="A514" s="3">
        <v>50072</v>
      </c>
      <c r="B514" s="11" t="e">
        <f>BD_Tab1!AE514</f>
        <v>#VALUE!</v>
      </c>
      <c r="C514" s="11" t="e">
        <f>BD_Tab1!Z514</f>
        <v>#VALUE!</v>
      </c>
      <c r="D514" s="11" t="e">
        <f>BD_Tab1!AF514</f>
        <v>#VALUE!</v>
      </c>
      <c r="E514" s="11" t="e">
        <f>BD_Tab1!AA514</f>
        <v>#VALUE!</v>
      </c>
      <c r="F514" s="10" t="e">
        <f>BD_Tab1!AD514</f>
        <v>#VALUE!</v>
      </c>
      <c r="G514" s="10" t="e">
        <f>BD_Tab1!X514</f>
        <v>#VALUE!</v>
      </c>
      <c r="H514" s="10" t="e">
        <f>BD_Tab1!Y514</f>
        <v>#VALUE!</v>
      </c>
    </row>
    <row r="515" spans="1:8">
      <c r="A515" s="3">
        <v>50100</v>
      </c>
      <c r="B515" s="11" t="e">
        <f>BD_Tab1!AE515</f>
        <v>#VALUE!</v>
      </c>
      <c r="C515" s="11" t="e">
        <f>BD_Tab1!Z515</f>
        <v>#VALUE!</v>
      </c>
      <c r="D515" s="11" t="e">
        <f>BD_Tab1!AF515</f>
        <v>#VALUE!</v>
      </c>
      <c r="E515" s="11" t="e">
        <f>BD_Tab1!AA515</f>
        <v>#VALUE!</v>
      </c>
      <c r="F515" s="10" t="e">
        <f>BD_Tab1!AD515</f>
        <v>#VALUE!</v>
      </c>
      <c r="G515" s="10" t="e">
        <f>BD_Tab1!X515</f>
        <v>#VALUE!</v>
      </c>
      <c r="H515" s="10" t="e">
        <f>BD_Tab1!Y515</f>
        <v>#VALUE!</v>
      </c>
    </row>
    <row r="516" spans="1:8">
      <c r="A516" s="3">
        <v>50131</v>
      </c>
      <c r="B516" s="11" t="e">
        <f>BD_Tab1!AE516</f>
        <v>#VALUE!</v>
      </c>
      <c r="C516" s="11" t="e">
        <f>BD_Tab1!Z516</f>
        <v>#VALUE!</v>
      </c>
      <c r="D516" s="11" t="e">
        <f>BD_Tab1!AF516</f>
        <v>#VALUE!</v>
      </c>
      <c r="E516" s="11" t="e">
        <f>BD_Tab1!AA516</f>
        <v>#VALUE!</v>
      </c>
      <c r="F516" s="10" t="e">
        <f>BD_Tab1!AD516</f>
        <v>#VALUE!</v>
      </c>
      <c r="G516" s="10" t="e">
        <f>BD_Tab1!X516</f>
        <v>#VALUE!</v>
      </c>
      <c r="H516" s="10" t="e">
        <f>BD_Tab1!Y516</f>
        <v>#VALUE!</v>
      </c>
    </row>
    <row r="517" spans="1:8">
      <c r="A517" s="3">
        <v>50161</v>
      </c>
      <c r="B517" s="11" t="e">
        <f>BD_Tab1!AE517</f>
        <v>#VALUE!</v>
      </c>
      <c r="C517" s="11" t="e">
        <f>BD_Tab1!Z517</f>
        <v>#VALUE!</v>
      </c>
      <c r="D517" s="11" t="e">
        <f>BD_Tab1!AF517</f>
        <v>#VALUE!</v>
      </c>
      <c r="E517" s="11" t="e">
        <f>BD_Tab1!AA517</f>
        <v>#VALUE!</v>
      </c>
      <c r="F517" s="10" t="e">
        <f>BD_Tab1!AD517</f>
        <v>#VALUE!</v>
      </c>
      <c r="G517" s="10" t="e">
        <f>BD_Tab1!X517</f>
        <v>#VALUE!</v>
      </c>
      <c r="H517" s="10" t="e">
        <f>BD_Tab1!Y517</f>
        <v>#VALUE!</v>
      </c>
    </row>
    <row r="518" spans="1:8">
      <c r="A518" s="3">
        <v>50192</v>
      </c>
      <c r="B518" s="11" t="e">
        <f>BD_Tab1!AE518</f>
        <v>#VALUE!</v>
      </c>
      <c r="C518" s="11" t="e">
        <f>BD_Tab1!Z518</f>
        <v>#VALUE!</v>
      </c>
      <c r="D518" s="11" t="e">
        <f>BD_Tab1!AF518</f>
        <v>#VALUE!</v>
      </c>
      <c r="E518" s="11" t="e">
        <f>BD_Tab1!AA518</f>
        <v>#VALUE!</v>
      </c>
      <c r="F518" s="10" t="e">
        <f>BD_Tab1!AD518</f>
        <v>#VALUE!</v>
      </c>
      <c r="G518" s="10" t="e">
        <f>BD_Tab1!X518</f>
        <v>#VALUE!</v>
      </c>
      <c r="H518" s="10" t="e">
        <f>BD_Tab1!Y518</f>
        <v>#VALUE!</v>
      </c>
    </row>
    <row r="519" spans="1:8">
      <c r="A519" s="3">
        <v>50222</v>
      </c>
      <c r="B519" s="11" t="e">
        <f>BD_Tab1!AE519</f>
        <v>#VALUE!</v>
      </c>
      <c r="C519" s="11" t="e">
        <f>BD_Tab1!Z519</f>
        <v>#VALUE!</v>
      </c>
      <c r="D519" s="11" t="e">
        <f>BD_Tab1!AF519</f>
        <v>#VALUE!</v>
      </c>
      <c r="E519" s="11" t="e">
        <f>BD_Tab1!AA519</f>
        <v>#VALUE!</v>
      </c>
      <c r="F519" s="10" t="e">
        <f>BD_Tab1!AD519</f>
        <v>#VALUE!</v>
      </c>
      <c r="G519" s="10" t="e">
        <f>BD_Tab1!X519</f>
        <v>#VALUE!</v>
      </c>
      <c r="H519" s="10" t="e">
        <f>BD_Tab1!Y519</f>
        <v>#VALUE!</v>
      </c>
    </row>
    <row r="520" spans="1:8">
      <c r="A520" s="3">
        <v>50253</v>
      </c>
      <c r="B520" s="11" t="e">
        <f>BD_Tab1!AE520</f>
        <v>#VALUE!</v>
      </c>
      <c r="C520" s="11" t="e">
        <f>BD_Tab1!Z520</f>
        <v>#VALUE!</v>
      </c>
      <c r="D520" s="11" t="e">
        <f>BD_Tab1!AF520</f>
        <v>#VALUE!</v>
      </c>
      <c r="E520" s="11" t="e">
        <f>BD_Tab1!AA520</f>
        <v>#VALUE!</v>
      </c>
      <c r="F520" s="10" t="e">
        <f>BD_Tab1!AD520</f>
        <v>#VALUE!</v>
      </c>
      <c r="G520" s="10" t="e">
        <f>BD_Tab1!X520</f>
        <v>#VALUE!</v>
      </c>
      <c r="H520" s="10" t="e">
        <f>BD_Tab1!Y520</f>
        <v>#VALUE!</v>
      </c>
    </row>
    <row r="521" spans="1:8">
      <c r="A521" s="3">
        <v>50284</v>
      </c>
      <c r="B521" s="11" t="e">
        <f>BD_Tab1!AE521</f>
        <v>#VALUE!</v>
      </c>
      <c r="C521" s="11" t="e">
        <f>BD_Tab1!Z521</f>
        <v>#VALUE!</v>
      </c>
      <c r="D521" s="11" t="e">
        <f>BD_Tab1!AF521</f>
        <v>#VALUE!</v>
      </c>
      <c r="E521" s="11" t="e">
        <f>BD_Tab1!AA521</f>
        <v>#VALUE!</v>
      </c>
      <c r="F521" s="10" t="e">
        <f>BD_Tab1!AD521</f>
        <v>#VALUE!</v>
      </c>
      <c r="G521" s="10" t="e">
        <f>BD_Tab1!X521</f>
        <v>#VALUE!</v>
      </c>
      <c r="H521" s="10" t="e">
        <f>BD_Tab1!Y521</f>
        <v>#VALUE!</v>
      </c>
    </row>
    <row r="522" spans="1:8">
      <c r="A522" s="3">
        <v>50314</v>
      </c>
      <c r="B522" s="11" t="e">
        <f>BD_Tab1!AE522</f>
        <v>#VALUE!</v>
      </c>
      <c r="C522" s="11" t="e">
        <f>BD_Tab1!Z522</f>
        <v>#VALUE!</v>
      </c>
      <c r="D522" s="11" t="e">
        <f>BD_Tab1!AF522</f>
        <v>#VALUE!</v>
      </c>
      <c r="E522" s="11" t="e">
        <f>BD_Tab1!AA522</f>
        <v>#VALUE!</v>
      </c>
      <c r="F522" s="10" t="e">
        <f>BD_Tab1!AD522</f>
        <v>#VALUE!</v>
      </c>
      <c r="G522" s="10" t="e">
        <f>BD_Tab1!X522</f>
        <v>#VALUE!</v>
      </c>
      <c r="H522" s="10" t="e">
        <f>BD_Tab1!Y522</f>
        <v>#VALUE!</v>
      </c>
    </row>
    <row r="523" spans="1:8">
      <c r="A523" s="3">
        <v>50345</v>
      </c>
      <c r="B523" s="11" t="e">
        <f>BD_Tab1!AE523</f>
        <v>#VALUE!</v>
      </c>
      <c r="C523" s="11" t="e">
        <f>BD_Tab1!Z523</f>
        <v>#VALUE!</v>
      </c>
      <c r="D523" s="11" t="e">
        <f>BD_Tab1!AF523</f>
        <v>#VALUE!</v>
      </c>
      <c r="E523" s="11" t="e">
        <f>BD_Tab1!AA523</f>
        <v>#VALUE!</v>
      </c>
      <c r="F523" s="10" t="e">
        <f>BD_Tab1!AD523</f>
        <v>#VALUE!</v>
      </c>
      <c r="G523" s="10" t="e">
        <f>BD_Tab1!X523</f>
        <v>#VALUE!</v>
      </c>
      <c r="H523" s="10" t="e">
        <f>BD_Tab1!Y523</f>
        <v>#VALUE!</v>
      </c>
    </row>
    <row r="524" spans="1:8">
      <c r="A524" s="3">
        <v>50375</v>
      </c>
      <c r="B524" s="11" t="e">
        <f>BD_Tab1!AE524</f>
        <v>#VALUE!</v>
      </c>
      <c r="C524" s="11" t="e">
        <f>BD_Tab1!Z524</f>
        <v>#VALUE!</v>
      </c>
      <c r="D524" s="11" t="e">
        <f>BD_Tab1!AF524</f>
        <v>#VALUE!</v>
      </c>
      <c r="E524" s="11" t="e">
        <f>BD_Tab1!AA524</f>
        <v>#VALUE!</v>
      </c>
      <c r="F524" s="10" t="e">
        <f>BD_Tab1!AD524</f>
        <v>#VALUE!</v>
      </c>
      <c r="G524" s="10" t="e">
        <f>BD_Tab1!X524</f>
        <v>#VALUE!</v>
      </c>
      <c r="H524" s="10" t="e">
        <f>BD_Tab1!Y524</f>
        <v>#VALUE!</v>
      </c>
    </row>
    <row r="525" spans="1:8">
      <c r="A525" s="3">
        <v>50406</v>
      </c>
      <c r="B525" s="11" t="e">
        <f>BD_Tab1!AE525</f>
        <v>#VALUE!</v>
      </c>
      <c r="C525" s="11" t="e">
        <f>BD_Tab1!Z525</f>
        <v>#VALUE!</v>
      </c>
      <c r="D525" s="11" t="e">
        <f>BD_Tab1!AF525</f>
        <v>#VALUE!</v>
      </c>
      <c r="E525" s="11" t="e">
        <f>BD_Tab1!AA525</f>
        <v>#VALUE!</v>
      </c>
      <c r="F525" s="10" t="e">
        <f>BD_Tab1!AD525</f>
        <v>#VALUE!</v>
      </c>
      <c r="G525" s="10" t="e">
        <f>BD_Tab1!X525</f>
        <v>#VALUE!</v>
      </c>
      <c r="H525" s="10" t="e">
        <f>BD_Tab1!Y525</f>
        <v>#VALUE!</v>
      </c>
    </row>
    <row r="526" spans="1:8">
      <c r="A526" s="3">
        <v>50437</v>
      </c>
      <c r="B526" s="11" t="e">
        <f>BD_Tab1!AE526</f>
        <v>#VALUE!</v>
      </c>
      <c r="C526" s="11" t="e">
        <f>BD_Tab1!Z526</f>
        <v>#VALUE!</v>
      </c>
      <c r="D526" s="11" t="e">
        <f>BD_Tab1!AF526</f>
        <v>#VALUE!</v>
      </c>
      <c r="E526" s="11" t="e">
        <f>BD_Tab1!AA526</f>
        <v>#VALUE!</v>
      </c>
      <c r="F526" s="10" t="e">
        <f>BD_Tab1!AD526</f>
        <v>#VALUE!</v>
      </c>
      <c r="G526" s="10" t="e">
        <f>BD_Tab1!X526</f>
        <v>#VALUE!</v>
      </c>
      <c r="H526" s="10" t="e">
        <f>BD_Tab1!Y526</f>
        <v>#VALUE!</v>
      </c>
    </row>
    <row r="527" spans="1:8">
      <c r="A527" s="3">
        <v>50465</v>
      </c>
      <c r="B527" s="11" t="e">
        <f>BD_Tab1!AE527</f>
        <v>#VALUE!</v>
      </c>
      <c r="C527" s="11" t="e">
        <f>BD_Tab1!Z527</f>
        <v>#VALUE!</v>
      </c>
      <c r="D527" s="11" t="e">
        <f>BD_Tab1!AF527</f>
        <v>#VALUE!</v>
      </c>
      <c r="E527" s="11" t="e">
        <f>BD_Tab1!AA527</f>
        <v>#VALUE!</v>
      </c>
      <c r="F527" s="10" t="e">
        <f>BD_Tab1!AD527</f>
        <v>#VALUE!</v>
      </c>
      <c r="G527" s="10" t="e">
        <f>BD_Tab1!X527</f>
        <v>#VALUE!</v>
      </c>
      <c r="H527" s="10" t="e">
        <f>BD_Tab1!Y527</f>
        <v>#VALUE!</v>
      </c>
    </row>
    <row r="528" spans="1:8">
      <c r="A528" s="3">
        <v>50496</v>
      </c>
      <c r="B528" s="11" t="e">
        <f>BD_Tab1!AE528</f>
        <v>#VALUE!</v>
      </c>
      <c r="C528" s="11" t="e">
        <f>BD_Tab1!Z528</f>
        <v>#VALUE!</v>
      </c>
      <c r="D528" s="11" t="e">
        <f>BD_Tab1!AF528</f>
        <v>#VALUE!</v>
      </c>
      <c r="E528" s="11" t="e">
        <f>BD_Tab1!AA528</f>
        <v>#VALUE!</v>
      </c>
      <c r="F528" s="10" t="e">
        <f>BD_Tab1!AD528</f>
        <v>#VALUE!</v>
      </c>
      <c r="G528" s="10" t="e">
        <f>BD_Tab1!X528</f>
        <v>#VALUE!</v>
      </c>
      <c r="H528" s="10" t="e">
        <f>BD_Tab1!Y528</f>
        <v>#VALUE!</v>
      </c>
    </row>
    <row r="529" spans="1:8">
      <c r="A529" s="3">
        <v>50526</v>
      </c>
      <c r="B529" s="11" t="e">
        <f>BD_Tab1!AE529</f>
        <v>#VALUE!</v>
      </c>
      <c r="C529" s="11" t="e">
        <f>BD_Tab1!Z529</f>
        <v>#VALUE!</v>
      </c>
      <c r="D529" s="11" t="e">
        <f>BD_Tab1!AF529</f>
        <v>#VALUE!</v>
      </c>
      <c r="E529" s="11" t="e">
        <f>BD_Tab1!AA529</f>
        <v>#VALUE!</v>
      </c>
      <c r="F529" s="10" t="e">
        <f>BD_Tab1!AD529</f>
        <v>#VALUE!</v>
      </c>
      <c r="G529" s="10" t="e">
        <f>BD_Tab1!X529</f>
        <v>#VALUE!</v>
      </c>
      <c r="H529" s="10" t="e">
        <f>BD_Tab1!Y529</f>
        <v>#VALUE!</v>
      </c>
    </row>
    <row r="530" spans="1:8">
      <c r="A530" s="3">
        <v>50557</v>
      </c>
      <c r="B530" s="11" t="e">
        <f>BD_Tab1!AE530</f>
        <v>#VALUE!</v>
      </c>
      <c r="C530" s="11" t="e">
        <f>BD_Tab1!Z530</f>
        <v>#VALUE!</v>
      </c>
      <c r="D530" s="11" t="e">
        <f>BD_Tab1!AF530</f>
        <v>#VALUE!</v>
      </c>
      <c r="E530" s="11" t="e">
        <f>BD_Tab1!AA530</f>
        <v>#VALUE!</v>
      </c>
      <c r="F530" s="10" t="e">
        <f>BD_Tab1!AD530</f>
        <v>#VALUE!</v>
      </c>
      <c r="G530" s="10" t="e">
        <f>BD_Tab1!X530</f>
        <v>#VALUE!</v>
      </c>
      <c r="H530" s="10" t="e">
        <f>BD_Tab1!Y530</f>
        <v>#VALUE!</v>
      </c>
    </row>
    <row r="531" spans="1:8">
      <c r="A531" s="3">
        <v>50587</v>
      </c>
      <c r="B531" s="11" t="e">
        <f>BD_Tab1!AE531</f>
        <v>#VALUE!</v>
      </c>
      <c r="C531" s="11" t="e">
        <f>BD_Tab1!Z531</f>
        <v>#VALUE!</v>
      </c>
      <c r="D531" s="11" t="e">
        <f>BD_Tab1!AF531</f>
        <v>#VALUE!</v>
      </c>
      <c r="E531" s="11" t="e">
        <f>BD_Tab1!AA531</f>
        <v>#VALUE!</v>
      </c>
      <c r="F531" s="10" t="e">
        <f>BD_Tab1!AD531</f>
        <v>#VALUE!</v>
      </c>
      <c r="G531" s="10" t="e">
        <f>BD_Tab1!X531</f>
        <v>#VALUE!</v>
      </c>
      <c r="H531" s="10" t="e">
        <f>BD_Tab1!Y531</f>
        <v>#VALUE!</v>
      </c>
    </row>
    <row r="532" spans="1:8">
      <c r="A532" s="3">
        <v>50618</v>
      </c>
      <c r="B532" s="11" t="e">
        <f>BD_Tab1!AE532</f>
        <v>#VALUE!</v>
      </c>
      <c r="C532" s="11" t="e">
        <f>BD_Tab1!Z532</f>
        <v>#VALUE!</v>
      </c>
      <c r="D532" s="11" t="e">
        <f>BD_Tab1!AF532</f>
        <v>#VALUE!</v>
      </c>
      <c r="E532" s="11" t="e">
        <f>BD_Tab1!AA532</f>
        <v>#VALUE!</v>
      </c>
      <c r="F532" s="10" t="e">
        <f>BD_Tab1!AD532</f>
        <v>#VALUE!</v>
      </c>
      <c r="G532" s="10" t="e">
        <f>BD_Tab1!X532</f>
        <v>#VALUE!</v>
      </c>
      <c r="H532" s="10" t="e">
        <f>BD_Tab1!Y532</f>
        <v>#VALUE!</v>
      </c>
    </row>
    <row r="533" spans="1:8">
      <c r="A533" s="3">
        <v>50649</v>
      </c>
      <c r="B533" s="11" t="e">
        <f>BD_Tab1!AE533</f>
        <v>#VALUE!</v>
      </c>
      <c r="C533" s="11" t="e">
        <f>BD_Tab1!Z533</f>
        <v>#VALUE!</v>
      </c>
      <c r="D533" s="11" t="e">
        <f>BD_Tab1!AF533</f>
        <v>#VALUE!</v>
      </c>
      <c r="E533" s="11" t="e">
        <f>BD_Tab1!AA533</f>
        <v>#VALUE!</v>
      </c>
      <c r="F533" s="10" t="e">
        <f>BD_Tab1!AD533</f>
        <v>#VALUE!</v>
      </c>
      <c r="G533" s="10" t="e">
        <f>BD_Tab1!X533</f>
        <v>#VALUE!</v>
      </c>
      <c r="H533" s="10" t="e">
        <f>BD_Tab1!Y533</f>
        <v>#VALUE!</v>
      </c>
    </row>
    <row r="534" spans="1:8">
      <c r="A534" s="3">
        <v>50679</v>
      </c>
      <c r="B534" s="11" t="e">
        <f>BD_Tab1!AE534</f>
        <v>#VALUE!</v>
      </c>
      <c r="C534" s="11" t="e">
        <f>BD_Tab1!Z534</f>
        <v>#VALUE!</v>
      </c>
      <c r="D534" s="11" t="e">
        <f>BD_Tab1!AF534</f>
        <v>#VALUE!</v>
      </c>
      <c r="E534" s="11" t="e">
        <f>BD_Tab1!AA534</f>
        <v>#VALUE!</v>
      </c>
      <c r="F534" s="10" t="e">
        <f>BD_Tab1!AD534</f>
        <v>#VALUE!</v>
      </c>
      <c r="G534" s="10" t="e">
        <f>BD_Tab1!X534</f>
        <v>#VALUE!</v>
      </c>
      <c r="H534" s="10" t="e">
        <f>BD_Tab1!Y534</f>
        <v>#VALUE!</v>
      </c>
    </row>
    <row r="535" spans="1:8">
      <c r="A535" s="3">
        <v>50710</v>
      </c>
      <c r="B535" s="11" t="e">
        <f>BD_Tab1!AE535</f>
        <v>#VALUE!</v>
      </c>
      <c r="C535" s="11" t="e">
        <f>BD_Tab1!Z535</f>
        <v>#VALUE!</v>
      </c>
      <c r="D535" s="11" t="e">
        <f>BD_Tab1!AF535</f>
        <v>#VALUE!</v>
      </c>
      <c r="E535" s="11" t="e">
        <f>BD_Tab1!AA535</f>
        <v>#VALUE!</v>
      </c>
      <c r="F535" s="10" t="e">
        <f>BD_Tab1!AD535</f>
        <v>#VALUE!</v>
      </c>
      <c r="G535" s="10" t="e">
        <f>BD_Tab1!X535</f>
        <v>#VALUE!</v>
      </c>
      <c r="H535" s="10" t="e">
        <f>BD_Tab1!Y535</f>
        <v>#VALUE!</v>
      </c>
    </row>
    <row r="536" spans="1:8">
      <c r="A536" s="3">
        <v>50740</v>
      </c>
      <c r="B536" s="11" t="e">
        <f>BD_Tab1!AE536</f>
        <v>#VALUE!</v>
      </c>
      <c r="C536" s="11" t="e">
        <f>BD_Tab1!Z536</f>
        <v>#VALUE!</v>
      </c>
      <c r="D536" s="11" t="e">
        <f>BD_Tab1!AF536</f>
        <v>#VALUE!</v>
      </c>
      <c r="E536" s="11" t="e">
        <f>BD_Tab1!AA536</f>
        <v>#VALUE!</v>
      </c>
      <c r="F536" s="10" t="e">
        <f>BD_Tab1!AD536</f>
        <v>#VALUE!</v>
      </c>
      <c r="G536" s="10" t="e">
        <f>BD_Tab1!X536</f>
        <v>#VALUE!</v>
      </c>
      <c r="H536" s="10" t="e">
        <f>BD_Tab1!Y536</f>
        <v>#VALUE!</v>
      </c>
    </row>
    <row r="537" spans="1:8">
      <c r="A537" s="3">
        <v>50771</v>
      </c>
      <c r="B537" s="11" t="e">
        <f>BD_Tab1!AE537</f>
        <v>#VALUE!</v>
      </c>
      <c r="C537" s="11" t="e">
        <f>BD_Tab1!Z537</f>
        <v>#VALUE!</v>
      </c>
      <c r="D537" s="11" t="e">
        <f>BD_Tab1!AF537</f>
        <v>#VALUE!</v>
      </c>
      <c r="E537" s="11" t="e">
        <f>BD_Tab1!AA537</f>
        <v>#VALUE!</v>
      </c>
      <c r="F537" s="10" t="e">
        <f>BD_Tab1!AD537</f>
        <v>#VALUE!</v>
      </c>
      <c r="G537" s="10" t="e">
        <f>BD_Tab1!X537</f>
        <v>#VALUE!</v>
      </c>
      <c r="H537" s="10" t="e">
        <f>BD_Tab1!Y537</f>
        <v>#VALUE!</v>
      </c>
    </row>
    <row r="538" spans="1:8">
      <c r="A538" s="3">
        <v>50802</v>
      </c>
      <c r="B538" s="11" t="e">
        <f>BD_Tab1!AE538</f>
        <v>#VALUE!</v>
      </c>
      <c r="C538" s="11" t="e">
        <f>BD_Tab1!Z538</f>
        <v>#VALUE!</v>
      </c>
      <c r="D538" s="11" t="e">
        <f>BD_Tab1!AF538</f>
        <v>#VALUE!</v>
      </c>
      <c r="E538" s="11" t="e">
        <f>BD_Tab1!AA538</f>
        <v>#VALUE!</v>
      </c>
      <c r="F538" s="10" t="e">
        <f>BD_Tab1!AD538</f>
        <v>#VALUE!</v>
      </c>
      <c r="G538" s="10" t="e">
        <f>BD_Tab1!X538</f>
        <v>#VALUE!</v>
      </c>
      <c r="H538" s="10" t="e">
        <f>BD_Tab1!Y538</f>
        <v>#VALUE!</v>
      </c>
    </row>
    <row r="539" spans="1:8">
      <c r="A539" s="3">
        <v>50830</v>
      </c>
      <c r="B539" s="11" t="e">
        <f>BD_Tab1!AE539</f>
        <v>#VALUE!</v>
      </c>
      <c r="C539" s="11" t="e">
        <f>BD_Tab1!Z539</f>
        <v>#VALUE!</v>
      </c>
      <c r="D539" s="11" t="e">
        <f>BD_Tab1!AF539</f>
        <v>#VALUE!</v>
      </c>
      <c r="E539" s="11" t="e">
        <f>BD_Tab1!AA539</f>
        <v>#VALUE!</v>
      </c>
      <c r="F539" s="10" t="e">
        <f>BD_Tab1!AD539</f>
        <v>#VALUE!</v>
      </c>
      <c r="G539" s="10" t="e">
        <f>BD_Tab1!X539</f>
        <v>#VALUE!</v>
      </c>
      <c r="H539" s="10" t="e">
        <f>BD_Tab1!Y539</f>
        <v>#VALUE!</v>
      </c>
    </row>
    <row r="540" spans="1:8">
      <c r="A540" s="3">
        <v>50861</v>
      </c>
      <c r="B540" s="11" t="e">
        <f>BD_Tab1!AE540</f>
        <v>#VALUE!</v>
      </c>
      <c r="C540" s="11" t="e">
        <f>BD_Tab1!Z540</f>
        <v>#VALUE!</v>
      </c>
      <c r="D540" s="11" t="e">
        <f>BD_Tab1!AF540</f>
        <v>#VALUE!</v>
      </c>
      <c r="E540" s="11" t="e">
        <f>BD_Tab1!AA540</f>
        <v>#VALUE!</v>
      </c>
      <c r="F540" s="10" t="e">
        <f>BD_Tab1!AD540</f>
        <v>#VALUE!</v>
      </c>
      <c r="G540" s="10" t="e">
        <f>BD_Tab1!X540</f>
        <v>#VALUE!</v>
      </c>
      <c r="H540" s="10" t="e">
        <f>BD_Tab1!Y540</f>
        <v>#VALUE!</v>
      </c>
    </row>
    <row r="541" spans="1:8">
      <c r="A541" s="3">
        <v>50891</v>
      </c>
      <c r="B541" s="11" t="e">
        <f>BD_Tab1!AE541</f>
        <v>#VALUE!</v>
      </c>
      <c r="C541" s="11" t="e">
        <f>BD_Tab1!Z541</f>
        <v>#VALUE!</v>
      </c>
      <c r="D541" s="11" t="e">
        <f>BD_Tab1!AF541</f>
        <v>#VALUE!</v>
      </c>
      <c r="E541" s="11" t="e">
        <f>BD_Tab1!AA541</f>
        <v>#VALUE!</v>
      </c>
      <c r="F541" s="10" t="e">
        <f>BD_Tab1!AD541</f>
        <v>#VALUE!</v>
      </c>
      <c r="G541" s="10" t="e">
        <f>BD_Tab1!X541</f>
        <v>#VALUE!</v>
      </c>
      <c r="H541" s="10" t="e">
        <f>BD_Tab1!Y541</f>
        <v>#VALUE!</v>
      </c>
    </row>
    <row r="542" spans="1:8">
      <c r="A542" s="3">
        <v>50922</v>
      </c>
      <c r="B542" s="11" t="e">
        <f>BD_Tab1!AE542</f>
        <v>#VALUE!</v>
      </c>
      <c r="C542" s="11" t="e">
        <f>BD_Tab1!Z542</f>
        <v>#VALUE!</v>
      </c>
      <c r="D542" s="11" t="e">
        <f>BD_Tab1!AF542</f>
        <v>#VALUE!</v>
      </c>
      <c r="E542" s="11" t="e">
        <f>BD_Tab1!AA542</f>
        <v>#VALUE!</v>
      </c>
      <c r="F542" s="10" t="e">
        <f>BD_Tab1!AD542</f>
        <v>#VALUE!</v>
      </c>
      <c r="G542" s="10" t="e">
        <f>BD_Tab1!X542</f>
        <v>#VALUE!</v>
      </c>
      <c r="H542" s="10" t="e">
        <f>BD_Tab1!Y542</f>
        <v>#VALUE!</v>
      </c>
    </row>
    <row r="543" spans="1:8">
      <c r="A543" s="3">
        <v>50952</v>
      </c>
      <c r="B543" s="11" t="e">
        <f>BD_Tab1!AE543</f>
        <v>#VALUE!</v>
      </c>
      <c r="C543" s="11" t="e">
        <f>BD_Tab1!Z543</f>
        <v>#VALUE!</v>
      </c>
      <c r="D543" s="11" t="e">
        <f>BD_Tab1!AF543</f>
        <v>#VALUE!</v>
      </c>
      <c r="E543" s="11" t="e">
        <f>BD_Tab1!AA543</f>
        <v>#VALUE!</v>
      </c>
      <c r="F543" s="10" t="e">
        <f>BD_Tab1!AD543</f>
        <v>#VALUE!</v>
      </c>
      <c r="G543" s="10" t="e">
        <f>BD_Tab1!X543</f>
        <v>#VALUE!</v>
      </c>
      <c r="H543" s="10" t="e">
        <f>BD_Tab1!Y543</f>
        <v>#VALUE!</v>
      </c>
    </row>
    <row r="544" spans="1:8">
      <c r="A544" s="3">
        <v>50983</v>
      </c>
      <c r="B544" s="11" t="e">
        <f>BD_Tab1!AE544</f>
        <v>#VALUE!</v>
      </c>
      <c r="C544" s="11" t="e">
        <f>BD_Tab1!Z544</f>
        <v>#VALUE!</v>
      </c>
      <c r="D544" s="11" t="e">
        <f>BD_Tab1!AF544</f>
        <v>#VALUE!</v>
      </c>
      <c r="E544" s="11" t="e">
        <f>BD_Tab1!AA544</f>
        <v>#VALUE!</v>
      </c>
      <c r="F544" s="10" t="e">
        <f>BD_Tab1!AD544</f>
        <v>#VALUE!</v>
      </c>
      <c r="G544" s="10" t="e">
        <f>BD_Tab1!X544</f>
        <v>#VALUE!</v>
      </c>
      <c r="H544" s="10" t="e">
        <f>BD_Tab1!Y544</f>
        <v>#VALUE!</v>
      </c>
    </row>
    <row r="545" spans="1:8">
      <c r="A545" s="3">
        <v>51014</v>
      </c>
      <c r="B545" s="11" t="e">
        <f>BD_Tab1!AE545</f>
        <v>#VALUE!</v>
      </c>
      <c r="C545" s="11" t="e">
        <f>BD_Tab1!Z545</f>
        <v>#VALUE!</v>
      </c>
      <c r="D545" s="11" t="e">
        <f>BD_Tab1!AF545</f>
        <v>#VALUE!</v>
      </c>
      <c r="E545" s="11" t="e">
        <f>BD_Tab1!AA545</f>
        <v>#VALUE!</v>
      </c>
      <c r="F545" s="10" t="e">
        <f>BD_Tab1!AD545</f>
        <v>#VALUE!</v>
      </c>
      <c r="G545" s="10" t="e">
        <f>BD_Tab1!X545</f>
        <v>#VALUE!</v>
      </c>
      <c r="H545" s="10" t="e">
        <f>BD_Tab1!Y545</f>
        <v>#VALUE!</v>
      </c>
    </row>
    <row r="546" spans="1:8">
      <c r="A546" s="3">
        <v>51044</v>
      </c>
      <c r="B546" s="11" t="e">
        <f>BD_Tab1!AE546</f>
        <v>#VALUE!</v>
      </c>
      <c r="C546" s="11" t="e">
        <f>BD_Tab1!Z546</f>
        <v>#VALUE!</v>
      </c>
      <c r="D546" s="11" t="e">
        <f>BD_Tab1!AF546</f>
        <v>#VALUE!</v>
      </c>
      <c r="E546" s="11" t="e">
        <f>BD_Tab1!AA546</f>
        <v>#VALUE!</v>
      </c>
      <c r="F546" s="10" t="e">
        <f>BD_Tab1!AD546</f>
        <v>#VALUE!</v>
      </c>
      <c r="G546" s="10" t="e">
        <f>BD_Tab1!X546</f>
        <v>#VALUE!</v>
      </c>
      <c r="H546" s="10" t="e">
        <f>BD_Tab1!Y546</f>
        <v>#VALUE!</v>
      </c>
    </row>
    <row r="547" spans="1:8">
      <c r="A547" s="3">
        <v>51075</v>
      </c>
      <c r="B547" s="11" t="e">
        <f>BD_Tab1!AE547</f>
        <v>#VALUE!</v>
      </c>
      <c r="C547" s="11" t="e">
        <f>BD_Tab1!Z547</f>
        <v>#VALUE!</v>
      </c>
      <c r="D547" s="11" t="e">
        <f>BD_Tab1!AF547</f>
        <v>#VALUE!</v>
      </c>
      <c r="E547" s="11" t="e">
        <f>BD_Tab1!AA547</f>
        <v>#VALUE!</v>
      </c>
      <c r="F547" s="10" t="e">
        <f>BD_Tab1!AD547</f>
        <v>#VALUE!</v>
      </c>
      <c r="G547" s="10" t="e">
        <f>BD_Tab1!X547</f>
        <v>#VALUE!</v>
      </c>
      <c r="H547" s="10" t="e">
        <f>BD_Tab1!Y547</f>
        <v>#VALUE!</v>
      </c>
    </row>
    <row r="548" spans="1:8">
      <c r="A548" s="3">
        <v>51105</v>
      </c>
      <c r="B548" s="11" t="e">
        <f>BD_Tab1!AE548</f>
        <v>#VALUE!</v>
      </c>
      <c r="C548" s="11" t="e">
        <f>BD_Tab1!Z548</f>
        <v>#VALUE!</v>
      </c>
      <c r="D548" s="11" t="e">
        <f>BD_Tab1!AF548</f>
        <v>#VALUE!</v>
      </c>
      <c r="E548" s="11" t="e">
        <f>BD_Tab1!AA548</f>
        <v>#VALUE!</v>
      </c>
      <c r="F548" s="10" t="e">
        <f>BD_Tab1!AD548</f>
        <v>#VALUE!</v>
      </c>
      <c r="G548" s="10" t="e">
        <f>BD_Tab1!X548</f>
        <v>#VALUE!</v>
      </c>
      <c r="H548" s="10" t="e">
        <f>BD_Tab1!Y548</f>
        <v>#VALUE!</v>
      </c>
    </row>
    <row r="549" spans="1:8">
      <c r="A549" s="3">
        <v>51136</v>
      </c>
      <c r="B549" s="11" t="e">
        <f>BD_Tab1!AE549</f>
        <v>#VALUE!</v>
      </c>
      <c r="C549" s="11" t="e">
        <f>BD_Tab1!Z549</f>
        <v>#VALUE!</v>
      </c>
      <c r="D549" s="11" t="e">
        <f>BD_Tab1!AF549</f>
        <v>#VALUE!</v>
      </c>
      <c r="E549" s="11" t="e">
        <f>BD_Tab1!AA549</f>
        <v>#VALUE!</v>
      </c>
      <c r="F549" s="10" t="e">
        <f>BD_Tab1!AD549</f>
        <v>#VALUE!</v>
      </c>
      <c r="G549" s="10" t="e">
        <f>BD_Tab1!X549</f>
        <v>#VALUE!</v>
      </c>
      <c r="H549" s="10" t="e">
        <f>BD_Tab1!Y549</f>
        <v>#VALUE!</v>
      </c>
    </row>
    <row r="550" spans="1:8">
      <c r="A550" s="3">
        <v>51167</v>
      </c>
      <c r="B550" s="11" t="e">
        <f>BD_Tab1!AE550</f>
        <v>#VALUE!</v>
      </c>
      <c r="C550" s="11" t="e">
        <f>BD_Tab1!Z550</f>
        <v>#VALUE!</v>
      </c>
      <c r="D550" s="11" t="e">
        <f>BD_Tab1!AF550</f>
        <v>#VALUE!</v>
      </c>
      <c r="E550" s="11" t="e">
        <f>BD_Tab1!AA550</f>
        <v>#VALUE!</v>
      </c>
      <c r="F550" s="10" t="e">
        <f>BD_Tab1!AD550</f>
        <v>#VALUE!</v>
      </c>
      <c r="G550" s="10" t="e">
        <f>BD_Tab1!X550</f>
        <v>#VALUE!</v>
      </c>
      <c r="H550" s="10" t="e">
        <f>BD_Tab1!Y550</f>
        <v>#VALUE!</v>
      </c>
    </row>
    <row r="551" spans="1:8">
      <c r="A551" s="3">
        <v>51196</v>
      </c>
      <c r="B551" s="11" t="e">
        <f>BD_Tab1!AE551</f>
        <v>#VALUE!</v>
      </c>
      <c r="C551" s="11" t="e">
        <f>BD_Tab1!Z551</f>
        <v>#VALUE!</v>
      </c>
      <c r="D551" s="11" t="e">
        <f>BD_Tab1!AF551</f>
        <v>#VALUE!</v>
      </c>
      <c r="E551" s="11" t="e">
        <f>BD_Tab1!AA551</f>
        <v>#VALUE!</v>
      </c>
      <c r="F551" s="10" t="e">
        <f>BD_Tab1!AD551</f>
        <v>#VALUE!</v>
      </c>
      <c r="G551" s="10" t="e">
        <f>BD_Tab1!X551</f>
        <v>#VALUE!</v>
      </c>
      <c r="H551" s="10" t="e">
        <f>BD_Tab1!Y551</f>
        <v>#VALUE!</v>
      </c>
    </row>
    <row r="552" spans="1:8">
      <c r="A552" s="3">
        <v>51227</v>
      </c>
      <c r="B552" s="11" t="e">
        <f>BD_Tab1!AE552</f>
        <v>#VALUE!</v>
      </c>
      <c r="C552" s="11" t="e">
        <f>BD_Tab1!Z552</f>
        <v>#VALUE!</v>
      </c>
      <c r="D552" s="11" t="e">
        <f>BD_Tab1!AF552</f>
        <v>#VALUE!</v>
      </c>
      <c r="E552" s="11" t="e">
        <f>BD_Tab1!AA552</f>
        <v>#VALUE!</v>
      </c>
      <c r="F552" s="10" t="e">
        <f>BD_Tab1!AD552</f>
        <v>#VALUE!</v>
      </c>
      <c r="G552" s="10" t="e">
        <f>BD_Tab1!X552</f>
        <v>#VALUE!</v>
      </c>
      <c r="H552" s="10" t="e">
        <f>BD_Tab1!Y552</f>
        <v>#VALUE!</v>
      </c>
    </row>
    <row r="553" spans="1:8">
      <c r="A553" s="3">
        <v>51257</v>
      </c>
      <c r="B553" s="11" t="e">
        <f>BD_Tab1!AE553</f>
        <v>#VALUE!</v>
      </c>
      <c r="C553" s="11" t="e">
        <f>BD_Tab1!Z553</f>
        <v>#VALUE!</v>
      </c>
      <c r="D553" s="11" t="e">
        <f>BD_Tab1!AF553</f>
        <v>#VALUE!</v>
      </c>
      <c r="E553" s="11" t="e">
        <f>BD_Tab1!AA553</f>
        <v>#VALUE!</v>
      </c>
      <c r="F553" s="10" t="e">
        <f>BD_Tab1!AD553</f>
        <v>#VALUE!</v>
      </c>
      <c r="G553" s="10" t="e">
        <f>BD_Tab1!X553</f>
        <v>#VALUE!</v>
      </c>
      <c r="H553" s="10" t="e">
        <f>BD_Tab1!Y553</f>
        <v>#VALUE!</v>
      </c>
    </row>
    <row r="554" spans="1:8">
      <c r="A554" s="3">
        <v>51288</v>
      </c>
      <c r="B554" s="11" t="e">
        <f>BD_Tab1!AE554</f>
        <v>#VALUE!</v>
      </c>
      <c r="C554" s="11" t="e">
        <f>BD_Tab1!Z554</f>
        <v>#VALUE!</v>
      </c>
      <c r="D554" s="11" t="e">
        <f>BD_Tab1!AF554</f>
        <v>#VALUE!</v>
      </c>
      <c r="E554" s="11" t="e">
        <f>BD_Tab1!AA554</f>
        <v>#VALUE!</v>
      </c>
      <c r="F554" s="10" t="e">
        <f>BD_Tab1!AD554</f>
        <v>#VALUE!</v>
      </c>
      <c r="G554" s="10" t="e">
        <f>BD_Tab1!X554</f>
        <v>#VALUE!</v>
      </c>
      <c r="H554" s="10" t="e">
        <f>BD_Tab1!Y554</f>
        <v>#VALUE!</v>
      </c>
    </row>
    <row r="555" spans="1:8">
      <c r="A555" s="3">
        <v>51318</v>
      </c>
      <c r="B555" s="11" t="e">
        <f>BD_Tab1!AE555</f>
        <v>#VALUE!</v>
      </c>
      <c r="C555" s="11" t="e">
        <f>BD_Tab1!Z555</f>
        <v>#VALUE!</v>
      </c>
      <c r="D555" s="11" t="e">
        <f>BD_Tab1!AF555</f>
        <v>#VALUE!</v>
      </c>
      <c r="E555" s="11" t="e">
        <f>BD_Tab1!AA555</f>
        <v>#VALUE!</v>
      </c>
      <c r="F555" s="10" t="e">
        <f>BD_Tab1!AD555</f>
        <v>#VALUE!</v>
      </c>
      <c r="G555" s="10" t="e">
        <f>BD_Tab1!X555</f>
        <v>#VALUE!</v>
      </c>
      <c r="H555" s="10" t="e">
        <f>BD_Tab1!Y555</f>
        <v>#VALUE!</v>
      </c>
    </row>
    <row r="556" spans="1:8">
      <c r="A556" s="3">
        <v>51349</v>
      </c>
      <c r="B556" s="11" t="e">
        <f>BD_Tab1!AE556</f>
        <v>#VALUE!</v>
      </c>
      <c r="C556" s="11" t="e">
        <f>BD_Tab1!Z556</f>
        <v>#VALUE!</v>
      </c>
      <c r="D556" s="11" t="e">
        <f>BD_Tab1!AF556</f>
        <v>#VALUE!</v>
      </c>
      <c r="E556" s="11" t="e">
        <f>BD_Tab1!AA556</f>
        <v>#VALUE!</v>
      </c>
      <c r="F556" s="10" t="e">
        <f>BD_Tab1!AD556</f>
        <v>#VALUE!</v>
      </c>
      <c r="G556" s="10" t="e">
        <f>BD_Tab1!X556</f>
        <v>#VALUE!</v>
      </c>
      <c r="H556" s="10" t="e">
        <f>BD_Tab1!Y556</f>
        <v>#VALUE!</v>
      </c>
    </row>
    <row r="557" spans="1:8">
      <c r="A557" s="3">
        <v>51380</v>
      </c>
      <c r="B557" s="11" t="e">
        <f>BD_Tab1!AE557</f>
        <v>#VALUE!</v>
      </c>
      <c r="C557" s="11" t="e">
        <f>BD_Tab1!Z557</f>
        <v>#VALUE!</v>
      </c>
      <c r="D557" s="11" t="e">
        <f>BD_Tab1!AF557</f>
        <v>#VALUE!</v>
      </c>
      <c r="E557" s="11" t="e">
        <f>BD_Tab1!AA557</f>
        <v>#VALUE!</v>
      </c>
      <c r="F557" s="10" t="e">
        <f>BD_Tab1!AD557</f>
        <v>#VALUE!</v>
      </c>
      <c r="G557" s="10" t="e">
        <f>BD_Tab1!X557</f>
        <v>#VALUE!</v>
      </c>
      <c r="H557" s="10" t="e">
        <f>BD_Tab1!Y557</f>
        <v>#VALUE!</v>
      </c>
    </row>
    <row r="558" spans="1:8">
      <c r="A558" s="3">
        <v>51410</v>
      </c>
      <c r="B558" s="11" t="e">
        <f>BD_Tab1!AE558</f>
        <v>#VALUE!</v>
      </c>
      <c r="C558" s="11" t="e">
        <f>BD_Tab1!Z558</f>
        <v>#VALUE!</v>
      </c>
      <c r="D558" s="11" t="e">
        <f>BD_Tab1!AF558</f>
        <v>#VALUE!</v>
      </c>
      <c r="E558" s="11" t="e">
        <f>BD_Tab1!AA558</f>
        <v>#VALUE!</v>
      </c>
      <c r="F558" s="10" t="e">
        <f>BD_Tab1!AD558</f>
        <v>#VALUE!</v>
      </c>
      <c r="G558" s="10" t="e">
        <f>BD_Tab1!X558</f>
        <v>#VALUE!</v>
      </c>
      <c r="H558" s="10" t="e">
        <f>BD_Tab1!Y558</f>
        <v>#VALUE!</v>
      </c>
    </row>
    <row r="559" spans="1:8">
      <c r="A559" s="3">
        <v>51441</v>
      </c>
      <c r="B559" s="11" t="e">
        <f>BD_Tab1!AE559</f>
        <v>#VALUE!</v>
      </c>
      <c r="C559" s="11" t="e">
        <f>BD_Tab1!Z559</f>
        <v>#VALUE!</v>
      </c>
      <c r="D559" s="11" t="e">
        <f>BD_Tab1!AF559</f>
        <v>#VALUE!</v>
      </c>
      <c r="E559" s="11" t="e">
        <f>BD_Tab1!AA559</f>
        <v>#VALUE!</v>
      </c>
      <c r="F559" s="10" t="e">
        <f>BD_Tab1!AD559</f>
        <v>#VALUE!</v>
      </c>
      <c r="G559" s="10" t="e">
        <f>BD_Tab1!X559</f>
        <v>#VALUE!</v>
      </c>
      <c r="H559" s="10" t="e">
        <f>BD_Tab1!Y559</f>
        <v>#VALUE!</v>
      </c>
    </row>
    <row r="560" spans="1:8">
      <c r="A560" s="3">
        <v>51471</v>
      </c>
      <c r="B560" s="11" t="e">
        <f>BD_Tab1!AE560</f>
        <v>#VALUE!</v>
      </c>
      <c r="C560" s="11" t="e">
        <f>BD_Tab1!Z560</f>
        <v>#VALUE!</v>
      </c>
      <c r="D560" s="11" t="e">
        <f>BD_Tab1!AF560</f>
        <v>#VALUE!</v>
      </c>
      <c r="E560" s="11" t="e">
        <f>BD_Tab1!AA560</f>
        <v>#VALUE!</v>
      </c>
      <c r="F560" s="10" t="e">
        <f>BD_Tab1!AD560</f>
        <v>#VALUE!</v>
      </c>
      <c r="G560" s="10" t="e">
        <f>BD_Tab1!X560</f>
        <v>#VALUE!</v>
      </c>
      <c r="H560" s="10" t="e">
        <f>BD_Tab1!Y560</f>
        <v>#VALUE!</v>
      </c>
    </row>
    <row r="561" spans="1:8">
      <c r="A561" s="3">
        <v>51502</v>
      </c>
      <c r="B561" s="11" t="e">
        <f>BD_Tab1!AE561</f>
        <v>#VALUE!</v>
      </c>
      <c r="C561" s="11" t="e">
        <f>BD_Tab1!Z561</f>
        <v>#VALUE!</v>
      </c>
      <c r="D561" s="11" t="e">
        <f>BD_Tab1!AF561</f>
        <v>#VALUE!</v>
      </c>
      <c r="E561" s="11" t="e">
        <f>BD_Tab1!AA561</f>
        <v>#VALUE!</v>
      </c>
      <c r="F561" s="10" t="e">
        <f>BD_Tab1!AD561</f>
        <v>#VALUE!</v>
      </c>
      <c r="G561" s="10" t="e">
        <f>BD_Tab1!X561</f>
        <v>#VALUE!</v>
      </c>
      <c r="H561" s="10" t="e">
        <f>BD_Tab1!Y561</f>
        <v>#VALUE!</v>
      </c>
    </row>
    <row r="562" spans="1:8">
      <c r="A562" s="3">
        <v>51533</v>
      </c>
      <c r="B562" s="11" t="e">
        <f>BD_Tab1!AE562</f>
        <v>#VALUE!</v>
      </c>
      <c r="C562" s="11" t="e">
        <f>BD_Tab1!Z562</f>
        <v>#VALUE!</v>
      </c>
      <c r="D562" s="11" t="e">
        <f>BD_Tab1!AF562</f>
        <v>#VALUE!</v>
      </c>
      <c r="E562" s="11" t="e">
        <f>BD_Tab1!AA562</f>
        <v>#VALUE!</v>
      </c>
      <c r="F562" s="10" t="e">
        <f>BD_Tab1!AD562</f>
        <v>#VALUE!</v>
      </c>
      <c r="G562" s="10" t="e">
        <f>BD_Tab1!X562</f>
        <v>#VALUE!</v>
      </c>
      <c r="H562" s="10" t="e">
        <f>BD_Tab1!Y562</f>
        <v>#VALUE!</v>
      </c>
    </row>
    <row r="563" spans="1:8">
      <c r="A563" s="3">
        <v>51561</v>
      </c>
      <c r="B563" s="11" t="e">
        <f>BD_Tab1!AE563</f>
        <v>#VALUE!</v>
      </c>
      <c r="C563" s="11" t="e">
        <f>BD_Tab1!Z563</f>
        <v>#VALUE!</v>
      </c>
      <c r="D563" s="11" t="e">
        <f>BD_Tab1!AF563</f>
        <v>#VALUE!</v>
      </c>
      <c r="E563" s="11" t="e">
        <f>BD_Tab1!AA563</f>
        <v>#VALUE!</v>
      </c>
      <c r="F563" s="10" t="e">
        <f>BD_Tab1!AD563</f>
        <v>#VALUE!</v>
      </c>
      <c r="G563" s="10" t="e">
        <f>BD_Tab1!X563</f>
        <v>#VALUE!</v>
      </c>
      <c r="H563" s="10" t="e">
        <f>BD_Tab1!Y563</f>
        <v>#VALUE!</v>
      </c>
    </row>
    <row r="564" spans="1:8">
      <c r="A564" s="3">
        <v>51592</v>
      </c>
      <c r="B564" s="11" t="e">
        <f>BD_Tab1!AE564</f>
        <v>#VALUE!</v>
      </c>
      <c r="C564" s="11" t="e">
        <f>BD_Tab1!Z564</f>
        <v>#VALUE!</v>
      </c>
      <c r="D564" s="11" t="e">
        <f>BD_Tab1!AF564</f>
        <v>#VALUE!</v>
      </c>
      <c r="E564" s="11" t="e">
        <f>BD_Tab1!AA564</f>
        <v>#VALUE!</v>
      </c>
      <c r="F564" s="10" t="e">
        <f>BD_Tab1!AD564</f>
        <v>#VALUE!</v>
      </c>
      <c r="G564" s="10" t="e">
        <f>BD_Tab1!X564</f>
        <v>#VALUE!</v>
      </c>
      <c r="H564" s="10" t="e">
        <f>BD_Tab1!Y564</f>
        <v>#VALUE!</v>
      </c>
    </row>
    <row r="565" spans="1:8">
      <c r="A565" s="3">
        <v>51622</v>
      </c>
      <c r="B565" s="11" t="e">
        <f>BD_Tab1!AE565</f>
        <v>#VALUE!</v>
      </c>
      <c r="C565" s="11" t="e">
        <f>BD_Tab1!Z565</f>
        <v>#VALUE!</v>
      </c>
      <c r="D565" s="11" t="e">
        <f>BD_Tab1!AF565</f>
        <v>#VALUE!</v>
      </c>
      <c r="E565" s="11" t="e">
        <f>BD_Tab1!AA565</f>
        <v>#VALUE!</v>
      </c>
      <c r="F565" s="10" t="e">
        <f>BD_Tab1!AD565</f>
        <v>#VALUE!</v>
      </c>
      <c r="G565" s="10" t="e">
        <f>BD_Tab1!X565</f>
        <v>#VALUE!</v>
      </c>
      <c r="H565" s="10" t="e">
        <f>BD_Tab1!Y565</f>
        <v>#VALUE!</v>
      </c>
    </row>
    <row r="566" spans="1:8">
      <c r="A566" s="3">
        <v>51653</v>
      </c>
      <c r="B566" s="11" t="e">
        <f>BD_Tab1!AE566</f>
        <v>#VALUE!</v>
      </c>
      <c r="C566" s="11" t="e">
        <f>BD_Tab1!Z566</f>
        <v>#VALUE!</v>
      </c>
      <c r="D566" s="11" t="e">
        <f>BD_Tab1!AF566</f>
        <v>#VALUE!</v>
      </c>
      <c r="E566" s="11" t="e">
        <f>BD_Tab1!AA566</f>
        <v>#VALUE!</v>
      </c>
      <c r="F566" s="10" t="e">
        <f>BD_Tab1!AD566</f>
        <v>#VALUE!</v>
      </c>
      <c r="G566" s="10" t="e">
        <f>BD_Tab1!X566</f>
        <v>#VALUE!</v>
      </c>
      <c r="H566" s="10" t="e">
        <f>BD_Tab1!Y566</f>
        <v>#VALUE!</v>
      </c>
    </row>
    <row r="567" spans="1:8">
      <c r="A567" s="3">
        <v>51683</v>
      </c>
      <c r="B567" s="11" t="e">
        <f>BD_Tab1!AE567</f>
        <v>#VALUE!</v>
      </c>
      <c r="C567" s="11" t="e">
        <f>BD_Tab1!Z567</f>
        <v>#VALUE!</v>
      </c>
      <c r="D567" s="11" t="e">
        <f>BD_Tab1!AF567</f>
        <v>#VALUE!</v>
      </c>
      <c r="E567" s="11" t="e">
        <f>BD_Tab1!AA567</f>
        <v>#VALUE!</v>
      </c>
      <c r="F567" s="10" t="e">
        <f>BD_Tab1!AD567</f>
        <v>#VALUE!</v>
      </c>
      <c r="G567" s="10" t="e">
        <f>BD_Tab1!X567</f>
        <v>#VALUE!</v>
      </c>
      <c r="H567" s="10" t="e">
        <f>BD_Tab1!Y567</f>
        <v>#VALUE!</v>
      </c>
    </row>
    <row r="568" spans="1:8">
      <c r="A568" s="3">
        <v>51714</v>
      </c>
      <c r="B568" s="11" t="e">
        <f>BD_Tab1!AE568</f>
        <v>#VALUE!</v>
      </c>
      <c r="C568" s="11" t="e">
        <f>BD_Tab1!Z568</f>
        <v>#VALUE!</v>
      </c>
      <c r="D568" s="11" t="e">
        <f>BD_Tab1!AF568</f>
        <v>#VALUE!</v>
      </c>
      <c r="E568" s="11" t="e">
        <f>BD_Tab1!AA568</f>
        <v>#VALUE!</v>
      </c>
      <c r="F568" s="10" t="e">
        <f>BD_Tab1!AD568</f>
        <v>#VALUE!</v>
      </c>
      <c r="G568" s="10" t="e">
        <f>BD_Tab1!X568</f>
        <v>#VALUE!</v>
      </c>
      <c r="H568" s="10" t="e">
        <f>BD_Tab1!Y568</f>
        <v>#VALUE!</v>
      </c>
    </row>
    <row r="569" spans="1:8">
      <c r="A569" s="3">
        <v>51745</v>
      </c>
      <c r="B569" s="11" t="e">
        <f>BD_Tab1!AE569</f>
        <v>#VALUE!</v>
      </c>
      <c r="C569" s="11" t="e">
        <f>BD_Tab1!Z569</f>
        <v>#VALUE!</v>
      </c>
      <c r="D569" s="11" t="e">
        <f>BD_Tab1!AF569</f>
        <v>#VALUE!</v>
      </c>
      <c r="E569" s="11" t="e">
        <f>BD_Tab1!AA569</f>
        <v>#VALUE!</v>
      </c>
      <c r="F569" s="10" t="e">
        <f>BD_Tab1!AD569</f>
        <v>#VALUE!</v>
      </c>
      <c r="G569" s="10" t="e">
        <f>BD_Tab1!X569</f>
        <v>#VALUE!</v>
      </c>
      <c r="H569" s="10" t="e">
        <f>BD_Tab1!Y569</f>
        <v>#VALUE!</v>
      </c>
    </row>
    <row r="570" spans="1:8">
      <c r="A570" s="3">
        <v>51775</v>
      </c>
      <c r="B570" s="11" t="e">
        <f>BD_Tab1!AE570</f>
        <v>#VALUE!</v>
      </c>
      <c r="C570" s="11" t="e">
        <f>BD_Tab1!Z570</f>
        <v>#VALUE!</v>
      </c>
      <c r="D570" s="11" t="e">
        <f>BD_Tab1!AF570</f>
        <v>#VALUE!</v>
      </c>
      <c r="E570" s="11" t="e">
        <f>BD_Tab1!AA570</f>
        <v>#VALUE!</v>
      </c>
      <c r="F570" s="10" t="e">
        <f>BD_Tab1!AD570</f>
        <v>#VALUE!</v>
      </c>
      <c r="G570" s="10" t="e">
        <f>BD_Tab1!X570</f>
        <v>#VALUE!</v>
      </c>
      <c r="H570" s="10" t="e">
        <f>BD_Tab1!Y570</f>
        <v>#VALUE!</v>
      </c>
    </row>
    <row r="571" spans="1:8">
      <c r="A571" s="3">
        <v>51806</v>
      </c>
      <c r="B571" s="11" t="e">
        <f>BD_Tab1!AE571</f>
        <v>#VALUE!</v>
      </c>
      <c r="C571" s="11" t="e">
        <f>BD_Tab1!Z571</f>
        <v>#VALUE!</v>
      </c>
      <c r="D571" s="11" t="e">
        <f>BD_Tab1!AF571</f>
        <v>#VALUE!</v>
      </c>
      <c r="E571" s="11" t="e">
        <f>BD_Tab1!AA571</f>
        <v>#VALUE!</v>
      </c>
      <c r="F571" s="10" t="e">
        <f>BD_Tab1!AD571</f>
        <v>#VALUE!</v>
      </c>
      <c r="G571" s="10" t="e">
        <f>BD_Tab1!X571</f>
        <v>#VALUE!</v>
      </c>
      <c r="H571" s="10" t="e">
        <f>BD_Tab1!Y571</f>
        <v>#VALUE!</v>
      </c>
    </row>
    <row r="572" spans="1:8">
      <c r="A572" s="3">
        <v>51836</v>
      </c>
      <c r="B572" s="11" t="e">
        <f>BD_Tab1!AE572</f>
        <v>#VALUE!</v>
      </c>
      <c r="C572" s="11" t="e">
        <f>BD_Tab1!Z572</f>
        <v>#VALUE!</v>
      </c>
      <c r="D572" s="11" t="e">
        <f>BD_Tab1!AF572</f>
        <v>#VALUE!</v>
      </c>
      <c r="E572" s="11" t="e">
        <f>BD_Tab1!AA572</f>
        <v>#VALUE!</v>
      </c>
      <c r="F572" s="10" t="e">
        <f>BD_Tab1!AD572</f>
        <v>#VALUE!</v>
      </c>
      <c r="G572" s="10" t="e">
        <f>BD_Tab1!X572</f>
        <v>#VALUE!</v>
      </c>
      <c r="H572" s="10" t="e">
        <f>BD_Tab1!Y572</f>
        <v>#VALUE!</v>
      </c>
    </row>
    <row r="573" spans="1:8">
      <c r="A573" s="3">
        <v>51867</v>
      </c>
      <c r="B573" s="11" t="e">
        <f>BD_Tab1!AE573</f>
        <v>#VALUE!</v>
      </c>
      <c r="C573" s="11" t="e">
        <f>BD_Tab1!Z573</f>
        <v>#VALUE!</v>
      </c>
      <c r="D573" s="11" t="e">
        <f>BD_Tab1!AF573</f>
        <v>#VALUE!</v>
      </c>
      <c r="E573" s="11" t="e">
        <f>BD_Tab1!AA573</f>
        <v>#VALUE!</v>
      </c>
      <c r="F573" s="10" t="e">
        <f>BD_Tab1!AD573</f>
        <v>#VALUE!</v>
      </c>
      <c r="G573" s="10" t="e">
        <f>BD_Tab1!X573</f>
        <v>#VALUE!</v>
      </c>
      <c r="H573" s="10" t="e">
        <f>BD_Tab1!Y573</f>
        <v>#VALUE!</v>
      </c>
    </row>
    <row r="574" spans="1:8">
      <c r="A574" s="3">
        <v>51898</v>
      </c>
      <c r="B574" s="11" t="e">
        <f>BD_Tab1!AE574</f>
        <v>#VALUE!</v>
      </c>
      <c r="C574" s="11" t="e">
        <f>BD_Tab1!Z574</f>
        <v>#VALUE!</v>
      </c>
      <c r="D574" s="11" t="e">
        <f>BD_Tab1!AF574</f>
        <v>#VALUE!</v>
      </c>
      <c r="E574" s="11" t="e">
        <f>BD_Tab1!AA574</f>
        <v>#VALUE!</v>
      </c>
      <c r="F574" s="10" t="e">
        <f>BD_Tab1!AD574</f>
        <v>#VALUE!</v>
      </c>
      <c r="G574" s="10" t="e">
        <f>BD_Tab1!X574</f>
        <v>#VALUE!</v>
      </c>
      <c r="H574" s="10" t="e">
        <f>BD_Tab1!Y574</f>
        <v>#VALUE!</v>
      </c>
    </row>
    <row r="575" spans="1:8">
      <c r="A575" s="3">
        <v>51926</v>
      </c>
      <c r="B575" s="11" t="e">
        <f>BD_Tab1!AE575</f>
        <v>#VALUE!</v>
      </c>
      <c r="C575" s="11" t="e">
        <f>BD_Tab1!Z575</f>
        <v>#VALUE!</v>
      </c>
      <c r="D575" s="11" t="e">
        <f>BD_Tab1!AF575</f>
        <v>#VALUE!</v>
      </c>
      <c r="E575" s="11" t="e">
        <f>BD_Tab1!AA575</f>
        <v>#VALUE!</v>
      </c>
      <c r="F575" s="10" t="e">
        <f>BD_Tab1!AD575</f>
        <v>#VALUE!</v>
      </c>
      <c r="G575" s="10" t="e">
        <f>BD_Tab1!X575</f>
        <v>#VALUE!</v>
      </c>
      <c r="H575" s="10" t="e">
        <f>BD_Tab1!Y575</f>
        <v>#VALUE!</v>
      </c>
    </row>
    <row r="576" spans="1:8">
      <c r="A576" s="3">
        <v>51957</v>
      </c>
      <c r="B576" s="11" t="e">
        <f>BD_Tab1!AE576</f>
        <v>#VALUE!</v>
      </c>
      <c r="C576" s="11" t="e">
        <f>BD_Tab1!Z576</f>
        <v>#VALUE!</v>
      </c>
      <c r="D576" s="11" t="e">
        <f>BD_Tab1!AF576</f>
        <v>#VALUE!</v>
      </c>
      <c r="E576" s="11" t="e">
        <f>BD_Tab1!AA576</f>
        <v>#VALUE!</v>
      </c>
      <c r="F576" s="10" t="e">
        <f>BD_Tab1!AD576</f>
        <v>#VALUE!</v>
      </c>
      <c r="G576" s="10" t="e">
        <f>BD_Tab1!X576</f>
        <v>#VALUE!</v>
      </c>
      <c r="H576" s="10" t="e">
        <f>BD_Tab1!Y576</f>
        <v>#VALUE!</v>
      </c>
    </row>
    <row r="577" spans="1:8">
      <c r="A577" s="3">
        <v>51987</v>
      </c>
      <c r="B577" s="11" t="e">
        <f>BD_Tab1!AE577</f>
        <v>#VALUE!</v>
      </c>
      <c r="C577" s="11" t="e">
        <f>BD_Tab1!Z577</f>
        <v>#VALUE!</v>
      </c>
      <c r="D577" s="11" t="e">
        <f>BD_Tab1!AF577</f>
        <v>#VALUE!</v>
      </c>
      <c r="E577" s="11" t="e">
        <f>BD_Tab1!AA577</f>
        <v>#VALUE!</v>
      </c>
      <c r="F577" s="10" t="e">
        <f>BD_Tab1!AD577</f>
        <v>#VALUE!</v>
      </c>
      <c r="G577" s="10" t="e">
        <f>BD_Tab1!X577</f>
        <v>#VALUE!</v>
      </c>
      <c r="H577" s="10" t="e">
        <f>BD_Tab1!Y577</f>
        <v>#VALUE!</v>
      </c>
    </row>
    <row r="578" spans="1:8">
      <c r="A578" s="3">
        <v>52018</v>
      </c>
      <c r="B578" s="11" t="e">
        <f>BD_Tab1!AE578</f>
        <v>#VALUE!</v>
      </c>
      <c r="C578" s="11" t="e">
        <f>BD_Tab1!Z578</f>
        <v>#VALUE!</v>
      </c>
      <c r="D578" s="11" t="e">
        <f>BD_Tab1!AF578</f>
        <v>#VALUE!</v>
      </c>
      <c r="E578" s="11" t="e">
        <f>BD_Tab1!AA578</f>
        <v>#VALUE!</v>
      </c>
      <c r="F578" s="10" t="e">
        <f>BD_Tab1!AD578</f>
        <v>#VALUE!</v>
      </c>
      <c r="G578" s="10" t="e">
        <f>BD_Tab1!X578</f>
        <v>#VALUE!</v>
      </c>
      <c r="H578" s="10" t="e">
        <f>BD_Tab1!Y578</f>
        <v>#VALUE!</v>
      </c>
    </row>
    <row r="579" spans="1:8">
      <c r="A579" s="3">
        <v>52048</v>
      </c>
      <c r="B579" s="11" t="e">
        <f>BD_Tab1!AE579</f>
        <v>#VALUE!</v>
      </c>
      <c r="C579" s="11" t="e">
        <f>BD_Tab1!Z579</f>
        <v>#VALUE!</v>
      </c>
      <c r="D579" s="11" t="e">
        <f>BD_Tab1!AF579</f>
        <v>#VALUE!</v>
      </c>
      <c r="E579" s="11" t="e">
        <f>BD_Tab1!AA579</f>
        <v>#VALUE!</v>
      </c>
      <c r="F579" s="10" t="e">
        <f>BD_Tab1!AD579</f>
        <v>#VALUE!</v>
      </c>
      <c r="G579" s="10" t="e">
        <f>BD_Tab1!X579</f>
        <v>#VALUE!</v>
      </c>
      <c r="H579" s="10" t="e">
        <f>BD_Tab1!Y579</f>
        <v>#VALUE!</v>
      </c>
    </row>
    <row r="580" spans="1:8">
      <c r="A580" s="3">
        <v>52079</v>
      </c>
      <c r="B580" s="11" t="e">
        <f>BD_Tab1!AE580</f>
        <v>#VALUE!</v>
      </c>
      <c r="C580" s="11" t="e">
        <f>BD_Tab1!Z580</f>
        <v>#VALUE!</v>
      </c>
      <c r="D580" s="11" t="e">
        <f>BD_Tab1!AF580</f>
        <v>#VALUE!</v>
      </c>
      <c r="E580" s="11" t="e">
        <f>BD_Tab1!AA580</f>
        <v>#VALUE!</v>
      </c>
      <c r="F580" s="10" t="e">
        <f>BD_Tab1!AD580</f>
        <v>#VALUE!</v>
      </c>
      <c r="G580" s="10" t="e">
        <f>BD_Tab1!X580</f>
        <v>#VALUE!</v>
      </c>
      <c r="H580" s="10" t="e">
        <f>BD_Tab1!Y580</f>
        <v>#VALUE!</v>
      </c>
    </row>
    <row r="581" spans="1:8">
      <c r="A581" s="3">
        <v>52110</v>
      </c>
      <c r="B581" s="11" t="e">
        <f>BD_Tab1!AE581</f>
        <v>#VALUE!</v>
      </c>
      <c r="C581" s="11" t="e">
        <f>BD_Tab1!Z581</f>
        <v>#VALUE!</v>
      </c>
      <c r="D581" s="11" t="e">
        <f>BD_Tab1!AF581</f>
        <v>#VALUE!</v>
      </c>
      <c r="E581" s="11" t="e">
        <f>BD_Tab1!AA581</f>
        <v>#VALUE!</v>
      </c>
      <c r="F581" s="10" t="e">
        <f>BD_Tab1!AD581</f>
        <v>#VALUE!</v>
      </c>
      <c r="G581" s="10" t="e">
        <f>BD_Tab1!X581</f>
        <v>#VALUE!</v>
      </c>
      <c r="H581" s="10" t="e">
        <f>BD_Tab1!Y581</f>
        <v>#VALUE!</v>
      </c>
    </row>
    <row r="582" spans="1:8">
      <c r="A582" s="3">
        <v>52140</v>
      </c>
      <c r="B582" s="11" t="e">
        <f>BD_Tab1!AE582</f>
        <v>#VALUE!</v>
      </c>
      <c r="C582" s="11" t="e">
        <f>BD_Tab1!Z582</f>
        <v>#VALUE!</v>
      </c>
      <c r="D582" s="11" t="e">
        <f>BD_Tab1!AF582</f>
        <v>#VALUE!</v>
      </c>
      <c r="E582" s="11" t="e">
        <f>BD_Tab1!AA582</f>
        <v>#VALUE!</v>
      </c>
      <c r="F582" s="10" t="e">
        <f>BD_Tab1!AD582</f>
        <v>#VALUE!</v>
      </c>
      <c r="G582" s="10" t="e">
        <f>BD_Tab1!X582</f>
        <v>#VALUE!</v>
      </c>
      <c r="H582" s="10" t="e">
        <f>BD_Tab1!Y582</f>
        <v>#VALUE!</v>
      </c>
    </row>
    <row r="583" spans="1:8">
      <c r="A583" s="3">
        <v>52171</v>
      </c>
      <c r="B583" s="11" t="e">
        <f>BD_Tab1!AE583</f>
        <v>#VALUE!</v>
      </c>
      <c r="C583" s="11" t="e">
        <f>BD_Tab1!Z583</f>
        <v>#VALUE!</v>
      </c>
      <c r="D583" s="11" t="e">
        <f>BD_Tab1!AF583</f>
        <v>#VALUE!</v>
      </c>
      <c r="E583" s="11" t="e">
        <f>BD_Tab1!AA583</f>
        <v>#VALUE!</v>
      </c>
      <c r="F583" s="10" t="e">
        <f>BD_Tab1!AD583</f>
        <v>#VALUE!</v>
      </c>
      <c r="G583" s="10" t="e">
        <f>BD_Tab1!X583</f>
        <v>#VALUE!</v>
      </c>
      <c r="H583" s="10" t="e">
        <f>BD_Tab1!Y583</f>
        <v>#VALUE!</v>
      </c>
    </row>
    <row r="584" spans="1:8">
      <c r="A584" s="3">
        <v>52201</v>
      </c>
      <c r="B584" s="11" t="e">
        <f>BD_Tab1!AE584</f>
        <v>#VALUE!</v>
      </c>
      <c r="C584" s="11" t="e">
        <f>BD_Tab1!Z584</f>
        <v>#VALUE!</v>
      </c>
      <c r="D584" s="11" t="e">
        <f>BD_Tab1!AF584</f>
        <v>#VALUE!</v>
      </c>
      <c r="E584" s="11" t="e">
        <f>BD_Tab1!AA584</f>
        <v>#VALUE!</v>
      </c>
      <c r="F584" s="10" t="e">
        <f>BD_Tab1!AD584</f>
        <v>#VALUE!</v>
      </c>
      <c r="G584" s="10" t="e">
        <f>BD_Tab1!X584</f>
        <v>#VALUE!</v>
      </c>
      <c r="H584" s="10" t="e">
        <f>BD_Tab1!Y584</f>
        <v>#VALUE!</v>
      </c>
    </row>
    <row r="585" spans="1:8">
      <c r="A585" s="3">
        <v>52232</v>
      </c>
      <c r="B585" s="11" t="e">
        <f>BD_Tab1!AE585</f>
        <v>#VALUE!</v>
      </c>
      <c r="C585" s="11" t="e">
        <f>BD_Tab1!Z585</f>
        <v>#VALUE!</v>
      </c>
      <c r="D585" s="11" t="e">
        <f>BD_Tab1!AF585</f>
        <v>#VALUE!</v>
      </c>
      <c r="E585" s="11" t="e">
        <f>BD_Tab1!AA585</f>
        <v>#VALUE!</v>
      </c>
      <c r="F585" s="10" t="e">
        <f>BD_Tab1!AD585</f>
        <v>#VALUE!</v>
      </c>
      <c r="G585" s="10" t="e">
        <f>BD_Tab1!X585</f>
        <v>#VALUE!</v>
      </c>
      <c r="H585" s="10" t="e">
        <f>BD_Tab1!Y585</f>
        <v>#VALUE!</v>
      </c>
    </row>
    <row r="586" spans="1:8">
      <c r="A586" s="3">
        <v>52263</v>
      </c>
      <c r="B586" s="11" t="e">
        <f>BD_Tab1!AE586</f>
        <v>#VALUE!</v>
      </c>
      <c r="C586" s="11" t="e">
        <f>BD_Tab1!Z586</f>
        <v>#VALUE!</v>
      </c>
      <c r="D586" s="11" t="e">
        <f>BD_Tab1!AF586</f>
        <v>#VALUE!</v>
      </c>
      <c r="E586" s="11" t="e">
        <f>BD_Tab1!AA586</f>
        <v>#VALUE!</v>
      </c>
      <c r="F586" s="10" t="e">
        <f>BD_Tab1!AD586</f>
        <v>#VALUE!</v>
      </c>
      <c r="G586" s="10" t="e">
        <f>BD_Tab1!X586</f>
        <v>#VALUE!</v>
      </c>
      <c r="H586" s="10" t="e">
        <f>BD_Tab1!Y586</f>
        <v>#VALUE!</v>
      </c>
    </row>
    <row r="587" spans="1:8">
      <c r="A587" s="3">
        <v>52291</v>
      </c>
      <c r="B587" s="11" t="e">
        <f>BD_Tab1!AE587</f>
        <v>#VALUE!</v>
      </c>
      <c r="C587" s="11" t="e">
        <f>BD_Tab1!Z587</f>
        <v>#VALUE!</v>
      </c>
      <c r="D587" s="11" t="e">
        <f>BD_Tab1!AF587</f>
        <v>#VALUE!</v>
      </c>
      <c r="E587" s="11" t="e">
        <f>BD_Tab1!AA587</f>
        <v>#VALUE!</v>
      </c>
      <c r="F587" s="10" t="e">
        <f>BD_Tab1!AD587</f>
        <v>#VALUE!</v>
      </c>
      <c r="G587" s="10" t="e">
        <f>BD_Tab1!X587</f>
        <v>#VALUE!</v>
      </c>
      <c r="H587" s="10" t="e">
        <f>BD_Tab1!Y587</f>
        <v>#VALUE!</v>
      </c>
    </row>
    <row r="588" spans="1:8">
      <c r="A588" s="3">
        <v>52322</v>
      </c>
      <c r="B588" s="11" t="e">
        <f>BD_Tab1!AE588</f>
        <v>#VALUE!</v>
      </c>
      <c r="C588" s="11" t="e">
        <f>BD_Tab1!Z588</f>
        <v>#VALUE!</v>
      </c>
      <c r="D588" s="11" t="e">
        <f>BD_Tab1!AF588</f>
        <v>#VALUE!</v>
      </c>
      <c r="E588" s="11" t="e">
        <f>BD_Tab1!AA588</f>
        <v>#VALUE!</v>
      </c>
      <c r="F588" s="10" t="e">
        <f>BD_Tab1!AD588</f>
        <v>#VALUE!</v>
      </c>
      <c r="G588" s="10" t="e">
        <f>BD_Tab1!X588</f>
        <v>#VALUE!</v>
      </c>
      <c r="H588" s="10" t="e">
        <f>BD_Tab1!Y588</f>
        <v>#VALUE!</v>
      </c>
    </row>
    <row r="589" spans="1:8">
      <c r="A589" s="3">
        <v>52352</v>
      </c>
      <c r="B589" s="11" t="e">
        <f>BD_Tab1!AE589</f>
        <v>#VALUE!</v>
      </c>
      <c r="C589" s="11" t="e">
        <f>BD_Tab1!Z589</f>
        <v>#VALUE!</v>
      </c>
      <c r="D589" s="11" t="e">
        <f>BD_Tab1!AF589</f>
        <v>#VALUE!</v>
      </c>
      <c r="E589" s="11" t="e">
        <f>BD_Tab1!AA589</f>
        <v>#VALUE!</v>
      </c>
      <c r="F589" s="10" t="e">
        <f>BD_Tab1!AD589</f>
        <v>#VALUE!</v>
      </c>
      <c r="G589" s="10" t="e">
        <f>BD_Tab1!X589</f>
        <v>#VALUE!</v>
      </c>
      <c r="H589" s="10" t="e">
        <f>BD_Tab1!Y589</f>
        <v>#VALUE!</v>
      </c>
    </row>
    <row r="590" spans="1:8">
      <c r="A590" s="3">
        <v>52383</v>
      </c>
      <c r="B590" s="11" t="e">
        <f>BD_Tab1!AE590</f>
        <v>#VALUE!</v>
      </c>
      <c r="C590" s="11" t="e">
        <f>BD_Tab1!Z590</f>
        <v>#VALUE!</v>
      </c>
      <c r="D590" s="11" t="e">
        <f>BD_Tab1!AF590</f>
        <v>#VALUE!</v>
      </c>
      <c r="E590" s="11" t="e">
        <f>BD_Tab1!AA590</f>
        <v>#VALUE!</v>
      </c>
      <c r="F590" s="10" t="e">
        <f>BD_Tab1!AD590</f>
        <v>#VALUE!</v>
      </c>
      <c r="G590" s="10" t="e">
        <f>BD_Tab1!X590</f>
        <v>#VALUE!</v>
      </c>
      <c r="H590" s="10" t="e">
        <f>BD_Tab1!Y590</f>
        <v>#VALUE!</v>
      </c>
    </row>
    <row r="591" spans="1:8">
      <c r="A591" s="3">
        <v>52413</v>
      </c>
      <c r="B591" s="11" t="e">
        <f>BD_Tab1!AE591</f>
        <v>#VALUE!</v>
      </c>
      <c r="C591" s="11" t="e">
        <f>BD_Tab1!Z591</f>
        <v>#VALUE!</v>
      </c>
      <c r="D591" s="11" t="e">
        <f>BD_Tab1!AF591</f>
        <v>#VALUE!</v>
      </c>
      <c r="E591" s="11" t="e">
        <f>BD_Tab1!AA591</f>
        <v>#VALUE!</v>
      </c>
      <c r="F591" s="10" t="e">
        <f>BD_Tab1!AD591</f>
        <v>#VALUE!</v>
      </c>
      <c r="G591" s="10" t="e">
        <f>BD_Tab1!X591</f>
        <v>#VALUE!</v>
      </c>
      <c r="H591" s="10" t="e">
        <f>BD_Tab1!Y591</f>
        <v>#VALUE!</v>
      </c>
    </row>
    <row r="592" spans="1:8">
      <c r="A592" s="3">
        <v>52444</v>
      </c>
      <c r="B592" s="11" t="e">
        <f>BD_Tab1!AE592</f>
        <v>#VALUE!</v>
      </c>
      <c r="C592" s="11" t="e">
        <f>BD_Tab1!Z592</f>
        <v>#VALUE!</v>
      </c>
      <c r="D592" s="11" t="e">
        <f>BD_Tab1!AF592</f>
        <v>#VALUE!</v>
      </c>
      <c r="E592" s="11" t="e">
        <f>BD_Tab1!AA592</f>
        <v>#VALUE!</v>
      </c>
      <c r="F592" s="10" t="e">
        <f>BD_Tab1!AD592</f>
        <v>#VALUE!</v>
      </c>
      <c r="G592" s="10" t="e">
        <f>BD_Tab1!X592</f>
        <v>#VALUE!</v>
      </c>
      <c r="H592" s="10" t="e">
        <f>BD_Tab1!Y592</f>
        <v>#VALUE!</v>
      </c>
    </row>
    <row r="593" spans="1:8">
      <c r="A593" s="3">
        <v>52475</v>
      </c>
      <c r="B593" s="11" t="e">
        <f>BD_Tab1!AE593</f>
        <v>#VALUE!</v>
      </c>
      <c r="C593" s="11" t="e">
        <f>BD_Tab1!Z593</f>
        <v>#VALUE!</v>
      </c>
      <c r="D593" s="11" t="e">
        <f>BD_Tab1!AF593</f>
        <v>#VALUE!</v>
      </c>
      <c r="E593" s="11" t="e">
        <f>BD_Tab1!AA593</f>
        <v>#VALUE!</v>
      </c>
      <c r="F593" s="10" t="e">
        <f>BD_Tab1!AD593</f>
        <v>#VALUE!</v>
      </c>
      <c r="G593" s="10" t="e">
        <f>BD_Tab1!X593</f>
        <v>#VALUE!</v>
      </c>
      <c r="H593" s="10" t="e">
        <f>BD_Tab1!Y593</f>
        <v>#VALUE!</v>
      </c>
    </row>
    <row r="594" spans="1:8">
      <c r="A594" s="3">
        <v>52505</v>
      </c>
      <c r="B594" s="11" t="e">
        <f>BD_Tab1!AE594</f>
        <v>#VALUE!</v>
      </c>
      <c r="C594" s="11" t="e">
        <f>BD_Tab1!Z594</f>
        <v>#VALUE!</v>
      </c>
      <c r="D594" s="11" t="e">
        <f>BD_Tab1!AF594</f>
        <v>#VALUE!</v>
      </c>
      <c r="E594" s="11" t="e">
        <f>BD_Tab1!AA594</f>
        <v>#VALUE!</v>
      </c>
      <c r="F594" s="10" t="e">
        <f>BD_Tab1!AD594</f>
        <v>#VALUE!</v>
      </c>
      <c r="G594" s="10" t="e">
        <f>BD_Tab1!X594</f>
        <v>#VALUE!</v>
      </c>
      <c r="H594" s="10" t="e">
        <f>BD_Tab1!Y594</f>
        <v>#VALUE!</v>
      </c>
    </row>
    <row r="595" spans="1:8">
      <c r="A595" s="3">
        <v>52536</v>
      </c>
      <c r="B595" s="11" t="e">
        <f>BD_Tab1!AE595</f>
        <v>#VALUE!</v>
      </c>
      <c r="C595" s="11" t="e">
        <f>BD_Tab1!Z595</f>
        <v>#VALUE!</v>
      </c>
      <c r="D595" s="11" t="e">
        <f>BD_Tab1!AF595</f>
        <v>#VALUE!</v>
      </c>
      <c r="E595" s="11" t="e">
        <f>BD_Tab1!AA595</f>
        <v>#VALUE!</v>
      </c>
      <c r="F595" s="10" t="e">
        <f>BD_Tab1!AD595</f>
        <v>#VALUE!</v>
      </c>
      <c r="G595" s="10" t="e">
        <f>BD_Tab1!X595</f>
        <v>#VALUE!</v>
      </c>
      <c r="H595" s="10" t="e">
        <f>BD_Tab1!Y595</f>
        <v>#VALUE!</v>
      </c>
    </row>
    <row r="596" spans="1:8">
      <c r="A596" s="3">
        <v>52566</v>
      </c>
      <c r="B596" s="11" t="e">
        <f>BD_Tab1!AE596</f>
        <v>#VALUE!</v>
      </c>
      <c r="C596" s="11" t="e">
        <f>BD_Tab1!Z596</f>
        <v>#VALUE!</v>
      </c>
      <c r="D596" s="11" t="e">
        <f>BD_Tab1!AF596</f>
        <v>#VALUE!</v>
      </c>
      <c r="E596" s="11" t="e">
        <f>BD_Tab1!AA596</f>
        <v>#VALUE!</v>
      </c>
      <c r="F596" s="10" t="e">
        <f>BD_Tab1!AD596</f>
        <v>#VALUE!</v>
      </c>
      <c r="G596" s="10" t="e">
        <f>BD_Tab1!X596</f>
        <v>#VALUE!</v>
      </c>
      <c r="H596" s="10" t="e">
        <f>BD_Tab1!Y596</f>
        <v>#VALUE!</v>
      </c>
    </row>
    <row r="597" spans="1:8">
      <c r="A597" s="3">
        <v>52597</v>
      </c>
      <c r="B597" s="11" t="e">
        <f>BD_Tab1!AE597</f>
        <v>#VALUE!</v>
      </c>
      <c r="C597" s="11" t="e">
        <f>BD_Tab1!Z597</f>
        <v>#VALUE!</v>
      </c>
      <c r="D597" s="11" t="e">
        <f>BD_Tab1!AF597</f>
        <v>#VALUE!</v>
      </c>
      <c r="E597" s="11" t="e">
        <f>BD_Tab1!AA597</f>
        <v>#VALUE!</v>
      </c>
      <c r="F597" s="10" t="e">
        <f>BD_Tab1!AD597</f>
        <v>#VALUE!</v>
      </c>
      <c r="G597" s="10" t="e">
        <f>BD_Tab1!X597</f>
        <v>#VALUE!</v>
      </c>
      <c r="H597" s="10" t="e">
        <f>BD_Tab1!Y597</f>
        <v>#VALUE!</v>
      </c>
    </row>
    <row r="598" spans="1:8">
      <c r="A598" s="3">
        <v>52628</v>
      </c>
      <c r="B598" s="11" t="e">
        <f>BD_Tab1!AE598</f>
        <v>#VALUE!</v>
      </c>
      <c r="C598" s="11" t="e">
        <f>BD_Tab1!Z598</f>
        <v>#VALUE!</v>
      </c>
      <c r="D598" s="11" t="e">
        <f>BD_Tab1!AF598</f>
        <v>#VALUE!</v>
      </c>
      <c r="E598" s="11" t="e">
        <f>BD_Tab1!AA598</f>
        <v>#VALUE!</v>
      </c>
      <c r="F598" s="10" t="e">
        <f>BD_Tab1!AD598</f>
        <v>#VALUE!</v>
      </c>
      <c r="G598" s="10" t="e">
        <f>BD_Tab1!X598</f>
        <v>#VALUE!</v>
      </c>
      <c r="H598" s="10" t="e">
        <f>BD_Tab1!Y598</f>
        <v>#VALUE!</v>
      </c>
    </row>
    <row r="599" spans="1:8">
      <c r="A599" s="3">
        <v>52657</v>
      </c>
      <c r="B599" s="11" t="e">
        <f>BD_Tab1!AE599</f>
        <v>#VALUE!</v>
      </c>
      <c r="C599" s="11" t="e">
        <f>BD_Tab1!Z599</f>
        <v>#VALUE!</v>
      </c>
      <c r="D599" s="11" t="e">
        <f>BD_Tab1!AF599</f>
        <v>#VALUE!</v>
      </c>
      <c r="E599" s="11" t="e">
        <f>BD_Tab1!AA599</f>
        <v>#VALUE!</v>
      </c>
      <c r="F599" s="10" t="e">
        <f>BD_Tab1!AD599</f>
        <v>#VALUE!</v>
      </c>
      <c r="G599" s="10" t="e">
        <f>BD_Tab1!X599</f>
        <v>#VALUE!</v>
      </c>
      <c r="H599" s="10" t="e">
        <f>BD_Tab1!Y599</f>
        <v>#VALUE!</v>
      </c>
    </row>
    <row r="600" spans="1:8">
      <c r="A600" s="3">
        <v>52688</v>
      </c>
      <c r="B600" s="11" t="e">
        <f>BD_Tab1!AE600</f>
        <v>#VALUE!</v>
      </c>
      <c r="C600" s="11" t="e">
        <f>BD_Tab1!Z600</f>
        <v>#VALUE!</v>
      </c>
      <c r="D600" s="11" t="e">
        <f>BD_Tab1!AF600</f>
        <v>#VALUE!</v>
      </c>
      <c r="E600" s="11" t="e">
        <f>BD_Tab1!AA600</f>
        <v>#VALUE!</v>
      </c>
      <c r="F600" s="10" t="e">
        <f>BD_Tab1!AD600</f>
        <v>#VALUE!</v>
      </c>
      <c r="G600" s="10" t="e">
        <f>BD_Tab1!X600</f>
        <v>#VALUE!</v>
      </c>
      <c r="H600" s="10" t="e">
        <f>BD_Tab1!Y600</f>
        <v>#VALUE!</v>
      </c>
    </row>
    <row r="601" spans="1:8">
      <c r="A601" s="3">
        <v>52718</v>
      </c>
      <c r="B601" s="11" t="e">
        <f>BD_Tab1!AE601</f>
        <v>#VALUE!</v>
      </c>
      <c r="C601" s="11" t="e">
        <f>BD_Tab1!Z601</f>
        <v>#VALUE!</v>
      </c>
      <c r="D601" s="11" t="e">
        <f>BD_Tab1!AF601</f>
        <v>#VALUE!</v>
      </c>
      <c r="E601" s="11" t="e">
        <f>BD_Tab1!AA601</f>
        <v>#VALUE!</v>
      </c>
      <c r="F601" s="10" t="e">
        <f>BD_Tab1!AD601</f>
        <v>#VALUE!</v>
      </c>
      <c r="G601" s="10" t="e">
        <f>BD_Tab1!X601</f>
        <v>#VALUE!</v>
      </c>
      <c r="H601" s="10" t="e">
        <f>BD_Tab1!Y601</f>
        <v>#VALUE!</v>
      </c>
    </row>
    <row r="602" spans="1:8">
      <c r="A602" s="3">
        <v>52749</v>
      </c>
      <c r="B602" s="11" t="e">
        <f>BD_Tab1!AE602</f>
        <v>#VALUE!</v>
      </c>
      <c r="C602" s="11" t="e">
        <f>BD_Tab1!Z602</f>
        <v>#VALUE!</v>
      </c>
      <c r="D602" s="11" t="e">
        <f>BD_Tab1!AF602</f>
        <v>#VALUE!</v>
      </c>
      <c r="E602" s="11" t="e">
        <f>BD_Tab1!AA602</f>
        <v>#VALUE!</v>
      </c>
      <c r="F602" s="10" t="e">
        <f>BD_Tab1!AD602</f>
        <v>#VALUE!</v>
      </c>
      <c r="G602" s="10" t="e">
        <f>BD_Tab1!X602</f>
        <v>#VALUE!</v>
      </c>
      <c r="H602" s="10" t="e">
        <f>BD_Tab1!Y602</f>
        <v>#VALUE!</v>
      </c>
    </row>
    <row r="603" spans="1:8">
      <c r="A603" s="3">
        <v>52779</v>
      </c>
      <c r="B603" s="11" t="e">
        <f>BD_Tab1!AE603</f>
        <v>#VALUE!</v>
      </c>
      <c r="C603" s="11" t="e">
        <f>BD_Tab1!Z603</f>
        <v>#VALUE!</v>
      </c>
      <c r="D603" s="11" t="e">
        <f>BD_Tab1!AF603</f>
        <v>#VALUE!</v>
      </c>
      <c r="E603" s="11" t="e">
        <f>BD_Tab1!AA603</f>
        <v>#VALUE!</v>
      </c>
      <c r="F603" s="10" t="e">
        <f>BD_Tab1!AD603</f>
        <v>#VALUE!</v>
      </c>
      <c r="G603" s="10" t="e">
        <f>BD_Tab1!X603</f>
        <v>#VALUE!</v>
      </c>
      <c r="H603" s="10" t="e">
        <f>BD_Tab1!Y603</f>
        <v>#VALUE!</v>
      </c>
    </row>
    <row r="604" spans="1:8">
      <c r="A604" s="3">
        <v>52810</v>
      </c>
      <c r="B604" s="11" t="e">
        <f>BD_Tab1!AE604</f>
        <v>#VALUE!</v>
      </c>
      <c r="C604" s="11" t="e">
        <f>BD_Tab1!Z604</f>
        <v>#VALUE!</v>
      </c>
      <c r="D604" s="11" t="e">
        <f>BD_Tab1!AF604</f>
        <v>#VALUE!</v>
      </c>
      <c r="E604" s="11" t="e">
        <f>BD_Tab1!AA604</f>
        <v>#VALUE!</v>
      </c>
      <c r="F604" s="10" t="e">
        <f>BD_Tab1!AD604</f>
        <v>#VALUE!</v>
      </c>
      <c r="G604" s="10" t="e">
        <f>BD_Tab1!X604</f>
        <v>#VALUE!</v>
      </c>
      <c r="H604" s="10" t="e">
        <f>BD_Tab1!Y604</f>
        <v>#VALUE!</v>
      </c>
    </row>
    <row r="605" spans="1:8">
      <c r="A605" s="3">
        <v>52841</v>
      </c>
      <c r="B605" s="11" t="e">
        <f>BD_Tab1!AE605</f>
        <v>#VALUE!</v>
      </c>
      <c r="C605" s="11" t="e">
        <f>BD_Tab1!Z605</f>
        <v>#VALUE!</v>
      </c>
      <c r="D605" s="11" t="e">
        <f>BD_Tab1!AF605</f>
        <v>#VALUE!</v>
      </c>
      <c r="E605" s="11" t="e">
        <f>BD_Tab1!AA605</f>
        <v>#VALUE!</v>
      </c>
      <c r="F605" s="10" t="e">
        <f>BD_Tab1!AD605</f>
        <v>#VALUE!</v>
      </c>
      <c r="G605" s="10" t="e">
        <f>BD_Tab1!X605</f>
        <v>#VALUE!</v>
      </c>
      <c r="H605" s="10" t="e">
        <f>BD_Tab1!Y605</f>
        <v>#VALUE!</v>
      </c>
    </row>
    <row r="606" spans="1:8">
      <c r="A606" s="3">
        <v>52871</v>
      </c>
      <c r="B606" s="11" t="e">
        <f>BD_Tab1!AE606</f>
        <v>#VALUE!</v>
      </c>
      <c r="C606" s="11" t="e">
        <f>BD_Tab1!Z606</f>
        <v>#VALUE!</v>
      </c>
      <c r="D606" s="11" t="e">
        <f>BD_Tab1!AF606</f>
        <v>#VALUE!</v>
      </c>
      <c r="E606" s="11" t="e">
        <f>BD_Tab1!AA606</f>
        <v>#VALUE!</v>
      </c>
      <c r="F606" s="10" t="e">
        <f>BD_Tab1!AD606</f>
        <v>#VALUE!</v>
      </c>
      <c r="G606" s="10" t="e">
        <f>BD_Tab1!X606</f>
        <v>#VALUE!</v>
      </c>
      <c r="H606" s="10" t="e">
        <f>BD_Tab1!Y606</f>
        <v>#VALUE!</v>
      </c>
    </row>
    <row r="607" spans="1:8">
      <c r="A607" s="3">
        <v>52902</v>
      </c>
      <c r="B607" s="11" t="e">
        <f>BD_Tab1!AE607</f>
        <v>#VALUE!</v>
      </c>
      <c r="C607" s="11" t="e">
        <f>BD_Tab1!Z607</f>
        <v>#VALUE!</v>
      </c>
      <c r="D607" s="11" t="e">
        <f>BD_Tab1!AF607</f>
        <v>#VALUE!</v>
      </c>
      <c r="E607" s="11" t="e">
        <f>BD_Tab1!AA607</f>
        <v>#VALUE!</v>
      </c>
      <c r="F607" s="10" t="e">
        <f>BD_Tab1!AD607</f>
        <v>#VALUE!</v>
      </c>
      <c r="G607" s="10" t="e">
        <f>BD_Tab1!X607</f>
        <v>#VALUE!</v>
      </c>
      <c r="H607" s="10" t="e">
        <f>BD_Tab1!Y607</f>
        <v>#VALUE!</v>
      </c>
    </row>
    <row r="608" spans="1:8">
      <c r="A608" s="3">
        <v>52932</v>
      </c>
      <c r="B608" s="11" t="e">
        <f>BD_Tab1!AE608</f>
        <v>#VALUE!</v>
      </c>
      <c r="C608" s="11" t="e">
        <f>BD_Tab1!Z608</f>
        <v>#VALUE!</v>
      </c>
      <c r="D608" s="11" t="e">
        <f>BD_Tab1!AF608</f>
        <v>#VALUE!</v>
      </c>
      <c r="E608" s="11" t="e">
        <f>BD_Tab1!AA608</f>
        <v>#VALUE!</v>
      </c>
      <c r="F608" s="10" t="e">
        <f>BD_Tab1!AD608</f>
        <v>#VALUE!</v>
      </c>
      <c r="G608" s="10" t="e">
        <f>BD_Tab1!X608</f>
        <v>#VALUE!</v>
      </c>
      <c r="H608" s="10" t="e">
        <f>BD_Tab1!Y608</f>
        <v>#VALUE!</v>
      </c>
    </row>
    <row r="609" spans="1:8">
      <c r="A609" s="3">
        <v>52963</v>
      </c>
      <c r="B609" s="11" t="e">
        <f>BD_Tab1!AE609</f>
        <v>#VALUE!</v>
      </c>
      <c r="C609" s="11" t="e">
        <f>BD_Tab1!Z609</f>
        <v>#VALUE!</v>
      </c>
      <c r="D609" s="11" t="e">
        <f>BD_Tab1!AF609</f>
        <v>#VALUE!</v>
      </c>
      <c r="E609" s="11" t="e">
        <f>BD_Tab1!AA609</f>
        <v>#VALUE!</v>
      </c>
      <c r="F609" s="10" t="e">
        <f>BD_Tab1!AD609</f>
        <v>#VALUE!</v>
      </c>
      <c r="G609" s="10" t="e">
        <f>BD_Tab1!X609</f>
        <v>#VALUE!</v>
      </c>
      <c r="H609" s="10" t="e">
        <f>BD_Tab1!Y609</f>
        <v>#VALUE!</v>
      </c>
    </row>
    <row r="610" spans="1:8">
      <c r="A610" s="3">
        <v>52994</v>
      </c>
      <c r="B610" s="11" t="e">
        <f>BD_Tab1!AE610</f>
        <v>#VALUE!</v>
      </c>
      <c r="C610" s="11" t="e">
        <f>BD_Tab1!Z610</f>
        <v>#VALUE!</v>
      </c>
      <c r="D610" s="11" t="e">
        <f>BD_Tab1!AF610</f>
        <v>#VALUE!</v>
      </c>
      <c r="E610" s="11" t="e">
        <f>BD_Tab1!AA610</f>
        <v>#VALUE!</v>
      </c>
      <c r="F610" s="10" t="e">
        <f>BD_Tab1!AD610</f>
        <v>#VALUE!</v>
      </c>
      <c r="G610" s="10" t="e">
        <f>BD_Tab1!X610</f>
        <v>#VALUE!</v>
      </c>
      <c r="H610" s="10" t="e">
        <f>BD_Tab1!Y610</f>
        <v>#VALUE!</v>
      </c>
    </row>
    <row r="611" spans="1:8">
      <c r="A611" s="3">
        <v>53022</v>
      </c>
      <c r="B611" s="11" t="e">
        <f>BD_Tab1!AE611</f>
        <v>#VALUE!</v>
      </c>
      <c r="C611" s="11" t="e">
        <f>BD_Tab1!Z611</f>
        <v>#VALUE!</v>
      </c>
      <c r="D611" s="11" t="e">
        <f>BD_Tab1!AF611</f>
        <v>#VALUE!</v>
      </c>
      <c r="E611" s="11" t="e">
        <f>BD_Tab1!AA611</f>
        <v>#VALUE!</v>
      </c>
      <c r="F611" s="10" t="e">
        <f>BD_Tab1!AD611</f>
        <v>#VALUE!</v>
      </c>
      <c r="G611" s="10" t="e">
        <f>BD_Tab1!X611</f>
        <v>#VALUE!</v>
      </c>
      <c r="H611" s="10" t="e">
        <f>BD_Tab1!Y611</f>
        <v>#VALUE!</v>
      </c>
    </row>
    <row r="612" spans="1:8">
      <c r="A612" s="3">
        <v>53053</v>
      </c>
      <c r="B612" s="11" t="e">
        <f>BD_Tab1!AE612</f>
        <v>#VALUE!</v>
      </c>
      <c r="C612" s="11" t="e">
        <f>BD_Tab1!Z612</f>
        <v>#VALUE!</v>
      </c>
      <c r="D612" s="11" t="e">
        <f>BD_Tab1!AF612</f>
        <v>#VALUE!</v>
      </c>
      <c r="E612" s="11" t="e">
        <f>BD_Tab1!AA612</f>
        <v>#VALUE!</v>
      </c>
      <c r="F612" s="10" t="e">
        <f>BD_Tab1!AD612</f>
        <v>#VALUE!</v>
      </c>
      <c r="G612" s="10" t="e">
        <f>BD_Tab1!X612</f>
        <v>#VALUE!</v>
      </c>
      <c r="H612" s="10" t="e">
        <f>BD_Tab1!Y612</f>
        <v>#VALUE!</v>
      </c>
    </row>
    <row r="613" spans="1:8">
      <c r="A613" s="3">
        <v>53083</v>
      </c>
      <c r="B613" s="11" t="e">
        <f>BD_Tab1!AE613</f>
        <v>#VALUE!</v>
      </c>
      <c r="C613" s="11" t="e">
        <f>BD_Tab1!Z613</f>
        <v>#VALUE!</v>
      </c>
      <c r="D613" s="11" t="e">
        <f>BD_Tab1!AF613</f>
        <v>#VALUE!</v>
      </c>
      <c r="E613" s="11" t="e">
        <f>BD_Tab1!AA613</f>
        <v>#VALUE!</v>
      </c>
      <c r="F613" s="10" t="e">
        <f>BD_Tab1!AD613</f>
        <v>#VALUE!</v>
      </c>
      <c r="G613" s="10" t="e">
        <f>BD_Tab1!X613</f>
        <v>#VALUE!</v>
      </c>
      <c r="H613" s="10" t="e">
        <f>BD_Tab1!Y613</f>
        <v>#VALUE!</v>
      </c>
    </row>
    <row r="614" spans="1:8">
      <c r="A614" s="3">
        <v>53114</v>
      </c>
      <c r="B614" s="11" t="e">
        <f>BD_Tab1!AE614</f>
        <v>#VALUE!</v>
      </c>
      <c r="C614" s="11" t="e">
        <f>BD_Tab1!Z614</f>
        <v>#VALUE!</v>
      </c>
      <c r="D614" s="11" t="e">
        <f>BD_Tab1!AF614</f>
        <v>#VALUE!</v>
      </c>
      <c r="E614" s="11" t="e">
        <f>BD_Tab1!AA614</f>
        <v>#VALUE!</v>
      </c>
      <c r="F614" s="10" t="e">
        <f>BD_Tab1!AD614</f>
        <v>#VALUE!</v>
      </c>
      <c r="G614" s="10" t="e">
        <f>BD_Tab1!X614</f>
        <v>#VALUE!</v>
      </c>
      <c r="H614" s="10" t="e">
        <f>BD_Tab1!Y614</f>
        <v>#VALUE!</v>
      </c>
    </row>
    <row r="615" spans="1:8">
      <c r="A615" s="3">
        <v>53144</v>
      </c>
      <c r="B615" s="11" t="e">
        <f>BD_Tab1!AE615</f>
        <v>#VALUE!</v>
      </c>
      <c r="C615" s="11" t="e">
        <f>BD_Tab1!Z615</f>
        <v>#VALUE!</v>
      </c>
      <c r="D615" s="11" t="e">
        <f>BD_Tab1!AF615</f>
        <v>#VALUE!</v>
      </c>
      <c r="E615" s="11" t="e">
        <f>BD_Tab1!AA615</f>
        <v>#VALUE!</v>
      </c>
      <c r="F615" s="10" t="e">
        <f>BD_Tab1!AD615</f>
        <v>#VALUE!</v>
      </c>
      <c r="G615" s="10" t="e">
        <f>BD_Tab1!X615</f>
        <v>#VALUE!</v>
      </c>
      <c r="H615" s="10" t="e">
        <f>BD_Tab1!Y615</f>
        <v>#VALUE!</v>
      </c>
    </row>
    <row r="616" spans="1:8">
      <c r="A616" s="3">
        <v>53175</v>
      </c>
      <c r="B616" s="11" t="e">
        <f>BD_Tab1!AE616</f>
        <v>#VALUE!</v>
      </c>
      <c r="C616" s="11" t="e">
        <f>BD_Tab1!Z616</f>
        <v>#VALUE!</v>
      </c>
      <c r="D616" s="11" t="e">
        <f>BD_Tab1!AF616</f>
        <v>#VALUE!</v>
      </c>
      <c r="E616" s="11" t="e">
        <f>BD_Tab1!AA616</f>
        <v>#VALUE!</v>
      </c>
      <c r="F616" s="10" t="e">
        <f>BD_Tab1!AD616</f>
        <v>#VALUE!</v>
      </c>
      <c r="G616" s="10" t="e">
        <f>BD_Tab1!X616</f>
        <v>#VALUE!</v>
      </c>
      <c r="H616" s="10" t="e">
        <f>BD_Tab1!Y616</f>
        <v>#VALUE!</v>
      </c>
    </row>
    <row r="617" spans="1:8">
      <c r="A617" s="3">
        <v>53206</v>
      </c>
      <c r="B617" s="11" t="e">
        <f>BD_Tab1!AE617</f>
        <v>#VALUE!</v>
      </c>
      <c r="C617" s="11" t="e">
        <f>BD_Tab1!Z617</f>
        <v>#VALUE!</v>
      </c>
      <c r="D617" s="11" t="e">
        <f>BD_Tab1!AF617</f>
        <v>#VALUE!</v>
      </c>
      <c r="E617" s="11" t="e">
        <f>BD_Tab1!AA617</f>
        <v>#VALUE!</v>
      </c>
      <c r="F617" s="10" t="e">
        <f>BD_Tab1!AD617</f>
        <v>#VALUE!</v>
      </c>
      <c r="G617" s="10" t="e">
        <f>BD_Tab1!X617</f>
        <v>#VALUE!</v>
      </c>
      <c r="H617" s="10" t="e">
        <f>BD_Tab1!Y617</f>
        <v>#VALUE!</v>
      </c>
    </row>
    <row r="618" spans="1:8">
      <c r="A618" s="3">
        <v>53236</v>
      </c>
      <c r="B618" s="11" t="e">
        <f>BD_Tab1!AE618</f>
        <v>#VALUE!</v>
      </c>
      <c r="C618" s="11" t="e">
        <f>BD_Tab1!Z618</f>
        <v>#VALUE!</v>
      </c>
      <c r="D618" s="11" t="e">
        <f>BD_Tab1!AF618</f>
        <v>#VALUE!</v>
      </c>
      <c r="E618" s="11" t="e">
        <f>BD_Tab1!AA618</f>
        <v>#VALUE!</v>
      </c>
      <c r="F618" s="10" t="e">
        <f>BD_Tab1!AD618</f>
        <v>#VALUE!</v>
      </c>
      <c r="G618" s="10" t="e">
        <f>BD_Tab1!X618</f>
        <v>#VALUE!</v>
      </c>
      <c r="H618" s="10" t="e">
        <f>BD_Tab1!Y618</f>
        <v>#VALUE!</v>
      </c>
    </row>
    <row r="619" spans="1:8">
      <c r="A619" s="3">
        <v>53267</v>
      </c>
      <c r="B619" s="11" t="e">
        <f>BD_Tab1!AE619</f>
        <v>#VALUE!</v>
      </c>
      <c r="C619" s="11" t="e">
        <f>BD_Tab1!Z619</f>
        <v>#VALUE!</v>
      </c>
      <c r="D619" s="11" t="e">
        <f>BD_Tab1!AF619</f>
        <v>#VALUE!</v>
      </c>
      <c r="E619" s="11" t="e">
        <f>BD_Tab1!AA619</f>
        <v>#VALUE!</v>
      </c>
      <c r="F619" s="10" t="e">
        <f>BD_Tab1!AD619</f>
        <v>#VALUE!</v>
      </c>
      <c r="G619" s="10" t="e">
        <f>BD_Tab1!X619</f>
        <v>#VALUE!</v>
      </c>
      <c r="H619" s="10" t="e">
        <f>BD_Tab1!Y619</f>
        <v>#VALUE!</v>
      </c>
    </row>
    <row r="620" spans="1:8">
      <c r="A620" s="3">
        <v>53297</v>
      </c>
      <c r="B620" s="11" t="e">
        <f>BD_Tab1!AE620</f>
        <v>#VALUE!</v>
      </c>
      <c r="C620" s="11" t="e">
        <f>BD_Tab1!Z620</f>
        <v>#VALUE!</v>
      </c>
      <c r="D620" s="11" t="e">
        <f>BD_Tab1!AF620</f>
        <v>#VALUE!</v>
      </c>
      <c r="E620" s="11" t="e">
        <f>BD_Tab1!AA620</f>
        <v>#VALUE!</v>
      </c>
      <c r="F620" s="10" t="e">
        <f>BD_Tab1!AD620</f>
        <v>#VALUE!</v>
      </c>
      <c r="G620" s="10" t="e">
        <f>BD_Tab1!X620</f>
        <v>#VALUE!</v>
      </c>
      <c r="H620" s="10" t="e">
        <f>BD_Tab1!Y620</f>
        <v>#VALUE!</v>
      </c>
    </row>
    <row r="621" spans="1:8">
      <c r="A621" s="3">
        <v>53328</v>
      </c>
      <c r="B621" s="11" t="e">
        <f>BD_Tab1!AE621</f>
        <v>#VALUE!</v>
      </c>
      <c r="C621" s="11" t="e">
        <f>BD_Tab1!Z621</f>
        <v>#VALUE!</v>
      </c>
      <c r="D621" s="11" t="e">
        <f>BD_Tab1!AF621</f>
        <v>#VALUE!</v>
      </c>
      <c r="E621" s="11" t="e">
        <f>BD_Tab1!AA621</f>
        <v>#VALUE!</v>
      </c>
      <c r="F621" s="10" t="e">
        <f>BD_Tab1!AD621</f>
        <v>#VALUE!</v>
      </c>
      <c r="G621" s="10" t="e">
        <f>BD_Tab1!X621</f>
        <v>#VALUE!</v>
      </c>
      <c r="H621" s="10" t="e">
        <f>BD_Tab1!Y621</f>
        <v>#VALUE!</v>
      </c>
    </row>
    <row r="622" spans="1:8">
      <c r="A622" s="3">
        <v>53359</v>
      </c>
      <c r="B622" s="11" t="e">
        <f>BD_Tab1!AE622</f>
        <v>#VALUE!</v>
      </c>
      <c r="C622" s="11" t="e">
        <f>BD_Tab1!Z622</f>
        <v>#VALUE!</v>
      </c>
      <c r="D622" s="11" t="e">
        <f>BD_Tab1!AF622</f>
        <v>#VALUE!</v>
      </c>
      <c r="E622" s="11" t="e">
        <f>BD_Tab1!AA622</f>
        <v>#VALUE!</v>
      </c>
      <c r="F622" s="10" t="e">
        <f>BD_Tab1!AD622</f>
        <v>#VALUE!</v>
      </c>
      <c r="G622" s="10" t="e">
        <f>BD_Tab1!X622</f>
        <v>#VALUE!</v>
      </c>
      <c r="H622" s="10" t="e">
        <f>BD_Tab1!Y622</f>
        <v>#VALUE!</v>
      </c>
    </row>
    <row r="623" spans="1:8">
      <c r="A623" s="3">
        <v>53387</v>
      </c>
      <c r="B623" s="11" t="e">
        <f>BD_Tab1!AE623</f>
        <v>#VALUE!</v>
      </c>
      <c r="C623" s="11" t="e">
        <f>BD_Tab1!Z623</f>
        <v>#VALUE!</v>
      </c>
      <c r="D623" s="11" t="e">
        <f>BD_Tab1!AF623</f>
        <v>#VALUE!</v>
      </c>
      <c r="E623" s="11" t="e">
        <f>BD_Tab1!AA623</f>
        <v>#VALUE!</v>
      </c>
      <c r="F623" s="10" t="e">
        <f>BD_Tab1!AD623</f>
        <v>#VALUE!</v>
      </c>
      <c r="G623" s="10" t="e">
        <f>BD_Tab1!X623</f>
        <v>#VALUE!</v>
      </c>
      <c r="H623" s="10" t="e">
        <f>BD_Tab1!Y623</f>
        <v>#VALUE!</v>
      </c>
    </row>
    <row r="624" spans="1:8">
      <c r="A624" s="3">
        <v>53418</v>
      </c>
      <c r="B624" s="11" t="e">
        <f>BD_Tab1!AE624</f>
        <v>#VALUE!</v>
      </c>
      <c r="C624" s="11" t="e">
        <f>BD_Tab1!Z624</f>
        <v>#VALUE!</v>
      </c>
      <c r="D624" s="11" t="e">
        <f>BD_Tab1!AF624</f>
        <v>#VALUE!</v>
      </c>
      <c r="E624" s="11" t="e">
        <f>BD_Tab1!AA624</f>
        <v>#VALUE!</v>
      </c>
      <c r="F624" s="10" t="e">
        <f>BD_Tab1!AD624</f>
        <v>#VALUE!</v>
      </c>
      <c r="G624" s="10" t="e">
        <f>BD_Tab1!X624</f>
        <v>#VALUE!</v>
      </c>
      <c r="H624" s="10" t="e">
        <f>BD_Tab1!Y624</f>
        <v>#VALUE!</v>
      </c>
    </row>
    <row r="625" spans="1:8">
      <c r="A625" s="3">
        <v>53448</v>
      </c>
      <c r="B625" s="11" t="e">
        <f>BD_Tab1!AE625</f>
        <v>#VALUE!</v>
      </c>
      <c r="C625" s="11" t="e">
        <f>BD_Tab1!Z625</f>
        <v>#VALUE!</v>
      </c>
      <c r="D625" s="11" t="e">
        <f>BD_Tab1!AF625</f>
        <v>#VALUE!</v>
      </c>
      <c r="E625" s="11" t="e">
        <f>BD_Tab1!AA625</f>
        <v>#VALUE!</v>
      </c>
      <c r="F625" s="10" t="e">
        <f>BD_Tab1!AD625</f>
        <v>#VALUE!</v>
      </c>
      <c r="G625" s="10" t="e">
        <f>BD_Tab1!X625</f>
        <v>#VALUE!</v>
      </c>
      <c r="H625" s="10" t="e">
        <f>BD_Tab1!Y625</f>
        <v>#VALUE!</v>
      </c>
    </row>
    <row r="626" spans="1:8">
      <c r="A626" s="3">
        <v>53479</v>
      </c>
      <c r="B626" s="11" t="e">
        <f>BD_Tab1!AE626</f>
        <v>#VALUE!</v>
      </c>
      <c r="C626" s="11" t="e">
        <f>BD_Tab1!Z626</f>
        <v>#VALUE!</v>
      </c>
      <c r="D626" s="11" t="e">
        <f>BD_Tab1!AF626</f>
        <v>#VALUE!</v>
      </c>
      <c r="E626" s="11" t="e">
        <f>BD_Tab1!AA626</f>
        <v>#VALUE!</v>
      </c>
      <c r="F626" s="10" t="e">
        <f>BD_Tab1!AD626</f>
        <v>#VALUE!</v>
      </c>
      <c r="G626" s="10" t="e">
        <f>BD_Tab1!X626</f>
        <v>#VALUE!</v>
      </c>
      <c r="H626" s="10" t="e">
        <f>BD_Tab1!Y626</f>
        <v>#VALUE!</v>
      </c>
    </row>
    <row r="627" spans="1:8">
      <c r="A627" s="3">
        <v>53509</v>
      </c>
      <c r="B627" s="11" t="e">
        <f>BD_Tab1!AE627</f>
        <v>#VALUE!</v>
      </c>
      <c r="C627" s="11" t="e">
        <f>BD_Tab1!Z627</f>
        <v>#VALUE!</v>
      </c>
      <c r="D627" s="11" t="e">
        <f>BD_Tab1!AF627</f>
        <v>#VALUE!</v>
      </c>
      <c r="E627" s="11" t="e">
        <f>BD_Tab1!AA627</f>
        <v>#VALUE!</v>
      </c>
      <c r="F627" s="10" t="e">
        <f>BD_Tab1!AD627</f>
        <v>#VALUE!</v>
      </c>
      <c r="G627" s="10" t="e">
        <f>BD_Tab1!X627</f>
        <v>#VALUE!</v>
      </c>
      <c r="H627" s="10" t="e">
        <f>BD_Tab1!Y627</f>
        <v>#VALUE!</v>
      </c>
    </row>
    <row r="628" spans="1:8">
      <c r="A628" s="3">
        <v>53540</v>
      </c>
      <c r="B628" s="11" t="e">
        <f>BD_Tab1!AE628</f>
        <v>#VALUE!</v>
      </c>
      <c r="C628" s="11" t="e">
        <f>BD_Tab1!Z628</f>
        <v>#VALUE!</v>
      </c>
      <c r="D628" s="11" t="e">
        <f>BD_Tab1!AF628</f>
        <v>#VALUE!</v>
      </c>
      <c r="E628" s="11" t="e">
        <f>BD_Tab1!AA628</f>
        <v>#VALUE!</v>
      </c>
      <c r="F628" s="10" t="e">
        <f>BD_Tab1!AD628</f>
        <v>#VALUE!</v>
      </c>
      <c r="G628" s="10" t="e">
        <f>BD_Tab1!X628</f>
        <v>#VALUE!</v>
      </c>
      <c r="H628" s="10" t="e">
        <f>BD_Tab1!Y628</f>
        <v>#VALUE!</v>
      </c>
    </row>
    <row r="629" spans="1:8">
      <c r="A629" s="3">
        <v>53571</v>
      </c>
      <c r="B629" s="11" t="e">
        <f>BD_Tab1!AE629</f>
        <v>#VALUE!</v>
      </c>
      <c r="C629" s="11" t="e">
        <f>BD_Tab1!Z629</f>
        <v>#VALUE!</v>
      </c>
      <c r="D629" s="11" t="e">
        <f>BD_Tab1!AF629</f>
        <v>#VALUE!</v>
      </c>
      <c r="E629" s="11" t="e">
        <f>BD_Tab1!AA629</f>
        <v>#VALUE!</v>
      </c>
      <c r="F629" s="10" t="e">
        <f>BD_Tab1!AD629</f>
        <v>#VALUE!</v>
      </c>
      <c r="G629" s="10" t="e">
        <f>BD_Tab1!X629</f>
        <v>#VALUE!</v>
      </c>
      <c r="H629" s="10" t="e">
        <f>BD_Tab1!Y629</f>
        <v>#VALUE!</v>
      </c>
    </row>
    <row r="630" spans="1:8">
      <c r="A630" s="3">
        <v>53601</v>
      </c>
      <c r="B630" s="11" t="e">
        <f>BD_Tab1!AE630</f>
        <v>#VALUE!</v>
      </c>
      <c r="C630" s="11" t="e">
        <f>BD_Tab1!Z630</f>
        <v>#VALUE!</v>
      </c>
      <c r="D630" s="11" t="e">
        <f>BD_Tab1!AF630</f>
        <v>#VALUE!</v>
      </c>
      <c r="E630" s="11" t="e">
        <f>BD_Tab1!AA630</f>
        <v>#VALUE!</v>
      </c>
      <c r="F630" s="10" t="e">
        <f>BD_Tab1!AD630</f>
        <v>#VALUE!</v>
      </c>
      <c r="G630" s="10" t="e">
        <f>BD_Tab1!X630</f>
        <v>#VALUE!</v>
      </c>
      <c r="H630" s="10" t="e">
        <f>BD_Tab1!Y630</f>
        <v>#VALUE!</v>
      </c>
    </row>
    <row r="631" spans="1:8">
      <c r="A631" s="3">
        <v>53632</v>
      </c>
      <c r="B631" s="11" t="e">
        <f>BD_Tab1!AE631</f>
        <v>#VALUE!</v>
      </c>
      <c r="C631" s="11" t="e">
        <f>BD_Tab1!Z631</f>
        <v>#VALUE!</v>
      </c>
      <c r="D631" s="11" t="e">
        <f>BD_Tab1!AF631</f>
        <v>#VALUE!</v>
      </c>
      <c r="E631" s="11" t="e">
        <f>BD_Tab1!AA631</f>
        <v>#VALUE!</v>
      </c>
      <c r="F631" s="10" t="e">
        <f>BD_Tab1!AD631</f>
        <v>#VALUE!</v>
      </c>
      <c r="G631" s="10" t="e">
        <f>BD_Tab1!X631</f>
        <v>#VALUE!</v>
      </c>
      <c r="H631" s="10" t="e">
        <f>BD_Tab1!Y631</f>
        <v>#VALUE!</v>
      </c>
    </row>
    <row r="632" spans="1:8">
      <c r="A632" s="3">
        <v>53662</v>
      </c>
      <c r="B632" s="11" t="e">
        <f>BD_Tab1!AE632</f>
        <v>#VALUE!</v>
      </c>
      <c r="C632" s="11" t="e">
        <f>BD_Tab1!Z632</f>
        <v>#VALUE!</v>
      </c>
      <c r="D632" s="11" t="e">
        <f>BD_Tab1!AF632</f>
        <v>#VALUE!</v>
      </c>
      <c r="E632" s="11" t="e">
        <f>BD_Tab1!AA632</f>
        <v>#VALUE!</v>
      </c>
      <c r="F632" s="10" t="e">
        <f>BD_Tab1!AD632</f>
        <v>#VALUE!</v>
      </c>
      <c r="G632" s="10" t="e">
        <f>BD_Tab1!X632</f>
        <v>#VALUE!</v>
      </c>
      <c r="H632" s="10" t="e">
        <f>BD_Tab1!Y632</f>
        <v>#VALUE!</v>
      </c>
    </row>
    <row r="633" spans="1:8">
      <c r="A633" s="3">
        <v>53693</v>
      </c>
      <c r="B633" s="11" t="e">
        <f>BD_Tab1!AE633</f>
        <v>#VALUE!</v>
      </c>
      <c r="C633" s="11" t="e">
        <f>BD_Tab1!Z633</f>
        <v>#VALUE!</v>
      </c>
      <c r="D633" s="11" t="e">
        <f>BD_Tab1!AF633</f>
        <v>#VALUE!</v>
      </c>
      <c r="E633" s="11" t="e">
        <f>BD_Tab1!AA633</f>
        <v>#VALUE!</v>
      </c>
      <c r="F633" s="10" t="e">
        <f>BD_Tab1!AD633</f>
        <v>#VALUE!</v>
      </c>
      <c r="G633" s="10" t="e">
        <f>BD_Tab1!X633</f>
        <v>#VALUE!</v>
      </c>
      <c r="H633" s="10" t="e">
        <f>BD_Tab1!Y633</f>
        <v>#VALUE!</v>
      </c>
    </row>
    <row r="634" spans="1:8">
      <c r="A634" s="3">
        <v>53724</v>
      </c>
      <c r="B634" s="11" t="e">
        <f>BD_Tab1!AE634</f>
        <v>#VALUE!</v>
      </c>
      <c r="C634" s="11" t="e">
        <f>BD_Tab1!Z634</f>
        <v>#VALUE!</v>
      </c>
      <c r="D634" s="11" t="e">
        <f>BD_Tab1!AF634</f>
        <v>#VALUE!</v>
      </c>
      <c r="E634" s="11" t="e">
        <f>BD_Tab1!AA634</f>
        <v>#VALUE!</v>
      </c>
      <c r="F634" s="10" t="e">
        <f>BD_Tab1!AD634</f>
        <v>#VALUE!</v>
      </c>
      <c r="G634" s="10" t="e">
        <f>BD_Tab1!X634</f>
        <v>#VALUE!</v>
      </c>
      <c r="H634" s="10" t="e">
        <f>BD_Tab1!Y634</f>
        <v>#VALUE!</v>
      </c>
    </row>
    <row r="635" spans="1:8">
      <c r="A635" s="3">
        <v>53752</v>
      </c>
      <c r="B635" s="11" t="e">
        <f>BD_Tab1!AE635</f>
        <v>#VALUE!</v>
      </c>
      <c r="C635" s="11" t="e">
        <f>BD_Tab1!Z635</f>
        <v>#VALUE!</v>
      </c>
      <c r="D635" s="11" t="e">
        <f>BD_Tab1!AF635</f>
        <v>#VALUE!</v>
      </c>
      <c r="E635" s="11" t="e">
        <f>BD_Tab1!AA635</f>
        <v>#VALUE!</v>
      </c>
      <c r="F635" s="10" t="e">
        <f>BD_Tab1!AD635</f>
        <v>#VALUE!</v>
      </c>
      <c r="G635" s="10" t="e">
        <f>BD_Tab1!X635</f>
        <v>#VALUE!</v>
      </c>
      <c r="H635" s="10" t="e">
        <f>BD_Tab1!Y635</f>
        <v>#VALUE!</v>
      </c>
    </row>
    <row r="636" spans="1:8">
      <c r="A636" s="3">
        <v>53783</v>
      </c>
      <c r="B636" s="11" t="e">
        <f>BD_Tab1!AE636</f>
        <v>#VALUE!</v>
      </c>
      <c r="C636" s="11" t="e">
        <f>BD_Tab1!Z636</f>
        <v>#VALUE!</v>
      </c>
      <c r="D636" s="11" t="e">
        <f>BD_Tab1!AF636</f>
        <v>#VALUE!</v>
      </c>
      <c r="E636" s="11" t="e">
        <f>BD_Tab1!AA636</f>
        <v>#VALUE!</v>
      </c>
      <c r="F636" s="10" t="e">
        <f>BD_Tab1!AD636</f>
        <v>#VALUE!</v>
      </c>
      <c r="G636" s="10" t="e">
        <f>BD_Tab1!X636</f>
        <v>#VALUE!</v>
      </c>
      <c r="H636" s="10" t="e">
        <f>BD_Tab1!Y636</f>
        <v>#VALUE!</v>
      </c>
    </row>
    <row r="637" spans="1:8">
      <c r="A637" s="3">
        <v>53813</v>
      </c>
      <c r="B637" s="11" t="e">
        <f>BD_Tab1!AE637</f>
        <v>#VALUE!</v>
      </c>
      <c r="C637" s="11" t="e">
        <f>BD_Tab1!Z637</f>
        <v>#VALUE!</v>
      </c>
      <c r="D637" s="11" t="e">
        <f>BD_Tab1!AF637</f>
        <v>#VALUE!</v>
      </c>
      <c r="E637" s="11" t="e">
        <f>BD_Tab1!AA637</f>
        <v>#VALUE!</v>
      </c>
      <c r="F637" s="10" t="e">
        <f>BD_Tab1!AD637</f>
        <v>#VALUE!</v>
      </c>
      <c r="G637" s="10" t="e">
        <f>BD_Tab1!X637</f>
        <v>#VALUE!</v>
      </c>
      <c r="H637" s="10" t="e">
        <f>BD_Tab1!Y637</f>
        <v>#VALUE!</v>
      </c>
    </row>
    <row r="638" spans="1:8">
      <c r="A638" s="3">
        <v>53844</v>
      </c>
      <c r="B638" s="11" t="e">
        <f>BD_Tab1!AE638</f>
        <v>#VALUE!</v>
      </c>
      <c r="C638" s="11" t="e">
        <f>BD_Tab1!Z638</f>
        <v>#VALUE!</v>
      </c>
      <c r="D638" s="11" t="e">
        <f>BD_Tab1!AF638</f>
        <v>#VALUE!</v>
      </c>
      <c r="E638" s="11" t="e">
        <f>BD_Tab1!AA638</f>
        <v>#VALUE!</v>
      </c>
      <c r="F638" s="10" t="e">
        <f>BD_Tab1!AD638</f>
        <v>#VALUE!</v>
      </c>
      <c r="G638" s="10" t="e">
        <f>BD_Tab1!X638</f>
        <v>#VALUE!</v>
      </c>
      <c r="H638" s="10" t="e">
        <f>BD_Tab1!Y638</f>
        <v>#VALUE!</v>
      </c>
    </row>
    <row r="639" spans="1:8">
      <c r="A639" s="3">
        <v>53874</v>
      </c>
      <c r="B639" s="11" t="e">
        <f>BD_Tab1!AE639</f>
        <v>#VALUE!</v>
      </c>
      <c r="C639" s="11" t="e">
        <f>BD_Tab1!Z639</f>
        <v>#VALUE!</v>
      </c>
      <c r="D639" s="11" t="e">
        <f>BD_Tab1!AF639</f>
        <v>#VALUE!</v>
      </c>
      <c r="E639" s="11" t="e">
        <f>BD_Tab1!AA639</f>
        <v>#VALUE!</v>
      </c>
      <c r="F639" s="10" t="e">
        <f>BD_Tab1!AD639</f>
        <v>#VALUE!</v>
      </c>
      <c r="G639" s="10" t="e">
        <f>BD_Tab1!X639</f>
        <v>#VALUE!</v>
      </c>
      <c r="H639" s="10" t="e">
        <f>BD_Tab1!Y639</f>
        <v>#VALUE!</v>
      </c>
    </row>
    <row r="640" spans="1:8">
      <c r="A640" s="3">
        <v>53905</v>
      </c>
      <c r="B640" s="11" t="e">
        <f>BD_Tab1!AE640</f>
        <v>#VALUE!</v>
      </c>
      <c r="C640" s="11" t="e">
        <f>BD_Tab1!Z640</f>
        <v>#VALUE!</v>
      </c>
      <c r="D640" s="11" t="e">
        <f>BD_Tab1!AF640</f>
        <v>#VALUE!</v>
      </c>
      <c r="E640" s="11" t="e">
        <f>BD_Tab1!AA640</f>
        <v>#VALUE!</v>
      </c>
      <c r="F640" s="10" t="e">
        <f>BD_Tab1!AD640</f>
        <v>#VALUE!</v>
      </c>
      <c r="G640" s="10" t="e">
        <f>BD_Tab1!X640</f>
        <v>#VALUE!</v>
      </c>
      <c r="H640" s="10" t="e">
        <f>BD_Tab1!Y640</f>
        <v>#VALUE!</v>
      </c>
    </row>
    <row r="641" spans="1:8">
      <c r="A641" s="3">
        <v>53936</v>
      </c>
      <c r="B641" s="11" t="e">
        <f>BD_Tab1!AE641</f>
        <v>#VALUE!</v>
      </c>
      <c r="C641" s="11" t="e">
        <f>BD_Tab1!Z641</f>
        <v>#VALUE!</v>
      </c>
      <c r="D641" s="11" t="e">
        <f>BD_Tab1!AF641</f>
        <v>#VALUE!</v>
      </c>
      <c r="E641" s="11" t="e">
        <f>BD_Tab1!AA641</f>
        <v>#VALUE!</v>
      </c>
      <c r="F641" s="10" t="e">
        <f>BD_Tab1!AD641</f>
        <v>#VALUE!</v>
      </c>
      <c r="G641" s="10" t="e">
        <f>BD_Tab1!X641</f>
        <v>#VALUE!</v>
      </c>
      <c r="H641" s="10" t="e">
        <f>BD_Tab1!Y641</f>
        <v>#VALUE!</v>
      </c>
    </row>
    <row r="642" spans="1:8">
      <c r="A642" s="3">
        <v>53966</v>
      </c>
      <c r="B642" s="11" t="e">
        <f>BD_Tab1!AE642</f>
        <v>#VALUE!</v>
      </c>
      <c r="C642" s="11" t="e">
        <f>BD_Tab1!Z642</f>
        <v>#VALUE!</v>
      </c>
      <c r="D642" s="11" t="e">
        <f>BD_Tab1!AF642</f>
        <v>#VALUE!</v>
      </c>
      <c r="E642" s="11" t="e">
        <f>BD_Tab1!AA642</f>
        <v>#VALUE!</v>
      </c>
      <c r="F642" s="10" t="e">
        <f>BD_Tab1!AD642</f>
        <v>#VALUE!</v>
      </c>
      <c r="G642" s="10" t="e">
        <f>BD_Tab1!X642</f>
        <v>#VALUE!</v>
      </c>
      <c r="H642" s="10" t="e">
        <f>BD_Tab1!Y642</f>
        <v>#VALUE!</v>
      </c>
    </row>
    <row r="643" spans="1:8">
      <c r="A643" s="3">
        <v>53997</v>
      </c>
      <c r="B643" s="11" t="e">
        <f>BD_Tab1!AE643</f>
        <v>#VALUE!</v>
      </c>
      <c r="C643" s="11" t="e">
        <f>BD_Tab1!Z643</f>
        <v>#VALUE!</v>
      </c>
      <c r="D643" s="11" t="e">
        <f>BD_Tab1!AF643</f>
        <v>#VALUE!</v>
      </c>
      <c r="E643" s="11" t="e">
        <f>BD_Tab1!AA643</f>
        <v>#VALUE!</v>
      </c>
      <c r="F643" s="10" t="e">
        <f>BD_Tab1!AD643</f>
        <v>#VALUE!</v>
      </c>
      <c r="G643" s="10" t="e">
        <f>BD_Tab1!X643</f>
        <v>#VALUE!</v>
      </c>
      <c r="H643" s="10" t="e">
        <f>BD_Tab1!Y643</f>
        <v>#VALUE!</v>
      </c>
    </row>
    <row r="644" spans="1:8">
      <c r="A644" s="3">
        <v>54027</v>
      </c>
      <c r="B644" s="11" t="e">
        <f>BD_Tab1!AE644</f>
        <v>#VALUE!</v>
      </c>
      <c r="C644" s="11" t="e">
        <f>BD_Tab1!Z644</f>
        <v>#VALUE!</v>
      </c>
      <c r="D644" s="11" t="e">
        <f>BD_Tab1!AF644</f>
        <v>#VALUE!</v>
      </c>
      <c r="E644" s="11" t="e">
        <f>BD_Tab1!AA644</f>
        <v>#VALUE!</v>
      </c>
      <c r="F644" s="10" t="e">
        <f>BD_Tab1!AD644</f>
        <v>#VALUE!</v>
      </c>
      <c r="G644" s="10" t="e">
        <f>BD_Tab1!X644</f>
        <v>#VALUE!</v>
      </c>
      <c r="H644" s="10" t="e">
        <f>BD_Tab1!Y644</f>
        <v>#VALUE!</v>
      </c>
    </row>
    <row r="645" spans="1:8">
      <c r="A645" s="3">
        <v>54058</v>
      </c>
      <c r="B645" s="11" t="e">
        <f>BD_Tab1!AE645</f>
        <v>#VALUE!</v>
      </c>
      <c r="C645" s="11" t="e">
        <f>BD_Tab1!Z645</f>
        <v>#VALUE!</v>
      </c>
      <c r="D645" s="11" t="e">
        <f>BD_Tab1!AF645</f>
        <v>#VALUE!</v>
      </c>
      <c r="E645" s="11" t="e">
        <f>BD_Tab1!AA645</f>
        <v>#VALUE!</v>
      </c>
      <c r="F645" s="10" t="e">
        <f>BD_Tab1!AD645</f>
        <v>#VALUE!</v>
      </c>
      <c r="G645" s="10" t="e">
        <f>BD_Tab1!X645</f>
        <v>#VALUE!</v>
      </c>
      <c r="H645" s="10" t="e">
        <f>BD_Tab1!Y645</f>
        <v>#VALUE!</v>
      </c>
    </row>
    <row r="646" spans="1:8">
      <c r="A646" s="3">
        <v>54089</v>
      </c>
      <c r="B646" s="11" t="e">
        <f>BD_Tab1!AE646</f>
        <v>#VALUE!</v>
      </c>
      <c r="C646" s="11" t="e">
        <f>BD_Tab1!Z646</f>
        <v>#VALUE!</v>
      </c>
      <c r="D646" s="11" t="e">
        <f>BD_Tab1!AF646</f>
        <v>#VALUE!</v>
      </c>
      <c r="E646" s="11" t="e">
        <f>BD_Tab1!AA646</f>
        <v>#VALUE!</v>
      </c>
      <c r="F646" s="10" t="e">
        <f>BD_Tab1!AD646</f>
        <v>#VALUE!</v>
      </c>
      <c r="G646" s="10" t="e">
        <f>BD_Tab1!X646</f>
        <v>#VALUE!</v>
      </c>
      <c r="H646" s="10" t="e">
        <f>BD_Tab1!Y646</f>
        <v>#VALUE!</v>
      </c>
    </row>
    <row r="647" spans="1:8">
      <c r="A647" s="3">
        <v>54118</v>
      </c>
      <c r="B647" s="11" t="e">
        <f>BD_Tab1!AE647</f>
        <v>#VALUE!</v>
      </c>
      <c r="C647" s="11" t="e">
        <f>BD_Tab1!Z647</f>
        <v>#VALUE!</v>
      </c>
      <c r="D647" s="11" t="e">
        <f>BD_Tab1!AF647</f>
        <v>#VALUE!</v>
      </c>
      <c r="E647" s="11" t="e">
        <f>BD_Tab1!AA647</f>
        <v>#VALUE!</v>
      </c>
      <c r="F647" s="10" t="e">
        <f>BD_Tab1!AD647</f>
        <v>#VALUE!</v>
      </c>
      <c r="G647" s="10" t="e">
        <f>BD_Tab1!X647</f>
        <v>#VALUE!</v>
      </c>
      <c r="H647" s="10" t="e">
        <f>BD_Tab1!Y647</f>
        <v>#VALUE!</v>
      </c>
    </row>
    <row r="648" spans="1:8">
      <c r="A648" s="3">
        <v>54149</v>
      </c>
      <c r="B648" s="11" t="e">
        <f>BD_Tab1!AE648</f>
        <v>#VALUE!</v>
      </c>
      <c r="C648" s="11" t="e">
        <f>BD_Tab1!Z648</f>
        <v>#VALUE!</v>
      </c>
      <c r="D648" s="11" t="e">
        <f>BD_Tab1!AF648</f>
        <v>#VALUE!</v>
      </c>
      <c r="E648" s="11" t="e">
        <f>BD_Tab1!AA648</f>
        <v>#VALUE!</v>
      </c>
      <c r="F648" s="10" t="e">
        <f>BD_Tab1!AD648</f>
        <v>#VALUE!</v>
      </c>
      <c r="G648" s="10" t="e">
        <f>BD_Tab1!X648</f>
        <v>#VALUE!</v>
      </c>
      <c r="H648" s="10" t="e">
        <f>BD_Tab1!Y648</f>
        <v>#VALUE!</v>
      </c>
    </row>
    <row r="649" spans="1:8">
      <c r="A649" s="3">
        <v>54179</v>
      </c>
      <c r="B649" s="11" t="e">
        <f>BD_Tab1!AE649</f>
        <v>#VALUE!</v>
      </c>
      <c r="C649" s="11" t="e">
        <f>BD_Tab1!Z649</f>
        <v>#VALUE!</v>
      </c>
      <c r="D649" s="11" t="e">
        <f>BD_Tab1!AF649</f>
        <v>#VALUE!</v>
      </c>
      <c r="E649" s="11" t="e">
        <f>BD_Tab1!AA649</f>
        <v>#VALUE!</v>
      </c>
      <c r="F649" s="10" t="e">
        <f>BD_Tab1!AD649</f>
        <v>#VALUE!</v>
      </c>
      <c r="G649" s="10" t="e">
        <f>BD_Tab1!X649</f>
        <v>#VALUE!</v>
      </c>
      <c r="H649" s="10" t="e">
        <f>BD_Tab1!Y649</f>
        <v>#VALUE!</v>
      </c>
    </row>
    <row r="650" spans="1:8">
      <c r="A650" s="3">
        <v>54210</v>
      </c>
      <c r="B650" s="11" t="e">
        <f>BD_Tab1!AE650</f>
        <v>#VALUE!</v>
      </c>
      <c r="C650" s="11" t="e">
        <f>BD_Tab1!Z650</f>
        <v>#VALUE!</v>
      </c>
      <c r="D650" s="11" t="e">
        <f>BD_Tab1!AF650</f>
        <v>#VALUE!</v>
      </c>
      <c r="E650" s="11" t="e">
        <f>BD_Tab1!AA650</f>
        <v>#VALUE!</v>
      </c>
      <c r="F650" s="10" t="e">
        <f>BD_Tab1!AD650</f>
        <v>#VALUE!</v>
      </c>
      <c r="G650" s="10" t="e">
        <f>BD_Tab1!X650</f>
        <v>#VALUE!</v>
      </c>
      <c r="H650" s="10" t="e">
        <f>BD_Tab1!Y650</f>
        <v>#VALUE!</v>
      </c>
    </row>
    <row r="651" spans="1:8">
      <c r="A651" s="3">
        <v>54240</v>
      </c>
      <c r="B651" s="11" t="e">
        <f>BD_Tab1!AE651</f>
        <v>#VALUE!</v>
      </c>
      <c r="C651" s="11" t="e">
        <f>BD_Tab1!Z651</f>
        <v>#VALUE!</v>
      </c>
      <c r="D651" s="11" t="e">
        <f>BD_Tab1!AF651</f>
        <v>#VALUE!</v>
      </c>
      <c r="E651" s="11" t="e">
        <f>BD_Tab1!AA651</f>
        <v>#VALUE!</v>
      </c>
      <c r="F651" s="10" t="e">
        <f>BD_Tab1!AD651</f>
        <v>#VALUE!</v>
      </c>
      <c r="G651" s="10" t="e">
        <f>BD_Tab1!X651</f>
        <v>#VALUE!</v>
      </c>
      <c r="H651" s="10" t="e">
        <f>BD_Tab1!Y651</f>
        <v>#VALUE!</v>
      </c>
    </row>
    <row r="652" spans="1:8">
      <c r="A652" s="3">
        <v>54271</v>
      </c>
      <c r="B652" s="11" t="e">
        <f>BD_Tab1!AE652</f>
        <v>#VALUE!</v>
      </c>
      <c r="C652" s="11" t="e">
        <f>BD_Tab1!Z652</f>
        <v>#VALUE!</v>
      </c>
      <c r="D652" s="11" t="e">
        <f>BD_Tab1!AF652</f>
        <v>#VALUE!</v>
      </c>
      <c r="E652" s="11" t="e">
        <f>BD_Tab1!AA652</f>
        <v>#VALUE!</v>
      </c>
      <c r="F652" s="10" t="e">
        <f>BD_Tab1!AD652</f>
        <v>#VALUE!</v>
      </c>
      <c r="G652" s="10" t="e">
        <f>BD_Tab1!X652</f>
        <v>#VALUE!</v>
      </c>
      <c r="H652" s="10" t="e">
        <f>BD_Tab1!Y652</f>
        <v>#VALUE!</v>
      </c>
    </row>
    <row r="653" spans="1:8">
      <c r="A653" s="3">
        <v>54302</v>
      </c>
      <c r="B653" s="11" t="e">
        <f>BD_Tab1!AE653</f>
        <v>#VALUE!</v>
      </c>
      <c r="C653" s="11" t="e">
        <f>BD_Tab1!Z653</f>
        <v>#VALUE!</v>
      </c>
      <c r="D653" s="11" t="e">
        <f>BD_Tab1!AF653</f>
        <v>#VALUE!</v>
      </c>
      <c r="E653" s="11" t="e">
        <f>BD_Tab1!AA653</f>
        <v>#VALUE!</v>
      </c>
      <c r="F653" s="10" t="e">
        <f>BD_Tab1!AD653</f>
        <v>#VALUE!</v>
      </c>
      <c r="G653" s="10" t="e">
        <f>BD_Tab1!X653</f>
        <v>#VALUE!</v>
      </c>
      <c r="H653" s="10" t="e">
        <f>BD_Tab1!Y653</f>
        <v>#VALUE!</v>
      </c>
    </row>
    <row r="654" spans="1:8">
      <c r="A654" s="3">
        <v>54332</v>
      </c>
      <c r="B654" s="11" t="e">
        <f>BD_Tab1!AE654</f>
        <v>#VALUE!</v>
      </c>
      <c r="C654" s="11" t="e">
        <f>BD_Tab1!Z654</f>
        <v>#VALUE!</v>
      </c>
      <c r="D654" s="11" t="e">
        <f>BD_Tab1!AF654</f>
        <v>#VALUE!</v>
      </c>
      <c r="E654" s="11" t="e">
        <f>BD_Tab1!AA654</f>
        <v>#VALUE!</v>
      </c>
      <c r="F654" s="10" t="e">
        <f>BD_Tab1!AD654</f>
        <v>#VALUE!</v>
      </c>
      <c r="G654" s="10" t="e">
        <f>BD_Tab1!X654</f>
        <v>#VALUE!</v>
      </c>
      <c r="H654" s="10" t="e">
        <f>BD_Tab1!Y654</f>
        <v>#VALUE!</v>
      </c>
    </row>
    <row r="655" spans="1:8">
      <c r="A655" s="3">
        <v>54363</v>
      </c>
      <c r="B655" s="11" t="e">
        <f>BD_Tab1!AE655</f>
        <v>#VALUE!</v>
      </c>
      <c r="C655" s="11" t="e">
        <f>BD_Tab1!Z655</f>
        <v>#VALUE!</v>
      </c>
      <c r="D655" s="11" t="e">
        <f>BD_Tab1!AF655</f>
        <v>#VALUE!</v>
      </c>
      <c r="E655" s="11" t="e">
        <f>BD_Tab1!AA655</f>
        <v>#VALUE!</v>
      </c>
      <c r="F655" s="10" t="e">
        <f>BD_Tab1!AD655</f>
        <v>#VALUE!</v>
      </c>
      <c r="G655" s="10" t="e">
        <f>BD_Tab1!X655</f>
        <v>#VALUE!</v>
      </c>
      <c r="H655" s="10" t="e">
        <f>BD_Tab1!Y655</f>
        <v>#VALUE!</v>
      </c>
    </row>
    <row r="656" spans="1:8">
      <c r="A656" s="3">
        <v>54393</v>
      </c>
      <c r="B656" s="11" t="e">
        <f>BD_Tab1!AE656</f>
        <v>#VALUE!</v>
      </c>
      <c r="C656" s="11" t="e">
        <f>BD_Tab1!Z656</f>
        <v>#VALUE!</v>
      </c>
      <c r="D656" s="11" t="e">
        <f>BD_Tab1!AF656</f>
        <v>#VALUE!</v>
      </c>
      <c r="E656" s="11" t="e">
        <f>BD_Tab1!AA656</f>
        <v>#VALUE!</v>
      </c>
      <c r="F656" s="10" t="e">
        <f>BD_Tab1!AD656</f>
        <v>#VALUE!</v>
      </c>
      <c r="G656" s="10" t="e">
        <f>BD_Tab1!X656</f>
        <v>#VALUE!</v>
      </c>
      <c r="H656" s="10" t="e">
        <f>BD_Tab1!Y656</f>
        <v>#VALUE!</v>
      </c>
    </row>
    <row r="657" spans="1:8">
      <c r="A657" s="3">
        <v>54424</v>
      </c>
      <c r="B657" s="11" t="e">
        <f>BD_Tab1!AE657</f>
        <v>#VALUE!</v>
      </c>
      <c r="C657" s="11" t="e">
        <f>BD_Tab1!Z657</f>
        <v>#VALUE!</v>
      </c>
      <c r="D657" s="11" t="e">
        <f>BD_Tab1!AF657</f>
        <v>#VALUE!</v>
      </c>
      <c r="E657" s="11" t="e">
        <f>BD_Tab1!AA657</f>
        <v>#VALUE!</v>
      </c>
      <c r="F657" s="10" t="e">
        <f>BD_Tab1!AD657</f>
        <v>#VALUE!</v>
      </c>
      <c r="G657" s="10" t="e">
        <f>BD_Tab1!X657</f>
        <v>#VALUE!</v>
      </c>
      <c r="H657" s="10" t="e">
        <f>BD_Tab1!Y657</f>
        <v>#VALUE!</v>
      </c>
    </row>
    <row r="658" spans="1:8">
      <c r="A658" s="3">
        <v>54455</v>
      </c>
      <c r="B658" s="11" t="e">
        <f>BD_Tab1!AE658</f>
        <v>#VALUE!</v>
      </c>
      <c r="C658" s="11" t="e">
        <f>BD_Tab1!Z658</f>
        <v>#VALUE!</v>
      </c>
      <c r="D658" s="11" t="e">
        <f>BD_Tab1!AF658</f>
        <v>#VALUE!</v>
      </c>
      <c r="E658" s="11" t="e">
        <f>BD_Tab1!AA658</f>
        <v>#VALUE!</v>
      </c>
      <c r="F658" s="10" t="e">
        <f>BD_Tab1!AD658</f>
        <v>#VALUE!</v>
      </c>
      <c r="G658" s="10" t="e">
        <f>BD_Tab1!X658</f>
        <v>#VALUE!</v>
      </c>
      <c r="H658" s="10" t="e">
        <f>BD_Tab1!Y658</f>
        <v>#VALUE!</v>
      </c>
    </row>
    <row r="659" spans="1:8">
      <c r="A659" s="3">
        <v>54483</v>
      </c>
      <c r="B659" s="11" t="e">
        <f>BD_Tab1!AE659</f>
        <v>#VALUE!</v>
      </c>
      <c r="C659" s="11" t="e">
        <f>BD_Tab1!Z659</f>
        <v>#VALUE!</v>
      </c>
      <c r="D659" s="11" t="e">
        <f>BD_Tab1!AF659</f>
        <v>#VALUE!</v>
      </c>
      <c r="E659" s="11" t="e">
        <f>BD_Tab1!AA659</f>
        <v>#VALUE!</v>
      </c>
      <c r="F659" s="10" t="e">
        <f>BD_Tab1!AD659</f>
        <v>#VALUE!</v>
      </c>
      <c r="G659" s="10" t="e">
        <f>BD_Tab1!X659</f>
        <v>#VALUE!</v>
      </c>
      <c r="H659" s="10" t="e">
        <f>BD_Tab1!Y659</f>
        <v>#VALUE!</v>
      </c>
    </row>
    <row r="660" spans="1:8">
      <c r="A660" s="3">
        <v>54514</v>
      </c>
      <c r="B660" s="11" t="e">
        <f>BD_Tab1!AE660</f>
        <v>#VALUE!</v>
      </c>
      <c r="C660" s="11" t="e">
        <f>BD_Tab1!Z660</f>
        <v>#VALUE!</v>
      </c>
      <c r="D660" s="11" t="e">
        <f>BD_Tab1!AF660</f>
        <v>#VALUE!</v>
      </c>
      <c r="E660" s="11" t="e">
        <f>BD_Tab1!AA660</f>
        <v>#VALUE!</v>
      </c>
      <c r="F660" s="10" t="e">
        <f>BD_Tab1!AD660</f>
        <v>#VALUE!</v>
      </c>
      <c r="G660" s="10" t="e">
        <f>BD_Tab1!X660</f>
        <v>#VALUE!</v>
      </c>
      <c r="H660" s="10" t="e">
        <f>BD_Tab1!Y660</f>
        <v>#VALUE!</v>
      </c>
    </row>
    <row r="661" spans="1:8">
      <c r="A661" s="3">
        <v>54544</v>
      </c>
      <c r="B661" s="11" t="e">
        <f>BD_Tab1!AE661</f>
        <v>#VALUE!</v>
      </c>
      <c r="C661" s="11" t="e">
        <f>BD_Tab1!Z661</f>
        <v>#VALUE!</v>
      </c>
      <c r="D661" s="11" t="e">
        <f>BD_Tab1!AF661</f>
        <v>#VALUE!</v>
      </c>
      <c r="E661" s="11" t="e">
        <f>BD_Tab1!AA661</f>
        <v>#VALUE!</v>
      </c>
      <c r="F661" s="10" t="e">
        <f>BD_Tab1!AD661</f>
        <v>#VALUE!</v>
      </c>
      <c r="G661" s="10" t="e">
        <f>BD_Tab1!X661</f>
        <v>#VALUE!</v>
      </c>
      <c r="H661" s="10" t="e">
        <f>BD_Tab1!Y661</f>
        <v>#VALUE!</v>
      </c>
    </row>
    <row r="662" spans="1:8">
      <c r="A662" s="3">
        <v>54575</v>
      </c>
      <c r="B662" s="11" t="e">
        <f>BD_Tab1!AE662</f>
        <v>#VALUE!</v>
      </c>
      <c r="C662" s="11" t="e">
        <f>BD_Tab1!Z662</f>
        <v>#VALUE!</v>
      </c>
      <c r="D662" s="11" t="e">
        <f>BD_Tab1!AF662</f>
        <v>#VALUE!</v>
      </c>
      <c r="E662" s="11" t="e">
        <f>BD_Tab1!AA662</f>
        <v>#VALUE!</v>
      </c>
      <c r="F662" s="10" t="e">
        <f>BD_Tab1!AD662</f>
        <v>#VALUE!</v>
      </c>
      <c r="G662" s="10" t="e">
        <f>BD_Tab1!X662</f>
        <v>#VALUE!</v>
      </c>
      <c r="H662" s="10" t="e">
        <f>BD_Tab1!Y662</f>
        <v>#VALUE!</v>
      </c>
    </row>
    <row r="663" spans="1:8">
      <c r="A663" s="3">
        <v>54605</v>
      </c>
      <c r="B663" s="11" t="e">
        <f>BD_Tab1!AE663</f>
        <v>#VALUE!</v>
      </c>
      <c r="C663" s="11" t="e">
        <f>BD_Tab1!Z663</f>
        <v>#VALUE!</v>
      </c>
      <c r="D663" s="11" t="e">
        <f>BD_Tab1!AF663</f>
        <v>#VALUE!</v>
      </c>
      <c r="E663" s="11" t="e">
        <f>BD_Tab1!AA663</f>
        <v>#VALUE!</v>
      </c>
      <c r="F663" s="10" t="e">
        <f>BD_Tab1!AD663</f>
        <v>#VALUE!</v>
      </c>
      <c r="G663" s="10" t="e">
        <f>BD_Tab1!X663</f>
        <v>#VALUE!</v>
      </c>
      <c r="H663" s="10" t="e">
        <f>BD_Tab1!Y663</f>
        <v>#VALUE!</v>
      </c>
    </row>
    <row r="664" spans="1:8">
      <c r="A664" s="3">
        <v>54636</v>
      </c>
      <c r="B664" s="11" t="e">
        <f>BD_Tab1!AE664</f>
        <v>#VALUE!</v>
      </c>
      <c r="C664" s="11" t="e">
        <f>BD_Tab1!Z664</f>
        <v>#VALUE!</v>
      </c>
      <c r="D664" s="11" t="e">
        <f>BD_Tab1!AF664</f>
        <v>#VALUE!</v>
      </c>
      <c r="E664" s="11" t="e">
        <f>BD_Tab1!AA664</f>
        <v>#VALUE!</v>
      </c>
      <c r="F664" s="10" t="e">
        <f>BD_Tab1!AD664</f>
        <v>#VALUE!</v>
      </c>
      <c r="G664" s="10" t="e">
        <f>BD_Tab1!X664</f>
        <v>#VALUE!</v>
      </c>
      <c r="H664" s="10" t="e">
        <f>BD_Tab1!Y664</f>
        <v>#VALUE!</v>
      </c>
    </row>
    <row r="665" spans="1:8">
      <c r="A665" s="3">
        <v>54667</v>
      </c>
      <c r="B665" s="11" t="e">
        <f>BD_Tab1!AE665</f>
        <v>#VALUE!</v>
      </c>
      <c r="C665" s="11" t="e">
        <f>BD_Tab1!Z665</f>
        <v>#VALUE!</v>
      </c>
      <c r="D665" s="11" t="e">
        <f>BD_Tab1!AF665</f>
        <v>#VALUE!</v>
      </c>
      <c r="E665" s="11" t="e">
        <f>BD_Tab1!AA665</f>
        <v>#VALUE!</v>
      </c>
      <c r="F665" s="10" t="e">
        <f>BD_Tab1!AD665</f>
        <v>#VALUE!</v>
      </c>
      <c r="G665" s="10" t="e">
        <f>BD_Tab1!X665</f>
        <v>#VALUE!</v>
      </c>
      <c r="H665" s="10" t="e">
        <f>BD_Tab1!Y665</f>
        <v>#VALUE!</v>
      </c>
    </row>
    <row r="666" spans="1:8">
      <c r="A666" s="3">
        <v>54697</v>
      </c>
      <c r="B666" s="11" t="e">
        <f>BD_Tab1!AE666</f>
        <v>#VALUE!</v>
      </c>
      <c r="C666" s="11" t="e">
        <f>BD_Tab1!Z666</f>
        <v>#VALUE!</v>
      </c>
      <c r="D666" s="11" t="e">
        <f>BD_Tab1!AF666</f>
        <v>#VALUE!</v>
      </c>
      <c r="E666" s="11" t="e">
        <f>BD_Tab1!AA666</f>
        <v>#VALUE!</v>
      </c>
      <c r="F666" s="10" t="e">
        <f>BD_Tab1!AD666</f>
        <v>#VALUE!</v>
      </c>
      <c r="G666" s="10" t="e">
        <f>BD_Tab1!X666</f>
        <v>#VALUE!</v>
      </c>
      <c r="H666" s="10" t="e">
        <f>BD_Tab1!Y666</f>
        <v>#VALUE!</v>
      </c>
    </row>
    <row r="667" spans="1:8">
      <c r="A667" s="3">
        <v>54728</v>
      </c>
      <c r="B667" s="11" t="e">
        <f>BD_Tab1!AE667</f>
        <v>#VALUE!</v>
      </c>
      <c r="C667" s="11" t="e">
        <f>BD_Tab1!Z667</f>
        <v>#VALUE!</v>
      </c>
      <c r="D667" s="11" t="e">
        <f>BD_Tab1!AF667</f>
        <v>#VALUE!</v>
      </c>
      <c r="E667" s="11" t="e">
        <f>BD_Tab1!AA667</f>
        <v>#VALUE!</v>
      </c>
      <c r="F667" s="10" t="e">
        <f>BD_Tab1!AD667</f>
        <v>#VALUE!</v>
      </c>
      <c r="G667" s="10" t="e">
        <f>BD_Tab1!X667</f>
        <v>#VALUE!</v>
      </c>
      <c r="H667" s="10" t="e">
        <f>BD_Tab1!Y667</f>
        <v>#VALUE!</v>
      </c>
    </row>
    <row r="668" spans="1:8">
      <c r="A668" s="3">
        <v>54758</v>
      </c>
      <c r="B668" s="11" t="e">
        <f>BD_Tab1!AE668</f>
        <v>#VALUE!</v>
      </c>
      <c r="C668" s="11" t="e">
        <f>BD_Tab1!Z668</f>
        <v>#VALUE!</v>
      </c>
      <c r="D668" s="11" t="e">
        <f>BD_Tab1!AF668</f>
        <v>#VALUE!</v>
      </c>
      <c r="E668" s="11" t="e">
        <f>BD_Tab1!AA668</f>
        <v>#VALUE!</v>
      </c>
      <c r="F668" s="10" t="e">
        <f>BD_Tab1!AD668</f>
        <v>#VALUE!</v>
      </c>
      <c r="G668" s="10" t="e">
        <f>BD_Tab1!X668</f>
        <v>#VALUE!</v>
      </c>
      <c r="H668" s="10" t="e">
        <f>BD_Tab1!Y668</f>
        <v>#VALUE!</v>
      </c>
    </row>
    <row r="669" spans="1:8">
      <c r="A669" s="3">
        <v>54789</v>
      </c>
      <c r="B669" s="11" t="e">
        <f>BD_Tab1!AE669</f>
        <v>#VALUE!</v>
      </c>
      <c r="C669" s="11" t="e">
        <f>BD_Tab1!Z669</f>
        <v>#VALUE!</v>
      </c>
      <c r="D669" s="11" t="e">
        <f>BD_Tab1!AF669</f>
        <v>#VALUE!</v>
      </c>
      <c r="E669" s="11" t="e">
        <f>BD_Tab1!AA669</f>
        <v>#VALUE!</v>
      </c>
      <c r="F669" s="10" t="e">
        <f>BD_Tab1!AD669</f>
        <v>#VALUE!</v>
      </c>
      <c r="G669" s="10" t="e">
        <f>BD_Tab1!X669</f>
        <v>#VALUE!</v>
      </c>
      <c r="H669" s="10" t="e">
        <f>BD_Tab1!Y669</f>
        <v>#VALUE!</v>
      </c>
    </row>
    <row r="670" spans="1:8">
      <c r="A670" s="3">
        <v>54820</v>
      </c>
      <c r="B670" s="11" t="e">
        <f>BD_Tab1!AE670</f>
        <v>#VALUE!</v>
      </c>
      <c r="C670" s="11" t="e">
        <f>BD_Tab1!Z670</f>
        <v>#VALUE!</v>
      </c>
      <c r="D670" s="11" t="e">
        <f>BD_Tab1!AF670</f>
        <v>#VALUE!</v>
      </c>
      <c r="E670" s="11" t="e">
        <f>BD_Tab1!AA670</f>
        <v>#VALUE!</v>
      </c>
      <c r="F670" s="10" t="e">
        <f>BD_Tab1!AD670</f>
        <v>#VALUE!</v>
      </c>
      <c r="G670" s="10" t="e">
        <f>BD_Tab1!X670</f>
        <v>#VALUE!</v>
      </c>
      <c r="H670" s="10" t="e">
        <f>BD_Tab1!Y670</f>
        <v>#VALUE!</v>
      </c>
    </row>
    <row r="671" spans="1:8">
      <c r="A671" s="3">
        <v>54848</v>
      </c>
      <c r="B671" s="11" t="e">
        <f>BD_Tab1!AE671</f>
        <v>#VALUE!</v>
      </c>
      <c r="C671" s="11" t="e">
        <f>BD_Tab1!Z671</f>
        <v>#VALUE!</v>
      </c>
      <c r="D671" s="11" t="e">
        <f>BD_Tab1!AF671</f>
        <v>#VALUE!</v>
      </c>
      <c r="E671" s="11" t="e">
        <f>BD_Tab1!AA671</f>
        <v>#VALUE!</v>
      </c>
      <c r="F671" s="10" t="e">
        <f>BD_Tab1!AD671</f>
        <v>#VALUE!</v>
      </c>
      <c r="G671" s="10" t="e">
        <f>BD_Tab1!X671</f>
        <v>#VALUE!</v>
      </c>
      <c r="H671" s="10" t="e">
        <f>BD_Tab1!Y671</f>
        <v>#VALUE!</v>
      </c>
    </row>
    <row r="672" spans="1:8">
      <c r="A672" s="3">
        <v>54879</v>
      </c>
      <c r="B672" s="11" t="e">
        <f>BD_Tab1!AE672</f>
        <v>#VALUE!</v>
      </c>
      <c r="C672" s="11" t="e">
        <f>BD_Tab1!Z672</f>
        <v>#VALUE!</v>
      </c>
      <c r="D672" s="11" t="e">
        <f>BD_Tab1!AF672</f>
        <v>#VALUE!</v>
      </c>
      <c r="E672" s="11" t="e">
        <f>BD_Tab1!AA672</f>
        <v>#VALUE!</v>
      </c>
      <c r="F672" s="10" t="e">
        <f>BD_Tab1!AD672</f>
        <v>#VALUE!</v>
      </c>
      <c r="G672" s="10" t="e">
        <f>BD_Tab1!X672</f>
        <v>#VALUE!</v>
      </c>
      <c r="H672" s="10" t="e">
        <f>BD_Tab1!Y672</f>
        <v>#VALUE!</v>
      </c>
    </row>
    <row r="673" spans="1:8">
      <c r="A673" s="3">
        <v>54909</v>
      </c>
      <c r="B673" s="11" t="e">
        <f>BD_Tab1!AE673</f>
        <v>#VALUE!</v>
      </c>
      <c r="C673" s="11" t="e">
        <f>BD_Tab1!Z673</f>
        <v>#VALUE!</v>
      </c>
      <c r="D673" s="11" t="e">
        <f>BD_Tab1!AF673</f>
        <v>#VALUE!</v>
      </c>
      <c r="E673" s="11" t="e">
        <f>BD_Tab1!AA673</f>
        <v>#VALUE!</v>
      </c>
      <c r="F673" s="10" t="e">
        <f>BD_Tab1!AD673</f>
        <v>#VALUE!</v>
      </c>
      <c r="G673" s="10" t="e">
        <f>BD_Tab1!X673</f>
        <v>#VALUE!</v>
      </c>
      <c r="H673" s="10" t="e">
        <f>BD_Tab1!Y673</f>
        <v>#VALUE!</v>
      </c>
    </row>
    <row r="674" spans="1:8">
      <c r="A674" s="3">
        <v>54940</v>
      </c>
      <c r="B674" s="11" t="e">
        <f>BD_Tab1!AE674</f>
        <v>#VALUE!</v>
      </c>
      <c r="C674" s="11" t="e">
        <f>BD_Tab1!Z674</f>
        <v>#VALUE!</v>
      </c>
      <c r="D674" s="11" t="e">
        <f>BD_Tab1!AF674</f>
        <v>#VALUE!</v>
      </c>
      <c r="E674" s="11" t="e">
        <f>BD_Tab1!AA674</f>
        <v>#VALUE!</v>
      </c>
      <c r="F674" s="10" t="e">
        <f>BD_Tab1!AD674</f>
        <v>#VALUE!</v>
      </c>
      <c r="G674" s="10" t="e">
        <f>BD_Tab1!X674</f>
        <v>#VALUE!</v>
      </c>
      <c r="H674" s="10" t="e">
        <f>BD_Tab1!Y674</f>
        <v>#VALUE!</v>
      </c>
    </row>
    <row r="675" spans="1:8">
      <c r="A675" s="3">
        <v>54970</v>
      </c>
      <c r="B675" s="11" t="e">
        <f>BD_Tab1!AE675</f>
        <v>#VALUE!</v>
      </c>
      <c r="C675" s="11" t="e">
        <f>BD_Tab1!Z675</f>
        <v>#VALUE!</v>
      </c>
      <c r="D675" s="11" t="e">
        <f>BD_Tab1!AF675</f>
        <v>#VALUE!</v>
      </c>
      <c r="E675" s="11" t="e">
        <f>BD_Tab1!AA675</f>
        <v>#VALUE!</v>
      </c>
      <c r="F675" s="10" t="e">
        <f>BD_Tab1!AD675</f>
        <v>#VALUE!</v>
      </c>
      <c r="G675" s="10" t="e">
        <f>BD_Tab1!X675</f>
        <v>#VALUE!</v>
      </c>
      <c r="H675" s="10" t="e">
        <f>BD_Tab1!Y675</f>
        <v>#VALUE!</v>
      </c>
    </row>
    <row r="676" spans="1:8">
      <c r="A676" s="3">
        <v>55001</v>
      </c>
      <c r="B676" s="11" t="e">
        <f>BD_Tab1!AE676</f>
        <v>#VALUE!</v>
      </c>
      <c r="C676" s="11" t="e">
        <f>BD_Tab1!Z676</f>
        <v>#VALUE!</v>
      </c>
      <c r="D676" s="11" t="e">
        <f>BD_Tab1!AF676</f>
        <v>#VALUE!</v>
      </c>
      <c r="E676" s="11" t="e">
        <f>BD_Tab1!AA676</f>
        <v>#VALUE!</v>
      </c>
      <c r="F676" s="10" t="e">
        <f>BD_Tab1!AD676</f>
        <v>#VALUE!</v>
      </c>
      <c r="G676" s="10" t="e">
        <f>BD_Tab1!X676</f>
        <v>#VALUE!</v>
      </c>
      <c r="H676" s="10" t="e">
        <f>BD_Tab1!Y676</f>
        <v>#VALUE!</v>
      </c>
    </row>
    <row r="677" spans="1:8">
      <c r="A677" s="3">
        <v>55032</v>
      </c>
      <c r="B677" s="11" t="e">
        <f>BD_Tab1!AE677</f>
        <v>#VALUE!</v>
      </c>
      <c r="C677" s="11" t="e">
        <f>BD_Tab1!Z677</f>
        <v>#VALUE!</v>
      </c>
      <c r="D677" s="11" t="e">
        <f>BD_Tab1!AF677</f>
        <v>#VALUE!</v>
      </c>
      <c r="E677" s="11" t="e">
        <f>BD_Tab1!AA677</f>
        <v>#VALUE!</v>
      </c>
      <c r="F677" s="10" t="e">
        <f>BD_Tab1!AD677</f>
        <v>#VALUE!</v>
      </c>
      <c r="G677" s="10" t="e">
        <f>BD_Tab1!X677</f>
        <v>#VALUE!</v>
      </c>
      <c r="H677" s="10" t="e">
        <f>BD_Tab1!Y677</f>
        <v>#VALUE!</v>
      </c>
    </row>
    <row r="678" spans="1:8">
      <c r="A678" s="3">
        <v>55062</v>
      </c>
      <c r="B678" s="11" t="e">
        <f>BD_Tab1!AE678</f>
        <v>#VALUE!</v>
      </c>
      <c r="C678" s="11" t="e">
        <f>BD_Tab1!Z678</f>
        <v>#VALUE!</v>
      </c>
      <c r="D678" s="11" t="e">
        <f>BD_Tab1!AF678</f>
        <v>#VALUE!</v>
      </c>
      <c r="E678" s="11" t="e">
        <f>BD_Tab1!AA678</f>
        <v>#VALUE!</v>
      </c>
      <c r="F678" s="10" t="e">
        <f>BD_Tab1!AD678</f>
        <v>#VALUE!</v>
      </c>
      <c r="G678" s="10" t="e">
        <f>BD_Tab1!X678</f>
        <v>#VALUE!</v>
      </c>
      <c r="H678" s="10" t="e">
        <f>BD_Tab1!Y678</f>
        <v>#VALUE!</v>
      </c>
    </row>
    <row r="679" spans="1:8">
      <c r="A679" s="3">
        <v>55093</v>
      </c>
      <c r="B679" s="11" t="e">
        <f>BD_Tab1!AE679</f>
        <v>#VALUE!</v>
      </c>
      <c r="C679" s="11" t="e">
        <f>BD_Tab1!Z679</f>
        <v>#VALUE!</v>
      </c>
      <c r="D679" s="11" t="e">
        <f>BD_Tab1!AF679</f>
        <v>#VALUE!</v>
      </c>
      <c r="E679" s="11" t="e">
        <f>BD_Tab1!AA679</f>
        <v>#VALUE!</v>
      </c>
      <c r="F679" s="10" t="e">
        <f>BD_Tab1!AD679</f>
        <v>#VALUE!</v>
      </c>
      <c r="G679" s="10" t="e">
        <f>BD_Tab1!X679</f>
        <v>#VALUE!</v>
      </c>
      <c r="H679" s="10" t="e">
        <f>BD_Tab1!Y679</f>
        <v>#VALUE!</v>
      </c>
    </row>
    <row r="680" spans="1:8">
      <c r="A680" s="3">
        <v>55123</v>
      </c>
      <c r="B680" s="11" t="e">
        <f>BD_Tab1!AE680</f>
        <v>#VALUE!</v>
      </c>
      <c r="C680" s="11" t="e">
        <f>BD_Tab1!Z680</f>
        <v>#VALUE!</v>
      </c>
      <c r="D680" s="11" t="e">
        <f>BD_Tab1!AF680</f>
        <v>#VALUE!</v>
      </c>
      <c r="E680" s="11" t="e">
        <f>BD_Tab1!AA680</f>
        <v>#VALUE!</v>
      </c>
      <c r="F680" s="10" t="e">
        <f>BD_Tab1!AD680</f>
        <v>#VALUE!</v>
      </c>
      <c r="G680" s="10" t="e">
        <f>BD_Tab1!X680</f>
        <v>#VALUE!</v>
      </c>
      <c r="H680" s="10" t="e">
        <f>BD_Tab1!Y680</f>
        <v>#VALUE!</v>
      </c>
    </row>
    <row r="681" spans="1:8">
      <c r="A681" s="3">
        <v>55154</v>
      </c>
      <c r="B681" s="11" t="e">
        <f>BD_Tab1!AE681</f>
        <v>#VALUE!</v>
      </c>
      <c r="C681" s="11" t="e">
        <f>BD_Tab1!Z681</f>
        <v>#VALUE!</v>
      </c>
      <c r="D681" s="11" t="e">
        <f>BD_Tab1!AF681</f>
        <v>#VALUE!</v>
      </c>
      <c r="E681" s="11" t="e">
        <f>BD_Tab1!AA681</f>
        <v>#VALUE!</v>
      </c>
      <c r="F681" s="10" t="e">
        <f>BD_Tab1!AD681</f>
        <v>#VALUE!</v>
      </c>
      <c r="G681" s="10" t="e">
        <f>BD_Tab1!X681</f>
        <v>#VALUE!</v>
      </c>
      <c r="H681" s="10" t="e">
        <f>BD_Tab1!Y681</f>
        <v>#VALUE!</v>
      </c>
    </row>
    <row r="682" spans="1:8">
      <c r="A682" s="3">
        <v>55185</v>
      </c>
      <c r="B682" s="11" t="e">
        <f>BD_Tab1!AE682</f>
        <v>#VALUE!</v>
      </c>
      <c r="C682" s="11" t="e">
        <f>BD_Tab1!Z682</f>
        <v>#VALUE!</v>
      </c>
      <c r="D682" s="11" t="e">
        <f>BD_Tab1!AF682</f>
        <v>#VALUE!</v>
      </c>
      <c r="E682" s="11" t="e">
        <f>BD_Tab1!AA682</f>
        <v>#VALUE!</v>
      </c>
      <c r="F682" s="10" t="e">
        <f>BD_Tab1!AD682</f>
        <v>#VALUE!</v>
      </c>
      <c r="G682" s="10" t="e">
        <f>BD_Tab1!X682</f>
        <v>#VALUE!</v>
      </c>
      <c r="H682" s="10" t="e">
        <f>BD_Tab1!Y682</f>
        <v>#VALUE!</v>
      </c>
    </row>
    <row r="683" spans="1:8">
      <c r="A683" s="3">
        <v>55213</v>
      </c>
      <c r="B683" s="11" t="e">
        <f>BD_Tab1!AE683</f>
        <v>#VALUE!</v>
      </c>
      <c r="C683" s="11" t="e">
        <f>BD_Tab1!Z683</f>
        <v>#VALUE!</v>
      </c>
      <c r="D683" s="11" t="e">
        <f>BD_Tab1!AF683</f>
        <v>#VALUE!</v>
      </c>
      <c r="E683" s="11" t="e">
        <f>BD_Tab1!AA683</f>
        <v>#VALUE!</v>
      </c>
      <c r="F683" s="10" t="e">
        <f>BD_Tab1!AD683</f>
        <v>#VALUE!</v>
      </c>
      <c r="G683" s="10" t="e">
        <f>BD_Tab1!X683</f>
        <v>#VALUE!</v>
      </c>
      <c r="H683" s="10" t="e">
        <f>BD_Tab1!Y683</f>
        <v>#VALUE!</v>
      </c>
    </row>
    <row r="684" spans="1:8">
      <c r="A684" s="3">
        <v>55244</v>
      </c>
      <c r="B684" s="11" t="e">
        <f>BD_Tab1!AE684</f>
        <v>#VALUE!</v>
      </c>
      <c r="C684" s="11" t="e">
        <f>BD_Tab1!Z684</f>
        <v>#VALUE!</v>
      </c>
      <c r="D684" s="11" t="e">
        <f>BD_Tab1!AF684</f>
        <v>#VALUE!</v>
      </c>
      <c r="E684" s="11" t="e">
        <f>BD_Tab1!AA684</f>
        <v>#VALUE!</v>
      </c>
      <c r="F684" s="10" t="e">
        <f>BD_Tab1!AD684</f>
        <v>#VALUE!</v>
      </c>
      <c r="G684" s="10" t="e">
        <f>BD_Tab1!X684</f>
        <v>#VALUE!</v>
      </c>
      <c r="H684" s="10" t="e">
        <f>BD_Tab1!Y684</f>
        <v>#VALUE!</v>
      </c>
    </row>
    <row r="685" spans="1:8">
      <c r="A685" s="3">
        <v>55274</v>
      </c>
      <c r="B685" s="11" t="e">
        <f>BD_Tab1!AE685</f>
        <v>#VALUE!</v>
      </c>
      <c r="C685" s="11" t="e">
        <f>BD_Tab1!Z685</f>
        <v>#VALUE!</v>
      </c>
      <c r="D685" s="11" t="e">
        <f>BD_Tab1!AF685</f>
        <v>#VALUE!</v>
      </c>
      <c r="E685" s="11" t="e">
        <f>BD_Tab1!AA685</f>
        <v>#VALUE!</v>
      </c>
      <c r="F685" s="10" t="e">
        <f>BD_Tab1!AD685</f>
        <v>#VALUE!</v>
      </c>
      <c r="G685" s="10" t="e">
        <f>BD_Tab1!X685</f>
        <v>#VALUE!</v>
      </c>
      <c r="H685" s="10" t="e">
        <f>BD_Tab1!Y685</f>
        <v>#VALUE!</v>
      </c>
    </row>
    <row r="686" spans="1:8">
      <c r="A686" s="3">
        <v>55305</v>
      </c>
      <c r="B686" s="11" t="e">
        <f>BD_Tab1!AE686</f>
        <v>#VALUE!</v>
      </c>
      <c r="C686" s="11" t="e">
        <f>BD_Tab1!Z686</f>
        <v>#VALUE!</v>
      </c>
      <c r="D686" s="11" t="e">
        <f>BD_Tab1!AF686</f>
        <v>#VALUE!</v>
      </c>
      <c r="E686" s="11" t="e">
        <f>BD_Tab1!AA686</f>
        <v>#VALUE!</v>
      </c>
      <c r="F686" s="10" t="e">
        <f>BD_Tab1!AD686</f>
        <v>#VALUE!</v>
      </c>
      <c r="G686" s="10" t="e">
        <f>BD_Tab1!X686</f>
        <v>#VALUE!</v>
      </c>
      <c r="H686" s="10" t="e">
        <f>BD_Tab1!Y686</f>
        <v>#VALUE!</v>
      </c>
    </row>
    <row r="687" spans="1:8">
      <c r="A687" s="3">
        <v>55335</v>
      </c>
      <c r="B687" s="11" t="e">
        <f>BD_Tab1!AE687</f>
        <v>#VALUE!</v>
      </c>
      <c r="C687" s="11" t="e">
        <f>BD_Tab1!Z687</f>
        <v>#VALUE!</v>
      </c>
      <c r="D687" s="11" t="e">
        <f>BD_Tab1!AF687</f>
        <v>#VALUE!</v>
      </c>
      <c r="E687" s="11" t="e">
        <f>BD_Tab1!AA687</f>
        <v>#VALUE!</v>
      </c>
      <c r="F687" s="10" t="e">
        <f>BD_Tab1!AD687</f>
        <v>#VALUE!</v>
      </c>
      <c r="G687" s="10" t="e">
        <f>BD_Tab1!X687</f>
        <v>#VALUE!</v>
      </c>
      <c r="H687" s="10" t="e">
        <f>BD_Tab1!Y687</f>
        <v>#VALUE!</v>
      </c>
    </row>
    <row r="688" spans="1:8">
      <c r="A688" s="3">
        <v>55366</v>
      </c>
      <c r="B688" s="11" t="e">
        <f>BD_Tab1!AE688</f>
        <v>#VALUE!</v>
      </c>
      <c r="C688" s="11" t="e">
        <f>BD_Tab1!Z688</f>
        <v>#VALUE!</v>
      </c>
      <c r="D688" s="11" t="e">
        <f>BD_Tab1!AF688</f>
        <v>#VALUE!</v>
      </c>
      <c r="E688" s="11" t="e">
        <f>BD_Tab1!AA688</f>
        <v>#VALUE!</v>
      </c>
      <c r="F688" s="10" t="e">
        <f>BD_Tab1!AD688</f>
        <v>#VALUE!</v>
      </c>
      <c r="G688" s="10" t="e">
        <f>BD_Tab1!X688</f>
        <v>#VALUE!</v>
      </c>
      <c r="H688" s="10" t="e">
        <f>BD_Tab1!Y688</f>
        <v>#VALUE!</v>
      </c>
    </row>
    <row r="689" spans="1:8">
      <c r="A689" s="3">
        <v>55397</v>
      </c>
      <c r="B689" s="11" t="e">
        <f>BD_Tab1!AE689</f>
        <v>#VALUE!</v>
      </c>
      <c r="C689" s="11" t="e">
        <f>BD_Tab1!Z689</f>
        <v>#VALUE!</v>
      </c>
      <c r="D689" s="11" t="e">
        <f>BD_Tab1!AF689</f>
        <v>#VALUE!</v>
      </c>
      <c r="E689" s="11" t="e">
        <f>BD_Tab1!AA689</f>
        <v>#VALUE!</v>
      </c>
      <c r="F689" s="10" t="e">
        <f>BD_Tab1!AD689</f>
        <v>#VALUE!</v>
      </c>
      <c r="G689" s="10" t="e">
        <f>BD_Tab1!X689</f>
        <v>#VALUE!</v>
      </c>
      <c r="H689" s="10" t="e">
        <f>BD_Tab1!Y689</f>
        <v>#VALUE!</v>
      </c>
    </row>
    <row r="690" spans="1:8">
      <c r="A690" s="3">
        <v>55427</v>
      </c>
      <c r="B690" s="11" t="e">
        <f>BD_Tab1!AE690</f>
        <v>#VALUE!</v>
      </c>
      <c r="C690" s="11" t="e">
        <f>BD_Tab1!Z690</f>
        <v>#VALUE!</v>
      </c>
      <c r="D690" s="11" t="e">
        <f>BD_Tab1!AF690</f>
        <v>#VALUE!</v>
      </c>
      <c r="E690" s="11" t="e">
        <f>BD_Tab1!AA690</f>
        <v>#VALUE!</v>
      </c>
      <c r="F690" s="10" t="e">
        <f>BD_Tab1!AD690</f>
        <v>#VALUE!</v>
      </c>
      <c r="G690" s="10" t="e">
        <f>BD_Tab1!X690</f>
        <v>#VALUE!</v>
      </c>
      <c r="H690" s="10" t="e">
        <f>BD_Tab1!Y690</f>
        <v>#VALUE!</v>
      </c>
    </row>
    <row r="691" spans="1:8">
      <c r="A691" s="3">
        <v>55458</v>
      </c>
      <c r="B691" s="11" t="e">
        <f>BD_Tab1!AE691</f>
        <v>#VALUE!</v>
      </c>
      <c r="C691" s="11" t="e">
        <f>BD_Tab1!Z691</f>
        <v>#VALUE!</v>
      </c>
      <c r="D691" s="11" t="e">
        <f>BD_Tab1!AF691</f>
        <v>#VALUE!</v>
      </c>
      <c r="E691" s="11" t="e">
        <f>BD_Tab1!AA691</f>
        <v>#VALUE!</v>
      </c>
      <c r="F691" s="10" t="e">
        <f>BD_Tab1!AD691</f>
        <v>#VALUE!</v>
      </c>
      <c r="G691" s="10" t="e">
        <f>BD_Tab1!X691</f>
        <v>#VALUE!</v>
      </c>
      <c r="H691" s="10" t="e">
        <f>BD_Tab1!Y691</f>
        <v>#VALUE!</v>
      </c>
    </row>
    <row r="692" spans="1:8">
      <c r="A692" s="3">
        <v>55488</v>
      </c>
      <c r="B692" s="11" t="e">
        <f>BD_Tab1!AE692</f>
        <v>#VALUE!</v>
      </c>
      <c r="C692" s="11" t="e">
        <f>BD_Tab1!Z692</f>
        <v>#VALUE!</v>
      </c>
      <c r="D692" s="11" t="e">
        <f>BD_Tab1!AF692</f>
        <v>#VALUE!</v>
      </c>
      <c r="E692" s="11" t="e">
        <f>BD_Tab1!AA692</f>
        <v>#VALUE!</v>
      </c>
      <c r="F692" s="10" t="e">
        <f>BD_Tab1!AD692</f>
        <v>#VALUE!</v>
      </c>
      <c r="G692" s="10" t="e">
        <f>BD_Tab1!X692</f>
        <v>#VALUE!</v>
      </c>
      <c r="H692" s="10" t="e">
        <f>BD_Tab1!Y692</f>
        <v>#VALUE!</v>
      </c>
    </row>
    <row r="693" spans="1:8">
      <c r="A693" s="3">
        <v>55519</v>
      </c>
      <c r="B693" s="11" t="e">
        <f>BD_Tab1!AE693</f>
        <v>#VALUE!</v>
      </c>
      <c r="C693" s="11" t="e">
        <f>BD_Tab1!Z693</f>
        <v>#VALUE!</v>
      </c>
      <c r="D693" s="11" t="e">
        <f>BD_Tab1!AF693</f>
        <v>#VALUE!</v>
      </c>
      <c r="E693" s="11" t="e">
        <f>BD_Tab1!AA693</f>
        <v>#VALUE!</v>
      </c>
      <c r="F693" s="10" t="e">
        <f>BD_Tab1!AD693</f>
        <v>#VALUE!</v>
      </c>
      <c r="G693" s="10" t="e">
        <f>BD_Tab1!X693</f>
        <v>#VALUE!</v>
      </c>
      <c r="H693" s="10" t="e">
        <f>BD_Tab1!Y693</f>
        <v>#VALUE!</v>
      </c>
    </row>
    <row r="694" spans="1:8">
      <c r="A694" s="3">
        <v>55550</v>
      </c>
      <c r="B694" s="11" t="e">
        <f>BD_Tab1!AE694</f>
        <v>#VALUE!</v>
      </c>
      <c r="C694" s="11" t="e">
        <f>BD_Tab1!Z694</f>
        <v>#VALUE!</v>
      </c>
      <c r="D694" s="11" t="e">
        <f>BD_Tab1!AF694</f>
        <v>#VALUE!</v>
      </c>
      <c r="E694" s="11" t="e">
        <f>BD_Tab1!AA694</f>
        <v>#VALUE!</v>
      </c>
      <c r="F694" s="10" t="e">
        <f>BD_Tab1!AD694</f>
        <v>#VALUE!</v>
      </c>
      <c r="G694" s="10" t="e">
        <f>BD_Tab1!X694</f>
        <v>#VALUE!</v>
      </c>
      <c r="H694" s="10" t="e">
        <f>BD_Tab1!Y694</f>
        <v>#VALUE!</v>
      </c>
    </row>
    <row r="695" spans="1:8">
      <c r="A695" s="3">
        <v>55579</v>
      </c>
      <c r="B695" s="11" t="e">
        <f>BD_Tab1!AE695</f>
        <v>#VALUE!</v>
      </c>
      <c r="C695" s="11" t="e">
        <f>BD_Tab1!Z695</f>
        <v>#VALUE!</v>
      </c>
      <c r="D695" s="11" t="e">
        <f>BD_Tab1!AF695</f>
        <v>#VALUE!</v>
      </c>
      <c r="E695" s="11" t="e">
        <f>BD_Tab1!AA695</f>
        <v>#VALUE!</v>
      </c>
      <c r="F695" s="10" t="e">
        <f>BD_Tab1!AD695</f>
        <v>#VALUE!</v>
      </c>
      <c r="G695" s="10" t="e">
        <f>BD_Tab1!X695</f>
        <v>#VALUE!</v>
      </c>
      <c r="H695" s="10" t="e">
        <f>BD_Tab1!Y695</f>
        <v>#VALUE!</v>
      </c>
    </row>
    <row r="696" spans="1:8">
      <c r="A696" s="3">
        <v>55610</v>
      </c>
      <c r="B696" s="11" t="e">
        <f>BD_Tab1!AE696</f>
        <v>#VALUE!</v>
      </c>
      <c r="C696" s="11" t="e">
        <f>BD_Tab1!Z696</f>
        <v>#VALUE!</v>
      </c>
      <c r="D696" s="11" t="e">
        <f>BD_Tab1!AF696</f>
        <v>#VALUE!</v>
      </c>
      <c r="E696" s="11" t="e">
        <f>BD_Tab1!AA696</f>
        <v>#VALUE!</v>
      </c>
      <c r="F696" s="10" t="e">
        <f>BD_Tab1!AD696</f>
        <v>#VALUE!</v>
      </c>
      <c r="G696" s="10" t="e">
        <f>BD_Tab1!X696</f>
        <v>#VALUE!</v>
      </c>
      <c r="H696" s="10" t="e">
        <f>BD_Tab1!Y696</f>
        <v>#VALUE!</v>
      </c>
    </row>
    <row r="697" spans="1:8">
      <c r="A697" s="3">
        <v>55640</v>
      </c>
      <c r="B697" s="11" t="e">
        <f>BD_Tab1!AE697</f>
        <v>#VALUE!</v>
      </c>
      <c r="C697" s="11" t="e">
        <f>BD_Tab1!Z697</f>
        <v>#VALUE!</v>
      </c>
      <c r="D697" s="11" t="e">
        <f>BD_Tab1!AF697</f>
        <v>#VALUE!</v>
      </c>
      <c r="E697" s="11" t="e">
        <f>BD_Tab1!AA697</f>
        <v>#VALUE!</v>
      </c>
      <c r="F697" s="10" t="e">
        <f>BD_Tab1!AD697</f>
        <v>#VALUE!</v>
      </c>
      <c r="G697" s="10" t="e">
        <f>BD_Tab1!X697</f>
        <v>#VALUE!</v>
      </c>
      <c r="H697" s="10" t="e">
        <f>BD_Tab1!Y697</f>
        <v>#VALUE!</v>
      </c>
    </row>
    <row r="698" spans="1:8">
      <c r="A698" s="3">
        <v>55671</v>
      </c>
      <c r="B698" s="11" t="e">
        <f>BD_Tab1!AE698</f>
        <v>#VALUE!</v>
      </c>
      <c r="C698" s="11" t="e">
        <f>BD_Tab1!Z698</f>
        <v>#VALUE!</v>
      </c>
      <c r="D698" s="11" t="e">
        <f>BD_Tab1!AF698</f>
        <v>#VALUE!</v>
      </c>
      <c r="E698" s="11" t="e">
        <f>BD_Tab1!AA698</f>
        <v>#VALUE!</v>
      </c>
      <c r="F698" s="10" t="e">
        <f>BD_Tab1!AD698</f>
        <v>#VALUE!</v>
      </c>
      <c r="G698" s="10" t="e">
        <f>BD_Tab1!X698</f>
        <v>#VALUE!</v>
      </c>
      <c r="H698" s="10" t="e">
        <f>BD_Tab1!Y698</f>
        <v>#VALUE!</v>
      </c>
    </row>
    <row r="699" spans="1:8">
      <c r="A699" s="3">
        <v>55701</v>
      </c>
      <c r="B699" s="11" t="e">
        <f>BD_Tab1!AE699</f>
        <v>#VALUE!</v>
      </c>
      <c r="C699" s="11" t="e">
        <f>BD_Tab1!Z699</f>
        <v>#VALUE!</v>
      </c>
      <c r="D699" s="11" t="e">
        <f>BD_Tab1!AF699</f>
        <v>#VALUE!</v>
      </c>
      <c r="E699" s="11" t="e">
        <f>BD_Tab1!AA699</f>
        <v>#VALUE!</v>
      </c>
      <c r="F699" s="10" t="e">
        <f>BD_Tab1!AD699</f>
        <v>#VALUE!</v>
      </c>
      <c r="G699" s="10" t="e">
        <f>BD_Tab1!X699</f>
        <v>#VALUE!</v>
      </c>
      <c r="H699" s="10" t="e">
        <f>BD_Tab1!Y699</f>
        <v>#VALUE!</v>
      </c>
    </row>
    <row r="700" spans="1:8">
      <c r="A700" s="3">
        <v>55732</v>
      </c>
      <c r="B700" s="11" t="e">
        <f>BD_Tab1!AE700</f>
        <v>#VALUE!</v>
      </c>
      <c r="C700" s="11" t="e">
        <f>BD_Tab1!Z700</f>
        <v>#VALUE!</v>
      </c>
      <c r="D700" s="11" t="e">
        <f>BD_Tab1!AF700</f>
        <v>#VALUE!</v>
      </c>
      <c r="E700" s="11" t="e">
        <f>BD_Tab1!AA700</f>
        <v>#VALUE!</v>
      </c>
      <c r="F700" s="10" t="e">
        <f>BD_Tab1!AD700</f>
        <v>#VALUE!</v>
      </c>
      <c r="G700" s="10" t="e">
        <f>BD_Tab1!X700</f>
        <v>#VALUE!</v>
      </c>
      <c r="H700" s="10" t="e">
        <f>BD_Tab1!Y700</f>
        <v>#VALUE!</v>
      </c>
    </row>
    <row r="701" spans="1:8">
      <c r="A701" s="3">
        <v>55763</v>
      </c>
      <c r="B701" s="11" t="e">
        <f>BD_Tab1!AE701</f>
        <v>#VALUE!</v>
      </c>
      <c r="C701" s="11" t="e">
        <f>BD_Tab1!Z701</f>
        <v>#VALUE!</v>
      </c>
      <c r="D701" s="11" t="e">
        <f>BD_Tab1!AF701</f>
        <v>#VALUE!</v>
      </c>
      <c r="E701" s="11" t="e">
        <f>BD_Tab1!AA701</f>
        <v>#VALUE!</v>
      </c>
      <c r="F701" s="10" t="e">
        <f>BD_Tab1!AD701</f>
        <v>#VALUE!</v>
      </c>
      <c r="G701" s="10" t="e">
        <f>BD_Tab1!X701</f>
        <v>#VALUE!</v>
      </c>
      <c r="H701" s="10" t="e">
        <f>BD_Tab1!Y701</f>
        <v>#VALUE!</v>
      </c>
    </row>
    <row r="702" spans="1:8">
      <c r="A702" s="3">
        <v>55793</v>
      </c>
      <c r="B702" s="11" t="e">
        <f>BD_Tab1!AE702</f>
        <v>#VALUE!</v>
      </c>
      <c r="C702" s="11" t="e">
        <f>BD_Tab1!Z702</f>
        <v>#VALUE!</v>
      </c>
      <c r="D702" s="11" t="e">
        <f>BD_Tab1!AF702</f>
        <v>#VALUE!</v>
      </c>
      <c r="E702" s="11" t="e">
        <f>BD_Tab1!AA702</f>
        <v>#VALUE!</v>
      </c>
      <c r="F702" s="10" t="e">
        <f>BD_Tab1!AD702</f>
        <v>#VALUE!</v>
      </c>
      <c r="G702" s="10" t="e">
        <f>BD_Tab1!X702</f>
        <v>#VALUE!</v>
      </c>
      <c r="H702" s="10" t="e">
        <f>BD_Tab1!Y702</f>
        <v>#VALUE!</v>
      </c>
    </row>
    <row r="703" spans="1:8">
      <c r="A703" s="3">
        <v>55824</v>
      </c>
      <c r="B703" s="11" t="e">
        <f>BD_Tab1!AE703</f>
        <v>#VALUE!</v>
      </c>
      <c r="C703" s="11" t="e">
        <f>BD_Tab1!Z703</f>
        <v>#VALUE!</v>
      </c>
      <c r="D703" s="11" t="e">
        <f>BD_Tab1!AF703</f>
        <v>#VALUE!</v>
      </c>
      <c r="E703" s="11" t="e">
        <f>BD_Tab1!AA703</f>
        <v>#VALUE!</v>
      </c>
      <c r="F703" s="10" t="e">
        <f>BD_Tab1!AD703</f>
        <v>#VALUE!</v>
      </c>
      <c r="G703" s="10" t="e">
        <f>BD_Tab1!X703</f>
        <v>#VALUE!</v>
      </c>
      <c r="H703" s="10" t="e">
        <f>BD_Tab1!Y703</f>
        <v>#VALUE!</v>
      </c>
    </row>
    <row r="704" spans="1:8">
      <c r="A704" s="3">
        <v>55854</v>
      </c>
      <c r="B704" s="11" t="e">
        <f>BD_Tab1!AE704</f>
        <v>#VALUE!</v>
      </c>
      <c r="C704" s="11" t="e">
        <f>BD_Tab1!Z704</f>
        <v>#VALUE!</v>
      </c>
      <c r="D704" s="11" t="e">
        <f>BD_Tab1!AF704</f>
        <v>#VALUE!</v>
      </c>
      <c r="E704" s="11" t="e">
        <f>BD_Tab1!AA704</f>
        <v>#VALUE!</v>
      </c>
      <c r="F704" s="10" t="e">
        <f>BD_Tab1!AD704</f>
        <v>#VALUE!</v>
      </c>
      <c r="G704" s="10" t="e">
        <f>BD_Tab1!X704</f>
        <v>#VALUE!</v>
      </c>
      <c r="H704" s="10" t="e">
        <f>BD_Tab1!Y704</f>
        <v>#VALUE!</v>
      </c>
    </row>
    <row r="705" spans="1:8">
      <c r="A705" s="3">
        <v>55885</v>
      </c>
      <c r="B705" s="11" t="e">
        <f>BD_Tab1!AE705</f>
        <v>#VALUE!</v>
      </c>
      <c r="C705" s="11" t="e">
        <f>BD_Tab1!Z705</f>
        <v>#VALUE!</v>
      </c>
      <c r="D705" s="11" t="e">
        <f>BD_Tab1!AF705</f>
        <v>#VALUE!</v>
      </c>
      <c r="E705" s="11" t="e">
        <f>BD_Tab1!AA705</f>
        <v>#VALUE!</v>
      </c>
      <c r="F705" s="10" t="e">
        <f>BD_Tab1!AD705</f>
        <v>#VALUE!</v>
      </c>
      <c r="G705" s="10" t="e">
        <f>BD_Tab1!X705</f>
        <v>#VALUE!</v>
      </c>
      <c r="H705" s="10" t="e">
        <f>BD_Tab1!Y705</f>
        <v>#VALUE!</v>
      </c>
    </row>
    <row r="706" spans="1:8">
      <c r="A706" s="3">
        <v>55916</v>
      </c>
      <c r="B706" s="11" t="e">
        <f>BD_Tab1!AE706</f>
        <v>#VALUE!</v>
      </c>
      <c r="C706" s="11" t="e">
        <f>BD_Tab1!Z706</f>
        <v>#VALUE!</v>
      </c>
      <c r="D706" s="11" t="e">
        <f>BD_Tab1!AF706</f>
        <v>#VALUE!</v>
      </c>
      <c r="E706" s="11" t="e">
        <f>BD_Tab1!AA706</f>
        <v>#VALUE!</v>
      </c>
      <c r="F706" s="10" t="e">
        <f>BD_Tab1!AD706</f>
        <v>#VALUE!</v>
      </c>
      <c r="G706" s="10" t="e">
        <f>BD_Tab1!X706</f>
        <v>#VALUE!</v>
      </c>
      <c r="H706" s="10" t="e">
        <f>BD_Tab1!Y706</f>
        <v>#VALUE!</v>
      </c>
    </row>
    <row r="707" spans="1:8">
      <c r="A707" s="3">
        <v>55944</v>
      </c>
      <c r="B707" s="11" t="e">
        <f>BD_Tab1!AE707</f>
        <v>#VALUE!</v>
      </c>
      <c r="C707" s="11" t="e">
        <f>BD_Tab1!Z707</f>
        <v>#VALUE!</v>
      </c>
      <c r="D707" s="11" t="e">
        <f>BD_Tab1!AF707</f>
        <v>#VALUE!</v>
      </c>
      <c r="E707" s="11" t="e">
        <f>BD_Tab1!AA707</f>
        <v>#VALUE!</v>
      </c>
      <c r="F707" s="10" t="e">
        <f>BD_Tab1!AD707</f>
        <v>#VALUE!</v>
      </c>
      <c r="G707" s="10" t="e">
        <f>BD_Tab1!X707</f>
        <v>#VALUE!</v>
      </c>
      <c r="H707" s="10" t="e">
        <f>BD_Tab1!Y707</f>
        <v>#VALUE!</v>
      </c>
    </row>
    <row r="708" spans="1:8">
      <c r="A708" s="3">
        <v>55975</v>
      </c>
      <c r="B708" s="11" t="e">
        <f>BD_Tab1!AE708</f>
        <v>#VALUE!</v>
      </c>
      <c r="C708" s="11" t="e">
        <f>BD_Tab1!Z708</f>
        <v>#VALUE!</v>
      </c>
      <c r="D708" s="11" t="e">
        <f>BD_Tab1!AF708</f>
        <v>#VALUE!</v>
      </c>
      <c r="E708" s="11" t="e">
        <f>BD_Tab1!AA708</f>
        <v>#VALUE!</v>
      </c>
      <c r="F708" s="10" t="e">
        <f>BD_Tab1!AD708</f>
        <v>#VALUE!</v>
      </c>
      <c r="G708" s="10" t="e">
        <f>BD_Tab1!X708</f>
        <v>#VALUE!</v>
      </c>
      <c r="H708" s="10" t="e">
        <f>BD_Tab1!Y708</f>
        <v>#VALUE!</v>
      </c>
    </row>
    <row r="709" spans="1:8">
      <c r="A709" s="3">
        <v>56005</v>
      </c>
      <c r="B709" s="11" t="e">
        <f>BD_Tab1!AE709</f>
        <v>#VALUE!</v>
      </c>
      <c r="C709" s="11" t="e">
        <f>BD_Tab1!Z709</f>
        <v>#VALUE!</v>
      </c>
      <c r="D709" s="11" t="e">
        <f>BD_Tab1!AF709</f>
        <v>#VALUE!</v>
      </c>
      <c r="E709" s="11" t="e">
        <f>BD_Tab1!AA709</f>
        <v>#VALUE!</v>
      </c>
      <c r="F709" s="10" t="e">
        <f>BD_Tab1!AD709</f>
        <v>#VALUE!</v>
      </c>
      <c r="G709" s="10" t="e">
        <f>BD_Tab1!X709</f>
        <v>#VALUE!</v>
      </c>
      <c r="H709" s="10" t="e">
        <f>BD_Tab1!Y709</f>
        <v>#VALUE!</v>
      </c>
    </row>
    <row r="710" spans="1:8">
      <c r="A710" s="3">
        <v>56036</v>
      </c>
      <c r="B710" s="11" t="e">
        <f>BD_Tab1!AE710</f>
        <v>#VALUE!</v>
      </c>
      <c r="C710" s="11" t="e">
        <f>BD_Tab1!Z710</f>
        <v>#VALUE!</v>
      </c>
      <c r="D710" s="11" t="e">
        <f>BD_Tab1!AF710</f>
        <v>#VALUE!</v>
      </c>
      <c r="E710" s="11" t="e">
        <f>BD_Tab1!AA710</f>
        <v>#VALUE!</v>
      </c>
      <c r="F710" s="10" t="e">
        <f>BD_Tab1!AD710</f>
        <v>#VALUE!</v>
      </c>
      <c r="G710" s="10" t="e">
        <f>BD_Tab1!X710</f>
        <v>#VALUE!</v>
      </c>
      <c r="H710" s="10" t="e">
        <f>BD_Tab1!Y710</f>
        <v>#VALUE!</v>
      </c>
    </row>
    <row r="711" spans="1:8">
      <c r="A711" s="3">
        <v>56066</v>
      </c>
      <c r="B711" s="11" t="e">
        <f>BD_Tab1!AE711</f>
        <v>#VALUE!</v>
      </c>
      <c r="C711" s="11" t="e">
        <f>BD_Tab1!Z711</f>
        <v>#VALUE!</v>
      </c>
      <c r="D711" s="11" t="e">
        <f>BD_Tab1!AF711</f>
        <v>#VALUE!</v>
      </c>
      <c r="E711" s="11" t="e">
        <f>BD_Tab1!AA711</f>
        <v>#VALUE!</v>
      </c>
      <c r="F711" s="10" t="e">
        <f>BD_Tab1!AD711</f>
        <v>#VALUE!</v>
      </c>
      <c r="G711" s="10" t="e">
        <f>BD_Tab1!X711</f>
        <v>#VALUE!</v>
      </c>
      <c r="H711" s="10" t="e">
        <f>BD_Tab1!Y711</f>
        <v>#VALUE!</v>
      </c>
    </row>
    <row r="712" spans="1:8">
      <c r="A712" s="3">
        <v>56097</v>
      </c>
      <c r="B712" s="11" t="e">
        <f>BD_Tab1!AE712</f>
        <v>#VALUE!</v>
      </c>
      <c r="C712" s="11" t="e">
        <f>BD_Tab1!Z712</f>
        <v>#VALUE!</v>
      </c>
      <c r="D712" s="11" t="e">
        <f>BD_Tab1!AF712</f>
        <v>#VALUE!</v>
      </c>
      <c r="E712" s="11" t="e">
        <f>BD_Tab1!AA712</f>
        <v>#VALUE!</v>
      </c>
      <c r="F712" s="10" t="e">
        <f>BD_Tab1!AD712</f>
        <v>#VALUE!</v>
      </c>
      <c r="G712" s="10" t="e">
        <f>BD_Tab1!X712</f>
        <v>#VALUE!</v>
      </c>
      <c r="H712" s="10" t="e">
        <f>BD_Tab1!Y712</f>
        <v>#VALUE!</v>
      </c>
    </row>
    <row r="713" spans="1:8">
      <c r="A713" s="3">
        <v>56128</v>
      </c>
      <c r="B713" s="11" t="e">
        <f>BD_Tab1!AE713</f>
        <v>#VALUE!</v>
      </c>
      <c r="C713" s="11" t="e">
        <f>BD_Tab1!Z713</f>
        <v>#VALUE!</v>
      </c>
      <c r="D713" s="11" t="e">
        <f>BD_Tab1!AF713</f>
        <v>#VALUE!</v>
      </c>
      <c r="E713" s="11" t="e">
        <f>BD_Tab1!AA713</f>
        <v>#VALUE!</v>
      </c>
      <c r="F713" s="10" t="e">
        <f>BD_Tab1!AD713</f>
        <v>#VALUE!</v>
      </c>
      <c r="G713" s="10" t="e">
        <f>BD_Tab1!X713</f>
        <v>#VALUE!</v>
      </c>
      <c r="H713" s="10" t="e">
        <f>BD_Tab1!Y713</f>
        <v>#VALUE!</v>
      </c>
    </row>
    <row r="714" spans="1:8">
      <c r="A714" s="3">
        <v>56158</v>
      </c>
      <c r="B714" s="11" t="e">
        <f>BD_Tab1!AE714</f>
        <v>#VALUE!</v>
      </c>
      <c r="C714" s="11" t="e">
        <f>BD_Tab1!Z714</f>
        <v>#VALUE!</v>
      </c>
      <c r="D714" s="11" t="e">
        <f>BD_Tab1!AF714</f>
        <v>#VALUE!</v>
      </c>
      <c r="E714" s="11" t="e">
        <f>BD_Tab1!AA714</f>
        <v>#VALUE!</v>
      </c>
      <c r="F714" s="10" t="e">
        <f>BD_Tab1!AD714</f>
        <v>#VALUE!</v>
      </c>
      <c r="G714" s="10" t="e">
        <f>BD_Tab1!X714</f>
        <v>#VALUE!</v>
      </c>
      <c r="H714" s="10" t="e">
        <f>BD_Tab1!Y714</f>
        <v>#VALUE!</v>
      </c>
    </row>
    <row r="715" spans="1:8">
      <c r="A715" s="3">
        <v>56189</v>
      </c>
      <c r="B715" s="11" t="e">
        <f>BD_Tab1!AE715</f>
        <v>#VALUE!</v>
      </c>
      <c r="C715" s="11" t="e">
        <f>BD_Tab1!Z715</f>
        <v>#VALUE!</v>
      </c>
      <c r="D715" s="11" t="e">
        <f>BD_Tab1!AF715</f>
        <v>#VALUE!</v>
      </c>
      <c r="E715" s="11" t="e">
        <f>BD_Tab1!AA715</f>
        <v>#VALUE!</v>
      </c>
      <c r="F715" s="10" t="e">
        <f>BD_Tab1!AD715</f>
        <v>#VALUE!</v>
      </c>
      <c r="G715" s="10" t="e">
        <f>BD_Tab1!X715</f>
        <v>#VALUE!</v>
      </c>
      <c r="H715" s="10" t="e">
        <f>BD_Tab1!Y715</f>
        <v>#VALUE!</v>
      </c>
    </row>
    <row r="716" spans="1:8">
      <c r="A716" s="3">
        <v>56219</v>
      </c>
      <c r="B716" s="11" t="e">
        <f>BD_Tab1!AE716</f>
        <v>#VALUE!</v>
      </c>
      <c r="C716" s="11" t="e">
        <f>BD_Tab1!Z716</f>
        <v>#VALUE!</v>
      </c>
      <c r="D716" s="11" t="e">
        <f>BD_Tab1!AF716</f>
        <v>#VALUE!</v>
      </c>
      <c r="E716" s="11" t="e">
        <f>BD_Tab1!AA716</f>
        <v>#VALUE!</v>
      </c>
      <c r="F716" s="10" t="e">
        <f>BD_Tab1!AD716</f>
        <v>#VALUE!</v>
      </c>
      <c r="G716" s="10" t="e">
        <f>BD_Tab1!X716</f>
        <v>#VALUE!</v>
      </c>
      <c r="H716" s="10" t="e">
        <f>BD_Tab1!Y716</f>
        <v>#VALUE!</v>
      </c>
    </row>
    <row r="717" spans="1:8">
      <c r="A717" s="3">
        <v>56250</v>
      </c>
      <c r="B717" s="11" t="e">
        <f>BD_Tab1!AE717</f>
        <v>#VALUE!</v>
      </c>
      <c r="C717" s="11" t="e">
        <f>BD_Tab1!Z717</f>
        <v>#VALUE!</v>
      </c>
      <c r="D717" s="11" t="e">
        <f>BD_Tab1!AF717</f>
        <v>#VALUE!</v>
      </c>
      <c r="E717" s="11" t="e">
        <f>BD_Tab1!AA717</f>
        <v>#VALUE!</v>
      </c>
      <c r="F717" s="10" t="e">
        <f>BD_Tab1!AD717</f>
        <v>#VALUE!</v>
      </c>
      <c r="G717" s="10" t="e">
        <f>BD_Tab1!X717</f>
        <v>#VALUE!</v>
      </c>
      <c r="H717" s="10" t="e">
        <f>BD_Tab1!Y717</f>
        <v>#VALUE!</v>
      </c>
    </row>
    <row r="718" spans="1:8">
      <c r="A718" s="3">
        <v>56281</v>
      </c>
      <c r="B718" s="11" t="e">
        <f>BD_Tab1!AE718</f>
        <v>#VALUE!</v>
      </c>
      <c r="C718" s="11" t="e">
        <f>BD_Tab1!Z718</f>
        <v>#VALUE!</v>
      </c>
      <c r="D718" s="11" t="e">
        <f>BD_Tab1!AF718</f>
        <v>#VALUE!</v>
      </c>
      <c r="E718" s="11" t="e">
        <f>BD_Tab1!AA718</f>
        <v>#VALUE!</v>
      </c>
      <c r="F718" s="10" t="e">
        <f>BD_Tab1!AD718</f>
        <v>#VALUE!</v>
      </c>
      <c r="G718" s="10" t="e">
        <f>BD_Tab1!X718</f>
        <v>#VALUE!</v>
      </c>
      <c r="H718" s="10" t="e">
        <f>BD_Tab1!Y718</f>
        <v>#VALUE!</v>
      </c>
    </row>
    <row r="719" spans="1:8">
      <c r="A719" s="3">
        <v>56309</v>
      </c>
      <c r="B719" s="11" t="e">
        <f>BD_Tab1!AE719</f>
        <v>#VALUE!</v>
      </c>
      <c r="C719" s="11" t="e">
        <f>BD_Tab1!Z719</f>
        <v>#VALUE!</v>
      </c>
      <c r="D719" s="11" t="e">
        <f>BD_Tab1!AF719</f>
        <v>#VALUE!</v>
      </c>
      <c r="E719" s="11" t="e">
        <f>BD_Tab1!AA719</f>
        <v>#VALUE!</v>
      </c>
      <c r="F719" s="10" t="e">
        <f>BD_Tab1!AD719</f>
        <v>#VALUE!</v>
      </c>
      <c r="G719" s="10" t="e">
        <f>BD_Tab1!X719</f>
        <v>#VALUE!</v>
      </c>
      <c r="H719" s="10" t="e">
        <f>BD_Tab1!Y719</f>
        <v>#VALUE!</v>
      </c>
    </row>
    <row r="720" spans="1:8">
      <c r="A720" s="3">
        <v>56340</v>
      </c>
      <c r="B720" s="11" t="e">
        <f>BD_Tab1!AE720</f>
        <v>#VALUE!</v>
      </c>
      <c r="C720" s="11" t="e">
        <f>BD_Tab1!Z720</f>
        <v>#VALUE!</v>
      </c>
      <c r="D720" s="11" t="e">
        <f>BD_Tab1!AF720</f>
        <v>#VALUE!</v>
      </c>
      <c r="E720" s="11" t="e">
        <f>BD_Tab1!AA720</f>
        <v>#VALUE!</v>
      </c>
      <c r="F720" s="10" t="e">
        <f>BD_Tab1!AD720</f>
        <v>#VALUE!</v>
      </c>
      <c r="G720" s="10" t="e">
        <f>BD_Tab1!X720</f>
        <v>#VALUE!</v>
      </c>
      <c r="H720" s="10" t="e">
        <f>BD_Tab1!Y720</f>
        <v>#VALUE!</v>
      </c>
    </row>
    <row r="721" spans="1:8">
      <c r="A721" s="3">
        <v>56370</v>
      </c>
      <c r="B721" s="11" t="e">
        <f>BD_Tab1!AE721</f>
        <v>#VALUE!</v>
      </c>
      <c r="C721" s="11" t="e">
        <f>BD_Tab1!Z721</f>
        <v>#VALUE!</v>
      </c>
      <c r="D721" s="11" t="e">
        <f>BD_Tab1!AF721</f>
        <v>#VALUE!</v>
      </c>
      <c r="E721" s="11" t="e">
        <f>BD_Tab1!AA721</f>
        <v>#VALUE!</v>
      </c>
      <c r="F721" s="10" t="e">
        <f>BD_Tab1!AD721</f>
        <v>#VALUE!</v>
      </c>
      <c r="G721" s="10" t="e">
        <f>BD_Tab1!X721</f>
        <v>#VALUE!</v>
      </c>
      <c r="H721" s="10" t="e">
        <f>BD_Tab1!Y721</f>
        <v>#VALUE!</v>
      </c>
    </row>
    <row r="722" spans="1:8">
      <c r="A722" s="3">
        <v>56401</v>
      </c>
      <c r="B722" s="11" t="e">
        <f>BD_Tab1!AE722</f>
        <v>#VALUE!</v>
      </c>
      <c r="C722" s="11" t="e">
        <f>BD_Tab1!Z722</f>
        <v>#VALUE!</v>
      </c>
      <c r="D722" s="11" t="e">
        <f>BD_Tab1!AF722</f>
        <v>#VALUE!</v>
      </c>
      <c r="E722" s="11" t="e">
        <f>BD_Tab1!AA722</f>
        <v>#VALUE!</v>
      </c>
      <c r="F722" s="10" t="e">
        <f>BD_Tab1!AD722</f>
        <v>#VALUE!</v>
      </c>
      <c r="G722" s="10" t="e">
        <f>BD_Tab1!X722</f>
        <v>#VALUE!</v>
      </c>
      <c r="H722" s="10" t="e">
        <f>BD_Tab1!Y722</f>
        <v>#VALUE!</v>
      </c>
    </row>
    <row r="723" spans="1:8">
      <c r="A723" s="3">
        <v>56431</v>
      </c>
      <c r="B723" s="11" t="e">
        <f>BD_Tab1!AE723</f>
        <v>#VALUE!</v>
      </c>
      <c r="C723" s="11" t="e">
        <f>BD_Tab1!Z723</f>
        <v>#VALUE!</v>
      </c>
      <c r="D723" s="11" t="e">
        <f>BD_Tab1!AF723</f>
        <v>#VALUE!</v>
      </c>
      <c r="E723" s="11" t="e">
        <f>BD_Tab1!AA723</f>
        <v>#VALUE!</v>
      </c>
      <c r="F723" s="10" t="e">
        <f>BD_Tab1!AD723</f>
        <v>#VALUE!</v>
      </c>
      <c r="G723" s="10" t="e">
        <f>BD_Tab1!X723</f>
        <v>#VALUE!</v>
      </c>
      <c r="H723" s="10" t="e">
        <f>BD_Tab1!Y723</f>
        <v>#VALUE!</v>
      </c>
    </row>
    <row r="724" spans="1:8">
      <c r="A724" s="3">
        <v>56462</v>
      </c>
      <c r="B724" s="11" t="e">
        <f>BD_Tab1!AE724</f>
        <v>#VALUE!</v>
      </c>
      <c r="C724" s="11" t="e">
        <f>BD_Tab1!Z724</f>
        <v>#VALUE!</v>
      </c>
      <c r="D724" s="11" t="e">
        <f>BD_Tab1!AF724</f>
        <v>#VALUE!</v>
      </c>
      <c r="E724" s="11" t="e">
        <f>BD_Tab1!AA724</f>
        <v>#VALUE!</v>
      </c>
      <c r="F724" s="10" t="e">
        <f>BD_Tab1!AD724</f>
        <v>#VALUE!</v>
      </c>
      <c r="G724" s="10" t="e">
        <f>BD_Tab1!X724</f>
        <v>#VALUE!</v>
      </c>
      <c r="H724" s="10" t="e">
        <f>BD_Tab1!Y724</f>
        <v>#VALUE!</v>
      </c>
    </row>
    <row r="725" spans="1:8">
      <c r="A725" s="3">
        <v>56493</v>
      </c>
      <c r="B725" s="11" t="e">
        <f>BD_Tab1!AE725</f>
        <v>#VALUE!</v>
      </c>
      <c r="C725" s="11" t="e">
        <f>BD_Tab1!Z725</f>
        <v>#VALUE!</v>
      </c>
      <c r="D725" s="11" t="e">
        <f>BD_Tab1!AF725</f>
        <v>#VALUE!</v>
      </c>
      <c r="E725" s="11" t="e">
        <f>BD_Tab1!AA725</f>
        <v>#VALUE!</v>
      </c>
      <c r="F725" s="10" t="e">
        <f>BD_Tab1!AD725</f>
        <v>#VALUE!</v>
      </c>
      <c r="G725" s="10" t="e">
        <f>BD_Tab1!X725</f>
        <v>#VALUE!</v>
      </c>
      <c r="H725" s="10" t="e">
        <f>BD_Tab1!Y725</f>
        <v>#VALUE!</v>
      </c>
    </row>
    <row r="726" spans="1:8">
      <c r="A726" s="3">
        <v>56523</v>
      </c>
      <c r="B726" s="11" t="e">
        <f>BD_Tab1!AE726</f>
        <v>#VALUE!</v>
      </c>
      <c r="C726" s="11" t="e">
        <f>BD_Tab1!Z726</f>
        <v>#VALUE!</v>
      </c>
      <c r="D726" s="11" t="e">
        <f>BD_Tab1!AF726</f>
        <v>#VALUE!</v>
      </c>
      <c r="E726" s="11" t="e">
        <f>BD_Tab1!AA726</f>
        <v>#VALUE!</v>
      </c>
      <c r="F726" s="10" t="e">
        <f>BD_Tab1!AD726</f>
        <v>#VALUE!</v>
      </c>
      <c r="G726" s="10" t="e">
        <f>BD_Tab1!X726</f>
        <v>#VALUE!</v>
      </c>
      <c r="H726" s="10" t="e">
        <f>BD_Tab1!Y726</f>
        <v>#VALUE!</v>
      </c>
    </row>
    <row r="727" spans="1:8">
      <c r="A727" s="3">
        <v>56554</v>
      </c>
      <c r="B727" s="11" t="e">
        <f>BD_Tab1!AE727</f>
        <v>#VALUE!</v>
      </c>
      <c r="C727" s="11" t="e">
        <f>BD_Tab1!Z727</f>
        <v>#VALUE!</v>
      </c>
      <c r="D727" s="11" t="e">
        <f>BD_Tab1!AF727</f>
        <v>#VALUE!</v>
      </c>
      <c r="E727" s="11" t="e">
        <f>BD_Tab1!AA727</f>
        <v>#VALUE!</v>
      </c>
      <c r="F727" s="10" t="e">
        <f>BD_Tab1!AD727</f>
        <v>#VALUE!</v>
      </c>
      <c r="G727" s="10" t="e">
        <f>BD_Tab1!X727</f>
        <v>#VALUE!</v>
      </c>
      <c r="H727" s="10" t="e">
        <f>BD_Tab1!Y727</f>
        <v>#VALUE!</v>
      </c>
    </row>
    <row r="728" spans="1:8">
      <c r="A728" s="3">
        <v>56584</v>
      </c>
      <c r="B728" s="11" t="e">
        <f>BD_Tab1!AE728</f>
        <v>#VALUE!</v>
      </c>
      <c r="C728" s="11" t="e">
        <f>BD_Tab1!Z728</f>
        <v>#VALUE!</v>
      </c>
      <c r="D728" s="11" t="e">
        <f>BD_Tab1!AF728</f>
        <v>#VALUE!</v>
      </c>
      <c r="E728" s="11" t="e">
        <f>BD_Tab1!AA728</f>
        <v>#VALUE!</v>
      </c>
      <c r="F728" s="10" t="e">
        <f>BD_Tab1!AD728</f>
        <v>#VALUE!</v>
      </c>
      <c r="G728" s="10" t="e">
        <f>BD_Tab1!X728</f>
        <v>#VALUE!</v>
      </c>
      <c r="H728" s="10" t="e">
        <f>BD_Tab1!Y728</f>
        <v>#VALUE!</v>
      </c>
    </row>
    <row r="729" spans="1:8">
      <c r="A729" s="3">
        <v>56615</v>
      </c>
      <c r="B729" s="11" t="e">
        <f>BD_Tab1!AE729</f>
        <v>#VALUE!</v>
      </c>
      <c r="C729" s="11" t="e">
        <f>BD_Tab1!Z729</f>
        <v>#VALUE!</v>
      </c>
      <c r="D729" s="11" t="e">
        <f>BD_Tab1!AF729</f>
        <v>#VALUE!</v>
      </c>
      <c r="E729" s="11" t="e">
        <f>BD_Tab1!AA729</f>
        <v>#VALUE!</v>
      </c>
      <c r="F729" s="10" t="e">
        <f>BD_Tab1!AD729</f>
        <v>#VALUE!</v>
      </c>
      <c r="G729" s="10" t="e">
        <f>BD_Tab1!X729</f>
        <v>#VALUE!</v>
      </c>
      <c r="H729" s="10" t="e">
        <f>BD_Tab1!Y729</f>
        <v>#VALUE!</v>
      </c>
    </row>
    <row r="730" spans="1:8">
      <c r="A730" s="3">
        <v>56646</v>
      </c>
      <c r="B730" s="11" t="e">
        <f>BD_Tab1!AE730</f>
        <v>#VALUE!</v>
      </c>
      <c r="C730" s="11" t="e">
        <f>BD_Tab1!Z730</f>
        <v>#VALUE!</v>
      </c>
      <c r="D730" s="11" t="e">
        <f>BD_Tab1!AF730</f>
        <v>#VALUE!</v>
      </c>
      <c r="E730" s="11" t="e">
        <f>BD_Tab1!AA730</f>
        <v>#VALUE!</v>
      </c>
      <c r="F730" s="10" t="e">
        <f>BD_Tab1!AD730</f>
        <v>#VALUE!</v>
      </c>
      <c r="G730" s="10" t="e">
        <f>BD_Tab1!X730</f>
        <v>#VALUE!</v>
      </c>
      <c r="H730" s="10" t="e">
        <f>BD_Tab1!Y730</f>
        <v>#VALUE!</v>
      </c>
    </row>
    <row r="731" spans="1:8">
      <c r="A731" s="3">
        <v>56674</v>
      </c>
      <c r="B731" s="11" t="e">
        <f>BD_Tab1!AE731</f>
        <v>#VALUE!</v>
      </c>
      <c r="C731" s="11" t="e">
        <f>BD_Tab1!Z731</f>
        <v>#VALUE!</v>
      </c>
      <c r="D731" s="11" t="e">
        <f>BD_Tab1!AF731</f>
        <v>#VALUE!</v>
      </c>
      <c r="E731" s="11" t="e">
        <f>BD_Tab1!AA731</f>
        <v>#VALUE!</v>
      </c>
      <c r="F731" s="10" t="e">
        <f>BD_Tab1!AD731</f>
        <v>#VALUE!</v>
      </c>
      <c r="G731" s="10" t="e">
        <f>BD_Tab1!X731</f>
        <v>#VALUE!</v>
      </c>
      <c r="H731" s="10" t="e">
        <f>BD_Tab1!Y731</f>
        <v>#VALUE!</v>
      </c>
    </row>
    <row r="732" spans="1:8">
      <c r="A732" s="3">
        <v>56705</v>
      </c>
      <c r="B732" s="11" t="e">
        <f>BD_Tab1!AE732</f>
        <v>#VALUE!</v>
      </c>
      <c r="C732" s="11" t="e">
        <f>BD_Tab1!Z732</f>
        <v>#VALUE!</v>
      </c>
      <c r="D732" s="11" t="e">
        <f>BD_Tab1!AF732</f>
        <v>#VALUE!</v>
      </c>
      <c r="E732" s="11" t="e">
        <f>BD_Tab1!AA732</f>
        <v>#VALUE!</v>
      </c>
      <c r="F732" s="10" t="e">
        <f>BD_Tab1!AD732</f>
        <v>#VALUE!</v>
      </c>
      <c r="G732" s="10" t="e">
        <f>BD_Tab1!X732</f>
        <v>#VALUE!</v>
      </c>
      <c r="H732" s="10" t="e">
        <f>BD_Tab1!Y732</f>
        <v>#VALUE!</v>
      </c>
    </row>
    <row r="733" spans="1:8">
      <c r="A733" s="3">
        <v>56735</v>
      </c>
      <c r="B733" s="11" t="e">
        <f>BD_Tab1!AE733</f>
        <v>#VALUE!</v>
      </c>
      <c r="C733" s="11" t="e">
        <f>BD_Tab1!Z733</f>
        <v>#VALUE!</v>
      </c>
      <c r="D733" s="11" t="e">
        <f>BD_Tab1!AF733</f>
        <v>#VALUE!</v>
      </c>
      <c r="E733" s="11" t="e">
        <f>BD_Tab1!AA733</f>
        <v>#VALUE!</v>
      </c>
      <c r="F733" s="10" t="e">
        <f>BD_Tab1!AD733</f>
        <v>#VALUE!</v>
      </c>
      <c r="G733" s="10" t="e">
        <f>BD_Tab1!X733</f>
        <v>#VALUE!</v>
      </c>
      <c r="H733" s="10" t="e">
        <f>BD_Tab1!Y733</f>
        <v>#VALUE!</v>
      </c>
    </row>
    <row r="734" spans="1:8">
      <c r="A734" s="3">
        <v>56766</v>
      </c>
      <c r="B734" s="11" t="e">
        <f>BD_Tab1!AE734</f>
        <v>#VALUE!</v>
      </c>
      <c r="C734" s="11" t="e">
        <f>BD_Tab1!Z734</f>
        <v>#VALUE!</v>
      </c>
      <c r="D734" s="11" t="e">
        <f>BD_Tab1!AF734</f>
        <v>#VALUE!</v>
      </c>
      <c r="E734" s="11" t="e">
        <f>BD_Tab1!AA734</f>
        <v>#VALUE!</v>
      </c>
      <c r="F734" s="10" t="e">
        <f>BD_Tab1!AD734</f>
        <v>#VALUE!</v>
      </c>
      <c r="G734" s="10" t="e">
        <f>BD_Tab1!X734</f>
        <v>#VALUE!</v>
      </c>
      <c r="H734" s="10" t="e">
        <f>BD_Tab1!Y734</f>
        <v>#VALUE!</v>
      </c>
    </row>
    <row r="735" spans="1:8">
      <c r="A735" s="3">
        <v>56796</v>
      </c>
      <c r="B735" s="11" t="e">
        <f>BD_Tab1!AE735</f>
        <v>#VALUE!</v>
      </c>
      <c r="C735" s="11" t="e">
        <f>BD_Tab1!Z735</f>
        <v>#VALUE!</v>
      </c>
      <c r="D735" s="11" t="e">
        <f>BD_Tab1!AF735</f>
        <v>#VALUE!</v>
      </c>
      <c r="E735" s="11" t="e">
        <f>BD_Tab1!AA735</f>
        <v>#VALUE!</v>
      </c>
      <c r="F735" s="10" t="e">
        <f>BD_Tab1!AD735</f>
        <v>#VALUE!</v>
      </c>
      <c r="G735" s="10" t="e">
        <f>BD_Tab1!X735</f>
        <v>#VALUE!</v>
      </c>
      <c r="H735" s="10" t="e">
        <f>BD_Tab1!Y735</f>
        <v>#VALUE!</v>
      </c>
    </row>
    <row r="736" spans="1:8">
      <c r="A736" s="3">
        <v>56827</v>
      </c>
      <c r="B736" s="11" t="e">
        <f>BD_Tab1!AE736</f>
        <v>#VALUE!</v>
      </c>
      <c r="C736" s="11" t="e">
        <f>BD_Tab1!Z736</f>
        <v>#VALUE!</v>
      </c>
      <c r="D736" s="11" t="e">
        <f>BD_Tab1!AF736</f>
        <v>#VALUE!</v>
      </c>
      <c r="E736" s="11" t="e">
        <f>BD_Tab1!AA736</f>
        <v>#VALUE!</v>
      </c>
      <c r="F736" s="10" t="e">
        <f>BD_Tab1!AD736</f>
        <v>#VALUE!</v>
      </c>
      <c r="G736" s="10" t="e">
        <f>BD_Tab1!X736</f>
        <v>#VALUE!</v>
      </c>
      <c r="H736" s="10" t="e">
        <f>BD_Tab1!Y736</f>
        <v>#VALUE!</v>
      </c>
    </row>
    <row r="737" spans="1:8">
      <c r="A737" s="3">
        <v>56858</v>
      </c>
      <c r="B737" s="11" t="e">
        <f>BD_Tab1!AE737</f>
        <v>#VALUE!</v>
      </c>
      <c r="C737" s="11" t="e">
        <f>BD_Tab1!Z737</f>
        <v>#VALUE!</v>
      </c>
      <c r="D737" s="11" t="e">
        <f>BD_Tab1!AF737</f>
        <v>#VALUE!</v>
      </c>
      <c r="E737" s="11" t="e">
        <f>BD_Tab1!AA737</f>
        <v>#VALUE!</v>
      </c>
      <c r="F737" s="10" t="e">
        <f>BD_Tab1!AD737</f>
        <v>#VALUE!</v>
      </c>
      <c r="G737" s="10" t="e">
        <f>BD_Tab1!X737</f>
        <v>#VALUE!</v>
      </c>
      <c r="H737" s="10" t="e">
        <f>BD_Tab1!Y737</f>
        <v>#VALUE!</v>
      </c>
    </row>
    <row r="738" spans="1:8">
      <c r="A738" s="3">
        <v>56888</v>
      </c>
      <c r="B738" s="11" t="e">
        <f>BD_Tab1!AE738</f>
        <v>#VALUE!</v>
      </c>
      <c r="C738" s="11" t="e">
        <f>BD_Tab1!Z738</f>
        <v>#VALUE!</v>
      </c>
      <c r="D738" s="11" t="e">
        <f>BD_Tab1!AF738</f>
        <v>#VALUE!</v>
      </c>
      <c r="E738" s="11" t="e">
        <f>BD_Tab1!AA738</f>
        <v>#VALUE!</v>
      </c>
      <c r="F738" s="10" t="e">
        <f>BD_Tab1!AD738</f>
        <v>#VALUE!</v>
      </c>
      <c r="G738" s="10" t="e">
        <f>BD_Tab1!X738</f>
        <v>#VALUE!</v>
      </c>
      <c r="H738" s="10" t="e">
        <f>BD_Tab1!Y738</f>
        <v>#VALUE!</v>
      </c>
    </row>
    <row r="739" spans="1:8">
      <c r="A739" s="3">
        <v>56919</v>
      </c>
      <c r="B739" s="11" t="e">
        <f>BD_Tab1!AE739</f>
        <v>#VALUE!</v>
      </c>
      <c r="C739" s="11" t="e">
        <f>BD_Tab1!Z739</f>
        <v>#VALUE!</v>
      </c>
      <c r="D739" s="11" t="e">
        <f>BD_Tab1!AF739</f>
        <v>#VALUE!</v>
      </c>
      <c r="E739" s="11" t="e">
        <f>BD_Tab1!AA739</f>
        <v>#VALUE!</v>
      </c>
      <c r="F739" s="10" t="e">
        <f>BD_Tab1!AD739</f>
        <v>#VALUE!</v>
      </c>
      <c r="G739" s="10" t="e">
        <f>BD_Tab1!X739</f>
        <v>#VALUE!</v>
      </c>
      <c r="H739" s="10" t="e">
        <f>BD_Tab1!Y739</f>
        <v>#VALUE!</v>
      </c>
    </row>
    <row r="740" spans="1:8">
      <c r="A740" s="3">
        <v>56949</v>
      </c>
      <c r="B740" s="11" t="e">
        <f>BD_Tab1!AE740</f>
        <v>#VALUE!</v>
      </c>
      <c r="C740" s="11" t="e">
        <f>BD_Tab1!Z740</f>
        <v>#VALUE!</v>
      </c>
      <c r="D740" s="11" t="e">
        <f>BD_Tab1!AF740</f>
        <v>#VALUE!</v>
      </c>
      <c r="E740" s="11" t="e">
        <f>BD_Tab1!AA740</f>
        <v>#VALUE!</v>
      </c>
      <c r="F740" s="10" t="e">
        <f>BD_Tab1!AD740</f>
        <v>#VALUE!</v>
      </c>
      <c r="G740" s="10" t="e">
        <f>BD_Tab1!X740</f>
        <v>#VALUE!</v>
      </c>
      <c r="H740" s="10" t="e">
        <f>BD_Tab1!Y740</f>
        <v>#VALUE!</v>
      </c>
    </row>
    <row r="741" spans="1:8">
      <c r="A741" s="3">
        <v>56980</v>
      </c>
      <c r="B741" s="11" t="e">
        <f>BD_Tab1!AE741</f>
        <v>#VALUE!</v>
      </c>
      <c r="C741" s="11" t="e">
        <f>BD_Tab1!Z741</f>
        <v>#VALUE!</v>
      </c>
      <c r="D741" s="11" t="e">
        <f>BD_Tab1!AF741</f>
        <v>#VALUE!</v>
      </c>
      <c r="E741" s="11" t="e">
        <f>BD_Tab1!AA741</f>
        <v>#VALUE!</v>
      </c>
      <c r="F741" s="10" t="e">
        <f>BD_Tab1!AD741</f>
        <v>#VALUE!</v>
      </c>
      <c r="G741" s="10" t="e">
        <f>BD_Tab1!X741</f>
        <v>#VALUE!</v>
      </c>
      <c r="H741" s="10" t="e">
        <f>BD_Tab1!Y741</f>
        <v>#VALUE!</v>
      </c>
    </row>
    <row r="742" spans="1:8">
      <c r="A742" s="3">
        <v>57011</v>
      </c>
      <c r="B742" s="11" t="e">
        <f>BD_Tab1!AE742</f>
        <v>#VALUE!</v>
      </c>
      <c r="C742" s="11" t="e">
        <f>BD_Tab1!Z742</f>
        <v>#VALUE!</v>
      </c>
      <c r="D742" s="11" t="e">
        <f>BD_Tab1!AF742</f>
        <v>#VALUE!</v>
      </c>
      <c r="E742" s="11" t="e">
        <f>BD_Tab1!AA742</f>
        <v>#VALUE!</v>
      </c>
      <c r="F742" s="10" t="e">
        <f>BD_Tab1!AD742</f>
        <v>#VALUE!</v>
      </c>
      <c r="G742" s="10" t="e">
        <f>BD_Tab1!X742</f>
        <v>#VALUE!</v>
      </c>
      <c r="H742" s="10" t="e">
        <f>BD_Tab1!Y742</f>
        <v>#VALUE!</v>
      </c>
    </row>
    <row r="743" spans="1:8">
      <c r="A743" s="3">
        <v>57040</v>
      </c>
      <c r="B743" s="11" t="e">
        <f>BD_Tab1!AE743</f>
        <v>#VALUE!</v>
      </c>
      <c r="C743" s="11" t="e">
        <f>BD_Tab1!Z743</f>
        <v>#VALUE!</v>
      </c>
      <c r="D743" s="11" t="e">
        <f>BD_Tab1!AF743</f>
        <v>#VALUE!</v>
      </c>
      <c r="E743" s="11" t="e">
        <f>BD_Tab1!AA743</f>
        <v>#VALUE!</v>
      </c>
      <c r="F743" s="10" t="e">
        <f>BD_Tab1!AD743</f>
        <v>#VALUE!</v>
      </c>
      <c r="G743" s="10" t="e">
        <f>BD_Tab1!X743</f>
        <v>#VALUE!</v>
      </c>
      <c r="H743" s="10" t="e">
        <f>BD_Tab1!Y743</f>
        <v>#VALUE!</v>
      </c>
    </row>
    <row r="744" spans="1:8">
      <c r="A744" s="3">
        <v>57071</v>
      </c>
      <c r="B744" s="11" t="e">
        <f>BD_Tab1!AE744</f>
        <v>#VALUE!</v>
      </c>
      <c r="C744" s="11" t="e">
        <f>BD_Tab1!Z744</f>
        <v>#VALUE!</v>
      </c>
      <c r="D744" s="11" t="e">
        <f>BD_Tab1!AF744</f>
        <v>#VALUE!</v>
      </c>
      <c r="E744" s="11" t="e">
        <f>BD_Tab1!AA744</f>
        <v>#VALUE!</v>
      </c>
      <c r="F744" s="10" t="e">
        <f>BD_Tab1!AD744</f>
        <v>#VALUE!</v>
      </c>
      <c r="G744" s="10" t="e">
        <f>BD_Tab1!X744</f>
        <v>#VALUE!</v>
      </c>
      <c r="H744" s="10" t="e">
        <f>BD_Tab1!Y744</f>
        <v>#VALUE!</v>
      </c>
    </row>
    <row r="745" spans="1:8">
      <c r="A745" s="3">
        <v>57101</v>
      </c>
      <c r="B745" s="11" t="e">
        <f>BD_Tab1!AE745</f>
        <v>#VALUE!</v>
      </c>
      <c r="C745" s="11" t="e">
        <f>BD_Tab1!Z745</f>
        <v>#VALUE!</v>
      </c>
      <c r="D745" s="11" t="e">
        <f>BD_Tab1!AF745</f>
        <v>#VALUE!</v>
      </c>
      <c r="E745" s="11" t="e">
        <f>BD_Tab1!AA745</f>
        <v>#VALUE!</v>
      </c>
      <c r="F745" s="10" t="e">
        <f>BD_Tab1!AD745</f>
        <v>#VALUE!</v>
      </c>
      <c r="G745" s="10" t="e">
        <f>BD_Tab1!X745</f>
        <v>#VALUE!</v>
      </c>
      <c r="H745" s="10" t="e">
        <f>BD_Tab1!Y745</f>
        <v>#VALUE!</v>
      </c>
    </row>
    <row r="746" spans="1:8">
      <c r="A746" s="3">
        <v>57132</v>
      </c>
      <c r="B746" s="11" t="e">
        <f>BD_Tab1!AE746</f>
        <v>#VALUE!</v>
      </c>
      <c r="C746" s="11" t="e">
        <f>BD_Tab1!Z746</f>
        <v>#VALUE!</v>
      </c>
      <c r="D746" s="11" t="e">
        <f>BD_Tab1!AF746</f>
        <v>#VALUE!</v>
      </c>
      <c r="E746" s="11" t="e">
        <f>BD_Tab1!AA746</f>
        <v>#VALUE!</v>
      </c>
      <c r="F746" s="10" t="e">
        <f>BD_Tab1!AD746</f>
        <v>#VALUE!</v>
      </c>
      <c r="G746" s="10" t="e">
        <f>BD_Tab1!X746</f>
        <v>#VALUE!</v>
      </c>
      <c r="H746" s="10" t="e">
        <f>BD_Tab1!Y746</f>
        <v>#VALUE!</v>
      </c>
    </row>
    <row r="747" spans="1:8">
      <c r="A747" s="3">
        <v>57162</v>
      </c>
      <c r="B747" s="11" t="e">
        <f>BD_Tab1!AE747</f>
        <v>#VALUE!</v>
      </c>
      <c r="C747" s="11" t="e">
        <f>BD_Tab1!Z747</f>
        <v>#VALUE!</v>
      </c>
      <c r="D747" s="11" t="e">
        <f>BD_Tab1!AF747</f>
        <v>#VALUE!</v>
      </c>
      <c r="E747" s="11" t="e">
        <f>BD_Tab1!AA747</f>
        <v>#VALUE!</v>
      </c>
      <c r="F747" s="10" t="e">
        <f>BD_Tab1!AD747</f>
        <v>#VALUE!</v>
      </c>
      <c r="G747" s="10" t="e">
        <f>BD_Tab1!X747</f>
        <v>#VALUE!</v>
      </c>
      <c r="H747" s="10" t="e">
        <f>BD_Tab1!Y747</f>
        <v>#VALUE!</v>
      </c>
    </row>
    <row r="748" spans="1:8">
      <c r="A748" s="3">
        <v>57193</v>
      </c>
      <c r="B748" s="11" t="e">
        <f>BD_Tab1!AE748</f>
        <v>#VALUE!</v>
      </c>
      <c r="C748" s="11" t="e">
        <f>BD_Tab1!Z748</f>
        <v>#VALUE!</v>
      </c>
      <c r="D748" s="11" t="e">
        <f>BD_Tab1!AF748</f>
        <v>#VALUE!</v>
      </c>
      <c r="E748" s="11" t="e">
        <f>BD_Tab1!AA748</f>
        <v>#VALUE!</v>
      </c>
      <c r="F748" s="10" t="e">
        <f>BD_Tab1!AD748</f>
        <v>#VALUE!</v>
      </c>
      <c r="G748" s="10" t="e">
        <f>BD_Tab1!X748</f>
        <v>#VALUE!</v>
      </c>
      <c r="H748" s="10" t="e">
        <f>BD_Tab1!Y748</f>
        <v>#VALUE!</v>
      </c>
    </row>
    <row r="749" spans="1:8">
      <c r="A749" s="3">
        <v>57224</v>
      </c>
      <c r="B749" s="11" t="e">
        <f>BD_Tab1!AE749</f>
        <v>#VALUE!</v>
      </c>
      <c r="C749" s="11" t="e">
        <f>BD_Tab1!Z749</f>
        <v>#VALUE!</v>
      </c>
      <c r="D749" s="11" t="e">
        <f>BD_Tab1!AF749</f>
        <v>#VALUE!</v>
      </c>
      <c r="E749" s="11" t="e">
        <f>BD_Tab1!AA749</f>
        <v>#VALUE!</v>
      </c>
      <c r="F749" s="10" t="e">
        <f>BD_Tab1!AD749</f>
        <v>#VALUE!</v>
      </c>
      <c r="G749" s="10" t="e">
        <f>BD_Tab1!X749</f>
        <v>#VALUE!</v>
      </c>
      <c r="H749" s="10" t="e">
        <f>BD_Tab1!Y749</f>
        <v>#VALUE!</v>
      </c>
    </row>
    <row r="750" spans="1:8">
      <c r="A750" s="3">
        <v>57254</v>
      </c>
      <c r="B750" s="11" t="e">
        <f>BD_Tab1!AE750</f>
        <v>#VALUE!</v>
      </c>
      <c r="C750" s="11" t="e">
        <f>BD_Tab1!Z750</f>
        <v>#VALUE!</v>
      </c>
      <c r="D750" s="11" t="e">
        <f>BD_Tab1!AF750</f>
        <v>#VALUE!</v>
      </c>
      <c r="E750" s="11" t="e">
        <f>BD_Tab1!AA750</f>
        <v>#VALUE!</v>
      </c>
      <c r="F750" s="10" t="e">
        <f>BD_Tab1!AD750</f>
        <v>#VALUE!</v>
      </c>
      <c r="G750" s="10" t="e">
        <f>BD_Tab1!X750</f>
        <v>#VALUE!</v>
      </c>
      <c r="H750" s="10" t="e">
        <f>BD_Tab1!Y750</f>
        <v>#VALUE!</v>
      </c>
    </row>
    <row r="751" spans="1:8">
      <c r="A751" s="3">
        <v>57285</v>
      </c>
      <c r="B751" s="11" t="e">
        <f>BD_Tab1!AE751</f>
        <v>#VALUE!</v>
      </c>
      <c r="C751" s="11" t="e">
        <f>BD_Tab1!Z751</f>
        <v>#VALUE!</v>
      </c>
      <c r="D751" s="11" t="e">
        <f>BD_Tab1!AF751</f>
        <v>#VALUE!</v>
      </c>
      <c r="E751" s="11" t="e">
        <f>BD_Tab1!AA751</f>
        <v>#VALUE!</v>
      </c>
      <c r="F751" s="10" t="e">
        <f>BD_Tab1!AD751</f>
        <v>#VALUE!</v>
      </c>
      <c r="G751" s="10" t="e">
        <f>BD_Tab1!X751</f>
        <v>#VALUE!</v>
      </c>
      <c r="H751" s="10" t="e">
        <f>BD_Tab1!Y751</f>
        <v>#VALUE!</v>
      </c>
    </row>
    <row r="752" spans="1:8">
      <c r="A752" s="3">
        <v>57315</v>
      </c>
      <c r="B752" s="11" t="e">
        <f>BD_Tab1!AE752</f>
        <v>#VALUE!</v>
      </c>
      <c r="C752" s="11" t="e">
        <f>BD_Tab1!Z752</f>
        <v>#VALUE!</v>
      </c>
      <c r="D752" s="11" t="e">
        <f>BD_Tab1!AF752</f>
        <v>#VALUE!</v>
      </c>
      <c r="E752" s="11" t="e">
        <f>BD_Tab1!AA752</f>
        <v>#VALUE!</v>
      </c>
      <c r="F752" s="10" t="e">
        <f>BD_Tab1!AD752</f>
        <v>#VALUE!</v>
      </c>
      <c r="G752" s="10" t="e">
        <f>BD_Tab1!X752</f>
        <v>#VALUE!</v>
      </c>
      <c r="H752" s="10" t="e">
        <f>BD_Tab1!Y752</f>
        <v>#VALUE!</v>
      </c>
    </row>
    <row r="753" spans="1:8">
      <c r="A753" s="3">
        <v>57346</v>
      </c>
      <c r="B753" s="11" t="e">
        <f>BD_Tab1!AE753</f>
        <v>#VALUE!</v>
      </c>
      <c r="C753" s="11" t="e">
        <f>BD_Tab1!Z753</f>
        <v>#VALUE!</v>
      </c>
      <c r="D753" s="11" t="e">
        <f>BD_Tab1!AF753</f>
        <v>#VALUE!</v>
      </c>
      <c r="E753" s="11" t="e">
        <f>BD_Tab1!AA753</f>
        <v>#VALUE!</v>
      </c>
      <c r="F753" s="10" t="e">
        <f>BD_Tab1!AD753</f>
        <v>#VALUE!</v>
      </c>
      <c r="G753" s="10" t="e">
        <f>BD_Tab1!X753</f>
        <v>#VALUE!</v>
      </c>
      <c r="H753" s="10" t="e">
        <f>BD_Tab1!Y753</f>
        <v>#VALUE!</v>
      </c>
    </row>
    <row r="754" spans="1:8">
      <c r="A754" s="3">
        <v>57377</v>
      </c>
      <c r="B754" s="11" t="e">
        <f>BD_Tab1!AE754</f>
        <v>#VALUE!</v>
      </c>
      <c r="C754" s="11" t="e">
        <f>BD_Tab1!Z754</f>
        <v>#VALUE!</v>
      </c>
      <c r="D754" s="11" t="e">
        <f>BD_Tab1!AF754</f>
        <v>#VALUE!</v>
      </c>
      <c r="E754" s="11" t="e">
        <f>BD_Tab1!AA754</f>
        <v>#VALUE!</v>
      </c>
      <c r="F754" s="10" t="e">
        <f>BD_Tab1!AD754</f>
        <v>#VALUE!</v>
      </c>
      <c r="G754" s="10" t="e">
        <f>BD_Tab1!X754</f>
        <v>#VALUE!</v>
      </c>
      <c r="H754" s="10" t="e">
        <f>BD_Tab1!Y754</f>
        <v>#VALUE!</v>
      </c>
    </row>
    <row r="755" spans="1:8">
      <c r="A755" s="3">
        <v>57405</v>
      </c>
      <c r="B755" s="11" t="e">
        <f>BD_Tab1!AE755</f>
        <v>#VALUE!</v>
      </c>
      <c r="C755" s="11" t="e">
        <f>BD_Tab1!Z755</f>
        <v>#VALUE!</v>
      </c>
      <c r="D755" s="11" t="e">
        <f>BD_Tab1!AF755</f>
        <v>#VALUE!</v>
      </c>
      <c r="E755" s="11" t="e">
        <f>BD_Tab1!AA755</f>
        <v>#VALUE!</v>
      </c>
      <c r="F755" s="10" t="e">
        <f>BD_Tab1!AD755</f>
        <v>#VALUE!</v>
      </c>
      <c r="G755" s="10" t="e">
        <f>BD_Tab1!X755</f>
        <v>#VALUE!</v>
      </c>
      <c r="H755" s="10" t="e">
        <f>BD_Tab1!Y755</f>
        <v>#VALUE!</v>
      </c>
    </row>
    <row r="756" spans="1:8">
      <c r="A756" s="3">
        <v>57436</v>
      </c>
      <c r="B756" s="11" t="e">
        <f>BD_Tab1!AE756</f>
        <v>#VALUE!</v>
      </c>
      <c r="C756" s="11" t="e">
        <f>BD_Tab1!Z756</f>
        <v>#VALUE!</v>
      </c>
      <c r="D756" s="11" t="e">
        <f>BD_Tab1!AF756</f>
        <v>#VALUE!</v>
      </c>
      <c r="E756" s="11" t="e">
        <f>BD_Tab1!AA756</f>
        <v>#VALUE!</v>
      </c>
      <c r="F756" s="10" t="e">
        <f>BD_Tab1!AD756</f>
        <v>#VALUE!</v>
      </c>
      <c r="G756" s="10" t="e">
        <f>BD_Tab1!X756</f>
        <v>#VALUE!</v>
      </c>
      <c r="H756" s="10" t="e">
        <f>BD_Tab1!Y756</f>
        <v>#VALUE!</v>
      </c>
    </row>
    <row r="757" spans="1:8">
      <c r="A757" s="3">
        <v>57466</v>
      </c>
      <c r="B757" s="11" t="e">
        <f>BD_Tab1!AE757</f>
        <v>#VALUE!</v>
      </c>
      <c r="C757" s="11" t="e">
        <f>BD_Tab1!Z757</f>
        <v>#VALUE!</v>
      </c>
      <c r="D757" s="11" t="e">
        <f>BD_Tab1!AF757</f>
        <v>#VALUE!</v>
      </c>
      <c r="E757" s="11" t="e">
        <f>BD_Tab1!AA757</f>
        <v>#VALUE!</v>
      </c>
      <c r="F757" s="10" t="e">
        <f>BD_Tab1!AD757</f>
        <v>#VALUE!</v>
      </c>
      <c r="G757" s="10" t="e">
        <f>BD_Tab1!X757</f>
        <v>#VALUE!</v>
      </c>
      <c r="H757" s="10" t="e">
        <f>BD_Tab1!Y757</f>
        <v>#VALUE!</v>
      </c>
    </row>
    <row r="758" spans="1:8">
      <c r="A758" s="3">
        <v>57497</v>
      </c>
      <c r="B758" s="11" t="e">
        <f>BD_Tab1!AE758</f>
        <v>#VALUE!</v>
      </c>
      <c r="C758" s="11" t="e">
        <f>BD_Tab1!Z758</f>
        <v>#VALUE!</v>
      </c>
      <c r="D758" s="11" t="e">
        <f>BD_Tab1!AF758</f>
        <v>#VALUE!</v>
      </c>
      <c r="E758" s="11" t="e">
        <f>BD_Tab1!AA758</f>
        <v>#VALUE!</v>
      </c>
      <c r="F758" s="10" t="e">
        <f>BD_Tab1!AD758</f>
        <v>#VALUE!</v>
      </c>
      <c r="G758" s="10" t="e">
        <f>BD_Tab1!X758</f>
        <v>#VALUE!</v>
      </c>
      <c r="H758" s="10" t="e">
        <f>BD_Tab1!Y758</f>
        <v>#VALUE!</v>
      </c>
    </row>
    <row r="759" spans="1:8">
      <c r="A759" s="3">
        <v>57527</v>
      </c>
      <c r="B759" s="11" t="e">
        <f>BD_Tab1!AE759</f>
        <v>#VALUE!</v>
      </c>
      <c r="C759" s="11" t="e">
        <f>BD_Tab1!Z759</f>
        <v>#VALUE!</v>
      </c>
      <c r="D759" s="11" t="e">
        <f>BD_Tab1!AF759</f>
        <v>#VALUE!</v>
      </c>
      <c r="E759" s="11" t="e">
        <f>BD_Tab1!AA759</f>
        <v>#VALUE!</v>
      </c>
      <c r="F759" s="10" t="e">
        <f>BD_Tab1!AD759</f>
        <v>#VALUE!</v>
      </c>
      <c r="G759" s="10" t="e">
        <f>BD_Tab1!X759</f>
        <v>#VALUE!</v>
      </c>
      <c r="H759" s="10" t="e">
        <f>BD_Tab1!Y759</f>
        <v>#VALUE!</v>
      </c>
    </row>
    <row r="760" spans="1:8">
      <c r="A760" s="3">
        <v>57558</v>
      </c>
      <c r="B760" s="11" t="e">
        <f>BD_Tab1!AE760</f>
        <v>#VALUE!</v>
      </c>
      <c r="C760" s="11" t="e">
        <f>BD_Tab1!Z760</f>
        <v>#VALUE!</v>
      </c>
      <c r="D760" s="11" t="e">
        <f>BD_Tab1!AF760</f>
        <v>#VALUE!</v>
      </c>
      <c r="E760" s="11" t="e">
        <f>BD_Tab1!AA760</f>
        <v>#VALUE!</v>
      </c>
      <c r="F760" s="10" t="e">
        <f>BD_Tab1!AD760</f>
        <v>#VALUE!</v>
      </c>
      <c r="G760" s="10" t="e">
        <f>BD_Tab1!X760</f>
        <v>#VALUE!</v>
      </c>
      <c r="H760" s="10" t="e">
        <f>BD_Tab1!Y760</f>
        <v>#VALUE!</v>
      </c>
    </row>
    <row r="761" spans="1:8">
      <c r="A761" s="3">
        <v>57589</v>
      </c>
      <c r="B761" s="11" t="e">
        <f>BD_Tab1!AE761</f>
        <v>#VALUE!</v>
      </c>
      <c r="C761" s="11" t="e">
        <f>BD_Tab1!Z761</f>
        <v>#VALUE!</v>
      </c>
      <c r="D761" s="11" t="e">
        <f>BD_Tab1!AF761</f>
        <v>#VALUE!</v>
      </c>
      <c r="E761" s="11" t="e">
        <f>BD_Tab1!AA761</f>
        <v>#VALUE!</v>
      </c>
      <c r="F761" s="10" t="e">
        <f>BD_Tab1!AD761</f>
        <v>#VALUE!</v>
      </c>
      <c r="G761" s="10" t="e">
        <f>BD_Tab1!X761</f>
        <v>#VALUE!</v>
      </c>
      <c r="H761" s="10" t="e">
        <f>BD_Tab1!Y761</f>
        <v>#VALUE!</v>
      </c>
    </row>
    <row r="762" spans="1:8">
      <c r="A762" s="3">
        <v>57619</v>
      </c>
      <c r="B762" s="11" t="e">
        <f>BD_Tab1!AE762</f>
        <v>#VALUE!</v>
      </c>
      <c r="C762" s="11" t="e">
        <f>BD_Tab1!Z762</f>
        <v>#VALUE!</v>
      </c>
      <c r="D762" s="11" t="e">
        <f>BD_Tab1!AF762</f>
        <v>#VALUE!</v>
      </c>
      <c r="E762" s="11" t="e">
        <f>BD_Tab1!AA762</f>
        <v>#VALUE!</v>
      </c>
      <c r="F762" s="10" t="e">
        <f>BD_Tab1!AD762</f>
        <v>#VALUE!</v>
      </c>
      <c r="G762" s="10" t="e">
        <f>BD_Tab1!X762</f>
        <v>#VALUE!</v>
      </c>
      <c r="H762" s="10" t="e">
        <f>BD_Tab1!Y762</f>
        <v>#VALUE!</v>
      </c>
    </row>
    <row r="763" spans="1:8">
      <c r="A763" s="3">
        <v>57650</v>
      </c>
      <c r="B763" s="11" t="e">
        <f>BD_Tab1!AE763</f>
        <v>#VALUE!</v>
      </c>
      <c r="C763" s="11" t="e">
        <f>BD_Tab1!Z763</f>
        <v>#VALUE!</v>
      </c>
      <c r="D763" s="11" t="e">
        <f>BD_Tab1!AF763</f>
        <v>#VALUE!</v>
      </c>
      <c r="E763" s="11" t="e">
        <f>BD_Tab1!AA763</f>
        <v>#VALUE!</v>
      </c>
      <c r="F763" s="10" t="e">
        <f>BD_Tab1!AD763</f>
        <v>#VALUE!</v>
      </c>
      <c r="G763" s="10" t="e">
        <f>BD_Tab1!X763</f>
        <v>#VALUE!</v>
      </c>
      <c r="H763" s="10" t="e">
        <f>BD_Tab1!Y763</f>
        <v>#VALUE!</v>
      </c>
    </row>
    <row r="764" spans="1:8">
      <c r="A764" s="3">
        <v>57680</v>
      </c>
      <c r="B764" s="11" t="e">
        <f>BD_Tab1!AE764</f>
        <v>#VALUE!</v>
      </c>
      <c r="C764" s="11" t="e">
        <f>BD_Tab1!Z764</f>
        <v>#VALUE!</v>
      </c>
      <c r="D764" s="11" t="e">
        <f>BD_Tab1!AF764</f>
        <v>#VALUE!</v>
      </c>
      <c r="E764" s="11" t="e">
        <f>BD_Tab1!AA764</f>
        <v>#VALUE!</v>
      </c>
      <c r="F764" s="10" t="e">
        <f>BD_Tab1!AD764</f>
        <v>#VALUE!</v>
      </c>
      <c r="G764" s="10" t="e">
        <f>BD_Tab1!X764</f>
        <v>#VALUE!</v>
      </c>
      <c r="H764" s="10" t="e">
        <f>BD_Tab1!Y764</f>
        <v>#VALUE!</v>
      </c>
    </row>
    <row r="765" spans="1:8">
      <c r="A765" s="3">
        <v>57711</v>
      </c>
      <c r="B765" s="11" t="e">
        <f>BD_Tab1!AE765</f>
        <v>#VALUE!</v>
      </c>
      <c r="C765" s="11" t="e">
        <f>BD_Tab1!Z765</f>
        <v>#VALUE!</v>
      </c>
      <c r="D765" s="11" t="e">
        <f>BD_Tab1!AF765</f>
        <v>#VALUE!</v>
      </c>
      <c r="E765" s="11" t="e">
        <f>BD_Tab1!AA765</f>
        <v>#VALUE!</v>
      </c>
      <c r="F765" s="10" t="e">
        <f>BD_Tab1!AD765</f>
        <v>#VALUE!</v>
      </c>
      <c r="G765" s="10" t="e">
        <f>BD_Tab1!X765</f>
        <v>#VALUE!</v>
      </c>
      <c r="H765" s="10" t="e">
        <f>BD_Tab1!Y765</f>
        <v>#VALUE!</v>
      </c>
    </row>
    <row r="766" spans="1:8">
      <c r="A766" s="3">
        <v>57742</v>
      </c>
      <c r="B766" s="11" t="e">
        <f>BD_Tab1!AE766</f>
        <v>#VALUE!</v>
      </c>
      <c r="C766" s="11" t="e">
        <f>BD_Tab1!Z766</f>
        <v>#VALUE!</v>
      </c>
      <c r="D766" s="11" t="e">
        <f>BD_Tab1!AF766</f>
        <v>#VALUE!</v>
      </c>
      <c r="E766" s="11" t="e">
        <f>BD_Tab1!AA766</f>
        <v>#VALUE!</v>
      </c>
      <c r="F766" s="10" t="e">
        <f>BD_Tab1!AD766</f>
        <v>#VALUE!</v>
      </c>
      <c r="G766" s="10" t="e">
        <f>BD_Tab1!X766</f>
        <v>#VALUE!</v>
      </c>
      <c r="H766" s="10" t="e">
        <f>BD_Tab1!Y766</f>
        <v>#VALUE!</v>
      </c>
    </row>
    <row r="767" spans="1:8">
      <c r="A767" s="3">
        <v>57770</v>
      </c>
      <c r="B767" s="11" t="e">
        <f>BD_Tab1!AE767</f>
        <v>#VALUE!</v>
      </c>
      <c r="C767" s="11" t="e">
        <f>BD_Tab1!Z767</f>
        <v>#VALUE!</v>
      </c>
      <c r="D767" s="11" t="e">
        <f>BD_Tab1!AF767</f>
        <v>#VALUE!</v>
      </c>
      <c r="E767" s="11" t="e">
        <f>BD_Tab1!AA767</f>
        <v>#VALUE!</v>
      </c>
      <c r="F767" s="10" t="e">
        <f>BD_Tab1!AD767</f>
        <v>#VALUE!</v>
      </c>
      <c r="G767" s="10" t="e">
        <f>BD_Tab1!X767</f>
        <v>#VALUE!</v>
      </c>
      <c r="H767" s="10" t="e">
        <f>BD_Tab1!Y767</f>
        <v>#VALUE!</v>
      </c>
    </row>
    <row r="768" spans="1:8">
      <c r="A768" s="3">
        <v>57801</v>
      </c>
      <c r="B768" s="11" t="e">
        <f>BD_Tab1!AE768</f>
        <v>#VALUE!</v>
      </c>
      <c r="C768" s="11" t="e">
        <f>BD_Tab1!Z768</f>
        <v>#VALUE!</v>
      </c>
      <c r="D768" s="11" t="e">
        <f>BD_Tab1!AF768</f>
        <v>#VALUE!</v>
      </c>
      <c r="E768" s="11" t="e">
        <f>BD_Tab1!AA768</f>
        <v>#VALUE!</v>
      </c>
      <c r="F768" s="10" t="e">
        <f>BD_Tab1!AD768</f>
        <v>#VALUE!</v>
      </c>
      <c r="G768" s="10" t="e">
        <f>BD_Tab1!X768</f>
        <v>#VALUE!</v>
      </c>
      <c r="H768" s="10" t="e">
        <f>BD_Tab1!Y768</f>
        <v>#VALUE!</v>
      </c>
    </row>
    <row r="769" spans="1:8">
      <c r="A769" s="3">
        <v>57831</v>
      </c>
      <c r="B769" s="11" t="e">
        <f>BD_Tab1!AE769</f>
        <v>#VALUE!</v>
      </c>
      <c r="C769" s="11" t="e">
        <f>BD_Tab1!Z769</f>
        <v>#VALUE!</v>
      </c>
      <c r="D769" s="11" t="e">
        <f>BD_Tab1!AF769</f>
        <v>#VALUE!</v>
      </c>
      <c r="E769" s="11" t="e">
        <f>BD_Tab1!AA769</f>
        <v>#VALUE!</v>
      </c>
      <c r="F769" s="10" t="e">
        <f>BD_Tab1!AD769</f>
        <v>#VALUE!</v>
      </c>
      <c r="G769" s="10" t="e">
        <f>BD_Tab1!X769</f>
        <v>#VALUE!</v>
      </c>
      <c r="H769" s="10" t="e">
        <f>BD_Tab1!Y769</f>
        <v>#VALUE!</v>
      </c>
    </row>
    <row r="770" spans="1:8">
      <c r="A770" s="3">
        <v>57862</v>
      </c>
      <c r="B770" s="11" t="e">
        <f>BD_Tab1!AE770</f>
        <v>#VALUE!</v>
      </c>
      <c r="C770" s="11" t="e">
        <f>BD_Tab1!Z770</f>
        <v>#VALUE!</v>
      </c>
      <c r="D770" s="11" t="e">
        <f>BD_Tab1!AF770</f>
        <v>#VALUE!</v>
      </c>
      <c r="E770" s="11" t="e">
        <f>BD_Tab1!AA770</f>
        <v>#VALUE!</v>
      </c>
      <c r="F770" s="10" t="e">
        <f>BD_Tab1!AD770</f>
        <v>#VALUE!</v>
      </c>
      <c r="G770" s="10" t="e">
        <f>BD_Tab1!X770</f>
        <v>#VALUE!</v>
      </c>
      <c r="H770" s="10" t="e">
        <f>BD_Tab1!Y770</f>
        <v>#VALUE!</v>
      </c>
    </row>
    <row r="771" spans="1:8">
      <c r="A771" s="3">
        <v>57892</v>
      </c>
      <c r="B771" s="11" t="e">
        <f>BD_Tab1!AE771</f>
        <v>#VALUE!</v>
      </c>
      <c r="C771" s="11" t="e">
        <f>BD_Tab1!Z771</f>
        <v>#VALUE!</v>
      </c>
      <c r="D771" s="11" t="e">
        <f>BD_Tab1!AF771</f>
        <v>#VALUE!</v>
      </c>
      <c r="E771" s="11" t="e">
        <f>BD_Tab1!AA771</f>
        <v>#VALUE!</v>
      </c>
      <c r="F771" s="10" t="e">
        <f>BD_Tab1!AD771</f>
        <v>#VALUE!</v>
      </c>
      <c r="G771" s="10" t="e">
        <f>BD_Tab1!X771</f>
        <v>#VALUE!</v>
      </c>
      <c r="H771" s="10" t="e">
        <f>BD_Tab1!Y771</f>
        <v>#VALUE!</v>
      </c>
    </row>
    <row r="772" spans="1:8">
      <c r="A772" s="3">
        <v>57923</v>
      </c>
      <c r="B772" s="11" t="e">
        <f>BD_Tab1!AE772</f>
        <v>#VALUE!</v>
      </c>
      <c r="C772" s="11" t="e">
        <f>BD_Tab1!Z772</f>
        <v>#VALUE!</v>
      </c>
      <c r="D772" s="11" t="e">
        <f>BD_Tab1!AF772</f>
        <v>#VALUE!</v>
      </c>
      <c r="E772" s="11" t="e">
        <f>BD_Tab1!AA772</f>
        <v>#VALUE!</v>
      </c>
      <c r="F772" s="10" t="e">
        <f>BD_Tab1!AD772</f>
        <v>#VALUE!</v>
      </c>
      <c r="G772" s="10" t="e">
        <f>BD_Tab1!X772</f>
        <v>#VALUE!</v>
      </c>
      <c r="H772" s="10" t="e">
        <f>BD_Tab1!Y772</f>
        <v>#VALUE!</v>
      </c>
    </row>
    <row r="773" spans="1:8">
      <c r="A773" s="3">
        <v>57954</v>
      </c>
      <c r="B773" s="11" t="e">
        <f>BD_Tab1!AE773</f>
        <v>#VALUE!</v>
      </c>
      <c r="C773" s="11" t="e">
        <f>BD_Tab1!Z773</f>
        <v>#VALUE!</v>
      </c>
      <c r="D773" s="11" t="e">
        <f>BD_Tab1!AF773</f>
        <v>#VALUE!</v>
      </c>
      <c r="E773" s="11" t="e">
        <f>BD_Tab1!AA773</f>
        <v>#VALUE!</v>
      </c>
      <c r="F773" s="10" t="e">
        <f>BD_Tab1!AD773</f>
        <v>#VALUE!</v>
      </c>
      <c r="G773" s="10" t="e">
        <f>BD_Tab1!X773</f>
        <v>#VALUE!</v>
      </c>
      <c r="H773" s="10" t="e">
        <f>BD_Tab1!Y773</f>
        <v>#VALUE!</v>
      </c>
    </row>
    <row r="774" spans="1:8">
      <c r="A774" s="3">
        <v>57984</v>
      </c>
      <c r="B774" s="11" t="e">
        <f>BD_Tab1!AE774</f>
        <v>#VALUE!</v>
      </c>
      <c r="C774" s="11" t="e">
        <f>BD_Tab1!Z774</f>
        <v>#VALUE!</v>
      </c>
      <c r="D774" s="11" t="e">
        <f>BD_Tab1!AF774</f>
        <v>#VALUE!</v>
      </c>
      <c r="E774" s="11" t="e">
        <f>BD_Tab1!AA774</f>
        <v>#VALUE!</v>
      </c>
      <c r="F774" s="10" t="e">
        <f>BD_Tab1!AD774</f>
        <v>#VALUE!</v>
      </c>
      <c r="G774" s="10" t="e">
        <f>BD_Tab1!X774</f>
        <v>#VALUE!</v>
      </c>
      <c r="H774" s="10" t="e">
        <f>BD_Tab1!Y774</f>
        <v>#VALUE!</v>
      </c>
    </row>
    <row r="775" spans="1:8">
      <c r="A775" s="3">
        <v>58015</v>
      </c>
      <c r="B775" s="11" t="e">
        <f>BD_Tab1!AE775</f>
        <v>#VALUE!</v>
      </c>
      <c r="C775" s="11" t="e">
        <f>BD_Tab1!Z775</f>
        <v>#VALUE!</v>
      </c>
      <c r="D775" s="11" t="e">
        <f>BD_Tab1!AF775</f>
        <v>#VALUE!</v>
      </c>
      <c r="E775" s="11" t="e">
        <f>BD_Tab1!AA775</f>
        <v>#VALUE!</v>
      </c>
      <c r="F775" s="10" t="e">
        <f>BD_Tab1!AD775</f>
        <v>#VALUE!</v>
      </c>
      <c r="G775" s="10" t="e">
        <f>BD_Tab1!X775</f>
        <v>#VALUE!</v>
      </c>
      <c r="H775" s="10" t="e">
        <f>BD_Tab1!Y775</f>
        <v>#VALUE!</v>
      </c>
    </row>
    <row r="776" spans="1:8">
      <c r="A776" s="3">
        <v>58045</v>
      </c>
      <c r="B776" s="11" t="e">
        <f>BD_Tab1!AE776</f>
        <v>#VALUE!</v>
      </c>
      <c r="C776" s="11" t="e">
        <f>BD_Tab1!Z776</f>
        <v>#VALUE!</v>
      </c>
      <c r="D776" s="11" t="e">
        <f>BD_Tab1!AF776</f>
        <v>#VALUE!</v>
      </c>
      <c r="E776" s="11" t="e">
        <f>BD_Tab1!AA776</f>
        <v>#VALUE!</v>
      </c>
      <c r="F776" s="10" t="e">
        <f>BD_Tab1!AD776</f>
        <v>#VALUE!</v>
      </c>
      <c r="G776" s="10" t="e">
        <f>BD_Tab1!X776</f>
        <v>#VALUE!</v>
      </c>
      <c r="H776" s="10" t="e">
        <f>BD_Tab1!Y776</f>
        <v>#VALUE!</v>
      </c>
    </row>
    <row r="777" spans="1:8">
      <c r="A777" s="3">
        <v>58076</v>
      </c>
      <c r="B777" s="11" t="e">
        <f>BD_Tab1!AE777</f>
        <v>#VALUE!</v>
      </c>
      <c r="C777" s="11" t="e">
        <f>BD_Tab1!Z777</f>
        <v>#VALUE!</v>
      </c>
      <c r="D777" s="11" t="e">
        <f>BD_Tab1!AF777</f>
        <v>#VALUE!</v>
      </c>
      <c r="E777" s="11" t="e">
        <f>BD_Tab1!AA777</f>
        <v>#VALUE!</v>
      </c>
      <c r="F777" s="10" t="e">
        <f>BD_Tab1!AD777</f>
        <v>#VALUE!</v>
      </c>
      <c r="G777" s="10" t="e">
        <f>BD_Tab1!X777</f>
        <v>#VALUE!</v>
      </c>
      <c r="H777" s="10" t="e">
        <f>BD_Tab1!Y777</f>
        <v>#VALUE!</v>
      </c>
    </row>
    <row r="778" spans="1:8">
      <c r="A778" s="3">
        <v>58107</v>
      </c>
      <c r="B778" s="11" t="e">
        <f>BD_Tab1!AE778</f>
        <v>#VALUE!</v>
      </c>
      <c r="C778" s="11" t="e">
        <f>BD_Tab1!Z778</f>
        <v>#VALUE!</v>
      </c>
      <c r="D778" s="11" t="e">
        <f>BD_Tab1!AF778</f>
        <v>#VALUE!</v>
      </c>
      <c r="E778" s="11" t="e">
        <f>BD_Tab1!AA778</f>
        <v>#VALUE!</v>
      </c>
      <c r="F778" s="10" t="e">
        <f>BD_Tab1!AD778</f>
        <v>#VALUE!</v>
      </c>
      <c r="G778" s="10" t="e">
        <f>BD_Tab1!X778</f>
        <v>#VALUE!</v>
      </c>
      <c r="H778" s="10" t="e">
        <f>BD_Tab1!Y778</f>
        <v>#VALUE!</v>
      </c>
    </row>
    <row r="779" spans="1:8">
      <c r="A779" s="3">
        <v>58135</v>
      </c>
      <c r="B779" s="11" t="e">
        <f>BD_Tab1!AE779</f>
        <v>#VALUE!</v>
      </c>
      <c r="C779" s="11" t="e">
        <f>BD_Tab1!Z779</f>
        <v>#VALUE!</v>
      </c>
      <c r="D779" s="11" t="e">
        <f>BD_Tab1!AF779</f>
        <v>#VALUE!</v>
      </c>
      <c r="E779" s="11" t="e">
        <f>BD_Tab1!AA779</f>
        <v>#VALUE!</v>
      </c>
      <c r="F779" s="10" t="e">
        <f>BD_Tab1!AD779</f>
        <v>#VALUE!</v>
      </c>
      <c r="G779" s="10" t="e">
        <f>BD_Tab1!X779</f>
        <v>#VALUE!</v>
      </c>
      <c r="H779" s="10" t="e">
        <f>BD_Tab1!Y779</f>
        <v>#VALUE!</v>
      </c>
    </row>
    <row r="780" spans="1:8">
      <c r="A780" s="3">
        <v>58166</v>
      </c>
      <c r="B780" s="11" t="e">
        <f>BD_Tab1!AE780</f>
        <v>#VALUE!</v>
      </c>
      <c r="C780" s="11" t="e">
        <f>BD_Tab1!Z780</f>
        <v>#VALUE!</v>
      </c>
      <c r="D780" s="11" t="e">
        <f>BD_Tab1!AF780</f>
        <v>#VALUE!</v>
      </c>
      <c r="E780" s="11" t="e">
        <f>BD_Tab1!AA780</f>
        <v>#VALUE!</v>
      </c>
      <c r="F780" s="10" t="e">
        <f>BD_Tab1!AD780</f>
        <v>#VALUE!</v>
      </c>
      <c r="G780" s="10" t="e">
        <f>BD_Tab1!X780</f>
        <v>#VALUE!</v>
      </c>
      <c r="H780" s="10" t="e">
        <f>BD_Tab1!Y780</f>
        <v>#VALUE!</v>
      </c>
    </row>
    <row r="781" spans="1:8">
      <c r="A781" s="3">
        <v>58196</v>
      </c>
      <c r="B781" s="11" t="e">
        <f>BD_Tab1!AE781</f>
        <v>#VALUE!</v>
      </c>
      <c r="C781" s="11" t="e">
        <f>BD_Tab1!Z781</f>
        <v>#VALUE!</v>
      </c>
      <c r="D781" s="11" t="e">
        <f>BD_Tab1!AF781</f>
        <v>#VALUE!</v>
      </c>
      <c r="E781" s="11" t="e">
        <f>BD_Tab1!AA781</f>
        <v>#VALUE!</v>
      </c>
      <c r="F781" s="10" t="e">
        <f>BD_Tab1!AD781</f>
        <v>#VALUE!</v>
      </c>
      <c r="G781" s="10" t="e">
        <f>BD_Tab1!X781</f>
        <v>#VALUE!</v>
      </c>
      <c r="H781" s="10" t="e">
        <f>BD_Tab1!Y781</f>
        <v>#VALUE!</v>
      </c>
    </row>
    <row r="782" spans="1:8">
      <c r="A782" s="3">
        <v>58227</v>
      </c>
      <c r="B782" s="11" t="e">
        <f>BD_Tab1!AE782</f>
        <v>#VALUE!</v>
      </c>
      <c r="C782" s="11" t="e">
        <f>BD_Tab1!Z782</f>
        <v>#VALUE!</v>
      </c>
      <c r="D782" s="11" t="e">
        <f>BD_Tab1!AF782</f>
        <v>#VALUE!</v>
      </c>
      <c r="E782" s="11" t="e">
        <f>BD_Tab1!AA782</f>
        <v>#VALUE!</v>
      </c>
      <c r="F782" s="10" t="e">
        <f>BD_Tab1!AD782</f>
        <v>#VALUE!</v>
      </c>
      <c r="G782" s="10" t="e">
        <f>BD_Tab1!X782</f>
        <v>#VALUE!</v>
      </c>
      <c r="H782" s="10" t="e">
        <f>BD_Tab1!Y782</f>
        <v>#VALUE!</v>
      </c>
    </row>
    <row r="783" spans="1:8">
      <c r="A783" s="3">
        <v>58257</v>
      </c>
      <c r="B783" s="11" t="e">
        <f>BD_Tab1!AE783</f>
        <v>#VALUE!</v>
      </c>
      <c r="C783" s="11" t="e">
        <f>BD_Tab1!Z783</f>
        <v>#VALUE!</v>
      </c>
      <c r="D783" s="11" t="e">
        <f>BD_Tab1!AF783</f>
        <v>#VALUE!</v>
      </c>
      <c r="E783" s="11" t="e">
        <f>BD_Tab1!AA783</f>
        <v>#VALUE!</v>
      </c>
      <c r="F783" s="10" t="e">
        <f>BD_Tab1!AD783</f>
        <v>#VALUE!</v>
      </c>
      <c r="G783" s="10" t="e">
        <f>BD_Tab1!X783</f>
        <v>#VALUE!</v>
      </c>
      <c r="H783" s="10" t="e">
        <f>BD_Tab1!Y783</f>
        <v>#VALUE!</v>
      </c>
    </row>
    <row r="784" spans="1:8">
      <c r="A784" s="3">
        <v>58288</v>
      </c>
      <c r="B784" s="11" t="e">
        <f>BD_Tab1!AE784</f>
        <v>#VALUE!</v>
      </c>
      <c r="C784" s="11" t="e">
        <f>BD_Tab1!Z784</f>
        <v>#VALUE!</v>
      </c>
      <c r="D784" s="11" t="e">
        <f>BD_Tab1!AF784</f>
        <v>#VALUE!</v>
      </c>
      <c r="E784" s="11" t="e">
        <f>BD_Tab1!AA784</f>
        <v>#VALUE!</v>
      </c>
      <c r="F784" s="10" t="e">
        <f>BD_Tab1!AD784</f>
        <v>#VALUE!</v>
      </c>
      <c r="G784" s="10" t="e">
        <f>BD_Tab1!X784</f>
        <v>#VALUE!</v>
      </c>
      <c r="H784" s="10" t="e">
        <f>BD_Tab1!Y784</f>
        <v>#VALUE!</v>
      </c>
    </row>
    <row r="785" spans="1:8">
      <c r="A785" s="3">
        <v>58319</v>
      </c>
      <c r="B785" s="11" t="e">
        <f>BD_Tab1!AE785</f>
        <v>#VALUE!</v>
      </c>
      <c r="C785" s="11" t="e">
        <f>BD_Tab1!Z785</f>
        <v>#VALUE!</v>
      </c>
      <c r="D785" s="11" t="e">
        <f>BD_Tab1!AF785</f>
        <v>#VALUE!</v>
      </c>
      <c r="E785" s="11" t="e">
        <f>BD_Tab1!AA785</f>
        <v>#VALUE!</v>
      </c>
      <c r="F785" s="10" t="e">
        <f>BD_Tab1!AD785</f>
        <v>#VALUE!</v>
      </c>
      <c r="G785" s="10" t="e">
        <f>BD_Tab1!X785</f>
        <v>#VALUE!</v>
      </c>
      <c r="H785" s="10" t="e">
        <f>BD_Tab1!Y785</f>
        <v>#VALUE!</v>
      </c>
    </row>
    <row r="786" spans="1:8">
      <c r="A786" s="3">
        <v>58349</v>
      </c>
      <c r="B786" s="11" t="e">
        <f>BD_Tab1!AE786</f>
        <v>#VALUE!</v>
      </c>
      <c r="C786" s="11" t="e">
        <f>BD_Tab1!Z786</f>
        <v>#VALUE!</v>
      </c>
      <c r="D786" s="11" t="e">
        <f>BD_Tab1!AF786</f>
        <v>#VALUE!</v>
      </c>
      <c r="E786" s="11" t="e">
        <f>BD_Tab1!AA786</f>
        <v>#VALUE!</v>
      </c>
      <c r="F786" s="10" t="e">
        <f>BD_Tab1!AD786</f>
        <v>#VALUE!</v>
      </c>
      <c r="G786" s="10" t="e">
        <f>BD_Tab1!X786</f>
        <v>#VALUE!</v>
      </c>
      <c r="H786" s="10" t="e">
        <f>BD_Tab1!Y786</f>
        <v>#VALUE!</v>
      </c>
    </row>
    <row r="787" spans="1:8">
      <c r="A787" s="3">
        <v>58380</v>
      </c>
      <c r="B787" s="11" t="e">
        <f>BD_Tab1!AE787</f>
        <v>#VALUE!</v>
      </c>
      <c r="C787" s="11" t="e">
        <f>BD_Tab1!Z787</f>
        <v>#VALUE!</v>
      </c>
      <c r="D787" s="11" t="e">
        <f>BD_Tab1!AF787</f>
        <v>#VALUE!</v>
      </c>
      <c r="E787" s="11" t="e">
        <f>BD_Tab1!AA787</f>
        <v>#VALUE!</v>
      </c>
      <c r="F787" s="10" t="e">
        <f>BD_Tab1!AD787</f>
        <v>#VALUE!</v>
      </c>
      <c r="G787" s="10" t="e">
        <f>BD_Tab1!X787</f>
        <v>#VALUE!</v>
      </c>
      <c r="H787" s="10" t="e">
        <f>BD_Tab1!Y787</f>
        <v>#VALUE!</v>
      </c>
    </row>
    <row r="788" spans="1:8">
      <c r="A788" s="3">
        <v>58410</v>
      </c>
      <c r="B788" s="11" t="e">
        <f>BD_Tab1!AE788</f>
        <v>#VALUE!</v>
      </c>
      <c r="C788" s="11" t="e">
        <f>BD_Tab1!Z788</f>
        <v>#VALUE!</v>
      </c>
      <c r="D788" s="11" t="e">
        <f>BD_Tab1!AF788</f>
        <v>#VALUE!</v>
      </c>
      <c r="E788" s="11" t="e">
        <f>BD_Tab1!AA788</f>
        <v>#VALUE!</v>
      </c>
      <c r="F788" s="10" t="e">
        <f>BD_Tab1!AD788</f>
        <v>#VALUE!</v>
      </c>
      <c r="G788" s="10" t="e">
        <f>BD_Tab1!X788</f>
        <v>#VALUE!</v>
      </c>
      <c r="H788" s="10" t="e">
        <f>BD_Tab1!Y788</f>
        <v>#VALUE!</v>
      </c>
    </row>
    <row r="789" spans="1:8">
      <c r="A789" s="3">
        <v>58441</v>
      </c>
      <c r="B789" s="11" t="e">
        <f>BD_Tab1!AE789</f>
        <v>#VALUE!</v>
      </c>
      <c r="C789" s="11" t="e">
        <f>BD_Tab1!Z789</f>
        <v>#VALUE!</v>
      </c>
      <c r="D789" s="11" t="e">
        <f>BD_Tab1!AF789</f>
        <v>#VALUE!</v>
      </c>
      <c r="E789" s="11" t="e">
        <f>BD_Tab1!AA789</f>
        <v>#VALUE!</v>
      </c>
      <c r="F789" s="10" t="e">
        <f>BD_Tab1!AD789</f>
        <v>#VALUE!</v>
      </c>
      <c r="G789" s="10" t="e">
        <f>BD_Tab1!X789</f>
        <v>#VALUE!</v>
      </c>
      <c r="H789" s="10" t="e">
        <f>BD_Tab1!Y789</f>
        <v>#VALUE!</v>
      </c>
    </row>
    <row r="790" spans="1:8">
      <c r="A790" s="3">
        <v>58472</v>
      </c>
      <c r="B790" s="11" t="e">
        <f>BD_Tab1!AE790</f>
        <v>#VALUE!</v>
      </c>
      <c r="C790" s="11" t="e">
        <f>BD_Tab1!Z790</f>
        <v>#VALUE!</v>
      </c>
      <c r="D790" s="11" t="e">
        <f>BD_Tab1!AF790</f>
        <v>#VALUE!</v>
      </c>
      <c r="E790" s="11" t="e">
        <f>BD_Tab1!AA790</f>
        <v>#VALUE!</v>
      </c>
      <c r="F790" s="10" t="e">
        <f>BD_Tab1!AD790</f>
        <v>#VALUE!</v>
      </c>
      <c r="G790" s="10" t="e">
        <f>BD_Tab1!X790</f>
        <v>#VALUE!</v>
      </c>
      <c r="H790" s="10" t="e">
        <f>BD_Tab1!Y790</f>
        <v>#VALUE!</v>
      </c>
    </row>
    <row r="791" spans="1:8">
      <c r="A791" s="3">
        <v>58501</v>
      </c>
      <c r="B791" s="11" t="e">
        <f>BD_Tab1!AE791</f>
        <v>#VALUE!</v>
      </c>
      <c r="C791" s="11" t="e">
        <f>BD_Tab1!Z791</f>
        <v>#VALUE!</v>
      </c>
      <c r="D791" s="11" t="e">
        <f>BD_Tab1!AF791</f>
        <v>#VALUE!</v>
      </c>
      <c r="E791" s="11" t="e">
        <f>BD_Tab1!AA791</f>
        <v>#VALUE!</v>
      </c>
      <c r="F791" s="10" t="e">
        <f>BD_Tab1!AD791</f>
        <v>#VALUE!</v>
      </c>
      <c r="G791" s="10" t="e">
        <f>BD_Tab1!X791</f>
        <v>#VALUE!</v>
      </c>
      <c r="H791" s="10" t="e">
        <f>BD_Tab1!Y791</f>
        <v>#VALUE!</v>
      </c>
    </row>
    <row r="792" spans="1:8">
      <c r="A792" s="3">
        <v>58532</v>
      </c>
      <c r="B792" s="11" t="e">
        <f>BD_Tab1!AE792</f>
        <v>#VALUE!</v>
      </c>
      <c r="C792" s="11" t="e">
        <f>BD_Tab1!Z792</f>
        <v>#VALUE!</v>
      </c>
      <c r="D792" s="11" t="e">
        <f>BD_Tab1!AF792</f>
        <v>#VALUE!</v>
      </c>
      <c r="E792" s="11" t="e">
        <f>BD_Tab1!AA792</f>
        <v>#VALUE!</v>
      </c>
      <c r="F792" s="10" t="e">
        <f>BD_Tab1!AD792</f>
        <v>#VALUE!</v>
      </c>
      <c r="G792" s="10" t="e">
        <f>BD_Tab1!X792</f>
        <v>#VALUE!</v>
      </c>
      <c r="H792" s="10" t="e">
        <f>BD_Tab1!Y792</f>
        <v>#VALUE!</v>
      </c>
    </row>
    <row r="793" spans="1:8">
      <c r="A793" s="3">
        <v>58562</v>
      </c>
      <c r="B793" s="11" t="e">
        <f>BD_Tab1!AE793</f>
        <v>#VALUE!</v>
      </c>
      <c r="C793" s="11" t="e">
        <f>BD_Tab1!Z793</f>
        <v>#VALUE!</v>
      </c>
      <c r="D793" s="11" t="e">
        <f>BD_Tab1!AF793</f>
        <v>#VALUE!</v>
      </c>
      <c r="E793" s="11" t="e">
        <f>BD_Tab1!AA793</f>
        <v>#VALUE!</v>
      </c>
      <c r="F793" s="10" t="e">
        <f>BD_Tab1!AD793</f>
        <v>#VALUE!</v>
      </c>
      <c r="G793" s="10" t="e">
        <f>BD_Tab1!X793</f>
        <v>#VALUE!</v>
      </c>
      <c r="H793" s="10" t="e">
        <f>BD_Tab1!Y793</f>
        <v>#VALUE!</v>
      </c>
    </row>
    <row r="794" spans="1:8">
      <c r="A794" s="3">
        <v>58593</v>
      </c>
      <c r="B794" s="11" t="e">
        <f>BD_Tab1!AE794</f>
        <v>#VALUE!</v>
      </c>
      <c r="C794" s="11" t="e">
        <f>BD_Tab1!Z794</f>
        <v>#VALUE!</v>
      </c>
      <c r="D794" s="11" t="e">
        <f>BD_Tab1!AF794</f>
        <v>#VALUE!</v>
      </c>
      <c r="E794" s="11" t="e">
        <f>BD_Tab1!AA794</f>
        <v>#VALUE!</v>
      </c>
      <c r="F794" s="10" t="e">
        <f>BD_Tab1!AD794</f>
        <v>#VALUE!</v>
      </c>
      <c r="G794" s="10" t="e">
        <f>BD_Tab1!X794</f>
        <v>#VALUE!</v>
      </c>
      <c r="H794" s="10" t="e">
        <f>BD_Tab1!Y794</f>
        <v>#VALUE!</v>
      </c>
    </row>
    <row r="795" spans="1:8">
      <c r="A795" s="3">
        <v>58623</v>
      </c>
      <c r="B795" s="11" t="e">
        <f>BD_Tab1!AE795</f>
        <v>#VALUE!</v>
      </c>
      <c r="C795" s="11" t="e">
        <f>BD_Tab1!Z795</f>
        <v>#VALUE!</v>
      </c>
      <c r="D795" s="11" t="e">
        <f>BD_Tab1!AF795</f>
        <v>#VALUE!</v>
      </c>
      <c r="E795" s="11" t="e">
        <f>BD_Tab1!AA795</f>
        <v>#VALUE!</v>
      </c>
      <c r="F795" s="10" t="e">
        <f>BD_Tab1!AD795</f>
        <v>#VALUE!</v>
      </c>
      <c r="G795" s="10" t="e">
        <f>BD_Tab1!X795</f>
        <v>#VALUE!</v>
      </c>
      <c r="H795" s="10" t="e">
        <f>BD_Tab1!Y795</f>
        <v>#VALUE!</v>
      </c>
    </row>
    <row r="796" spans="1:8">
      <c r="A796" s="3">
        <v>58654</v>
      </c>
      <c r="B796" s="11" t="e">
        <f>BD_Tab1!AE796</f>
        <v>#VALUE!</v>
      </c>
      <c r="C796" s="11" t="e">
        <f>BD_Tab1!Z796</f>
        <v>#VALUE!</v>
      </c>
      <c r="D796" s="11" t="e">
        <f>BD_Tab1!AF796</f>
        <v>#VALUE!</v>
      </c>
      <c r="E796" s="11" t="e">
        <f>BD_Tab1!AA796</f>
        <v>#VALUE!</v>
      </c>
      <c r="F796" s="10" t="e">
        <f>BD_Tab1!AD796</f>
        <v>#VALUE!</v>
      </c>
      <c r="G796" s="10" t="e">
        <f>BD_Tab1!X796</f>
        <v>#VALUE!</v>
      </c>
      <c r="H796" s="10" t="e">
        <f>BD_Tab1!Y796</f>
        <v>#VALUE!</v>
      </c>
    </row>
    <row r="797" spans="1:8">
      <c r="A797" s="3">
        <v>58685</v>
      </c>
      <c r="B797" s="11" t="e">
        <f>BD_Tab1!AE797</f>
        <v>#VALUE!</v>
      </c>
      <c r="C797" s="11" t="e">
        <f>BD_Tab1!Z797</f>
        <v>#VALUE!</v>
      </c>
      <c r="D797" s="11" t="e">
        <f>BD_Tab1!AF797</f>
        <v>#VALUE!</v>
      </c>
      <c r="E797" s="11" t="e">
        <f>BD_Tab1!AA797</f>
        <v>#VALUE!</v>
      </c>
      <c r="F797" s="10" t="e">
        <f>BD_Tab1!AD797</f>
        <v>#VALUE!</v>
      </c>
      <c r="G797" s="10" t="e">
        <f>BD_Tab1!X797</f>
        <v>#VALUE!</v>
      </c>
      <c r="H797" s="10" t="e">
        <f>BD_Tab1!Y797</f>
        <v>#VALUE!</v>
      </c>
    </row>
    <row r="798" spans="1:8">
      <c r="A798" s="3">
        <v>58715</v>
      </c>
      <c r="B798" s="11" t="e">
        <f>BD_Tab1!AE798</f>
        <v>#VALUE!</v>
      </c>
      <c r="C798" s="11" t="e">
        <f>BD_Tab1!Z798</f>
        <v>#VALUE!</v>
      </c>
      <c r="D798" s="11" t="e">
        <f>BD_Tab1!AF798</f>
        <v>#VALUE!</v>
      </c>
      <c r="E798" s="11" t="e">
        <f>BD_Tab1!AA798</f>
        <v>#VALUE!</v>
      </c>
      <c r="F798" s="10" t="e">
        <f>BD_Tab1!AD798</f>
        <v>#VALUE!</v>
      </c>
      <c r="G798" s="10" t="e">
        <f>BD_Tab1!X798</f>
        <v>#VALUE!</v>
      </c>
      <c r="H798" s="10" t="e">
        <f>BD_Tab1!Y798</f>
        <v>#VALUE!</v>
      </c>
    </row>
    <row r="799" spans="1:8">
      <c r="A799" s="3">
        <v>58746</v>
      </c>
      <c r="B799" s="11" t="e">
        <f>BD_Tab1!AE799</f>
        <v>#VALUE!</v>
      </c>
      <c r="C799" s="11" t="e">
        <f>BD_Tab1!Z799</f>
        <v>#VALUE!</v>
      </c>
      <c r="D799" s="11" t="e">
        <f>BD_Tab1!AF799</f>
        <v>#VALUE!</v>
      </c>
      <c r="E799" s="11" t="e">
        <f>BD_Tab1!AA799</f>
        <v>#VALUE!</v>
      </c>
      <c r="F799" s="10" t="e">
        <f>BD_Tab1!AD799</f>
        <v>#VALUE!</v>
      </c>
      <c r="G799" s="10" t="e">
        <f>BD_Tab1!X799</f>
        <v>#VALUE!</v>
      </c>
      <c r="H799" s="10" t="e">
        <f>BD_Tab1!Y799</f>
        <v>#VALUE!</v>
      </c>
    </row>
    <row r="800" spans="1:8">
      <c r="A800" s="3">
        <v>58776</v>
      </c>
      <c r="B800" s="11" t="e">
        <f>BD_Tab1!AE800</f>
        <v>#VALUE!</v>
      </c>
      <c r="C800" s="11" t="e">
        <f>BD_Tab1!Z800</f>
        <v>#VALUE!</v>
      </c>
      <c r="D800" s="11" t="e">
        <f>BD_Tab1!AF800</f>
        <v>#VALUE!</v>
      </c>
      <c r="E800" s="11" t="e">
        <f>BD_Tab1!AA800</f>
        <v>#VALUE!</v>
      </c>
      <c r="F800" s="10" t="e">
        <f>BD_Tab1!AD800</f>
        <v>#VALUE!</v>
      </c>
      <c r="G800" s="10" t="e">
        <f>BD_Tab1!X800</f>
        <v>#VALUE!</v>
      </c>
      <c r="H800" s="10" t="e">
        <f>BD_Tab1!Y800</f>
        <v>#VALUE!</v>
      </c>
    </row>
    <row r="801" spans="1:8">
      <c r="A801" s="3">
        <v>58807</v>
      </c>
      <c r="B801" s="11" t="e">
        <f>BD_Tab1!AE801</f>
        <v>#VALUE!</v>
      </c>
      <c r="C801" s="11" t="e">
        <f>BD_Tab1!Z801</f>
        <v>#VALUE!</v>
      </c>
      <c r="D801" s="11" t="e">
        <f>BD_Tab1!AF801</f>
        <v>#VALUE!</v>
      </c>
      <c r="E801" s="11" t="e">
        <f>BD_Tab1!AA801</f>
        <v>#VALUE!</v>
      </c>
      <c r="F801" s="10" t="e">
        <f>BD_Tab1!AD801</f>
        <v>#VALUE!</v>
      </c>
      <c r="G801" s="10" t="e">
        <f>BD_Tab1!X801</f>
        <v>#VALUE!</v>
      </c>
      <c r="H801" s="10" t="e">
        <f>BD_Tab1!Y801</f>
        <v>#VALUE!</v>
      </c>
    </row>
    <row r="802" spans="1:8">
      <c r="A802" s="3">
        <v>58838</v>
      </c>
      <c r="B802" s="11" t="e">
        <f>BD_Tab1!AE802</f>
        <v>#VALUE!</v>
      </c>
      <c r="C802" s="11" t="e">
        <f>BD_Tab1!Z802</f>
        <v>#VALUE!</v>
      </c>
      <c r="D802" s="11" t="e">
        <f>BD_Tab1!AF802</f>
        <v>#VALUE!</v>
      </c>
      <c r="E802" s="11" t="e">
        <f>BD_Tab1!AA802</f>
        <v>#VALUE!</v>
      </c>
      <c r="F802" s="10" t="e">
        <f>BD_Tab1!AD802</f>
        <v>#VALUE!</v>
      </c>
      <c r="G802" s="10" t="e">
        <f>BD_Tab1!X802</f>
        <v>#VALUE!</v>
      </c>
      <c r="H802" s="10" t="e">
        <f>BD_Tab1!Y802</f>
        <v>#VALUE!</v>
      </c>
    </row>
    <row r="803" spans="1:8">
      <c r="A803" s="3">
        <v>58866</v>
      </c>
      <c r="B803" s="11" t="e">
        <f>BD_Tab1!AE803</f>
        <v>#VALUE!</v>
      </c>
      <c r="C803" s="11" t="e">
        <f>BD_Tab1!Z803</f>
        <v>#VALUE!</v>
      </c>
      <c r="D803" s="11" t="e">
        <f>BD_Tab1!AF803</f>
        <v>#VALUE!</v>
      </c>
      <c r="E803" s="11" t="e">
        <f>BD_Tab1!AA803</f>
        <v>#VALUE!</v>
      </c>
      <c r="F803" s="10" t="e">
        <f>BD_Tab1!AD803</f>
        <v>#VALUE!</v>
      </c>
      <c r="G803" s="10" t="e">
        <f>BD_Tab1!X803</f>
        <v>#VALUE!</v>
      </c>
      <c r="H803" s="10" t="e">
        <f>BD_Tab1!Y803</f>
        <v>#VALUE!</v>
      </c>
    </row>
    <row r="804" spans="1:8">
      <c r="A804" s="3">
        <v>58897</v>
      </c>
      <c r="B804" s="11" t="e">
        <f>BD_Tab1!AE804</f>
        <v>#VALUE!</v>
      </c>
      <c r="C804" s="11" t="e">
        <f>BD_Tab1!Z804</f>
        <v>#VALUE!</v>
      </c>
      <c r="D804" s="11" t="e">
        <f>BD_Tab1!AF804</f>
        <v>#VALUE!</v>
      </c>
      <c r="E804" s="11" t="e">
        <f>BD_Tab1!AA804</f>
        <v>#VALUE!</v>
      </c>
      <c r="F804" s="10" t="e">
        <f>BD_Tab1!AD804</f>
        <v>#VALUE!</v>
      </c>
      <c r="G804" s="10" t="e">
        <f>BD_Tab1!X804</f>
        <v>#VALUE!</v>
      </c>
      <c r="H804" s="10" t="e">
        <f>BD_Tab1!Y804</f>
        <v>#VALUE!</v>
      </c>
    </row>
    <row r="805" spans="1:8">
      <c r="A805" s="3">
        <v>58927</v>
      </c>
      <c r="B805" s="11" t="e">
        <f>BD_Tab1!AE805</f>
        <v>#VALUE!</v>
      </c>
      <c r="C805" s="11" t="e">
        <f>BD_Tab1!Z805</f>
        <v>#VALUE!</v>
      </c>
      <c r="D805" s="11" t="e">
        <f>BD_Tab1!AF805</f>
        <v>#VALUE!</v>
      </c>
      <c r="E805" s="11" t="e">
        <f>BD_Tab1!AA805</f>
        <v>#VALUE!</v>
      </c>
      <c r="F805" s="10" t="e">
        <f>BD_Tab1!AD805</f>
        <v>#VALUE!</v>
      </c>
      <c r="G805" s="10" t="e">
        <f>BD_Tab1!X805</f>
        <v>#VALUE!</v>
      </c>
      <c r="H805" s="10" t="e">
        <f>BD_Tab1!Y805</f>
        <v>#VALUE!</v>
      </c>
    </row>
    <row r="806" spans="1:8">
      <c r="A806" s="3">
        <v>58958</v>
      </c>
      <c r="B806" s="11" t="e">
        <f>BD_Tab1!AE806</f>
        <v>#VALUE!</v>
      </c>
      <c r="C806" s="11" t="e">
        <f>BD_Tab1!Z806</f>
        <v>#VALUE!</v>
      </c>
      <c r="D806" s="11" t="e">
        <f>BD_Tab1!AF806</f>
        <v>#VALUE!</v>
      </c>
      <c r="E806" s="11" t="e">
        <f>BD_Tab1!AA806</f>
        <v>#VALUE!</v>
      </c>
      <c r="F806" s="10" t="e">
        <f>BD_Tab1!AD806</f>
        <v>#VALUE!</v>
      </c>
      <c r="G806" s="10" t="e">
        <f>BD_Tab1!X806</f>
        <v>#VALUE!</v>
      </c>
      <c r="H806" s="10" t="e">
        <f>BD_Tab1!Y806</f>
        <v>#VALUE!</v>
      </c>
    </row>
    <row r="807" spans="1:8">
      <c r="A807" s="3">
        <v>58988</v>
      </c>
      <c r="B807" s="11" t="e">
        <f>BD_Tab1!AE807</f>
        <v>#VALUE!</v>
      </c>
      <c r="C807" s="11" t="e">
        <f>BD_Tab1!Z807</f>
        <v>#VALUE!</v>
      </c>
      <c r="D807" s="11" t="e">
        <f>BD_Tab1!AF807</f>
        <v>#VALUE!</v>
      </c>
      <c r="E807" s="11" t="e">
        <f>BD_Tab1!AA807</f>
        <v>#VALUE!</v>
      </c>
      <c r="F807" s="10" t="e">
        <f>BD_Tab1!AD807</f>
        <v>#VALUE!</v>
      </c>
      <c r="G807" s="10" t="e">
        <f>BD_Tab1!X807</f>
        <v>#VALUE!</v>
      </c>
      <c r="H807" s="10" t="e">
        <f>BD_Tab1!Y807</f>
        <v>#VALUE!</v>
      </c>
    </row>
    <row r="808" spans="1:8">
      <c r="A808" s="3">
        <v>59019</v>
      </c>
      <c r="B808" s="11" t="e">
        <f>BD_Tab1!AE808</f>
        <v>#VALUE!</v>
      </c>
      <c r="C808" s="11" t="e">
        <f>BD_Tab1!Z808</f>
        <v>#VALUE!</v>
      </c>
      <c r="D808" s="11" t="e">
        <f>BD_Tab1!AF808</f>
        <v>#VALUE!</v>
      </c>
      <c r="E808" s="11" t="e">
        <f>BD_Tab1!AA808</f>
        <v>#VALUE!</v>
      </c>
      <c r="F808" s="10" t="e">
        <f>BD_Tab1!AD808</f>
        <v>#VALUE!</v>
      </c>
      <c r="G808" s="10" t="e">
        <f>BD_Tab1!X808</f>
        <v>#VALUE!</v>
      </c>
      <c r="H808" s="10" t="e">
        <f>BD_Tab1!Y808</f>
        <v>#VALUE!</v>
      </c>
    </row>
    <row r="809" spans="1:8">
      <c r="A809" s="3">
        <v>59050</v>
      </c>
      <c r="B809" s="11" t="e">
        <f>BD_Tab1!AE809</f>
        <v>#VALUE!</v>
      </c>
      <c r="C809" s="11" t="e">
        <f>BD_Tab1!Z809</f>
        <v>#VALUE!</v>
      </c>
      <c r="D809" s="11" t="e">
        <f>BD_Tab1!AF809</f>
        <v>#VALUE!</v>
      </c>
      <c r="E809" s="11" t="e">
        <f>BD_Tab1!AA809</f>
        <v>#VALUE!</v>
      </c>
      <c r="F809" s="10" t="e">
        <f>BD_Tab1!AD809</f>
        <v>#VALUE!</v>
      </c>
      <c r="G809" s="10" t="e">
        <f>BD_Tab1!X809</f>
        <v>#VALUE!</v>
      </c>
      <c r="H809" s="10" t="e">
        <f>BD_Tab1!Y809</f>
        <v>#VALUE!</v>
      </c>
    </row>
    <row r="810" spans="1:8">
      <c r="A810" s="3">
        <v>59080</v>
      </c>
      <c r="B810" s="11" t="e">
        <f>BD_Tab1!AE810</f>
        <v>#VALUE!</v>
      </c>
      <c r="C810" s="11" t="e">
        <f>BD_Tab1!Z810</f>
        <v>#VALUE!</v>
      </c>
      <c r="D810" s="11" t="e">
        <f>BD_Tab1!AF810</f>
        <v>#VALUE!</v>
      </c>
      <c r="E810" s="11" t="e">
        <f>BD_Tab1!AA810</f>
        <v>#VALUE!</v>
      </c>
      <c r="F810" s="10" t="e">
        <f>BD_Tab1!AD810</f>
        <v>#VALUE!</v>
      </c>
      <c r="G810" s="10" t="e">
        <f>BD_Tab1!X810</f>
        <v>#VALUE!</v>
      </c>
      <c r="H810" s="10" t="e">
        <f>BD_Tab1!Y810</f>
        <v>#VALUE!</v>
      </c>
    </row>
    <row r="811" spans="1:8">
      <c r="A811" s="3">
        <v>59111</v>
      </c>
      <c r="B811" s="11" t="e">
        <f>BD_Tab1!AE811</f>
        <v>#VALUE!</v>
      </c>
      <c r="C811" s="11" t="e">
        <f>BD_Tab1!Z811</f>
        <v>#VALUE!</v>
      </c>
      <c r="D811" s="11" t="e">
        <f>BD_Tab1!AF811</f>
        <v>#VALUE!</v>
      </c>
      <c r="E811" s="11" t="e">
        <f>BD_Tab1!AA811</f>
        <v>#VALUE!</v>
      </c>
      <c r="F811" s="10" t="e">
        <f>BD_Tab1!AD811</f>
        <v>#VALUE!</v>
      </c>
      <c r="G811" s="10" t="e">
        <f>BD_Tab1!X811</f>
        <v>#VALUE!</v>
      </c>
      <c r="H811" s="10" t="e">
        <f>BD_Tab1!Y811</f>
        <v>#VALUE!</v>
      </c>
    </row>
    <row r="812" spans="1:8">
      <c r="A812" s="3">
        <v>59141</v>
      </c>
      <c r="B812" s="11" t="e">
        <f>BD_Tab1!AE812</f>
        <v>#VALUE!</v>
      </c>
      <c r="C812" s="11" t="e">
        <f>BD_Tab1!Z812</f>
        <v>#VALUE!</v>
      </c>
      <c r="D812" s="11" t="e">
        <f>BD_Tab1!AF812</f>
        <v>#VALUE!</v>
      </c>
      <c r="E812" s="11" t="e">
        <f>BD_Tab1!AA812</f>
        <v>#VALUE!</v>
      </c>
      <c r="F812" s="10" t="e">
        <f>BD_Tab1!AD812</f>
        <v>#VALUE!</v>
      </c>
      <c r="G812" s="10" t="e">
        <f>BD_Tab1!X812</f>
        <v>#VALUE!</v>
      </c>
      <c r="H812" s="10" t="e">
        <f>BD_Tab1!Y812</f>
        <v>#VALUE!</v>
      </c>
    </row>
    <row r="813" spans="1:8">
      <c r="A813" s="3">
        <v>59172</v>
      </c>
      <c r="B813" s="11" t="e">
        <f>BD_Tab1!AE813</f>
        <v>#VALUE!</v>
      </c>
      <c r="C813" s="11" t="e">
        <f>BD_Tab1!Z813</f>
        <v>#VALUE!</v>
      </c>
      <c r="D813" s="11" t="e">
        <f>BD_Tab1!AF813</f>
        <v>#VALUE!</v>
      </c>
      <c r="E813" s="11" t="e">
        <f>BD_Tab1!AA813</f>
        <v>#VALUE!</v>
      </c>
      <c r="F813" s="10" t="e">
        <f>BD_Tab1!AD813</f>
        <v>#VALUE!</v>
      </c>
      <c r="G813" s="10" t="e">
        <f>BD_Tab1!X813</f>
        <v>#VALUE!</v>
      </c>
      <c r="H813" s="10" t="e">
        <f>BD_Tab1!Y813</f>
        <v>#VALUE!</v>
      </c>
    </row>
    <row r="814" spans="1:8">
      <c r="A814" s="3">
        <v>59203</v>
      </c>
      <c r="B814" s="11" t="e">
        <f>BD_Tab1!AE814</f>
        <v>#VALUE!</v>
      </c>
      <c r="C814" s="11" t="e">
        <f>BD_Tab1!Z814</f>
        <v>#VALUE!</v>
      </c>
      <c r="D814" s="11" t="e">
        <f>BD_Tab1!AF814</f>
        <v>#VALUE!</v>
      </c>
      <c r="E814" s="11" t="e">
        <f>BD_Tab1!AA814</f>
        <v>#VALUE!</v>
      </c>
      <c r="F814" s="10" t="e">
        <f>BD_Tab1!AD814</f>
        <v>#VALUE!</v>
      </c>
      <c r="G814" s="10" t="e">
        <f>BD_Tab1!X814</f>
        <v>#VALUE!</v>
      </c>
      <c r="H814" s="10" t="e">
        <f>BD_Tab1!Y814</f>
        <v>#VALUE!</v>
      </c>
    </row>
    <row r="815" spans="1:8">
      <c r="A815" s="3">
        <v>59231</v>
      </c>
      <c r="B815" s="11" t="e">
        <f>BD_Tab1!AE815</f>
        <v>#VALUE!</v>
      </c>
      <c r="C815" s="11" t="e">
        <f>BD_Tab1!Z815</f>
        <v>#VALUE!</v>
      </c>
      <c r="D815" s="11" t="e">
        <f>BD_Tab1!AF815</f>
        <v>#VALUE!</v>
      </c>
      <c r="E815" s="11" t="e">
        <f>BD_Tab1!AA815</f>
        <v>#VALUE!</v>
      </c>
      <c r="F815" s="10" t="e">
        <f>BD_Tab1!AD815</f>
        <v>#VALUE!</v>
      </c>
      <c r="G815" s="10" t="e">
        <f>BD_Tab1!X815</f>
        <v>#VALUE!</v>
      </c>
      <c r="H815" s="10" t="e">
        <f>BD_Tab1!Y815</f>
        <v>#VALUE!</v>
      </c>
    </row>
    <row r="816" spans="1:8">
      <c r="A816" s="3">
        <v>59262</v>
      </c>
      <c r="B816" s="11" t="e">
        <f>BD_Tab1!AE816</f>
        <v>#VALUE!</v>
      </c>
      <c r="C816" s="11" t="e">
        <f>BD_Tab1!Z816</f>
        <v>#VALUE!</v>
      </c>
      <c r="D816" s="11" t="e">
        <f>BD_Tab1!AF816</f>
        <v>#VALUE!</v>
      </c>
      <c r="E816" s="11" t="e">
        <f>BD_Tab1!AA816</f>
        <v>#VALUE!</v>
      </c>
      <c r="F816" s="10" t="e">
        <f>BD_Tab1!AD816</f>
        <v>#VALUE!</v>
      </c>
      <c r="G816" s="10" t="e">
        <f>BD_Tab1!X816</f>
        <v>#VALUE!</v>
      </c>
      <c r="H816" s="10" t="e">
        <f>BD_Tab1!Y816</f>
        <v>#VALUE!</v>
      </c>
    </row>
    <row r="817" spans="1:8">
      <c r="A817" s="3">
        <v>59292</v>
      </c>
      <c r="B817" s="11" t="e">
        <f>BD_Tab1!AE817</f>
        <v>#VALUE!</v>
      </c>
      <c r="C817" s="11" t="e">
        <f>BD_Tab1!Z817</f>
        <v>#VALUE!</v>
      </c>
      <c r="D817" s="11" t="e">
        <f>BD_Tab1!AF817</f>
        <v>#VALUE!</v>
      </c>
      <c r="E817" s="11" t="e">
        <f>BD_Tab1!AA817</f>
        <v>#VALUE!</v>
      </c>
      <c r="F817" s="10" t="e">
        <f>BD_Tab1!AD817</f>
        <v>#VALUE!</v>
      </c>
      <c r="G817" s="10" t="e">
        <f>BD_Tab1!X817</f>
        <v>#VALUE!</v>
      </c>
      <c r="H817" s="10" t="e">
        <f>BD_Tab1!Y817</f>
        <v>#VALUE!</v>
      </c>
    </row>
    <row r="818" spans="1:8">
      <c r="A818" s="3">
        <v>59323</v>
      </c>
      <c r="B818" s="11" t="e">
        <f>BD_Tab1!AE818</f>
        <v>#VALUE!</v>
      </c>
      <c r="C818" s="11" t="e">
        <f>BD_Tab1!Z818</f>
        <v>#VALUE!</v>
      </c>
      <c r="D818" s="11" t="e">
        <f>BD_Tab1!AF818</f>
        <v>#VALUE!</v>
      </c>
      <c r="E818" s="11" t="e">
        <f>BD_Tab1!AA818</f>
        <v>#VALUE!</v>
      </c>
      <c r="F818" s="10" t="e">
        <f>BD_Tab1!AD818</f>
        <v>#VALUE!</v>
      </c>
      <c r="G818" s="10" t="e">
        <f>BD_Tab1!X818</f>
        <v>#VALUE!</v>
      </c>
      <c r="H818" s="10" t="e">
        <f>BD_Tab1!Y818</f>
        <v>#VALUE!</v>
      </c>
    </row>
    <row r="819" spans="1:8">
      <c r="A819" s="3">
        <v>59353</v>
      </c>
      <c r="B819" s="11" t="e">
        <f>BD_Tab1!AE819</f>
        <v>#VALUE!</v>
      </c>
      <c r="C819" s="11" t="e">
        <f>BD_Tab1!Z819</f>
        <v>#VALUE!</v>
      </c>
      <c r="D819" s="11" t="e">
        <f>BD_Tab1!AF819</f>
        <v>#VALUE!</v>
      </c>
      <c r="E819" s="11" t="e">
        <f>BD_Tab1!AA819</f>
        <v>#VALUE!</v>
      </c>
      <c r="F819" s="10" t="e">
        <f>BD_Tab1!AD819</f>
        <v>#VALUE!</v>
      </c>
      <c r="G819" s="10" t="e">
        <f>BD_Tab1!X819</f>
        <v>#VALUE!</v>
      </c>
      <c r="H819" s="10" t="e">
        <f>BD_Tab1!Y819</f>
        <v>#VALUE!</v>
      </c>
    </row>
    <row r="820" spans="1:8">
      <c r="A820" s="3">
        <v>59384</v>
      </c>
      <c r="B820" s="11" t="e">
        <f>BD_Tab1!AE820</f>
        <v>#VALUE!</v>
      </c>
      <c r="C820" s="11" t="e">
        <f>BD_Tab1!Z820</f>
        <v>#VALUE!</v>
      </c>
      <c r="D820" s="11" t="e">
        <f>BD_Tab1!AF820</f>
        <v>#VALUE!</v>
      </c>
      <c r="E820" s="11" t="e">
        <f>BD_Tab1!AA820</f>
        <v>#VALUE!</v>
      </c>
      <c r="F820" s="10" t="e">
        <f>BD_Tab1!AD820</f>
        <v>#VALUE!</v>
      </c>
      <c r="G820" s="10" t="e">
        <f>BD_Tab1!X820</f>
        <v>#VALUE!</v>
      </c>
      <c r="H820" s="10" t="e">
        <f>BD_Tab1!Y820</f>
        <v>#VALUE!</v>
      </c>
    </row>
    <row r="821" spans="1:8">
      <c r="A821" s="3">
        <v>59415</v>
      </c>
      <c r="B821" s="11" t="e">
        <f>BD_Tab1!AE821</f>
        <v>#VALUE!</v>
      </c>
      <c r="C821" s="11" t="e">
        <f>BD_Tab1!Z821</f>
        <v>#VALUE!</v>
      </c>
      <c r="D821" s="11" t="e">
        <f>BD_Tab1!AF821</f>
        <v>#VALUE!</v>
      </c>
      <c r="E821" s="11" t="e">
        <f>BD_Tab1!AA821</f>
        <v>#VALUE!</v>
      </c>
      <c r="F821" s="10" t="e">
        <f>BD_Tab1!AD821</f>
        <v>#VALUE!</v>
      </c>
      <c r="G821" s="10" t="e">
        <f>BD_Tab1!X821</f>
        <v>#VALUE!</v>
      </c>
      <c r="H821" s="10" t="e">
        <f>BD_Tab1!Y821</f>
        <v>#VALUE!</v>
      </c>
    </row>
    <row r="822" spans="1:8">
      <c r="A822" s="3">
        <v>59445</v>
      </c>
      <c r="B822" s="11" t="e">
        <f>BD_Tab1!AE822</f>
        <v>#VALUE!</v>
      </c>
      <c r="C822" s="11" t="e">
        <f>BD_Tab1!Z822</f>
        <v>#VALUE!</v>
      </c>
      <c r="D822" s="11" t="e">
        <f>BD_Tab1!AF822</f>
        <v>#VALUE!</v>
      </c>
      <c r="E822" s="11" t="e">
        <f>BD_Tab1!AA822</f>
        <v>#VALUE!</v>
      </c>
      <c r="F822" s="10" t="e">
        <f>BD_Tab1!AD822</f>
        <v>#VALUE!</v>
      </c>
      <c r="G822" s="10" t="e">
        <f>BD_Tab1!X822</f>
        <v>#VALUE!</v>
      </c>
      <c r="H822" s="10" t="e">
        <f>BD_Tab1!Y822</f>
        <v>#VALUE!</v>
      </c>
    </row>
    <row r="823" spans="1:8">
      <c r="A823" s="3">
        <v>59476</v>
      </c>
      <c r="B823" s="11" t="e">
        <f>BD_Tab1!AE823</f>
        <v>#VALUE!</v>
      </c>
      <c r="C823" s="11" t="e">
        <f>BD_Tab1!Z823</f>
        <v>#VALUE!</v>
      </c>
      <c r="D823" s="11" t="e">
        <f>BD_Tab1!AF823</f>
        <v>#VALUE!</v>
      </c>
      <c r="E823" s="11" t="e">
        <f>BD_Tab1!AA823</f>
        <v>#VALUE!</v>
      </c>
      <c r="F823" s="10" t="e">
        <f>BD_Tab1!AD823</f>
        <v>#VALUE!</v>
      </c>
      <c r="G823" s="10" t="e">
        <f>BD_Tab1!X823</f>
        <v>#VALUE!</v>
      </c>
      <c r="H823" s="10" t="e">
        <f>BD_Tab1!Y823</f>
        <v>#VALUE!</v>
      </c>
    </row>
    <row r="824" spans="1:8">
      <c r="A824" s="3">
        <v>59506</v>
      </c>
      <c r="B824" s="11" t="e">
        <f>BD_Tab1!AE824</f>
        <v>#VALUE!</v>
      </c>
      <c r="C824" s="11" t="e">
        <f>BD_Tab1!Z824</f>
        <v>#VALUE!</v>
      </c>
      <c r="D824" s="11" t="e">
        <f>BD_Tab1!AF824</f>
        <v>#VALUE!</v>
      </c>
      <c r="E824" s="11" t="e">
        <f>BD_Tab1!AA824</f>
        <v>#VALUE!</v>
      </c>
      <c r="F824" s="10" t="e">
        <f>BD_Tab1!AD824</f>
        <v>#VALUE!</v>
      </c>
      <c r="G824" s="10" t="e">
        <f>BD_Tab1!X824</f>
        <v>#VALUE!</v>
      </c>
      <c r="H824" s="10" t="e">
        <f>BD_Tab1!Y824</f>
        <v>#VALUE!</v>
      </c>
    </row>
    <row r="825" spans="1:8">
      <c r="A825" s="3">
        <v>59537</v>
      </c>
      <c r="B825" s="11" t="e">
        <f>BD_Tab1!AE825</f>
        <v>#VALUE!</v>
      </c>
      <c r="C825" s="11" t="e">
        <f>BD_Tab1!Z825</f>
        <v>#VALUE!</v>
      </c>
      <c r="D825" s="11" t="e">
        <f>BD_Tab1!AF825</f>
        <v>#VALUE!</v>
      </c>
      <c r="E825" s="11" t="e">
        <f>BD_Tab1!AA825</f>
        <v>#VALUE!</v>
      </c>
      <c r="F825" s="10" t="e">
        <f>BD_Tab1!AD825</f>
        <v>#VALUE!</v>
      </c>
      <c r="G825" s="10" t="e">
        <f>BD_Tab1!X825</f>
        <v>#VALUE!</v>
      </c>
      <c r="H825" s="10" t="e">
        <f>BD_Tab1!Y825</f>
        <v>#VALUE!</v>
      </c>
    </row>
    <row r="826" spans="1:8">
      <c r="A826" s="3">
        <v>59568</v>
      </c>
      <c r="B826" s="11" t="e">
        <f>BD_Tab1!AE826</f>
        <v>#VALUE!</v>
      </c>
      <c r="C826" s="11" t="e">
        <f>BD_Tab1!Z826</f>
        <v>#VALUE!</v>
      </c>
      <c r="D826" s="11" t="e">
        <f>BD_Tab1!AF826</f>
        <v>#VALUE!</v>
      </c>
      <c r="E826" s="11" t="e">
        <f>BD_Tab1!AA826</f>
        <v>#VALUE!</v>
      </c>
      <c r="F826" s="10" t="e">
        <f>BD_Tab1!AD826</f>
        <v>#VALUE!</v>
      </c>
      <c r="G826" s="10" t="e">
        <f>BD_Tab1!X826</f>
        <v>#VALUE!</v>
      </c>
      <c r="H826" s="10" t="e">
        <f>BD_Tab1!Y826</f>
        <v>#VALUE!</v>
      </c>
    </row>
    <row r="827" spans="1:8">
      <c r="A827" s="3">
        <v>59596</v>
      </c>
      <c r="B827" s="11" t="e">
        <f>BD_Tab1!AE827</f>
        <v>#VALUE!</v>
      </c>
      <c r="C827" s="11" t="e">
        <f>BD_Tab1!Z827</f>
        <v>#VALUE!</v>
      </c>
      <c r="D827" s="11" t="e">
        <f>BD_Tab1!AF827</f>
        <v>#VALUE!</v>
      </c>
      <c r="E827" s="11" t="e">
        <f>BD_Tab1!AA827</f>
        <v>#VALUE!</v>
      </c>
      <c r="F827" s="10" t="e">
        <f>BD_Tab1!AD827</f>
        <v>#VALUE!</v>
      </c>
      <c r="G827" s="10" t="e">
        <f>BD_Tab1!X827</f>
        <v>#VALUE!</v>
      </c>
      <c r="H827" s="10" t="e">
        <f>BD_Tab1!Y827</f>
        <v>#VALUE!</v>
      </c>
    </row>
    <row r="828" spans="1:8">
      <c r="A828" s="3">
        <v>59627</v>
      </c>
      <c r="B828" s="11" t="e">
        <f>BD_Tab1!AE828</f>
        <v>#VALUE!</v>
      </c>
      <c r="C828" s="11" t="e">
        <f>BD_Tab1!Z828</f>
        <v>#VALUE!</v>
      </c>
      <c r="D828" s="11" t="e">
        <f>BD_Tab1!AF828</f>
        <v>#VALUE!</v>
      </c>
      <c r="E828" s="11" t="e">
        <f>BD_Tab1!AA828</f>
        <v>#VALUE!</v>
      </c>
      <c r="F828" s="10" t="e">
        <f>BD_Tab1!AD828</f>
        <v>#VALUE!</v>
      </c>
      <c r="G828" s="10" t="e">
        <f>BD_Tab1!X828</f>
        <v>#VALUE!</v>
      </c>
      <c r="H828" s="10" t="e">
        <f>BD_Tab1!Y828</f>
        <v>#VALUE!</v>
      </c>
    </row>
    <row r="829" spans="1:8">
      <c r="A829" s="3">
        <v>59657</v>
      </c>
      <c r="B829" s="11" t="e">
        <f>BD_Tab1!AE829</f>
        <v>#VALUE!</v>
      </c>
      <c r="C829" s="11" t="e">
        <f>BD_Tab1!Z829</f>
        <v>#VALUE!</v>
      </c>
      <c r="D829" s="11" t="e">
        <f>BD_Tab1!AF829</f>
        <v>#VALUE!</v>
      </c>
      <c r="E829" s="11" t="e">
        <f>BD_Tab1!AA829</f>
        <v>#VALUE!</v>
      </c>
      <c r="F829" s="10" t="e">
        <f>BD_Tab1!AD829</f>
        <v>#VALUE!</v>
      </c>
      <c r="G829" s="10" t="e">
        <f>BD_Tab1!X829</f>
        <v>#VALUE!</v>
      </c>
      <c r="H829" s="10" t="e">
        <f>BD_Tab1!Y829</f>
        <v>#VALUE!</v>
      </c>
    </row>
    <row r="830" spans="1:8">
      <c r="A830" s="3">
        <v>59688</v>
      </c>
      <c r="B830" s="11" t="e">
        <f>BD_Tab1!AE830</f>
        <v>#VALUE!</v>
      </c>
      <c r="C830" s="11" t="e">
        <f>BD_Tab1!Z830</f>
        <v>#VALUE!</v>
      </c>
      <c r="D830" s="11" t="e">
        <f>BD_Tab1!AF830</f>
        <v>#VALUE!</v>
      </c>
      <c r="E830" s="11" t="e">
        <f>BD_Tab1!AA830</f>
        <v>#VALUE!</v>
      </c>
      <c r="F830" s="10" t="e">
        <f>BD_Tab1!AD830</f>
        <v>#VALUE!</v>
      </c>
      <c r="G830" s="10" t="e">
        <f>BD_Tab1!X830</f>
        <v>#VALUE!</v>
      </c>
      <c r="H830" s="10" t="e">
        <f>BD_Tab1!Y830</f>
        <v>#VALUE!</v>
      </c>
    </row>
    <row r="831" spans="1:8">
      <c r="A831" s="3">
        <v>59718</v>
      </c>
      <c r="B831" s="11" t="e">
        <f>BD_Tab1!AE831</f>
        <v>#VALUE!</v>
      </c>
      <c r="C831" s="11" t="e">
        <f>BD_Tab1!Z831</f>
        <v>#VALUE!</v>
      </c>
      <c r="D831" s="11" t="e">
        <f>BD_Tab1!AF831</f>
        <v>#VALUE!</v>
      </c>
      <c r="E831" s="11" t="e">
        <f>BD_Tab1!AA831</f>
        <v>#VALUE!</v>
      </c>
      <c r="F831" s="10" t="e">
        <f>BD_Tab1!AD831</f>
        <v>#VALUE!</v>
      </c>
      <c r="G831" s="10" t="e">
        <f>BD_Tab1!X831</f>
        <v>#VALUE!</v>
      </c>
      <c r="H831" s="10" t="e">
        <f>BD_Tab1!Y831</f>
        <v>#VALUE!</v>
      </c>
    </row>
    <row r="832" spans="1:8">
      <c r="A832" s="3">
        <v>59749</v>
      </c>
      <c r="B832" s="11" t="e">
        <f>BD_Tab1!AE832</f>
        <v>#VALUE!</v>
      </c>
      <c r="C832" s="11" t="e">
        <f>BD_Tab1!Z832</f>
        <v>#VALUE!</v>
      </c>
      <c r="D832" s="11" t="e">
        <f>BD_Tab1!AF832</f>
        <v>#VALUE!</v>
      </c>
      <c r="E832" s="11" t="e">
        <f>BD_Tab1!AA832</f>
        <v>#VALUE!</v>
      </c>
      <c r="F832" s="10" t="e">
        <f>BD_Tab1!AD832</f>
        <v>#VALUE!</v>
      </c>
      <c r="G832" s="10" t="e">
        <f>BD_Tab1!X832</f>
        <v>#VALUE!</v>
      </c>
      <c r="H832" s="10" t="e">
        <f>BD_Tab1!Y832</f>
        <v>#VALUE!</v>
      </c>
    </row>
    <row r="833" spans="1:8">
      <c r="A833" s="3">
        <v>59780</v>
      </c>
      <c r="B833" s="11" t="e">
        <f>BD_Tab1!AE833</f>
        <v>#VALUE!</v>
      </c>
      <c r="C833" s="11" t="e">
        <f>BD_Tab1!Z833</f>
        <v>#VALUE!</v>
      </c>
      <c r="D833" s="11" t="e">
        <f>BD_Tab1!AF833</f>
        <v>#VALUE!</v>
      </c>
      <c r="E833" s="11" t="e">
        <f>BD_Tab1!AA833</f>
        <v>#VALUE!</v>
      </c>
      <c r="F833" s="10" t="e">
        <f>BD_Tab1!AD833</f>
        <v>#VALUE!</v>
      </c>
      <c r="G833" s="10" t="e">
        <f>BD_Tab1!X833</f>
        <v>#VALUE!</v>
      </c>
      <c r="H833" s="10" t="e">
        <f>BD_Tab1!Y833</f>
        <v>#VALUE!</v>
      </c>
    </row>
    <row r="834" spans="1:8">
      <c r="A834" s="3">
        <v>59810</v>
      </c>
      <c r="B834" s="11" t="e">
        <f>BD_Tab1!AE834</f>
        <v>#VALUE!</v>
      </c>
      <c r="C834" s="11" t="e">
        <f>BD_Tab1!Z834</f>
        <v>#VALUE!</v>
      </c>
      <c r="D834" s="11" t="e">
        <f>BD_Tab1!AF834</f>
        <v>#VALUE!</v>
      </c>
      <c r="E834" s="11" t="e">
        <f>BD_Tab1!AA834</f>
        <v>#VALUE!</v>
      </c>
      <c r="F834" s="10" t="e">
        <f>BD_Tab1!AD834</f>
        <v>#VALUE!</v>
      </c>
      <c r="G834" s="10" t="e">
        <f>BD_Tab1!X834</f>
        <v>#VALUE!</v>
      </c>
      <c r="H834" s="10" t="e">
        <f>BD_Tab1!Y834</f>
        <v>#VALUE!</v>
      </c>
    </row>
    <row r="835" spans="1:8">
      <c r="A835" s="3">
        <v>59841</v>
      </c>
      <c r="B835" s="11" t="e">
        <f>BD_Tab1!AE835</f>
        <v>#VALUE!</v>
      </c>
      <c r="C835" s="11" t="e">
        <f>BD_Tab1!Z835</f>
        <v>#VALUE!</v>
      </c>
      <c r="D835" s="11" t="e">
        <f>BD_Tab1!AF835</f>
        <v>#VALUE!</v>
      </c>
      <c r="E835" s="11" t="e">
        <f>BD_Tab1!AA835</f>
        <v>#VALUE!</v>
      </c>
      <c r="F835" s="10" t="e">
        <f>BD_Tab1!AD835</f>
        <v>#VALUE!</v>
      </c>
      <c r="G835" s="10" t="e">
        <f>BD_Tab1!X835</f>
        <v>#VALUE!</v>
      </c>
      <c r="H835" s="10" t="e">
        <f>BD_Tab1!Y835</f>
        <v>#VALUE!</v>
      </c>
    </row>
    <row r="836" spans="1:8">
      <c r="A836" s="3">
        <v>59871</v>
      </c>
      <c r="B836" s="11" t="e">
        <f>BD_Tab1!AE836</f>
        <v>#VALUE!</v>
      </c>
      <c r="C836" s="11" t="e">
        <f>BD_Tab1!Z836</f>
        <v>#VALUE!</v>
      </c>
      <c r="D836" s="11" t="e">
        <f>BD_Tab1!AF836</f>
        <v>#VALUE!</v>
      </c>
      <c r="E836" s="11" t="e">
        <f>BD_Tab1!AA836</f>
        <v>#VALUE!</v>
      </c>
      <c r="F836" s="10" t="e">
        <f>BD_Tab1!AD836</f>
        <v>#VALUE!</v>
      </c>
      <c r="G836" s="10" t="e">
        <f>BD_Tab1!X836</f>
        <v>#VALUE!</v>
      </c>
      <c r="H836" s="10" t="e">
        <f>BD_Tab1!Y836</f>
        <v>#VALUE!</v>
      </c>
    </row>
    <row r="837" spans="1:8">
      <c r="A837" s="3">
        <v>59902</v>
      </c>
      <c r="B837" s="11" t="e">
        <f>BD_Tab1!AE837</f>
        <v>#VALUE!</v>
      </c>
      <c r="C837" s="11" t="e">
        <f>BD_Tab1!Z837</f>
        <v>#VALUE!</v>
      </c>
      <c r="D837" s="11" t="e">
        <f>BD_Tab1!AF837</f>
        <v>#VALUE!</v>
      </c>
      <c r="E837" s="11" t="e">
        <f>BD_Tab1!AA837</f>
        <v>#VALUE!</v>
      </c>
      <c r="F837" s="10" t="e">
        <f>BD_Tab1!AD837</f>
        <v>#VALUE!</v>
      </c>
      <c r="G837" s="10" t="e">
        <f>BD_Tab1!X837</f>
        <v>#VALUE!</v>
      </c>
      <c r="H837" s="10" t="e">
        <f>BD_Tab1!Y837</f>
        <v>#VALUE!</v>
      </c>
    </row>
    <row r="838" spans="1:8">
      <c r="A838" s="3">
        <v>59933</v>
      </c>
      <c r="B838" s="11" t="e">
        <f>BD_Tab1!AE838</f>
        <v>#VALUE!</v>
      </c>
      <c r="C838" s="11" t="e">
        <f>BD_Tab1!Z838</f>
        <v>#VALUE!</v>
      </c>
      <c r="D838" s="11" t="e">
        <f>BD_Tab1!AF838</f>
        <v>#VALUE!</v>
      </c>
      <c r="E838" s="11" t="e">
        <f>BD_Tab1!AA838</f>
        <v>#VALUE!</v>
      </c>
      <c r="F838" s="10" t="e">
        <f>BD_Tab1!AD838</f>
        <v>#VALUE!</v>
      </c>
      <c r="G838" s="10" t="e">
        <f>BD_Tab1!X838</f>
        <v>#VALUE!</v>
      </c>
      <c r="H838" s="10" t="e">
        <f>BD_Tab1!Y838</f>
        <v>#VALUE!</v>
      </c>
    </row>
    <row r="839" spans="1:8">
      <c r="A839" s="3">
        <v>59962</v>
      </c>
      <c r="B839" s="11" t="e">
        <f>BD_Tab1!AE839</f>
        <v>#VALUE!</v>
      </c>
      <c r="C839" s="11" t="e">
        <f>BD_Tab1!Z839</f>
        <v>#VALUE!</v>
      </c>
      <c r="D839" s="11" t="e">
        <f>BD_Tab1!AF839</f>
        <v>#VALUE!</v>
      </c>
      <c r="E839" s="11" t="e">
        <f>BD_Tab1!AA839</f>
        <v>#VALUE!</v>
      </c>
      <c r="F839" s="10" t="e">
        <f>BD_Tab1!AD839</f>
        <v>#VALUE!</v>
      </c>
      <c r="G839" s="10" t="e">
        <f>BD_Tab1!X839</f>
        <v>#VALUE!</v>
      </c>
      <c r="H839" s="10" t="e">
        <f>BD_Tab1!Y839</f>
        <v>#VALUE!</v>
      </c>
    </row>
    <row r="840" spans="1:8">
      <c r="A840" s="3">
        <v>59993</v>
      </c>
      <c r="B840" s="11" t="e">
        <f>BD_Tab1!AE840</f>
        <v>#VALUE!</v>
      </c>
      <c r="C840" s="11" t="e">
        <f>BD_Tab1!Z840</f>
        <v>#VALUE!</v>
      </c>
      <c r="D840" s="11" t="e">
        <f>BD_Tab1!AF840</f>
        <v>#VALUE!</v>
      </c>
      <c r="E840" s="11" t="e">
        <f>BD_Tab1!AA840</f>
        <v>#VALUE!</v>
      </c>
      <c r="F840" s="10" t="e">
        <f>BD_Tab1!AD840</f>
        <v>#VALUE!</v>
      </c>
      <c r="G840" s="10" t="e">
        <f>BD_Tab1!X840</f>
        <v>#VALUE!</v>
      </c>
      <c r="H840" s="10" t="e">
        <f>BD_Tab1!Y840</f>
        <v>#VALUE!</v>
      </c>
    </row>
    <row r="841" spans="1:8">
      <c r="A841" s="3">
        <v>60023</v>
      </c>
      <c r="B841" s="11" t="e">
        <f>BD_Tab1!AE841</f>
        <v>#VALUE!</v>
      </c>
      <c r="C841" s="11" t="e">
        <f>BD_Tab1!Z841</f>
        <v>#VALUE!</v>
      </c>
      <c r="D841" s="11" t="e">
        <f>BD_Tab1!AF841</f>
        <v>#VALUE!</v>
      </c>
      <c r="E841" s="11" t="e">
        <f>BD_Tab1!AA841</f>
        <v>#VALUE!</v>
      </c>
      <c r="F841" s="10" t="e">
        <f>BD_Tab1!AD841</f>
        <v>#VALUE!</v>
      </c>
      <c r="G841" s="10" t="e">
        <f>BD_Tab1!X841</f>
        <v>#VALUE!</v>
      </c>
      <c r="H841" s="10" t="e">
        <f>BD_Tab1!Y841</f>
        <v>#VALUE!</v>
      </c>
    </row>
    <row r="842" spans="1:8">
      <c r="A842" s="3">
        <v>60054</v>
      </c>
      <c r="B842" s="11" t="e">
        <f>BD_Tab1!AE842</f>
        <v>#VALUE!</v>
      </c>
      <c r="C842" s="11" t="e">
        <f>BD_Tab1!Z842</f>
        <v>#VALUE!</v>
      </c>
      <c r="D842" s="11" t="e">
        <f>BD_Tab1!AF842</f>
        <v>#VALUE!</v>
      </c>
      <c r="E842" s="11" t="e">
        <f>BD_Tab1!AA842</f>
        <v>#VALUE!</v>
      </c>
      <c r="F842" s="10" t="e">
        <f>BD_Tab1!AD842</f>
        <v>#VALUE!</v>
      </c>
      <c r="G842" s="10" t="e">
        <f>BD_Tab1!X842</f>
        <v>#VALUE!</v>
      </c>
      <c r="H842" s="10" t="e">
        <f>BD_Tab1!Y842</f>
        <v>#VALUE!</v>
      </c>
    </row>
    <row r="843" spans="1:8">
      <c r="A843" s="3">
        <v>60084</v>
      </c>
      <c r="B843" s="11" t="e">
        <f>BD_Tab1!AE843</f>
        <v>#VALUE!</v>
      </c>
      <c r="C843" s="11" t="e">
        <f>BD_Tab1!Z843</f>
        <v>#VALUE!</v>
      </c>
      <c r="D843" s="11" t="e">
        <f>BD_Tab1!AF843</f>
        <v>#VALUE!</v>
      </c>
      <c r="E843" s="11" t="e">
        <f>BD_Tab1!AA843</f>
        <v>#VALUE!</v>
      </c>
      <c r="F843" s="10" t="e">
        <f>BD_Tab1!AD843</f>
        <v>#VALUE!</v>
      </c>
      <c r="G843" s="10" t="e">
        <f>BD_Tab1!X843</f>
        <v>#VALUE!</v>
      </c>
      <c r="H843" s="10" t="e">
        <f>BD_Tab1!Y843</f>
        <v>#VALUE!</v>
      </c>
    </row>
    <row r="844" spans="1:8">
      <c r="A844" s="3">
        <v>60115</v>
      </c>
      <c r="B844" s="11" t="e">
        <f>BD_Tab1!AE844</f>
        <v>#VALUE!</v>
      </c>
      <c r="C844" s="11" t="e">
        <f>BD_Tab1!Z844</f>
        <v>#VALUE!</v>
      </c>
      <c r="D844" s="11" t="e">
        <f>BD_Tab1!AF844</f>
        <v>#VALUE!</v>
      </c>
      <c r="E844" s="11" t="e">
        <f>BD_Tab1!AA844</f>
        <v>#VALUE!</v>
      </c>
      <c r="F844" s="10" t="e">
        <f>BD_Tab1!AD844</f>
        <v>#VALUE!</v>
      </c>
      <c r="G844" s="10" t="e">
        <f>BD_Tab1!X844</f>
        <v>#VALUE!</v>
      </c>
      <c r="H844" s="10" t="e">
        <f>BD_Tab1!Y844</f>
        <v>#VALUE!</v>
      </c>
    </row>
    <row r="845" spans="1:8">
      <c r="A845" s="3">
        <v>60146</v>
      </c>
      <c r="B845" s="11" t="e">
        <f>BD_Tab1!AE845</f>
        <v>#VALUE!</v>
      </c>
      <c r="C845" s="11" t="e">
        <f>BD_Tab1!Z845</f>
        <v>#VALUE!</v>
      </c>
      <c r="D845" s="11" t="e">
        <f>BD_Tab1!AF845</f>
        <v>#VALUE!</v>
      </c>
      <c r="E845" s="11" t="e">
        <f>BD_Tab1!AA845</f>
        <v>#VALUE!</v>
      </c>
      <c r="F845" s="10" t="e">
        <f>BD_Tab1!AD845</f>
        <v>#VALUE!</v>
      </c>
      <c r="G845" s="10" t="e">
        <f>BD_Tab1!X845</f>
        <v>#VALUE!</v>
      </c>
      <c r="H845" s="10" t="e">
        <f>BD_Tab1!Y845</f>
        <v>#VALUE!</v>
      </c>
    </row>
    <row r="846" spans="1:8">
      <c r="A846" s="3">
        <v>60176</v>
      </c>
      <c r="B846" s="11" t="e">
        <f>BD_Tab1!AE846</f>
        <v>#VALUE!</v>
      </c>
      <c r="C846" s="11" t="e">
        <f>BD_Tab1!Z846</f>
        <v>#VALUE!</v>
      </c>
      <c r="D846" s="11" t="e">
        <f>BD_Tab1!AF846</f>
        <v>#VALUE!</v>
      </c>
      <c r="E846" s="11" t="e">
        <f>BD_Tab1!AA846</f>
        <v>#VALUE!</v>
      </c>
      <c r="F846" s="10" t="e">
        <f>BD_Tab1!AD846</f>
        <v>#VALUE!</v>
      </c>
      <c r="G846" s="10" t="e">
        <f>BD_Tab1!X846</f>
        <v>#VALUE!</v>
      </c>
      <c r="H846" s="10" t="e">
        <f>BD_Tab1!Y846</f>
        <v>#VALUE!</v>
      </c>
    </row>
    <row r="847" spans="1:8">
      <c r="A847" s="3">
        <v>60207</v>
      </c>
      <c r="B847" s="11" t="e">
        <f>BD_Tab1!AE847</f>
        <v>#VALUE!</v>
      </c>
      <c r="C847" s="11" t="e">
        <f>BD_Tab1!Z847</f>
        <v>#VALUE!</v>
      </c>
      <c r="D847" s="11" t="e">
        <f>BD_Tab1!AF847</f>
        <v>#VALUE!</v>
      </c>
      <c r="E847" s="11" t="e">
        <f>BD_Tab1!AA847</f>
        <v>#VALUE!</v>
      </c>
      <c r="F847" s="10" t="e">
        <f>BD_Tab1!AD847</f>
        <v>#VALUE!</v>
      </c>
      <c r="G847" s="10" t="e">
        <f>BD_Tab1!X847</f>
        <v>#VALUE!</v>
      </c>
      <c r="H847" s="10" t="e">
        <f>BD_Tab1!Y847</f>
        <v>#VALUE!</v>
      </c>
    </row>
    <row r="848" spans="1:8">
      <c r="A848" s="3">
        <v>60237</v>
      </c>
      <c r="B848" s="11" t="e">
        <f>BD_Tab1!AE848</f>
        <v>#VALUE!</v>
      </c>
      <c r="C848" s="11" t="e">
        <f>BD_Tab1!Z848</f>
        <v>#VALUE!</v>
      </c>
      <c r="D848" s="11" t="e">
        <f>BD_Tab1!AF848</f>
        <v>#VALUE!</v>
      </c>
      <c r="E848" s="11" t="e">
        <f>BD_Tab1!AA848</f>
        <v>#VALUE!</v>
      </c>
      <c r="F848" s="10" t="e">
        <f>BD_Tab1!AD848</f>
        <v>#VALUE!</v>
      </c>
      <c r="G848" s="10" t="e">
        <f>BD_Tab1!X848</f>
        <v>#VALUE!</v>
      </c>
      <c r="H848" s="10" t="e">
        <f>BD_Tab1!Y848</f>
        <v>#VALUE!</v>
      </c>
    </row>
    <row r="849" spans="1:8">
      <c r="A849" s="3">
        <v>60268</v>
      </c>
      <c r="B849" s="11" t="e">
        <f>BD_Tab1!AE849</f>
        <v>#VALUE!</v>
      </c>
      <c r="C849" s="11" t="e">
        <f>BD_Tab1!Z849</f>
        <v>#VALUE!</v>
      </c>
      <c r="D849" s="11" t="e">
        <f>BD_Tab1!AF849</f>
        <v>#VALUE!</v>
      </c>
      <c r="E849" s="11" t="e">
        <f>BD_Tab1!AA849</f>
        <v>#VALUE!</v>
      </c>
      <c r="F849" s="10" t="e">
        <f>BD_Tab1!AD849</f>
        <v>#VALUE!</v>
      </c>
      <c r="G849" s="10" t="e">
        <f>BD_Tab1!X849</f>
        <v>#VALUE!</v>
      </c>
      <c r="H849" s="10" t="e">
        <f>BD_Tab1!Y849</f>
        <v>#VALUE!</v>
      </c>
    </row>
    <row r="850" spans="1:8">
      <c r="A850" s="3">
        <v>60299</v>
      </c>
      <c r="B850" s="11" t="e">
        <f>BD_Tab1!AE850</f>
        <v>#VALUE!</v>
      </c>
      <c r="C850" s="11" t="e">
        <f>BD_Tab1!Z850</f>
        <v>#VALUE!</v>
      </c>
      <c r="D850" s="11" t="e">
        <f>BD_Tab1!AF850</f>
        <v>#VALUE!</v>
      </c>
      <c r="E850" s="11" t="e">
        <f>BD_Tab1!AA850</f>
        <v>#VALUE!</v>
      </c>
      <c r="F850" s="10" t="e">
        <f>BD_Tab1!AD850</f>
        <v>#VALUE!</v>
      </c>
      <c r="G850" s="10" t="e">
        <f>BD_Tab1!X850</f>
        <v>#VALUE!</v>
      </c>
      <c r="H850" s="10" t="e">
        <f>BD_Tab1!Y850</f>
        <v>#VALUE!</v>
      </c>
    </row>
    <row r="851" spans="1:8">
      <c r="A851" s="3">
        <v>60327</v>
      </c>
      <c r="B851" s="11" t="e">
        <f>BD_Tab1!AE851</f>
        <v>#VALUE!</v>
      </c>
      <c r="C851" s="11" t="e">
        <f>BD_Tab1!Z851</f>
        <v>#VALUE!</v>
      </c>
      <c r="D851" s="11" t="e">
        <f>BD_Tab1!AF851</f>
        <v>#VALUE!</v>
      </c>
      <c r="E851" s="11" t="e">
        <f>BD_Tab1!AA851</f>
        <v>#VALUE!</v>
      </c>
      <c r="F851" s="10" t="e">
        <f>BD_Tab1!AD851</f>
        <v>#VALUE!</v>
      </c>
      <c r="G851" s="10" t="e">
        <f>BD_Tab1!X851</f>
        <v>#VALUE!</v>
      </c>
      <c r="H851" s="10" t="e">
        <f>BD_Tab1!Y851</f>
        <v>#VALUE!</v>
      </c>
    </row>
    <row r="852" spans="1:8">
      <c r="A852" s="3">
        <v>60358</v>
      </c>
      <c r="B852" s="11" t="e">
        <f>BD_Tab1!AE852</f>
        <v>#VALUE!</v>
      </c>
      <c r="C852" s="11" t="e">
        <f>BD_Tab1!Z852</f>
        <v>#VALUE!</v>
      </c>
      <c r="D852" s="11" t="e">
        <f>BD_Tab1!AF852</f>
        <v>#VALUE!</v>
      </c>
      <c r="E852" s="11" t="e">
        <f>BD_Tab1!AA852</f>
        <v>#VALUE!</v>
      </c>
      <c r="F852" s="10" t="e">
        <f>BD_Tab1!AD852</f>
        <v>#VALUE!</v>
      </c>
      <c r="G852" s="10" t="e">
        <f>BD_Tab1!X852</f>
        <v>#VALUE!</v>
      </c>
      <c r="H852" s="10" t="e">
        <f>BD_Tab1!Y852</f>
        <v>#VALUE!</v>
      </c>
    </row>
    <row r="853" spans="1:8">
      <c r="A853" s="3">
        <v>60388</v>
      </c>
      <c r="B853" s="11" t="e">
        <f>BD_Tab1!AE853</f>
        <v>#VALUE!</v>
      </c>
      <c r="C853" s="11" t="e">
        <f>BD_Tab1!Z853</f>
        <v>#VALUE!</v>
      </c>
      <c r="D853" s="11" t="e">
        <f>BD_Tab1!AF853</f>
        <v>#VALUE!</v>
      </c>
      <c r="E853" s="11" t="e">
        <f>BD_Tab1!AA853</f>
        <v>#VALUE!</v>
      </c>
      <c r="F853" s="10" t="e">
        <f>BD_Tab1!AD853</f>
        <v>#VALUE!</v>
      </c>
      <c r="G853" s="10" t="e">
        <f>BD_Tab1!X853</f>
        <v>#VALUE!</v>
      </c>
      <c r="H853" s="10" t="e">
        <f>BD_Tab1!Y853</f>
        <v>#VALUE!</v>
      </c>
    </row>
    <row r="854" spans="1:8">
      <c r="A854" s="3">
        <v>60419</v>
      </c>
      <c r="B854" s="11" t="e">
        <f>BD_Tab1!AE854</f>
        <v>#VALUE!</v>
      </c>
      <c r="C854" s="11" t="e">
        <f>BD_Tab1!Z854</f>
        <v>#VALUE!</v>
      </c>
      <c r="D854" s="11" t="e">
        <f>BD_Tab1!AF854</f>
        <v>#VALUE!</v>
      </c>
      <c r="E854" s="11" t="e">
        <f>BD_Tab1!AA854</f>
        <v>#VALUE!</v>
      </c>
      <c r="F854" s="10" t="e">
        <f>BD_Tab1!AD854</f>
        <v>#VALUE!</v>
      </c>
      <c r="G854" s="10" t="e">
        <f>BD_Tab1!X854</f>
        <v>#VALUE!</v>
      </c>
      <c r="H854" s="10" t="e">
        <f>BD_Tab1!Y854</f>
        <v>#VALUE!</v>
      </c>
    </row>
    <row r="855" spans="1:8">
      <c r="A855" s="3">
        <v>60449</v>
      </c>
      <c r="B855" s="11" t="e">
        <f>BD_Tab1!AE855</f>
        <v>#VALUE!</v>
      </c>
      <c r="C855" s="11" t="e">
        <f>BD_Tab1!Z855</f>
        <v>#VALUE!</v>
      </c>
      <c r="D855" s="11" t="e">
        <f>BD_Tab1!AF855</f>
        <v>#VALUE!</v>
      </c>
      <c r="E855" s="11" t="e">
        <f>BD_Tab1!AA855</f>
        <v>#VALUE!</v>
      </c>
      <c r="F855" s="10" t="e">
        <f>BD_Tab1!AD855</f>
        <v>#VALUE!</v>
      </c>
      <c r="G855" s="10" t="e">
        <f>BD_Tab1!X855</f>
        <v>#VALUE!</v>
      </c>
      <c r="H855" s="10" t="e">
        <f>BD_Tab1!Y855</f>
        <v>#VALUE!</v>
      </c>
    </row>
    <row r="856" spans="1:8">
      <c r="A856" s="3">
        <v>60480</v>
      </c>
      <c r="B856" s="11" t="e">
        <f>BD_Tab1!AE856</f>
        <v>#VALUE!</v>
      </c>
      <c r="C856" s="11" t="e">
        <f>BD_Tab1!Z856</f>
        <v>#VALUE!</v>
      </c>
      <c r="D856" s="11" t="e">
        <f>BD_Tab1!AF856</f>
        <v>#VALUE!</v>
      </c>
      <c r="E856" s="11" t="e">
        <f>BD_Tab1!AA856</f>
        <v>#VALUE!</v>
      </c>
      <c r="F856" s="10" t="e">
        <f>BD_Tab1!AD856</f>
        <v>#VALUE!</v>
      </c>
      <c r="G856" s="10" t="e">
        <f>BD_Tab1!X856</f>
        <v>#VALUE!</v>
      </c>
      <c r="H856" s="10" t="e">
        <f>BD_Tab1!Y856</f>
        <v>#VALUE!</v>
      </c>
    </row>
    <row r="857" spans="1:8">
      <c r="A857" s="3">
        <v>60511</v>
      </c>
      <c r="B857" s="11" t="e">
        <f>BD_Tab1!AE857</f>
        <v>#VALUE!</v>
      </c>
      <c r="C857" s="11" t="e">
        <f>BD_Tab1!Z857</f>
        <v>#VALUE!</v>
      </c>
      <c r="D857" s="11" t="e">
        <f>BD_Tab1!AF857</f>
        <v>#VALUE!</v>
      </c>
      <c r="E857" s="11" t="e">
        <f>BD_Tab1!AA857</f>
        <v>#VALUE!</v>
      </c>
      <c r="F857" s="10" t="e">
        <f>BD_Tab1!AD857</f>
        <v>#VALUE!</v>
      </c>
      <c r="G857" s="10" t="e">
        <f>BD_Tab1!X857</f>
        <v>#VALUE!</v>
      </c>
      <c r="H857" s="10" t="e">
        <f>BD_Tab1!Y857</f>
        <v>#VALUE!</v>
      </c>
    </row>
    <row r="858" spans="1:8">
      <c r="A858" s="3">
        <v>60541</v>
      </c>
      <c r="B858" s="11" t="e">
        <f>BD_Tab1!AE858</f>
        <v>#VALUE!</v>
      </c>
      <c r="C858" s="11" t="e">
        <f>BD_Tab1!Z858</f>
        <v>#VALUE!</v>
      </c>
      <c r="D858" s="11" t="e">
        <f>BD_Tab1!AF858</f>
        <v>#VALUE!</v>
      </c>
      <c r="E858" s="11" t="e">
        <f>BD_Tab1!AA858</f>
        <v>#VALUE!</v>
      </c>
      <c r="F858" s="10" t="e">
        <f>BD_Tab1!AD858</f>
        <v>#VALUE!</v>
      </c>
      <c r="G858" s="10" t="e">
        <f>BD_Tab1!X858</f>
        <v>#VALUE!</v>
      </c>
      <c r="H858" s="10" t="e">
        <f>BD_Tab1!Y858</f>
        <v>#VALUE!</v>
      </c>
    </row>
    <row r="859" spans="1:8">
      <c r="A859" s="3">
        <v>60572</v>
      </c>
      <c r="B859" s="11" t="e">
        <f>BD_Tab1!AE859</f>
        <v>#VALUE!</v>
      </c>
      <c r="C859" s="11" t="e">
        <f>BD_Tab1!Z859</f>
        <v>#VALUE!</v>
      </c>
      <c r="D859" s="11" t="e">
        <f>BD_Tab1!AF859</f>
        <v>#VALUE!</v>
      </c>
      <c r="E859" s="11" t="e">
        <f>BD_Tab1!AA859</f>
        <v>#VALUE!</v>
      </c>
      <c r="F859" s="10" t="e">
        <f>BD_Tab1!AD859</f>
        <v>#VALUE!</v>
      </c>
      <c r="G859" s="10" t="e">
        <f>BD_Tab1!X859</f>
        <v>#VALUE!</v>
      </c>
      <c r="H859" s="10" t="e">
        <f>BD_Tab1!Y859</f>
        <v>#VALUE!</v>
      </c>
    </row>
    <row r="860" spans="1:8">
      <c r="A860" s="3">
        <v>60602</v>
      </c>
      <c r="B860" s="11" t="e">
        <f>BD_Tab1!AE860</f>
        <v>#VALUE!</v>
      </c>
      <c r="C860" s="11" t="e">
        <f>BD_Tab1!Z860</f>
        <v>#VALUE!</v>
      </c>
      <c r="D860" s="11" t="e">
        <f>BD_Tab1!AF860</f>
        <v>#VALUE!</v>
      </c>
      <c r="E860" s="11" t="e">
        <f>BD_Tab1!AA860</f>
        <v>#VALUE!</v>
      </c>
      <c r="F860" s="10" t="e">
        <f>BD_Tab1!AD860</f>
        <v>#VALUE!</v>
      </c>
      <c r="G860" s="10" t="e">
        <f>BD_Tab1!X860</f>
        <v>#VALUE!</v>
      </c>
      <c r="H860" s="10" t="e">
        <f>BD_Tab1!Y860</f>
        <v>#VALUE!</v>
      </c>
    </row>
    <row r="861" spans="1:8">
      <c r="A861" s="3">
        <v>60633</v>
      </c>
      <c r="B861" s="11" t="e">
        <f>BD_Tab1!AE861</f>
        <v>#VALUE!</v>
      </c>
      <c r="C861" s="11" t="e">
        <f>BD_Tab1!Z861</f>
        <v>#VALUE!</v>
      </c>
      <c r="D861" s="11" t="e">
        <f>BD_Tab1!AF861</f>
        <v>#VALUE!</v>
      </c>
      <c r="E861" s="11" t="e">
        <f>BD_Tab1!AA861</f>
        <v>#VALUE!</v>
      </c>
      <c r="F861" s="10" t="e">
        <f>BD_Tab1!AD861</f>
        <v>#VALUE!</v>
      </c>
      <c r="G861" s="10" t="e">
        <f>BD_Tab1!X861</f>
        <v>#VALUE!</v>
      </c>
      <c r="H861" s="10" t="e">
        <f>BD_Tab1!Y861</f>
        <v>#VALUE!</v>
      </c>
    </row>
    <row r="862" spans="1:8">
      <c r="A862" s="3">
        <v>60664</v>
      </c>
      <c r="B862" s="11" t="e">
        <f>BD_Tab1!AE862</f>
        <v>#VALUE!</v>
      </c>
      <c r="C862" s="11" t="e">
        <f>BD_Tab1!Z862</f>
        <v>#VALUE!</v>
      </c>
      <c r="D862" s="11" t="e">
        <f>BD_Tab1!AF862</f>
        <v>#VALUE!</v>
      </c>
      <c r="E862" s="11" t="e">
        <f>BD_Tab1!AA862</f>
        <v>#VALUE!</v>
      </c>
      <c r="F862" s="10" t="e">
        <f>BD_Tab1!AD862</f>
        <v>#VALUE!</v>
      </c>
      <c r="G862" s="10" t="e">
        <f>BD_Tab1!X862</f>
        <v>#VALUE!</v>
      </c>
      <c r="H862" s="10" t="e">
        <f>BD_Tab1!Y862</f>
        <v>#VALUE!</v>
      </c>
    </row>
    <row r="863" spans="1:8">
      <c r="A863" s="3">
        <v>60692</v>
      </c>
      <c r="B863" s="11" t="e">
        <f>BD_Tab1!AE863</f>
        <v>#VALUE!</v>
      </c>
      <c r="C863" s="11" t="e">
        <f>BD_Tab1!Z863</f>
        <v>#VALUE!</v>
      </c>
      <c r="D863" s="11" t="e">
        <f>BD_Tab1!AF863</f>
        <v>#VALUE!</v>
      </c>
      <c r="E863" s="11" t="e">
        <f>BD_Tab1!AA863</f>
        <v>#VALUE!</v>
      </c>
      <c r="F863" s="10" t="e">
        <f>BD_Tab1!AD863</f>
        <v>#VALUE!</v>
      </c>
      <c r="G863" s="10" t="e">
        <f>BD_Tab1!X863</f>
        <v>#VALUE!</v>
      </c>
      <c r="H863" s="10" t="e">
        <f>BD_Tab1!Y863</f>
        <v>#VALUE!</v>
      </c>
    </row>
    <row r="864" spans="1:8">
      <c r="A864" s="3">
        <v>60723</v>
      </c>
      <c r="B864" s="11" t="e">
        <f>BD_Tab1!AE864</f>
        <v>#VALUE!</v>
      </c>
      <c r="C864" s="11" t="e">
        <f>BD_Tab1!Z864</f>
        <v>#VALUE!</v>
      </c>
      <c r="D864" s="11" t="e">
        <f>BD_Tab1!AF864</f>
        <v>#VALUE!</v>
      </c>
      <c r="E864" s="11" t="e">
        <f>BD_Tab1!AA864</f>
        <v>#VALUE!</v>
      </c>
      <c r="F864" s="10" t="e">
        <f>BD_Tab1!AD864</f>
        <v>#VALUE!</v>
      </c>
      <c r="G864" s="10" t="e">
        <f>BD_Tab1!X864</f>
        <v>#VALUE!</v>
      </c>
      <c r="H864" s="10" t="e">
        <f>BD_Tab1!Y864</f>
        <v>#VALUE!</v>
      </c>
    </row>
    <row r="865" spans="1:8">
      <c r="A865" s="3">
        <v>60753</v>
      </c>
      <c r="B865" s="11" t="e">
        <f>BD_Tab1!AE865</f>
        <v>#VALUE!</v>
      </c>
      <c r="C865" s="11" t="e">
        <f>BD_Tab1!Z865</f>
        <v>#VALUE!</v>
      </c>
      <c r="D865" s="11" t="e">
        <f>BD_Tab1!AF865</f>
        <v>#VALUE!</v>
      </c>
      <c r="E865" s="11" t="e">
        <f>BD_Tab1!AA865</f>
        <v>#VALUE!</v>
      </c>
      <c r="F865" s="10" t="e">
        <f>BD_Tab1!AD865</f>
        <v>#VALUE!</v>
      </c>
      <c r="G865" s="10" t="e">
        <f>BD_Tab1!X865</f>
        <v>#VALUE!</v>
      </c>
      <c r="H865" s="10" t="e">
        <f>BD_Tab1!Y865</f>
        <v>#VALUE!</v>
      </c>
    </row>
    <row r="866" spans="1:8">
      <c r="A866" s="3">
        <v>60784</v>
      </c>
      <c r="B866" s="11" t="e">
        <f>BD_Tab1!AE866</f>
        <v>#VALUE!</v>
      </c>
      <c r="C866" s="11" t="e">
        <f>BD_Tab1!Z866</f>
        <v>#VALUE!</v>
      </c>
      <c r="D866" s="11" t="e">
        <f>BD_Tab1!AF866</f>
        <v>#VALUE!</v>
      </c>
      <c r="E866" s="11" t="e">
        <f>BD_Tab1!AA866</f>
        <v>#VALUE!</v>
      </c>
      <c r="F866" s="10" t="e">
        <f>BD_Tab1!AD866</f>
        <v>#VALUE!</v>
      </c>
      <c r="G866" s="10" t="e">
        <f>BD_Tab1!X866</f>
        <v>#VALUE!</v>
      </c>
      <c r="H866" s="10" t="e">
        <f>BD_Tab1!Y866</f>
        <v>#VALUE!</v>
      </c>
    </row>
    <row r="867" spans="1:8">
      <c r="A867" s="3">
        <v>60814</v>
      </c>
      <c r="B867" s="11" t="e">
        <f>BD_Tab1!AE867</f>
        <v>#VALUE!</v>
      </c>
      <c r="C867" s="11" t="e">
        <f>BD_Tab1!Z867</f>
        <v>#VALUE!</v>
      </c>
      <c r="D867" s="11" t="e">
        <f>BD_Tab1!AF867</f>
        <v>#VALUE!</v>
      </c>
      <c r="E867" s="11" t="e">
        <f>BD_Tab1!AA867</f>
        <v>#VALUE!</v>
      </c>
      <c r="F867" s="10" t="e">
        <f>BD_Tab1!AD867</f>
        <v>#VALUE!</v>
      </c>
      <c r="G867" s="10" t="e">
        <f>BD_Tab1!X867</f>
        <v>#VALUE!</v>
      </c>
      <c r="H867" s="10" t="e">
        <f>BD_Tab1!Y867</f>
        <v>#VALUE!</v>
      </c>
    </row>
    <row r="868" spans="1:8">
      <c r="A868" s="3">
        <v>60845</v>
      </c>
      <c r="B868" s="11" t="e">
        <f>BD_Tab1!AE868</f>
        <v>#VALUE!</v>
      </c>
      <c r="C868" s="11" t="e">
        <f>BD_Tab1!Z868</f>
        <v>#VALUE!</v>
      </c>
      <c r="D868" s="11" t="e">
        <f>BD_Tab1!AF868</f>
        <v>#VALUE!</v>
      </c>
      <c r="E868" s="11" t="e">
        <f>BD_Tab1!AA868</f>
        <v>#VALUE!</v>
      </c>
      <c r="F868" s="10" t="e">
        <f>BD_Tab1!AD868</f>
        <v>#VALUE!</v>
      </c>
      <c r="G868" s="10" t="e">
        <f>BD_Tab1!X868</f>
        <v>#VALUE!</v>
      </c>
      <c r="H868" s="10" t="e">
        <f>BD_Tab1!Y868</f>
        <v>#VALUE!</v>
      </c>
    </row>
    <row r="869" spans="1:8">
      <c r="A869" s="3">
        <v>60876</v>
      </c>
      <c r="B869" s="11" t="e">
        <f>BD_Tab1!AE869</f>
        <v>#VALUE!</v>
      </c>
      <c r="C869" s="11" t="e">
        <f>BD_Tab1!Z869</f>
        <v>#VALUE!</v>
      </c>
      <c r="D869" s="11" t="e">
        <f>BD_Tab1!AF869</f>
        <v>#VALUE!</v>
      </c>
      <c r="E869" s="11" t="e">
        <f>BD_Tab1!AA869</f>
        <v>#VALUE!</v>
      </c>
      <c r="F869" s="10" t="e">
        <f>BD_Tab1!AD869</f>
        <v>#VALUE!</v>
      </c>
      <c r="G869" s="10" t="e">
        <f>BD_Tab1!X869</f>
        <v>#VALUE!</v>
      </c>
      <c r="H869" s="10" t="e">
        <f>BD_Tab1!Y869</f>
        <v>#VALUE!</v>
      </c>
    </row>
    <row r="870" spans="1:8">
      <c r="A870" s="3">
        <v>60906</v>
      </c>
      <c r="B870" s="11" t="e">
        <f>BD_Tab1!AE870</f>
        <v>#VALUE!</v>
      </c>
      <c r="C870" s="11" t="e">
        <f>BD_Tab1!Z870</f>
        <v>#VALUE!</v>
      </c>
      <c r="D870" s="11" t="e">
        <f>BD_Tab1!AF870</f>
        <v>#VALUE!</v>
      </c>
      <c r="E870" s="11" t="e">
        <f>BD_Tab1!AA870</f>
        <v>#VALUE!</v>
      </c>
      <c r="F870" s="10" t="e">
        <f>BD_Tab1!AD870</f>
        <v>#VALUE!</v>
      </c>
      <c r="G870" s="10" t="e">
        <f>BD_Tab1!X870</f>
        <v>#VALUE!</v>
      </c>
      <c r="H870" s="10" t="e">
        <f>BD_Tab1!Y870</f>
        <v>#VALUE!</v>
      </c>
    </row>
    <row r="871" spans="1:8">
      <c r="A871" s="3">
        <v>60937</v>
      </c>
      <c r="B871" s="11" t="e">
        <f>BD_Tab1!AE871</f>
        <v>#VALUE!</v>
      </c>
      <c r="C871" s="11" t="e">
        <f>BD_Tab1!Z871</f>
        <v>#VALUE!</v>
      </c>
      <c r="D871" s="11" t="e">
        <f>BD_Tab1!AF871</f>
        <v>#VALUE!</v>
      </c>
      <c r="E871" s="11" t="e">
        <f>BD_Tab1!AA871</f>
        <v>#VALUE!</v>
      </c>
      <c r="F871" s="10" t="e">
        <f>BD_Tab1!AD871</f>
        <v>#VALUE!</v>
      </c>
      <c r="G871" s="10" t="e">
        <f>BD_Tab1!X871</f>
        <v>#VALUE!</v>
      </c>
      <c r="H871" s="10" t="e">
        <f>BD_Tab1!Y871</f>
        <v>#VALUE!</v>
      </c>
    </row>
    <row r="872" spans="1:8">
      <c r="A872" s="3">
        <v>60967</v>
      </c>
      <c r="B872" s="11" t="e">
        <f>BD_Tab1!AE872</f>
        <v>#VALUE!</v>
      </c>
      <c r="C872" s="11" t="e">
        <f>BD_Tab1!Z872</f>
        <v>#VALUE!</v>
      </c>
      <c r="D872" s="11" t="e">
        <f>BD_Tab1!AF872</f>
        <v>#VALUE!</v>
      </c>
      <c r="E872" s="11" t="e">
        <f>BD_Tab1!AA872</f>
        <v>#VALUE!</v>
      </c>
      <c r="F872" s="10" t="e">
        <f>BD_Tab1!AD872</f>
        <v>#VALUE!</v>
      </c>
      <c r="G872" s="10" t="e">
        <f>BD_Tab1!X872</f>
        <v>#VALUE!</v>
      </c>
      <c r="H872" s="10" t="e">
        <f>BD_Tab1!Y872</f>
        <v>#VALUE!</v>
      </c>
    </row>
    <row r="873" spans="1:8">
      <c r="A873" s="3">
        <v>60998</v>
      </c>
      <c r="B873" s="11" t="e">
        <f>BD_Tab1!AE873</f>
        <v>#VALUE!</v>
      </c>
      <c r="C873" s="11" t="e">
        <f>BD_Tab1!Z873</f>
        <v>#VALUE!</v>
      </c>
      <c r="D873" s="11" t="e">
        <f>BD_Tab1!AF873</f>
        <v>#VALUE!</v>
      </c>
      <c r="E873" s="11" t="e">
        <f>BD_Tab1!AA873</f>
        <v>#VALUE!</v>
      </c>
      <c r="F873" s="10" t="e">
        <f>BD_Tab1!AD873</f>
        <v>#VALUE!</v>
      </c>
      <c r="G873" s="10" t="e">
        <f>BD_Tab1!X873</f>
        <v>#VALUE!</v>
      </c>
      <c r="H873" s="10" t="e">
        <f>BD_Tab1!Y873</f>
        <v>#VALUE!</v>
      </c>
    </row>
    <row r="874" spans="1:8">
      <c r="A874" s="3">
        <v>61029</v>
      </c>
      <c r="B874" s="11" t="e">
        <f>BD_Tab1!AE874</f>
        <v>#VALUE!</v>
      </c>
      <c r="C874" s="11" t="e">
        <f>BD_Tab1!Z874</f>
        <v>#VALUE!</v>
      </c>
      <c r="D874" s="11" t="e">
        <f>BD_Tab1!AF874</f>
        <v>#VALUE!</v>
      </c>
      <c r="E874" s="11" t="e">
        <f>BD_Tab1!AA874</f>
        <v>#VALUE!</v>
      </c>
      <c r="F874" s="10" t="e">
        <f>BD_Tab1!AD874</f>
        <v>#VALUE!</v>
      </c>
      <c r="G874" s="10" t="e">
        <f>BD_Tab1!X874</f>
        <v>#VALUE!</v>
      </c>
      <c r="H874" s="10" t="e">
        <f>BD_Tab1!Y874</f>
        <v>#VALUE!</v>
      </c>
    </row>
    <row r="875" spans="1:8">
      <c r="A875" s="3">
        <v>61057</v>
      </c>
      <c r="B875" s="11" t="e">
        <f>BD_Tab1!AE875</f>
        <v>#VALUE!</v>
      </c>
      <c r="C875" s="11" t="e">
        <f>BD_Tab1!Z875</f>
        <v>#VALUE!</v>
      </c>
      <c r="D875" s="11" t="e">
        <f>BD_Tab1!AF875</f>
        <v>#VALUE!</v>
      </c>
      <c r="E875" s="11" t="e">
        <f>BD_Tab1!AA875</f>
        <v>#VALUE!</v>
      </c>
      <c r="F875" s="10" t="e">
        <f>BD_Tab1!AD875</f>
        <v>#VALUE!</v>
      </c>
      <c r="G875" s="10" t="e">
        <f>BD_Tab1!X875</f>
        <v>#VALUE!</v>
      </c>
      <c r="H875" s="10" t="e">
        <f>BD_Tab1!Y875</f>
        <v>#VALUE!</v>
      </c>
    </row>
    <row r="876" spans="1:8">
      <c r="A876" s="3">
        <v>61088</v>
      </c>
      <c r="B876" s="11" t="e">
        <f>BD_Tab1!AE876</f>
        <v>#VALUE!</v>
      </c>
      <c r="C876" s="11" t="e">
        <f>BD_Tab1!Z876</f>
        <v>#VALUE!</v>
      </c>
      <c r="D876" s="11" t="e">
        <f>BD_Tab1!AF876</f>
        <v>#VALUE!</v>
      </c>
      <c r="E876" s="11" t="e">
        <f>BD_Tab1!AA876</f>
        <v>#VALUE!</v>
      </c>
      <c r="F876" s="10" t="e">
        <f>BD_Tab1!AD876</f>
        <v>#VALUE!</v>
      </c>
      <c r="G876" s="10" t="e">
        <f>BD_Tab1!X876</f>
        <v>#VALUE!</v>
      </c>
      <c r="H876" s="10" t="e">
        <f>BD_Tab1!Y876</f>
        <v>#VALUE!</v>
      </c>
    </row>
    <row r="877" spans="1:8">
      <c r="A877" s="3">
        <v>61118</v>
      </c>
      <c r="B877" s="11" t="e">
        <f>BD_Tab1!AE877</f>
        <v>#VALUE!</v>
      </c>
      <c r="C877" s="11" t="e">
        <f>BD_Tab1!Z877</f>
        <v>#VALUE!</v>
      </c>
      <c r="D877" s="11" t="e">
        <f>BD_Tab1!AF877</f>
        <v>#VALUE!</v>
      </c>
      <c r="E877" s="11" t="e">
        <f>BD_Tab1!AA877</f>
        <v>#VALUE!</v>
      </c>
      <c r="F877" s="10" t="e">
        <f>BD_Tab1!AD877</f>
        <v>#VALUE!</v>
      </c>
      <c r="G877" s="10" t="e">
        <f>BD_Tab1!X877</f>
        <v>#VALUE!</v>
      </c>
      <c r="H877" s="10" t="e">
        <f>BD_Tab1!Y877</f>
        <v>#VALUE!</v>
      </c>
    </row>
    <row r="878" spans="1:8">
      <c r="A878" s="3">
        <v>61149</v>
      </c>
      <c r="B878" s="11" t="e">
        <f>BD_Tab1!AE878</f>
        <v>#VALUE!</v>
      </c>
      <c r="C878" s="11" t="e">
        <f>BD_Tab1!Z878</f>
        <v>#VALUE!</v>
      </c>
      <c r="D878" s="11" t="e">
        <f>BD_Tab1!AF878</f>
        <v>#VALUE!</v>
      </c>
      <c r="E878" s="11" t="e">
        <f>BD_Tab1!AA878</f>
        <v>#VALUE!</v>
      </c>
      <c r="F878" s="10" t="e">
        <f>BD_Tab1!AD878</f>
        <v>#VALUE!</v>
      </c>
      <c r="G878" s="10" t="e">
        <f>BD_Tab1!X878</f>
        <v>#VALUE!</v>
      </c>
      <c r="H878" s="10" t="e">
        <f>BD_Tab1!Y878</f>
        <v>#VALUE!</v>
      </c>
    </row>
    <row r="879" spans="1:8">
      <c r="A879" s="3">
        <v>61179</v>
      </c>
      <c r="B879" s="11" t="e">
        <f>BD_Tab1!AE879</f>
        <v>#VALUE!</v>
      </c>
      <c r="C879" s="11" t="e">
        <f>BD_Tab1!Z879</f>
        <v>#VALUE!</v>
      </c>
      <c r="D879" s="11" t="e">
        <f>BD_Tab1!AF879</f>
        <v>#VALUE!</v>
      </c>
      <c r="E879" s="11" t="e">
        <f>BD_Tab1!AA879</f>
        <v>#VALUE!</v>
      </c>
      <c r="F879" s="10" t="e">
        <f>BD_Tab1!AD879</f>
        <v>#VALUE!</v>
      </c>
      <c r="G879" s="10" t="e">
        <f>BD_Tab1!X879</f>
        <v>#VALUE!</v>
      </c>
      <c r="H879" s="10" t="e">
        <f>BD_Tab1!Y879</f>
        <v>#VALUE!</v>
      </c>
    </row>
    <row r="880" spans="1:8">
      <c r="A880" s="3">
        <v>61210</v>
      </c>
      <c r="B880" s="11" t="e">
        <f>BD_Tab1!AE880</f>
        <v>#VALUE!</v>
      </c>
      <c r="C880" s="11" t="e">
        <f>BD_Tab1!Z880</f>
        <v>#VALUE!</v>
      </c>
      <c r="D880" s="11" t="e">
        <f>BD_Tab1!AF880</f>
        <v>#VALUE!</v>
      </c>
      <c r="E880" s="11" t="e">
        <f>BD_Tab1!AA880</f>
        <v>#VALUE!</v>
      </c>
      <c r="F880" s="10" t="e">
        <f>BD_Tab1!AD880</f>
        <v>#VALUE!</v>
      </c>
      <c r="G880" s="10" t="e">
        <f>BD_Tab1!X880</f>
        <v>#VALUE!</v>
      </c>
      <c r="H880" s="10" t="e">
        <f>BD_Tab1!Y880</f>
        <v>#VALUE!</v>
      </c>
    </row>
    <row r="881" spans="1:8">
      <c r="A881" s="3">
        <v>61241</v>
      </c>
      <c r="B881" s="11" t="e">
        <f>BD_Tab1!AE881</f>
        <v>#VALUE!</v>
      </c>
      <c r="C881" s="11" t="e">
        <f>BD_Tab1!Z881</f>
        <v>#VALUE!</v>
      </c>
      <c r="D881" s="11" t="e">
        <f>BD_Tab1!AF881</f>
        <v>#VALUE!</v>
      </c>
      <c r="E881" s="11" t="e">
        <f>BD_Tab1!AA881</f>
        <v>#VALUE!</v>
      </c>
      <c r="F881" s="10" t="e">
        <f>BD_Tab1!AD881</f>
        <v>#VALUE!</v>
      </c>
      <c r="G881" s="10" t="e">
        <f>BD_Tab1!X881</f>
        <v>#VALUE!</v>
      </c>
      <c r="H881" s="10" t="e">
        <f>BD_Tab1!Y881</f>
        <v>#VALUE!</v>
      </c>
    </row>
    <row r="882" spans="1:8">
      <c r="A882" s="3">
        <v>61271</v>
      </c>
      <c r="B882" s="11" t="e">
        <f>BD_Tab1!AE882</f>
        <v>#VALUE!</v>
      </c>
      <c r="C882" s="11" t="e">
        <f>BD_Tab1!Z882</f>
        <v>#VALUE!</v>
      </c>
      <c r="D882" s="11" t="e">
        <f>BD_Tab1!AF882</f>
        <v>#VALUE!</v>
      </c>
      <c r="E882" s="11" t="e">
        <f>BD_Tab1!AA882</f>
        <v>#VALUE!</v>
      </c>
      <c r="F882" s="10" t="e">
        <f>BD_Tab1!AD882</f>
        <v>#VALUE!</v>
      </c>
      <c r="G882" s="10" t="e">
        <f>BD_Tab1!X882</f>
        <v>#VALUE!</v>
      </c>
      <c r="H882" s="10" t="e">
        <f>BD_Tab1!Y882</f>
        <v>#VALUE!</v>
      </c>
    </row>
    <row r="883" spans="1:8">
      <c r="A883" s="3">
        <v>61302</v>
      </c>
      <c r="B883" s="11" t="e">
        <f>BD_Tab1!AE883</f>
        <v>#VALUE!</v>
      </c>
      <c r="C883" s="11" t="e">
        <f>BD_Tab1!Z883</f>
        <v>#VALUE!</v>
      </c>
      <c r="D883" s="11" t="e">
        <f>BD_Tab1!AF883</f>
        <v>#VALUE!</v>
      </c>
      <c r="E883" s="11" t="e">
        <f>BD_Tab1!AA883</f>
        <v>#VALUE!</v>
      </c>
      <c r="F883" s="10" t="e">
        <f>BD_Tab1!AD883</f>
        <v>#VALUE!</v>
      </c>
      <c r="G883" s="10" t="e">
        <f>BD_Tab1!X883</f>
        <v>#VALUE!</v>
      </c>
      <c r="H883" s="10" t="e">
        <f>BD_Tab1!Y883</f>
        <v>#VALUE!</v>
      </c>
    </row>
    <row r="884" spans="1:8">
      <c r="A884" s="3">
        <v>61332</v>
      </c>
      <c r="B884" s="11" t="e">
        <f>BD_Tab1!AE884</f>
        <v>#VALUE!</v>
      </c>
      <c r="C884" s="11" t="e">
        <f>BD_Tab1!Z884</f>
        <v>#VALUE!</v>
      </c>
      <c r="D884" s="11" t="e">
        <f>BD_Tab1!AF884</f>
        <v>#VALUE!</v>
      </c>
      <c r="E884" s="11" t="e">
        <f>BD_Tab1!AA884</f>
        <v>#VALUE!</v>
      </c>
      <c r="F884" s="10" t="e">
        <f>BD_Tab1!AD884</f>
        <v>#VALUE!</v>
      </c>
      <c r="G884" s="10" t="e">
        <f>BD_Tab1!X884</f>
        <v>#VALUE!</v>
      </c>
      <c r="H884" s="10" t="e">
        <f>BD_Tab1!Y884</f>
        <v>#VALUE!</v>
      </c>
    </row>
    <row r="885" spans="1:8">
      <c r="A885" s="3">
        <v>61363</v>
      </c>
      <c r="B885" s="11" t="e">
        <f>BD_Tab1!AE885</f>
        <v>#VALUE!</v>
      </c>
      <c r="C885" s="11" t="e">
        <f>BD_Tab1!Z885</f>
        <v>#VALUE!</v>
      </c>
      <c r="D885" s="11" t="e">
        <f>BD_Tab1!AF885</f>
        <v>#VALUE!</v>
      </c>
      <c r="E885" s="11" t="e">
        <f>BD_Tab1!AA885</f>
        <v>#VALUE!</v>
      </c>
      <c r="F885" s="10" t="e">
        <f>BD_Tab1!AD885</f>
        <v>#VALUE!</v>
      </c>
      <c r="G885" s="10" t="e">
        <f>BD_Tab1!X885</f>
        <v>#VALUE!</v>
      </c>
      <c r="H885" s="10" t="e">
        <f>BD_Tab1!Y885</f>
        <v>#VALUE!</v>
      </c>
    </row>
    <row r="886" spans="1:8">
      <c r="A886" s="3">
        <v>61394</v>
      </c>
      <c r="B886" s="11" t="e">
        <f>BD_Tab1!AE886</f>
        <v>#VALUE!</v>
      </c>
      <c r="C886" s="11" t="e">
        <f>BD_Tab1!Z886</f>
        <v>#VALUE!</v>
      </c>
      <c r="D886" s="11" t="e">
        <f>BD_Tab1!AF886</f>
        <v>#VALUE!</v>
      </c>
      <c r="E886" s="11" t="e">
        <f>BD_Tab1!AA886</f>
        <v>#VALUE!</v>
      </c>
      <c r="F886" s="10" t="e">
        <f>BD_Tab1!AD886</f>
        <v>#VALUE!</v>
      </c>
      <c r="G886" s="10" t="e">
        <f>BD_Tab1!X886</f>
        <v>#VALUE!</v>
      </c>
      <c r="H886" s="10" t="e">
        <f>BD_Tab1!Y886</f>
        <v>#VALUE!</v>
      </c>
    </row>
    <row r="887" spans="1:8">
      <c r="A887" s="3">
        <v>61423</v>
      </c>
      <c r="B887" s="11" t="e">
        <f>BD_Tab1!AE887</f>
        <v>#VALUE!</v>
      </c>
      <c r="C887" s="11" t="e">
        <f>BD_Tab1!Z887</f>
        <v>#VALUE!</v>
      </c>
      <c r="D887" s="11" t="e">
        <f>BD_Tab1!AF887</f>
        <v>#VALUE!</v>
      </c>
      <c r="E887" s="11" t="e">
        <f>BD_Tab1!AA887</f>
        <v>#VALUE!</v>
      </c>
      <c r="F887" s="10" t="e">
        <f>BD_Tab1!AD887</f>
        <v>#VALUE!</v>
      </c>
      <c r="G887" s="10" t="e">
        <f>BD_Tab1!X887</f>
        <v>#VALUE!</v>
      </c>
      <c r="H887" s="10" t="e">
        <f>BD_Tab1!Y887</f>
        <v>#VALUE!</v>
      </c>
    </row>
    <row r="888" spans="1:8">
      <c r="A888" s="3">
        <v>61454</v>
      </c>
      <c r="B888" s="11" t="e">
        <f>BD_Tab1!AE888</f>
        <v>#VALUE!</v>
      </c>
      <c r="C888" s="11" t="e">
        <f>BD_Tab1!Z888</f>
        <v>#VALUE!</v>
      </c>
      <c r="D888" s="11" t="e">
        <f>BD_Tab1!AF888</f>
        <v>#VALUE!</v>
      </c>
      <c r="E888" s="11" t="e">
        <f>BD_Tab1!AA888</f>
        <v>#VALUE!</v>
      </c>
      <c r="F888" s="10" t="e">
        <f>BD_Tab1!AD888</f>
        <v>#VALUE!</v>
      </c>
      <c r="G888" s="10" t="e">
        <f>BD_Tab1!X888</f>
        <v>#VALUE!</v>
      </c>
      <c r="H888" s="10" t="e">
        <f>BD_Tab1!Y888</f>
        <v>#VALUE!</v>
      </c>
    </row>
    <row r="889" spans="1:8">
      <c r="A889" s="3">
        <v>61484</v>
      </c>
      <c r="B889" s="11" t="e">
        <f>BD_Tab1!AE889</f>
        <v>#VALUE!</v>
      </c>
      <c r="C889" s="11" t="e">
        <f>BD_Tab1!Z889</f>
        <v>#VALUE!</v>
      </c>
      <c r="D889" s="11" t="e">
        <f>BD_Tab1!AF889</f>
        <v>#VALUE!</v>
      </c>
      <c r="E889" s="11" t="e">
        <f>BD_Tab1!AA889</f>
        <v>#VALUE!</v>
      </c>
      <c r="F889" s="10" t="e">
        <f>BD_Tab1!AD889</f>
        <v>#VALUE!</v>
      </c>
      <c r="G889" s="10" t="e">
        <f>BD_Tab1!X889</f>
        <v>#VALUE!</v>
      </c>
      <c r="H889" s="10" t="e">
        <f>BD_Tab1!Y889</f>
        <v>#VALUE!</v>
      </c>
    </row>
    <row r="890" spans="1:8">
      <c r="A890" s="3">
        <v>61515</v>
      </c>
      <c r="B890" s="11" t="e">
        <f>BD_Tab1!AE890</f>
        <v>#VALUE!</v>
      </c>
      <c r="C890" s="11" t="e">
        <f>BD_Tab1!Z890</f>
        <v>#VALUE!</v>
      </c>
      <c r="D890" s="11" t="e">
        <f>BD_Tab1!AF890</f>
        <v>#VALUE!</v>
      </c>
      <c r="E890" s="11" t="e">
        <f>BD_Tab1!AA890</f>
        <v>#VALUE!</v>
      </c>
      <c r="F890" s="10" t="e">
        <f>BD_Tab1!AD890</f>
        <v>#VALUE!</v>
      </c>
      <c r="G890" s="10" t="e">
        <f>BD_Tab1!X890</f>
        <v>#VALUE!</v>
      </c>
      <c r="H890" s="10" t="e">
        <f>BD_Tab1!Y890</f>
        <v>#VALUE!</v>
      </c>
    </row>
    <row r="891" spans="1:8">
      <c r="A891" s="3">
        <v>61545</v>
      </c>
      <c r="B891" s="11" t="e">
        <f>BD_Tab1!AE891</f>
        <v>#VALUE!</v>
      </c>
      <c r="C891" s="11" t="e">
        <f>BD_Tab1!Z891</f>
        <v>#VALUE!</v>
      </c>
      <c r="D891" s="11" t="e">
        <f>BD_Tab1!AF891</f>
        <v>#VALUE!</v>
      </c>
      <c r="E891" s="11" t="e">
        <f>BD_Tab1!AA891</f>
        <v>#VALUE!</v>
      </c>
      <c r="F891" s="10" t="e">
        <f>BD_Tab1!AD891</f>
        <v>#VALUE!</v>
      </c>
      <c r="G891" s="10" t="e">
        <f>BD_Tab1!X891</f>
        <v>#VALUE!</v>
      </c>
      <c r="H891" s="10" t="e">
        <f>BD_Tab1!Y891</f>
        <v>#VALUE!</v>
      </c>
    </row>
    <row r="892" spans="1:8">
      <c r="A892" s="3">
        <v>61576</v>
      </c>
      <c r="B892" s="11" t="e">
        <f>BD_Tab1!AE892</f>
        <v>#VALUE!</v>
      </c>
      <c r="C892" s="11" t="e">
        <f>BD_Tab1!Z892</f>
        <v>#VALUE!</v>
      </c>
      <c r="D892" s="11" t="e">
        <f>BD_Tab1!AF892</f>
        <v>#VALUE!</v>
      </c>
      <c r="E892" s="11" t="e">
        <f>BD_Tab1!AA892</f>
        <v>#VALUE!</v>
      </c>
      <c r="F892" s="10" t="e">
        <f>BD_Tab1!AD892</f>
        <v>#VALUE!</v>
      </c>
      <c r="G892" s="10" t="e">
        <f>BD_Tab1!X892</f>
        <v>#VALUE!</v>
      </c>
      <c r="H892" s="10" t="e">
        <f>BD_Tab1!Y892</f>
        <v>#VALUE!</v>
      </c>
    </row>
    <row r="893" spans="1:8">
      <c r="A893" s="3">
        <v>61607</v>
      </c>
      <c r="B893" s="11" t="e">
        <f>BD_Tab1!AE893</f>
        <v>#VALUE!</v>
      </c>
      <c r="C893" s="11" t="e">
        <f>BD_Tab1!Z893</f>
        <v>#VALUE!</v>
      </c>
      <c r="D893" s="11" t="e">
        <f>BD_Tab1!AF893</f>
        <v>#VALUE!</v>
      </c>
      <c r="E893" s="11" t="e">
        <f>BD_Tab1!AA893</f>
        <v>#VALUE!</v>
      </c>
      <c r="F893" s="10" t="e">
        <f>BD_Tab1!AD893</f>
        <v>#VALUE!</v>
      </c>
      <c r="G893" s="10" t="e">
        <f>BD_Tab1!X893</f>
        <v>#VALUE!</v>
      </c>
      <c r="H893" s="10" t="e">
        <f>BD_Tab1!Y893</f>
        <v>#VALUE!</v>
      </c>
    </row>
    <row r="894" spans="1:8">
      <c r="A894" s="3">
        <v>61637</v>
      </c>
      <c r="B894" s="11" t="e">
        <f>BD_Tab1!AE894</f>
        <v>#VALUE!</v>
      </c>
      <c r="C894" s="11" t="e">
        <f>BD_Tab1!Z894</f>
        <v>#VALUE!</v>
      </c>
      <c r="D894" s="11" t="e">
        <f>BD_Tab1!AF894</f>
        <v>#VALUE!</v>
      </c>
      <c r="E894" s="11" t="e">
        <f>BD_Tab1!AA894</f>
        <v>#VALUE!</v>
      </c>
      <c r="F894" s="10" t="e">
        <f>BD_Tab1!AD894</f>
        <v>#VALUE!</v>
      </c>
      <c r="G894" s="10" t="e">
        <f>BD_Tab1!X894</f>
        <v>#VALUE!</v>
      </c>
      <c r="H894" s="10" t="e">
        <f>BD_Tab1!Y894</f>
        <v>#VALUE!</v>
      </c>
    </row>
    <row r="895" spans="1:8">
      <c r="A895" s="3">
        <v>61668</v>
      </c>
      <c r="B895" s="11" t="e">
        <f>BD_Tab1!AE895</f>
        <v>#VALUE!</v>
      </c>
      <c r="C895" s="11" t="e">
        <f>BD_Tab1!Z895</f>
        <v>#VALUE!</v>
      </c>
      <c r="D895" s="11" t="e">
        <f>BD_Tab1!AF895</f>
        <v>#VALUE!</v>
      </c>
      <c r="E895" s="11" t="e">
        <f>BD_Tab1!AA895</f>
        <v>#VALUE!</v>
      </c>
      <c r="F895" s="10" t="e">
        <f>BD_Tab1!AD895</f>
        <v>#VALUE!</v>
      </c>
      <c r="G895" s="10" t="e">
        <f>BD_Tab1!X895</f>
        <v>#VALUE!</v>
      </c>
      <c r="H895" s="10" t="e">
        <f>BD_Tab1!Y895</f>
        <v>#VALUE!</v>
      </c>
    </row>
    <row r="896" spans="1:8">
      <c r="A896" s="3">
        <v>61698</v>
      </c>
      <c r="B896" s="11" t="e">
        <f>BD_Tab1!AE896</f>
        <v>#VALUE!</v>
      </c>
      <c r="C896" s="11" t="e">
        <f>BD_Tab1!Z896</f>
        <v>#VALUE!</v>
      </c>
      <c r="D896" s="11" t="e">
        <f>BD_Tab1!AF896</f>
        <v>#VALUE!</v>
      </c>
      <c r="E896" s="11" t="e">
        <f>BD_Tab1!AA896</f>
        <v>#VALUE!</v>
      </c>
      <c r="F896" s="10" t="e">
        <f>BD_Tab1!AD896</f>
        <v>#VALUE!</v>
      </c>
      <c r="G896" s="10" t="e">
        <f>BD_Tab1!X896</f>
        <v>#VALUE!</v>
      </c>
      <c r="H896" s="10" t="e">
        <f>BD_Tab1!Y896</f>
        <v>#VALUE!</v>
      </c>
    </row>
    <row r="897" spans="1:8">
      <c r="A897" s="3">
        <v>61729</v>
      </c>
      <c r="B897" s="11" t="e">
        <f>BD_Tab1!AE897</f>
        <v>#VALUE!</v>
      </c>
      <c r="C897" s="11" t="e">
        <f>BD_Tab1!Z897</f>
        <v>#VALUE!</v>
      </c>
      <c r="D897" s="11" t="e">
        <f>BD_Tab1!AF897</f>
        <v>#VALUE!</v>
      </c>
      <c r="E897" s="11" t="e">
        <f>BD_Tab1!AA897</f>
        <v>#VALUE!</v>
      </c>
      <c r="F897" s="10" t="e">
        <f>BD_Tab1!AD897</f>
        <v>#VALUE!</v>
      </c>
      <c r="G897" s="10" t="e">
        <f>BD_Tab1!X897</f>
        <v>#VALUE!</v>
      </c>
      <c r="H897" s="10" t="e">
        <f>BD_Tab1!Y897</f>
        <v>#VALUE!</v>
      </c>
    </row>
    <row r="898" spans="1:8">
      <c r="A898" s="3">
        <v>61760</v>
      </c>
      <c r="B898" s="11" t="e">
        <f>BD_Tab1!AE898</f>
        <v>#VALUE!</v>
      </c>
      <c r="C898" s="11" t="e">
        <f>BD_Tab1!Z898</f>
        <v>#VALUE!</v>
      </c>
      <c r="D898" s="11" t="e">
        <f>BD_Tab1!AF898</f>
        <v>#VALUE!</v>
      </c>
      <c r="E898" s="11" t="e">
        <f>BD_Tab1!AA898</f>
        <v>#VALUE!</v>
      </c>
      <c r="F898" s="10" t="e">
        <f>BD_Tab1!AD898</f>
        <v>#VALUE!</v>
      </c>
      <c r="G898" s="10" t="e">
        <f>BD_Tab1!X898</f>
        <v>#VALUE!</v>
      </c>
      <c r="H898" s="10" t="e">
        <f>BD_Tab1!Y898</f>
        <v>#VALUE!</v>
      </c>
    </row>
    <row r="899" spans="1:8">
      <c r="A899" s="3">
        <v>61788</v>
      </c>
      <c r="B899" s="11" t="e">
        <f>BD_Tab1!AE899</f>
        <v>#VALUE!</v>
      </c>
      <c r="C899" s="11" t="e">
        <f>BD_Tab1!Z899</f>
        <v>#VALUE!</v>
      </c>
      <c r="D899" s="11" t="e">
        <f>BD_Tab1!AF899</f>
        <v>#VALUE!</v>
      </c>
      <c r="E899" s="11" t="e">
        <f>BD_Tab1!AA899</f>
        <v>#VALUE!</v>
      </c>
      <c r="F899" s="10" t="e">
        <f>BD_Tab1!AD899</f>
        <v>#VALUE!</v>
      </c>
      <c r="G899" s="10" t="e">
        <f>BD_Tab1!X899</f>
        <v>#VALUE!</v>
      </c>
      <c r="H899" s="10" t="e">
        <f>BD_Tab1!Y899</f>
        <v>#VALUE!</v>
      </c>
    </row>
    <row r="900" spans="1:8">
      <c r="A900" s="3">
        <v>61819</v>
      </c>
      <c r="B900" s="11" t="e">
        <f>BD_Tab1!AE900</f>
        <v>#VALUE!</v>
      </c>
      <c r="C900" s="11" t="e">
        <f>BD_Tab1!Z900</f>
        <v>#VALUE!</v>
      </c>
      <c r="D900" s="11" t="e">
        <f>BD_Tab1!AF900</f>
        <v>#VALUE!</v>
      </c>
      <c r="E900" s="11" t="e">
        <f>BD_Tab1!AA900</f>
        <v>#VALUE!</v>
      </c>
      <c r="F900" s="10" t="e">
        <f>BD_Tab1!AD900</f>
        <v>#VALUE!</v>
      </c>
      <c r="G900" s="10" t="e">
        <f>BD_Tab1!X900</f>
        <v>#VALUE!</v>
      </c>
      <c r="H900" s="10" t="e">
        <f>BD_Tab1!Y900</f>
        <v>#VALUE!</v>
      </c>
    </row>
    <row r="901" spans="1:8">
      <c r="A901" s="3">
        <v>61849</v>
      </c>
      <c r="B901" s="11" t="e">
        <f>BD_Tab1!AE901</f>
        <v>#VALUE!</v>
      </c>
      <c r="C901" s="11" t="e">
        <f>BD_Tab1!Z901</f>
        <v>#VALUE!</v>
      </c>
      <c r="D901" s="11" t="e">
        <f>BD_Tab1!AF901</f>
        <v>#VALUE!</v>
      </c>
      <c r="E901" s="11" t="e">
        <f>BD_Tab1!AA901</f>
        <v>#VALUE!</v>
      </c>
      <c r="F901" s="10" t="e">
        <f>BD_Tab1!AD901</f>
        <v>#VALUE!</v>
      </c>
      <c r="G901" s="10" t="e">
        <f>BD_Tab1!X901</f>
        <v>#VALUE!</v>
      </c>
      <c r="H901" s="10" t="e">
        <f>BD_Tab1!Y901</f>
        <v>#VALUE!</v>
      </c>
    </row>
    <row r="902" spans="1:8">
      <c r="A902" s="3">
        <v>61880</v>
      </c>
      <c r="B902" s="11" t="e">
        <f>BD_Tab1!AE902</f>
        <v>#VALUE!</v>
      </c>
      <c r="C902" s="11" t="e">
        <f>BD_Tab1!Z902</f>
        <v>#VALUE!</v>
      </c>
      <c r="D902" s="11" t="e">
        <f>BD_Tab1!AF902</f>
        <v>#VALUE!</v>
      </c>
      <c r="E902" s="11" t="e">
        <f>BD_Tab1!AA902</f>
        <v>#VALUE!</v>
      </c>
      <c r="F902" s="10" t="e">
        <f>BD_Tab1!AD902</f>
        <v>#VALUE!</v>
      </c>
      <c r="G902" s="10" t="e">
        <f>BD_Tab1!X902</f>
        <v>#VALUE!</v>
      </c>
      <c r="H902" s="10" t="e">
        <f>BD_Tab1!Y902</f>
        <v>#VALUE!</v>
      </c>
    </row>
    <row r="903" spans="1:8">
      <c r="A903" s="3">
        <v>61910</v>
      </c>
      <c r="B903" s="11" t="e">
        <f>BD_Tab1!AE903</f>
        <v>#VALUE!</v>
      </c>
      <c r="C903" s="11" t="e">
        <f>BD_Tab1!Z903</f>
        <v>#VALUE!</v>
      </c>
      <c r="D903" s="11" t="e">
        <f>BD_Tab1!AF903</f>
        <v>#VALUE!</v>
      </c>
      <c r="E903" s="11" t="e">
        <f>BD_Tab1!AA903</f>
        <v>#VALUE!</v>
      </c>
      <c r="F903" s="10" t="e">
        <f>BD_Tab1!AD903</f>
        <v>#VALUE!</v>
      </c>
      <c r="G903" s="10" t="e">
        <f>BD_Tab1!X903</f>
        <v>#VALUE!</v>
      </c>
      <c r="H903" s="10" t="e">
        <f>BD_Tab1!Y903</f>
        <v>#VALUE!</v>
      </c>
    </row>
    <row r="904" spans="1:8">
      <c r="A904" s="3">
        <v>61941</v>
      </c>
      <c r="B904" s="11" t="e">
        <f>BD_Tab1!AE904</f>
        <v>#VALUE!</v>
      </c>
      <c r="C904" s="11" t="e">
        <f>BD_Tab1!Z904</f>
        <v>#VALUE!</v>
      </c>
      <c r="D904" s="11" t="e">
        <f>BD_Tab1!AF904</f>
        <v>#VALUE!</v>
      </c>
      <c r="E904" s="11" t="e">
        <f>BD_Tab1!AA904</f>
        <v>#VALUE!</v>
      </c>
      <c r="F904" s="10" t="e">
        <f>BD_Tab1!AD904</f>
        <v>#VALUE!</v>
      </c>
      <c r="G904" s="10" t="e">
        <f>BD_Tab1!X904</f>
        <v>#VALUE!</v>
      </c>
      <c r="H904" s="10" t="e">
        <f>BD_Tab1!Y904</f>
        <v>#VALUE!</v>
      </c>
    </row>
    <row r="905" spans="1:8">
      <c r="A905" s="3">
        <v>61972</v>
      </c>
      <c r="B905" s="11" t="e">
        <f>BD_Tab1!AE905</f>
        <v>#VALUE!</v>
      </c>
      <c r="C905" s="11" t="e">
        <f>BD_Tab1!Z905</f>
        <v>#VALUE!</v>
      </c>
      <c r="D905" s="11" t="e">
        <f>BD_Tab1!AF905</f>
        <v>#VALUE!</v>
      </c>
      <c r="E905" s="11" t="e">
        <f>BD_Tab1!AA905</f>
        <v>#VALUE!</v>
      </c>
      <c r="F905" s="10" t="e">
        <f>BD_Tab1!AD905</f>
        <v>#VALUE!</v>
      </c>
      <c r="G905" s="10" t="e">
        <f>BD_Tab1!X905</f>
        <v>#VALUE!</v>
      </c>
      <c r="H905" s="10" t="e">
        <f>BD_Tab1!Y905</f>
        <v>#VALUE!</v>
      </c>
    </row>
    <row r="906" spans="1:8">
      <c r="A906" s="3">
        <v>62002</v>
      </c>
      <c r="B906" s="11" t="e">
        <f>BD_Tab1!AE906</f>
        <v>#VALUE!</v>
      </c>
      <c r="C906" s="11" t="e">
        <f>BD_Tab1!Z906</f>
        <v>#VALUE!</v>
      </c>
      <c r="D906" s="11" t="e">
        <f>BD_Tab1!AF906</f>
        <v>#VALUE!</v>
      </c>
      <c r="E906" s="11" t="e">
        <f>BD_Tab1!AA906</f>
        <v>#VALUE!</v>
      </c>
      <c r="F906" s="10" t="e">
        <f>BD_Tab1!AD906</f>
        <v>#VALUE!</v>
      </c>
      <c r="G906" s="10" t="e">
        <f>BD_Tab1!X906</f>
        <v>#VALUE!</v>
      </c>
      <c r="H906" s="10" t="e">
        <f>BD_Tab1!Y906</f>
        <v>#VALUE!</v>
      </c>
    </row>
    <row r="907" spans="1:8">
      <c r="A907" s="3">
        <v>62033</v>
      </c>
      <c r="B907" s="11" t="e">
        <f>BD_Tab1!AE907</f>
        <v>#VALUE!</v>
      </c>
      <c r="C907" s="11" t="e">
        <f>BD_Tab1!Z907</f>
        <v>#VALUE!</v>
      </c>
      <c r="D907" s="11" t="e">
        <f>BD_Tab1!AF907</f>
        <v>#VALUE!</v>
      </c>
      <c r="E907" s="11" t="e">
        <f>BD_Tab1!AA907</f>
        <v>#VALUE!</v>
      </c>
      <c r="F907" s="10" t="e">
        <f>BD_Tab1!AD907</f>
        <v>#VALUE!</v>
      </c>
      <c r="G907" s="10" t="e">
        <f>BD_Tab1!X907</f>
        <v>#VALUE!</v>
      </c>
      <c r="H907" s="10" t="e">
        <f>BD_Tab1!Y907</f>
        <v>#VALUE!</v>
      </c>
    </row>
    <row r="908" spans="1:8">
      <c r="A908" s="3">
        <v>62063</v>
      </c>
      <c r="B908" s="11" t="e">
        <f>BD_Tab1!AE908</f>
        <v>#VALUE!</v>
      </c>
      <c r="C908" s="11" t="e">
        <f>BD_Tab1!Z908</f>
        <v>#VALUE!</v>
      </c>
      <c r="D908" s="11" t="e">
        <f>BD_Tab1!AF908</f>
        <v>#VALUE!</v>
      </c>
      <c r="E908" s="11" t="e">
        <f>BD_Tab1!AA908</f>
        <v>#VALUE!</v>
      </c>
      <c r="F908" s="10" t="e">
        <f>BD_Tab1!AD908</f>
        <v>#VALUE!</v>
      </c>
      <c r="G908" s="10" t="e">
        <f>BD_Tab1!X908</f>
        <v>#VALUE!</v>
      </c>
      <c r="H908" s="10" t="e">
        <f>BD_Tab1!Y908</f>
        <v>#VALUE!</v>
      </c>
    </row>
    <row r="909" spans="1:8">
      <c r="A909" s="3">
        <v>62094</v>
      </c>
      <c r="B909" s="11" t="e">
        <f>BD_Tab1!AE909</f>
        <v>#VALUE!</v>
      </c>
      <c r="C909" s="11" t="e">
        <f>BD_Tab1!Z909</f>
        <v>#VALUE!</v>
      </c>
      <c r="D909" s="11" t="e">
        <f>BD_Tab1!AF909</f>
        <v>#VALUE!</v>
      </c>
      <c r="E909" s="11" t="e">
        <f>BD_Tab1!AA909</f>
        <v>#VALUE!</v>
      </c>
      <c r="F909" s="10" t="e">
        <f>BD_Tab1!AD909</f>
        <v>#VALUE!</v>
      </c>
      <c r="G909" s="10" t="e">
        <f>BD_Tab1!X909</f>
        <v>#VALUE!</v>
      </c>
      <c r="H909" s="10" t="e">
        <f>BD_Tab1!Y909</f>
        <v>#VALUE!</v>
      </c>
    </row>
    <row r="910" spans="1:8">
      <c r="A910" s="3">
        <v>62125</v>
      </c>
      <c r="B910" s="11" t="e">
        <f>BD_Tab1!AE910</f>
        <v>#VALUE!</v>
      </c>
      <c r="C910" s="11" t="e">
        <f>BD_Tab1!Z910</f>
        <v>#VALUE!</v>
      </c>
      <c r="D910" s="11" t="e">
        <f>BD_Tab1!AF910</f>
        <v>#VALUE!</v>
      </c>
      <c r="E910" s="11" t="e">
        <f>BD_Tab1!AA910</f>
        <v>#VALUE!</v>
      </c>
      <c r="F910" s="10" t="e">
        <f>BD_Tab1!AD910</f>
        <v>#VALUE!</v>
      </c>
      <c r="G910" s="10" t="e">
        <f>BD_Tab1!X910</f>
        <v>#VALUE!</v>
      </c>
      <c r="H910" s="10" t="e">
        <f>BD_Tab1!Y910</f>
        <v>#VALUE!</v>
      </c>
    </row>
    <row r="911" spans="1:8">
      <c r="A911" s="3">
        <v>62153</v>
      </c>
      <c r="B911" s="11" t="e">
        <f>BD_Tab1!AE911</f>
        <v>#VALUE!</v>
      </c>
      <c r="C911" s="11" t="e">
        <f>BD_Tab1!Z911</f>
        <v>#VALUE!</v>
      </c>
      <c r="D911" s="11" t="e">
        <f>BD_Tab1!AF911</f>
        <v>#VALUE!</v>
      </c>
      <c r="E911" s="11" t="e">
        <f>BD_Tab1!AA911</f>
        <v>#VALUE!</v>
      </c>
      <c r="F911" s="10" t="e">
        <f>BD_Tab1!AD911</f>
        <v>#VALUE!</v>
      </c>
      <c r="G911" s="10" t="e">
        <f>BD_Tab1!X911</f>
        <v>#VALUE!</v>
      </c>
      <c r="H911" s="10" t="e">
        <f>BD_Tab1!Y911</f>
        <v>#VALUE!</v>
      </c>
    </row>
    <row r="912" spans="1:8">
      <c r="A912" s="3">
        <v>62184</v>
      </c>
      <c r="B912" s="11" t="e">
        <f>BD_Tab1!AE912</f>
        <v>#VALUE!</v>
      </c>
      <c r="C912" s="11" t="e">
        <f>BD_Tab1!Z912</f>
        <v>#VALUE!</v>
      </c>
      <c r="D912" s="11" t="e">
        <f>BD_Tab1!AF912</f>
        <v>#VALUE!</v>
      </c>
      <c r="E912" s="11" t="e">
        <f>BD_Tab1!AA912</f>
        <v>#VALUE!</v>
      </c>
      <c r="F912" s="10" t="e">
        <f>BD_Tab1!AD912</f>
        <v>#VALUE!</v>
      </c>
      <c r="G912" s="10" t="e">
        <f>BD_Tab1!X912</f>
        <v>#VALUE!</v>
      </c>
      <c r="H912" s="10" t="e">
        <f>BD_Tab1!Y912</f>
        <v>#VALUE!</v>
      </c>
    </row>
    <row r="913" spans="1:8">
      <c r="A913" s="3">
        <v>62214</v>
      </c>
      <c r="B913" s="11" t="e">
        <f>BD_Tab1!AE913</f>
        <v>#VALUE!</v>
      </c>
      <c r="C913" s="11" t="e">
        <f>BD_Tab1!Z913</f>
        <v>#VALUE!</v>
      </c>
      <c r="D913" s="11" t="e">
        <f>BD_Tab1!AF913</f>
        <v>#VALUE!</v>
      </c>
      <c r="E913" s="11" t="e">
        <f>BD_Tab1!AA913</f>
        <v>#VALUE!</v>
      </c>
      <c r="F913" s="10" t="e">
        <f>BD_Tab1!AD913</f>
        <v>#VALUE!</v>
      </c>
      <c r="G913" s="10" t="e">
        <f>BD_Tab1!X913</f>
        <v>#VALUE!</v>
      </c>
      <c r="H913" s="10" t="e">
        <f>BD_Tab1!Y913</f>
        <v>#VALUE!</v>
      </c>
    </row>
    <row r="914" spans="1:8">
      <c r="A914" s="3">
        <v>62245</v>
      </c>
      <c r="B914" s="11" t="e">
        <f>BD_Tab1!AE914</f>
        <v>#VALUE!</v>
      </c>
      <c r="C914" s="11" t="e">
        <f>BD_Tab1!Z914</f>
        <v>#VALUE!</v>
      </c>
      <c r="D914" s="11" t="e">
        <f>BD_Tab1!AF914</f>
        <v>#VALUE!</v>
      </c>
      <c r="E914" s="11" t="e">
        <f>BD_Tab1!AA914</f>
        <v>#VALUE!</v>
      </c>
      <c r="F914" s="10" t="e">
        <f>BD_Tab1!AD914</f>
        <v>#VALUE!</v>
      </c>
      <c r="G914" s="10" t="e">
        <f>BD_Tab1!X914</f>
        <v>#VALUE!</v>
      </c>
      <c r="H914" s="10" t="e">
        <f>BD_Tab1!Y914</f>
        <v>#VALUE!</v>
      </c>
    </row>
    <row r="915" spans="1:8">
      <c r="A915" s="3">
        <v>62275</v>
      </c>
      <c r="B915" s="11" t="e">
        <f>BD_Tab1!AE915</f>
        <v>#VALUE!</v>
      </c>
      <c r="C915" s="11" t="e">
        <f>BD_Tab1!Z915</f>
        <v>#VALUE!</v>
      </c>
      <c r="D915" s="11" t="e">
        <f>BD_Tab1!AF915</f>
        <v>#VALUE!</v>
      </c>
      <c r="E915" s="11" t="e">
        <f>BD_Tab1!AA915</f>
        <v>#VALUE!</v>
      </c>
      <c r="F915" s="10" t="e">
        <f>BD_Tab1!AD915</f>
        <v>#VALUE!</v>
      </c>
      <c r="G915" s="10" t="e">
        <f>BD_Tab1!X915</f>
        <v>#VALUE!</v>
      </c>
      <c r="H915" s="10" t="e">
        <f>BD_Tab1!Y915</f>
        <v>#VALUE!</v>
      </c>
    </row>
    <row r="916" spans="1:8">
      <c r="A916" s="3">
        <v>62306</v>
      </c>
      <c r="B916" s="11" t="e">
        <f>BD_Tab1!AE916</f>
        <v>#VALUE!</v>
      </c>
      <c r="C916" s="11" t="e">
        <f>BD_Tab1!Z916</f>
        <v>#VALUE!</v>
      </c>
      <c r="D916" s="11" t="e">
        <f>BD_Tab1!AF916</f>
        <v>#VALUE!</v>
      </c>
      <c r="E916" s="11" t="e">
        <f>BD_Tab1!AA916</f>
        <v>#VALUE!</v>
      </c>
      <c r="F916" s="10" t="e">
        <f>BD_Tab1!AD916</f>
        <v>#VALUE!</v>
      </c>
      <c r="G916" s="10" t="e">
        <f>BD_Tab1!X916</f>
        <v>#VALUE!</v>
      </c>
      <c r="H916" s="10" t="e">
        <f>BD_Tab1!Y916</f>
        <v>#VALUE!</v>
      </c>
    </row>
    <row r="917" spans="1:8">
      <c r="A917" s="3">
        <v>62337</v>
      </c>
      <c r="B917" s="11" t="e">
        <f>BD_Tab1!AE917</f>
        <v>#VALUE!</v>
      </c>
      <c r="C917" s="11" t="e">
        <f>BD_Tab1!Z917</f>
        <v>#VALUE!</v>
      </c>
      <c r="D917" s="11" t="e">
        <f>BD_Tab1!AF917</f>
        <v>#VALUE!</v>
      </c>
      <c r="E917" s="11" t="e">
        <f>BD_Tab1!AA917</f>
        <v>#VALUE!</v>
      </c>
      <c r="F917" s="10" t="e">
        <f>BD_Tab1!AD917</f>
        <v>#VALUE!</v>
      </c>
      <c r="G917" s="10" t="e">
        <f>BD_Tab1!X917</f>
        <v>#VALUE!</v>
      </c>
      <c r="H917" s="10" t="e">
        <f>BD_Tab1!Y917</f>
        <v>#VALUE!</v>
      </c>
    </row>
    <row r="918" spans="1:8">
      <c r="A918" s="3">
        <v>62367</v>
      </c>
      <c r="B918" s="11" t="e">
        <f>BD_Tab1!AE918</f>
        <v>#VALUE!</v>
      </c>
      <c r="C918" s="11" t="e">
        <f>BD_Tab1!Z918</f>
        <v>#VALUE!</v>
      </c>
      <c r="D918" s="11" t="e">
        <f>BD_Tab1!AF918</f>
        <v>#VALUE!</v>
      </c>
      <c r="E918" s="11" t="e">
        <f>BD_Tab1!AA918</f>
        <v>#VALUE!</v>
      </c>
      <c r="F918" s="10" t="e">
        <f>BD_Tab1!AD918</f>
        <v>#VALUE!</v>
      </c>
      <c r="G918" s="10" t="e">
        <f>BD_Tab1!X918</f>
        <v>#VALUE!</v>
      </c>
      <c r="H918" s="10" t="e">
        <f>BD_Tab1!Y918</f>
        <v>#VALUE!</v>
      </c>
    </row>
    <row r="919" spans="1:8">
      <c r="A919" s="3">
        <v>62398</v>
      </c>
      <c r="B919" s="11" t="e">
        <f>BD_Tab1!AE919</f>
        <v>#VALUE!</v>
      </c>
      <c r="C919" s="11" t="e">
        <f>BD_Tab1!Z919</f>
        <v>#VALUE!</v>
      </c>
      <c r="D919" s="11" t="e">
        <f>BD_Tab1!AF919</f>
        <v>#VALUE!</v>
      </c>
      <c r="E919" s="11" t="e">
        <f>BD_Tab1!AA919</f>
        <v>#VALUE!</v>
      </c>
      <c r="F919" s="10" t="e">
        <f>BD_Tab1!AD919</f>
        <v>#VALUE!</v>
      </c>
      <c r="G919" s="10" t="e">
        <f>BD_Tab1!X919</f>
        <v>#VALUE!</v>
      </c>
      <c r="H919" s="10" t="e">
        <f>BD_Tab1!Y919</f>
        <v>#VALUE!</v>
      </c>
    </row>
    <row r="920" spans="1:8">
      <c r="A920" s="3">
        <v>62428</v>
      </c>
      <c r="B920" s="11" t="e">
        <f>BD_Tab1!AE920</f>
        <v>#VALUE!</v>
      </c>
      <c r="C920" s="11" t="e">
        <f>BD_Tab1!Z920</f>
        <v>#VALUE!</v>
      </c>
      <c r="D920" s="11" t="e">
        <f>BD_Tab1!AF920</f>
        <v>#VALUE!</v>
      </c>
      <c r="E920" s="11" t="e">
        <f>BD_Tab1!AA920</f>
        <v>#VALUE!</v>
      </c>
      <c r="F920" s="10" t="e">
        <f>BD_Tab1!AD920</f>
        <v>#VALUE!</v>
      </c>
      <c r="G920" s="10" t="e">
        <f>BD_Tab1!X920</f>
        <v>#VALUE!</v>
      </c>
      <c r="H920" s="10" t="e">
        <f>BD_Tab1!Y920</f>
        <v>#VALUE!</v>
      </c>
    </row>
    <row r="921" spans="1:8">
      <c r="A921" s="3">
        <v>62459</v>
      </c>
      <c r="B921" s="11" t="e">
        <f>BD_Tab1!AE921</f>
        <v>#VALUE!</v>
      </c>
      <c r="C921" s="11" t="e">
        <f>BD_Tab1!Z921</f>
        <v>#VALUE!</v>
      </c>
      <c r="D921" s="11" t="e">
        <f>BD_Tab1!AF921</f>
        <v>#VALUE!</v>
      </c>
      <c r="E921" s="11" t="e">
        <f>BD_Tab1!AA921</f>
        <v>#VALUE!</v>
      </c>
      <c r="F921" s="10" t="e">
        <f>BD_Tab1!AD921</f>
        <v>#VALUE!</v>
      </c>
      <c r="G921" s="10" t="e">
        <f>BD_Tab1!X921</f>
        <v>#VALUE!</v>
      </c>
      <c r="H921" s="10" t="e">
        <f>BD_Tab1!Y921</f>
        <v>#VALUE!</v>
      </c>
    </row>
    <row r="922" spans="1:8">
      <c r="A922" s="3">
        <v>62490</v>
      </c>
      <c r="B922" s="11" t="e">
        <f>BD_Tab1!AE922</f>
        <v>#VALUE!</v>
      </c>
      <c r="C922" s="11" t="e">
        <f>BD_Tab1!Z922</f>
        <v>#VALUE!</v>
      </c>
      <c r="D922" s="11" t="e">
        <f>BD_Tab1!AF922</f>
        <v>#VALUE!</v>
      </c>
      <c r="E922" s="11" t="e">
        <f>BD_Tab1!AA922</f>
        <v>#VALUE!</v>
      </c>
      <c r="F922" s="10" t="e">
        <f>BD_Tab1!AD922</f>
        <v>#VALUE!</v>
      </c>
      <c r="G922" s="10" t="e">
        <f>BD_Tab1!X922</f>
        <v>#VALUE!</v>
      </c>
      <c r="H922" s="10" t="e">
        <f>BD_Tab1!Y922</f>
        <v>#VALUE!</v>
      </c>
    </row>
    <row r="923" spans="1:8">
      <c r="A923" s="3">
        <v>62518</v>
      </c>
      <c r="B923" s="11" t="e">
        <f>BD_Tab1!AE923</f>
        <v>#VALUE!</v>
      </c>
      <c r="C923" s="11" t="e">
        <f>BD_Tab1!Z923</f>
        <v>#VALUE!</v>
      </c>
      <c r="D923" s="11" t="e">
        <f>BD_Tab1!AF923</f>
        <v>#VALUE!</v>
      </c>
      <c r="E923" s="11" t="e">
        <f>BD_Tab1!AA923</f>
        <v>#VALUE!</v>
      </c>
      <c r="F923" s="10" t="e">
        <f>BD_Tab1!AD923</f>
        <v>#VALUE!</v>
      </c>
      <c r="G923" s="10" t="e">
        <f>BD_Tab1!X923</f>
        <v>#VALUE!</v>
      </c>
      <c r="H923" s="10" t="e">
        <f>BD_Tab1!Y923</f>
        <v>#VALUE!</v>
      </c>
    </row>
    <row r="924" spans="1:8">
      <c r="A924" s="3">
        <v>62549</v>
      </c>
      <c r="B924" s="11" t="e">
        <f>BD_Tab1!AE924</f>
        <v>#VALUE!</v>
      </c>
      <c r="C924" s="11" t="e">
        <f>BD_Tab1!Z924</f>
        <v>#VALUE!</v>
      </c>
      <c r="D924" s="11" t="e">
        <f>BD_Tab1!AF924</f>
        <v>#VALUE!</v>
      </c>
      <c r="E924" s="11" t="e">
        <f>BD_Tab1!AA924</f>
        <v>#VALUE!</v>
      </c>
      <c r="F924" s="10" t="e">
        <f>BD_Tab1!AD924</f>
        <v>#VALUE!</v>
      </c>
      <c r="G924" s="10" t="e">
        <f>BD_Tab1!X924</f>
        <v>#VALUE!</v>
      </c>
      <c r="H924" s="10" t="e">
        <f>BD_Tab1!Y924</f>
        <v>#VALUE!</v>
      </c>
    </row>
    <row r="925" spans="1:8">
      <c r="A925" s="3">
        <v>62579</v>
      </c>
      <c r="B925" s="11" t="e">
        <f>BD_Tab1!AE925</f>
        <v>#VALUE!</v>
      </c>
      <c r="C925" s="11" t="e">
        <f>BD_Tab1!Z925</f>
        <v>#VALUE!</v>
      </c>
      <c r="D925" s="11" t="e">
        <f>BD_Tab1!AF925</f>
        <v>#VALUE!</v>
      </c>
      <c r="E925" s="11" t="e">
        <f>BD_Tab1!AA925</f>
        <v>#VALUE!</v>
      </c>
      <c r="F925" s="10" t="e">
        <f>BD_Tab1!AD925</f>
        <v>#VALUE!</v>
      </c>
      <c r="G925" s="10" t="e">
        <f>BD_Tab1!X925</f>
        <v>#VALUE!</v>
      </c>
      <c r="H925" s="10" t="e">
        <f>BD_Tab1!Y925</f>
        <v>#VALUE!</v>
      </c>
    </row>
    <row r="926" spans="1:8">
      <c r="A926" s="3">
        <v>62610</v>
      </c>
      <c r="B926" s="11" t="e">
        <f>BD_Tab1!AE926</f>
        <v>#VALUE!</v>
      </c>
      <c r="C926" s="11" t="e">
        <f>BD_Tab1!Z926</f>
        <v>#VALUE!</v>
      </c>
      <c r="D926" s="11" t="e">
        <f>BD_Tab1!AF926</f>
        <v>#VALUE!</v>
      </c>
      <c r="E926" s="11" t="e">
        <f>BD_Tab1!AA926</f>
        <v>#VALUE!</v>
      </c>
      <c r="F926" s="10" t="e">
        <f>BD_Tab1!AD926</f>
        <v>#VALUE!</v>
      </c>
      <c r="G926" s="10" t="e">
        <f>BD_Tab1!X926</f>
        <v>#VALUE!</v>
      </c>
      <c r="H926" s="10" t="e">
        <f>BD_Tab1!Y926</f>
        <v>#VALUE!</v>
      </c>
    </row>
    <row r="927" spans="1:8">
      <c r="A927" s="3">
        <v>62640</v>
      </c>
      <c r="B927" s="11" t="e">
        <f>BD_Tab1!AE927</f>
        <v>#VALUE!</v>
      </c>
      <c r="C927" s="11" t="e">
        <f>BD_Tab1!Z927</f>
        <v>#VALUE!</v>
      </c>
      <c r="D927" s="11" t="e">
        <f>BD_Tab1!AF927</f>
        <v>#VALUE!</v>
      </c>
      <c r="E927" s="11" t="e">
        <f>BD_Tab1!AA927</f>
        <v>#VALUE!</v>
      </c>
      <c r="F927" s="10" t="e">
        <f>BD_Tab1!AD927</f>
        <v>#VALUE!</v>
      </c>
      <c r="G927" s="10" t="e">
        <f>BD_Tab1!X927</f>
        <v>#VALUE!</v>
      </c>
      <c r="H927" s="10" t="e">
        <f>BD_Tab1!Y927</f>
        <v>#VALUE!</v>
      </c>
    </row>
    <row r="928" spans="1:8">
      <c r="A928" s="3">
        <v>62671</v>
      </c>
      <c r="B928" s="11" t="e">
        <f>BD_Tab1!AE928</f>
        <v>#VALUE!</v>
      </c>
      <c r="C928" s="11" t="e">
        <f>BD_Tab1!Z928</f>
        <v>#VALUE!</v>
      </c>
      <c r="D928" s="11" t="e">
        <f>BD_Tab1!AF928</f>
        <v>#VALUE!</v>
      </c>
      <c r="E928" s="11" t="e">
        <f>BD_Tab1!AA928</f>
        <v>#VALUE!</v>
      </c>
      <c r="F928" s="10" t="e">
        <f>BD_Tab1!AD928</f>
        <v>#VALUE!</v>
      </c>
      <c r="G928" s="10" t="e">
        <f>BD_Tab1!X928</f>
        <v>#VALUE!</v>
      </c>
      <c r="H928" s="10" t="e">
        <f>BD_Tab1!Y928</f>
        <v>#VALUE!</v>
      </c>
    </row>
    <row r="929" spans="1:8">
      <c r="A929" s="3">
        <v>62702</v>
      </c>
      <c r="B929" s="11" t="e">
        <f>BD_Tab1!AE929</f>
        <v>#VALUE!</v>
      </c>
      <c r="C929" s="11" t="e">
        <f>BD_Tab1!Z929</f>
        <v>#VALUE!</v>
      </c>
      <c r="D929" s="11" t="e">
        <f>BD_Tab1!AF929</f>
        <v>#VALUE!</v>
      </c>
      <c r="E929" s="11" t="e">
        <f>BD_Tab1!AA929</f>
        <v>#VALUE!</v>
      </c>
      <c r="F929" s="10" t="e">
        <f>BD_Tab1!AD929</f>
        <v>#VALUE!</v>
      </c>
      <c r="G929" s="10" t="e">
        <f>BD_Tab1!X929</f>
        <v>#VALUE!</v>
      </c>
      <c r="H929" s="10" t="e">
        <f>BD_Tab1!Y929</f>
        <v>#VALUE!</v>
      </c>
    </row>
    <row r="930" spans="1:8">
      <c r="A930" s="3">
        <v>62732</v>
      </c>
      <c r="B930" s="11" t="e">
        <f>BD_Tab1!AE930</f>
        <v>#VALUE!</v>
      </c>
      <c r="C930" s="11" t="e">
        <f>BD_Tab1!Z930</f>
        <v>#VALUE!</v>
      </c>
      <c r="D930" s="11" t="e">
        <f>BD_Tab1!AF930</f>
        <v>#VALUE!</v>
      </c>
      <c r="E930" s="11" t="e">
        <f>BD_Tab1!AA930</f>
        <v>#VALUE!</v>
      </c>
      <c r="F930" s="10" t="e">
        <f>BD_Tab1!AD930</f>
        <v>#VALUE!</v>
      </c>
      <c r="G930" s="10" t="e">
        <f>BD_Tab1!X930</f>
        <v>#VALUE!</v>
      </c>
      <c r="H930" s="10" t="e">
        <f>BD_Tab1!Y930</f>
        <v>#VALUE!</v>
      </c>
    </row>
    <row r="931" spans="1:8">
      <c r="A931" s="3">
        <v>62763</v>
      </c>
      <c r="B931" s="11" t="e">
        <f>BD_Tab1!AE931</f>
        <v>#VALUE!</v>
      </c>
      <c r="C931" s="11" t="e">
        <f>BD_Tab1!Z931</f>
        <v>#VALUE!</v>
      </c>
      <c r="D931" s="11" t="e">
        <f>BD_Tab1!AF931</f>
        <v>#VALUE!</v>
      </c>
      <c r="E931" s="11" t="e">
        <f>BD_Tab1!AA931</f>
        <v>#VALUE!</v>
      </c>
      <c r="F931" s="10" t="e">
        <f>BD_Tab1!AD931</f>
        <v>#VALUE!</v>
      </c>
      <c r="G931" s="10" t="e">
        <f>BD_Tab1!X931</f>
        <v>#VALUE!</v>
      </c>
      <c r="H931" s="10" t="e">
        <f>BD_Tab1!Y931</f>
        <v>#VALUE!</v>
      </c>
    </row>
    <row r="932" spans="1:8">
      <c r="A932" s="3">
        <v>62793</v>
      </c>
      <c r="B932" s="11" t="e">
        <f>BD_Tab1!AE932</f>
        <v>#VALUE!</v>
      </c>
      <c r="C932" s="11" t="e">
        <f>BD_Tab1!Z932</f>
        <v>#VALUE!</v>
      </c>
      <c r="D932" s="11" t="e">
        <f>BD_Tab1!AF932</f>
        <v>#VALUE!</v>
      </c>
      <c r="E932" s="11" t="e">
        <f>BD_Tab1!AA932</f>
        <v>#VALUE!</v>
      </c>
      <c r="F932" s="10" t="e">
        <f>BD_Tab1!AD932</f>
        <v>#VALUE!</v>
      </c>
      <c r="G932" s="10" t="e">
        <f>BD_Tab1!X932</f>
        <v>#VALUE!</v>
      </c>
      <c r="H932" s="10" t="e">
        <f>BD_Tab1!Y932</f>
        <v>#VALUE!</v>
      </c>
    </row>
    <row r="933" spans="1:8">
      <c r="A933" s="3">
        <v>62824</v>
      </c>
      <c r="B933" s="11" t="e">
        <f>BD_Tab1!AE933</f>
        <v>#VALUE!</v>
      </c>
      <c r="C933" s="11" t="e">
        <f>BD_Tab1!Z933</f>
        <v>#VALUE!</v>
      </c>
      <c r="D933" s="11" t="e">
        <f>BD_Tab1!AF933</f>
        <v>#VALUE!</v>
      </c>
      <c r="E933" s="11" t="e">
        <f>BD_Tab1!AA933</f>
        <v>#VALUE!</v>
      </c>
      <c r="F933" s="10" t="e">
        <f>BD_Tab1!AD933</f>
        <v>#VALUE!</v>
      </c>
      <c r="G933" s="10" t="e">
        <f>BD_Tab1!X933</f>
        <v>#VALUE!</v>
      </c>
      <c r="H933" s="10" t="e">
        <f>BD_Tab1!Y933</f>
        <v>#VALUE!</v>
      </c>
    </row>
    <row r="934" spans="1:8">
      <c r="A934" s="3">
        <v>62855</v>
      </c>
      <c r="B934" s="11" t="e">
        <f>BD_Tab1!AE934</f>
        <v>#VALUE!</v>
      </c>
      <c r="C934" s="11" t="e">
        <f>BD_Tab1!Z934</f>
        <v>#VALUE!</v>
      </c>
      <c r="D934" s="11" t="e">
        <f>BD_Tab1!AF934</f>
        <v>#VALUE!</v>
      </c>
      <c r="E934" s="11" t="e">
        <f>BD_Tab1!AA934</f>
        <v>#VALUE!</v>
      </c>
      <c r="F934" s="10" t="e">
        <f>BD_Tab1!AD934</f>
        <v>#VALUE!</v>
      </c>
      <c r="G934" s="10" t="e">
        <f>BD_Tab1!X934</f>
        <v>#VALUE!</v>
      </c>
      <c r="H934" s="10" t="e">
        <f>BD_Tab1!Y934</f>
        <v>#VALUE!</v>
      </c>
    </row>
    <row r="935" spans="1:8">
      <c r="A935" s="3">
        <v>62884</v>
      </c>
      <c r="B935" s="11" t="e">
        <f>BD_Tab1!AE935</f>
        <v>#VALUE!</v>
      </c>
      <c r="C935" s="11" t="e">
        <f>BD_Tab1!Z935</f>
        <v>#VALUE!</v>
      </c>
      <c r="D935" s="11" t="e">
        <f>BD_Tab1!AF935</f>
        <v>#VALUE!</v>
      </c>
      <c r="E935" s="11" t="e">
        <f>BD_Tab1!AA935</f>
        <v>#VALUE!</v>
      </c>
      <c r="F935" s="10" t="e">
        <f>BD_Tab1!AD935</f>
        <v>#VALUE!</v>
      </c>
      <c r="G935" s="10" t="e">
        <f>BD_Tab1!X935</f>
        <v>#VALUE!</v>
      </c>
      <c r="H935" s="10" t="e">
        <f>BD_Tab1!Y935</f>
        <v>#VALUE!</v>
      </c>
    </row>
    <row r="936" spans="1:8">
      <c r="A936" s="3">
        <v>62915</v>
      </c>
      <c r="B936" s="11" t="e">
        <f>BD_Tab1!AE936</f>
        <v>#VALUE!</v>
      </c>
      <c r="C936" s="11" t="e">
        <f>BD_Tab1!Z936</f>
        <v>#VALUE!</v>
      </c>
      <c r="D936" s="11" t="e">
        <f>BD_Tab1!AF936</f>
        <v>#VALUE!</v>
      </c>
      <c r="E936" s="11" t="e">
        <f>BD_Tab1!AA936</f>
        <v>#VALUE!</v>
      </c>
      <c r="F936" s="10" t="e">
        <f>BD_Tab1!AD936</f>
        <v>#VALUE!</v>
      </c>
      <c r="G936" s="10" t="e">
        <f>BD_Tab1!X936</f>
        <v>#VALUE!</v>
      </c>
      <c r="H936" s="10" t="e">
        <f>BD_Tab1!Y936</f>
        <v>#VALUE!</v>
      </c>
    </row>
    <row r="937" spans="1:8">
      <c r="A937" s="3">
        <v>62945</v>
      </c>
      <c r="B937" s="11" t="e">
        <f>BD_Tab1!AE937</f>
        <v>#VALUE!</v>
      </c>
      <c r="C937" s="11" t="e">
        <f>BD_Tab1!Z937</f>
        <v>#VALUE!</v>
      </c>
      <c r="D937" s="11" t="e">
        <f>BD_Tab1!AF937</f>
        <v>#VALUE!</v>
      </c>
      <c r="E937" s="11" t="e">
        <f>BD_Tab1!AA937</f>
        <v>#VALUE!</v>
      </c>
      <c r="F937" s="10" t="e">
        <f>BD_Tab1!AD937</f>
        <v>#VALUE!</v>
      </c>
      <c r="G937" s="10" t="e">
        <f>BD_Tab1!X937</f>
        <v>#VALUE!</v>
      </c>
      <c r="H937" s="10" t="e">
        <f>BD_Tab1!Y937</f>
        <v>#VALUE!</v>
      </c>
    </row>
    <row r="938" spans="1:8">
      <c r="A938" s="3">
        <v>62976</v>
      </c>
      <c r="B938" s="11" t="e">
        <f>BD_Tab1!AE938</f>
        <v>#VALUE!</v>
      </c>
      <c r="C938" s="11" t="e">
        <f>BD_Tab1!Z938</f>
        <v>#VALUE!</v>
      </c>
      <c r="D938" s="11" t="e">
        <f>BD_Tab1!AF938</f>
        <v>#VALUE!</v>
      </c>
      <c r="E938" s="11" t="e">
        <f>BD_Tab1!AA938</f>
        <v>#VALUE!</v>
      </c>
      <c r="F938" s="10" t="e">
        <f>BD_Tab1!AD938</f>
        <v>#VALUE!</v>
      </c>
      <c r="G938" s="10" t="e">
        <f>BD_Tab1!X938</f>
        <v>#VALUE!</v>
      </c>
      <c r="H938" s="10" t="e">
        <f>BD_Tab1!Y938</f>
        <v>#VALUE!</v>
      </c>
    </row>
    <row r="939" spans="1:8">
      <c r="A939" s="3">
        <v>63006</v>
      </c>
      <c r="B939" s="11" t="e">
        <f>BD_Tab1!AE939</f>
        <v>#VALUE!</v>
      </c>
      <c r="C939" s="11" t="e">
        <f>BD_Tab1!Z939</f>
        <v>#VALUE!</v>
      </c>
      <c r="D939" s="11" t="e">
        <f>BD_Tab1!AF939</f>
        <v>#VALUE!</v>
      </c>
      <c r="E939" s="11" t="e">
        <f>BD_Tab1!AA939</f>
        <v>#VALUE!</v>
      </c>
      <c r="F939" s="10" t="e">
        <f>BD_Tab1!AD939</f>
        <v>#VALUE!</v>
      </c>
      <c r="G939" s="10" t="e">
        <f>BD_Tab1!X939</f>
        <v>#VALUE!</v>
      </c>
      <c r="H939" s="10" t="e">
        <f>BD_Tab1!Y939</f>
        <v>#VALUE!</v>
      </c>
    </row>
    <row r="940" spans="1:8">
      <c r="A940" s="3">
        <v>63037</v>
      </c>
      <c r="B940" s="11" t="e">
        <f>BD_Tab1!AE940</f>
        <v>#VALUE!</v>
      </c>
      <c r="C940" s="11" t="e">
        <f>BD_Tab1!Z940</f>
        <v>#VALUE!</v>
      </c>
      <c r="D940" s="11" t="e">
        <f>BD_Tab1!AF940</f>
        <v>#VALUE!</v>
      </c>
      <c r="E940" s="11" t="e">
        <f>BD_Tab1!AA940</f>
        <v>#VALUE!</v>
      </c>
      <c r="F940" s="10" t="e">
        <f>BD_Tab1!AD940</f>
        <v>#VALUE!</v>
      </c>
      <c r="G940" s="10" t="e">
        <f>BD_Tab1!X940</f>
        <v>#VALUE!</v>
      </c>
      <c r="H940" s="10" t="e">
        <f>BD_Tab1!Y940</f>
        <v>#VALUE!</v>
      </c>
    </row>
    <row r="941" spans="1:8">
      <c r="A941" s="3">
        <v>63068</v>
      </c>
      <c r="B941" s="11" t="e">
        <f>BD_Tab1!AE941</f>
        <v>#VALUE!</v>
      </c>
      <c r="C941" s="11" t="e">
        <f>BD_Tab1!Z941</f>
        <v>#VALUE!</v>
      </c>
      <c r="D941" s="11" t="e">
        <f>BD_Tab1!AF941</f>
        <v>#VALUE!</v>
      </c>
      <c r="E941" s="11" t="e">
        <f>BD_Tab1!AA941</f>
        <v>#VALUE!</v>
      </c>
      <c r="F941" s="10" t="e">
        <f>BD_Tab1!AD941</f>
        <v>#VALUE!</v>
      </c>
      <c r="G941" s="10" t="e">
        <f>BD_Tab1!X941</f>
        <v>#VALUE!</v>
      </c>
      <c r="H941" s="10" t="e">
        <f>BD_Tab1!Y941</f>
        <v>#VALUE!</v>
      </c>
    </row>
    <row r="942" spans="1:8">
      <c r="A942" s="3">
        <v>63098</v>
      </c>
      <c r="B942" s="11" t="e">
        <f>BD_Tab1!AE942</f>
        <v>#VALUE!</v>
      </c>
      <c r="C942" s="11" t="e">
        <f>BD_Tab1!Z942</f>
        <v>#VALUE!</v>
      </c>
      <c r="D942" s="11" t="e">
        <f>BD_Tab1!AF942</f>
        <v>#VALUE!</v>
      </c>
      <c r="E942" s="11" t="e">
        <f>BD_Tab1!AA942</f>
        <v>#VALUE!</v>
      </c>
      <c r="F942" s="10" t="e">
        <f>BD_Tab1!AD942</f>
        <v>#VALUE!</v>
      </c>
      <c r="G942" s="10" t="e">
        <f>BD_Tab1!X942</f>
        <v>#VALUE!</v>
      </c>
      <c r="H942" s="10" t="e">
        <f>BD_Tab1!Y942</f>
        <v>#VALUE!</v>
      </c>
    </row>
    <row r="943" spans="1:8">
      <c r="A943" s="3">
        <v>63129</v>
      </c>
      <c r="B943" s="11" t="e">
        <f>BD_Tab1!AE943</f>
        <v>#VALUE!</v>
      </c>
      <c r="C943" s="11" t="e">
        <f>BD_Tab1!Z943</f>
        <v>#VALUE!</v>
      </c>
      <c r="D943" s="11" t="e">
        <f>BD_Tab1!AF943</f>
        <v>#VALUE!</v>
      </c>
      <c r="E943" s="11" t="e">
        <f>BD_Tab1!AA943</f>
        <v>#VALUE!</v>
      </c>
      <c r="F943" s="10" t="e">
        <f>BD_Tab1!AD943</f>
        <v>#VALUE!</v>
      </c>
      <c r="G943" s="10" t="e">
        <f>BD_Tab1!X943</f>
        <v>#VALUE!</v>
      </c>
      <c r="H943" s="10" t="e">
        <f>BD_Tab1!Y943</f>
        <v>#VALUE!</v>
      </c>
    </row>
    <row r="944" spans="1:8">
      <c r="A944" s="3">
        <v>63159</v>
      </c>
      <c r="B944" s="11" t="e">
        <f>BD_Tab1!AE944</f>
        <v>#VALUE!</v>
      </c>
      <c r="C944" s="11" t="e">
        <f>BD_Tab1!Z944</f>
        <v>#VALUE!</v>
      </c>
      <c r="D944" s="11" t="e">
        <f>BD_Tab1!AF944</f>
        <v>#VALUE!</v>
      </c>
      <c r="E944" s="11" t="e">
        <f>BD_Tab1!AA944</f>
        <v>#VALUE!</v>
      </c>
      <c r="F944" s="10" t="e">
        <f>BD_Tab1!AD944</f>
        <v>#VALUE!</v>
      </c>
      <c r="G944" s="10" t="e">
        <f>BD_Tab1!X944</f>
        <v>#VALUE!</v>
      </c>
      <c r="H944" s="10" t="e">
        <f>BD_Tab1!Y944</f>
        <v>#VALUE!</v>
      </c>
    </row>
    <row r="945" spans="1:8">
      <c r="A945" s="3">
        <v>63190</v>
      </c>
      <c r="B945" s="11" t="e">
        <f>BD_Tab1!AE945</f>
        <v>#VALUE!</v>
      </c>
      <c r="C945" s="11" t="e">
        <f>BD_Tab1!Z945</f>
        <v>#VALUE!</v>
      </c>
      <c r="D945" s="11" t="e">
        <f>BD_Tab1!AF945</f>
        <v>#VALUE!</v>
      </c>
      <c r="E945" s="11" t="e">
        <f>BD_Tab1!AA945</f>
        <v>#VALUE!</v>
      </c>
      <c r="F945" s="10" t="e">
        <f>BD_Tab1!AD945</f>
        <v>#VALUE!</v>
      </c>
      <c r="G945" s="10" t="e">
        <f>BD_Tab1!X945</f>
        <v>#VALUE!</v>
      </c>
      <c r="H945" s="10" t="e">
        <f>BD_Tab1!Y945</f>
        <v>#VALUE!</v>
      </c>
    </row>
    <row r="946" spans="1:8">
      <c r="A946" s="3">
        <v>63221</v>
      </c>
      <c r="B946" s="11" t="e">
        <f>BD_Tab1!AE946</f>
        <v>#VALUE!</v>
      </c>
      <c r="C946" s="11" t="e">
        <f>BD_Tab1!Z946</f>
        <v>#VALUE!</v>
      </c>
      <c r="D946" s="11" t="e">
        <f>BD_Tab1!AF946</f>
        <v>#VALUE!</v>
      </c>
      <c r="E946" s="11" t="e">
        <f>BD_Tab1!AA946</f>
        <v>#VALUE!</v>
      </c>
      <c r="F946" s="10" t="e">
        <f>BD_Tab1!AD946</f>
        <v>#VALUE!</v>
      </c>
      <c r="G946" s="10" t="e">
        <f>BD_Tab1!X946</f>
        <v>#VALUE!</v>
      </c>
      <c r="H946" s="10" t="e">
        <f>BD_Tab1!Y946</f>
        <v>#VALUE!</v>
      </c>
    </row>
    <row r="947" spans="1:8">
      <c r="A947" s="3">
        <v>63249</v>
      </c>
      <c r="B947" s="11" t="e">
        <f>BD_Tab1!AE947</f>
        <v>#VALUE!</v>
      </c>
      <c r="C947" s="11" t="e">
        <f>BD_Tab1!Z947</f>
        <v>#VALUE!</v>
      </c>
      <c r="D947" s="11" t="e">
        <f>BD_Tab1!AF947</f>
        <v>#VALUE!</v>
      </c>
      <c r="E947" s="11" t="e">
        <f>BD_Tab1!AA947</f>
        <v>#VALUE!</v>
      </c>
      <c r="F947" s="10" t="e">
        <f>BD_Tab1!AD947</f>
        <v>#VALUE!</v>
      </c>
      <c r="G947" s="10" t="e">
        <f>BD_Tab1!X947</f>
        <v>#VALUE!</v>
      </c>
      <c r="H947" s="10" t="e">
        <f>BD_Tab1!Y947</f>
        <v>#VALUE!</v>
      </c>
    </row>
    <row r="948" spans="1:8">
      <c r="A948" s="3">
        <v>63280</v>
      </c>
      <c r="B948" s="11" t="e">
        <f>BD_Tab1!AE948</f>
        <v>#VALUE!</v>
      </c>
      <c r="C948" s="11" t="e">
        <f>BD_Tab1!Z948</f>
        <v>#VALUE!</v>
      </c>
      <c r="D948" s="11" t="e">
        <f>BD_Tab1!AF948</f>
        <v>#VALUE!</v>
      </c>
      <c r="E948" s="11" t="e">
        <f>BD_Tab1!AA948</f>
        <v>#VALUE!</v>
      </c>
      <c r="F948" s="10" t="e">
        <f>BD_Tab1!AD948</f>
        <v>#VALUE!</v>
      </c>
      <c r="G948" s="10" t="e">
        <f>BD_Tab1!X948</f>
        <v>#VALUE!</v>
      </c>
      <c r="H948" s="10" t="e">
        <f>BD_Tab1!Y948</f>
        <v>#VALUE!</v>
      </c>
    </row>
    <row r="949" spans="1:8">
      <c r="A949" s="3">
        <v>63310</v>
      </c>
      <c r="B949" s="11" t="e">
        <f>BD_Tab1!AE949</f>
        <v>#VALUE!</v>
      </c>
      <c r="C949" s="11" t="e">
        <f>BD_Tab1!Z949</f>
        <v>#VALUE!</v>
      </c>
      <c r="D949" s="11" t="e">
        <f>BD_Tab1!AF949</f>
        <v>#VALUE!</v>
      </c>
      <c r="E949" s="11" t="e">
        <f>BD_Tab1!AA949</f>
        <v>#VALUE!</v>
      </c>
      <c r="F949" s="10" t="e">
        <f>BD_Tab1!AD949</f>
        <v>#VALUE!</v>
      </c>
      <c r="G949" s="10" t="e">
        <f>BD_Tab1!X949</f>
        <v>#VALUE!</v>
      </c>
      <c r="H949" s="10" t="e">
        <f>BD_Tab1!Y949</f>
        <v>#VALUE!</v>
      </c>
    </row>
    <row r="950" spans="1:8">
      <c r="A950" s="3">
        <v>63341</v>
      </c>
      <c r="B950" s="11" t="e">
        <f>BD_Tab1!AE950</f>
        <v>#VALUE!</v>
      </c>
      <c r="C950" s="11" t="e">
        <f>BD_Tab1!Z950</f>
        <v>#VALUE!</v>
      </c>
      <c r="D950" s="11" t="e">
        <f>BD_Tab1!AF950</f>
        <v>#VALUE!</v>
      </c>
      <c r="E950" s="11" t="e">
        <f>BD_Tab1!AA950</f>
        <v>#VALUE!</v>
      </c>
      <c r="F950" s="10" t="e">
        <f>BD_Tab1!AD950</f>
        <v>#VALUE!</v>
      </c>
      <c r="G950" s="10" t="e">
        <f>BD_Tab1!X950</f>
        <v>#VALUE!</v>
      </c>
      <c r="H950" s="10" t="e">
        <f>BD_Tab1!Y950</f>
        <v>#VALUE!</v>
      </c>
    </row>
    <row r="951" spans="1:8">
      <c r="A951" s="3">
        <v>63371</v>
      </c>
      <c r="B951" s="11" t="e">
        <f>BD_Tab1!AE951</f>
        <v>#VALUE!</v>
      </c>
      <c r="C951" s="11" t="e">
        <f>BD_Tab1!Z951</f>
        <v>#VALUE!</v>
      </c>
      <c r="D951" s="11" t="e">
        <f>BD_Tab1!AF951</f>
        <v>#VALUE!</v>
      </c>
      <c r="E951" s="11" t="e">
        <f>BD_Tab1!AA951</f>
        <v>#VALUE!</v>
      </c>
      <c r="F951" s="10" t="e">
        <f>BD_Tab1!AD951</f>
        <v>#VALUE!</v>
      </c>
      <c r="G951" s="10" t="e">
        <f>BD_Tab1!X951</f>
        <v>#VALUE!</v>
      </c>
      <c r="H951" s="10" t="e">
        <f>BD_Tab1!Y951</f>
        <v>#VALUE!</v>
      </c>
    </row>
    <row r="952" spans="1:8">
      <c r="A952" s="3">
        <v>63402</v>
      </c>
      <c r="B952" s="11" t="e">
        <f>BD_Tab1!AE952</f>
        <v>#VALUE!</v>
      </c>
      <c r="C952" s="11" t="e">
        <f>BD_Tab1!Z952</f>
        <v>#VALUE!</v>
      </c>
      <c r="D952" s="11" t="e">
        <f>BD_Tab1!AF952</f>
        <v>#VALUE!</v>
      </c>
      <c r="E952" s="11" t="e">
        <f>BD_Tab1!AA952</f>
        <v>#VALUE!</v>
      </c>
      <c r="F952" s="10" t="e">
        <f>BD_Tab1!AD952</f>
        <v>#VALUE!</v>
      </c>
      <c r="G952" s="10" t="e">
        <f>BD_Tab1!X952</f>
        <v>#VALUE!</v>
      </c>
      <c r="H952" s="10" t="e">
        <f>BD_Tab1!Y952</f>
        <v>#VALUE!</v>
      </c>
    </row>
    <row r="953" spans="1:8">
      <c r="A953" s="3">
        <v>63433</v>
      </c>
      <c r="B953" s="11" t="e">
        <f>BD_Tab1!AE953</f>
        <v>#VALUE!</v>
      </c>
      <c r="C953" s="11" t="e">
        <f>BD_Tab1!Z953</f>
        <v>#VALUE!</v>
      </c>
      <c r="D953" s="11" t="e">
        <f>BD_Tab1!AF953</f>
        <v>#VALUE!</v>
      </c>
      <c r="E953" s="11" t="e">
        <f>BD_Tab1!AA953</f>
        <v>#VALUE!</v>
      </c>
      <c r="F953" s="10" t="e">
        <f>BD_Tab1!AD953</f>
        <v>#VALUE!</v>
      </c>
      <c r="G953" s="10" t="e">
        <f>BD_Tab1!X953</f>
        <v>#VALUE!</v>
      </c>
      <c r="H953" s="10" t="e">
        <f>BD_Tab1!Y953</f>
        <v>#VALUE!</v>
      </c>
    </row>
    <row r="954" spans="1:8">
      <c r="A954" s="3">
        <v>63463</v>
      </c>
      <c r="B954" s="11" t="e">
        <f>BD_Tab1!AE954</f>
        <v>#VALUE!</v>
      </c>
      <c r="C954" s="11" t="e">
        <f>BD_Tab1!Z954</f>
        <v>#VALUE!</v>
      </c>
      <c r="D954" s="11" t="e">
        <f>BD_Tab1!AF954</f>
        <v>#VALUE!</v>
      </c>
      <c r="E954" s="11" t="e">
        <f>BD_Tab1!AA954</f>
        <v>#VALUE!</v>
      </c>
      <c r="F954" s="10" t="e">
        <f>BD_Tab1!AD954</f>
        <v>#VALUE!</v>
      </c>
      <c r="G954" s="10" t="e">
        <f>BD_Tab1!X954</f>
        <v>#VALUE!</v>
      </c>
      <c r="H954" s="10" t="e">
        <f>BD_Tab1!Y954</f>
        <v>#VALUE!</v>
      </c>
    </row>
    <row r="955" spans="1:8">
      <c r="A955" s="3">
        <v>63494</v>
      </c>
      <c r="B955" s="11" t="e">
        <f>BD_Tab1!AE955</f>
        <v>#VALUE!</v>
      </c>
      <c r="C955" s="11" t="e">
        <f>BD_Tab1!Z955</f>
        <v>#VALUE!</v>
      </c>
      <c r="D955" s="11" t="e">
        <f>BD_Tab1!AF955</f>
        <v>#VALUE!</v>
      </c>
      <c r="E955" s="11" t="e">
        <f>BD_Tab1!AA955</f>
        <v>#VALUE!</v>
      </c>
      <c r="F955" s="10" t="e">
        <f>BD_Tab1!AD955</f>
        <v>#VALUE!</v>
      </c>
      <c r="G955" s="10" t="e">
        <f>BD_Tab1!X955</f>
        <v>#VALUE!</v>
      </c>
      <c r="H955" s="10" t="e">
        <f>BD_Tab1!Y955</f>
        <v>#VALUE!</v>
      </c>
    </row>
    <row r="956" spans="1:8">
      <c r="A956" s="3">
        <v>63524</v>
      </c>
      <c r="B956" s="11" t="e">
        <f>BD_Tab1!AE956</f>
        <v>#VALUE!</v>
      </c>
      <c r="C956" s="11" t="e">
        <f>BD_Tab1!Z956</f>
        <v>#VALUE!</v>
      </c>
      <c r="D956" s="11" t="e">
        <f>BD_Tab1!AF956</f>
        <v>#VALUE!</v>
      </c>
      <c r="E956" s="11" t="e">
        <f>BD_Tab1!AA956</f>
        <v>#VALUE!</v>
      </c>
      <c r="F956" s="10" t="e">
        <f>BD_Tab1!AD956</f>
        <v>#VALUE!</v>
      </c>
      <c r="G956" s="10" t="e">
        <f>BD_Tab1!X956</f>
        <v>#VALUE!</v>
      </c>
      <c r="H956" s="10" t="e">
        <f>BD_Tab1!Y956</f>
        <v>#VALUE!</v>
      </c>
    </row>
    <row r="957" spans="1:8">
      <c r="A957" s="3">
        <v>63555</v>
      </c>
      <c r="B957" s="11" t="e">
        <f>BD_Tab1!AE957</f>
        <v>#VALUE!</v>
      </c>
      <c r="C957" s="11" t="e">
        <f>BD_Tab1!Z957</f>
        <v>#VALUE!</v>
      </c>
      <c r="D957" s="11" t="e">
        <f>BD_Tab1!AF957</f>
        <v>#VALUE!</v>
      </c>
      <c r="E957" s="11" t="e">
        <f>BD_Tab1!AA957</f>
        <v>#VALUE!</v>
      </c>
      <c r="F957" s="10" t="e">
        <f>BD_Tab1!AD957</f>
        <v>#VALUE!</v>
      </c>
      <c r="G957" s="10" t="e">
        <f>BD_Tab1!X957</f>
        <v>#VALUE!</v>
      </c>
      <c r="H957" s="10" t="e">
        <f>BD_Tab1!Y957</f>
        <v>#VALUE!</v>
      </c>
    </row>
    <row r="958" spans="1:8">
      <c r="A958" s="3">
        <v>63586</v>
      </c>
      <c r="B958" s="11" t="e">
        <f>BD_Tab1!AE958</f>
        <v>#VALUE!</v>
      </c>
      <c r="C958" s="11" t="e">
        <f>BD_Tab1!Z958</f>
        <v>#VALUE!</v>
      </c>
      <c r="D958" s="11" t="e">
        <f>BD_Tab1!AF958</f>
        <v>#VALUE!</v>
      </c>
      <c r="E958" s="11" t="e">
        <f>BD_Tab1!AA958</f>
        <v>#VALUE!</v>
      </c>
      <c r="F958" s="10" t="e">
        <f>BD_Tab1!AD958</f>
        <v>#VALUE!</v>
      </c>
      <c r="G958" s="10" t="e">
        <f>BD_Tab1!X958</f>
        <v>#VALUE!</v>
      </c>
      <c r="H958" s="10" t="e">
        <f>BD_Tab1!Y958</f>
        <v>#VALUE!</v>
      </c>
    </row>
    <row r="959" spans="1:8">
      <c r="A959" s="3">
        <v>63614</v>
      </c>
      <c r="B959" s="11" t="e">
        <f>BD_Tab1!AE959</f>
        <v>#VALUE!</v>
      </c>
      <c r="C959" s="11" t="e">
        <f>BD_Tab1!Z959</f>
        <v>#VALUE!</v>
      </c>
      <c r="D959" s="11" t="e">
        <f>BD_Tab1!AF959</f>
        <v>#VALUE!</v>
      </c>
      <c r="E959" s="11" t="e">
        <f>BD_Tab1!AA959</f>
        <v>#VALUE!</v>
      </c>
      <c r="F959" s="10" t="e">
        <f>BD_Tab1!AD959</f>
        <v>#VALUE!</v>
      </c>
      <c r="G959" s="10" t="e">
        <f>BD_Tab1!X959</f>
        <v>#VALUE!</v>
      </c>
      <c r="H959" s="10" t="e">
        <f>BD_Tab1!Y959</f>
        <v>#VALUE!</v>
      </c>
    </row>
    <row r="960" spans="1:8">
      <c r="A960" s="3">
        <v>63645</v>
      </c>
      <c r="B960" s="11" t="e">
        <f>BD_Tab1!AE960</f>
        <v>#VALUE!</v>
      </c>
      <c r="C960" s="11" t="e">
        <f>BD_Tab1!Z960</f>
        <v>#VALUE!</v>
      </c>
      <c r="D960" s="11" t="e">
        <f>BD_Tab1!AF960</f>
        <v>#VALUE!</v>
      </c>
      <c r="E960" s="11" t="e">
        <f>BD_Tab1!AA960</f>
        <v>#VALUE!</v>
      </c>
      <c r="F960" s="10" t="e">
        <f>BD_Tab1!AD960</f>
        <v>#VALUE!</v>
      </c>
      <c r="G960" s="10" t="e">
        <f>BD_Tab1!X960</f>
        <v>#VALUE!</v>
      </c>
      <c r="H960" s="10" t="e">
        <f>BD_Tab1!Y960</f>
        <v>#VALUE!</v>
      </c>
    </row>
    <row r="961" spans="1:8">
      <c r="A961" s="3">
        <v>63675</v>
      </c>
      <c r="B961" s="11" t="e">
        <f>BD_Tab1!AE961</f>
        <v>#VALUE!</v>
      </c>
      <c r="C961" s="11" t="e">
        <f>BD_Tab1!Z961</f>
        <v>#VALUE!</v>
      </c>
      <c r="D961" s="11" t="e">
        <f>BD_Tab1!AF961</f>
        <v>#VALUE!</v>
      </c>
      <c r="E961" s="11" t="e">
        <f>BD_Tab1!AA961</f>
        <v>#VALUE!</v>
      </c>
      <c r="F961" s="10" t="e">
        <f>BD_Tab1!AD961</f>
        <v>#VALUE!</v>
      </c>
      <c r="G961" s="10" t="e">
        <f>BD_Tab1!X961</f>
        <v>#VALUE!</v>
      </c>
      <c r="H961" s="10" t="e">
        <f>BD_Tab1!Y961</f>
        <v>#VALUE!</v>
      </c>
    </row>
    <row r="962" spans="1:8">
      <c r="A962" s="3">
        <v>63706</v>
      </c>
      <c r="B962" s="11" t="e">
        <f>BD_Tab1!AE962</f>
        <v>#VALUE!</v>
      </c>
      <c r="C962" s="11" t="e">
        <f>BD_Tab1!Z962</f>
        <v>#VALUE!</v>
      </c>
      <c r="D962" s="11" t="e">
        <f>BD_Tab1!AF962</f>
        <v>#VALUE!</v>
      </c>
      <c r="E962" s="11" t="e">
        <f>BD_Tab1!AA962</f>
        <v>#VALUE!</v>
      </c>
      <c r="F962" s="10" t="e">
        <f>BD_Tab1!AD962</f>
        <v>#VALUE!</v>
      </c>
      <c r="G962" s="10" t="e">
        <f>BD_Tab1!X962</f>
        <v>#VALUE!</v>
      </c>
      <c r="H962" s="10" t="e">
        <f>BD_Tab1!Y962</f>
        <v>#VALUE!</v>
      </c>
    </row>
    <row r="963" spans="1:8">
      <c r="A963" s="3">
        <v>63736</v>
      </c>
      <c r="B963" s="11" t="e">
        <f>BD_Tab1!AE963</f>
        <v>#VALUE!</v>
      </c>
      <c r="C963" s="11" t="e">
        <f>BD_Tab1!Z963</f>
        <v>#VALUE!</v>
      </c>
      <c r="D963" s="11" t="e">
        <f>BD_Tab1!AF963</f>
        <v>#VALUE!</v>
      </c>
      <c r="E963" s="11" t="e">
        <f>BD_Tab1!AA963</f>
        <v>#VALUE!</v>
      </c>
      <c r="F963" s="10" t="e">
        <f>BD_Tab1!AD963</f>
        <v>#VALUE!</v>
      </c>
      <c r="G963" s="10" t="e">
        <f>BD_Tab1!X963</f>
        <v>#VALUE!</v>
      </c>
      <c r="H963" s="10" t="e">
        <f>BD_Tab1!Y963</f>
        <v>#VALUE!</v>
      </c>
    </row>
    <row r="964" spans="1:8">
      <c r="A964" s="3">
        <v>63767</v>
      </c>
      <c r="B964" s="11" t="e">
        <f>BD_Tab1!AE964</f>
        <v>#VALUE!</v>
      </c>
      <c r="C964" s="11" t="e">
        <f>BD_Tab1!Z964</f>
        <v>#VALUE!</v>
      </c>
      <c r="D964" s="11" t="e">
        <f>BD_Tab1!AF964</f>
        <v>#VALUE!</v>
      </c>
      <c r="E964" s="11" t="e">
        <f>BD_Tab1!AA964</f>
        <v>#VALUE!</v>
      </c>
      <c r="F964" s="10" t="e">
        <f>BD_Tab1!AD964</f>
        <v>#VALUE!</v>
      </c>
      <c r="G964" s="10" t="e">
        <f>BD_Tab1!X964</f>
        <v>#VALUE!</v>
      </c>
      <c r="H964" s="10" t="e">
        <f>BD_Tab1!Y964</f>
        <v>#VALUE!</v>
      </c>
    </row>
    <row r="965" spans="1:8">
      <c r="A965" s="3">
        <v>63798</v>
      </c>
      <c r="B965" s="11" t="e">
        <f>BD_Tab1!AE965</f>
        <v>#VALUE!</v>
      </c>
      <c r="C965" s="11" t="e">
        <f>BD_Tab1!Z965</f>
        <v>#VALUE!</v>
      </c>
      <c r="D965" s="11" t="e">
        <f>BD_Tab1!AF965</f>
        <v>#VALUE!</v>
      </c>
      <c r="E965" s="11" t="e">
        <f>BD_Tab1!AA965</f>
        <v>#VALUE!</v>
      </c>
      <c r="F965" s="10" t="e">
        <f>BD_Tab1!AD965</f>
        <v>#VALUE!</v>
      </c>
      <c r="G965" s="10" t="e">
        <f>BD_Tab1!X965</f>
        <v>#VALUE!</v>
      </c>
      <c r="H965" s="10" t="e">
        <f>BD_Tab1!Y965</f>
        <v>#VALUE!</v>
      </c>
    </row>
    <row r="966" spans="1:8">
      <c r="A966" s="3">
        <v>63828</v>
      </c>
      <c r="B966" s="11" t="e">
        <f>BD_Tab1!AE966</f>
        <v>#VALUE!</v>
      </c>
      <c r="C966" s="11" t="e">
        <f>BD_Tab1!Z966</f>
        <v>#VALUE!</v>
      </c>
      <c r="D966" s="11" t="e">
        <f>BD_Tab1!AF966</f>
        <v>#VALUE!</v>
      </c>
      <c r="E966" s="11" t="e">
        <f>BD_Tab1!AA966</f>
        <v>#VALUE!</v>
      </c>
      <c r="F966" s="10" t="e">
        <f>BD_Tab1!AD966</f>
        <v>#VALUE!</v>
      </c>
      <c r="G966" s="10" t="e">
        <f>BD_Tab1!X966</f>
        <v>#VALUE!</v>
      </c>
      <c r="H966" s="10" t="e">
        <f>BD_Tab1!Y966</f>
        <v>#VALUE!</v>
      </c>
    </row>
    <row r="967" spans="1:8">
      <c r="A967" s="3">
        <v>63859</v>
      </c>
      <c r="B967" s="11" t="e">
        <f>BD_Tab1!AE967</f>
        <v>#VALUE!</v>
      </c>
      <c r="C967" s="11" t="e">
        <f>BD_Tab1!Z967</f>
        <v>#VALUE!</v>
      </c>
      <c r="D967" s="11" t="e">
        <f>BD_Tab1!AF967</f>
        <v>#VALUE!</v>
      </c>
      <c r="E967" s="11" t="e">
        <f>BD_Tab1!AA967</f>
        <v>#VALUE!</v>
      </c>
      <c r="F967" s="10" t="e">
        <f>BD_Tab1!AD967</f>
        <v>#VALUE!</v>
      </c>
      <c r="G967" s="10" t="e">
        <f>BD_Tab1!X967</f>
        <v>#VALUE!</v>
      </c>
      <c r="H967" s="10" t="e">
        <f>BD_Tab1!Y967</f>
        <v>#VALUE!</v>
      </c>
    </row>
    <row r="968" spans="1:8">
      <c r="A968" s="3">
        <v>63889</v>
      </c>
      <c r="B968" s="11" t="e">
        <f>BD_Tab1!AE968</f>
        <v>#VALUE!</v>
      </c>
      <c r="C968" s="11" t="e">
        <f>BD_Tab1!Z968</f>
        <v>#VALUE!</v>
      </c>
      <c r="D968" s="11" t="e">
        <f>BD_Tab1!AF968</f>
        <v>#VALUE!</v>
      </c>
      <c r="E968" s="11" t="e">
        <f>BD_Tab1!AA968</f>
        <v>#VALUE!</v>
      </c>
      <c r="F968" s="10" t="e">
        <f>BD_Tab1!AD968</f>
        <v>#VALUE!</v>
      </c>
      <c r="G968" s="10" t="e">
        <f>BD_Tab1!X968</f>
        <v>#VALUE!</v>
      </c>
      <c r="H968" s="10" t="e">
        <f>BD_Tab1!Y968</f>
        <v>#VALUE!</v>
      </c>
    </row>
    <row r="969" spans="1:8">
      <c r="A969" s="3">
        <v>63920</v>
      </c>
      <c r="B969" s="11" t="e">
        <f>BD_Tab1!AE969</f>
        <v>#VALUE!</v>
      </c>
      <c r="C969" s="11" t="e">
        <f>BD_Tab1!Z969</f>
        <v>#VALUE!</v>
      </c>
      <c r="D969" s="11" t="e">
        <f>BD_Tab1!AF969</f>
        <v>#VALUE!</v>
      </c>
      <c r="E969" s="11" t="e">
        <f>BD_Tab1!AA969</f>
        <v>#VALUE!</v>
      </c>
      <c r="F969" s="10" t="e">
        <f>BD_Tab1!AD969</f>
        <v>#VALUE!</v>
      </c>
      <c r="G969" s="10" t="e">
        <f>BD_Tab1!X969</f>
        <v>#VALUE!</v>
      </c>
      <c r="H969" s="10" t="e">
        <f>BD_Tab1!Y969</f>
        <v>#VALUE!</v>
      </c>
    </row>
    <row r="970" spans="1:8">
      <c r="A970" s="3">
        <v>63951</v>
      </c>
      <c r="B970" s="11" t="e">
        <f>BD_Tab1!AE970</f>
        <v>#VALUE!</v>
      </c>
      <c r="C970" s="11" t="e">
        <f>BD_Tab1!Z970</f>
        <v>#VALUE!</v>
      </c>
      <c r="D970" s="11" t="e">
        <f>BD_Tab1!AF970</f>
        <v>#VALUE!</v>
      </c>
      <c r="E970" s="11" t="e">
        <f>BD_Tab1!AA970</f>
        <v>#VALUE!</v>
      </c>
      <c r="F970" s="10" t="e">
        <f>BD_Tab1!AD970</f>
        <v>#VALUE!</v>
      </c>
      <c r="G970" s="10" t="e">
        <f>BD_Tab1!X970</f>
        <v>#VALUE!</v>
      </c>
      <c r="H970" s="10" t="e">
        <f>BD_Tab1!Y970</f>
        <v>#VALUE!</v>
      </c>
    </row>
    <row r="971" spans="1:8">
      <c r="A971" s="3">
        <v>63979</v>
      </c>
      <c r="B971" s="11" t="e">
        <f>BD_Tab1!AE971</f>
        <v>#VALUE!</v>
      </c>
      <c r="C971" s="11" t="e">
        <f>BD_Tab1!Z971</f>
        <v>#VALUE!</v>
      </c>
      <c r="D971" s="11" t="e">
        <f>BD_Tab1!AF971</f>
        <v>#VALUE!</v>
      </c>
      <c r="E971" s="11" t="e">
        <f>BD_Tab1!AA971</f>
        <v>#VALUE!</v>
      </c>
      <c r="F971" s="10" t="e">
        <f>BD_Tab1!AD971</f>
        <v>#VALUE!</v>
      </c>
      <c r="G971" s="10" t="e">
        <f>BD_Tab1!X971</f>
        <v>#VALUE!</v>
      </c>
      <c r="H971" s="10" t="e">
        <f>BD_Tab1!Y971</f>
        <v>#VALUE!</v>
      </c>
    </row>
    <row r="972" spans="1:8">
      <c r="A972" s="3">
        <v>64010</v>
      </c>
      <c r="B972" s="11" t="e">
        <f>BD_Tab1!AE972</f>
        <v>#VALUE!</v>
      </c>
      <c r="C972" s="11" t="e">
        <f>BD_Tab1!Z972</f>
        <v>#VALUE!</v>
      </c>
      <c r="D972" s="11" t="e">
        <f>BD_Tab1!AF972</f>
        <v>#VALUE!</v>
      </c>
      <c r="E972" s="11" t="e">
        <f>BD_Tab1!AA972</f>
        <v>#VALUE!</v>
      </c>
      <c r="F972" s="10" t="e">
        <f>BD_Tab1!AD972</f>
        <v>#VALUE!</v>
      </c>
      <c r="G972" s="10" t="e">
        <f>BD_Tab1!X972</f>
        <v>#VALUE!</v>
      </c>
      <c r="H972" s="10" t="e">
        <f>BD_Tab1!Y972</f>
        <v>#VALUE!</v>
      </c>
    </row>
    <row r="973" spans="1:8">
      <c r="A973" s="3">
        <v>64040</v>
      </c>
      <c r="B973" s="11" t="e">
        <f>BD_Tab1!AE973</f>
        <v>#VALUE!</v>
      </c>
      <c r="C973" s="11" t="e">
        <f>BD_Tab1!Z973</f>
        <v>#VALUE!</v>
      </c>
      <c r="D973" s="11" t="e">
        <f>BD_Tab1!AF973</f>
        <v>#VALUE!</v>
      </c>
      <c r="E973" s="11" t="e">
        <f>BD_Tab1!AA973</f>
        <v>#VALUE!</v>
      </c>
      <c r="F973" s="10" t="e">
        <f>BD_Tab1!AD973</f>
        <v>#VALUE!</v>
      </c>
      <c r="G973" s="10" t="e">
        <f>BD_Tab1!X973</f>
        <v>#VALUE!</v>
      </c>
      <c r="H973" s="10" t="e">
        <f>BD_Tab1!Y973</f>
        <v>#VALUE!</v>
      </c>
    </row>
    <row r="974" spans="1:8">
      <c r="A974" s="3">
        <v>64071</v>
      </c>
      <c r="B974" s="11" t="e">
        <f>BD_Tab1!AE974</f>
        <v>#VALUE!</v>
      </c>
      <c r="C974" s="11" t="e">
        <f>BD_Tab1!Z974</f>
        <v>#VALUE!</v>
      </c>
      <c r="D974" s="11" t="e">
        <f>BD_Tab1!AF974</f>
        <v>#VALUE!</v>
      </c>
      <c r="E974" s="11" t="e">
        <f>BD_Tab1!AA974</f>
        <v>#VALUE!</v>
      </c>
      <c r="F974" s="10" t="e">
        <f>BD_Tab1!AD974</f>
        <v>#VALUE!</v>
      </c>
      <c r="G974" s="10" t="e">
        <f>BD_Tab1!X974</f>
        <v>#VALUE!</v>
      </c>
      <c r="H974" s="10" t="e">
        <f>BD_Tab1!Y974</f>
        <v>#VALUE!</v>
      </c>
    </row>
    <row r="975" spans="1:8">
      <c r="A975" s="3">
        <v>64101</v>
      </c>
      <c r="B975" s="11" t="e">
        <f>BD_Tab1!AE975</f>
        <v>#VALUE!</v>
      </c>
      <c r="C975" s="11" t="e">
        <f>BD_Tab1!Z975</f>
        <v>#VALUE!</v>
      </c>
      <c r="D975" s="11" t="e">
        <f>BD_Tab1!AF975</f>
        <v>#VALUE!</v>
      </c>
      <c r="E975" s="11" t="e">
        <f>BD_Tab1!AA975</f>
        <v>#VALUE!</v>
      </c>
      <c r="F975" s="10" t="e">
        <f>BD_Tab1!AD975</f>
        <v>#VALUE!</v>
      </c>
      <c r="G975" s="10" t="e">
        <f>BD_Tab1!X975</f>
        <v>#VALUE!</v>
      </c>
      <c r="H975" s="10" t="e">
        <f>BD_Tab1!Y975</f>
        <v>#VALUE!</v>
      </c>
    </row>
    <row r="976" spans="1:8">
      <c r="A976" s="3">
        <v>64132</v>
      </c>
      <c r="B976" s="11" t="e">
        <f>BD_Tab1!AE976</f>
        <v>#VALUE!</v>
      </c>
      <c r="C976" s="11" t="e">
        <f>BD_Tab1!Z976</f>
        <v>#VALUE!</v>
      </c>
      <c r="D976" s="11" t="e">
        <f>BD_Tab1!AF976</f>
        <v>#VALUE!</v>
      </c>
      <c r="E976" s="11" t="e">
        <f>BD_Tab1!AA976</f>
        <v>#VALUE!</v>
      </c>
      <c r="F976" s="10" t="e">
        <f>BD_Tab1!AD976</f>
        <v>#VALUE!</v>
      </c>
      <c r="G976" s="10" t="e">
        <f>BD_Tab1!X976</f>
        <v>#VALUE!</v>
      </c>
      <c r="H976" s="10" t="e">
        <f>BD_Tab1!Y976</f>
        <v>#VALUE!</v>
      </c>
    </row>
    <row r="977" spans="1:8">
      <c r="A977" s="3">
        <v>64163</v>
      </c>
      <c r="B977" s="11" t="e">
        <f>BD_Tab1!AE977</f>
        <v>#VALUE!</v>
      </c>
      <c r="C977" s="11" t="e">
        <f>BD_Tab1!Z977</f>
        <v>#VALUE!</v>
      </c>
      <c r="D977" s="11" t="e">
        <f>BD_Tab1!AF977</f>
        <v>#VALUE!</v>
      </c>
      <c r="E977" s="11" t="e">
        <f>BD_Tab1!AA977</f>
        <v>#VALUE!</v>
      </c>
      <c r="F977" s="10" t="e">
        <f>BD_Tab1!AD977</f>
        <v>#VALUE!</v>
      </c>
      <c r="G977" s="10" t="e">
        <f>BD_Tab1!X977</f>
        <v>#VALUE!</v>
      </c>
      <c r="H977" s="10" t="e">
        <f>BD_Tab1!Y977</f>
        <v>#VALUE!</v>
      </c>
    </row>
    <row r="978" spans="1:8">
      <c r="A978" s="3">
        <v>64193</v>
      </c>
      <c r="B978" s="11" t="e">
        <f>BD_Tab1!AE978</f>
        <v>#VALUE!</v>
      </c>
      <c r="C978" s="11" t="e">
        <f>BD_Tab1!Z978</f>
        <v>#VALUE!</v>
      </c>
      <c r="D978" s="11" t="e">
        <f>BD_Tab1!AF978</f>
        <v>#VALUE!</v>
      </c>
      <c r="E978" s="11" t="e">
        <f>BD_Tab1!AA978</f>
        <v>#VALUE!</v>
      </c>
      <c r="F978" s="10" t="e">
        <f>BD_Tab1!AD978</f>
        <v>#VALUE!</v>
      </c>
      <c r="G978" s="10" t="e">
        <f>BD_Tab1!X978</f>
        <v>#VALUE!</v>
      </c>
      <c r="H978" s="10" t="e">
        <f>BD_Tab1!Y978</f>
        <v>#VALUE!</v>
      </c>
    </row>
    <row r="979" spans="1:8">
      <c r="A979" s="3">
        <v>64224</v>
      </c>
      <c r="B979" s="11" t="e">
        <f>BD_Tab1!AE979</f>
        <v>#VALUE!</v>
      </c>
      <c r="C979" s="11" t="e">
        <f>BD_Tab1!Z979</f>
        <v>#VALUE!</v>
      </c>
      <c r="D979" s="11" t="e">
        <f>BD_Tab1!AF979</f>
        <v>#VALUE!</v>
      </c>
      <c r="E979" s="11" t="e">
        <f>BD_Tab1!AA979</f>
        <v>#VALUE!</v>
      </c>
      <c r="F979" s="10" t="e">
        <f>BD_Tab1!AD979</f>
        <v>#VALUE!</v>
      </c>
      <c r="G979" s="10" t="e">
        <f>BD_Tab1!X979</f>
        <v>#VALUE!</v>
      </c>
      <c r="H979" s="10" t="e">
        <f>BD_Tab1!Y979</f>
        <v>#VALUE!</v>
      </c>
    </row>
    <row r="980" spans="1:8">
      <c r="A980" s="3">
        <v>64254</v>
      </c>
      <c r="B980" s="11" t="e">
        <f>BD_Tab1!AE980</f>
        <v>#VALUE!</v>
      </c>
      <c r="C980" s="11" t="e">
        <f>BD_Tab1!Z980</f>
        <v>#VALUE!</v>
      </c>
      <c r="D980" s="11" t="e">
        <f>BD_Tab1!AF980</f>
        <v>#VALUE!</v>
      </c>
      <c r="E980" s="11" t="e">
        <f>BD_Tab1!AA980</f>
        <v>#VALUE!</v>
      </c>
      <c r="F980" s="10" t="e">
        <f>BD_Tab1!AD980</f>
        <v>#VALUE!</v>
      </c>
      <c r="G980" s="10" t="e">
        <f>BD_Tab1!X980</f>
        <v>#VALUE!</v>
      </c>
      <c r="H980" s="10" t="e">
        <f>BD_Tab1!Y980</f>
        <v>#VALUE!</v>
      </c>
    </row>
    <row r="981" spans="1:8">
      <c r="A981" s="3">
        <v>64285</v>
      </c>
      <c r="B981" s="11" t="e">
        <f>BD_Tab1!AE981</f>
        <v>#VALUE!</v>
      </c>
      <c r="C981" s="11" t="e">
        <f>BD_Tab1!Z981</f>
        <v>#VALUE!</v>
      </c>
      <c r="D981" s="11" t="e">
        <f>BD_Tab1!AF981</f>
        <v>#VALUE!</v>
      </c>
      <c r="E981" s="11" t="e">
        <f>BD_Tab1!AA981</f>
        <v>#VALUE!</v>
      </c>
      <c r="F981" s="10" t="e">
        <f>BD_Tab1!AD981</f>
        <v>#VALUE!</v>
      </c>
      <c r="G981" s="10" t="e">
        <f>BD_Tab1!X981</f>
        <v>#VALUE!</v>
      </c>
      <c r="H981" s="10" t="e">
        <f>BD_Tab1!Y981</f>
        <v>#VALUE!</v>
      </c>
    </row>
    <row r="982" spans="1:8">
      <c r="A982" s="3">
        <v>64316</v>
      </c>
      <c r="B982" s="11" t="e">
        <f>BD_Tab1!AE982</f>
        <v>#VALUE!</v>
      </c>
      <c r="C982" s="11" t="e">
        <f>BD_Tab1!Z982</f>
        <v>#VALUE!</v>
      </c>
      <c r="D982" s="11" t="e">
        <f>BD_Tab1!AF982</f>
        <v>#VALUE!</v>
      </c>
      <c r="E982" s="11" t="e">
        <f>BD_Tab1!AA982</f>
        <v>#VALUE!</v>
      </c>
      <c r="F982" s="10" t="e">
        <f>BD_Tab1!AD982</f>
        <v>#VALUE!</v>
      </c>
      <c r="G982" s="10" t="e">
        <f>BD_Tab1!X982</f>
        <v>#VALUE!</v>
      </c>
      <c r="H982" s="10" t="e">
        <f>BD_Tab1!Y982</f>
        <v>#VALUE!</v>
      </c>
    </row>
    <row r="983" spans="1:8">
      <c r="A983" s="3">
        <v>64345</v>
      </c>
      <c r="B983" s="11" t="e">
        <f>BD_Tab1!AE983</f>
        <v>#VALUE!</v>
      </c>
      <c r="C983" s="11" t="e">
        <f>BD_Tab1!Z983</f>
        <v>#VALUE!</v>
      </c>
      <c r="D983" s="11" t="e">
        <f>BD_Tab1!AF983</f>
        <v>#VALUE!</v>
      </c>
      <c r="E983" s="11" t="e">
        <f>BD_Tab1!AA983</f>
        <v>#VALUE!</v>
      </c>
      <c r="F983" s="10" t="e">
        <f>BD_Tab1!AD983</f>
        <v>#VALUE!</v>
      </c>
      <c r="G983" s="10" t="e">
        <f>BD_Tab1!X983</f>
        <v>#VALUE!</v>
      </c>
      <c r="H983" s="10" t="e">
        <f>BD_Tab1!Y983</f>
        <v>#VALUE!</v>
      </c>
    </row>
    <row r="984" spans="1:8">
      <c r="A984" s="3">
        <v>64376</v>
      </c>
      <c r="B984" s="11" t="e">
        <f>BD_Tab1!AE984</f>
        <v>#VALUE!</v>
      </c>
      <c r="C984" s="11" t="e">
        <f>BD_Tab1!Z984</f>
        <v>#VALUE!</v>
      </c>
      <c r="D984" s="11" t="e">
        <f>BD_Tab1!AF984</f>
        <v>#VALUE!</v>
      </c>
      <c r="E984" s="11" t="e">
        <f>BD_Tab1!AA984</f>
        <v>#VALUE!</v>
      </c>
      <c r="F984" s="10" t="e">
        <f>BD_Tab1!AD984</f>
        <v>#VALUE!</v>
      </c>
      <c r="G984" s="10" t="e">
        <f>BD_Tab1!X984</f>
        <v>#VALUE!</v>
      </c>
      <c r="H984" s="10" t="e">
        <f>BD_Tab1!Y984</f>
        <v>#VALUE!</v>
      </c>
    </row>
    <row r="985" spans="1:8">
      <c r="A985" s="3">
        <v>64406</v>
      </c>
      <c r="B985" s="11" t="e">
        <f>BD_Tab1!AE985</f>
        <v>#VALUE!</v>
      </c>
      <c r="C985" s="11" t="e">
        <f>BD_Tab1!Z985</f>
        <v>#VALUE!</v>
      </c>
      <c r="D985" s="11" t="e">
        <f>BD_Tab1!AF985</f>
        <v>#VALUE!</v>
      </c>
      <c r="E985" s="11" t="e">
        <f>BD_Tab1!AA985</f>
        <v>#VALUE!</v>
      </c>
      <c r="F985" s="10" t="e">
        <f>BD_Tab1!AD985</f>
        <v>#VALUE!</v>
      </c>
      <c r="G985" s="10" t="e">
        <f>BD_Tab1!X985</f>
        <v>#VALUE!</v>
      </c>
      <c r="H985" s="10" t="e">
        <f>BD_Tab1!Y985</f>
        <v>#VALUE!</v>
      </c>
    </row>
    <row r="986" spans="1:8">
      <c r="A986" s="3">
        <v>64437</v>
      </c>
      <c r="B986" s="11" t="e">
        <f>BD_Tab1!AE986</f>
        <v>#VALUE!</v>
      </c>
      <c r="C986" s="11" t="e">
        <f>BD_Tab1!Z986</f>
        <v>#VALUE!</v>
      </c>
      <c r="D986" s="11" t="e">
        <f>BD_Tab1!AF986</f>
        <v>#VALUE!</v>
      </c>
      <c r="E986" s="11" t="e">
        <f>BD_Tab1!AA986</f>
        <v>#VALUE!</v>
      </c>
      <c r="F986" s="10" t="e">
        <f>BD_Tab1!AD986</f>
        <v>#VALUE!</v>
      </c>
      <c r="G986" s="10" t="e">
        <f>BD_Tab1!X986</f>
        <v>#VALUE!</v>
      </c>
      <c r="H986" s="10" t="e">
        <f>BD_Tab1!Y986</f>
        <v>#VALUE!</v>
      </c>
    </row>
    <row r="987" spans="1:8">
      <c r="A987" s="3">
        <v>64467</v>
      </c>
      <c r="B987" s="11" t="e">
        <f>BD_Tab1!AE987</f>
        <v>#VALUE!</v>
      </c>
      <c r="C987" s="11" t="e">
        <f>BD_Tab1!Z987</f>
        <v>#VALUE!</v>
      </c>
      <c r="D987" s="11" t="e">
        <f>BD_Tab1!AF987</f>
        <v>#VALUE!</v>
      </c>
      <c r="E987" s="11" t="e">
        <f>BD_Tab1!AA987</f>
        <v>#VALUE!</v>
      </c>
      <c r="F987" s="10" t="e">
        <f>BD_Tab1!AD987</f>
        <v>#VALUE!</v>
      </c>
      <c r="G987" s="10" t="e">
        <f>BD_Tab1!X987</f>
        <v>#VALUE!</v>
      </c>
      <c r="H987" s="10" t="e">
        <f>BD_Tab1!Y987</f>
        <v>#VALUE!</v>
      </c>
    </row>
    <row r="988" spans="1:8">
      <c r="A988" s="3">
        <v>64498</v>
      </c>
      <c r="B988" s="11" t="e">
        <f>BD_Tab1!AE988</f>
        <v>#VALUE!</v>
      </c>
      <c r="C988" s="11" t="e">
        <f>BD_Tab1!Z988</f>
        <v>#VALUE!</v>
      </c>
      <c r="D988" s="11" t="e">
        <f>BD_Tab1!AF988</f>
        <v>#VALUE!</v>
      </c>
      <c r="E988" s="11" t="e">
        <f>BD_Tab1!AA988</f>
        <v>#VALUE!</v>
      </c>
      <c r="F988" s="10" t="e">
        <f>BD_Tab1!AD988</f>
        <v>#VALUE!</v>
      </c>
      <c r="G988" s="10" t="e">
        <f>BD_Tab1!X988</f>
        <v>#VALUE!</v>
      </c>
      <c r="H988" s="10" t="e">
        <f>BD_Tab1!Y988</f>
        <v>#VALUE!</v>
      </c>
    </row>
    <row r="989" spans="1:8">
      <c r="A989" s="3">
        <v>64529</v>
      </c>
      <c r="B989" s="11" t="e">
        <f>BD_Tab1!AE989</f>
        <v>#VALUE!</v>
      </c>
      <c r="C989" s="11" t="e">
        <f>BD_Tab1!Z989</f>
        <v>#VALUE!</v>
      </c>
      <c r="D989" s="11" t="e">
        <f>BD_Tab1!AF989</f>
        <v>#VALUE!</v>
      </c>
      <c r="E989" s="11" t="e">
        <f>BD_Tab1!AA989</f>
        <v>#VALUE!</v>
      </c>
      <c r="F989" s="10" t="e">
        <f>BD_Tab1!AD989</f>
        <v>#VALUE!</v>
      </c>
      <c r="G989" s="10" t="e">
        <f>BD_Tab1!X989</f>
        <v>#VALUE!</v>
      </c>
      <c r="H989" s="10" t="e">
        <f>BD_Tab1!Y989</f>
        <v>#VALUE!</v>
      </c>
    </row>
    <row r="990" spans="1:8">
      <c r="A990" s="3">
        <v>64559</v>
      </c>
      <c r="B990" s="11" t="e">
        <f>BD_Tab1!AE990</f>
        <v>#VALUE!</v>
      </c>
      <c r="C990" s="11" t="e">
        <f>BD_Tab1!Z990</f>
        <v>#VALUE!</v>
      </c>
      <c r="D990" s="11" t="e">
        <f>BD_Tab1!AF990</f>
        <v>#VALUE!</v>
      </c>
      <c r="E990" s="11" t="e">
        <f>BD_Tab1!AA990</f>
        <v>#VALUE!</v>
      </c>
      <c r="F990" s="10" t="e">
        <f>BD_Tab1!AD990</f>
        <v>#VALUE!</v>
      </c>
      <c r="G990" s="10" t="e">
        <f>BD_Tab1!X990</f>
        <v>#VALUE!</v>
      </c>
      <c r="H990" s="10" t="e">
        <f>BD_Tab1!Y990</f>
        <v>#VALUE!</v>
      </c>
    </row>
    <row r="991" spans="1:8">
      <c r="A991" s="3">
        <v>64590</v>
      </c>
      <c r="B991" s="11" t="e">
        <f>BD_Tab1!AE991</f>
        <v>#VALUE!</v>
      </c>
      <c r="C991" s="11" t="e">
        <f>BD_Tab1!Z991</f>
        <v>#VALUE!</v>
      </c>
      <c r="D991" s="11" t="e">
        <f>BD_Tab1!AF991</f>
        <v>#VALUE!</v>
      </c>
      <c r="E991" s="11" t="e">
        <f>BD_Tab1!AA991</f>
        <v>#VALUE!</v>
      </c>
      <c r="F991" s="10" t="e">
        <f>BD_Tab1!AD991</f>
        <v>#VALUE!</v>
      </c>
      <c r="G991" s="10" t="e">
        <f>BD_Tab1!X991</f>
        <v>#VALUE!</v>
      </c>
      <c r="H991" s="10" t="e">
        <f>BD_Tab1!Y991</f>
        <v>#VALUE!</v>
      </c>
    </row>
    <row r="992" spans="1:8">
      <c r="A992" s="3">
        <v>64620</v>
      </c>
      <c r="B992" s="11" t="e">
        <f>BD_Tab1!AE992</f>
        <v>#VALUE!</v>
      </c>
      <c r="C992" s="11" t="e">
        <f>BD_Tab1!Z992</f>
        <v>#VALUE!</v>
      </c>
      <c r="D992" s="11" t="e">
        <f>BD_Tab1!AF992</f>
        <v>#VALUE!</v>
      </c>
      <c r="E992" s="11" t="e">
        <f>BD_Tab1!AA992</f>
        <v>#VALUE!</v>
      </c>
      <c r="F992" s="10" t="e">
        <f>BD_Tab1!AD992</f>
        <v>#VALUE!</v>
      </c>
      <c r="G992" s="10" t="e">
        <f>BD_Tab1!X992</f>
        <v>#VALUE!</v>
      </c>
      <c r="H992" s="10" t="e">
        <f>BD_Tab1!Y992</f>
        <v>#VALUE!</v>
      </c>
    </row>
    <row r="993" spans="1:8">
      <c r="A993" s="3">
        <v>64651</v>
      </c>
      <c r="B993" s="11" t="e">
        <f>BD_Tab1!AE993</f>
        <v>#VALUE!</v>
      </c>
      <c r="C993" s="11" t="e">
        <f>BD_Tab1!Z993</f>
        <v>#VALUE!</v>
      </c>
      <c r="D993" s="11" t="e">
        <f>BD_Tab1!AF993</f>
        <v>#VALUE!</v>
      </c>
      <c r="E993" s="11" t="e">
        <f>BD_Tab1!AA993</f>
        <v>#VALUE!</v>
      </c>
      <c r="F993" s="10" t="e">
        <f>BD_Tab1!AD993</f>
        <v>#VALUE!</v>
      </c>
      <c r="G993" s="10" t="e">
        <f>BD_Tab1!X993</f>
        <v>#VALUE!</v>
      </c>
      <c r="H993" s="10" t="e">
        <f>BD_Tab1!Y993</f>
        <v>#VALUE!</v>
      </c>
    </row>
    <row r="994" spans="1:8">
      <c r="A994" s="3">
        <v>64682</v>
      </c>
      <c r="B994" s="11" t="e">
        <f>BD_Tab1!AE994</f>
        <v>#VALUE!</v>
      </c>
      <c r="C994" s="11" t="e">
        <f>BD_Tab1!Z994</f>
        <v>#VALUE!</v>
      </c>
      <c r="D994" s="11" t="e">
        <f>BD_Tab1!AF994</f>
        <v>#VALUE!</v>
      </c>
      <c r="E994" s="11" t="e">
        <f>BD_Tab1!AA994</f>
        <v>#VALUE!</v>
      </c>
      <c r="F994" s="10" t="e">
        <f>BD_Tab1!AD994</f>
        <v>#VALUE!</v>
      </c>
      <c r="G994" s="10" t="e">
        <f>BD_Tab1!X994</f>
        <v>#VALUE!</v>
      </c>
      <c r="H994" s="10" t="e">
        <f>BD_Tab1!Y994</f>
        <v>#VALUE!</v>
      </c>
    </row>
    <row r="995" spans="1:8">
      <c r="A995" s="3">
        <v>64710</v>
      </c>
      <c r="B995" s="11" t="e">
        <f>BD_Tab1!AE995</f>
        <v>#VALUE!</v>
      </c>
      <c r="C995" s="11" t="e">
        <f>BD_Tab1!Z995</f>
        <v>#VALUE!</v>
      </c>
      <c r="D995" s="11" t="e">
        <f>BD_Tab1!AF995</f>
        <v>#VALUE!</v>
      </c>
      <c r="E995" s="11" t="e">
        <f>BD_Tab1!AA995</f>
        <v>#VALUE!</v>
      </c>
      <c r="F995" s="10" t="e">
        <f>BD_Tab1!AD995</f>
        <v>#VALUE!</v>
      </c>
      <c r="G995" s="10" t="e">
        <f>BD_Tab1!X995</f>
        <v>#VALUE!</v>
      </c>
      <c r="H995" s="10" t="e">
        <f>BD_Tab1!Y995</f>
        <v>#VALUE!</v>
      </c>
    </row>
    <row r="996" spans="1:8">
      <c r="A996" s="3">
        <v>64741</v>
      </c>
      <c r="B996" s="11" t="e">
        <f>BD_Tab1!AE996</f>
        <v>#VALUE!</v>
      </c>
      <c r="C996" s="11" t="e">
        <f>BD_Tab1!Z996</f>
        <v>#VALUE!</v>
      </c>
      <c r="D996" s="11" t="e">
        <f>BD_Tab1!AF996</f>
        <v>#VALUE!</v>
      </c>
      <c r="E996" s="11" t="e">
        <f>BD_Tab1!AA996</f>
        <v>#VALUE!</v>
      </c>
      <c r="F996" s="10" t="e">
        <f>BD_Tab1!AD996</f>
        <v>#VALUE!</v>
      </c>
      <c r="G996" s="10" t="e">
        <f>BD_Tab1!X996</f>
        <v>#VALUE!</v>
      </c>
      <c r="H996" s="10" t="e">
        <f>BD_Tab1!Y996</f>
        <v>#VALUE!</v>
      </c>
    </row>
    <row r="997" spans="1:8">
      <c r="A997" s="3">
        <v>64771</v>
      </c>
      <c r="B997" s="11" t="e">
        <f>BD_Tab1!AE997</f>
        <v>#VALUE!</v>
      </c>
      <c r="C997" s="11" t="e">
        <f>BD_Tab1!Z997</f>
        <v>#VALUE!</v>
      </c>
      <c r="D997" s="11" t="e">
        <f>BD_Tab1!AF997</f>
        <v>#VALUE!</v>
      </c>
      <c r="E997" s="11" t="e">
        <f>BD_Tab1!AA997</f>
        <v>#VALUE!</v>
      </c>
      <c r="F997" s="10" t="e">
        <f>BD_Tab1!AD997</f>
        <v>#VALUE!</v>
      </c>
      <c r="G997" s="10" t="e">
        <f>BD_Tab1!X997</f>
        <v>#VALUE!</v>
      </c>
      <c r="H997" s="10" t="e">
        <f>BD_Tab1!Y997</f>
        <v>#VALUE!</v>
      </c>
    </row>
    <row r="998" spans="1:8">
      <c r="A998" s="3">
        <v>64802</v>
      </c>
      <c r="B998" s="11" t="e">
        <f>BD_Tab1!AE998</f>
        <v>#VALUE!</v>
      </c>
      <c r="C998" s="11" t="e">
        <f>BD_Tab1!Z998</f>
        <v>#VALUE!</v>
      </c>
      <c r="D998" s="11" t="e">
        <f>BD_Tab1!AF998</f>
        <v>#VALUE!</v>
      </c>
      <c r="E998" s="11" t="e">
        <f>BD_Tab1!AA998</f>
        <v>#VALUE!</v>
      </c>
      <c r="F998" s="10" t="e">
        <f>BD_Tab1!AD998</f>
        <v>#VALUE!</v>
      </c>
      <c r="G998" s="10" t="e">
        <f>BD_Tab1!X998</f>
        <v>#VALUE!</v>
      </c>
      <c r="H998" s="10" t="e">
        <f>BD_Tab1!Y998</f>
        <v>#VALUE!</v>
      </c>
    </row>
    <row r="999" spans="1:8">
      <c r="A999" s="3">
        <v>64832</v>
      </c>
      <c r="B999" s="11" t="e">
        <f>BD_Tab1!AE999</f>
        <v>#VALUE!</v>
      </c>
      <c r="C999" s="11" t="e">
        <f>BD_Tab1!Z999</f>
        <v>#VALUE!</v>
      </c>
      <c r="D999" s="11" t="e">
        <f>BD_Tab1!AF999</f>
        <v>#VALUE!</v>
      </c>
      <c r="E999" s="11" t="e">
        <f>BD_Tab1!AA999</f>
        <v>#VALUE!</v>
      </c>
      <c r="F999" s="10" t="e">
        <f>BD_Tab1!AD999</f>
        <v>#VALUE!</v>
      </c>
      <c r="G999" s="10" t="e">
        <f>BD_Tab1!X999</f>
        <v>#VALUE!</v>
      </c>
      <c r="H999" s="10" t="e">
        <f>BD_Tab1!Y999</f>
        <v>#VALUE!</v>
      </c>
    </row>
    <row r="1000" spans="1:8">
      <c r="A1000" s="3">
        <v>64863</v>
      </c>
      <c r="B1000" s="11" t="e">
        <f>BD_Tab1!AE1000</f>
        <v>#VALUE!</v>
      </c>
      <c r="C1000" s="11" t="e">
        <f>BD_Tab1!Z1000</f>
        <v>#VALUE!</v>
      </c>
      <c r="D1000" s="11" t="e">
        <f>BD_Tab1!AF1000</f>
        <v>#VALUE!</v>
      </c>
      <c r="E1000" s="11" t="e">
        <f>BD_Tab1!AA1000</f>
        <v>#VALUE!</v>
      </c>
      <c r="F1000" s="10" t="e">
        <f>BD_Tab1!AD1000</f>
        <v>#VALUE!</v>
      </c>
      <c r="G1000" s="10" t="e">
        <f>BD_Tab1!X1000</f>
        <v>#VALUE!</v>
      </c>
      <c r="H1000" s="10" t="e">
        <f>BD_Tab1!Y1000</f>
        <v>#VALUE!</v>
      </c>
    </row>
    <row r="1001" spans="1:8">
      <c r="A1001" s="3">
        <v>64894</v>
      </c>
      <c r="B1001" s="11" t="e">
        <f>BD_Tab1!AE1001</f>
        <v>#VALUE!</v>
      </c>
      <c r="C1001" s="11" t="e">
        <f>BD_Tab1!Z1001</f>
        <v>#VALUE!</v>
      </c>
      <c r="D1001" s="11" t="e">
        <f>BD_Tab1!AF1001</f>
        <v>#VALUE!</v>
      </c>
      <c r="E1001" s="11" t="e">
        <f>BD_Tab1!AA1001</f>
        <v>#VALUE!</v>
      </c>
      <c r="F1001" s="10" t="e">
        <f>BD_Tab1!AD1001</f>
        <v>#VALUE!</v>
      </c>
      <c r="G1001" s="10" t="e">
        <f>BD_Tab1!X1001</f>
        <v>#VALUE!</v>
      </c>
      <c r="H1001" s="10" t="e">
        <f>BD_Tab1!Y1001</f>
        <v>#VALUE!</v>
      </c>
    </row>
    <row r="1002" spans="1:8">
      <c r="A1002" s="3">
        <v>64924</v>
      </c>
      <c r="B1002" s="11" t="e">
        <f>BD_Tab1!AE1002</f>
        <v>#VALUE!</v>
      </c>
      <c r="C1002" s="11" t="e">
        <f>BD_Tab1!Z1002</f>
        <v>#VALUE!</v>
      </c>
      <c r="D1002" s="11" t="e">
        <f>BD_Tab1!AF1002</f>
        <v>#VALUE!</v>
      </c>
      <c r="E1002" s="11" t="e">
        <f>BD_Tab1!AA1002</f>
        <v>#VALUE!</v>
      </c>
      <c r="F1002" s="10" t="e">
        <f>BD_Tab1!AD1002</f>
        <v>#VALUE!</v>
      </c>
      <c r="G1002" s="10" t="e">
        <f>BD_Tab1!X1002</f>
        <v>#VALUE!</v>
      </c>
      <c r="H1002" s="10" t="e">
        <f>BD_Tab1!Y1002</f>
        <v>#VALUE!</v>
      </c>
    </row>
    <row r="1003" spans="1:8">
      <c r="A1003" s="3">
        <v>64955</v>
      </c>
      <c r="B1003" s="11" t="e">
        <f>BD_Tab1!AE1003</f>
        <v>#VALUE!</v>
      </c>
      <c r="C1003" s="11" t="e">
        <f>BD_Tab1!Z1003</f>
        <v>#VALUE!</v>
      </c>
      <c r="D1003" s="11" t="e">
        <f>BD_Tab1!AF1003</f>
        <v>#VALUE!</v>
      </c>
      <c r="E1003" s="11" t="e">
        <f>BD_Tab1!AA1003</f>
        <v>#VALUE!</v>
      </c>
      <c r="F1003" s="10" t="e">
        <f>BD_Tab1!AD1003</f>
        <v>#VALUE!</v>
      </c>
      <c r="G1003" s="10" t="e">
        <f>BD_Tab1!X1003</f>
        <v>#VALUE!</v>
      </c>
      <c r="H1003" s="10" t="e">
        <f>BD_Tab1!Y1003</f>
        <v>#VALUE!</v>
      </c>
    </row>
    <row r="1004" spans="1:8">
      <c r="A1004" s="3">
        <v>64985</v>
      </c>
      <c r="B1004" s="11" t="e">
        <f>BD_Tab1!AE1004</f>
        <v>#VALUE!</v>
      </c>
      <c r="C1004" s="11" t="e">
        <f>BD_Tab1!Z1004</f>
        <v>#VALUE!</v>
      </c>
      <c r="D1004" s="11" t="e">
        <f>BD_Tab1!AF1004</f>
        <v>#VALUE!</v>
      </c>
      <c r="E1004" s="11" t="e">
        <f>BD_Tab1!AA1004</f>
        <v>#VALUE!</v>
      </c>
      <c r="F1004" s="10" t="e">
        <f>BD_Tab1!AD1004</f>
        <v>#VALUE!</v>
      </c>
      <c r="G1004" s="10" t="e">
        <f>BD_Tab1!X1004</f>
        <v>#VALUE!</v>
      </c>
      <c r="H1004" s="10" t="e">
        <f>BD_Tab1!Y1004</f>
        <v>#VALUE!</v>
      </c>
    </row>
    <row r="1005" spans="1:8">
      <c r="A1005" s="3">
        <v>65016</v>
      </c>
      <c r="B1005" s="11" t="e">
        <f>BD_Tab1!AE1005</f>
        <v>#VALUE!</v>
      </c>
      <c r="C1005" s="11" t="e">
        <f>BD_Tab1!Z1005</f>
        <v>#VALUE!</v>
      </c>
      <c r="D1005" s="11" t="e">
        <f>BD_Tab1!AF1005</f>
        <v>#VALUE!</v>
      </c>
      <c r="E1005" s="11" t="e">
        <f>BD_Tab1!AA1005</f>
        <v>#VALUE!</v>
      </c>
      <c r="F1005" s="10" t="e">
        <f>BD_Tab1!AD1005</f>
        <v>#VALUE!</v>
      </c>
      <c r="G1005" s="10" t="e">
        <f>BD_Tab1!X1005</f>
        <v>#VALUE!</v>
      </c>
      <c r="H1005" s="10" t="e">
        <f>BD_Tab1!Y1005</f>
        <v>#VALUE!</v>
      </c>
    </row>
    <row r="1006" spans="1:8">
      <c r="A1006" s="3">
        <v>65047</v>
      </c>
      <c r="B1006" s="11" t="e">
        <f>BD_Tab1!AE1006</f>
        <v>#VALUE!</v>
      </c>
      <c r="C1006" s="11" t="e">
        <f>BD_Tab1!Z1006</f>
        <v>#VALUE!</v>
      </c>
      <c r="D1006" s="11" t="e">
        <f>BD_Tab1!AF1006</f>
        <v>#VALUE!</v>
      </c>
      <c r="E1006" s="11" t="e">
        <f>BD_Tab1!AA1006</f>
        <v>#VALUE!</v>
      </c>
      <c r="F1006" s="10" t="e">
        <f>BD_Tab1!AD1006</f>
        <v>#VALUE!</v>
      </c>
      <c r="G1006" s="10" t="e">
        <f>BD_Tab1!X1006</f>
        <v>#VALUE!</v>
      </c>
      <c r="H1006" s="10" t="e">
        <f>BD_Tab1!Y1006</f>
        <v>#VALUE!</v>
      </c>
    </row>
    <row r="1007" spans="1:8">
      <c r="A1007" s="3">
        <v>65075</v>
      </c>
      <c r="B1007" s="11" t="e">
        <f>BD_Tab1!AE1007</f>
        <v>#VALUE!</v>
      </c>
      <c r="C1007" s="11" t="e">
        <f>BD_Tab1!Z1007</f>
        <v>#VALUE!</v>
      </c>
      <c r="D1007" s="11" t="e">
        <f>BD_Tab1!AF1007</f>
        <v>#VALUE!</v>
      </c>
      <c r="E1007" s="11" t="e">
        <f>BD_Tab1!AA1007</f>
        <v>#VALUE!</v>
      </c>
      <c r="F1007" s="10" t="e">
        <f>BD_Tab1!AD1007</f>
        <v>#VALUE!</v>
      </c>
      <c r="G1007" s="10" t="e">
        <f>BD_Tab1!X1007</f>
        <v>#VALUE!</v>
      </c>
      <c r="H1007" s="10" t="e">
        <f>BD_Tab1!Y1007</f>
        <v>#VALUE!</v>
      </c>
    </row>
    <row r="1008" spans="1:8">
      <c r="A1008" s="3">
        <v>65106</v>
      </c>
      <c r="B1008" s="11" t="e">
        <f>BD_Tab1!AE1008</f>
        <v>#VALUE!</v>
      </c>
      <c r="C1008" s="11" t="e">
        <f>BD_Tab1!Z1008</f>
        <v>#VALUE!</v>
      </c>
      <c r="D1008" s="11" t="e">
        <f>BD_Tab1!AF1008</f>
        <v>#VALUE!</v>
      </c>
      <c r="E1008" s="11" t="e">
        <f>BD_Tab1!AA1008</f>
        <v>#VALUE!</v>
      </c>
      <c r="F1008" s="10" t="e">
        <f>BD_Tab1!AD1008</f>
        <v>#VALUE!</v>
      </c>
      <c r="G1008" s="10" t="e">
        <f>BD_Tab1!X1008</f>
        <v>#VALUE!</v>
      </c>
      <c r="H1008" s="10" t="e">
        <f>BD_Tab1!Y1008</f>
        <v>#VALUE!</v>
      </c>
    </row>
    <row r="1009" spans="1:8">
      <c r="A1009" s="3">
        <v>65136</v>
      </c>
      <c r="B1009" s="11" t="e">
        <f>BD_Tab1!AE1009</f>
        <v>#VALUE!</v>
      </c>
      <c r="C1009" s="11" t="e">
        <f>BD_Tab1!Z1009</f>
        <v>#VALUE!</v>
      </c>
      <c r="D1009" s="11" t="e">
        <f>BD_Tab1!AF1009</f>
        <v>#VALUE!</v>
      </c>
      <c r="E1009" s="11" t="e">
        <f>BD_Tab1!AA1009</f>
        <v>#VALUE!</v>
      </c>
      <c r="F1009" s="10" t="e">
        <f>BD_Tab1!AD1009</f>
        <v>#VALUE!</v>
      </c>
      <c r="G1009" s="10" t="e">
        <f>BD_Tab1!X1009</f>
        <v>#VALUE!</v>
      </c>
      <c r="H1009" s="10" t="e">
        <f>BD_Tab1!Y1009</f>
        <v>#VALUE!</v>
      </c>
    </row>
    <row r="1010" spans="1:8">
      <c r="A1010" s="3">
        <v>65167</v>
      </c>
      <c r="B1010" s="11" t="e">
        <f>BD_Tab1!AE1010</f>
        <v>#VALUE!</v>
      </c>
      <c r="C1010" s="11" t="e">
        <f>BD_Tab1!Z1010</f>
        <v>#VALUE!</v>
      </c>
      <c r="D1010" s="11" t="e">
        <f>BD_Tab1!AF1010</f>
        <v>#VALUE!</v>
      </c>
      <c r="E1010" s="11" t="e">
        <f>BD_Tab1!AA1010</f>
        <v>#VALUE!</v>
      </c>
      <c r="F1010" s="10" t="e">
        <f>BD_Tab1!AD1010</f>
        <v>#VALUE!</v>
      </c>
      <c r="G1010" s="10" t="e">
        <f>BD_Tab1!X1010</f>
        <v>#VALUE!</v>
      </c>
      <c r="H1010" s="10" t="e">
        <f>BD_Tab1!Y1010</f>
        <v>#VALUE!</v>
      </c>
    </row>
    <row r="1011" spans="1:8">
      <c r="A1011" s="3">
        <v>65197</v>
      </c>
      <c r="B1011" s="11" t="e">
        <f>BD_Tab1!AE1011</f>
        <v>#VALUE!</v>
      </c>
      <c r="C1011" s="11" t="e">
        <f>BD_Tab1!Z1011</f>
        <v>#VALUE!</v>
      </c>
      <c r="D1011" s="11" t="e">
        <f>BD_Tab1!AF1011</f>
        <v>#VALUE!</v>
      </c>
      <c r="E1011" s="11" t="e">
        <f>BD_Tab1!AA1011</f>
        <v>#VALUE!</v>
      </c>
      <c r="F1011" s="10" t="e">
        <f>BD_Tab1!AD1011</f>
        <v>#VALUE!</v>
      </c>
      <c r="G1011" s="10" t="e">
        <f>BD_Tab1!X1011</f>
        <v>#VALUE!</v>
      </c>
      <c r="H1011" s="10" t="e">
        <f>BD_Tab1!Y1011</f>
        <v>#VALUE!</v>
      </c>
    </row>
    <row r="1012" spans="1:8">
      <c r="A1012" s="3">
        <v>65228</v>
      </c>
      <c r="B1012" s="11" t="e">
        <f>BD_Tab1!AE1012</f>
        <v>#VALUE!</v>
      </c>
      <c r="C1012" s="11" t="e">
        <f>BD_Tab1!Z1012</f>
        <v>#VALUE!</v>
      </c>
      <c r="D1012" s="11" t="e">
        <f>BD_Tab1!AF1012</f>
        <v>#VALUE!</v>
      </c>
      <c r="E1012" s="11" t="e">
        <f>BD_Tab1!AA1012</f>
        <v>#VALUE!</v>
      </c>
      <c r="F1012" s="10" t="e">
        <f>BD_Tab1!AD1012</f>
        <v>#VALUE!</v>
      </c>
      <c r="G1012" s="10" t="e">
        <f>BD_Tab1!X1012</f>
        <v>#VALUE!</v>
      </c>
      <c r="H1012" s="10" t="e">
        <f>BD_Tab1!Y1012</f>
        <v>#VALUE!</v>
      </c>
    </row>
    <row r="1013" spans="1:8">
      <c r="A1013" s="3">
        <v>65259</v>
      </c>
      <c r="B1013" s="11" t="e">
        <f>BD_Tab1!AE1013</f>
        <v>#VALUE!</v>
      </c>
      <c r="C1013" s="11" t="e">
        <f>BD_Tab1!Z1013</f>
        <v>#VALUE!</v>
      </c>
      <c r="D1013" s="11" t="e">
        <f>BD_Tab1!AF1013</f>
        <v>#VALUE!</v>
      </c>
      <c r="E1013" s="11" t="e">
        <f>BD_Tab1!AA1013</f>
        <v>#VALUE!</v>
      </c>
      <c r="F1013" s="10" t="e">
        <f>BD_Tab1!AD1013</f>
        <v>#VALUE!</v>
      </c>
      <c r="G1013" s="10" t="e">
        <f>BD_Tab1!X1013</f>
        <v>#VALUE!</v>
      </c>
      <c r="H1013" s="10" t="e">
        <f>BD_Tab1!Y1013</f>
        <v>#VALUE!</v>
      </c>
    </row>
    <row r="1014" spans="1:8">
      <c r="A1014" s="3">
        <v>65289</v>
      </c>
      <c r="B1014" s="11" t="e">
        <f>BD_Tab1!AE1014</f>
        <v>#VALUE!</v>
      </c>
      <c r="C1014" s="11" t="e">
        <f>BD_Tab1!Z1014</f>
        <v>#VALUE!</v>
      </c>
      <c r="D1014" s="11" t="e">
        <f>BD_Tab1!AF1014</f>
        <v>#VALUE!</v>
      </c>
      <c r="E1014" s="11" t="e">
        <f>BD_Tab1!AA1014</f>
        <v>#VALUE!</v>
      </c>
      <c r="F1014" s="10" t="e">
        <f>BD_Tab1!AD1014</f>
        <v>#VALUE!</v>
      </c>
      <c r="G1014" s="10" t="e">
        <f>BD_Tab1!X1014</f>
        <v>#VALUE!</v>
      </c>
      <c r="H1014" s="10" t="e">
        <f>BD_Tab1!Y1014</f>
        <v>#VALUE!</v>
      </c>
    </row>
    <row r="1015" spans="1:8">
      <c r="A1015" s="3">
        <v>65320</v>
      </c>
      <c r="B1015" s="11" t="e">
        <f>BD_Tab1!AE1015</f>
        <v>#VALUE!</v>
      </c>
      <c r="C1015" s="11" t="e">
        <f>BD_Tab1!Z1015</f>
        <v>#VALUE!</v>
      </c>
      <c r="D1015" s="11" t="e">
        <f>BD_Tab1!AF1015</f>
        <v>#VALUE!</v>
      </c>
      <c r="E1015" s="11" t="e">
        <f>BD_Tab1!AA1015</f>
        <v>#VALUE!</v>
      </c>
      <c r="F1015" s="10" t="e">
        <f>BD_Tab1!AD1015</f>
        <v>#VALUE!</v>
      </c>
      <c r="G1015" s="10" t="e">
        <f>BD_Tab1!X1015</f>
        <v>#VALUE!</v>
      </c>
      <c r="H1015" s="10" t="e">
        <f>BD_Tab1!Y1015</f>
        <v>#VALUE!</v>
      </c>
    </row>
    <row r="1016" spans="1:8">
      <c r="A1016" s="3">
        <v>65350</v>
      </c>
      <c r="B1016" s="11" t="e">
        <f>BD_Tab1!AE1016</f>
        <v>#VALUE!</v>
      </c>
      <c r="C1016" s="11" t="e">
        <f>BD_Tab1!Z1016</f>
        <v>#VALUE!</v>
      </c>
      <c r="D1016" s="11" t="e">
        <f>BD_Tab1!AF1016</f>
        <v>#VALUE!</v>
      </c>
      <c r="E1016" s="11" t="e">
        <f>BD_Tab1!AA1016</f>
        <v>#VALUE!</v>
      </c>
      <c r="F1016" s="10" t="e">
        <f>BD_Tab1!AD1016</f>
        <v>#VALUE!</v>
      </c>
      <c r="G1016" s="10" t="e">
        <f>BD_Tab1!X1016</f>
        <v>#VALUE!</v>
      </c>
      <c r="H1016" s="10" t="e">
        <f>BD_Tab1!Y1016</f>
        <v>#VALUE!</v>
      </c>
    </row>
    <row r="1017" spans="1:8">
      <c r="A1017" s="3">
        <v>65381</v>
      </c>
      <c r="B1017" s="11" t="e">
        <f>BD_Tab1!AE1017</f>
        <v>#VALUE!</v>
      </c>
      <c r="C1017" s="11" t="e">
        <f>BD_Tab1!Z1017</f>
        <v>#VALUE!</v>
      </c>
      <c r="D1017" s="11" t="e">
        <f>BD_Tab1!AF1017</f>
        <v>#VALUE!</v>
      </c>
      <c r="E1017" s="11" t="e">
        <f>BD_Tab1!AA1017</f>
        <v>#VALUE!</v>
      </c>
      <c r="F1017" s="10" t="e">
        <f>BD_Tab1!AD1017</f>
        <v>#VALUE!</v>
      </c>
      <c r="G1017" s="10" t="e">
        <f>BD_Tab1!X1017</f>
        <v>#VALUE!</v>
      </c>
      <c r="H1017" s="10" t="e">
        <f>BD_Tab1!Y1017</f>
        <v>#VALUE!</v>
      </c>
    </row>
    <row r="1018" spans="1:8">
      <c r="A1018" s="3">
        <v>65412</v>
      </c>
      <c r="B1018" s="11" t="e">
        <f>BD_Tab1!AE1018</f>
        <v>#VALUE!</v>
      </c>
      <c r="C1018" s="11" t="e">
        <f>BD_Tab1!Z1018</f>
        <v>#VALUE!</v>
      </c>
      <c r="D1018" s="11" t="e">
        <f>BD_Tab1!AF1018</f>
        <v>#VALUE!</v>
      </c>
      <c r="E1018" s="11" t="e">
        <f>BD_Tab1!AA1018</f>
        <v>#VALUE!</v>
      </c>
      <c r="F1018" s="10" t="e">
        <f>BD_Tab1!AD1018</f>
        <v>#VALUE!</v>
      </c>
      <c r="G1018" s="10" t="e">
        <f>BD_Tab1!X1018</f>
        <v>#VALUE!</v>
      </c>
      <c r="H1018" s="10" t="e">
        <f>BD_Tab1!Y1018</f>
        <v>#VALUE!</v>
      </c>
    </row>
    <row r="1019" spans="1:8">
      <c r="A1019" s="3">
        <v>65440</v>
      </c>
      <c r="B1019" s="11" t="e">
        <f>BD_Tab1!AE1019</f>
        <v>#VALUE!</v>
      </c>
      <c r="C1019" s="11" t="e">
        <f>BD_Tab1!Z1019</f>
        <v>#VALUE!</v>
      </c>
      <c r="D1019" s="11" t="e">
        <f>BD_Tab1!AF1019</f>
        <v>#VALUE!</v>
      </c>
      <c r="E1019" s="11" t="e">
        <f>BD_Tab1!AA1019</f>
        <v>#VALUE!</v>
      </c>
      <c r="F1019" s="10" t="e">
        <f>BD_Tab1!AD1019</f>
        <v>#VALUE!</v>
      </c>
      <c r="G1019" s="10" t="e">
        <f>BD_Tab1!X1019</f>
        <v>#VALUE!</v>
      </c>
      <c r="H1019" s="10" t="e">
        <f>BD_Tab1!Y1019</f>
        <v>#VALUE!</v>
      </c>
    </row>
    <row r="1020" spans="1:8">
      <c r="A1020" s="3">
        <v>65471</v>
      </c>
      <c r="B1020" s="11" t="e">
        <f>BD_Tab1!AE1020</f>
        <v>#VALUE!</v>
      </c>
      <c r="C1020" s="11" t="e">
        <f>BD_Tab1!Z1020</f>
        <v>#VALUE!</v>
      </c>
      <c r="D1020" s="11" t="e">
        <f>BD_Tab1!AF1020</f>
        <v>#VALUE!</v>
      </c>
      <c r="E1020" s="11" t="e">
        <f>BD_Tab1!AA1020</f>
        <v>#VALUE!</v>
      </c>
      <c r="F1020" s="10" t="e">
        <f>BD_Tab1!AD1020</f>
        <v>#VALUE!</v>
      </c>
      <c r="G1020" s="10" t="e">
        <f>BD_Tab1!X1020</f>
        <v>#VALUE!</v>
      </c>
      <c r="H1020" s="10" t="e">
        <f>BD_Tab1!Y1020</f>
        <v>#VALUE!</v>
      </c>
    </row>
    <row r="1021" spans="1:8">
      <c r="A1021" s="3">
        <v>65501</v>
      </c>
      <c r="B1021" s="11" t="e">
        <f>BD_Tab1!AE1021</f>
        <v>#VALUE!</v>
      </c>
      <c r="C1021" s="11" t="e">
        <f>BD_Tab1!Z1021</f>
        <v>#VALUE!</v>
      </c>
      <c r="D1021" s="11" t="e">
        <f>BD_Tab1!AF1021</f>
        <v>#VALUE!</v>
      </c>
      <c r="E1021" s="11" t="e">
        <f>BD_Tab1!AA1021</f>
        <v>#VALUE!</v>
      </c>
      <c r="F1021" s="10" t="e">
        <f>BD_Tab1!AD1021</f>
        <v>#VALUE!</v>
      </c>
      <c r="G1021" s="10" t="e">
        <f>BD_Tab1!X1021</f>
        <v>#VALUE!</v>
      </c>
      <c r="H1021" s="10" t="e">
        <f>BD_Tab1!Y1021</f>
        <v>#VALUE!</v>
      </c>
    </row>
    <row r="1022" spans="1:8">
      <c r="A1022" s="3">
        <v>65532</v>
      </c>
      <c r="B1022" s="11" t="e">
        <f>BD_Tab1!AE1022</f>
        <v>#VALUE!</v>
      </c>
      <c r="C1022" s="11" t="e">
        <f>BD_Tab1!Z1022</f>
        <v>#VALUE!</v>
      </c>
      <c r="D1022" s="11" t="e">
        <f>BD_Tab1!AF1022</f>
        <v>#VALUE!</v>
      </c>
      <c r="E1022" s="11" t="e">
        <f>BD_Tab1!AA1022</f>
        <v>#VALUE!</v>
      </c>
      <c r="F1022" s="10" t="e">
        <f>BD_Tab1!AD1022</f>
        <v>#VALUE!</v>
      </c>
      <c r="G1022" s="10" t="e">
        <f>BD_Tab1!X1022</f>
        <v>#VALUE!</v>
      </c>
      <c r="H1022" s="10" t="e">
        <f>BD_Tab1!Y1022</f>
        <v>#VALUE!</v>
      </c>
    </row>
    <row r="1023" spans="1:8">
      <c r="A1023" s="3">
        <v>65562</v>
      </c>
      <c r="B1023" s="11" t="e">
        <f>BD_Tab1!AE1023</f>
        <v>#VALUE!</v>
      </c>
      <c r="C1023" s="11" t="e">
        <f>BD_Tab1!Z1023</f>
        <v>#VALUE!</v>
      </c>
      <c r="D1023" s="11" t="e">
        <f>BD_Tab1!AF1023</f>
        <v>#VALUE!</v>
      </c>
      <c r="E1023" s="11" t="e">
        <f>BD_Tab1!AA1023</f>
        <v>#VALUE!</v>
      </c>
      <c r="F1023" s="10" t="e">
        <f>BD_Tab1!AD1023</f>
        <v>#VALUE!</v>
      </c>
      <c r="G1023" s="10" t="e">
        <f>BD_Tab1!X1023</f>
        <v>#VALUE!</v>
      </c>
      <c r="H1023" s="10" t="e">
        <f>BD_Tab1!Y1023</f>
        <v>#VALUE!</v>
      </c>
    </row>
    <row r="1024" spans="1:8">
      <c r="A1024" s="3">
        <v>65593</v>
      </c>
      <c r="B1024" s="11" t="e">
        <f>BD_Tab1!AE1024</f>
        <v>#VALUE!</v>
      </c>
      <c r="C1024" s="11" t="e">
        <f>BD_Tab1!Z1024</f>
        <v>#VALUE!</v>
      </c>
      <c r="D1024" s="11" t="e">
        <f>BD_Tab1!AF1024</f>
        <v>#VALUE!</v>
      </c>
      <c r="E1024" s="11" t="e">
        <f>BD_Tab1!AA1024</f>
        <v>#VALUE!</v>
      </c>
      <c r="F1024" s="10" t="e">
        <f>BD_Tab1!AD1024</f>
        <v>#VALUE!</v>
      </c>
      <c r="G1024" s="10" t="e">
        <f>BD_Tab1!X1024</f>
        <v>#VALUE!</v>
      </c>
      <c r="H1024" s="10" t="e">
        <f>BD_Tab1!Y1024</f>
        <v>#VALUE!</v>
      </c>
    </row>
    <row r="1025" spans="1:8">
      <c r="A1025" s="3">
        <v>65624</v>
      </c>
      <c r="B1025" s="11" t="e">
        <f>BD_Tab1!AE1025</f>
        <v>#VALUE!</v>
      </c>
      <c r="C1025" s="11" t="e">
        <f>BD_Tab1!Z1025</f>
        <v>#VALUE!</v>
      </c>
      <c r="D1025" s="11" t="e">
        <f>BD_Tab1!AF1025</f>
        <v>#VALUE!</v>
      </c>
      <c r="E1025" s="11" t="e">
        <f>BD_Tab1!AA1025</f>
        <v>#VALUE!</v>
      </c>
      <c r="F1025" s="10" t="e">
        <f>BD_Tab1!AD1025</f>
        <v>#VALUE!</v>
      </c>
      <c r="G1025" s="10" t="e">
        <f>BD_Tab1!X1025</f>
        <v>#VALUE!</v>
      </c>
      <c r="H1025" s="10" t="e">
        <f>BD_Tab1!Y1025</f>
        <v>#VALUE!</v>
      </c>
    </row>
    <row r="1026" spans="1:8">
      <c r="A1026" s="3">
        <v>65654</v>
      </c>
      <c r="B1026" s="11" t="e">
        <f>BD_Tab1!AE1026</f>
        <v>#VALUE!</v>
      </c>
      <c r="C1026" s="11" t="e">
        <f>BD_Tab1!Z1026</f>
        <v>#VALUE!</v>
      </c>
      <c r="D1026" s="11" t="e">
        <f>BD_Tab1!AF1026</f>
        <v>#VALUE!</v>
      </c>
      <c r="E1026" s="11" t="e">
        <f>BD_Tab1!AA1026</f>
        <v>#VALUE!</v>
      </c>
      <c r="F1026" s="10" t="e">
        <f>BD_Tab1!AD1026</f>
        <v>#VALUE!</v>
      </c>
      <c r="G1026" s="10" t="e">
        <f>BD_Tab1!X1026</f>
        <v>#VALUE!</v>
      </c>
      <c r="H1026" s="10" t="e">
        <f>BD_Tab1!Y1026</f>
        <v>#VALUE!</v>
      </c>
    </row>
    <row r="1027" spans="1:8">
      <c r="A1027" s="3">
        <v>65685</v>
      </c>
      <c r="B1027" s="11" t="e">
        <f>BD_Tab1!AE1027</f>
        <v>#VALUE!</v>
      </c>
      <c r="C1027" s="11" t="e">
        <f>BD_Tab1!Z1027</f>
        <v>#VALUE!</v>
      </c>
      <c r="D1027" s="11" t="e">
        <f>BD_Tab1!AF1027</f>
        <v>#VALUE!</v>
      </c>
      <c r="E1027" s="11" t="e">
        <f>BD_Tab1!AA1027</f>
        <v>#VALUE!</v>
      </c>
      <c r="F1027" s="10" t="e">
        <f>BD_Tab1!AD1027</f>
        <v>#VALUE!</v>
      </c>
      <c r="G1027" s="10" t="e">
        <f>BD_Tab1!X1027</f>
        <v>#VALUE!</v>
      </c>
      <c r="H1027" s="10" t="e">
        <f>BD_Tab1!Y1027</f>
        <v>#VALUE!</v>
      </c>
    </row>
    <row r="1028" spans="1:8">
      <c r="A1028" s="3">
        <v>65715</v>
      </c>
      <c r="B1028" s="11" t="e">
        <f>BD_Tab1!AE1028</f>
        <v>#VALUE!</v>
      </c>
      <c r="C1028" s="11" t="e">
        <f>BD_Tab1!Z1028</f>
        <v>#VALUE!</v>
      </c>
      <c r="D1028" s="11" t="e">
        <f>BD_Tab1!AF1028</f>
        <v>#VALUE!</v>
      </c>
      <c r="E1028" s="11" t="e">
        <f>BD_Tab1!AA1028</f>
        <v>#VALUE!</v>
      </c>
      <c r="F1028" s="10" t="e">
        <f>BD_Tab1!AD1028</f>
        <v>#VALUE!</v>
      </c>
      <c r="G1028" s="10" t="e">
        <f>BD_Tab1!X1028</f>
        <v>#VALUE!</v>
      </c>
      <c r="H1028" s="10" t="e">
        <f>BD_Tab1!Y1028</f>
        <v>#VALUE!</v>
      </c>
    </row>
    <row r="1029" spans="1:8">
      <c r="A1029" s="3">
        <v>65746</v>
      </c>
      <c r="B1029" s="11" t="e">
        <f>BD_Tab1!AE1029</f>
        <v>#VALUE!</v>
      </c>
      <c r="C1029" s="11" t="e">
        <f>BD_Tab1!Z1029</f>
        <v>#VALUE!</v>
      </c>
      <c r="D1029" s="11" t="e">
        <f>BD_Tab1!AF1029</f>
        <v>#VALUE!</v>
      </c>
      <c r="E1029" s="11" t="e">
        <f>BD_Tab1!AA1029</f>
        <v>#VALUE!</v>
      </c>
      <c r="F1029" s="10" t="e">
        <f>BD_Tab1!AD1029</f>
        <v>#VALUE!</v>
      </c>
      <c r="G1029" s="10" t="e">
        <f>BD_Tab1!X1029</f>
        <v>#VALUE!</v>
      </c>
      <c r="H1029" s="10" t="e">
        <f>BD_Tab1!Y1029</f>
        <v>#VALUE!</v>
      </c>
    </row>
    <row r="1030" spans="1:8">
      <c r="A1030" s="3">
        <v>65777</v>
      </c>
      <c r="B1030" s="11" t="e">
        <f>BD_Tab1!AE1030</f>
        <v>#VALUE!</v>
      </c>
      <c r="C1030" s="11" t="e">
        <f>BD_Tab1!Z1030</f>
        <v>#VALUE!</v>
      </c>
      <c r="D1030" s="11" t="e">
        <f>BD_Tab1!AF1030</f>
        <v>#VALUE!</v>
      </c>
      <c r="E1030" s="11" t="e">
        <f>BD_Tab1!AA1030</f>
        <v>#VALUE!</v>
      </c>
      <c r="F1030" s="10" t="e">
        <f>BD_Tab1!AD1030</f>
        <v>#VALUE!</v>
      </c>
      <c r="G1030" s="10" t="e">
        <f>BD_Tab1!X1030</f>
        <v>#VALUE!</v>
      </c>
      <c r="H1030" s="10" t="e">
        <f>BD_Tab1!Y1030</f>
        <v>#VALUE!</v>
      </c>
    </row>
    <row r="1031" spans="1:8">
      <c r="A1031" s="3">
        <v>65806</v>
      </c>
      <c r="B1031" s="11" t="e">
        <f>BD_Tab1!AE1031</f>
        <v>#VALUE!</v>
      </c>
      <c r="C1031" s="11" t="e">
        <f>BD_Tab1!Z1031</f>
        <v>#VALUE!</v>
      </c>
      <c r="D1031" s="11" t="e">
        <f>BD_Tab1!AF1031</f>
        <v>#VALUE!</v>
      </c>
      <c r="E1031" s="11" t="e">
        <f>BD_Tab1!AA1031</f>
        <v>#VALUE!</v>
      </c>
      <c r="F1031" s="10" t="e">
        <f>BD_Tab1!AD1031</f>
        <v>#VALUE!</v>
      </c>
      <c r="G1031" s="10" t="e">
        <f>BD_Tab1!X1031</f>
        <v>#VALUE!</v>
      </c>
      <c r="H1031" s="10" t="e">
        <f>BD_Tab1!Y1031</f>
        <v>#VALUE!</v>
      </c>
    </row>
    <row r="1032" spans="1:8">
      <c r="A1032" s="3">
        <v>65837</v>
      </c>
      <c r="B1032" s="11" t="e">
        <f>BD_Tab1!AE1032</f>
        <v>#VALUE!</v>
      </c>
      <c r="C1032" s="11" t="e">
        <f>BD_Tab1!Z1032</f>
        <v>#VALUE!</v>
      </c>
      <c r="D1032" s="11" t="e">
        <f>BD_Tab1!AF1032</f>
        <v>#VALUE!</v>
      </c>
      <c r="E1032" s="11" t="e">
        <f>BD_Tab1!AA1032</f>
        <v>#VALUE!</v>
      </c>
      <c r="F1032" s="10" t="e">
        <f>BD_Tab1!AD1032</f>
        <v>#VALUE!</v>
      </c>
      <c r="G1032" s="10" t="e">
        <f>BD_Tab1!X1032</f>
        <v>#VALUE!</v>
      </c>
      <c r="H1032" s="10" t="e">
        <f>BD_Tab1!Y1032</f>
        <v>#VALUE!</v>
      </c>
    </row>
    <row r="1033" spans="1:8">
      <c r="A1033" s="3">
        <v>65867</v>
      </c>
      <c r="B1033" s="11" t="e">
        <f>BD_Tab1!AE1033</f>
        <v>#VALUE!</v>
      </c>
      <c r="C1033" s="11" t="e">
        <f>BD_Tab1!Z1033</f>
        <v>#VALUE!</v>
      </c>
      <c r="D1033" s="11" t="e">
        <f>BD_Tab1!AF1033</f>
        <v>#VALUE!</v>
      </c>
      <c r="E1033" s="11" t="e">
        <f>BD_Tab1!AA1033</f>
        <v>#VALUE!</v>
      </c>
      <c r="F1033" s="10" t="e">
        <f>BD_Tab1!AD1033</f>
        <v>#VALUE!</v>
      </c>
      <c r="G1033" s="10" t="e">
        <f>BD_Tab1!X1033</f>
        <v>#VALUE!</v>
      </c>
      <c r="H1033" s="10" t="e">
        <f>BD_Tab1!Y1033</f>
        <v>#VALUE!</v>
      </c>
    </row>
    <row r="1034" spans="1:8">
      <c r="A1034" s="3">
        <v>65898</v>
      </c>
      <c r="B1034" s="11" t="e">
        <f>BD_Tab1!AE1034</f>
        <v>#VALUE!</v>
      </c>
      <c r="C1034" s="11" t="e">
        <f>BD_Tab1!Z1034</f>
        <v>#VALUE!</v>
      </c>
      <c r="D1034" s="11" t="e">
        <f>BD_Tab1!AF1034</f>
        <v>#VALUE!</v>
      </c>
      <c r="E1034" s="11" t="e">
        <f>BD_Tab1!AA1034</f>
        <v>#VALUE!</v>
      </c>
      <c r="F1034" s="10" t="e">
        <f>BD_Tab1!AD1034</f>
        <v>#VALUE!</v>
      </c>
      <c r="G1034" s="10" t="e">
        <f>BD_Tab1!X1034</f>
        <v>#VALUE!</v>
      </c>
      <c r="H1034" s="10" t="e">
        <f>BD_Tab1!Y1034</f>
        <v>#VALUE!</v>
      </c>
    </row>
    <row r="1035" spans="1:8">
      <c r="A1035" s="3">
        <v>65928</v>
      </c>
      <c r="B1035" s="11" t="e">
        <f>BD_Tab1!AE1035</f>
        <v>#VALUE!</v>
      </c>
      <c r="C1035" s="11" t="e">
        <f>BD_Tab1!Z1035</f>
        <v>#VALUE!</v>
      </c>
      <c r="D1035" s="11" t="e">
        <f>BD_Tab1!AF1035</f>
        <v>#VALUE!</v>
      </c>
      <c r="E1035" s="11" t="e">
        <f>BD_Tab1!AA1035</f>
        <v>#VALUE!</v>
      </c>
      <c r="F1035" s="10" t="e">
        <f>BD_Tab1!AD1035</f>
        <v>#VALUE!</v>
      </c>
      <c r="G1035" s="10" t="e">
        <f>BD_Tab1!X1035</f>
        <v>#VALUE!</v>
      </c>
      <c r="H1035" s="10" t="e">
        <f>BD_Tab1!Y1035</f>
        <v>#VALUE!</v>
      </c>
    </row>
    <row r="1036" spans="1:8">
      <c r="A1036" s="3">
        <v>65959</v>
      </c>
      <c r="B1036" s="11" t="e">
        <f>BD_Tab1!AE1036</f>
        <v>#VALUE!</v>
      </c>
      <c r="C1036" s="11" t="e">
        <f>BD_Tab1!Z1036</f>
        <v>#VALUE!</v>
      </c>
      <c r="D1036" s="11" t="e">
        <f>BD_Tab1!AF1036</f>
        <v>#VALUE!</v>
      </c>
      <c r="E1036" s="11" t="e">
        <f>BD_Tab1!AA1036</f>
        <v>#VALUE!</v>
      </c>
      <c r="F1036" s="10" t="e">
        <f>BD_Tab1!AD1036</f>
        <v>#VALUE!</v>
      </c>
      <c r="G1036" s="10" t="e">
        <f>BD_Tab1!X1036</f>
        <v>#VALUE!</v>
      </c>
      <c r="H1036" s="10" t="e">
        <f>BD_Tab1!Y1036</f>
        <v>#VALUE!</v>
      </c>
    </row>
    <row r="1037" spans="1:8">
      <c r="A1037" s="3">
        <v>65990</v>
      </c>
      <c r="B1037" s="11" t="e">
        <f>BD_Tab1!AE1037</f>
        <v>#VALUE!</v>
      </c>
      <c r="C1037" s="11" t="e">
        <f>BD_Tab1!Z1037</f>
        <v>#VALUE!</v>
      </c>
      <c r="D1037" s="11" t="e">
        <f>BD_Tab1!AF1037</f>
        <v>#VALUE!</v>
      </c>
      <c r="E1037" s="11" t="e">
        <f>BD_Tab1!AA1037</f>
        <v>#VALUE!</v>
      </c>
      <c r="F1037" s="10" t="e">
        <f>BD_Tab1!AD1037</f>
        <v>#VALUE!</v>
      </c>
      <c r="G1037" s="10" t="e">
        <f>BD_Tab1!X1037</f>
        <v>#VALUE!</v>
      </c>
      <c r="H1037" s="10" t="e">
        <f>BD_Tab1!Y1037</f>
        <v>#VALUE!</v>
      </c>
    </row>
    <row r="1038" spans="1:8">
      <c r="A1038" s="3">
        <v>66020</v>
      </c>
      <c r="B1038" s="11" t="e">
        <f>BD_Tab1!AE1038</f>
        <v>#VALUE!</v>
      </c>
      <c r="C1038" s="11" t="e">
        <f>BD_Tab1!Z1038</f>
        <v>#VALUE!</v>
      </c>
      <c r="D1038" s="11" t="e">
        <f>BD_Tab1!AF1038</f>
        <v>#VALUE!</v>
      </c>
      <c r="E1038" s="11" t="e">
        <f>BD_Tab1!AA1038</f>
        <v>#VALUE!</v>
      </c>
      <c r="F1038" s="10" t="e">
        <f>BD_Tab1!AD1038</f>
        <v>#VALUE!</v>
      </c>
      <c r="G1038" s="10" t="e">
        <f>BD_Tab1!X1038</f>
        <v>#VALUE!</v>
      </c>
      <c r="H1038" s="10" t="e">
        <f>BD_Tab1!Y1038</f>
        <v>#VALUE!</v>
      </c>
    </row>
    <row r="1039" spans="1:8">
      <c r="A1039" s="3">
        <v>66051</v>
      </c>
      <c r="B1039" s="11" t="e">
        <f>BD_Tab1!AE1039</f>
        <v>#VALUE!</v>
      </c>
      <c r="C1039" s="11" t="e">
        <f>BD_Tab1!Z1039</f>
        <v>#VALUE!</v>
      </c>
      <c r="D1039" s="11" t="e">
        <f>BD_Tab1!AF1039</f>
        <v>#VALUE!</v>
      </c>
      <c r="E1039" s="11" t="e">
        <f>BD_Tab1!AA1039</f>
        <v>#VALUE!</v>
      </c>
      <c r="F1039" s="10" t="e">
        <f>BD_Tab1!AD1039</f>
        <v>#VALUE!</v>
      </c>
      <c r="G1039" s="10" t="e">
        <f>BD_Tab1!X1039</f>
        <v>#VALUE!</v>
      </c>
      <c r="H1039" s="10" t="e">
        <f>BD_Tab1!Y1039</f>
        <v>#VALUE!</v>
      </c>
    </row>
    <row r="1040" spans="1:8">
      <c r="A1040" s="3">
        <v>66081</v>
      </c>
      <c r="B1040" s="11" t="e">
        <f>BD_Tab1!AE1040</f>
        <v>#VALUE!</v>
      </c>
      <c r="C1040" s="11" t="e">
        <f>BD_Tab1!Z1040</f>
        <v>#VALUE!</v>
      </c>
      <c r="D1040" s="11" t="e">
        <f>BD_Tab1!AF1040</f>
        <v>#VALUE!</v>
      </c>
      <c r="E1040" s="11" t="e">
        <f>BD_Tab1!AA1040</f>
        <v>#VALUE!</v>
      </c>
      <c r="F1040" s="10" t="e">
        <f>BD_Tab1!AD1040</f>
        <v>#VALUE!</v>
      </c>
      <c r="G1040" s="10" t="e">
        <f>BD_Tab1!X1040</f>
        <v>#VALUE!</v>
      </c>
      <c r="H1040" s="10" t="e">
        <f>BD_Tab1!Y1040</f>
        <v>#VALUE!</v>
      </c>
    </row>
    <row r="1041" spans="1:8">
      <c r="A1041" s="3">
        <v>66112</v>
      </c>
      <c r="B1041" s="11" t="e">
        <f>BD_Tab1!AE1041</f>
        <v>#VALUE!</v>
      </c>
      <c r="C1041" s="11" t="e">
        <f>BD_Tab1!Z1041</f>
        <v>#VALUE!</v>
      </c>
      <c r="D1041" s="11" t="e">
        <f>BD_Tab1!AF1041</f>
        <v>#VALUE!</v>
      </c>
      <c r="E1041" s="11" t="e">
        <f>BD_Tab1!AA1041</f>
        <v>#VALUE!</v>
      </c>
      <c r="F1041" s="10" t="e">
        <f>BD_Tab1!AD1041</f>
        <v>#VALUE!</v>
      </c>
      <c r="G1041" s="10" t="e">
        <f>BD_Tab1!X1041</f>
        <v>#VALUE!</v>
      </c>
      <c r="H1041" s="10" t="e">
        <f>BD_Tab1!Y1041</f>
        <v>#VALUE!</v>
      </c>
    </row>
    <row r="1042" spans="1:8">
      <c r="A1042" s="3">
        <v>66143</v>
      </c>
      <c r="B1042" s="11" t="e">
        <f>BD_Tab1!AE1042</f>
        <v>#VALUE!</v>
      </c>
      <c r="C1042" s="11" t="e">
        <f>BD_Tab1!Z1042</f>
        <v>#VALUE!</v>
      </c>
      <c r="D1042" s="11" t="e">
        <f>BD_Tab1!AF1042</f>
        <v>#VALUE!</v>
      </c>
      <c r="E1042" s="11" t="e">
        <f>BD_Tab1!AA1042</f>
        <v>#VALUE!</v>
      </c>
      <c r="F1042" s="10" t="e">
        <f>BD_Tab1!AD1042</f>
        <v>#VALUE!</v>
      </c>
      <c r="G1042" s="10" t="e">
        <f>BD_Tab1!X1042</f>
        <v>#VALUE!</v>
      </c>
      <c r="H1042" s="10" t="e">
        <f>BD_Tab1!Y1042</f>
        <v>#VALUE!</v>
      </c>
    </row>
    <row r="1043" spans="1:8">
      <c r="A1043" s="3">
        <v>66171</v>
      </c>
      <c r="B1043" s="11" t="e">
        <f>BD_Tab1!AE1043</f>
        <v>#VALUE!</v>
      </c>
      <c r="C1043" s="11" t="e">
        <f>BD_Tab1!Z1043</f>
        <v>#VALUE!</v>
      </c>
      <c r="D1043" s="11" t="e">
        <f>BD_Tab1!AF1043</f>
        <v>#VALUE!</v>
      </c>
      <c r="E1043" s="11" t="e">
        <f>BD_Tab1!AA1043</f>
        <v>#VALUE!</v>
      </c>
      <c r="F1043" s="10" t="e">
        <f>BD_Tab1!AD1043</f>
        <v>#VALUE!</v>
      </c>
      <c r="G1043" s="10" t="e">
        <f>BD_Tab1!X1043</f>
        <v>#VALUE!</v>
      </c>
      <c r="H1043" s="10" t="e">
        <f>BD_Tab1!Y1043</f>
        <v>#VALUE!</v>
      </c>
    </row>
    <row r="1044" spans="1:8">
      <c r="A1044" s="3">
        <v>66202</v>
      </c>
      <c r="B1044" s="11" t="e">
        <f>BD_Tab1!AE1044</f>
        <v>#VALUE!</v>
      </c>
      <c r="C1044" s="11" t="e">
        <f>BD_Tab1!Z1044</f>
        <v>#VALUE!</v>
      </c>
      <c r="D1044" s="11" t="e">
        <f>BD_Tab1!AF1044</f>
        <v>#VALUE!</v>
      </c>
      <c r="E1044" s="11" t="e">
        <f>BD_Tab1!AA1044</f>
        <v>#VALUE!</v>
      </c>
      <c r="F1044" s="10" t="e">
        <f>BD_Tab1!AD1044</f>
        <v>#VALUE!</v>
      </c>
      <c r="G1044" s="10" t="e">
        <f>BD_Tab1!X1044</f>
        <v>#VALUE!</v>
      </c>
      <c r="H1044" s="10" t="e">
        <f>BD_Tab1!Y1044</f>
        <v>#VALUE!</v>
      </c>
    </row>
    <row r="1045" spans="1:8">
      <c r="A1045" s="3">
        <v>66232</v>
      </c>
      <c r="B1045" s="11" t="e">
        <f>BD_Tab1!AE1045</f>
        <v>#VALUE!</v>
      </c>
      <c r="C1045" s="11" t="e">
        <f>BD_Tab1!Z1045</f>
        <v>#VALUE!</v>
      </c>
      <c r="D1045" s="11" t="e">
        <f>BD_Tab1!AF1045</f>
        <v>#VALUE!</v>
      </c>
      <c r="E1045" s="11" t="e">
        <f>BD_Tab1!AA1045</f>
        <v>#VALUE!</v>
      </c>
      <c r="F1045" s="10" t="e">
        <f>BD_Tab1!AD1045</f>
        <v>#VALUE!</v>
      </c>
      <c r="G1045" s="10" t="e">
        <f>BD_Tab1!X1045</f>
        <v>#VALUE!</v>
      </c>
      <c r="H1045" s="10" t="e">
        <f>BD_Tab1!Y1045</f>
        <v>#VALUE!</v>
      </c>
    </row>
    <row r="1046" spans="1:8">
      <c r="A1046" s="3">
        <v>66263</v>
      </c>
      <c r="B1046" s="11" t="e">
        <f>BD_Tab1!AE1046</f>
        <v>#VALUE!</v>
      </c>
      <c r="C1046" s="11" t="e">
        <f>BD_Tab1!Z1046</f>
        <v>#VALUE!</v>
      </c>
      <c r="D1046" s="11" t="e">
        <f>BD_Tab1!AF1046</f>
        <v>#VALUE!</v>
      </c>
      <c r="E1046" s="11" t="e">
        <f>BD_Tab1!AA1046</f>
        <v>#VALUE!</v>
      </c>
      <c r="F1046" s="10" t="e">
        <f>BD_Tab1!AD1046</f>
        <v>#VALUE!</v>
      </c>
      <c r="G1046" s="10" t="e">
        <f>BD_Tab1!X1046</f>
        <v>#VALUE!</v>
      </c>
      <c r="H1046" s="10" t="e">
        <f>BD_Tab1!Y1046</f>
        <v>#VALUE!</v>
      </c>
    </row>
    <row r="1047" spans="1:8">
      <c r="A1047" s="3">
        <v>66293</v>
      </c>
      <c r="B1047" s="11" t="e">
        <f>BD_Tab1!AE1047</f>
        <v>#VALUE!</v>
      </c>
      <c r="C1047" s="11" t="e">
        <f>BD_Tab1!Z1047</f>
        <v>#VALUE!</v>
      </c>
      <c r="D1047" s="11" t="e">
        <f>BD_Tab1!AF1047</f>
        <v>#VALUE!</v>
      </c>
      <c r="E1047" s="11" t="e">
        <f>BD_Tab1!AA1047</f>
        <v>#VALUE!</v>
      </c>
      <c r="F1047" s="10" t="e">
        <f>BD_Tab1!AD1047</f>
        <v>#VALUE!</v>
      </c>
      <c r="G1047" s="10" t="e">
        <f>BD_Tab1!X1047</f>
        <v>#VALUE!</v>
      </c>
      <c r="H1047" s="10" t="e">
        <f>BD_Tab1!Y1047</f>
        <v>#VALUE!</v>
      </c>
    </row>
    <row r="1048" spans="1:8">
      <c r="A1048" s="3">
        <v>66324</v>
      </c>
      <c r="B1048" s="11" t="e">
        <f>BD_Tab1!AE1048</f>
        <v>#VALUE!</v>
      </c>
      <c r="C1048" s="11" t="e">
        <f>BD_Tab1!Z1048</f>
        <v>#VALUE!</v>
      </c>
      <c r="D1048" s="11" t="e">
        <f>BD_Tab1!AF1048</f>
        <v>#VALUE!</v>
      </c>
      <c r="E1048" s="11" t="e">
        <f>BD_Tab1!AA1048</f>
        <v>#VALUE!</v>
      </c>
      <c r="F1048" s="10" t="e">
        <f>BD_Tab1!AD1048</f>
        <v>#VALUE!</v>
      </c>
      <c r="G1048" s="10" t="e">
        <f>BD_Tab1!X1048</f>
        <v>#VALUE!</v>
      </c>
      <c r="H1048" s="10" t="e">
        <f>BD_Tab1!Y1048</f>
        <v>#VALUE!</v>
      </c>
    </row>
    <row r="1049" spans="1:8">
      <c r="A1049" s="3">
        <v>66355</v>
      </c>
      <c r="B1049" s="11" t="e">
        <f>BD_Tab1!AE1049</f>
        <v>#VALUE!</v>
      </c>
      <c r="C1049" s="11" t="e">
        <f>BD_Tab1!Z1049</f>
        <v>#VALUE!</v>
      </c>
      <c r="D1049" s="11" t="e">
        <f>BD_Tab1!AF1049</f>
        <v>#VALUE!</v>
      </c>
      <c r="E1049" s="11" t="e">
        <f>BD_Tab1!AA1049</f>
        <v>#VALUE!</v>
      </c>
      <c r="F1049" s="10" t="e">
        <f>BD_Tab1!AD1049</f>
        <v>#VALUE!</v>
      </c>
      <c r="G1049" s="10" t="e">
        <f>BD_Tab1!X1049</f>
        <v>#VALUE!</v>
      </c>
      <c r="H1049" s="10" t="e">
        <f>BD_Tab1!Y1049</f>
        <v>#VALUE!</v>
      </c>
    </row>
    <row r="1050" spans="1:8">
      <c r="A1050" s="3">
        <v>66385</v>
      </c>
      <c r="B1050" s="11" t="e">
        <f>BD_Tab1!AE1050</f>
        <v>#VALUE!</v>
      </c>
      <c r="C1050" s="11" t="e">
        <f>BD_Tab1!Z1050</f>
        <v>#VALUE!</v>
      </c>
      <c r="D1050" s="11" t="e">
        <f>BD_Tab1!AF1050</f>
        <v>#VALUE!</v>
      </c>
      <c r="E1050" s="11" t="e">
        <f>BD_Tab1!AA1050</f>
        <v>#VALUE!</v>
      </c>
      <c r="F1050" s="10" t="e">
        <f>BD_Tab1!AD1050</f>
        <v>#VALUE!</v>
      </c>
      <c r="G1050" s="10" t="e">
        <f>BD_Tab1!X1050</f>
        <v>#VALUE!</v>
      </c>
      <c r="H1050" s="10" t="e">
        <f>BD_Tab1!Y1050</f>
        <v>#VALUE!</v>
      </c>
    </row>
    <row r="1051" spans="1:8">
      <c r="A1051" s="3">
        <v>66416</v>
      </c>
      <c r="B1051" s="11" t="e">
        <f>BD_Tab1!AE1051</f>
        <v>#VALUE!</v>
      </c>
      <c r="C1051" s="11" t="e">
        <f>BD_Tab1!Z1051</f>
        <v>#VALUE!</v>
      </c>
      <c r="D1051" s="11" t="e">
        <f>BD_Tab1!AF1051</f>
        <v>#VALUE!</v>
      </c>
      <c r="E1051" s="11" t="e">
        <f>BD_Tab1!AA1051</f>
        <v>#VALUE!</v>
      </c>
      <c r="F1051" s="10" t="e">
        <f>BD_Tab1!AD1051</f>
        <v>#VALUE!</v>
      </c>
      <c r="G1051" s="10" t="e">
        <f>BD_Tab1!X1051</f>
        <v>#VALUE!</v>
      </c>
      <c r="H1051" s="10" t="e">
        <f>BD_Tab1!Y1051</f>
        <v>#VALUE!</v>
      </c>
    </row>
    <row r="1052" spans="1:8">
      <c r="A1052" s="3">
        <v>66446</v>
      </c>
      <c r="B1052" s="11" t="e">
        <f>BD_Tab1!AE1052</f>
        <v>#VALUE!</v>
      </c>
      <c r="C1052" s="11" t="e">
        <f>BD_Tab1!Z1052</f>
        <v>#VALUE!</v>
      </c>
      <c r="D1052" s="11" t="e">
        <f>BD_Tab1!AF1052</f>
        <v>#VALUE!</v>
      </c>
      <c r="E1052" s="11" t="e">
        <f>BD_Tab1!AA1052</f>
        <v>#VALUE!</v>
      </c>
      <c r="F1052" s="10" t="e">
        <f>BD_Tab1!AD1052</f>
        <v>#VALUE!</v>
      </c>
      <c r="G1052" s="10" t="e">
        <f>BD_Tab1!X1052</f>
        <v>#VALUE!</v>
      </c>
      <c r="H1052" s="10" t="e">
        <f>BD_Tab1!Y1052</f>
        <v>#VALUE!</v>
      </c>
    </row>
    <row r="1053" spans="1:8">
      <c r="A1053" s="3">
        <v>66477</v>
      </c>
      <c r="B1053" s="11" t="e">
        <f>BD_Tab1!AE1053</f>
        <v>#VALUE!</v>
      </c>
      <c r="C1053" s="11" t="e">
        <f>BD_Tab1!Z1053</f>
        <v>#VALUE!</v>
      </c>
      <c r="D1053" s="11" t="e">
        <f>BD_Tab1!AF1053</f>
        <v>#VALUE!</v>
      </c>
      <c r="E1053" s="11" t="e">
        <f>BD_Tab1!AA1053</f>
        <v>#VALUE!</v>
      </c>
      <c r="F1053" s="10" t="e">
        <f>BD_Tab1!AD1053</f>
        <v>#VALUE!</v>
      </c>
      <c r="G1053" s="10" t="e">
        <f>BD_Tab1!X1053</f>
        <v>#VALUE!</v>
      </c>
      <c r="H1053" s="10" t="e">
        <f>BD_Tab1!Y1053</f>
        <v>#VALUE!</v>
      </c>
    </row>
    <row r="1054" spans="1:8">
      <c r="A1054" s="3">
        <v>66508</v>
      </c>
      <c r="B1054" s="11" t="e">
        <f>BD_Tab1!AE1054</f>
        <v>#VALUE!</v>
      </c>
      <c r="C1054" s="11" t="e">
        <f>BD_Tab1!Z1054</f>
        <v>#VALUE!</v>
      </c>
      <c r="D1054" s="11" t="e">
        <f>BD_Tab1!AF1054</f>
        <v>#VALUE!</v>
      </c>
      <c r="E1054" s="11" t="e">
        <f>BD_Tab1!AA1054</f>
        <v>#VALUE!</v>
      </c>
      <c r="F1054" s="10" t="e">
        <f>BD_Tab1!AD1054</f>
        <v>#VALUE!</v>
      </c>
      <c r="G1054" s="10" t="e">
        <f>BD_Tab1!X1054</f>
        <v>#VALUE!</v>
      </c>
      <c r="H1054" s="10" t="e">
        <f>BD_Tab1!Y1054</f>
        <v>#VALUE!</v>
      </c>
    </row>
    <row r="1055" spans="1:8">
      <c r="A1055" s="3">
        <v>66536</v>
      </c>
      <c r="B1055" s="11" t="e">
        <f>BD_Tab1!AE1055</f>
        <v>#VALUE!</v>
      </c>
      <c r="C1055" s="11" t="e">
        <f>BD_Tab1!Z1055</f>
        <v>#VALUE!</v>
      </c>
      <c r="D1055" s="11" t="e">
        <f>BD_Tab1!AF1055</f>
        <v>#VALUE!</v>
      </c>
      <c r="E1055" s="11" t="e">
        <f>BD_Tab1!AA1055</f>
        <v>#VALUE!</v>
      </c>
      <c r="F1055" s="10" t="e">
        <f>BD_Tab1!AD1055</f>
        <v>#VALUE!</v>
      </c>
      <c r="G1055" s="10" t="e">
        <f>BD_Tab1!X1055</f>
        <v>#VALUE!</v>
      </c>
      <c r="H1055" s="10" t="e">
        <f>BD_Tab1!Y1055</f>
        <v>#VALUE!</v>
      </c>
    </row>
    <row r="1056" spans="1:8">
      <c r="A1056" s="3">
        <v>66567</v>
      </c>
      <c r="B1056" s="11" t="e">
        <f>BD_Tab1!AE1056</f>
        <v>#VALUE!</v>
      </c>
      <c r="C1056" s="11" t="e">
        <f>BD_Tab1!Z1056</f>
        <v>#VALUE!</v>
      </c>
      <c r="D1056" s="11" t="e">
        <f>BD_Tab1!AF1056</f>
        <v>#VALUE!</v>
      </c>
      <c r="E1056" s="11" t="e">
        <f>BD_Tab1!AA1056</f>
        <v>#VALUE!</v>
      </c>
      <c r="F1056" s="10" t="e">
        <f>BD_Tab1!AD1056</f>
        <v>#VALUE!</v>
      </c>
      <c r="G1056" s="10" t="e">
        <f>BD_Tab1!X1056</f>
        <v>#VALUE!</v>
      </c>
      <c r="H1056" s="10" t="e">
        <f>BD_Tab1!Y1056</f>
        <v>#VALUE!</v>
      </c>
    </row>
    <row r="1057" spans="1:8">
      <c r="A1057" s="3">
        <v>66597</v>
      </c>
      <c r="B1057" s="11" t="e">
        <f>BD_Tab1!AE1057</f>
        <v>#VALUE!</v>
      </c>
      <c r="C1057" s="11" t="e">
        <f>BD_Tab1!Z1057</f>
        <v>#VALUE!</v>
      </c>
      <c r="D1057" s="11" t="e">
        <f>BD_Tab1!AF1057</f>
        <v>#VALUE!</v>
      </c>
      <c r="E1057" s="11" t="e">
        <f>BD_Tab1!AA1057</f>
        <v>#VALUE!</v>
      </c>
      <c r="F1057" s="10" t="e">
        <f>BD_Tab1!AD1057</f>
        <v>#VALUE!</v>
      </c>
      <c r="G1057" s="10" t="e">
        <f>BD_Tab1!X1057</f>
        <v>#VALUE!</v>
      </c>
      <c r="H1057" s="10" t="e">
        <f>BD_Tab1!Y1057</f>
        <v>#VALUE!</v>
      </c>
    </row>
    <row r="1058" spans="1:8">
      <c r="A1058" s="3">
        <v>66628</v>
      </c>
      <c r="B1058" s="11" t="e">
        <f>BD_Tab1!AE1058</f>
        <v>#VALUE!</v>
      </c>
      <c r="C1058" s="11" t="e">
        <f>BD_Tab1!Z1058</f>
        <v>#VALUE!</v>
      </c>
      <c r="D1058" s="11" t="e">
        <f>BD_Tab1!AF1058</f>
        <v>#VALUE!</v>
      </c>
      <c r="E1058" s="11" t="e">
        <f>BD_Tab1!AA1058</f>
        <v>#VALUE!</v>
      </c>
      <c r="F1058" s="10" t="e">
        <f>BD_Tab1!AD1058</f>
        <v>#VALUE!</v>
      </c>
      <c r="G1058" s="10" t="e">
        <f>BD_Tab1!X1058</f>
        <v>#VALUE!</v>
      </c>
      <c r="H1058" s="10" t="e">
        <f>BD_Tab1!Y1058</f>
        <v>#VALUE!</v>
      </c>
    </row>
    <row r="1059" spans="1:8">
      <c r="A1059" s="3">
        <v>66658</v>
      </c>
      <c r="B1059" s="11" t="e">
        <f>BD_Tab1!AE1059</f>
        <v>#VALUE!</v>
      </c>
      <c r="C1059" s="11" t="e">
        <f>BD_Tab1!Z1059</f>
        <v>#VALUE!</v>
      </c>
      <c r="D1059" s="11" t="e">
        <f>BD_Tab1!AF1059</f>
        <v>#VALUE!</v>
      </c>
      <c r="E1059" s="11" t="e">
        <f>BD_Tab1!AA1059</f>
        <v>#VALUE!</v>
      </c>
      <c r="F1059" s="10" t="e">
        <f>BD_Tab1!AD1059</f>
        <v>#VALUE!</v>
      </c>
      <c r="G1059" s="10" t="e">
        <f>BD_Tab1!X1059</f>
        <v>#VALUE!</v>
      </c>
      <c r="H1059" s="10" t="e">
        <f>BD_Tab1!Y1059</f>
        <v>#VALUE!</v>
      </c>
    </row>
    <row r="1060" spans="1:8">
      <c r="A1060" s="3">
        <v>66689</v>
      </c>
      <c r="B1060" s="11" t="e">
        <f>BD_Tab1!AE1060</f>
        <v>#VALUE!</v>
      </c>
      <c r="C1060" s="11" t="e">
        <f>BD_Tab1!Z1060</f>
        <v>#VALUE!</v>
      </c>
      <c r="D1060" s="11" t="e">
        <f>BD_Tab1!AF1060</f>
        <v>#VALUE!</v>
      </c>
      <c r="E1060" s="11" t="e">
        <f>BD_Tab1!AA1060</f>
        <v>#VALUE!</v>
      </c>
      <c r="F1060" s="10" t="e">
        <f>BD_Tab1!AD1060</f>
        <v>#VALUE!</v>
      </c>
      <c r="G1060" s="10" t="e">
        <f>BD_Tab1!X1060</f>
        <v>#VALUE!</v>
      </c>
      <c r="H1060" s="10" t="e">
        <f>BD_Tab1!Y1060</f>
        <v>#VALUE!</v>
      </c>
    </row>
    <row r="1061" spans="1:8">
      <c r="A1061" s="3">
        <v>66720</v>
      </c>
      <c r="B1061" s="11" t="e">
        <f>BD_Tab1!AE1061</f>
        <v>#VALUE!</v>
      </c>
      <c r="C1061" s="11" t="e">
        <f>BD_Tab1!Z1061</f>
        <v>#VALUE!</v>
      </c>
      <c r="D1061" s="11" t="e">
        <f>BD_Tab1!AF1061</f>
        <v>#VALUE!</v>
      </c>
      <c r="E1061" s="11" t="e">
        <f>BD_Tab1!AA1061</f>
        <v>#VALUE!</v>
      </c>
      <c r="F1061" s="10" t="e">
        <f>BD_Tab1!AD1061</f>
        <v>#VALUE!</v>
      </c>
      <c r="G1061" s="10" t="e">
        <f>BD_Tab1!X1061</f>
        <v>#VALUE!</v>
      </c>
      <c r="H1061" s="10" t="e">
        <f>BD_Tab1!Y1061</f>
        <v>#VALUE!</v>
      </c>
    </row>
    <row r="1062" spans="1:8">
      <c r="A1062" s="3">
        <v>66750</v>
      </c>
      <c r="B1062" s="11" t="e">
        <f>BD_Tab1!AE1062</f>
        <v>#VALUE!</v>
      </c>
      <c r="C1062" s="11" t="e">
        <f>BD_Tab1!Z1062</f>
        <v>#VALUE!</v>
      </c>
      <c r="D1062" s="11" t="e">
        <f>BD_Tab1!AF1062</f>
        <v>#VALUE!</v>
      </c>
      <c r="E1062" s="11" t="e">
        <f>BD_Tab1!AA1062</f>
        <v>#VALUE!</v>
      </c>
      <c r="F1062" s="10" t="e">
        <f>BD_Tab1!AD1062</f>
        <v>#VALUE!</v>
      </c>
      <c r="G1062" s="10" t="e">
        <f>BD_Tab1!X1062</f>
        <v>#VALUE!</v>
      </c>
      <c r="H1062" s="10" t="e">
        <f>BD_Tab1!Y1062</f>
        <v>#VALUE!</v>
      </c>
    </row>
    <row r="1063" spans="1:8">
      <c r="A1063" s="3">
        <v>66781</v>
      </c>
      <c r="B1063" s="11" t="e">
        <f>BD_Tab1!AE1063</f>
        <v>#VALUE!</v>
      </c>
      <c r="C1063" s="11" t="e">
        <f>BD_Tab1!Z1063</f>
        <v>#VALUE!</v>
      </c>
      <c r="D1063" s="11" t="e">
        <f>BD_Tab1!AF1063</f>
        <v>#VALUE!</v>
      </c>
      <c r="E1063" s="11" t="e">
        <f>BD_Tab1!AA1063</f>
        <v>#VALUE!</v>
      </c>
      <c r="F1063" s="10" t="e">
        <f>BD_Tab1!AD1063</f>
        <v>#VALUE!</v>
      </c>
      <c r="G1063" s="10" t="e">
        <f>BD_Tab1!X1063</f>
        <v>#VALUE!</v>
      </c>
      <c r="H1063" s="10" t="e">
        <f>BD_Tab1!Y1063</f>
        <v>#VALUE!</v>
      </c>
    </row>
    <row r="1064" spans="1:8">
      <c r="A1064" s="3">
        <v>66811</v>
      </c>
      <c r="B1064" s="11" t="e">
        <f>BD_Tab1!AE1064</f>
        <v>#VALUE!</v>
      </c>
      <c r="C1064" s="11" t="e">
        <f>BD_Tab1!Z1064</f>
        <v>#VALUE!</v>
      </c>
      <c r="D1064" s="11" t="e">
        <f>BD_Tab1!AF1064</f>
        <v>#VALUE!</v>
      </c>
      <c r="E1064" s="11" t="e">
        <f>BD_Tab1!AA1064</f>
        <v>#VALUE!</v>
      </c>
      <c r="F1064" s="10" t="e">
        <f>BD_Tab1!AD1064</f>
        <v>#VALUE!</v>
      </c>
      <c r="G1064" s="10" t="e">
        <f>BD_Tab1!X1064</f>
        <v>#VALUE!</v>
      </c>
      <c r="H1064" s="10" t="e">
        <f>BD_Tab1!Y1064</f>
        <v>#VALUE!</v>
      </c>
    </row>
    <row r="1065" spans="1:8">
      <c r="A1065" s="3">
        <v>66842</v>
      </c>
      <c r="B1065" s="11" t="e">
        <f>BD_Tab1!AE1065</f>
        <v>#VALUE!</v>
      </c>
      <c r="C1065" s="11" t="e">
        <f>BD_Tab1!Z1065</f>
        <v>#VALUE!</v>
      </c>
      <c r="D1065" s="11" t="e">
        <f>BD_Tab1!AF1065</f>
        <v>#VALUE!</v>
      </c>
      <c r="E1065" s="11" t="e">
        <f>BD_Tab1!AA1065</f>
        <v>#VALUE!</v>
      </c>
      <c r="F1065" s="10" t="e">
        <f>BD_Tab1!AD1065</f>
        <v>#VALUE!</v>
      </c>
      <c r="G1065" s="10" t="e">
        <f>BD_Tab1!X1065</f>
        <v>#VALUE!</v>
      </c>
      <c r="H1065" s="10" t="e">
        <f>BD_Tab1!Y1065</f>
        <v>#VALUE!</v>
      </c>
    </row>
    <row r="1066" spans="1:8">
      <c r="A1066" s="3">
        <v>66873</v>
      </c>
      <c r="B1066" s="11" t="e">
        <f>BD_Tab1!AE1066</f>
        <v>#VALUE!</v>
      </c>
      <c r="C1066" s="11" t="e">
        <f>BD_Tab1!Z1066</f>
        <v>#VALUE!</v>
      </c>
      <c r="D1066" s="11" t="e">
        <f>BD_Tab1!AF1066</f>
        <v>#VALUE!</v>
      </c>
      <c r="E1066" s="11" t="e">
        <f>BD_Tab1!AA1066</f>
        <v>#VALUE!</v>
      </c>
      <c r="F1066" s="10" t="e">
        <f>BD_Tab1!AD1066</f>
        <v>#VALUE!</v>
      </c>
      <c r="G1066" s="10" t="e">
        <f>BD_Tab1!X1066</f>
        <v>#VALUE!</v>
      </c>
      <c r="H1066" s="10" t="e">
        <f>BD_Tab1!Y1066</f>
        <v>#VALUE!</v>
      </c>
    </row>
    <row r="1067" spans="1:8">
      <c r="A1067" s="3">
        <v>66901</v>
      </c>
      <c r="B1067" s="11" t="e">
        <f>BD_Tab1!AE1067</f>
        <v>#VALUE!</v>
      </c>
      <c r="C1067" s="11" t="e">
        <f>BD_Tab1!Z1067</f>
        <v>#VALUE!</v>
      </c>
      <c r="D1067" s="11" t="e">
        <f>BD_Tab1!AF1067</f>
        <v>#VALUE!</v>
      </c>
      <c r="E1067" s="11" t="e">
        <f>BD_Tab1!AA1067</f>
        <v>#VALUE!</v>
      </c>
      <c r="F1067" s="10" t="e">
        <f>BD_Tab1!AD1067</f>
        <v>#VALUE!</v>
      </c>
      <c r="G1067" s="10" t="e">
        <f>BD_Tab1!X1067</f>
        <v>#VALUE!</v>
      </c>
      <c r="H1067" s="10" t="e">
        <f>BD_Tab1!Y1067</f>
        <v>#VALUE!</v>
      </c>
    </row>
    <row r="1068" spans="1:8">
      <c r="A1068" s="3">
        <v>66932</v>
      </c>
      <c r="B1068" s="11" t="e">
        <f>BD_Tab1!AE1068</f>
        <v>#VALUE!</v>
      </c>
      <c r="C1068" s="11" t="e">
        <f>BD_Tab1!Z1068</f>
        <v>#VALUE!</v>
      </c>
      <c r="D1068" s="11" t="e">
        <f>BD_Tab1!AF1068</f>
        <v>#VALUE!</v>
      </c>
      <c r="E1068" s="11" t="e">
        <f>BD_Tab1!AA1068</f>
        <v>#VALUE!</v>
      </c>
      <c r="F1068" s="10" t="e">
        <f>BD_Tab1!AD1068</f>
        <v>#VALUE!</v>
      </c>
      <c r="G1068" s="10" t="e">
        <f>BD_Tab1!X1068</f>
        <v>#VALUE!</v>
      </c>
      <c r="H1068" s="10" t="e">
        <f>BD_Tab1!Y1068</f>
        <v>#VALUE!</v>
      </c>
    </row>
    <row r="1069" spans="1:8">
      <c r="A1069" s="3">
        <v>66962</v>
      </c>
      <c r="B1069" s="11" t="e">
        <f>BD_Tab1!AE1069</f>
        <v>#VALUE!</v>
      </c>
      <c r="C1069" s="11" t="e">
        <f>BD_Tab1!Z1069</f>
        <v>#VALUE!</v>
      </c>
      <c r="D1069" s="11" t="e">
        <f>BD_Tab1!AF1069</f>
        <v>#VALUE!</v>
      </c>
      <c r="E1069" s="11" t="e">
        <f>BD_Tab1!AA1069</f>
        <v>#VALUE!</v>
      </c>
      <c r="F1069" s="10" t="e">
        <f>BD_Tab1!AD1069</f>
        <v>#VALUE!</v>
      </c>
      <c r="G1069" s="10" t="e">
        <f>BD_Tab1!X1069</f>
        <v>#VALUE!</v>
      </c>
      <c r="H1069" s="10" t="e">
        <f>BD_Tab1!Y1069</f>
        <v>#VALUE!</v>
      </c>
    </row>
    <row r="1070" spans="1:8">
      <c r="A1070" s="3">
        <v>66993</v>
      </c>
      <c r="B1070" s="11" t="e">
        <f>BD_Tab1!AE1070</f>
        <v>#VALUE!</v>
      </c>
      <c r="C1070" s="11" t="e">
        <f>BD_Tab1!Z1070</f>
        <v>#VALUE!</v>
      </c>
      <c r="D1070" s="11" t="e">
        <f>BD_Tab1!AF1070</f>
        <v>#VALUE!</v>
      </c>
      <c r="E1070" s="11" t="e">
        <f>BD_Tab1!AA1070</f>
        <v>#VALUE!</v>
      </c>
      <c r="F1070" s="10" t="e">
        <f>BD_Tab1!AD1070</f>
        <v>#VALUE!</v>
      </c>
      <c r="G1070" s="10" t="e">
        <f>BD_Tab1!X1070</f>
        <v>#VALUE!</v>
      </c>
      <c r="H1070" s="10" t="e">
        <f>BD_Tab1!Y1070</f>
        <v>#VALUE!</v>
      </c>
    </row>
    <row r="1071" spans="1:8">
      <c r="A1071" s="3">
        <v>67023</v>
      </c>
      <c r="B1071" s="11" t="e">
        <f>BD_Tab1!AE1071</f>
        <v>#VALUE!</v>
      </c>
      <c r="C1071" s="11" t="e">
        <f>BD_Tab1!Z1071</f>
        <v>#VALUE!</v>
      </c>
      <c r="D1071" s="11" t="e">
        <f>BD_Tab1!AF1071</f>
        <v>#VALUE!</v>
      </c>
      <c r="E1071" s="11" t="e">
        <f>BD_Tab1!AA1071</f>
        <v>#VALUE!</v>
      </c>
      <c r="F1071" s="10" t="e">
        <f>BD_Tab1!AD1071</f>
        <v>#VALUE!</v>
      </c>
      <c r="G1071" s="10" t="e">
        <f>BD_Tab1!X1071</f>
        <v>#VALUE!</v>
      </c>
      <c r="H1071" s="10" t="e">
        <f>BD_Tab1!Y1071</f>
        <v>#VALUE!</v>
      </c>
    </row>
    <row r="1072" spans="1:8">
      <c r="A1072" s="3">
        <v>67054</v>
      </c>
      <c r="B1072" s="11" t="e">
        <f>BD_Tab1!AE1072</f>
        <v>#VALUE!</v>
      </c>
      <c r="C1072" s="11" t="e">
        <f>BD_Tab1!Z1072</f>
        <v>#VALUE!</v>
      </c>
      <c r="D1072" s="11" t="e">
        <f>BD_Tab1!AF1072</f>
        <v>#VALUE!</v>
      </c>
      <c r="E1072" s="11" t="e">
        <f>BD_Tab1!AA1072</f>
        <v>#VALUE!</v>
      </c>
      <c r="F1072" s="10" t="e">
        <f>BD_Tab1!AD1072</f>
        <v>#VALUE!</v>
      </c>
      <c r="G1072" s="10" t="e">
        <f>BD_Tab1!X1072</f>
        <v>#VALUE!</v>
      </c>
      <c r="H1072" s="10" t="e">
        <f>BD_Tab1!Y1072</f>
        <v>#VALUE!</v>
      </c>
    </row>
    <row r="1073" spans="1:8">
      <c r="A1073" s="3">
        <v>67085</v>
      </c>
      <c r="B1073" s="11" t="e">
        <f>BD_Tab1!AE1073</f>
        <v>#VALUE!</v>
      </c>
      <c r="C1073" s="11" t="e">
        <f>BD_Tab1!Z1073</f>
        <v>#VALUE!</v>
      </c>
      <c r="D1073" s="11" t="e">
        <f>BD_Tab1!AF1073</f>
        <v>#VALUE!</v>
      </c>
      <c r="E1073" s="11" t="e">
        <f>BD_Tab1!AA1073</f>
        <v>#VALUE!</v>
      </c>
      <c r="F1073" s="10" t="e">
        <f>BD_Tab1!AD1073</f>
        <v>#VALUE!</v>
      </c>
      <c r="G1073" s="10" t="e">
        <f>BD_Tab1!X1073</f>
        <v>#VALUE!</v>
      </c>
      <c r="H1073" s="10" t="e">
        <f>BD_Tab1!Y1073</f>
        <v>#VALUE!</v>
      </c>
    </row>
    <row r="1074" spans="1:8">
      <c r="A1074" s="3">
        <v>67115</v>
      </c>
      <c r="B1074" s="11" t="e">
        <f>BD_Tab1!AE1074</f>
        <v>#VALUE!</v>
      </c>
      <c r="C1074" s="11" t="e">
        <f>BD_Tab1!Z1074</f>
        <v>#VALUE!</v>
      </c>
      <c r="D1074" s="11" t="e">
        <f>BD_Tab1!AF1074</f>
        <v>#VALUE!</v>
      </c>
      <c r="E1074" s="11" t="e">
        <f>BD_Tab1!AA1074</f>
        <v>#VALUE!</v>
      </c>
      <c r="F1074" s="10" t="e">
        <f>BD_Tab1!AD1074</f>
        <v>#VALUE!</v>
      </c>
      <c r="G1074" s="10" t="e">
        <f>BD_Tab1!X1074</f>
        <v>#VALUE!</v>
      </c>
      <c r="H1074" s="10" t="e">
        <f>BD_Tab1!Y1074</f>
        <v>#VALUE!</v>
      </c>
    </row>
    <row r="1075" spans="1:8">
      <c r="A1075" s="3">
        <v>67146</v>
      </c>
      <c r="B1075" s="11" t="e">
        <f>BD_Tab1!AE1075</f>
        <v>#VALUE!</v>
      </c>
      <c r="C1075" s="11" t="e">
        <f>BD_Tab1!Z1075</f>
        <v>#VALUE!</v>
      </c>
      <c r="D1075" s="11" t="e">
        <f>BD_Tab1!AF1075</f>
        <v>#VALUE!</v>
      </c>
      <c r="E1075" s="11" t="e">
        <f>BD_Tab1!AA1075</f>
        <v>#VALUE!</v>
      </c>
      <c r="F1075" s="10" t="e">
        <f>BD_Tab1!AD1075</f>
        <v>#VALUE!</v>
      </c>
      <c r="G1075" s="10" t="e">
        <f>BD_Tab1!X1075</f>
        <v>#VALUE!</v>
      </c>
      <c r="H1075" s="10" t="e">
        <f>BD_Tab1!Y1075</f>
        <v>#VALUE!</v>
      </c>
    </row>
    <row r="1076" spans="1:8">
      <c r="A1076" s="3">
        <v>67176</v>
      </c>
      <c r="B1076" s="11" t="e">
        <f>BD_Tab1!AE1076</f>
        <v>#VALUE!</v>
      </c>
      <c r="C1076" s="11" t="e">
        <f>BD_Tab1!Z1076</f>
        <v>#VALUE!</v>
      </c>
      <c r="D1076" s="11" t="e">
        <f>BD_Tab1!AF1076</f>
        <v>#VALUE!</v>
      </c>
      <c r="E1076" s="11" t="e">
        <f>BD_Tab1!AA1076</f>
        <v>#VALUE!</v>
      </c>
      <c r="F1076" s="10" t="e">
        <f>BD_Tab1!AD1076</f>
        <v>#VALUE!</v>
      </c>
      <c r="G1076" s="10" t="e">
        <f>BD_Tab1!X1076</f>
        <v>#VALUE!</v>
      </c>
      <c r="H1076" s="10" t="e">
        <f>BD_Tab1!Y1076</f>
        <v>#VALUE!</v>
      </c>
    </row>
    <row r="1077" spans="1:8">
      <c r="A1077" s="3">
        <v>67207</v>
      </c>
      <c r="B1077" s="11" t="e">
        <f>BD_Tab1!AE1077</f>
        <v>#VALUE!</v>
      </c>
      <c r="C1077" s="11" t="e">
        <f>BD_Tab1!Z1077</f>
        <v>#VALUE!</v>
      </c>
      <c r="D1077" s="11" t="e">
        <f>BD_Tab1!AF1077</f>
        <v>#VALUE!</v>
      </c>
      <c r="E1077" s="11" t="e">
        <f>BD_Tab1!AA1077</f>
        <v>#VALUE!</v>
      </c>
      <c r="F1077" s="10" t="e">
        <f>BD_Tab1!AD1077</f>
        <v>#VALUE!</v>
      </c>
      <c r="G1077" s="10" t="e">
        <f>BD_Tab1!X1077</f>
        <v>#VALUE!</v>
      </c>
      <c r="H1077" s="10" t="e">
        <f>BD_Tab1!Y1077</f>
        <v>#VALUE!</v>
      </c>
    </row>
    <row r="1078" spans="1:8">
      <c r="A1078" s="3">
        <v>67238</v>
      </c>
      <c r="B1078" s="11" t="e">
        <f>BD_Tab1!AE1078</f>
        <v>#VALUE!</v>
      </c>
      <c r="C1078" s="11" t="e">
        <f>BD_Tab1!Z1078</f>
        <v>#VALUE!</v>
      </c>
      <c r="D1078" s="11" t="e">
        <f>BD_Tab1!AF1078</f>
        <v>#VALUE!</v>
      </c>
      <c r="E1078" s="11" t="e">
        <f>BD_Tab1!AA1078</f>
        <v>#VALUE!</v>
      </c>
      <c r="F1078" s="10" t="e">
        <f>BD_Tab1!AD1078</f>
        <v>#VALUE!</v>
      </c>
      <c r="G1078" s="10" t="e">
        <f>BD_Tab1!X1078</f>
        <v>#VALUE!</v>
      </c>
      <c r="H1078" s="10" t="e">
        <f>BD_Tab1!Y1078</f>
        <v>#VALUE!</v>
      </c>
    </row>
    <row r="1079" spans="1:8">
      <c r="A1079" s="3">
        <v>67267</v>
      </c>
      <c r="B1079" s="11" t="e">
        <f>BD_Tab1!AE1079</f>
        <v>#VALUE!</v>
      </c>
      <c r="C1079" s="11" t="e">
        <f>BD_Tab1!Z1079</f>
        <v>#VALUE!</v>
      </c>
      <c r="D1079" s="11" t="e">
        <f>BD_Tab1!AF1079</f>
        <v>#VALUE!</v>
      </c>
      <c r="E1079" s="11" t="e">
        <f>BD_Tab1!AA1079</f>
        <v>#VALUE!</v>
      </c>
      <c r="F1079" s="10" t="e">
        <f>BD_Tab1!AD1079</f>
        <v>#VALUE!</v>
      </c>
      <c r="G1079" s="10" t="e">
        <f>BD_Tab1!X1079</f>
        <v>#VALUE!</v>
      </c>
      <c r="H1079" s="10" t="e">
        <f>BD_Tab1!Y1079</f>
        <v>#VALUE!</v>
      </c>
    </row>
    <row r="1080" spans="1:8">
      <c r="A1080" s="3">
        <v>67298</v>
      </c>
      <c r="B1080" s="11" t="e">
        <f>BD_Tab1!AE1080</f>
        <v>#VALUE!</v>
      </c>
      <c r="C1080" s="11" t="e">
        <f>BD_Tab1!Z1080</f>
        <v>#VALUE!</v>
      </c>
      <c r="D1080" s="11" t="e">
        <f>BD_Tab1!AF1080</f>
        <v>#VALUE!</v>
      </c>
      <c r="E1080" s="11" t="e">
        <f>BD_Tab1!AA1080</f>
        <v>#VALUE!</v>
      </c>
      <c r="F1080" s="10" t="e">
        <f>BD_Tab1!AD1080</f>
        <v>#VALUE!</v>
      </c>
      <c r="G1080" s="10" t="e">
        <f>BD_Tab1!X1080</f>
        <v>#VALUE!</v>
      </c>
      <c r="H1080" s="10" t="e">
        <f>BD_Tab1!Y1080</f>
        <v>#VALUE!</v>
      </c>
    </row>
    <row r="1081" spans="1:8">
      <c r="A1081" s="3">
        <v>67328</v>
      </c>
      <c r="B1081" s="11" t="e">
        <f>BD_Tab1!AE1081</f>
        <v>#VALUE!</v>
      </c>
      <c r="C1081" s="11" t="e">
        <f>BD_Tab1!Z1081</f>
        <v>#VALUE!</v>
      </c>
      <c r="D1081" s="11" t="e">
        <f>BD_Tab1!AF1081</f>
        <v>#VALUE!</v>
      </c>
      <c r="E1081" s="11" t="e">
        <f>BD_Tab1!AA1081</f>
        <v>#VALUE!</v>
      </c>
      <c r="F1081" s="10" t="e">
        <f>BD_Tab1!AD1081</f>
        <v>#VALUE!</v>
      </c>
      <c r="G1081" s="10" t="e">
        <f>BD_Tab1!X1081</f>
        <v>#VALUE!</v>
      </c>
      <c r="H1081" s="10" t="e">
        <f>BD_Tab1!Y1081</f>
        <v>#VALUE!</v>
      </c>
    </row>
    <row r="1082" spans="1:8">
      <c r="A1082" s="3">
        <v>67359</v>
      </c>
      <c r="B1082" s="11" t="e">
        <f>BD_Tab1!AE1082</f>
        <v>#VALUE!</v>
      </c>
      <c r="C1082" s="11" t="e">
        <f>BD_Tab1!Z1082</f>
        <v>#VALUE!</v>
      </c>
      <c r="D1082" s="11" t="e">
        <f>BD_Tab1!AF1082</f>
        <v>#VALUE!</v>
      </c>
      <c r="E1082" s="11" t="e">
        <f>BD_Tab1!AA1082</f>
        <v>#VALUE!</v>
      </c>
      <c r="F1082" s="10" t="e">
        <f>BD_Tab1!AD1082</f>
        <v>#VALUE!</v>
      </c>
      <c r="G1082" s="10" t="e">
        <f>BD_Tab1!X1082</f>
        <v>#VALUE!</v>
      </c>
      <c r="H1082" s="10" t="e">
        <f>BD_Tab1!Y1082</f>
        <v>#VALUE!</v>
      </c>
    </row>
    <row r="1083" spans="1:8">
      <c r="A1083" s="3">
        <v>67389</v>
      </c>
      <c r="B1083" s="11" t="e">
        <f>BD_Tab1!AE1083</f>
        <v>#VALUE!</v>
      </c>
      <c r="C1083" s="11" t="e">
        <f>BD_Tab1!Z1083</f>
        <v>#VALUE!</v>
      </c>
      <c r="D1083" s="11" t="e">
        <f>BD_Tab1!AF1083</f>
        <v>#VALUE!</v>
      </c>
      <c r="E1083" s="11" t="e">
        <f>BD_Tab1!AA1083</f>
        <v>#VALUE!</v>
      </c>
      <c r="F1083" s="10" t="e">
        <f>BD_Tab1!AD1083</f>
        <v>#VALUE!</v>
      </c>
      <c r="G1083" s="10" t="e">
        <f>BD_Tab1!X1083</f>
        <v>#VALUE!</v>
      </c>
      <c r="H1083" s="10" t="e">
        <f>BD_Tab1!Y1083</f>
        <v>#VALUE!</v>
      </c>
    </row>
    <row r="1084" spans="1:8">
      <c r="A1084" s="3">
        <v>67420</v>
      </c>
      <c r="B1084" s="11" t="e">
        <f>BD_Tab1!AE1084</f>
        <v>#VALUE!</v>
      </c>
      <c r="C1084" s="11" t="e">
        <f>BD_Tab1!Z1084</f>
        <v>#VALUE!</v>
      </c>
      <c r="D1084" s="11" t="e">
        <f>BD_Tab1!AF1084</f>
        <v>#VALUE!</v>
      </c>
      <c r="E1084" s="11" t="e">
        <f>BD_Tab1!AA1084</f>
        <v>#VALUE!</v>
      </c>
      <c r="F1084" s="10" t="e">
        <f>BD_Tab1!AD1084</f>
        <v>#VALUE!</v>
      </c>
      <c r="G1084" s="10" t="e">
        <f>BD_Tab1!X1084</f>
        <v>#VALUE!</v>
      </c>
      <c r="H1084" s="10" t="e">
        <f>BD_Tab1!Y1084</f>
        <v>#VALUE!</v>
      </c>
    </row>
    <row r="1085" spans="1:8">
      <c r="A1085" s="3">
        <v>67451</v>
      </c>
      <c r="B1085" s="11" t="e">
        <f>BD_Tab1!AE1085</f>
        <v>#VALUE!</v>
      </c>
      <c r="C1085" s="11" t="e">
        <f>BD_Tab1!Z1085</f>
        <v>#VALUE!</v>
      </c>
      <c r="D1085" s="11" t="e">
        <f>BD_Tab1!AF1085</f>
        <v>#VALUE!</v>
      </c>
      <c r="E1085" s="11" t="e">
        <f>BD_Tab1!AA1085</f>
        <v>#VALUE!</v>
      </c>
      <c r="F1085" s="10" t="e">
        <f>BD_Tab1!AD1085</f>
        <v>#VALUE!</v>
      </c>
      <c r="G1085" s="10" t="e">
        <f>BD_Tab1!X1085</f>
        <v>#VALUE!</v>
      </c>
      <c r="H1085" s="10" t="e">
        <f>BD_Tab1!Y1085</f>
        <v>#VALUE!</v>
      </c>
    </row>
    <row r="1086" spans="1:8">
      <c r="A1086" s="3">
        <v>67481</v>
      </c>
      <c r="B1086" s="11" t="e">
        <f>BD_Tab1!AE1086</f>
        <v>#VALUE!</v>
      </c>
      <c r="C1086" s="11" t="e">
        <f>BD_Tab1!Z1086</f>
        <v>#VALUE!</v>
      </c>
      <c r="D1086" s="11" t="e">
        <f>BD_Tab1!AF1086</f>
        <v>#VALUE!</v>
      </c>
      <c r="E1086" s="11" t="e">
        <f>BD_Tab1!AA1086</f>
        <v>#VALUE!</v>
      </c>
      <c r="F1086" s="10" t="e">
        <f>BD_Tab1!AD1086</f>
        <v>#VALUE!</v>
      </c>
      <c r="G1086" s="10" t="e">
        <f>BD_Tab1!X1086</f>
        <v>#VALUE!</v>
      </c>
      <c r="H1086" s="10" t="e">
        <f>BD_Tab1!Y1086</f>
        <v>#VALUE!</v>
      </c>
    </row>
    <row r="1087" spans="1:8">
      <c r="A1087" s="3">
        <v>67512</v>
      </c>
      <c r="B1087" s="11" t="e">
        <f>BD_Tab1!AE1087</f>
        <v>#VALUE!</v>
      </c>
      <c r="C1087" s="11" t="e">
        <f>BD_Tab1!Z1087</f>
        <v>#VALUE!</v>
      </c>
      <c r="D1087" s="11" t="e">
        <f>BD_Tab1!AF1087</f>
        <v>#VALUE!</v>
      </c>
      <c r="E1087" s="11" t="e">
        <f>BD_Tab1!AA1087</f>
        <v>#VALUE!</v>
      </c>
      <c r="F1087" s="10" t="e">
        <f>BD_Tab1!AD1087</f>
        <v>#VALUE!</v>
      </c>
      <c r="G1087" s="10" t="e">
        <f>BD_Tab1!X1087</f>
        <v>#VALUE!</v>
      </c>
      <c r="H1087" s="10" t="e">
        <f>BD_Tab1!Y1087</f>
        <v>#VALUE!</v>
      </c>
    </row>
    <row r="1088" spans="1:8">
      <c r="A1088" s="3">
        <v>67542</v>
      </c>
      <c r="B1088" s="11" t="e">
        <f>BD_Tab1!AE1088</f>
        <v>#VALUE!</v>
      </c>
      <c r="C1088" s="11" t="e">
        <f>BD_Tab1!Z1088</f>
        <v>#VALUE!</v>
      </c>
      <c r="D1088" s="11" t="e">
        <f>BD_Tab1!AF1088</f>
        <v>#VALUE!</v>
      </c>
      <c r="E1088" s="11" t="e">
        <f>BD_Tab1!AA1088</f>
        <v>#VALUE!</v>
      </c>
      <c r="F1088" s="10" t="e">
        <f>BD_Tab1!AD1088</f>
        <v>#VALUE!</v>
      </c>
      <c r="G1088" s="10" t="e">
        <f>BD_Tab1!X1088</f>
        <v>#VALUE!</v>
      </c>
      <c r="H1088" s="10" t="e">
        <f>BD_Tab1!Y1088</f>
        <v>#VALUE!</v>
      </c>
    </row>
    <row r="1089" spans="1:8">
      <c r="A1089" s="3">
        <v>67573</v>
      </c>
      <c r="B1089" s="11" t="e">
        <f>BD_Tab1!AE1089</f>
        <v>#VALUE!</v>
      </c>
      <c r="C1089" s="11" t="e">
        <f>BD_Tab1!Z1089</f>
        <v>#VALUE!</v>
      </c>
      <c r="D1089" s="11" t="e">
        <f>BD_Tab1!AF1089</f>
        <v>#VALUE!</v>
      </c>
      <c r="E1089" s="11" t="e">
        <f>BD_Tab1!AA1089</f>
        <v>#VALUE!</v>
      </c>
      <c r="F1089" s="10" t="e">
        <f>BD_Tab1!AD1089</f>
        <v>#VALUE!</v>
      </c>
      <c r="G1089" s="10" t="e">
        <f>BD_Tab1!X1089</f>
        <v>#VALUE!</v>
      </c>
      <c r="H1089" s="10" t="e">
        <f>BD_Tab1!Y1089</f>
        <v>#VALUE!</v>
      </c>
    </row>
    <row r="1090" spans="1:8">
      <c r="A1090" s="3">
        <v>67604</v>
      </c>
      <c r="B1090" s="11" t="e">
        <f>BD_Tab1!AE1090</f>
        <v>#VALUE!</v>
      </c>
      <c r="C1090" s="11" t="e">
        <f>BD_Tab1!Z1090</f>
        <v>#VALUE!</v>
      </c>
      <c r="D1090" s="11" t="e">
        <f>BD_Tab1!AF1090</f>
        <v>#VALUE!</v>
      </c>
      <c r="E1090" s="11" t="e">
        <f>BD_Tab1!AA1090</f>
        <v>#VALUE!</v>
      </c>
      <c r="F1090" s="10" t="e">
        <f>BD_Tab1!AD1090</f>
        <v>#VALUE!</v>
      </c>
      <c r="G1090" s="10" t="e">
        <f>BD_Tab1!X1090</f>
        <v>#VALUE!</v>
      </c>
      <c r="H1090" s="10" t="e">
        <f>BD_Tab1!Y1090</f>
        <v>#VALUE!</v>
      </c>
    </row>
    <row r="1091" spans="1:8">
      <c r="A1091" s="3">
        <v>67632</v>
      </c>
      <c r="B1091" s="11" t="e">
        <f>BD_Tab1!AE1091</f>
        <v>#VALUE!</v>
      </c>
      <c r="C1091" s="11" t="e">
        <f>BD_Tab1!Z1091</f>
        <v>#VALUE!</v>
      </c>
      <c r="D1091" s="11" t="e">
        <f>BD_Tab1!AF1091</f>
        <v>#VALUE!</v>
      </c>
      <c r="E1091" s="11" t="e">
        <f>BD_Tab1!AA1091</f>
        <v>#VALUE!</v>
      </c>
      <c r="F1091" s="10" t="e">
        <f>BD_Tab1!AD1091</f>
        <v>#VALUE!</v>
      </c>
      <c r="G1091" s="10" t="e">
        <f>BD_Tab1!X1091</f>
        <v>#VALUE!</v>
      </c>
      <c r="H1091" s="10" t="e">
        <f>BD_Tab1!Y1091</f>
        <v>#VALUE!</v>
      </c>
    </row>
    <row r="1092" spans="1:8">
      <c r="A1092" s="3">
        <v>67663</v>
      </c>
      <c r="B1092" s="11" t="e">
        <f>BD_Tab1!AE1092</f>
        <v>#VALUE!</v>
      </c>
      <c r="C1092" s="11" t="e">
        <f>BD_Tab1!Z1092</f>
        <v>#VALUE!</v>
      </c>
      <c r="D1092" s="11" t="e">
        <f>BD_Tab1!AF1092</f>
        <v>#VALUE!</v>
      </c>
      <c r="E1092" s="11" t="e">
        <f>BD_Tab1!AA1092</f>
        <v>#VALUE!</v>
      </c>
      <c r="F1092" s="10" t="e">
        <f>BD_Tab1!AD1092</f>
        <v>#VALUE!</v>
      </c>
      <c r="G1092" s="10" t="e">
        <f>BD_Tab1!X1092</f>
        <v>#VALUE!</v>
      </c>
      <c r="H1092" s="10" t="e">
        <f>BD_Tab1!Y1092</f>
        <v>#VALUE!</v>
      </c>
    </row>
    <row r="1093" spans="1:8">
      <c r="A1093" s="3">
        <v>67693</v>
      </c>
      <c r="B1093" s="11" t="e">
        <f>BD_Tab1!AE1093</f>
        <v>#VALUE!</v>
      </c>
      <c r="C1093" s="11" t="e">
        <f>BD_Tab1!Z1093</f>
        <v>#VALUE!</v>
      </c>
      <c r="D1093" s="11" t="e">
        <f>BD_Tab1!AF1093</f>
        <v>#VALUE!</v>
      </c>
      <c r="E1093" s="11" t="e">
        <f>BD_Tab1!AA1093</f>
        <v>#VALUE!</v>
      </c>
      <c r="F1093" s="10" t="e">
        <f>BD_Tab1!AD1093</f>
        <v>#VALUE!</v>
      </c>
      <c r="G1093" s="10" t="e">
        <f>BD_Tab1!X1093</f>
        <v>#VALUE!</v>
      </c>
      <c r="H1093" s="10" t="e">
        <f>BD_Tab1!Y1093</f>
        <v>#VALUE!</v>
      </c>
    </row>
    <row r="1094" spans="1:8">
      <c r="A1094" s="3">
        <v>67724</v>
      </c>
      <c r="B1094" s="11" t="e">
        <f>BD_Tab1!AE1094</f>
        <v>#VALUE!</v>
      </c>
      <c r="C1094" s="11" t="e">
        <f>BD_Tab1!Z1094</f>
        <v>#VALUE!</v>
      </c>
      <c r="D1094" s="11" t="e">
        <f>BD_Tab1!AF1094</f>
        <v>#VALUE!</v>
      </c>
      <c r="E1094" s="11" t="e">
        <f>BD_Tab1!AA1094</f>
        <v>#VALUE!</v>
      </c>
      <c r="F1094" s="10" t="e">
        <f>BD_Tab1!AD1094</f>
        <v>#VALUE!</v>
      </c>
      <c r="G1094" s="10" t="e">
        <f>BD_Tab1!X1094</f>
        <v>#VALUE!</v>
      </c>
      <c r="H1094" s="10" t="e">
        <f>BD_Tab1!Y1094</f>
        <v>#VALUE!</v>
      </c>
    </row>
    <row r="1095" spans="1:8">
      <c r="A1095" s="3">
        <v>67754</v>
      </c>
      <c r="B1095" s="11" t="e">
        <f>BD_Tab1!AE1095</f>
        <v>#VALUE!</v>
      </c>
      <c r="C1095" s="11" t="e">
        <f>BD_Tab1!Z1095</f>
        <v>#VALUE!</v>
      </c>
      <c r="D1095" s="11" t="e">
        <f>BD_Tab1!AF1095</f>
        <v>#VALUE!</v>
      </c>
      <c r="E1095" s="11" t="e">
        <f>BD_Tab1!AA1095</f>
        <v>#VALUE!</v>
      </c>
      <c r="F1095" s="10" t="e">
        <f>BD_Tab1!AD1095</f>
        <v>#VALUE!</v>
      </c>
      <c r="G1095" s="10" t="e">
        <f>BD_Tab1!X1095</f>
        <v>#VALUE!</v>
      </c>
      <c r="H1095" s="10" t="e">
        <f>BD_Tab1!Y1095</f>
        <v>#VALUE!</v>
      </c>
    </row>
    <row r="1096" spans="1:8">
      <c r="A1096" s="3">
        <v>67785</v>
      </c>
      <c r="B1096" s="11" t="e">
        <f>BD_Tab1!AE1096</f>
        <v>#VALUE!</v>
      </c>
      <c r="C1096" s="11" t="e">
        <f>BD_Tab1!Z1096</f>
        <v>#VALUE!</v>
      </c>
      <c r="D1096" s="11" t="e">
        <f>BD_Tab1!AF1096</f>
        <v>#VALUE!</v>
      </c>
      <c r="E1096" s="11" t="e">
        <f>BD_Tab1!AA1096</f>
        <v>#VALUE!</v>
      </c>
      <c r="F1096" s="10" t="e">
        <f>BD_Tab1!AD1096</f>
        <v>#VALUE!</v>
      </c>
      <c r="G1096" s="10" t="e">
        <f>BD_Tab1!X1096</f>
        <v>#VALUE!</v>
      </c>
      <c r="H1096" s="10" t="e">
        <f>BD_Tab1!Y1096</f>
        <v>#VALUE!</v>
      </c>
    </row>
    <row r="1097" spans="1:8">
      <c r="A1097" s="3">
        <v>67816</v>
      </c>
      <c r="B1097" s="11" t="e">
        <f>BD_Tab1!AE1097</f>
        <v>#VALUE!</v>
      </c>
      <c r="C1097" s="11" t="e">
        <f>BD_Tab1!Z1097</f>
        <v>#VALUE!</v>
      </c>
      <c r="D1097" s="11" t="e">
        <f>BD_Tab1!AF1097</f>
        <v>#VALUE!</v>
      </c>
      <c r="E1097" s="11" t="e">
        <f>BD_Tab1!AA1097</f>
        <v>#VALUE!</v>
      </c>
      <c r="F1097" s="10" t="e">
        <f>BD_Tab1!AD1097</f>
        <v>#VALUE!</v>
      </c>
      <c r="G1097" s="10" t="e">
        <f>BD_Tab1!X1097</f>
        <v>#VALUE!</v>
      </c>
      <c r="H1097" s="10" t="e">
        <f>BD_Tab1!Y1097</f>
        <v>#VALUE!</v>
      </c>
    </row>
    <row r="1098" spans="1:8">
      <c r="A1098" s="3">
        <v>67846</v>
      </c>
      <c r="B1098" s="11" t="e">
        <f>BD_Tab1!AE1098</f>
        <v>#VALUE!</v>
      </c>
      <c r="C1098" s="11" t="e">
        <f>BD_Tab1!Z1098</f>
        <v>#VALUE!</v>
      </c>
      <c r="D1098" s="11" t="e">
        <f>BD_Tab1!AF1098</f>
        <v>#VALUE!</v>
      </c>
      <c r="E1098" s="11" t="e">
        <f>BD_Tab1!AA1098</f>
        <v>#VALUE!</v>
      </c>
      <c r="F1098" s="10" t="e">
        <f>BD_Tab1!AD1098</f>
        <v>#VALUE!</v>
      </c>
      <c r="G1098" s="10" t="e">
        <f>BD_Tab1!X1098</f>
        <v>#VALUE!</v>
      </c>
      <c r="H1098" s="10" t="e">
        <f>BD_Tab1!Y1098</f>
        <v>#VALUE!</v>
      </c>
    </row>
    <row r="1099" spans="1:8">
      <c r="A1099" s="3">
        <v>67877</v>
      </c>
      <c r="B1099" s="11" t="e">
        <f>BD_Tab1!AE1099</f>
        <v>#VALUE!</v>
      </c>
      <c r="C1099" s="11" t="e">
        <f>BD_Tab1!Z1099</f>
        <v>#VALUE!</v>
      </c>
      <c r="D1099" s="11" t="e">
        <f>BD_Tab1!AF1099</f>
        <v>#VALUE!</v>
      </c>
      <c r="E1099" s="11" t="e">
        <f>BD_Tab1!AA1099</f>
        <v>#VALUE!</v>
      </c>
      <c r="F1099" s="10" t="e">
        <f>BD_Tab1!AD1099</f>
        <v>#VALUE!</v>
      </c>
      <c r="G1099" s="10" t="e">
        <f>BD_Tab1!X1099</f>
        <v>#VALUE!</v>
      </c>
      <c r="H1099" s="10" t="e">
        <f>BD_Tab1!Y1099</f>
        <v>#VALUE!</v>
      </c>
    </row>
    <row r="1100" spans="1:8">
      <c r="A1100" s="3">
        <v>67907</v>
      </c>
      <c r="B1100" s="11" t="e">
        <f>BD_Tab1!AE1100</f>
        <v>#VALUE!</v>
      </c>
      <c r="C1100" s="11" t="e">
        <f>BD_Tab1!Z1100</f>
        <v>#VALUE!</v>
      </c>
      <c r="D1100" s="11" t="e">
        <f>BD_Tab1!AF1100</f>
        <v>#VALUE!</v>
      </c>
      <c r="E1100" s="11" t="e">
        <f>BD_Tab1!AA1100</f>
        <v>#VALUE!</v>
      </c>
      <c r="F1100" s="10" t="e">
        <f>BD_Tab1!AD1100</f>
        <v>#VALUE!</v>
      </c>
      <c r="G1100" s="10" t="e">
        <f>BD_Tab1!X1100</f>
        <v>#VALUE!</v>
      </c>
      <c r="H1100" s="10" t="e">
        <f>BD_Tab1!Y1100</f>
        <v>#VALUE!</v>
      </c>
    </row>
    <row r="1101" spans="1:8">
      <c r="A1101" s="3">
        <v>67938</v>
      </c>
      <c r="B1101" s="11" t="e">
        <f>BD_Tab1!AE1101</f>
        <v>#VALUE!</v>
      </c>
      <c r="C1101" s="11" t="e">
        <f>BD_Tab1!Z1101</f>
        <v>#VALUE!</v>
      </c>
      <c r="D1101" s="11" t="e">
        <f>BD_Tab1!AF1101</f>
        <v>#VALUE!</v>
      </c>
      <c r="E1101" s="11" t="e">
        <f>BD_Tab1!AA1101</f>
        <v>#VALUE!</v>
      </c>
      <c r="F1101" s="10" t="e">
        <f>BD_Tab1!AD1101</f>
        <v>#VALUE!</v>
      </c>
      <c r="G1101" s="10" t="e">
        <f>BD_Tab1!X1101</f>
        <v>#VALUE!</v>
      </c>
      <c r="H1101" s="10" t="e">
        <f>BD_Tab1!Y1101</f>
        <v>#VALUE!</v>
      </c>
    </row>
    <row r="1102" spans="1:8">
      <c r="A1102" s="3">
        <v>67969</v>
      </c>
      <c r="B1102" s="11" t="e">
        <f>BD_Tab1!AE1102</f>
        <v>#VALUE!</v>
      </c>
      <c r="C1102" s="11" t="e">
        <f>BD_Tab1!Z1102</f>
        <v>#VALUE!</v>
      </c>
      <c r="D1102" s="11" t="e">
        <f>BD_Tab1!AF1102</f>
        <v>#VALUE!</v>
      </c>
      <c r="E1102" s="11" t="e">
        <f>BD_Tab1!AA1102</f>
        <v>#VALUE!</v>
      </c>
      <c r="F1102" s="10" t="e">
        <f>BD_Tab1!AD1102</f>
        <v>#VALUE!</v>
      </c>
      <c r="G1102" s="10" t="e">
        <f>BD_Tab1!X1102</f>
        <v>#VALUE!</v>
      </c>
      <c r="H1102" s="10" t="e">
        <f>BD_Tab1!Y1102</f>
        <v>#VALUE!</v>
      </c>
    </row>
    <row r="1103" spans="1:8">
      <c r="A1103" s="3">
        <v>67997</v>
      </c>
      <c r="B1103" s="11" t="e">
        <f>BD_Tab1!AE1103</f>
        <v>#VALUE!</v>
      </c>
      <c r="C1103" s="11" t="e">
        <f>BD_Tab1!Z1103</f>
        <v>#VALUE!</v>
      </c>
      <c r="D1103" s="11" t="e">
        <f>BD_Tab1!AF1103</f>
        <v>#VALUE!</v>
      </c>
      <c r="E1103" s="11" t="e">
        <f>BD_Tab1!AA1103</f>
        <v>#VALUE!</v>
      </c>
      <c r="F1103" s="10" t="e">
        <f>BD_Tab1!AD1103</f>
        <v>#VALUE!</v>
      </c>
      <c r="G1103" s="10" t="e">
        <f>BD_Tab1!X1103</f>
        <v>#VALUE!</v>
      </c>
      <c r="H1103" s="10" t="e">
        <f>BD_Tab1!Y1103</f>
        <v>#VALUE!</v>
      </c>
    </row>
    <row r="1104" spans="1:8">
      <c r="A1104" s="3">
        <v>68028</v>
      </c>
      <c r="B1104" s="11" t="e">
        <f>BD_Tab1!AE1104</f>
        <v>#VALUE!</v>
      </c>
      <c r="C1104" s="11" t="e">
        <f>BD_Tab1!Z1104</f>
        <v>#VALUE!</v>
      </c>
      <c r="D1104" s="11" t="e">
        <f>BD_Tab1!AF1104</f>
        <v>#VALUE!</v>
      </c>
      <c r="E1104" s="11" t="e">
        <f>BD_Tab1!AA1104</f>
        <v>#VALUE!</v>
      </c>
      <c r="F1104" s="10" t="e">
        <f>BD_Tab1!AD1104</f>
        <v>#VALUE!</v>
      </c>
      <c r="G1104" s="10" t="e">
        <f>BD_Tab1!X1104</f>
        <v>#VALUE!</v>
      </c>
      <c r="H1104" s="10" t="e">
        <f>BD_Tab1!Y1104</f>
        <v>#VALUE!</v>
      </c>
    </row>
    <row r="1105" spans="1:8">
      <c r="A1105" s="3">
        <v>68058</v>
      </c>
      <c r="B1105" s="11" t="e">
        <f>BD_Tab1!AE1105</f>
        <v>#VALUE!</v>
      </c>
      <c r="C1105" s="11" t="e">
        <f>BD_Tab1!Z1105</f>
        <v>#VALUE!</v>
      </c>
      <c r="D1105" s="11" t="e">
        <f>BD_Tab1!AF1105</f>
        <v>#VALUE!</v>
      </c>
      <c r="E1105" s="11" t="e">
        <f>BD_Tab1!AA1105</f>
        <v>#VALUE!</v>
      </c>
      <c r="F1105" s="10" t="e">
        <f>BD_Tab1!AD1105</f>
        <v>#VALUE!</v>
      </c>
      <c r="G1105" s="10" t="e">
        <f>BD_Tab1!X1105</f>
        <v>#VALUE!</v>
      </c>
      <c r="H1105" s="10" t="e">
        <f>BD_Tab1!Y1105</f>
        <v>#VALUE!</v>
      </c>
    </row>
    <row r="1106" spans="1:8">
      <c r="A1106" s="3">
        <v>68089</v>
      </c>
      <c r="B1106" s="11" t="e">
        <f>BD_Tab1!AE1106</f>
        <v>#VALUE!</v>
      </c>
      <c r="C1106" s="11" t="e">
        <f>BD_Tab1!Z1106</f>
        <v>#VALUE!</v>
      </c>
      <c r="D1106" s="11" t="e">
        <f>BD_Tab1!AF1106</f>
        <v>#VALUE!</v>
      </c>
      <c r="E1106" s="11" t="e">
        <f>BD_Tab1!AA1106</f>
        <v>#VALUE!</v>
      </c>
      <c r="F1106" s="10" t="e">
        <f>BD_Tab1!AD1106</f>
        <v>#VALUE!</v>
      </c>
      <c r="G1106" s="10" t="e">
        <f>BD_Tab1!X1106</f>
        <v>#VALUE!</v>
      </c>
      <c r="H1106" s="10" t="e">
        <f>BD_Tab1!Y1106</f>
        <v>#VALUE!</v>
      </c>
    </row>
    <row r="1107" spans="1:8">
      <c r="A1107" s="3">
        <v>68119</v>
      </c>
      <c r="B1107" s="11" t="e">
        <f>BD_Tab1!AE1107</f>
        <v>#VALUE!</v>
      </c>
      <c r="C1107" s="11" t="e">
        <f>BD_Tab1!Z1107</f>
        <v>#VALUE!</v>
      </c>
      <c r="D1107" s="11" t="e">
        <f>BD_Tab1!AF1107</f>
        <v>#VALUE!</v>
      </c>
      <c r="E1107" s="11" t="e">
        <f>BD_Tab1!AA1107</f>
        <v>#VALUE!</v>
      </c>
      <c r="F1107" s="10" t="e">
        <f>BD_Tab1!AD1107</f>
        <v>#VALUE!</v>
      </c>
      <c r="G1107" s="10" t="e">
        <f>BD_Tab1!X1107</f>
        <v>#VALUE!</v>
      </c>
      <c r="H1107" s="10" t="e">
        <f>BD_Tab1!Y1107</f>
        <v>#VALUE!</v>
      </c>
    </row>
    <row r="1108" spans="1:8">
      <c r="A1108" s="3">
        <v>68150</v>
      </c>
      <c r="B1108" s="11" t="e">
        <f>BD_Tab1!AE1108</f>
        <v>#VALUE!</v>
      </c>
      <c r="C1108" s="11" t="e">
        <f>BD_Tab1!Z1108</f>
        <v>#VALUE!</v>
      </c>
      <c r="D1108" s="11" t="e">
        <f>BD_Tab1!AF1108</f>
        <v>#VALUE!</v>
      </c>
      <c r="E1108" s="11" t="e">
        <f>BD_Tab1!AA1108</f>
        <v>#VALUE!</v>
      </c>
      <c r="F1108" s="10" t="e">
        <f>BD_Tab1!AD1108</f>
        <v>#VALUE!</v>
      </c>
      <c r="G1108" s="10" t="e">
        <f>BD_Tab1!X1108</f>
        <v>#VALUE!</v>
      </c>
      <c r="H1108" s="10" t="e">
        <f>BD_Tab1!Y1108</f>
        <v>#VALUE!</v>
      </c>
    </row>
    <row r="1109" spans="1:8">
      <c r="A1109" s="3">
        <v>68181</v>
      </c>
      <c r="B1109" s="11" t="e">
        <f>BD_Tab1!AE1109</f>
        <v>#VALUE!</v>
      </c>
      <c r="C1109" s="11" t="e">
        <f>BD_Tab1!Z1109</f>
        <v>#VALUE!</v>
      </c>
      <c r="D1109" s="11" t="e">
        <f>BD_Tab1!AF1109</f>
        <v>#VALUE!</v>
      </c>
      <c r="E1109" s="11" t="e">
        <f>BD_Tab1!AA1109</f>
        <v>#VALUE!</v>
      </c>
      <c r="F1109" s="10" t="e">
        <f>BD_Tab1!AD1109</f>
        <v>#VALUE!</v>
      </c>
      <c r="G1109" s="10" t="e">
        <f>BD_Tab1!X1109</f>
        <v>#VALUE!</v>
      </c>
      <c r="H1109" s="10" t="e">
        <f>BD_Tab1!Y1109</f>
        <v>#VALUE!</v>
      </c>
    </row>
    <row r="1110" spans="1:8">
      <c r="A1110" s="3">
        <v>68211</v>
      </c>
      <c r="B1110" s="11" t="e">
        <f>BD_Tab1!AE1110</f>
        <v>#VALUE!</v>
      </c>
      <c r="C1110" s="11" t="e">
        <f>BD_Tab1!Z1110</f>
        <v>#VALUE!</v>
      </c>
      <c r="D1110" s="11" t="e">
        <f>BD_Tab1!AF1110</f>
        <v>#VALUE!</v>
      </c>
      <c r="E1110" s="11" t="e">
        <f>BD_Tab1!AA1110</f>
        <v>#VALUE!</v>
      </c>
      <c r="F1110" s="10" t="e">
        <f>BD_Tab1!AD1110</f>
        <v>#VALUE!</v>
      </c>
      <c r="G1110" s="10" t="e">
        <f>BD_Tab1!X1110</f>
        <v>#VALUE!</v>
      </c>
      <c r="H1110" s="10" t="e">
        <f>BD_Tab1!Y1110</f>
        <v>#VALUE!</v>
      </c>
    </row>
    <row r="1111" spans="1:8">
      <c r="A1111" s="3">
        <v>68242</v>
      </c>
      <c r="B1111" s="11" t="e">
        <f>BD_Tab1!AE1111</f>
        <v>#VALUE!</v>
      </c>
      <c r="C1111" s="11" t="e">
        <f>BD_Tab1!Z1111</f>
        <v>#VALUE!</v>
      </c>
      <c r="D1111" s="11" t="e">
        <f>BD_Tab1!AF1111</f>
        <v>#VALUE!</v>
      </c>
      <c r="E1111" s="11" t="e">
        <f>BD_Tab1!AA1111</f>
        <v>#VALUE!</v>
      </c>
      <c r="F1111" s="10" t="e">
        <f>BD_Tab1!AD1111</f>
        <v>#VALUE!</v>
      </c>
      <c r="G1111" s="10" t="e">
        <f>BD_Tab1!X1111</f>
        <v>#VALUE!</v>
      </c>
      <c r="H1111" s="10" t="e">
        <f>BD_Tab1!Y1111</f>
        <v>#VALUE!</v>
      </c>
    </row>
    <row r="1112" spans="1:8">
      <c r="A1112" s="3">
        <v>68272</v>
      </c>
      <c r="B1112" s="11" t="e">
        <f>BD_Tab1!AE1112</f>
        <v>#VALUE!</v>
      </c>
      <c r="C1112" s="11" t="e">
        <f>BD_Tab1!Z1112</f>
        <v>#VALUE!</v>
      </c>
      <c r="D1112" s="11" t="e">
        <f>BD_Tab1!AF1112</f>
        <v>#VALUE!</v>
      </c>
      <c r="E1112" s="11" t="e">
        <f>BD_Tab1!AA1112</f>
        <v>#VALUE!</v>
      </c>
      <c r="F1112" s="10" t="e">
        <f>BD_Tab1!AD1112</f>
        <v>#VALUE!</v>
      </c>
      <c r="G1112" s="10" t="e">
        <f>BD_Tab1!X1112</f>
        <v>#VALUE!</v>
      </c>
      <c r="H1112" s="10" t="e">
        <f>BD_Tab1!Y1112</f>
        <v>#VALUE!</v>
      </c>
    </row>
    <row r="1113" spans="1:8">
      <c r="A1113" s="3">
        <v>68303</v>
      </c>
      <c r="B1113" s="11" t="e">
        <f>BD_Tab1!AE1113</f>
        <v>#VALUE!</v>
      </c>
      <c r="C1113" s="11" t="e">
        <f>BD_Tab1!Z1113</f>
        <v>#VALUE!</v>
      </c>
      <c r="D1113" s="11" t="e">
        <f>BD_Tab1!AF1113</f>
        <v>#VALUE!</v>
      </c>
      <c r="E1113" s="11" t="e">
        <f>BD_Tab1!AA1113</f>
        <v>#VALUE!</v>
      </c>
      <c r="F1113" s="10" t="e">
        <f>BD_Tab1!AD1113</f>
        <v>#VALUE!</v>
      </c>
      <c r="G1113" s="10" t="e">
        <f>BD_Tab1!X1113</f>
        <v>#VALUE!</v>
      </c>
      <c r="H1113" s="10" t="e">
        <f>BD_Tab1!Y1113</f>
        <v>#VALUE!</v>
      </c>
    </row>
    <row r="1114" spans="1:8">
      <c r="A1114" s="3">
        <v>68334</v>
      </c>
      <c r="B1114" s="11" t="e">
        <f>BD_Tab1!AE1114</f>
        <v>#VALUE!</v>
      </c>
      <c r="C1114" s="11" t="e">
        <f>BD_Tab1!Z1114</f>
        <v>#VALUE!</v>
      </c>
      <c r="D1114" s="11" t="e">
        <f>BD_Tab1!AF1114</f>
        <v>#VALUE!</v>
      </c>
      <c r="E1114" s="11" t="e">
        <f>BD_Tab1!AA1114</f>
        <v>#VALUE!</v>
      </c>
      <c r="F1114" s="10" t="e">
        <f>BD_Tab1!AD1114</f>
        <v>#VALUE!</v>
      </c>
      <c r="G1114" s="10" t="e">
        <f>BD_Tab1!X1114</f>
        <v>#VALUE!</v>
      </c>
      <c r="H1114" s="10" t="e">
        <f>BD_Tab1!Y1114</f>
        <v>#VALUE!</v>
      </c>
    </row>
    <row r="1115" spans="1:8">
      <c r="A1115" s="3">
        <v>68362</v>
      </c>
      <c r="B1115" s="11" t="e">
        <f>BD_Tab1!AE1115</f>
        <v>#VALUE!</v>
      </c>
      <c r="C1115" s="11" t="e">
        <f>BD_Tab1!Z1115</f>
        <v>#VALUE!</v>
      </c>
      <c r="D1115" s="11" t="e">
        <f>BD_Tab1!AF1115</f>
        <v>#VALUE!</v>
      </c>
      <c r="E1115" s="11" t="e">
        <f>BD_Tab1!AA1115</f>
        <v>#VALUE!</v>
      </c>
      <c r="F1115" s="10" t="e">
        <f>BD_Tab1!AD1115</f>
        <v>#VALUE!</v>
      </c>
      <c r="G1115" s="10" t="e">
        <f>BD_Tab1!X1115</f>
        <v>#VALUE!</v>
      </c>
      <c r="H1115" s="10" t="e">
        <f>BD_Tab1!Y1115</f>
        <v>#VALUE!</v>
      </c>
    </row>
    <row r="1116" spans="1:8">
      <c r="A1116" s="3">
        <v>68393</v>
      </c>
      <c r="B1116" s="11" t="e">
        <f>BD_Tab1!AE1116</f>
        <v>#VALUE!</v>
      </c>
      <c r="C1116" s="11" t="e">
        <f>BD_Tab1!Z1116</f>
        <v>#VALUE!</v>
      </c>
      <c r="D1116" s="11" t="e">
        <f>BD_Tab1!AF1116</f>
        <v>#VALUE!</v>
      </c>
      <c r="E1116" s="11" t="e">
        <f>BD_Tab1!AA1116</f>
        <v>#VALUE!</v>
      </c>
      <c r="F1116" s="10" t="e">
        <f>BD_Tab1!AD1116</f>
        <v>#VALUE!</v>
      </c>
      <c r="G1116" s="10" t="e">
        <f>BD_Tab1!X1116</f>
        <v>#VALUE!</v>
      </c>
      <c r="H1116" s="10" t="e">
        <f>BD_Tab1!Y1116</f>
        <v>#VALUE!</v>
      </c>
    </row>
    <row r="1117" spans="1:8">
      <c r="A1117" s="3">
        <v>68423</v>
      </c>
      <c r="B1117" s="11" t="e">
        <f>BD_Tab1!AE1117</f>
        <v>#VALUE!</v>
      </c>
      <c r="C1117" s="11" t="e">
        <f>BD_Tab1!Z1117</f>
        <v>#VALUE!</v>
      </c>
      <c r="D1117" s="11" t="e">
        <f>BD_Tab1!AF1117</f>
        <v>#VALUE!</v>
      </c>
      <c r="E1117" s="11" t="e">
        <f>BD_Tab1!AA1117</f>
        <v>#VALUE!</v>
      </c>
      <c r="F1117" s="10" t="e">
        <f>BD_Tab1!AD1117</f>
        <v>#VALUE!</v>
      </c>
      <c r="G1117" s="10" t="e">
        <f>BD_Tab1!X1117</f>
        <v>#VALUE!</v>
      </c>
      <c r="H1117" s="10" t="e">
        <f>BD_Tab1!Y1117</f>
        <v>#VALUE!</v>
      </c>
    </row>
    <row r="1118" spans="1:8">
      <c r="A1118" s="3">
        <v>68454</v>
      </c>
      <c r="B1118" s="11" t="e">
        <f>BD_Tab1!AE1118</f>
        <v>#VALUE!</v>
      </c>
      <c r="C1118" s="11" t="e">
        <f>BD_Tab1!Z1118</f>
        <v>#VALUE!</v>
      </c>
      <c r="D1118" s="11" t="e">
        <f>BD_Tab1!AF1118</f>
        <v>#VALUE!</v>
      </c>
      <c r="E1118" s="11" t="e">
        <f>BD_Tab1!AA1118</f>
        <v>#VALUE!</v>
      </c>
      <c r="F1118" s="10" t="e">
        <f>BD_Tab1!AD1118</f>
        <v>#VALUE!</v>
      </c>
      <c r="G1118" s="10" t="e">
        <f>BD_Tab1!X1118</f>
        <v>#VALUE!</v>
      </c>
      <c r="H1118" s="10" t="e">
        <f>BD_Tab1!Y1118</f>
        <v>#VALUE!</v>
      </c>
    </row>
    <row r="1119" spans="1:8">
      <c r="A1119" s="3">
        <v>68484</v>
      </c>
      <c r="B1119" s="11" t="e">
        <f>BD_Tab1!AE1119</f>
        <v>#VALUE!</v>
      </c>
      <c r="C1119" s="11" t="e">
        <f>BD_Tab1!Z1119</f>
        <v>#VALUE!</v>
      </c>
      <c r="D1119" s="11" t="e">
        <f>BD_Tab1!AF1119</f>
        <v>#VALUE!</v>
      </c>
      <c r="E1119" s="11" t="e">
        <f>BD_Tab1!AA1119</f>
        <v>#VALUE!</v>
      </c>
      <c r="F1119" s="10" t="e">
        <f>BD_Tab1!AD1119</f>
        <v>#VALUE!</v>
      </c>
      <c r="G1119" s="10" t="e">
        <f>BD_Tab1!X1119</f>
        <v>#VALUE!</v>
      </c>
      <c r="H1119" s="10" t="e">
        <f>BD_Tab1!Y1119</f>
        <v>#VALUE!</v>
      </c>
    </row>
    <row r="1120" spans="1:8">
      <c r="A1120" s="3">
        <v>68515</v>
      </c>
      <c r="B1120" s="11" t="e">
        <f>BD_Tab1!AE1120</f>
        <v>#VALUE!</v>
      </c>
      <c r="C1120" s="11" t="e">
        <f>BD_Tab1!Z1120</f>
        <v>#VALUE!</v>
      </c>
      <c r="D1120" s="11" t="e">
        <f>BD_Tab1!AF1120</f>
        <v>#VALUE!</v>
      </c>
      <c r="E1120" s="11" t="e">
        <f>BD_Tab1!AA1120</f>
        <v>#VALUE!</v>
      </c>
      <c r="F1120" s="10" t="e">
        <f>BD_Tab1!AD1120</f>
        <v>#VALUE!</v>
      </c>
      <c r="G1120" s="10" t="e">
        <f>BD_Tab1!X1120</f>
        <v>#VALUE!</v>
      </c>
      <c r="H1120" s="10" t="e">
        <f>BD_Tab1!Y1120</f>
        <v>#VALUE!</v>
      </c>
    </row>
    <row r="1121" spans="1:8">
      <c r="A1121" s="3">
        <v>68546</v>
      </c>
      <c r="B1121" s="11" t="e">
        <f>BD_Tab1!AE1121</f>
        <v>#VALUE!</v>
      </c>
      <c r="C1121" s="11" t="e">
        <f>BD_Tab1!Z1121</f>
        <v>#VALUE!</v>
      </c>
      <c r="D1121" s="11" t="e">
        <f>BD_Tab1!AF1121</f>
        <v>#VALUE!</v>
      </c>
      <c r="E1121" s="11" t="e">
        <f>BD_Tab1!AA1121</f>
        <v>#VALUE!</v>
      </c>
      <c r="F1121" s="10" t="e">
        <f>BD_Tab1!AD1121</f>
        <v>#VALUE!</v>
      </c>
      <c r="G1121" s="10" t="e">
        <f>BD_Tab1!X1121</f>
        <v>#VALUE!</v>
      </c>
      <c r="H1121" s="10" t="e">
        <f>BD_Tab1!Y1121</f>
        <v>#VALUE!</v>
      </c>
    </row>
    <row r="1122" spans="1:8">
      <c r="A1122" s="3">
        <v>68576</v>
      </c>
      <c r="B1122" s="11" t="e">
        <f>BD_Tab1!AE1122</f>
        <v>#VALUE!</v>
      </c>
      <c r="C1122" s="11" t="e">
        <f>BD_Tab1!Z1122</f>
        <v>#VALUE!</v>
      </c>
      <c r="D1122" s="11" t="e">
        <f>BD_Tab1!AF1122</f>
        <v>#VALUE!</v>
      </c>
      <c r="E1122" s="11" t="e">
        <f>BD_Tab1!AA1122</f>
        <v>#VALUE!</v>
      </c>
      <c r="F1122" s="10" t="e">
        <f>BD_Tab1!AD1122</f>
        <v>#VALUE!</v>
      </c>
      <c r="G1122" s="10" t="e">
        <f>BD_Tab1!X1122</f>
        <v>#VALUE!</v>
      </c>
      <c r="H1122" s="10" t="e">
        <f>BD_Tab1!Y1122</f>
        <v>#VALUE!</v>
      </c>
    </row>
    <row r="1123" spans="1:8">
      <c r="A1123" s="3">
        <v>68607</v>
      </c>
      <c r="B1123" s="11" t="e">
        <f>BD_Tab1!AE1123</f>
        <v>#VALUE!</v>
      </c>
      <c r="C1123" s="11" t="e">
        <f>BD_Tab1!Z1123</f>
        <v>#VALUE!</v>
      </c>
      <c r="D1123" s="11" t="e">
        <f>BD_Tab1!AF1123</f>
        <v>#VALUE!</v>
      </c>
      <c r="E1123" s="11" t="e">
        <f>BD_Tab1!AA1123</f>
        <v>#VALUE!</v>
      </c>
      <c r="F1123" s="10" t="e">
        <f>BD_Tab1!AD1123</f>
        <v>#VALUE!</v>
      </c>
      <c r="G1123" s="10" t="e">
        <f>BD_Tab1!X1123</f>
        <v>#VALUE!</v>
      </c>
      <c r="H1123" s="10" t="e">
        <f>BD_Tab1!Y1123</f>
        <v>#VALUE!</v>
      </c>
    </row>
    <row r="1124" spans="1:8">
      <c r="A1124" s="3">
        <v>68637</v>
      </c>
      <c r="B1124" s="11" t="e">
        <f>BD_Tab1!AE1124</f>
        <v>#VALUE!</v>
      </c>
      <c r="C1124" s="11" t="e">
        <f>BD_Tab1!Z1124</f>
        <v>#VALUE!</v>
      </c>
      <c r="D1124" s="11" t="e">
        <f>BD_Tab1!AF1124</f>
        <v>#VALUE!</v>
      </c>
      <c r="E1124" s="11" t="e">
        <f>BD_Tab1!AA1124</f>
        <v>#VALUE!</v>
      </c>
      <c r="F1124" s="10" t="e">
        <f>BD_Tab1!AD1124</f>
        <v>#VALUE!</v>
      </c>
      <c r="G1124" s="10" t="e">
        <f>BD_Tab1!X1124</f>
        <v>#VALUE!</v>
      </c>
      <c r="H1124" s="10" t="e">
        <f>BD_Tab1!Y1124</f>
        <v>#VALUE!</v>
      </c>
    </row>
    <row r="1125" spans="1:8">
      <c r="A1125" s="3">
        <v>68668</v>
      </c>
      <c r="B1125" s="11" t="e">
        <f>BD_Tab1!AE1125</f>
        <v>#VALUE!</v>
      </c>
      <c r="C1125" s="11" t="e">
        <f>BD_Tab1!Z1125</f>
        <v>#VALUE!</v>
      </c>
      <c r="D1125" s="11" t="e">
        <f>BD_Tab1!AF1125</f>
        <v>#VALUE!</v>
      </c>
      <c r="E1125" s="11" t="e">
        <f>BD_Tab1!AA1125</f>
        <v>#VALUE!</v>
      </c>
      <c r="F1125" s="10" t="e">
        <f>BD_Tab1!AD1125</f>
        <v>#VALUE!</v>
      </c>
      <c r="G1125" s="10" t="e">
        <f>BD_Tab1!X1125</f>
        <v>#VALUE!</v>
      </c>
      <c r="H1125" s="10" t="e">
        <f>BD_Tab1!Y1125</f>
        <v>#VALUE!</v>
      </c>
    </row>
    <row r="1126" spans="1:8">
      <c r="A1126" s="3">
        <v>68699</v>
      </c>
      <c r="B1126" s="11" t="e">
        <f>BD_Tab1!AE1126</f>
        <v>#VALUE!</v>
      </c>
      <c r="C1126" s="11" t="e">
        <f>BD_Tab1!Z1126</f>
        <v>#VALUE!</v>
      </c>
      <c r="D1126" s="11" t="e">
        <f>BD_Tab1!AF1126</f>
        <v>#VALUE!</v>
      </c>
      <c r="E1126" s="11" t="e">
        <f>BD_Tab1!AA1126</f>
        <v>#VALUE!</v>
      </c>
      <c r="F1126" s="10" t="e">
        <f>BD_Tab1!AD1126</f>
        <v>#VALUE!</v>
      </c>
      <c r="G1126" s="10" t="e">
        <f>BD_Tab1!X1126</f>
        <v>#VALUE!</v>
      </c>
      <c r="H1126" s="10" t="e">
        <f>BD_Tab1!Y1126</f>
        <v>#VALUE!</v>
      </c>
    </row>
    <row r="1127" spans="1:8">
      <c r="A1127" s="3">
        <v>68728</v>
      </c>
      <c r="B1127" s="11" t="e">
        <f>BD_Tab1!AE1127</f>
        <v>#VALUE!</v>
      </c>
      <c r="C1127" s="11" t="e">
        <f>BD_Tab1!Z1127</f>
        <v>#VALUE!</v>
      </c>
      <c r="D1127" s="11" t="e">
        <f>BD_Tab1!AF1127</f>
        <v>#VALUE!</v>
      </c>
      <c r="E1127" s="11" t="e">
        <f>BD_Tab1!AA1127</f>
        <v>#VALUE!</v>
      </c>
      <c r="F1127" s="10" t="e">
        <f>BD_Tab1!AD1127</f>
        <v>#VALUE!</v>
      </c>
      <c r="G1127" s="10" t="e">
        <f>BD_Tab1!X1127</f>
        <v>#VALUE!</v>
      </c>
      <c r="H1127" s="10" t="e">
        <f>BD_Tab1!Y1127</f>
        <v>#VALUE!</v>
      </c>
    </row>
    <row r="1128" spans="1:8">
      <c r="A1128" s="3">
        <v>68759</v>
      </c>
      <c r="B1128" s="11" t="e">
        <f>BD_Tab1!AE1128</f>
        <v>#VALUE!</v>
      </c>
      <c r="C1128" s="11" t="e">
        <f>BD_Tab1!Z1128</f>
        <v>#VALUE!</v>
      </c>
      <c r="D1128" s="11" t="e">
        <f>BD_Tab1!AF1128</f>
        <v>#VALUE!</v>
      </c>
      <c r="E1128" s="11" t="e">
        <f>BD_Tab1!AA1128</f>
        <v>#VALUE!</v>
      </c>
      <c r="F1128" s="10" t="e">
        <f>BD_Tab1!AD1128</f>
        <v>#VALUE!</v>
      </c>
      <c r="G1128" s="10" t="e">
        <f>BD_Tab1!X1128</f>
        <v>#VALUE!</v>
      </c>
      <c r="H1128" s="10" t="e">
        <f>BD_Tab1!Y1128</f>
        <v>#VALUE!</v>
      </c>
    </row>
    <row r="1129" spans="1:8">
      <c r="A1129" s="3">
        <v>68789</v>
      </c>
      <c r="B1129" s="11" t="e">
        <f>BD_Tab1!AE1129</f>
        <v>#VALUE!</v>
      </c>
      <c r="C1129" s="11" t="e">
        <f>BD_Tab1!Z1129</f>
        <v>#VALUE!</v>
      </c>
      <c r="D1129" s="11" t="e">
        <f>BD_Tab1!AF1129</f>
        <v>#VALUE!</v>
      </c>
      <c r="E1129" s="11" t="e">
        <f>BD_Tab1!AA1129</f>
        <v>#VALUE!</v>
      </c>
      <c r="F1129" s="10" t="e">
        <f>BD_Tab1!AD1129</f>
        <v>#VALUE!</v>
      </c>
      <c r="G1129" s="10" t="e">
        <f>BD_Tab1!X1129</f>
        <v>#VALUE!</v>
      </c>
      <c r="H1129" s="10" t="e">
        <f>BD_Tab1!Y1129</f>
        <v>#VALUE!</v>
      </c>
    </row>
    <row r="1130" spans="1:8">
      <c r="A1130" s="3">
        <v>68820</v>
      </c>
      <c r="B1130" s="11" t="e">
        <f>BD_Tab1!AE1130</f>
        <v>#VALUE!</v>
      </c>
      <c r="C1130" s="11" t="e">
        <f>BD_Tab1!Z1130</f>
        <v>#VALUE!</v>
      </c>
      <c r="D1130" s="11" t="e">
        <f>BD_Tab1!AF1130</f>
        <v>#VALUE!</v>
      </c>
      <c r="E1130" s="11" t="e">
        <f>BD_Tab1!AA1130</f>
        <v>#VALUE!</v>
      </c>
      <c r="F1130" s="10" t="e">
        <f>BD_Tab1!AD1130</f>
        <v>#VALUE!</v>
      </c>
      <c r="G1130" s="10" t="e">
        <f>BD_Tab1!X1130</f>
        <v>#VALUE!</v>
      </c>
      <c r="H1130" s="10" t="e">
        <f>BD_Tab1!Y1130</f>
        <v>#VALUE!</v>
      </c>
    </row>
    <row r="1131" spans="1:8">
      <c r="A1131" s="3">
        <v>68850</v>
      </c>
      <c r="B1131" s="11" t="e">
        <f>BD_Tab1!AE1131</f>
        <v>#VALUE!</v>
      </c>
      <c r="C1131" s="11" t="e">
        <f>BD_Tab1!Z1131</f>
        <v>#VALUE!</v>
      </c>
      <c r="D1131" s="11" t="e">
        <f>BD_Tab1!AF1131</f>
        <v>#VALUE!</v>
      </c>
      <c r="E1131" s="11" t="e">
        <f>BD_Tab1!AA1131</f>
        <v>#VALUE!</v>
      </c>
      <c r="F1131" s="10" t="e">
        <f>BD_Tab1!AD1131</f>
        <v>#VALUE!</v>
      </c>
      <c r="G1131" s="10" t="e">
        <f>BD_Tab1!X1131</f>
        <v>#VALUE!</v>
      </c>
      <c r="H1131" s="10" t="e">
        <f>BD_Tab1!Y1131</f>
        <v>#VALUE!</v>
      </c>
    </row>
    <row r="1132" spans="1:8">
      <c r="A1132" s="3">
        <v>68881</v>
      </c>
      <c r="B1132" s="11" t="e">
        <f>BD_Tab1!AE1132</f>
        <v>#VALUE!</v>
      </c>
      <c r="C1132" s="11" t="e">
        <f>BD_Tab1!Z1132</f>
        <v>#VALUE!</v>
      </c>
      <c r="D1132" s="11" t="e">
        <f>BD_Tab1!AF1132</f>
        <v>#VALUE!</v>
      </c>
      <c r="E1132" s="11" t="e">
        <f>BD_Tab1!AA1132</f>
        <v>#VALUE!</v>
      </c>
      <c r="F1132" s="10" t="e">
        <f>BD_Tab1!AD1132</f>
        <v>#VALUE!</v>
      </c>
      <c r="G1132" s="10" t="e">
        <f>BD_Tab1!X1132</f>
        <v>#VALUE!</v>
      </c>
      <c r="H1132" s="10" t="e">
        <f>BD_Tab1!Y1132</f>
        <v>#VALUE!</v>
      </c>
    </row>
    <row r="1133" spans="1:8">
      <c r="A1133" s="3">
        <v>68912</v>
      </c>
      <c r="B1133" s="11" t="e">
        <f>BD_Tab1!AE1133</f>
        <v>#VALUE!</v>
      </c>
      <c r="C1133" s="11" t="e">
        <f>BD_Tab1!Z1133</f>
        <v>#VALUE!</v>
      </c>
      <c r="D1133" s="11" t="e">
        <f>BD_Tab1!AF1133</f>
        <v>#VALUE!</v>
      </c>
      <c r="E1133" s="11" t="e">
        <f>BD_Tab1!AA1133</f>
        <v>#VALUE!</v>
      </c>
      <c r="F1133" s="10" t="e">
        <f>BD_Tab1!AD1133</f>
        <v>#VALUE!</v>
      </c>
      <c r="G1133" s="10" t="e">
        <f>BD_Tab1!X1133</f>
        <v>#VALUE!</v>
      </c>
      <c r="H1133" s="10" t="e">
        <f>BD_Tab1!Y1133</f>
        <v>#VALUE!</v>
      </c>
    </row>
    <row r="1134" spans="1:8">
      <c r="A1134" s="3">
        <v>68942</v>
      </c>
      <c r="B1134" s="11" t="e">
        <f>BD_Tab1!AE1134</f>
        <v>#VALUE!</v>
      </c>
      <c r="C1134" s="11" t="e">
        <f>BD_Tab1!Z1134</f>
        <v>#VALUE!</v>
      </c>
      <c r="D1134" s="11" t="e">
        <f>BD_Tab1!AF1134</f>
        <v>#VALUE!</v>
      </c>
      <c r="E1134" s="11" t="e">
        <f>BD_Tab1!AA1134</f>
        <v>#VALUE!</v>
      </c>
      <c r="F1134" s="10" t="e">
        <f>BD_Tab1!AD1134</f>
        <v>#VALUE!</v>
      </c>
      <c r="G1134" s="10" t="e">
        <f>BD_Tab1!X1134</f>
        <v>#VALUE!</v>
      </c>
      <c r="H1134" s="10" t="e">
        <f>BD_Tab1!Y1134</f>
        <v>#VALUE!</v>
      </c>
    </row>
    <row r="1135" spans="1:8">
      <c r="A1135" s="3">
        <v>68973</v>
      </c>
      <c r="B1135" s="11" t="e">
        <f>BD_Tab1!AE1135</f>
        <v>#VALUE!</v>
      </c>
      <c r="C1135" s="11" t="e">
        <f>BD_Tab1!Z1135</f>
        <v>#VALUE!</v>
      </c>
      <c r="D1135" s="11" t="e">
        <f>BD_Tab1!AF1135</f>
        <v>#VALUE!</v>
      </c>
      <c r="E1135" s="11" t="e">
        <f>BD_Tab1!AA1135</f>
        <v>#VALUE!</v>
      </c>
      <c r="F1135" s="10" t="e">
        <f>BD_Tab1!AD1135</f>
        <v>#VALUE!</v>
      </c>
      <c r="G1135" s="10" t="e">
        <f>BD_Tab1!X1135</f>
        <v>#VALUE!</v>
      </c>
      <c r="H1135" s="10" t="e">
        <f>BD_Tab1!Y1135</f>
        <v>#VALUE!</v>
      </c>
    </row>
    <row r="1136" spans="1:8">
      <c r="A1136" s="3">
        <v>69003</v>
      </c>
      <c r="B1136" s="11" t="e">
        <f>BD_Tab1!AE1136</f>
        <v>#VALUE!</v>
      </c>
      <c r="C1136" s="11" t="e">
        <f>BD_Tab1!Z1136</f>
        <v>#VALUE!</v>
      </c>
      <c r="D1136" s="11" t="e">
        <f>BD_Tab1!AF1136</f>
        <v>#VALUE!</v>
      </c>
      <c r="E1136" s="11" t="e">
        <f>BD_Tab1!AA1136</f>
        <v>#VALUE!</v>
      </c>
      <c r="F1136" s="10" t="e">
        <f>BD_Tab1!AD1136</f>
        <v>#VALUE!</v>
      </c>
      <c r="G1136" s="10" t="e">
        <f>BD_Tab1!X1136</f>
        <v>#VALUE!</v>
      </c>
      <c r="H1136" s="10" t="e">
        <f>BD_Tab1!Y1136</f>
        <v>#VALUE!</v>
      </c>
    </row>
    <row r="1137" spans="1:8">
      <c r="A1137" s="3">
        <v>69034</v>
      </c>
      <c r="B1137" s="11" t="e">
        <f>BD_Tab1!AE1137</f>
        <v>#VALUE!</v>
      </c>
      <c r="C1137" s="11" t="e">
        <f>BD_Tab1!Z1137</f>
        <v>#VALUE!</v>
      </c>
      <c r="D1137" s="11" t="e">
        <f>BD_Tab1!AF1137</f>
        <v>#VALUE!</v>
      </c>
      <c r="E1137" s="11" t="e">
        <f>BD_Tab1!AA1137</f>
        <v>#VALUE!</v>
      </c>
      <c r="F1137" s="10" t="e">
        <f>BD_Tab1!AD1137</f>
        <v>#VALUE!</v>
      </c>
      <c r="G1137" s="10" t="e">
        <f>BD_Tab1!X1137</f>
        <v>#VALUE!</v>
      </c>
      <c r="H1137" s="10" t="e">
        <f>BD_Tab1!Y1137</f>
        <v>#VALUE!</v>
      </c>
    </row>
    <row r="1138" spans="1:8">
      <c r="A1138" s="3">
        <v>69065</v>
      </c>
      <c r="B1138" s="11" t="e">
        <f>BD_Tab1!AE1138</f>
        <v>#VALUE!</v>
      </c>
      <c r="C1138" s="11" t="e">
        <f>BD_Tab1!Z1138</f>
        <v>#VALUE!</v>
      </c>
      <c r="D1138" s="11" t="e">
        <f>BD_Tab1!AF1138</f>
        <v>#VALUE!</v>
      </c>
      <c r="E1138" s="11" t="e">
        <f>BD_Tab1!AA1138</f>
        <v>#VALUE!</v>
      </c>
      <c r="F1138" s="10" t="e">
        <f>BD_Tab1!AD1138</f>
        <v>#VALUE!</v>
      </c>
      <c r="G1138" s="10" t="e">
        <f>BD_Tab1!X1138</f>
        <v>#VALUE!</v>
      </c>
      <c r="H1138" s="10" t="e">
        <f>BD_Tab1!Y1138</f>
        <v>#VALUE!</v>
      </c>
    </row>
    <row r="1139" spans="1:8">
      <c r="A1139" s="3">
        <v>69093</v>
      </c>
      <c r="B1139" s="11" t="e">
        <f>BD_Tab1!AE1139</f>
        <v>#VALUE!</v>
      </c>
      <c r="C1139" s="11" t="e">
        <f>BD_Tab1!Z1139</f>
        <v>#VALUE!</v>
      </c>
      <c r="D1139" s="11" t="e">
        <f>BD_Tab1!AF1139</f>
        <v>#VALUE!</v>
      </c>
      <c r="E1139" s="11" t="e">
        <f>BD_Tab1!AA1139</f>
        <v>#VALUE!</v>
      </c>
      <c r="F1139" s="10" t="e">
        <f>BD_Tab1!AD1139</f>
        <v>#VALUE!</v>
      </c>
      <c r="G1139" s="10" t="e">
        <f>BD_Tab1!X1139</f>
        <v>#VALUE!</v>
      </c>
      <c r="H1139" s="10" t="e">
        <f>BD_Tab1!Y1139</f>
        <v>#VALUE!</v>
      </c>
    </row>
    <row r="1140" spans="1:8">
      <c r="A1140" s="3">
        <v>69124</v>
      </c>
      <c r="B1140" s="11" t="e">
        <f>BD_Tab1!AE1140</f>
        <v>#VALUE!</v>
      </c>
      <c r="C1140" s="11" t="e">
        <f>BD_Tab1!Z1140</f>
        <v>#VALUE!</v>
      </c>
      <c r="D1140" s="11" t="e">
        <f>BD_Tab1!AF1140</f>
        <v>#VALUE!</v>
      </c>
      <c r="E1140" s="11" t="e">
        <f>BD_Tab1!AA1140</f>
        <v>#VALUE!</v>
      </c>
      <c r="F1140" s="10" t="e">
        <f>BD_Tab1!AD1140</f>
        <v>#VALUE!</v>
      </c>
      <c r="G1140" s="10" t="e">
        <f>BD_Tab1!X1140</f>
        <v>#VALUE!</v>
      </c>
      <c r="H1140" s="10" t="e">
        <f>BD_Tab1!Y1140</f>
        <v>#VALUE!</v>
      </c>
    </row>
    <row r="1141" spans="1:8">
      <c r="A1141" s="3">
        <v>69154</v>
      </c>
      <c r="B1141" s="11" t="e">
        <f>BD_Tab1!AE1141</f>
        <v>#VALUE!</v>
      </c>
      <c r="C1141" s="11" t="e">
        <f>BD_Tab1!Z1141</f>
        <v>#VALUE!</v>
      </c>
      <c r="D1141" s="11" t="e">
        <f>BD_Tab1!AF1141</f>
        <v>#VALUE!</v>
      </c>
      <c r="E1141" s="11" t="e">
        <f>BD_Tab1!AA1141</f>
        <v>#VALUE!</v>
      </c>
      <c r="F1141" s="10" t="e">
        <f>BD_Tab1!AD1141</f>
        <v>#VALUE!</v>
      </c>
      <c r="G1141" s="10" t="e">
        <f>BD_Tab1!X1141</f>
        <v>#VALUE!</v>
      </c>
      <c r="H1141" s="10" t="e">
        <f>BD_Tab1!Y1141</f>
        <v>#VALUE!</v>
      </c>
    </row>
    <row r="1142" spans="1:8">
      <c r="A1142" s="3">
        <v>69185</v>
      </c>
      <c r="B1142" s="11" t="e">
        <f>BD_Tab1!AE1142</f>
        <v>#VALUE!</v>
      </c>
      <c r="C1142" s="11" t="e">
        <f>BD_Tab1!Z1142</f>
        <v>#VALUE!</v>
      </c>
      <c r="D1142" s="11" t="e">
        <f>BD_Tab1!AF1142</f>
        <v>#VALUE!</v>
      </c>
      <c r="E1142" s="11" t="e">
        <f>BD_Tab1!AA1142</f>
        <v>#VALUE!</v>
      </c>
      <c r="F1142" s="10" t="e">
        <f>BD_Tab1!AD1142</f>
        <v>#VALUE!</v>
      </c>
      <c r="G1142" s="10" t="e">
        <f>BD_Tab1!X1142</f>
        <v>#VALUE!</v>
      </c>
      <c r="H1142" s="10" t="e">
        <f>BD_Tab1!Y1142</f>
        <v>#VALUE!</v>
      </c>
    </row>
    <row r="1143" spans="1:8">
      <c r="A1143" s="3">
        <v>69215</v>
      </c>
      <c r="B1143" s="11" t="e">
        <f>BD_Tab1!AE1143</f>
        <v>#VALUE!</v>
      </c>
      <c r="C1143" s="11" t="e">
        <f>BD_Tab1!Z1143</f>
        <v>#VALUE!</v>
      </c>
      <c r="D1143" s="11" t="e">
        <f>BD_Tab1!AF1143</f>
        <v>#VALUE!</v>
      </c>
      <c r="E1143" s="11" t="e">
        <f>BD_Tab1!AA1143</f>
        <v>#VALUE!</v>
      </c>
      <c r="F1143" s="10" t="e">
        <f>BD_Tab1!AD1143</f>
        <v>#VALUE!</v>
      </c>
      <c r="G1143" s="10" t="e">
        <f>BD_Tab1!X1143</f>
        <v>#VALUE!</v>
      </c>
      <c r="H1143" s="10" t="e">
        <f>BD_Tab1!Y1143</f>
        <v>#VALUE!</v>
      </c>
    </row>
    <row r="1144" spans="1:8">
      <c r="A1144" s="3">
        <v>69246</v>
      </c>
      <c r="B1144" s="11" t="e">
        <f>BD_Tab1!AE1144</f>
        <v>#VALUE!</v>
      </c>
      <c r="C1144" s="11" t="e">
        <f>BD_Tab1!Z1144</f>
        <v>#VALUE!</v>
      </c>
      <c r="D1144" s="11" t="e">
        <f>BD_Tab1!AF1144</f>
        <v>#VALUE!</v>
      </c>
      <c r="E1144" s="11" t="e">
        <f>BD_Tab1!AA1144</f>
        <v>#VALUE!</v>
      </c>
      <c r="F1144" s="10" t="e">
        <f>BD_Tab1!AD1144</f>
        <v>#VALUE!</v>
      </c>
      <c r="G1144" s="10" t="e">
        <f>BD_Tab1!X1144</f>
        <v>#VALUE!</v>
      </c>
      <c r="H1144" s="10" t="e">
        <f>BD_Tab1!Y1144</f>
        <v>#VALUE!</v>
      </c>
    </row>
    <row r="1145" spans="1:8">
      <c r="A1145" s="3">
        <v>69277</v>
      </c>
      <c r="B1145" s="11" t="e">
        <f>BD_Tab1!AE1145</f>
        <v>#VALUE!</v>
      </c>
      <c r="C1145" s="11" t="e">
        <f>BD_Tab1!Z1145</f>
        <v>#VALUE!</v>
      </c>
      <c r="D1145" s="11" t="e">
        <f>BD_Tab1!AF1145</f>
        <v>#VALUE!</v>
      </c>
      <c r="E1145" s="11" t="e">
        <f>BD_Tab1!AA1145</f>
        <v>#VALUE!</v>
      </c>
      <c r="F1145" s="10" t="e">
        <f>BD_Tab1!AD1145</f>
        <v>#VALUE!</v>
      </c>
      <c r="G1145" s="10" t="e">
        <f>BD_Tab1!X1145</f>
        <v>#VALUE!</v>
      </c>
      <c r="H1145" s="10" t="e">
        <f>BD_Tab1!Y1145</f>
        <v>#VALUE!</v>
      </c>
    </row>
    <row r="1146" spans="1:8">
      <c r="A1146" s="3">
        <v>69307</v>
      </c>
      <c r="B1146" s="11" t="e">
        <f>BD_Tab1!AE1146</f>
        <v>#VALUE!</v>
      </c>
      <c r="C1146" s="11" t="e">
        <f>BD_Tab1!Z1146</f>
        <v>#VALUE!</v>
      </c>
      <c r="D1146" s="11" t="e">
        <f>BD_Tab1!AF1146</f>
        <v>#VALUE!</v>
      </c>
      <c r="E1146" s="11" t="e">
        <f>BD_Tab1!AA1146</f>
        <v>#VALUE!</v>
      </c>
      <c r="F1146" s="10" t="e">
        <f>BD_Tab1!AD1146</f>
        <v>#VALUE!</v>
      </c>
      <c r="G1146" s="10" t="e">
        <f>BD_Tab1!X1146</f>
        <v>#VALUE!</v>
      </c>
      <c r="H1146" s="10" t="e">
        <f>BD_Tab1!Y1146</f>
        <v>#VALUE!</v>
      </c>
    </row>
    <row r="1147" spans="1:8">
      <c r="A1147" s="3">
        <v>69338</v>
      </c>
      <c r="B1147" s="11" t="e">
        <f>BD_Tab1!AE1147</f>
        <v>#VALUE!</v>
      </c>
      <c r="C1147" s="11" t="e">
        <f>BD_Tab1!Z1147</f>
        <v>#VALUE!</v>
      </c>
      <c r="D1147" s="11" t="e">
        <f>BD_Tab1!AF1147</f>
        <v>#VALUE!</v>
      </c>
      <c r="E1147" s="11" t="e">
        <f>BD_Tab1!AA1147</f>
        <v>#VALUE!</v>
      </c>
      <c r="F1147" s="10" t="e">
        <f>BD_Tab1!AD1147</f>
        <v>#VALUE!</v>
      </c>
      <c r="G1147" s="10" t="e">
        <f>BD_Tab1!X1147</f>
        <v>#VALUE!</v>
      </c>
      <c r="H1147" s="10" t="e">
        <f>BD_Tab1!Y1147</f>
        <v>#VALUE!</v>
      </c>
    </row>
    <row r="1148" spans="1:8">
      <c r="A1148" s="3">
        <v>69368</v>
      </c>
      <c r="B1148" s="11" t="e">
        <f>BD_Tab1!AE1148</f>
        <v>#VALUE!</v>
      </c>
      <c r="C1148" s="11" t="e">
        <f>BD_Tab1!Z1148</f>
        <v>#VALUE!</v>
      </c>
      <c r="D1148" s="11" t="e">
        <f>BD_Tab1!AF1148</f>
        <v>#VALUE!</v>
      </c>
      <c r="E1148" s="11" t="e">
        <f>BD_Tab1!AA1148</f>
        <v>#VALUE!</v>
      </c>
      <c r="F1148" s="10" t="e">
        <f>BD_Tab1!AD1148</f>
        <v>#VALUE!</v>
      </c>
      <c r="G1148" s="10" t="e">
        <f>BD_Tab1!X1148</f>
        <v>#VALUE!</v>
      </c>
      <c r="H1148" s="10" t="e">
        <f>BD_Tab1!Y1148</f>
        <v>#VALUE!</v>
      </c>
    </row>
    <row r="1149" spans="1:8">
      <c r="A1149" s="3">
        <v>69399</v>
      </c>
      <c r="B1149" s="11" t="e">
        <f>BD_Tab1!AE1149</f>
        <v>#VALUE!</v>
      </c>
      <c r="C1149" s="11" t="e">
        <f>BD_Tab1!Z1149</f>
        <v>#VALUE!</v>
      </c>
      <c r="D1149" s="11" t="e">
        <f>BD_Tab1!AF1149</f>
        <v>#VALUE!</v>
      </c>
      <c r="E1149" s="11" t="e">
        <f>BD_Tab1!AA1149</f>
        <v>#VALUE!</v>
      </c>
      <c r="F1149" s="10" t="e">
        <f>BD_Tab1!AD1149</f>
        <v>#VALUE!</v>
      </c>
      <c r="G1149" s="10" t="e">
        <f>BD_Tab1!X1149</f>
        <v>#VALUE!</v>
      </c>
      <c r="H1149" s="10" t="e">
        <f>BD_Tab1!Y1149</f>
        <v>#VALUE!</v>
      </c>
    </row>
    <row r="1150" spans="1:8">
      <c r="A1150" s="3">
        <v>69430</v>
      </c>
      <c r="B1150" s="11" t="e">
        <f>BD_Tab1!AE1150</f>
        <v>#VALUE!</v>
      </c>
      <c r="C1150" s="11" t="e">
        <f>BD_Tab1!Z1150</f>
        <v>#VALUE!</v>
      </c>
      <c r="D1150" s="11" t="e">
        <f>BD_Tab1!AF1150</f>
        <v>#VALUE!</v>
      </c>
      <c r="E1150" s="11" t="e">
        <f>BD_Tab1!AA1150</f>
        <v>#VALUE!</v>
      </c>
      <c r="F1150" s="10" t="e">
        <f>BD_Tab1!AD1150</f>
        <v>#VALUE!</v>
      </c>
      <c r="G1150" s="10" t="e">
        <f>BD_Tab1!X1150</f>
        <v>#VALUE!</v>
      </c>
      <c r="H1150" s="10" t="e">
        <f>BD_Tab1!Y1150</f>
        <v>#VALUE!</v>
      </c>
    </row>
    <row r="1151" spans="1:8">
      <c r="A1151" s="3">
        <v>69458</v>
      </c>
      <c r="B1151" s="11" t="e">
        <f>BD_Tab1!AE1151</f>
        <v>#VALUE!</v>
      </c>
      <c r="C1151" s="11" t="e">
        <f>BD_Tab1!Z1151</f>
        <v>#VALUE!</v>
      </c>
      <c r="D1151" s="11" t="e">
        <f>BD_Tab1!AF1151</f>
        <v>#VALUE!</v>
      </c>
      <c r="E1151" s="11" t="e">
        <f>BD_Tab1!AA1151</f>
        <v>#VALUE!</v>
      </c>
      <c r="F1151" s="10" t="e">
        <f>BD_Tab1!AD1151</f>
        <v>#VALUE!</v>
      </c>
      <c r="G1151" s="10" t="e">
        <f>BD_Tab1!X1151</f>
        <v>#VALUE!</v>
      </c>
      <c r="H1151" s="10" t="e">
        <f>BD_Tab1!Y1151</f>
        <v>#VALUE!</v>
      </c>
    </row>
    <row r="1152" spans="1:8">
      <c r="A1152" s="3">
        <v>69489</v>
      </c>
      <c r="B1152" s="11" t="e">
        <f>BD_Tab1!AE1152</f>
        <v>#VALUE!</v>
      </c>
      <c r="C1152" s="11" t="e">
        <f>BD_Tab1!Z1152</f>
        <v>#VALUE!</v>
      </c>
      <c r="D1152" s="11" t="e">
        <f>BD_Tab1!AF1152</f>
        <v>#VALUE!</v>
      </c>
      <c r="E1152" s="11" t="e">
        <f>BD_Tab1!AA1152</f>
        <v>#VALUE!</v>
      </c>
      <c r="F1152" s="10" t="e">
        <f>BD_Tab1!AD1152</f>
        <v>#VALUE!</v>
      </c>
      <c r="G1152" s="10" t="e">
        <f>BD_Tab1!X1152</f>
        <v>#VALUE!</v>
      </c>
      <c r="H1152" s="10" t="e">
        <f>BD_Tab1!Y1152</f>
        <v>#VALUE!</v>
      </c>
    </row>
    <row r="1153" spans="1:8">
      <c r="A1153" s="3">
        <v>69519</v>
      </c>
      <c r="B1153" s="11" t="e">
        <f>BD_Tab1!AE1153</f>
        <v>#VALUE!</v>
      </c>
      <c r="C1153" s="11" t="e">
        <f>BD_Tab1!Z1153</f>
        <v>#VALUE!</v>
      </c>
      <c r="D1153" s="11" t="e">
        <f>BD_Tab1!AF1153</f>
        <v>#VALUE!</v>
      </c>
      <c r="E1153" s="11" t="e">
        <f>BD_Tab1!AA1153</f>
        <v>#VALUE!</v>
      </c>
      <c r="F1153" s="10" t="e">
        <f>BD_Tab1!AD1153</f>
        <v>#VALUE!</v>
      </c>
      <c r="G1153" s="10" t="e">
        <f>BD_Tab1!X1153</f>
        <v>#VALUE!</v>
      </c>
      <c r="H1153" s="10" t="e">
        <f>BD_Tab1!Y1153</f>
        <v>#VALUE!</v>
      </c>
    </row>
    <row r="1154" spans="1:8">
      <c r="A1154" s="3">
        <v>69550</v>
      </c>
      <c r="B1154" s="11" t="e">
        <f>BD_Tab1!AE1154</f>
        <v>#VALUE!</v>
      </c>
      <c r="C1154" s="11" t="e">
        <f>BD_Tab1!Z1154</f>
        <v>#VALUE!</v>
      </c>
      <c r="D1154" s="11" t="e">
        <f>BD_Tab1!AF1154</f>
        <v>#VALUE!</v>
      </c>
      <c r="E1154" s="11" t="e">
        <f>BD_Tab1!AA1154</f>
        <v>#VALUE!</v>
      </c>
      <c r="F1154" s="10" t="e">
        <f>BD_Tab1!AD1154</f>
        <v>#VALUE!</v>
      </c>
      <c r="G1154" s="10" t="e">
        <f>BD_Tab1!X1154</f>
        <v>#VALUE!</v>
      </c>
      <c r="H1154" s="10" t="e">
        <f>BD_Tab1!Y1154</f>
        <v>#VALUE!</v>
      </c>
    </row>
    <row r="1155" spans="1:8">
      <c r="A1155" s="3">
        <v>69580</v>
      </c>
      <c r="B1155" s="11" t="e">
        <f>BD_Tab1!AE1155</f>
        <v>#VALUE!</v>
      </c>
      <c r="C1155" s="11" t="e">
        <f>BD_Tab1!Z1155</f>
        <v>#VALUE!</v>
      </c>
      <c r="D1155" s="11" t="e">
        <f>BD_Tab1!AF1155</f>
        <v>#VALUE!</v>
      </c>
      <c r="E1155" s="11" t="e">
        <f>BD_Tab1!AA1155</f>
        <v>#VALUE!</v>
      </c>
      <c r="F1155" s="10" t="e">
        <f>BD_Tab1!AD1155</f>
        <v>#VALUE!</v>
      </c>
      <c r="G1155" s="10" t="e">
        <f>BD_Tab1!X1155</f>
        <v>#VALUE!</v>
      </c>
      <c r="H1155" s="10" t="e">
        <f>BD_Tab1!Y1155</f>
        <v>#VALUE!</v>
      </c>
    </row>
    <row r="1156" spans="1:8">
      <c r="A1156" s="3">
        <v>69611</v>
      </c>
      <c r="B1156" s="11" t="e">
        <f>BD_Tab1!AE1156</f>
        <v>#VALUE!</v>
      </c>
      <c r="C1156" s="11" t="e">
        <f>BD_Tab1!Z1156</f>
        <v>#VALUE!</v>
      </c>
      <c r="D1156" s="11" t="e">
        <f>BD_Tab1!AF1156</f>
        <v>#VALUE!</v>
      </c>
      <c r="E1156" s="11" t="e">
        <f>BD_Tab1!AA1156</f>
        <v>#VALUE!</v>
      </c>
      <c r="F1156" s="10" t="e">
        <f>BD_Tab1!AD1156</f>
        <v>#VALUE!</v>
      </c>
      <c r="G1156" s="10" t="e">
        <f>BD_Tab1!X1156</f>
        <v>#VALUE!</v>
      </c>
      <c r="H1156" s="10" t="e">
        <f>BD_Tab1!Y1156</f>
        <v>#VALUE!</v>
      </c>
    </row>
    <row r="1157" spans="1:8">
      <c r="A1157" s="3">
        <v>69642</v>
      </c>
      <c r="B1157" s="11" t="e">
        <f>BD_Tab1!AE1157</f>
        <v>#VALUE!</v>
      </c>
      <c r="C1157" s="11" t="e">
        <f>BD_Tab1!Z1157</f>
        <v>#VALUE!</v>
      </c>
      <c r="D1157" s="11" t="e">
        <f>BD_Tab1!AF1157</f>
        <v>#VALUE!</v>
      </c>
      <c r="E1157" s="11" t="e">
        <f>BD_Tab1!AA1157</f>
        <v>#VALUE!</v>
      </c>
      <c r="F1157" s="10" t="e">
        <f>BD_Tab1!AD1157</f>
        <v>#VALUE!</v>
      </c>
      <c r="G1157" s="10" t="e">
        <f>BD_Tab1!X1157</f>
        <v>#VALUE!</v>
      </c>
      <c r="H1157" s="10" t="e">
        <f>BD_Tab1!Y1157</f>
        <v>#VALUE!</v>
      </c>
    </row>
    <row r="1158" spans="1:8">
      <c r="A1158" s="3">
        <v>69672</v>
      </c>
      <c r="B1158" s="11" t="e">
        <f>BD_Tab1!AE1158</f>
        <v>#VALUE!</v>
      </c>
      <c r="C1158" s="11" t="e">
        <f>BD_Tab1!Z1158</f>
        <v>#VALUE!</v>
      </c>
      <c r="D1158" s="11" t="e">
        <f>BD_Tab1!AF1158</f>
        <v>#VALUE!</v>
      </c>
      <c r="E1158" s="11" t="e">
        <f>BD_Tab1!AA1158</f>
        <v>#VALUE!</v>
      </c>
      <c r="F1158" s="10" t="e">
        <f>BD_Tab1!AD1158</f>
        <v>#VALUE!</v>
      </c>
      <c r="G1158" s="10" t="e">
        <f>BD_Tab1!X1158</f>
        <v>#VALUE!</v>
      </c>
      <c r="H1158" s="10" t="e">
        <f>BD_Tab1!Y1158</f>
        <v>#VALUE!</v>
      </c>
    </row>
    <row r="1159" spans="1:8">
      <c r="A1159" s="3">
        <v>69703</v>
      </c>
      <c r="B1159" s="11" t="e">
        <f>BD_Tab1!AE1159</f>
        <v>#VALUE!</v>
      </c>
      <c r="C1159" s="11" t="e">
        <f>BD_Tab1!Z1159</f>
        <v>#VALUE!</v>
      </c>
      <c r="D1159" s="11" t="e">
        <f>BD_Tab1!AF1159</f>
        <v>#VALUE!</v>
      </c>
      <c r="E1159" s="11" t="e">
        <f>BD_Tab1!AA1159</f>
        <v>#VALUE!</v>
      </c>
      <c r="F1159" s="10" t="e">
        <f>BD_Tab1!AD1159</f>
        <v>#VALUE!</v>
      </c>
      <c r="G1159" s="10" t="e">
        <f>BD_Tab1!X1159</f>
        <v>#VALUE!</v>
      </c>
      <c r="H1159" s="10" t="e">
        <f>BD_Tab1!Y1159</f>
        <v>#VALUE!</v>
      </c>
    </row>
    <row r="1160" spans="1:8">
      <c r="A1160" s="3">
        <v>69733</v>
      </c>
      <c r="B1160" s="11" t="e">
        <f>BD_Tab1!AE1160</f>
        <v>#VALUE!</v>
      </c>
      <c r="C1160" s="11" t="e">
        <f>BD_Tab1!Z1160</f>
        <v>#VALUE!</v>
      </c>
      <c r="D1160" s="11" t="e">
        <f>BD_Tab1!AF1160</f>
        <v>#VALUE!</v>
      </c>
      <c r="E1160" s="11" t="e">
        <f>BD_Tab1!AA1160</f>
        <v>#VALUE!</v>
      </c>
      <c r="F1160" s="10" t="e">
        <f>BD_Tab1!AD1160</f>
        <v>#VALUE!</v>
      </c>
      <c r="G1160" s="10" t="e">
        <f>BD_Tab1!X1160</f>
        <v>#VALUE!</v>
      </c>
      <c r="H1160" s="10" t="e">
        <f>BD_Tab1!Y1160</f>
        <v>#VALUE!</v>
      </c>
    </row>
    <row r="1161" spans="1:8">
      <c r="A1161" s="3">
        <v>69764</v>
      </c>
      <c r="B1161" s="11" t="e">
        <f>BD_Tab1!AE1161</f>
        <v>#VALUE!</v>
      </c>
      <c r="C1161" s="11" t="e">
        <f>BD_Tab1!Z1161</f>
        <v>#VALUE!</v>
      </c>
      <c r="D1161" s="11" t="e">
        <f>BD_Tab1!AF1161</f>
        <v>#VALUE!</v>
      </c>
      <c r="E1161" s="11" t="e">
        <f>BD_Tab1!AA1161</f>
        <v>#VALUE!</v>
      </c>
      <c r="F1161" s="10" t="e">
        <f>BD_Tab1!AD1161</f>
        <v>#VALUE!</v>
      </c>
      <c r="G1161" s="10" t="e">
        <f>BD_Tab1!X1161</f>
        <v>#VALUE!</v>
      </c>
      <c r="H1161" s="10" t="e">
        <f>BD_Tab1!Y1161</f>
        <v>#VALUE!</v>
      </c>
    </row>
    <row r="1162" spans="1:8">
      <c r="A1162" s="3">
        <v>69795</v>
      </c>
      <c r="B1162" s="11" t="e">
        <f>BD_Tab1!AE1162</f>
        <v>#VALUE!</v>
      </c>
      <c r="C1162" s="11" t="e">
        <f>BD_Tab1!Z1162</f>
        <v>#VALUE!</v>
      </c>
      <c r="D1162" s="11" t="e">
        <f>BD_Tab1!AF1162</f>
        <v>#VALUE!</v>
      </c>
      <c r="E1162" s="11" t="e">
        <f>BD_Tab1!AA1162</f>
        <v>#VALUE!</v>
      </c>
      <c r="F1162" s="10" t="e">
        <f>BD_Tab1!AD1162</f>
        <v>#VALUE!</v>
      </c>
      <c r="G1162" s="10" t="e">
        <f>BD_Tab1!X1162</f>
        <v>#VALUE!</v>
      </c>
      <c r="H1162" s="10" t="e">
        <f>BD_Tab1!Y1162</f>
        <v>#VALUE!</v>
      </c>
    </row>
    <row r="1163" spans="1:8">
      <c r="A1163" s="3">
        <v>69823</v>
      </c>
      <c r="B1163" s="11" t="e">
        <f>BD_Tab1!AE1163</f>
        <v>#VALUE!</v>
      </c>
      <c r="C1163" s="11" t="e">
        <f>BD_Tab1!Z1163</f>
        <v>#VALUE!</v>
      </c>
      <c r="D1163" s="11" t="e">
        <f>BD_Tab1!AF1163</f>
        <v>#VALUE!</v>
      </c>
      <c r="E1163" s="11" t="e">
        <f>BD_Tab1!AA1163</f>
        <v>#VALUE!</v>
      </c>
      <c r="F1163" s="10" t="e">
        <f>BD_Tab1!AD1163</f>
        <v>#VALUE!</v>
      </c>
      <c r="G1163" s="10" t="e">
        <f>BD_Tab1!X1163</f>
        <v>#VALUE!</v>
      </c>
      <c r="H1163" s="10" t="e">
        <f>BD_Tab1!Y1163</f>
        <v>#VALUE!</v>
      </c>
    </row>
    <row r="1164" spans="1:8">
      <c r="A1164" s="3">
        <v>69854</v>
      </c>
      <c r="B1164" s="11" t="e">
        <f>BD_Tab1!AE1164</f>
        <v>#VALUE!</v>
      </c>
      <c r="C1164" s="11" t="e">
        <f>BD_Tab1!Z1164</f>
        <v>#VALUE!</v>
      </c>
      <c r="D1164" s="11" t="e">
        <f>BD_Tab1!AF1164</f>
        <v>#VALUE!</v>
      </c>
      <c r="E1164" s="11" t="e">
        <f>BD_Tab1!AA1164</f>
        <v>#VALUE!</v>
      </c>
      <c r="F1164" s="10" t="e">
        <f>BD_Tab1!AD1164</f>
        <v>#VALUE!</v>
      </c>
      <c r="G1164" s="10" t="e">
        <f>BD_Tab1!X1164</f>
        <v>#VALUE!</v>
      </c>
      <c r="H1164" s="10" t="e">
        <f>BD_Tab1!Y1164</f>
        <v>#VALUE!</v>
      </c>
    </row>
    <row r="1165" spans="1:8">
      <c r="A1165" s="3">
        <v>69884</v>
      </c>
      <c r="B1165" s="11" t="e">
        <f>BD_Tab1!AE1165</f>
        <v>#VALUE!</v>
      </c>
      <c r="C1165" s="11" t="e">
        <f>BD_Tab1!Z1165</f>
        <v>#VALUE!</v>
      </c>
      <c r="D1165" s="11" t="e">
        <f>BD_Tab1!AF1165</f>
        <v>#VALUE!</v>
      </c>
      <c r="E1165" s="11" t="e">
        <f>BD_Tab1!AA1165</f>
        <v>#VALUE!</v>
      </c>
      <c r="F1165" s="10" t="e">
        <f>BD_Tab1!AD1165</f>
        <v>#VALUE!</v>
      </c>
      <c r="G1165" s="10" t="e">
        <f>BD_Tab1!X1165</f>
        <v>#VALUE!</v>
      </c>
      <c r="H1165" s="10" t="e">
        <f>BD_Tab1!Y1165</f>
        <v>#VALUE!</v>
      </c>
    </row>
    <row r="1166" spans="1:8">
      <c r="A1166" s="3">
        <v>69915</v>
      </c>
      <c r="B1166" s="11" t="e">
        <f>BD_Tab1!AE1166</f>
        <v>#VALUE!</v>
      </c>
      <c r="C1166" s="11" t="e">
        <f>BD_Tab1!Z1166</f>
        <v>#VALUE!</v>
      </c>
      <c r="D1166" s="11" t="e">
        <f>BD_Tab1!AF1166</f>
        <v>#VALUE!</v>
      </c>
      <c r="E1166" s="11" t="e">
        <f>BD_Tab1!AA1166</f>
        <v>#VALUE!</v>
      </c>
      <c r="F1166" s="10" t="e">
        <f>BD_Tab1!AD1166</f>
        <v>#VALUE!</v>
      </c>
      <c r="G1166" s="10" t="e">
        <f>BD_Tab1!X1166</f>
        <v>#VALUE!</v>
      </c>
      <c r="H1166" s="10" t="e">
        <f>BD_Tab1!Y1166</f>
        <v>#VALUE!</v>
      </c>
    </row>
    <row r="1167" spans="1:8">
      <c r="A1167" s="3">
        <v>69945</v>
      </c>
      <c r="B1167" s="11" t="e">
        <f>BD_Tab1!AE1167</f>
        <v>#VALUE!</v>
      </c>
      <c r="C1167" s="11" t="e">
        <f>BD_Tab1!Z1167</f>
        <v>#VALUE!</v>
      </c>
      <c r="D1167" s="11" t="e">
        <f>BD_Tab1!AF1167</f>
        <v>#VALUE!</v>
      </c>
      <c r="E1167" s="11" t="e">
        <f>BD_Tab1!AA1167</f>
        <v>#VALUE!</v>
      </c>
      <c r="F1167" s="10" t="e">
        <f>BD_Tab1!AD1167</f>
        <v>#VALUE!</v>
      </c>
      <c r="G1167" s="10" t="e">
        <f>BD_Tab1!X1167</f>
        <v>#VALUE!</v>
      </c>
      <c r="H1167" s="10" t="e">
        <f>BD_Tab1!Y1167</f>
        <v>#VALUE!</v>
      </c>
    </row>
    <row r="1168" spans="1:8">
      <c r="A1168" s="3">
        <v>69976</v>
      </c>
      <c r="B1168" s="11" t="e">
        <f>BD_Tab1!AE1168</f>
        <v>#VALUE!</v>
      </c>
      <c r="C1168" s="11" t="e">
        <f>BD_Tab1!Z1168</f>
        <v>#VALUE!</v>
      </c>
      <c r="D1168" s="11" t="e">
        <f>BD_Tab1!AF1168</f>
        <v>#VALUE!</v>
      </c>
      <c r="E1168" s="11" t="e">
        <f>BD_Tab1!AA1168</f>
        <v>#VALUE!</v>
      </c>
      <c r="F1168" s="10" t="e">
        <f>BD_Tab1!AD1168</f>
        <v>#VALUE!</v>
      </c>
      <c r="G1168" s="10" t="e">
        <f>BD_Tab1!X1168</f>
        <v>#VALUE!</v>
      </c>
      <c r="H1168" s="10" t="e">
        <f>BD_Tab1!Y1168</f>
        <v>#VALUE!</v>
      </c>
    </row>
    <row r="1169" spans="1:8">
      <c r="A1169" s="3">
        <v>70007</v>
      </c>
      <c r="B1169" s="11" t="e">
        <f>BD_Tab1!AE1169</f>
        <v>#VALUE!</v>
      </c>
      <c r="C1169" s="11" t="e">
        <f>BD_Tab1!Z1169</f>
        <v>#VALUE!</v>
      </c>
      <c r="D1169" s="11" t="e">
        <f>BD_Tab1!AF1169</f>
        <v>#VALUE!</v>
      </c>
      <c r="E1169" s="11" t="e">
        <f>BD_Tab1!AA1169</f>
        <v>#VALUE!</v>
      </c>
      <c r="F1169" s="10" t="e">
        <f>BD_Tab1!AD1169</f>
        <v>#VALUE!</v>
      </c>
      <c r="G1169" s="10" t="e">
        <f>BD_Tab1!X1169</f>
        <v>#VALUE!</v>
      </c>
      <c r="H1169" s="10" t="e">
        <f>BD_Tab1!Y1169</f>
        <v>#VALUE!</v>
      </c>
    </row>
    <row r="1170" spans="1:8">
      <c r="A1170" s="3">
        <v>70037</v>
      </c>
      <c r="B1170" s="11" t="e">
        <f>BD_Tab1!AE1170</f>
        <v>#VALUE!</v>
      </c>
      <c r="C1170" s="11" t="e">
        <f>BD_Tab1!Z1170</f>
        <v>#VALUE!</v>
      </c>
      <c r="D1170" s="11" t="e">
        <f>BD_Tab1!AF1170</f>
        <v>#VALUE!</v>
      </c>
      <c r="E1170" s="11" t="e">
        <f>BD_Tab1!AA1170</f>
        <v>#VALUE!</v>
      </c>
      <c r="F1170" s="10" t="e">
        <f>BD_Tab1!AD1170</f>
        <v>#VALUE!</v>
      </c>
      <c r="G1170" s="10" t="e">
        <f>BD_Tab1!X1170</f>
        <v>#VALUE!</v>
      </c>
      <c r="H1170" s="10" t="e">
        <f>BD_Tab1!Y1170</f>
        <v>#VALUE!</v>
      </c>
    </row>
    <row r="1171" spans="1:8">
      <c r="A1171" s="3">
        <v>70068</v>
      </c>
      <c r="B1171" s="11" t="e">
        <f>BD_Tab1!AE1171</f>
        <v>#VALUE!</v>
      </c>
      <c r="C1171" s="11" t="e">
        <f>BD_Tab1!Z1171</f>
        <v>#VALUE!</v>
      </c>
      <c r="D1171" s="11" t="e">
        <f>BD_Tab1!AF1171</f>
        <v>#VALUE!</v>
      </c>
      <c r="E1171" s="11" t="e">
        <f>BD_Tab1!AA1171</f>
        <v>#VALUE!</v>
      </c>
      <c r="F1171" s="10" t="e">
        <f>BD_Tab1!AD1171</f>
        <v>#VALUE!</v>
      </c>
      <c r="G1171" s="10" t="e">
        <f>BD_Tab1!X1171</f>
        <v>#VALUE!</v>
      </c>
      <c r="H1171" s="10" t="e">
        <f>BD_Tab1!Y1171</f>
        <v>#VALUE!</v>
      </c>
    </row>
    <row r="1172" spans="1:8">
      <c r="A1172" s="3">
        <v>70098</v>
      </c>
      <c r="B1172" s="11" t="e">
        <f>BD_Tab1!AE1172</f>
        <v>#VALUE!</v>
      </c>
      <c r="C1172" s="11" t="e">
        <f>BD_Tab1!Z1172</f>
        <v>#VALUE!</v>
      </c>
      <c r="D1172" s="11" t="e">
        <f>BD_Tab1!AF1172</f>
        <v>#VALUE!</v>
      </c>
      <c r="E1172" s="11" t="e">
        <f>BD_Tab1!AA1172</f>
        <v>#VALUE!</v>
      </c>
      <c r="F1172" s="10" t="e">
        <f>BD_Tab1!AD1172</f>
        <v>#VALUE!</v>
      </c>
      <c r="G1172" s="10" t="e">
        <f>BD_Tab1!X1172</f>
        <v>#VALUE!</v>
      </c>
      <c r="H1172" s="10" t="e">
        <f>BD_Tab1!Y1172</f>
        <v>#VALUE!</v>
      </c>
    </row>
    <row r="1173" spans="1:8">
      <c r="A1173" s="3">
        <v>70129</v>
      </c>
      <c r="B1173" s="11" t="e">
        <f>BD_Tab1!AE1173</f>
        <v>#VALUE!</v>
      </c>
      <c r="C1173" s="11" t="e">
        <f>BD_Tab1!Z1173</f>
        <v>#VALUE!</v>
      </c>
      <c r="D1173" s="11" t="e">
        <f>BD_Tab1!AF1173</f>
        <v>#VALUE!</v>
      </c>
      <c r="E1173" s="11" t="e">
        <f>BD_Tab1!AA1173</f>
        <v>#VALUE!</v>
      </c>
      <c r="F1173" s="10" t="e">
        <f>BD_Tab1!AD1173</f>
        <v>#VALUE!</v>
      </c>
      <c r="G1173" s="10" t="e">
        <f>BD_Tab1!X1173</f>
        <v>#VALUE!</v>
      </c>
      <c r="H1173" s="10" t="e">
        <f>BD_Tab1!Y1173</f>
        <v>#VALUE!</v>
      </c>
    </row>
    <row r="1174" spans="1:8">
      <c r="A1174" s="3">
        <v>70160</v>
      </c>
      <c r="B1174" s="11" t="e">
        <f>BD_Tab1!AE1174</f>
        <v>#VALUE!</v>
      </c>
      <c r="C1174" s="11" t="e">
        <f>BD_Tab1!Z1174</f>
        <v>#VALUE!</v>
      </c>
      <c r="D1174" s="11" t="e">
        <f>BD_Tab1!AF1174</f>
        <v>#VALUE!</v>
      </c>
      <c r="E1174" s="11" t="e">
        <f>BD_Tab1!AA1174</f>
        <v>#VALUE!</v>
      </c>
      <c r="F1174" s="10" t="e">
        <f>BD_Tab1!AD1174</f>
        <v>#VALUE!</v>
      </c>
      <c r="G1174" s="10" t="e">
        <f>BD_Tab1!X1174</f>
        <v>#VALUE!</v>
      </c>
      <c r="H1174" s="10" t="e">
        <f>BD_Tab1!Y1174</f>
        <v>#VALUE!</v>
      </c>
    </row>
    <row r="1175" spans="1:8">
      <c r="A1175" s="3">
        <v>70189</v>
      </c>
      <c r="B1175" s="11" t="e">
        <f>BD_Tab1!AE1175</f>
        <v>#VALUE!</v>
      </c>
      <c r="C1175" s="11" t="e">
        <f>BD_Tab1!Z1175</f>
        <v>#VALUE!</v>
      </c>
      <c r="D1175" s="11" t="e">
        <f>BD_Tab1!AF1175</f>
        <v>#VALUE!</v>
      </c>
      <c r="E1175" s="11" t="e">
        <f>BD_Tab1!AA1175</f>
        <v>#VALUE!</v>
      </c>
      <c r="F1175" s="10" t="e">
        <f>BD_Tab1!AD1175</f>
        <v>#VALUE!</v>
      </c>
      <c r="G1175" s="10" t="e">
        <f>BD_Tab1!X1175</f>
        <v>#VALUE!</v>
      </c>
      <c r="H1175" s="10" t="e">
        <f>BD_Tab1!Y1175</f>
        <v>#VALUE!</v>
      </c>
    </row>
    <row r="1176" spans="1:8">
      <c r="A1176" s="3">
        <v>70220</v>
      </c>
      <c r="B1176" s="11" t="e">
        <f>BD_Tab1!AE1176</f>
        <v>#VALUE!</v>
      </c>
      <c r="C1176" s="11" t="e">
        <f>BD_Tab1!Z1176</f>
        <v>#VALUE!</v>
      </c>
      <c r="D1176" s="11" t="e">
        <f>BD_Tab1!AF1176</f>
        <v>#VALUE!</v>
      </c>
      <c r="E1176" s="11" t="e">
        <f>BD_Tab1!AA1176</f>
        <v>#VALUE!</v>
      </c>
      <c r="F1176" s="10" t="e">
        <f>BD_Tab1!AD1176</f>
        <v>#VALUE!</v>
      </c>
      <c r="G1176" s="10" t="e">
        <f>BD_Tab1!X1176</f>
        <v>#VALUE!</v>
      </c>
      <c r="H1176" s="10" t="e">
        <f>BD_Tab1!Y1176</f>
        <v>#VALUE!</v>
      </c>
    </row>
    <row r="1177" spans="1:8">
      <c r="A1177" s="3">
        <v>70250</v>
      </c>
      <c r="B1177" s="11" t="e">
        <f>BD_Tab1!AE1177</f>
        <v>#VALUE!</v>
      </c>
      <c r="C1177" s="11" t="e">
        <f>BD_Tab1!Z1177</f>
        <v>#VALUE!</v>
      </c>
      <c r="D1177" s="11" t="e">
        <f>BD_Tab1!AF1177</f>
        <v>#VALUE!</v>
      </c>
      <c r="E1177" s="11" t="e">
        <f>BD_Tab1!AA1177</f>
        <v>#VALUE!</v>
      </c>
      <c r="F1177" s="10" t="e">
        <f>BD_Tab1!AD1177</f>
        <v>#VALUE!</v>
      </c>
      <c r="G1177" s="10" t="e">
        <f>BD_Tab1!X1177</f>
        <v>#VALUE!</v>
      </c>
      <c r="H1177" s="10" t="e">
        <f>BD_Tab1!Y1177</f>
        <v>#VALUE!</v>
      </c>
    </row>
    <row r="1178" spans="1:8">
      <c r="A1178" s="3">
        <v>70281</v>
      </c>
      <c r="B1178" s="11" t="e">
        <f>BD_Tab1!AE1178</f>
        <v>#VALUE!</v>
      </c>
      <c r="C1178" s="11" t="e">
        <f>BD_Tab1!Z1178</f>
        <v>#VALUE!</v>
      </c>
      <c r="D1178" s="11" t="e">
        <f>BD_Tab1!AF1178</f>
        <v>#VALUE!</v>
      </c>
      <c r="E1178" s="11" t="e">
        <f>BD_Tab1!AA1178</f>
        <v>#VALUE!</v>
      </c>
      <c r="F1178" s="10" t="e">
        <f>BD_Tab1!AD1178</f>
        <v>#VALUE!</v>
      </c>
      <c r="G1178" s="10" t="e">
        <f>BD_Tab1!X1178</f>
        <v>#VALUE!</v>
      </c>
      <c r="H1178" s="10" t="e">
        <f>BD_Tab1!Y1178</f>
        <v>#VALUE!</v>
      </c>
    </row>
    <row r="1179" spans="1:8">
      <c r="A1179" s="3">
        <v>70311</v>
      </c>
      <c r="B1179" s="11" t="e">
        <f>BD_Tab1!AE1179</f>
        <v>#VALUE!</v>
      </c>
      <c r="C1179" s="11" t="e">
        <f>BD_Tab1!Z1179</f>
        <v>#VALUE!</v>
      </c>
      <c r="D1179" s="11" t="e">
        <f>BD_Tab1!AF1179</f>
        <v>#VALUE!</v>
      </c>
      <c r="E1179" s="11" t="e">
        <f>BD_Tab1!AA1179</f>
        <v>#VALUE!</v>
      </c>
      <c r="F1179" s="10" t="e">
        <f>BD_Tab1!AD1179</f>
        <v>#VALUE!</v>
      </c>
      <c r="G1179" s="10" t="e">
        <f>BD_Tab1!X1179</f>
        <v>#VALUE!</v>
      </c>
      <c r="H1179" s="10" t="e">
        <f>BD_Tab1!Y1179</f>
        <v>#VALUE!</v>
      </c>
    </row>
    <row r="1180" spans="1:8">
      <c r="A1180" s="3">
        <v>70342</v>
      </c>
      <c r="B1180" s="11" t="e">
        <f>BD_Tab1!AE1180</f>
        <v>#VALUE!</v>
      </c>
      <c r="C1180" s="11" t="e">
        <f>BD_Tab1!Z1180</f>
        <v>#VALUE!</v>
      </c>
      <c r="D1180" s="11" t="e">
        <f>BD_Tab1!AF1180</f>
        <v>#VALUE!</v>
      </c>
      <c r="E1180" s="11" t="e">
        <f>BD_Tab1!AA1180</f>
        <v>#VALUE!</v>
      </c>
      <c r="F1180" s="10" t="e">
        <f>BD_Tab1!AD1180</f>
        <v>#VALUE!</v>
      </c>
      <c r="G1180" s="10" t="e">
        <f>BD_Tab1!X1180</f>
        <v>#VALUE!</v>
      </c>
      <c r="H1180" s="10" t="e">
        <f>BD_Tab1!Y1180</f>
        <v>#VALUE!</v>
      </c>
    </row>
    <row r="1181" spans="1:8">
      <c r="A1181" s="3">
        <v>70373</v>
      </c>
      <c r="B1181" s="11" t="e">
        <f>BD_Tab1!AE1181</f>
        <v>#VALUE!</v>
      </c>
      <c r="C1181" s="11" t="e">
        <f>BD_Tab1!Z1181</f>
        <v>#VALUE!</v>
      </c>
      <c r="D1181" s="11" t="e">
        <f>BD_Tab1!AF1181</f>
        <v>#VALUE!</v>
      </c>
      <c r="E1181" s="11" t="e">
        <f>BD_Tab1!AA1181</f>
        <v>#VALUE!</v>
      </c>
      <c r="F1181" s="10" t="e">
        <f>BD_Tab1!AD1181</f>
        <v>#VALUE!</v>
      </c>
      <c r="G1181" s="10" t="e">
        <f>BD_Tab1!X1181</f>
        <v>#VALUE!</v>
      </c>
      <c r="H1181" s="10" t="e">
        <f>BD_Tab1!Y1181</f>
        <v>#VALUE!</v>
      </c>
    </row>
    <row r="1182" spans="1:8">
      <c r="A1182" s="3">
        <v>70403</v>
      </c>
      <c r="B1182" s="11" t="e">
        <f>BD_Tab1!AE1182</f>
        <v>#VALUE!</v>
      </c>
      <c r="C1182" s="11" t="e">
        <f>BD_Tab1!Z1182</f>
        <v>#VALUE!</v>
      </c>
      <c r="D1182" s="11" t="e">
        <f>BD_Tab1!AF1182</f>
        <v>#VALUE!</v>
      </c>
      <c r="E1182" s="11" t="e">
        <f>BD_Tab1!AA1182</f>
        <v>#VALUE!</v>
      </c>
      <c r="F1182" s="10" t="e">
        <f>BD_Tab1!AD1182</f>
        <v>#VALUE!</v>
      </c>
      <c r="G1182" s="10" t="e">
        <f>BD_Tab1!X1182</f>
        <v>#VALUE!</v>
      </c>
      <c r="H1182" s="10" t="e">
        <f>BD_Tab1!Y1182</f>
        <v>#VALUE!</v>
      </c>
    </row>
    <row r="1183" spans="1:8">
      <c r="A1183" s="3">
        <v>70434</v>
      </c>
      <c r="B1183" s="11" t="e">
        <f>BD_Tab1!AE1183</f>
        <v>#VALUE!</v>
      </c>
      <c r="C1183" s="11" t="e">
        <f>BD_Tab1!Z1183</f>
        <v>#VALUE!</v>
      </c>
      <c r="D1183" s="11" t="e">
        <f>BD_Tab1!AF1183</f>
        <v>#VALUE!</v>
      </c>
      <c r="E1183" s="11" t="e">
        <f>BD_Tab1!AA1183</f>
        <v>#VALUE!</v>
      </c>
      <c r="F1183" s="10" t="e">
        <f>BD_Tab1!AD1183</f>
        <v>#VALUE!</v>
      </c>
      <c r="G1183" s="10" t="e">
        <f>BD_Tab1!X1183</f>
        <v>#VALUE!</v>
      </c>
      <c r="H1183" s="10" t="e">
        <f>BD_Tab1!Y1183</f>
        <v>#VALUE!</v>
      </c>
    </row>
    <row r="1184" spans="1:8">
      <c r="A1184" s="3">
        <v>70464</v>
      </c>
      <c r="B1184" s="11" t="e">
        <f>BD_Tab1!AE1184</f>
        <v>#VALUE!</v>
      </c>
      <c r="C1184" s="11" t="e">
        <f>BD_Tab1!Z1184</f>
        <v>#VALUE!</v>
      </c>
      <c r="D1184" s="11" t="e">
        <f>BD_Tab1!AF1184</f>
        <v>#VALUE!</v>
      </c>
      <c r="E1184" s="11" t="e">
        <f>BD_Tab1!AA1184</f>
        <v>#VALUE!</v>
      </c>
      <c r="F1184" s="10" t="e">
        <f>BD_Tab1!AD1184</f>
        <v>#VALUE!</v>
      </c>
      <c r="G1184" s="10" t="e">
        <f>BD_Tab1!X1184</f>
        <v>#VALUE!</v>
      </c>
      <c r="H1184" s="10" t="e">
        <f>BD_Tab1!Y1184</f>
        <v>#VALUE!</v>
      </c>
    </row>
    <row r="1185" spans="1:8">
      <c r="A1185" s="3">
        <v>70495</v>
      </c>
      <c r="B1185" s="11" t="e">
        <f>BD_Tab1!AE1185</f>
        <v>#VALUE!</v>
      </c>
      <c r="C1185" s="11" t="e">
        <f>BD_Tab1!Z1185</f>
        <v>#VALUE!</v>
      </c>
      <c r="D1185" s="11" t="e">
        <f>BD_Tab1!AF1185</f>
        <v>#VALUE!</v>
      </c>
      <c r="E1185" s="11" t="e">
        <f>BD_Tab1!AA1185</f>
        <v>#VALUE!</v>
      </c>
      <c r="F1185" s="10" t="e">
        <f>BD_Tab1!AD1185</f>
        <v>#VALUE!</v>
      </c>
      <c r="G1185" s="10" t="e">
        <f>BD_Tab1!X1185</f>
        <v>#VALUE!</v>
      </c>
      <c r="H1185" s="10" t="e">
        <f>BD_Tab1!Y1185</f>
        <v>#VALUE!</v>
      </c>
    </row>
    <row r="1186" spans="1:8">
      <c r="A1186" s="3">
        <v>70526</v>
      </c>
      <c r="B1186" s="11" t="e">
        <f>BD_Tab1!AE1186</f>
        <v>#VALUE!</v>
      </c>
      <c r="C1186" s="11" t="e">
        <f>BD_Tab1!Z1186</f>
        <v>#VALUE!</v>
      </c>
      <c r="D1186" s="11" t="e">
        <f>BD_Tab1!AF1186</f>
        <v>#VALUE!</v>
      </c>
      <c r="E1186" s="11" t="e">
        <f>BD_Tab1!AA1186</f>
        <v>#VALUE!</v>
      </c>
      <c r="F1186" s="10" t="e">
        <f>BD_Tab1!AD1186</f>
        <v>#VALUE!</v>
      </c>
      <c r="G1186" s="10" t="e">
        <f>BD_Tab1!X1186</f>
        <v>#VALUE!</v>
      </c>
      <c r="H1186" s="10" t="e">
        <f>BD_Tab1!Y1186</f>
        <v>#VALUE!</v>
      </c>
    </row>
    <row r="1187" spans="1:8">
      <c r="A1187" s="3">
        <v>70554</v>
      </c>
      <c r="B1187" s="11" t="e">
        <f>BD_Tab1!AE1187</f>
        <v>#VALUE!</v>
      </c>
      <c r="C1187" s="11" t="e">
        <f>BD_Tab1!Z1187</f>
        <v>#VALUE!</v>
      </c>
      <c r="D1187" s="11" t="e">
        <f>BD_Tab1!AF1187</f>
        <v>#VALUE!</v>
      </c>
      <c r="E1187" s="11" t="e">
        <f>BD_Tab1!AA1187</f>
        <v>#VALUE!</v>
      </c>
      <c r="F1187" s="10" t="e">
        <f>BD_Tab1!AD1187</f>
        <v>#VALUE!</v>
      </c>
      <c r="G1187" s="10" t="e">
        <f>BD_Tab1!X1187</f>
        <v>#VALUE!</v>
      </c>
      <c r="H1187" s="10" t="e">
        <f>BD_Tab1!Y1187</f>
        <v>#VALUE!</v>
      </c>
    </row>
    <row r="1188" spans="1:8">
      <c r="A1188" s="3">
        <v>70585</v>
      </c>
      <c r="B1188" s="11" t="e">
        <f>BD_Tab1!AE1188</f>
        <v>#VALUE!</v>
      </c>
      <c r="C1188" s="11" t="e">
        <f>BD_Tab1!Z1188</f>
        <v>#VALUE!</v>
      </c>
      <c r="D1188" s="11" t="e">
        <f>BD_Tab1!AF1188</f>
        <v>#VALUE!</v>
      </c>
      <c r="E1188" s="11" t="e">
        <f>BD_Tab1!AA1188</f>
        <v>#VALUE!</v>
      </c>
      <c r="F1188" s="10" t="e">
        <f>BD_Tab1!AD1188</f>
        <v>#VALUE!</v>
      </c>
      <c r="G1188" s="10" t="e">
        <f>BD_Tab1!X1188</f>
        <v>#VALUE!</v>
      </c>
      <c r="H1188" s="10" t="e">
        <f>BD_Tab1!Y1188</f>
        <v>#VALUE!</v>
      </c>
    </row>
    <row r="1189" spans="1:8">
      <c r="A1189" s="3">
        <v>70615</v>
      </c>
      <c r="B1189" s="11" t="e">
        <f>BD_Tab1!AE1189</f>
        <v>#VALUE!</v>
      </c>
      <c r="C1189" s="11" t="e">
        <f>BD_Tab1!Z1189</f>
        <v>#VALUE!</v>
      </c>
      <c r="D1189" s="11" t="e">
        <f>BD_Tab1!AF1189</f>
        <v>#VALUE!</v>
      </c>
      <c r="E1189" s="11" t="e">
        <f>BD_Tab1!AA1189</f>
        <v>#VALUE!</v>
      </c>
      <c r="F1189" s="10" t="e">
        <f>BD_Tab1!AD1189</f>
        <v>#VALUE!</v>
      </c>
      <c r="G1189" s="10" t="e">
        <f>BD_Tab1!X1189</f>
        <v>#VALUE!</v>
      </c>
      <c r="H1189" s="10" t="e">
        <f>BD_Tab1!Y1189</f>
        <v>#VALUE!</v>
      </c>
    </row>
    <row r="1190" spans="1:8">
      <c r="A1190" s="3">
        <v>70646</v>
      </c>
      <c r="B1190" s="11" t="e">
        <f>BD_Tab1!AE1190</f>
        <v>#VALUE!</v>
      </c>
      <c r="C1190" s="11" t="e">
        <f>BD_Tab1!Z1190</f>
        <v>#VALUE!</v>
      </c>
      <c r="D1190" s="11" t="e">
        <f>BD_Tab1!AF1190</f>
        <v>#VALUE!</v>
      </c>
      <c r="E1190" s="11" t="e">
        <f>BD_Tab1!AA1190</f>
        <v>#VALUE!</v>
      </c>
      <c r="F1190" s="10" t="e">
        <f>BD_Tab1!AD1190</f>
        <v>#VALUE!</v>
      </c>
      <c r="G1190" s="10" t="e">
        <f>BD_Tab1!X1190</f>
        <v>#VALUE!</v>
      </c>
      <c r="H1190" s="10" t="e">
        <f>BD_Tab1!Y1190</f>
        <v>#VALUE!</v>
      </c>
    </row>
    <row r="1191" spans="1:8">
      <c r="A1191" s="3">
        <v>70676</v>
      </c>
      <c r="B1191" s="11" t="e">
        <f>BD_Tab1!AE1191</f>
        <v>#VALUE!</v>
      </c>
      <c r="C1191" s="11" t="e">
        <f>BD_Tab1!Z1191</f>
        <v>#VALUE!</v>
      </c>
      <c r="D1191" s="11" t="e">
        <f>BD_Tab1!AF1191</f>
        <v>#VALUE!</v>
      </c>
      <c r="E1191" s="11" t="e">
        <f>BD_Tab1!AA1191</f>
        <v>#VALUE!</v>
      </c>
      <c r="F1191" s="10" t="e">
        <f>BD_Tab1!AD1191</f>
        <v>#VALUE!</v>
      </c>
      <c r="G1191" s="10" t="e">
        <f>BD_Tab1!X1191</f>
        <v>#VALUE!</v>
      </c>
      <c r="H1191" s="10" t="e">
        <f>BD_Tab1!Y1191</f>
        <v>#VALUE!</v>
      </c>
    </row>
    <row r="1192" spans="1:8">
      <c r="A1192" s="3">
        <v>70707</v>
      </c>
      <c r="B1192" s="11" t="e">
        <f>BD_Tab1!AE1192</f>
        <v>#VALUE!</v>
      </c>
      <c r="C1192" s="11" t="e">
        <f>BD_Tab1!Z1192</f>
        <v>#VALUE!</v>
      </c>
      <c r="D1192" s="11" t="e">
        <f>BD_Tab1!AF1192</f>
        <v>#VALUE!</v>
      </c>
      <c r="E1192" s="11" t="e">
        <f>BD_Tab1!AA1192</f>
        <v>#VALUE!</v>
      </c>
      <c r="F1192" s="10" t="e">
        <f>BD_Tab1!AD1192</f>
        <v>#VALUE!</v>
      </c>
      <c r="G1192" s="10" t="e">
        <f>BD_Tab1!X1192</f>
        <v>#VALUE!</v>
      </c>
      <c r="H1192" s="10" t="e">
        <f>BD_Tab1!Y1192</f>
        <v>#VALUE!</v>
      </c>
    </row>
    <row r="1193" spans="1:8">
      <c r="A1193" s="3">
        <v>70738</v>
      </c>
      <c r="B1193" s="11" t="e">
        <f>BD_Tab1!AE1193</f>
        <v>#VALUE!</v>
      </c>
      <c r="C1193" s="11" t="e">
        <f>BD_Tab1!Z1193</f>
        <v>#VALUE!</v>
      </c>
      <c r="D1193" s="11" t="e">
        <f>BD_Tab1!AF1193</f>
        <v>#VALUE!</v>
      </c>
      <c r="E1193" s="11" t="e">
        <f>BD_Tab1!AA1193</f>
        <v>#VALUE!</v>
      </c>
      <c r="F1193" s="10" t="e">
        <f>BD_Tab1!AD1193</f>
        <v>#VALUE!</v>
      </c>
      <c r="G1193" s="10" t="e">
        <f>BD_Tab1!X1193</f>
        <v>#VALUE!</v>
      </c>
      <c r="H1193" s="10" t="e">
        <f>BD_Tab1!Y1193</f>
        <v>#VALUE!</v>
      </c>
    </row>
    <row r="1194" spans="1:8">
      <c r="A1194" s="3">
        <v>70768</v>
      </c>
      <c r="B1194" s="11" t="e">
        <f>BD_Tab1!AE1194</f>
        <v>#VALUE!</v>
      </c>
      <c r="C1194" s="11" t="e">
        <f>BD_Tab1!Z1194</f>
        <v>#VALUE!</v>
      </c>
      <c r="D1194" s="11" t="e">
        <f>BD_Tab1!AF1194</f>
        <v>#VALUE!</v>
      </c>
      <c r="E1194" s="11" t="e">
        <f>BD_Tab1!AA1194</f>
        <v>#VALUE!</v>
      </c>
      <c r="F1194" s="10" t="e">
        <f>BD_Tab1!AD1194</f>
        <v>#VALUE!</v>
      </c>
      <c r="G1194" s="10" t="e">
        <f>BD_Tab1!X1194</f>
        <v>#VALUE!</v>
      </c>
      <c r="H1194" s="10" t="e">
        <f>BD_Tab1!Y1194</f>
        <v>#VALUE!</v>
      </c>
    </row>
    <row r="1195" spans="1:8">
      <c r="A1195" s="3">
        <v>70799</v>
      </c>
      <c r="B1195" s="11" t="e">
        <f>BD_Tab1!AE1195</f>
        <v>#VALUE!</v>
      </c>
      <c r="C1195" s="11" t="e">
        <f>BD_Tab1!Z1195</f>
        <v>#VALUE!</v>
      </c>
      <c r="D1195" s="11" t="e">
        <f>BD_Tab1!AF1195</f>
        <v>#VALUE!</v>
      </c>
      <c r="E1195" s="11" t="e">
        <f>BD_Tab1!AA1195</f>
        <v>#VALUE!</v>
      </c>
      <c r="F1195" s="10" t="e">
        <f>BD_Tab1!AD1195</f>
        <v>#VALUE!</v>
      </c>
      <c r="G1195" s="10" t="e">
        <f>BD_Tab1!X1195</f>
        <v>#VALUE!</v>
      </c>
      <c r="H1195" s="10" t="e">
        <f>BD_Tab1!Y1195</f>
        <v>#VALUE!</v>
      </c>
    </row>
    <row r="1196" spans="1:8">
      <c r="A1196" s="3">
        <v>70829</v>
      </c>
      <c r="B1196" s="11" t="e">
        <f>BD_Tab1!AE1196</f>
        <v>#VALUE!</v>
      </c>
      <c r="C1196" s="11" t="e">
        <f>BD_Tab1!Z1196</f>
        <v>#VALUE!</v>
      </c>
      <c r="D1196" s="11" t="e">
        <f>BD_Tab1!AF1196</f>
        <v>#VALUE!</v>
      </c>
      <c r="E1196" s="11" t="e">
        <f>BD_Tab1!AA1196</f>
        <v>#VALUE!</v>
      </c>
      <c r="F1196" s="10" t="e">
        <f>BD_Tab1!AD1196</f>
        <v>#VALUE!</v>
      </c>
      <c r="G1196" s="10" t="e">
        <f>BD_Tab1!X1196</f>
        <v>#VALUE!</v>
      </c>
      <c r="H1196" s="10" t="e">
        <f>BD_Tab1!Y1196</f>
        <v>#VALUE!</v>
      </c>
    </row>
    <row r="1197" spans="1:8">
      <c r="A1197" s="3">
        <v>70860</v>
      </c>
      <c r="B1197" s="11" t="e">
        <f>BD_Tab1!AE1197</f>
        <v>#VALUE!</v>
      </c>
      <c r="C1197" s="11" t="e">
        <f>BD_Tab1!Z1197</f>
        <v>#VALUE!</v>
      </c>
      <c r="D1197" s="11" t="e">
        <f>BD_Tab1!AF1197</f>
        <v>#VALUE!</v>
      </c>
      <c r="E1197" s="11" t="e">
        <f>BD_Tab1!AA1197</f>
        <v>#VALUE!</v>
      </c>
      <c r="F1197" s="10" t="e">
        <f>BD_Tab1!AD1197</f>
        <v>#VALUE!</v>
      </c>
      <c r="G1197" s="10" t="e">
        <f>BD_Tab1!X1197</f>
        <v>#VALUE!</v>
      </c>
      <c r="H1197" s="10" t="e">
        <f>BD_Tab1!Y1197</f>
        <v>#VALUE!</v>
      </c>
    </row>
    <row r="1198" spans="1:8">
      <c r="A1198" s="3">
        <v>70891</v>
      </c>
      <c r="B1198" s="11" t="e">
        <f>BD_Tab1!AE1198</f>
        <v>#VALUE!</v>
      </c>
      <c r="C1198" s="11" t="e">
        <f>BD_Tab1!Z1198</f>
        <v>#VALUE!</v>
      </c>
      <c r="D1198" s="11" t="e">
        <f>BD_Tab1!AF1198</f>
        <v>#VALUE!</v>
      </c>
      <c r="E1198" s="11" t="e">
        <f>BD_Tab1!AA1198</f>
        <v>#VALUE!</v>
      </c>
      <c r="F1198" s="10" t="e">
        <f>BD_Tab1!AD1198</f>
        <v>#VALUE!</v>
      </c>
      <c r="G1198" s="10" t="e">
        <f>BD_Tab1!X1198</f>
        <v>#VALUE!</v>
      </c>
      <c r="H1198" s="10" t="e">
        <f>BD_Tab1!Y1198</f>
        <v>#VALUE!</v>
      </c>
    </row>
    <row r="1199" spans="1:8">
      <c r="A1199" s="3">
        <v>70919</v>
      </c>
      <c r="B1199" s="11" t="e">
        <f>BD_Tab1!AE1199</f>
        <v>#VALUE!</v>
      </c>
      <c r="C1199" s="11" t="e">
        <f>BD_Tab1!Z1199</f>
        <v>#VALUE!</v>
      </c>
      <c r="D1199" s="11" t="e">
        <f>BD_Tab1!AF1199</f>
        <v>#VALUE!</v>
      </c>
      <c r="E1199" s="11" t="e">
        <f>BD_Tab1!AA1199</f>
        <v>#VALUE!</v>
      </c>
      <c r="F1199" s="10" t="e">
        <f>BD_Tab1!AD1199</f>
        <v>#VALUE!</v>
      </c>
      <c r="G1199" s="10" t="e">
        <f>BD_Tab1!X1199</f>
        <v>#VALUE!</v>
      </c>
      <c r="H1199" s="10" t="e">
        <f>BD_Tab1!Y1199</f>
        <v>#VALUE!</v>
      </c>
    </row>
    <row r="1200" spans="1:8">
      <c r="A1200" s="3">
        <v>70950</v>
      </c>
      <c r="B1200" s="11" t="e">
        <f>BD_Tab1!AE1200</f>
        <v>#VALUE!</v>
      </c>
      <c r="C1200" s="11" t="e">
        <f>BD_Tab1!Z1200</f>
        <v>#VALUE!</v>
      </c>
      <c r="D1200" s="11" t="e">
        <f>BD_Tab1!AF1200</f>
        <v>#VALUE!</v>
      </c>
      <c r="E1200" s="11" t="e">
        <f>BD_Tab1!AA1200</f>
        <v>#VALUE!</v>
      </c>
      <c r="F1200" s="10" t="e">
        <f>BD_Tab1!AD1200</f>
        <v>#VALUE!</v>
      </c>
      <c r="G1200" s="10" t="e">
        <f>BD_Tab1!X1200</f>
        <v>#VALUE!</v>
      </c>
      <c r="H1200" s="10" t="e">
        <f>BD_Tab1!Y1200</f>
        <v>#VALUE!</v>
      </c>
    </row>
    <row r="1201" spans="1:8">
      <c r="A1201" s="3">
        <v>70980</v>
      </c>
      <c r="B1201" s="11" t="e">
        <f>BD_Tab1!AE1201</f>
        <v>#VALUE!</v>
      </c>
      <c r="C1201" s="11" t="e">
        <f>BD_Tab1!Z1201</f>
        <v>#VALUE!</v>
      </c>
      <c r="D1201" s="11" t="e">
        <f>BD_Tab1!AF1201</f>
        <v>#VALUE!</v>
      </c>
      <c r="E1201" s="11" t="e">
        <f>BD_Tab1!AA1201</f>
        <v>#VALUE!</v>
      </c>
      <c r="F1201" s="10" t="e">
        <f>BD_Tab1!AD1201</f>
        <v>#VALUE!</v>
      </c>
      <c r="G1201" s="10" t="e">
        <f>BD_Tab1!X1201</f>
        <v>#VALUE!</v>
      </c>
      <c r="H1201" s="10" t="e">
        <f>BD_Tab1!Y1201</f>
        <v>#VALUE!</v>
      </c>
    </row>
    <row r="1202" spans="1:8">
      <c r="A1202" s="3">
        <v>71011</v>
      </c>
      <c r="B1202" s="11" t="e">
        <f>BD_Tab1!AE1202</f>
        <v>#VALUE!</v>
      </c>
      <c r="C1202" s="11" t="e">
        <f>BD_Tab1!Z1202</f>
        <v>#VALUE!</v>
      </c>
      <c r="D1202" s="11" t="e">
        <f>BD_Tab1!AF1202</f>
        <v>#VALUE!</v>
      </c>
      <c r="E1202" s="11" t="e">
        <f>BD_Tab1!AA1202</f>
        <v>#VALUE!</v>
      </c>
      <c r="F1202" s="10" t="e">
        <f>BD_Tab1!AD1202</f>
        <v>#VALUE!</v>
      </c>
      <c r="G1202" s="10" t="e">
        <f>BD_Tab1!X1202</f>
        <v>#VALUE!</v>
      </c>
      <c r="H1202" s="10" t="e">
        <f>BD_Tab1!Y1202</f>
        <v>#VALUE!</v>
      </c>
    </row>
    <row r="1203" spans="1:8">
      <c r="A1203" s="3">
        <v>71041</v>
      </c>
      <c r="B1203" s="11" t="e">
        <f>BD_Tab1!AE1203</f>
        <v>#VALUE!</v>
      </c>
      <c r="C1203" s="11" t="e">
        <f>BD_Tab1!Z1203</f>
        <v>#VALUE!</v>
      </c>
      <c r="D1203" s="11" t="e">
        <f>BD_Tab1!AF1203</f>
        <v>#VALUE!</v>
      </c>
      <c r="E1203" s="11" t="e">
        <f>BD_Tab1!AA1203</f>
        <v>#VALUE!</v>
      </c>
      <c r="F1203" s="10" t="e">
        <f>BD_Tab1!AD1203</f>
        <v>#VALUE!</v>
      </c>
      <c r="G1203" s="10" t="e">
        <f>BD_Tab1!X1203</f>
        <v>#VALUE!</v>
      </c>
      <c r="H1203" s="10" t="e">
        <f>BD_Tab1!Y1203</f>
        <v>#VALUE!</v>
      </c>
    </row>
    <row r="1204" spans="1:8">
      <c r="A1204" s="3">
        <v>71072</v>
      </c>
      <c r="B1204" s="11" t="e">
        <f>BD_Tab1!AE1204</f>
        <v>#VALUE!</v>
      </c>
      <c r="C1204" s="11" t="e">
        <f>BD_Tab1!Z1204</f>
        <v>#VALUE!</v>
      </c>
      <c r="D1204" s="11" t="e">
        <f>BD_Tab1!AF1204</f>
        <v>#VALUE!</v>
      </c>
      <c r="E1204" s="11" t="e">
        <f>BD_Tab1!AA1204</f>
        <v>#VALUE!</v>
      </c>
      <c r="F1204" s="10" t="e">
        <f>BD_Tab1!AD1204</f>
        <v>#VALUE!</v>
      </c>
      <c r="G1204" s="10" t="e">
        <f>BD_Tab1!X1204</f>
        <v>#VALUE!</v>
      </c>
      <c r="H1204" s="10" t="e">
        <f>BD_Tab1!Y1204</f>
        <v>#VALUE!</v>
      </c>
    </row>
    <row r="1205" spans="1:8">
      <c r="A1205" s="3">
        <v>71103</v>
      </c>
      <c r="B1205" s="11" t="e">
        <f>BD_Tab1!AE1205</f>
        <v>#VALUE!</v>
      </c>
      <c r="C1205" s="11" t="e">
        <f>BD_Tab1!Z1205</f>
        <v>#VALUE!</v>
      </c>
      <c r="D1205" s="11" t="e">
        <f>BD_Tab1!AF1205</f>
        <v>#VALUE!</v>
      </c>
      <c r="E1205" s="11" t="e">
        <f>BD_Tab1!AA1205</f>
        <v>#VALUE!</v>
      </c>
      <c r="F1205" s="10" t="e">
        <f>BD_Tab1!AD1205</f>
        <v>#VALUE!</v>
      </c>
      <c r="G1205" s="10" t="e">
        <f>BD_Tab1!X1205</f>
        <v>#VALUE!</v>
      </c>
      <c r="H1205" s="10" t="e">
        <f>BD_Tab1!Y1205</f>
        <v>#VALUE!</v>
      </c>
    </row>
    <row r="1206" spans="1:8">
      <c r="A1206" s="3">
        <v>71133</v>
      </c>
      <c r="B1206" s="11" t="e">
        <f>BD_Tab1!AE1206</f>
        <v>#VALUE!</v>
      </c>
      <c r="C1206" s="11" t="e">
        <f>BD_Tab1!Z1206</f>
        <v>#VALUE!</v>
      </c>
      <c r="D1206" s="11" t="e">
        <f>BD_Tab1!AF1206</f>
        <v>#VALUE!</v>
      </c>
      <c r="E1206" s="11" t="e">
        <f>BD_Tab1!AA1206</f>
        <v>#VALUE!</v>
      </c>
      <c r="F1206" s="10" t="e">
        <f>BD_Tab1!AD1206</f>
        <v>#VALUE!</v>
      </c>
      <c r="G1206" s="10" t="e">
        <f>BD_Tab1!X1206</f>
        <v>#VALUE!</v>
      </c>
      <c r="H1206" s="10" t="e">
        <f>BD_Tab1!Y1206</f>
        <v>#VALUE!</v>
      </c>
    </row>
    <row r="1207" spans="1:8">
      <c r="A1207" s="3">
        <v>71164</v>
      </c>
      <c r="B1207" s="11" t="e">
        <f>BD_Tab1!AE1207</f>
        <v>#VALUE!</v>
      </c>
      <c r="C1207" s="11" t="e">
        <f>BD_Tab1!Z1207</f>
        <v>#VALUE!</v>
      </c>
      <c r="D1207" s="11" t="e">
        <f>BD_Tab1!AF1207</f>
        <v>#VALUE!</v>
      </c>
      <c r="E1207" s="11" t="e">
        <f>BD_Tab1!AA1207</f>
        <v>#VALUE!</v>
      </c>
      <c r="F1207" s="10" t="e">
        <f>BD_Tab1!AD1207</f>
        <v>#VALUE!</v>
      </c>
      <c r="G1207" s="10" t="e">
        <f>BD_Tab1!X1207</f>
        <v>#VALUE!</v>
      </c>
      <c r="H1207" s="10" t="e">
        <f>BD_Tab1!Y1207</f>
        <v>#VALUE!</v>
      </c>
    </row>
    <row r="1208" spans="1:8">
      <c r="A1208" s="3">
        <v>71194</v>
      </c>
      <c r="B1208" s="11" t="e">
        <f>BD_Tab1!AE1208</f>
        <v>#VALUE!</v>
      </c>
      <c r="C1208" s="11" t="e">
        <f>BD_Tab1!Z1208</f>
        <v>#VALUE!</v>
      </c>
      <c r="D1208" s="11" t="e">
        <f>BD_Tab1!AF1208</f>
        <v>#VALUE!</v>
      </c>
      <c r="E1208" s="11" t="e">
        <f>BD_Tab1!AA1208</f>
        <v>#VALUE!</v>
      </c>
      <c r="F1208" s="10" t="e">
        <f>BD_Tab1!AD1208</f>
        <v>#VALUE!</v>
      </c>
      <c r="G1208" s="10" t="e">
        <f>BD_Tab1!X1208</f>
        <v>#VALUE!</v>
      </c>
      <c r="H1208" s="10" t="e">
        <f>BD_Tab1!Y1208</f>
        <v>#VALUE!</v>
      </c>
    </row>
    <row r="1209" spans="1:8">
      <c r="A1209" s="3">
        <v>71225</v>
      </c>
      <c r="B1209" s="11" t="e">
        <f>BD_Tab1!AE1209</f>
        <v>#VALUE!</v>
      </c>
      <c r="C1209" s="11" t="e">
        <f>BD_Tab1!Z1209</f>
        <v>#VALUE!</v>
      </c>
      <c r="D1209" s="11" t="e">
        <f>BD_Tab1!AF1209</f>
        <v>#VALUE!</v>
      </c>
      <c r="E1209" s="11" t="e">
        <f>BD_Tab1!AA1209</f>
        <v>#VALUE!</v>
      </c>
      <c r="F1209" s="10" t="e">
        <f>BD_Tab1!AD1209</f>
        <v>#VALUE!</v>
      </c>
      <c r="G1209" s="10" t="e">
        <f>BD_Tab1!X1209</f>
        <v>#VALUE!</v>
      </c>
      <c r="H1209" s="10" t="e">
        <f>BD_Tab1!Y1209</f>
        <v>#VALUE!</v>
      </c>
    </row>
    <row r="1210" spans="1:8">
      <c r="A1210" s="3">
        <v>71256</v>
      </c>
      <c r="B1210" s="11" t="e">
        <f>BD_Tab1!AE1210</f>
        <v>#VALUE!</v>
      </c>
      <c r="C1210" s="11" t="e">
        <f>BD_Tab1!Z1210</f>
        <v>#VALUE!</v>
      </c>
      <c r="D1210" s="11" t="e">
        <f>BD_Tab1!AF1210</f>
        <v>#VALUE!</v>
      </c>
      <c r="E1210" s="11" t="e">
        <f>BD_Tab1!AA1210</f>
        <v>#VALUE!</v>
      </c>
      <c r="F1210" s="10" t="e">
        <f>BD_Tab1!AD1210</f>
        <v>#VALUE!</v>
      </c>
      <c r="G1210" s="10" t="e">
        <f>BD_Tab1!X1210</f>
        <v>#VALUE!</v>
      </c>
      <c r="H1210" s="10" t="e">
        <f>BD_Tab1!Y1210</f>
        <v>#VALUE!</v>
      </c>
    </row>
    <row r="1211" spans="1:8">
      <c r="A1211" s="3">
        <v>71284</v>
      </c>
      <c r="B1211" s="11" t="e">
        <f>BD_Tab1!AE1211</f>
        <v>#VALUE!</v>
      </c>
      <c r="C1211" s="11" t="e">
        <f>BD_Tab1!Z1211</f>
        <v>#VALUE!</v>
      </c>
      <c r="D1211" s="11" t="e">
        <f>BD_Tab1!AF1211</f>
        <v>#VALUE!</v>
      </c>
      <c r="E1211" s="11" t="e">
        <f>BD_Tab1!AA1211</f>
        <v>#VALUE!</v>
      </c>
      <c r="F1211" s="10" t="e">
        <f>BD_Tab1!AD1211</f>
        <v>#VALUE!</v>
      </c>
      <c r="G1211" s="10" t="e">
        <f>BD_Tab1!X1211</f>
        <v>#VALUE!</v>
      </c>
      <c r="H1211" s="10" t="e">
        <f>BD_Tab1!Y1211</f>
        <v>#VALUE!</v>
      </c>
    </row>
    <row r="1212" spans="1:8">
      <c r="A1212" s="3">
        <v>71315</v>
      </c>
      <c r="B1212" s="11" t="e">
        <f>BD_Tab1!AE1212</f>
        <v>#VALUE!</v>
      </c>
      <c r="C1212" s="11" t="e">
        <f>BD_Tab1!Z1212</f>
        <v>#VALUE!</v>
      </c>
      <c r="D1212" s="11" t="e">
        <f>BD_Tab1!AF1212</f>
        <v>#VALUE!</v>
      </c>
      <c r="E1212" s="11" t="e">
        <f>BD_Tab1!AA1212</f>
        <v>#VALUE!</v>
      </c>
      <c r="F1212" s="10" t="e">
        <f>BD_Tab1!AD1212</f>
        <v>#VALUE!</v>
      </c>
      <c r="G1212" s="10" t="e">
        <f>BD_Tab1!X1212</f>
        <v>#VALUE!</v>
      </c>
      <c r="H1212" s="10" t="e">
        <f>BD_Tab1!Y1212</f>
        <v>#VALUE!</v>
      </c>
    </row>
    <row r="1213" spans="1:8">
      <c r="A1213" s="3">
        <v>71345</v>
      </c>
      <c r="B1213" s="11" t="e">
        <f>BD_Tab1!AE1213</f>
        <v>#VALUE!</v>
      </c>
      <c r="C1213" s="11" t="e">
        <f>BD_Tab1!Z1213</f>
        <v>#VALUE!</v>
      </c>
      <c r="D1213" s="11" t="e">
        <f>BD_Tab1!AF1213</f>
        <v>#VALUE!</v>
      </c>
      <c r="E1213" s="11" t="e">
        <f>BD_Tab1!AA1213</f>
        <v>#VALUE!</v>
      </c>
      <c r="F1213" s="10" t="e">
        <f>BD_Tab1!AD1213</f>
        <v>#VALUE!</v>
      </c>
      <c r="G1213" s="10" t="e">
        <f>BD_Tab1!X1213</f>
        <v>#VALUE!</v>
      </c>
      <c r="H1213" s="10" t="e">
        <f>BD_Tab1!Y1213</f>
        <v>#VALUE!</v>
      </c>
    </row>
    <row r="1214" spans="1:8">
      <c r="A1214" s="3">
        <v>71376</v>
      </c>
      <c r="B1214" s="11" t="e">
        <f>BD_Tab1!AE1214</f>
        <v>#VALUE!</v>
      </c>
      <c r="C1214" s="11" t="e">
        <f>BD_Tab1!Z1214</f>
        <v>#VALUE!</v>
      </c>
      <c r="D1214" s="11" t="e">
        <f>BD_Tab1!AF1214</f>
        <v>#VALUE!</v>
      </c>
      <c r="E1214" s="11" t="e">
        <f>BD_Tab1!AA1214</f>
        <v>#VALUE!</v>
      </c>
      <c r="F1214" s="10" t="e">
        <f>BD_Tab1!AD1214</f>
        <v>#VALUE!</v>
      </c>
      <c r="G1214" s="10" t="e">
        <f>BD_Tab1!X1214</f>
        <v>#VALUE!</v>
      </c>
      <c r="H1214" s="10" t="e">
        <f>BD_Tab1!Y1214</f>
        <v>#VALUE!</v>
      </c>
    </row>
    <row r="1215" spans="1:8">
      <c r="A1215" s="3">
        <v>71406</v>
      </c>
      <c r="B1215" s="11" t="e">
        <f>BD_Tab1!AE1215</f>
        <v>#VALUE!</v>
      </c>
      <c r="C1215" s="11" t="e">
        <f>BD_Tab1!Z1215</f>
        <v>#VALUE!</v>
      </c>
      <c r="D1215" s="11" t="e">
        <f>BD_Tab1!AF1215</f>
        <v>#VALUE!</v>
      </c>
      <c r="E1215" s="11" t="e">
        <f>BD_Tab1!AA1215</f>
        <v>#VALUE!</v>
      </c>
      <c r="F1215" s="10" t="e">
        <f>BD_Tab1!AD1215</f>
        <v>#VALUE!</v>
      </c>
      <c r="G1215" s="10" t="e">
        <f>BD_Tab1!X1215</f>
        <v>#VALUE!</v>
      </c>
      <c r="H1215" s="10" t="e">
        <f>BD_Tab1!Y1215</f>
        <v>#VALUE!</v>
      </c>
    </row>
    <row r="1216" spans="1:8">
      <c r="A1216" s="3">
        <v>71437</v>
      </c>
      <c r="B1216" s="11" t="e">
        <f>BD_Tab1!AE1216</f>
        <v>#VALUE!</v>
      </c>
      <c r="C1216" s="11" t="e">
        <f>BD_Tab1!Z1216</f>
        <v>#VALUE!</v>
      </c>
      <c r="D1216" s="11" t="e">
        <f>BD_Tab1!AF1216</f>
        <v>#VALUE!</v>
      </c>
      <c r="E1216" s="11" t="e">
        <f>BD_Tab1!AA1216</f>
        <v>#VALUE!</v>
      </c>
      <c r="F1216" s="10" t="e">
        <f>BD_Tab1!AD1216</f>
        <v>#VALUE!</v>
      </c>
      <c r="G1216" s="10" t="e">
        <f>BD_Tab1!X1216</f>
        <v>#VALUE!</v>
      </c>
      <c r="H1216" s="10" t="e">
        <f>BD_Tab1!Y1216</f>
        <v>#VALUE!</v>
      </c>
    </row>
    <row r="1217" spans="1:8">
      <c r="A1217" s="3">
        <v>71468</v>
      </c>
      <c r="B1217" s="11" t="e">
        <f>BD_Tab1!AE1217</f>
        <v>#VALUE!</v>
      </c>
      <c r="C1217" s="11" t="e">
        <f>BD_Tab1!Z1217</f>
        <v>#VALUE!</v>
      </c>
      <c r="D1217" s="11" t="e">
        <f>BD_Tab1!AF1217</f>
        <v>#VALUE!</v>
      </c>
      <c r="E1217" s="11" t="e">
        <f>BD_Tab1!AA1217</f>
        <v>#VALUE!</v>
      </c>
      <c r="F1217" s="10" t="e">
        <f>BD_Tab1!AD1217</f>
        <v>#VALUE!</v>
      </c>
      <c r="G1217" s="10" t="e">
        <f>BD_Tab1!X1217</f>
        <v>#VALUE!</v>
      </c>
      <c r="H1217" s="10" t="e">
        <f>BD_Tab1!Y1217</f>
        <v>#VALUE!</v>
      </c>
    </row>
    <row r="1218" spans="1:8">
      <c r="A1218" s="3">
        <v>71498</v>
      </c>
      <c r="B1218" s="11" t="e">
        <f>BD_Tab1!AE1218</f>
        <v>#VALUE!</v>
      </c>
      <c r="C1218" s="11" t="e">
        <f>BD_Tab1!Z1218</f>
        <v>#VALUE!</v>
      </c>
      <c r="D1218" s="11" t="e">
        <f>BD_Tab1!AF1218</f>
        <v>#VALUE!</v>
      </c>
      <c r="E1218" s="11" t="e">
        <f>BD_Tab1!AA1218</f>
        <v>#VALUE!</v>
      </c>
      <c r="F1218" s="10" t="e">
        <f>BD_Tab1!AD1218</f>
        <v>#VALUE!</v>
      </c>
      <c r="G1218" s="10" t="e">
        <f>BD_Tab1!X1218</f>
        <v>#VALUE!</v>
      </c>
      <c r="H1218" s="10" t="e">
        <f>BD_Tab1!Y1218</f>
        <v>#VALUE!</v>
      </c>
    </row>
    <row r="1219" spans="1:8">
      <c r="A1219" s="3">
        <v>71529</v>
      </c>
      <c r="B1219" s="11" t="e">
        <f>BD_Tab1!AE1219</f>
        <v>#VALUE!</v>
      </c>
      <c r="C1219" s="11" t="e">
        <f>BD_Tab1!Z1219</f>
        <v>#VALUE!</v>
      </c>
      <c r="D1219" s="11" t="e">
        <f>BD_Tab1!AF1219</f>
        <v>#VALUE!</v>
      </c>
      <c r="E1219" s="11" t="e">
        <f>BD_Tab1!AA1219</f>
        <v>#VALUE!</v>
      </c>
      <c r="F1219" s="10" t="e">
        <f>BD_Tab1!AD1219</f>
        <v>#VALUE!</v>
      </c>
      <c r="G1219" s="10" t="e">
        <f>BD_Tab1!X1219</f>
        <v>#VALUE!</v>
      </c>
      <c r="H1219" s="10" t="e">
        <f>BD_Tab1!Y1219</f>
        <v>#VALUE!</v>
      </c>
    </row>
    <row r="1220" spans="1:8">
      <c r="A1220" s="3">
        <v>71559</v>
      </c>
      <c r="B1220" s="11" t="e">
        <f>BD_Tab1!AE1220</f>
        <v>#VALUE!</v>
      </c>
      <c r="C1220" s="11" t="e">
        <f>BD_Tab1!Z1220</f>
        <v>#VALUE!</v>
      </c>
      <c r="D1220" s="11" t="e">
        <f>BD_Tab1!AF1220</f>
        <v>#VALUE!</v>
      </c>
      <c r="E1220" s="11" t="e">
        <f>BD_Tab1!AA1220</f>
        <v>#VALUE!</v>
      </c>
      <c r="F1220" s="10" t="e">
        <f>BD_Tab1!AD1220</f>
        <v>#VALUE!</v>
      </c>
      <c r="G1220" s="10" t="e">
        <f>BD_Tab1!X1220</f>
        <v>#VALUE!</v>
      </c>
      <c r="H1220" s="10" t="e">
        <f>BD_Tab1!Y1220</f>
        <v>#VALUE!</v>
      </c>
    </row>
    <row r="1221" spans="1:8">
      <c r="A1221" s="3">
        <v>71590</v>
      </c>
      <c r="B1221" s="11" t="e">
        <f>BD_Tab1!AE1221</f>
        <v>#VALUE!</v>
      </c>
      <c r="C1221" s="11" t="e">
        <f>BD_Tab1!Z1221</f>
        <v>#VALUE!</v>
      </c>
      <c r="D1221" s="11" t="e">
        <f>BD_Tab1!AF1221</f>
        <v>#VALUE!</v>
      </c>
      <c r="E1221" s="11" t="e">
        <f>BD_Tab1!AA1221</f>
        <v>#VALUE!</v>
      </c>
      <c r="F1221" s="10" t="e">
        <f>BD_Tab1!AD1221</f>
        <v>#VALUE!</v>
      </c>
      <c r="G1221" s="10" t="e">
        <f>BD_Tab1!X1221</f>
        <v>#VALUE!</v>
      </c>
      <c r="H1221" s="10" t="e">
        <f>BD_Tab1!Y1221</f>
        <v>#VALUE!</v>
      </c>
    </row>
    <row r="1222" spans="1:8">
      <c r="A1222" s="3">
        <v>71621</v>
      </c>
      <c r="B1222" s="11" t="e">
        <f>BD_Tab1!AE1222</f>
        <v>#VALUE!</v>
      </c>
      <c r="C1222" s="11" t="e">
        <f>BD_Tab1!Z1222</f>
        <v>#VALUE!</v>
      </c>
      <c r="D1222" s="11" t="e">
        <f>BD_Tab1!AF1222</f>
        <v>#VALUE!</v>
      </c>
      <c r="E1222" s="11" t="e">
        <f>BD_Tab1!AA1222</f>
        <v>#VALUE!</v>
      </c>
      <c r="F1222" s="10" t="e">
        <f>BD_Tab1!AD1222</f>
        <v>#VALUE!</v>
      </c>
      <c r="G1222" s="10" t="e">
        <f>BD_Tab1!X1222</f>
        <v>#VALUE!</v>
      </c>
      <c r="H1222" s="10" t="e">
        <f>BD_Tab1!Y1222</f>
        <v>#VALUE!</v>
      </c>
    </row>
    <row r="1223" spans="1:8">
      <c r="A1223" s="3">
        <v>71650</v>
      </c>
      <c r="B1223" s="11" t="e">
        <f>BD_Tab1!AE1223</f>
        <v>#VALUE!</v>
      </c>
      <c r="C1223" s="11" t="e">
        <f>BD_Tab1!Z1223</f>
        <v>#VALUE!</v>
      </c>
      <c r="D1223" s="11" t="e">
        <f>BD_Tab1!AF1223</f>
        <v>#VALUE!</v>
      </c>
      <c r="E1223" s="11" t="e">
        <f>BD_Tab1!AA1223</f>
        <v>#VALUE!</v>
      </c>
      <c r="F1223" s="10" t="e">
        <f>BD_Tab1!AD1223</f>
        <v>#VALUE!</v>
      </c>
      <c r="G1223" s="10" t="e">
        <f>BD_Tab1!X1223</f>
        <v>#VALUE!</v>
      </c>
      <c r="H1223" s="10" t="e">
        <f>BD_Tab1!Y1223</f>
        <v>#VALUE!</v>
      </c>
    </row>
    <row r="1224" spans="1:8">
      <c r="A1224" s="3">
        <v>71681</v>
      </c>
      <c r="B1224" s="11" t="e">
        <f>BD_Tab1!AE1224</f>
        <v>#VALUE!</v>
      </c>
      <c r="C1224" s="11" t="e">
        <f>BD_Tab1!Z1224</f>
        <v>#VALUE!</v>
      </c>
      <c r="D1224" s="11" t="e">
        <f>BD_Tab1!AF1224</f>
        <v>#VALUE!</v>
      </c>
      <c r="E1224" s="11" t="e">
        <f>BD_Tab1!AA1224</f>
        <v>#VALUE!</v>
      </c>
      <c r="F1224" s="10" t="e">
        <f>BD_Tab1!AD1224</f>
        <v>#VALUE!</v>
      </c>
      <c r="G1224" s="10" t="e">
        <f>BD_Tab1!X1224</f>
        <v>#VALUE!</v>
      </c>
      <c r="H1224" s="10" t="e">
        <f>BD_Tab1!Y1224</f>
        <v>#VALUE!</v>
      </c>
    </row>
    <row r="1225" spans="1:8">
      <c r="A1225" s="3">
        <v>71711</v>
      </c>
      <c r="B1225" s="11" t="e">
        <f>BD_Tab1!AE1225</f>
        <v>#VALUE!</v>
      </c>
      <c r="C1225" s="11" t="e">
        <f>BD_Tab1!Z1225</f>
        <v>#VALUE!</v>
      </c>
      <c r="D1225" s="11" t="e">
        <f>BD_Tab1!AF1225</f>
        <v>#VALUE!</v>
      </c>
      <c r="E1225" s="11" t="e">
        <f>BD_Tab1!AA1225</f>
        <v>#VALUE!</v>
      </c>
      <c r="F1225" s="10" t="e">
        <f>BD_Tab1!AD1225</f>
        <v>#VALUE!</v>
      </c>
      <c r="G1225" s="10" t="e">
        <f>BD_Tab1!X1225</f>
        <v>#VALUE!</v>
      </c>
      <c r="H1225" s="10" t="e">
        <f>BD_Tab1!Y1225</f>
        <v>#VALUE!</v>
      </c>
    </row>
    <row r="1226" spans="1:8">
      <c r="A1226" s="3">
        <v>71742</v>
      </c>
      <c r="B1226" s="11" t="e">
        <f>BD_Tab1!AE1226</f>
        <v>#VALUE!</v>
      </c>
      <c r="C1226" s="11" t="e">
        <f>BD_Tab1!Z1226</f>
        <v>#VALUE!</v>
      </c>
      <c r="D1226" s="11" t="e">
        <f>BD_Tab1!AF1226</f>
        <v>#VALUE!</v>
      </c>
      <c r="E1226" s="11" t="e">
        <f>BD_Tab1!AA1226</f>
        <v>#VALUE!</v>
      </c>
      <c r="F1226" s="10" t="e">
        <f>BD_Tab1!AD1226</f>
        <v>#VALUE!</v>
      </c>
      <c r="G1226" s="10" t="e">
        <f>BD_Tab1!X1226</f>
        <v>#VALUE!</v>
      </c>
      <c r="H1226" s="10" t="e">
        <f>BD_Tab1!Y1226</f>
        <v>#VALUE!</v>
      </c>
    </row>
    <row r="1227" spans="1:8">
      <c r="A1227" s="3">
        <v>71772</v>
      </c>
      <c r="B1227" s="11" t="e">
        <f>BD_Tab1!AE1227</f>
        <v>#VALUE!</v>
      </c>
      <c r="C1227" s="11" t="e">
        <f>BD_Tab1!Z1227</f>
        <v>#VALUE!</v>
      </c>
      <c r="D1227" s="11" t="e">
        <f>BD_Tab1!AF1227</f>
        <v>#VALUE!</v>
      </c>
      <c r="E1227" s="11" t="e">
        <f>BD_Tab1!AA1227</f>
        <v>#VALUE!</v>
      </c>
      <c r="F1227" s="10" t="e">
        <f>BD_Tab1!AD1227</f>
        <v>#VALUE!</v>
      </c>
      <c r="G1227" s="10" t="e">
        <f>BD_Tab1!X1227</f>
        <v>#VALUE!</v>
      </c>
      <c r="H1227" s="10" t="e">
        <f>BD_Tab1!Y1227</f>
        <v>#VALUE!</v>
      </c>
    </row>
    <row r="1228" spans="1:8">
      <c r="A1228" s="3">
        <v>71803</v>
      </c>
      <c r="B1228" s="11" t="e">
        <f>BD_Tab1!AE1228</f>
        <v>#VALUE!</v>
      </c>
      <c r="C1228" s="11" t="e">
        <f>BD_Tab1!Z1228</f>
        <v>#VALUE!</v>
      </c>
      <c r="D1228" s="11" t="e">
        <f>BD_Tab1!AF1228</f>
        <v>#VALUE!</v>
      </c>
      <c r="E1228" s="11" t="e">
        <f>BD_Tab1!AA1228</f>
        <v>#VALUE!</v>
      </c>
      <c r="F1228" s="10" t="e">
        <f>BD_Tab1!AD1228</f>
        <v>#VALUE!</v>
      </c>
      <c r="G1228" s="10" t="e">
        <f>BD_Tab1!X1228</f>
        <v>#VALUE!</v>
      </c>
      <c r="H1228" s="10" t="e">
        <f>BD_Tab1!Y1228</f>
        <v>#VALUE!</v>
      </c>
    </row>
    <row r="1229" spans="1:8">
      <c r="A1229" s="3">
        <v>71834</v>
      </c>
      <c r="B1229" s="11" t="e">
        <f>BD_Tab1!AE1229</f>
        <v>#VALUE!</v>
      </c>
      <c r="C1229" s="11" t="e">
        <f>BD_Tab1!Z1229</f>
        <v>#VALUE!</v>
      </c>
      <c r="D1229" s="11" t="e">
        <f>BD_Tab1!AF1229</f>
        <v>#VALUE!</v>
      </c>
      <c r="E1229" s="11" t="e">
        <f>BD_Tab1!AA1229</f>
        <v>#VALUE!</v>
      </c>
      <c r="F1229" s="10" t="e">
        <f>BD_Tab1!AD1229</f>
        <v>#VALUE!</v>
      </c>
      <c r="G1229" s="10" t="e">
        <f>BD_Tab1!X1229</f>
        <v>#VALUE!</v>
      </c>
      <c r="H1229" s="10" t="e">
        <f>BD_Tab1!Y1229</f>
        <v>#VALUE!</v>
      </c>
    </row>
    <row r="1230" spans="1:8">
      <c r="A1230" s="3">
        <v>71864</v>
      </c>
      <c r="B1230" s="11" t="e">
        <f>BD_Tab1!AE1230</f>
        <v>#VALUE!</v>
      </c>
      <c r="C1230" s="11" t="e">
        <f>BD_Tab1!Z1230</f>
        <v>#VALUE!</v>
      </c>
      <c r="D1230" s="11" t="e">
        <f>BD_Tab1!AF1230</f>
        <v>#VALUE!</v>
      </c>
      <c r="E1230" s="11" t="e">
        <f>BD_Tab1!AA1230</f>
        <v>#VALUE!</v>
      </c>
      <c r="F1230" s="10" t="e">
        <f>BD_Tab1!AD1230</f>
        <v>#VALUE!</v>
      </c>
      <c r="G1230" s="10" t="e">
        <f>BD_Tab1!X1230</f>
        <v>#VALUE!</v>
      </c>
      <c r="H1230" s="10" t="e">
        <f>BD_Tab1!Y1230</f>
        <v>#VALUE!</v>
      </c>
    </row>
    <row r="1231" spans="1:8">
      <c r="A1231" s="3">
        <v>71895</v>
      </c>
      <c r="B1231" s="11" t="e">
        <f>BD_Tab1!AE1231</f>
        <v>#VALUE!</v>
      </c>
      <c r="C1231" s="11" t="e">
        <f>BD_Tab1!Z1231</f>
        <v>#VALUE!</v>
      </c>
      <c r="D1231" s="11" t="e">
        <f>BD_Tab1!AF1231</f>
        <v>#VALUE!</v>
      </c>
      <c r="E1231" s="11" t="e">
        <f>BD_Tab1!AA1231</f>
        <v>#VALUE!</v>
      </c>
      <c r="F1231" s="10" t="e">
        <f>BD_Tab1!AD1231</f>
        <v>#VALUE!</v>
      </c>
      <c r="G1231" s="10" t="e">
        <f>BD_Tab1!X1231</f>
        <v>#VALUE!</v>
      </c>
      <c r="H1231" s="10" t="e">
        <f>BD_Tab1!Y1231</f>
        <v>#VALUE!</v>
      </c>
    </row>
    <row r="1232" spans="1:8">
      <c r="A1232" s="3">
        <v>71925</v>
      </c>
      <c r="B1232" s="11" t="e">
        <f>BD_Tab1!AE1232</f>
        <v>#VALUE!</v>
      </c>
      <c r="C1232" s="11" t="e">
        <f>BD_Tab1!Z1232</f>
        <v>#VALUE!</v>
      </c>
      <c r="D1232" s="11" t="e">
        <f>BD_Tab1!AF1232</f>
        <v>#VALUE!</v>
      </c>
      <c r="E1232" s="11" t="e">
        <f>BD_Tab1!AA1232</f>
        <v>#VALUE!</v>
      </c>
      <c r="F1232" s="10" t="e">
        <f>BD_Tab1!AD1232</f>
        <v>#VALUE!</v>
      </c>
      <c r="G1232" s="10" t="e">
        <f>BD_Tab1!X1232</f>
        <v>#VALUE!</v>
      </c>
      <c r="H1232" s="10" t="e">
        <f>BD_Tab1!Y1232</f>
        <v>#VALUE!</v>
      </c>
    </row>
    <row r="1233" spans="1:8">
      <c r="A1233" s="3">
        <v>71956</v>
      </c>
      <c r="B1233" s="11" t="e">
        <f>BD_Tab1!AE1233</f>
        <v>#VALUE!</v>
      </c>
      <c r="C1233" s="11" t="e">
        <f>BD_Tab1!Z1233</f>
        <v>#VALUE!</v>
      </c>
      <c r="D1233" s="11" t="e">
        <f>BD_Tab1!AF1233</f>
        <v>#VALUE!</v>
      </c>
      <c r="E1233" s="11" t="e">
        <f>BD_Tab1!AA1233</f>
        <v>#VALUE!</v>
      </c>
      <c r="F1233" s="10" t="e">
        <f>BD_Tab1!AD1233</f>
        <v>#VALUE!</v>
      </c>
      <c r="G1233" s="10" t="e">
        <f>BD_Tab1!X1233</f>
        <v>#VALUE!</v>
      </c>
      <c r="H1233" s="10" t="e">
        <f>BD_Tab1!Y1233</f>
        <v>#VALUE!</v>
      </c>
    </row>
    <row r="1234" spans="1:8">
      <c r="A1234" s="3">
        <v>71987</v>
      </c>
      <c r="B1234" s="11" t="e">
        <f>BD_Tab1!AE1234</f>
        <v>#VALUE!</v>
      </c>
      <c r="C1234" s="11" t="e">
        <f>BD_Tab1!Z1234</f>
        <v>#VALUE!</v>
      </c>
      <c r="D1234" s="11" t="e">
        <f>BD_Tab1!AF1234</f>
        <v>#VALUE!</v>
      </c>
      <c r="E1234" s="11" t="e">
        <f>BD_Tab1!AA1234</f>
        <v>#VALUE!</v>
      </c>
      <c r="F1234" s="10" t="e">
        <f>BD_Tab1!AD1234</f>
        <v>#VALUE!</v>
      </c>
      <c r="G1234" s="10" t="e">
        <f>BD_Tab1!X1234</f>
        <v>#VALUE!</v>
      </c>
      <c r="H1234" s="10" t="e">
        <f>BD_Tab1!Y1234</f>
        <v>#VALUE!</v>
      </c>
    </row>
    <row r="1235" spans="1:8">
      <c r="A1235" s="3">
        <v>72015</v>
      </c>
      <c r="B1235" s="11" t="e">
        <f>BD_Tab1!AE1235</f>
        <v>#VALUE!</v>
      </c>
      <c r="C1235" s="11" t="e">
        <f>BD_Tab1!Z1235</f>
        <v>#VALUE!</v>
      </c>
      <c r="D1235" s="11" t="e">
        <f>BD_Tab1!AF1235</f>
        <v>#VALUE!</v>
      </c>
      <c r="E1235" s="11" t="e">
        <f>BD_Tab1!AA1235</f>
        <v>#VALUE!</v>
      </c>
      <c r="F1235" s="10" t="e">
        <f>BD_Tab1!AD1235</f>
        <v>#VALUE!</v>
      </c>
      <c r="G1235" s="10" t="e">
        <f>BD_Tab1!X1235</f>
        <v>#VALUE!</v>
      </c>
      <c r="H1235" s="10" t="e">
        <f>BD_Tab1!Y1235</f>
        <v>#VALUE!</v>
      </c>
    </row>
    <row r="1236" spans="1:8">
      <c r="A1236" s="3">
        <v>72046</v>
      </c>
      <c r="B1236" s="11" t="e">
        <f>BD_Tab1!AE1236</f>
        <v>#VALUE!</v>
      </c>
      <c r="C1236" s="11" t="e">
        <f>BD_Tab1!Z1236</f>
        <v>#VALUE!</v>
      </c>
      <c r="D1236" s="11" t="e">
        <f>BD_Tab1!AF1236</f>
        <v>#VALUE!</v>
      </c>
      <c r="E1236" s="11" t="e">
        <f>BD_Tab1!AA1236</f>
        <v>#VALUE!</v>
      </c>
      <c r="F1236" s="10" t="e">
        <f>BD_Tab1!AD1236</f>
        <v>#VALUE!</v>
      </c>
      <c r="G1236" s="10" t="e">
        <f>BD_Tab1!X1236</f>
        <v>#VALUE!</v>
      </c>
      <c r="H1236" s="10" t="e">
        <f>BD_Tab1!Y1236</f>
        <v>#VALUE!</v>
      </c>
    </row>
    <row r="1237" spans="1:8">
      <c r="A1237" s="3">
        <v>72076</v>
      </c>
      <c r="B1237" s="11" t="e">
        <f>BD_Tab1!AE1237</f>
        <v>#VALUE!</v>
      </c>
      <c r="C1237" s="11" t="e">
        <f>BD_Tab1!Z1237</f>
        <v>#VALUE!</v>
      </c>
      <c r="D1237" s="11" t="e">
        <f>BD_Tab1!AF1237</f>
        <v>#VALUE!</v>
      </c>
      <c r="E1237" s="11" t="e">
        <f>BD_Tab1!AA1237</f>
        <v>#VALUE!</v>
      </c>
      <c r="F1237" s="10" t="e">
        <f>BD_Tab1!AD1237</f>
        <v>#VALUE!</v>
      </c>
      <c r="G1237" s="10" t="e">
        <f>BD_Tab1!X1237</f>
        <v>#VALUE!</v>
      </c>
      <c r="H1237" s="10" t="e">
        <f>BD_Tab1!Y1237</f>
        <v>#VALUE!</v>
      </c>
    </row>
    <row r="1238" spans="1:8">
      <c r="A1238" s="3">
        <v>72107</v>
      </c>
      <c r="B1238" s="11" t="e">
        <f>BD_Tab1!AE1238</f>
        <v>#VALUE!</v>
      </c>
      <c r="C1238" s="11" t="e">
        <f>BD_Tab1!Z1238</f>
        <v>#VALUE!</v>
      </c>
      <c r="D1238" s="11" t="e">
        <f>BD_Tab1!AF1238</f>
        <v>#VALUE!</v>
      </c>
      <c r="E1238" s="11" t="e">
        <f>BD_Tab1!AA1238</f>
        <v>#VALUE!</v>
      </c>
      <c r="F1238" s="10" t="e">
        <f>BD_Tab1!AD1238</f>
        <v>#VALUE!</v>
      </c>
      <c r="G1238" s="10" t="e">
        <f>BD_Tab1!X1238</f>
        <v>#VALUE!</v>
      </c>
      <c r="H1238" s="10" t="e">
        <f>BD_Tab1!Y1238</f>
        <v>#VALUE!</v>
      </c>
    </row>
    <row r="1239" spans="1:8">
      <c r="A1239" s="3">
        <v>72137</v>
      </c>
      <c r="B1239" s="11" t="e">
        <f>BD_Tab1!AE1239</f>
        <v>#VALUE!</v>
      </c>
      <c r="C1239" s="11" t="e">
        <f>BD_Tab1!Z1239</f>
        <v>#VALUE!</v>
      </c>
      <c r="D1239" s="11" t="e">
        <f>BD_Tab1!AF1239</f>
        <v>#VALUE!</v>
      </c>
      <c r="E1239" s="11" t="e">
        <f>BD_Tab1!AA1239</f>
        <v>#VALUE!</v>
      </c>
      <c r="F1239" s="10" t="e">
        <f>BD_Tab1!AD1239</f>
        <v>#VALUE!</v>
      </c>
      <c r="G1239" s="10" t="e">
        <f>BD_Tab1!X1239</f>
        <v>#VALUE!</v>
      </c>
      <c r="H1239" s="10" t="e">
        <f>BD_Tab1!Y1239</f>
        <v>#VALUE!</v>
      </c>
    </row>
    <row r="1240" spans="1:8">
      <c r="A1240" s="3">
        <v>72168</v>
      </c>
      <c r="B1240" s="11" t="e">
        <f>BD_Tab1!AE1240</f>
        <v>#VALUE!</v>
      </c>
      <c r="C1240" s="11" t="e">
        <f>BD_Tab1!Z1240</f>
        <v>#VALUE!</v>
      </c>
      <c r="D1240" s="11" t="e">
        <f>BD_Tab1!AF1240</f>
        <v>#VALUE!</v>
      </c>
      <c r="E1240" s="11" t="e">
        <f>BD_Tab1!AA1240</f>
        <v>#VALUE!</v>
      </c>
      <c r="F1240" s="10" t="e">
        <f>BD_Tab1!AD1240</f>
        <v>#VALUE!</v>
      </c>
      <c r="G1240" s="10" t="e">
        <f>BD_Tab1!X1240</f>
        <v>#VALUE!</v>
      </c>
      <c r="H1240" s="10" t="e">
        <f>BD_Tab1!Y1240</f>
        <v>#VALUE!</v>
      </c>
    </row>
    <row r="1241" spans="1:8">
      <c r="A1241" s="3">
        <v>72199</v>
      </c>
      <c r="B1241" s="11" t="e">
        <f>BD_Tab1!AE1241</f>
        <v>#VALUE!</v>
      </c>
      <c r="C1241" s="11" t="e">
        <f>BD_Tab1!Z1241</f>
        <v>#VALUE!</v>
      </c>
      <c r="D1241" s="11" t="e">
        <f>BD_Tab1!AF1241</f>
        <v>#VALUE!</v>
      </c>
      <c r="E1241" s="11" t="e">
        <f>BD_Tab1!AA1241</f>
        <v>#VALUE!</v>
      </c>
      <c r="F1241" s="10" t="e">
        <f>BD_Tab1!AD1241</f>
        <v>#VALUE!</v>
      </c>
      <c r="G1241" s="10" t="e">
        <f>BD_Tab1!X1241</f>
        <v>#VALUE!</v>
      </c>
      <c r="H1241" s="10" t="e">
        <f>BD_Tab1!Y1241</f>
        <v>#VALUE!</v>
      </c>
    </row>
    <row r="1242" spans="1:8">
      <c r="A1242" s="3">
        <v>72229</v>
      </c>
      <c r="B1242" s="11" t="e">
        <f>BD_Tab1!AE1242</f>
        <v>#VALUE!</v>
      </c>
      <c r="C1242" s="11" t="e">
        <f>BD_Tab1!Z1242</f>
        <v>#VALUE!</v>
      </c>
      <c r="D1242" s="11" t="e">
        <f>BD_Tab1!AF1242</f>
        <v>#VALUE!</v>
      </c>
      <c r="E1242" s="11" t="e">
        <f>BD_Tab1!AA1242</f>
        <v>#VALUE!</v>
      </c>
      <c r="F1242" s="10" t="e">
        <f>BD_Tab1!AD1242</f>
        <v>#VALUE!</v>
      </c>
      <c r="G1242" s="10" t="e">
        <f>BD_Tab1!X1242</f>
        <v>#VALUE!</v>
      </c>
      <c r="H1242" s="10" t="e">
        <f>BD_Tab1!Y1242</f>
        <v>#VALUE!</v>
      </c>
    </row>
    <row r="1243" spans="1:8">
      <c r="A1243" s="3">
        <v>72260</v>
      </c>
      <c r="B1243" s="11" t="e">
        <f>BD_Tab1!AE1243</f>
        <v>#VALUE!</v>
      </c>
      <c r="C1243" s="11" t="e">
        <f>BD_Tab1!Z1243</f>
        <v>#VALUE!</v>
      </c>
      <c r="D1243" s="11" t="e">
        <f>BD_Tab1!AF1243</f>
        <v>#VALUE!</v>
      </c>
      <c r="E1243" s="11" t="e">
        <f>BD_Tab1!AA1243</f>
        <v>#VALUE!</v>
      </c>
      <c r="F1243" s="10" t="e">
        <f>BD_Tab1!AD1243</f>
        <v>#VALUE!</v>
      </c>
      <c r="G1243" s="10" t="e">
        <f>BD_Tab1!X1243</f>
        <v>#VALUE!</v>
      </c>
      <c r="H1243" s="10" t="e">
        <f>BD_Tab1!Y1243</f>
        <v>#VALUE!</v>
      </c>
    </row>
    <row r="1244" spans="1:8">
      <c r="A1244" s="3">
        <v>72290</v>
      </c>
      <c r="B1244" s="11" t="e">
        <f>BD_Tab1!AE1244</f>
        <v>#VALUE!</v>
      </c>
      <c r="C1244" s="11" t="e">
        <f>BD_Tab1!Z1244</f>
        <v>#VALUE!</v>
      </c>
      <c r="D1244" s="11" t="e">
        <f>BD_Tab1!AF1244</f>
        <v>#VALUE!</v>
      </c>
      <c r="E1244" s="11" t="e">
        <f>BD_Tab1!AA1244</f>
        <v>#VALUE!</v>
      </c>
      <c r="F1244" s="10" t="e">
        <f>BD_Tab1!AD1244</f>
        <v>#VALUE!</v>
      </c>
      <c r="G1244" s="10" t="e">
        <f>BD_Tab1!X1244</f>
        <v>#VALUE!</v>
      </c>
      <c r="H1244" s="10" t="e">
        <f>BD_Tab1!Y1244</f>
        <v>#VALUE!</v>
      </c>
    </row>
    <row r="1245" spans="1:8">
      <c r="A1245" s="3">
        <v>72321</v>
      </c>
      <c r="B1245" s="11" t="e">
        <f>BD_Tab1!AE1245</f>
        <v>#VALUE!</v>
      </c>
      <c r="C1245" s="11" t="e">
        <f>BD_Tab1!Z1245</f>
        <v>#VALUE!</v>
      </c>
      <c r="D1245" s="11" t="e">
        <f>BD_Tab1!AF1245</f>
        <v>#VALUE!</v>
      </c>
      <c r="E1245" s="11" t="e">
        <f>BD_Tab1!AA1245</f>
        <v>#VALUE!</v>
      </c>
      <c r="F1245" s="10" t="e">
        <f>BD_Tab1!AD1245</f>
        <v>#VALUE!</v>
      </c>
      <c r="G1245" s="10" t="e">
        <f>BD_Tab1!X1245</f>
        <v>#VALUE!</v>
      </c>
      <c r="H1245" s="10" t="e">
        <f>BD_Tab1!Y1245</f>
        <v>#VALUE!</v>
      </c>
    </row>
    <row r="1246" spans="1:8">
      <c r="A1246" s="3">
        <v>72352</v>
      </c>
      <c r="B1246" s="11" t="e">
        <f>BD_Tab1!AE1246</f>
        <v>#VALUE!</v>
      </c>
      <c r="C1246" s="11" t="e">
        <f>BD_Tab1!Z1246</f>
        <v>#VALUE!</v>
      </c>
      <c r="D1246" s="11" t="e">
        <f>BD_Tab1!AF1246</f>
        <v>#VALUE!</v>
      </c>
      <c r="E1246" s="11" t="e">
        <f>BD_Tab1!AA1246</f>
        <v>#VALUE!</v>
      </c>
      <c r="F1246" s="10" t="e">
        <f>BD_Tab1!AD1246</f>
        <v>#VALUE!</v>
      </c>
      <c r="G1246" s="10" t="e">
        <f>BD_Tab1!X1246</f>
        <v>#VALUE!</v>
      </c>
      <c r="H1246" s="10" t="e">
        <f>BD_Tab1!Y1246</f>
        <v>#VALUE!</v>
      </c>
    </row>
    <row r="1247" spans="1:8">
      <c r="A1247" s="3">
        <v>72380</v>
      </c>
      <c r="B1247" s="11" t="e">
        <f>BD_Tab1!AE1247</f>
        <v>#VALUE!</v>
      </c>
      <c r="C1247" s="11" t="e">
        <f>BD_Tab1!Z1247</f>
        <v>#VALUE!</v>
      </c>
      <c r="D1247" s="11" t="e">
        <f>BD_Tab1!AF1247</f>
        <v>#VALUE!</v>
      </c>
      <c r="E1247" s="11" t="e">
        <f>BD_Tab1!AA1247</f>
        <v>#VALUE!</v>
      </c>
      <c r="F1247" s="10" t="e">
        <f>BD_Tab1!AD1247</f>
        <v>#VALUE!</v>
      </c>
      <c r="G1247" s="10" t="e">
        <f>BD_Tab1!X1247</f>
        <v>#VALUE!</v>
      </c>
      <c r="H1247" s="10" t="e">
        <f>BD_Tab1!Y1247</f>
        <v>#VALUE!</v>
      </c>
    </row>
    <row r="1248" spans="1:8">
      <c r="A1248" s="3">
        <v>72411</v>
      </c>
      <c r="B1248" s="11" t="e">
        <f>BD_Tab1!AE1248</f>
        <v>#VALUE!</v>
      </c>
      <c r="C1248" s="11" t="e">
        <f>BD_Tab1!Z1248</f>
        <v>#VALUE!</v>
      </c>
      <c r="D1248" s="11" t="e">
        <f>BD_Tab1!AF1248</f>
        <v>#VALUE!</v>
      </c>
      <c r="E1248" s="11" t="e">
        <f>BD_Tab1!AA1248</f>
        <v>#VALUE!</v>
      </c>
      <c r="F1248" s="10" t="e">
        <f>BD_Tab1!AD1248</f>
        <v>#VALUE!</v>
      </c>
      <c r="G1248" s="10" t="e">
        <f>BD_Tab1!X1248</f>
        <v>#VALUE!</v>
      </c>
      <c r="H1248" s="10" t="e">
        <f>BD_Tab1!Y1248</f>
        <v>#VALUE!</v>
      </c>
    </row>
    <row r="1249" spans="1:8">
      <c r="A1249" s="3">
        <v>72441</v>
      </c>
      <c r="B1249" s="11" t="e">
        <f>BD_Tab1!AE1249</f>
        <v>#VALUE!</v>
      </c>
      <c r="C1249" s="11" t="e">
        <f>BD_Tab1!Z1249</f>
        <v>#VALUE!</v>
      </c>
      <c r="D1249" s="11" t="e">
        <f>BD_Tab1!AF1249</f>
        <v>#VALUE!</v>
      </c>
      <c r="E1249" s="11" t="e">
        <f>BD_Tab1!AA1249</f>
        <v>#VALUE!</v>
      </c>
      <c r="F1249" s="10" t="e">
        <f>BD_Tab1!AD1249</f>
        <v>#VALUE!</v>
      </c>
      <c r="G1249" s="10" t="e">
        <f>BD_Tab1!X1249</f>
        <v>#VALUE!</v>
      </c>
      <c r="H1249" s="10" t="e">
        <f>BD_Tab1!Y1249</f>
        <v>#VALUE!</v>
      </c>
    </row>
    <row r="1250" spans="1:8">
      <c r="A1250" s="3">
        <v>72472</v>
      </c>
      <c r="B1250" s="11" t="e">
        <f>BD_Tab1!AE1250</f>
        <v>#VALUE!</v>
      </c>
      <c r="C1250" s="11" t="e">
        <f>BD_Tab1!Z1250</f>
        <v>#VALUE!</v>
      </c>
      <c r="D1250" s="11" t="e">
        <f>BD_Tab1!AF1250</f>
        <v>#VALUE!</v>
      </c>
      <c r="E1250" s="11" t="e">
        <f>BD_Tab1!AA1250</f>
        <v>#VALUE!</v>
      </c>
      <c r="F1250" s="10" t="e">
        <f>BD_Tab1!AD1250</f>
        <v>#VALUE!</v>
      </c>
      <c r="G1250" s="10" t="e">
        <f>BD_Tab1!X1250</f>
        <v>#VALUE!</v>
      </c>
      <c r="H1250" s="10" t="e">
        <f>BD_Tab1!Y1250</f>
        <v>#VALUE!</v>
      </c>
    </row>
    <row r="1251" spans="1:8">
      <c r="A1251" s="3">
        <v>72502</v>
      </c>
      <c r="B1251" s="11" t="e">
        <f>BD_Tab1!AE1251</f>
        <v>#VALUE!</v>
      </c>
      <c r="C1251" s="11" t="e">
        <f>BD_Tab1!Z1251</f>
        <v>#VALUE!</v>
      </c>
      <c r="D1251" s="11" t="e">
        <f>BD_Tab1!AF1251</f>
        <v>#VALUE!</v>
      </c>
      <c r="E1251" s="11" t="e">
        <f>BD_Tab1!AA1251</f>
        <v>#VALUE!</v>
      </c>
      <c r="F1251" s="10" t="e">
        <f>BD_Tab1!AD1251</f>
        <v>#VALUE!</v>
      </c>
      <c r="G1251" s="10" t="e">
        <f>BD_Tab1!X1251</f>
        <v>#VALUE!</v>
      </c>
      <c r="H1251" s="10" t="e">
        <f>BD_Tab1!Y1251</f>
        <v>#VALUE!</v>
      </c>
    </row>
    <row r="1252" spans="1:8">
      <c r="A1252" s="3">
        <v>72533</v>
      </c>
      <c r="B1252" s="11" t="e">
        <f>BD_Tab1!AE1252</f>
        <v>#VALUE!</v>
      </c>
      <c r="C1252" s="11" t="e">
        <f>BD_Tab1!Z1252</f>
        <v>#VALUE!</v>
      </c>
      <c r="D1252" s="11" t="e">
        <f>BD_Tab1!AF1252</f>
        <v>#VALUE!</v>
      </c>
      <c r="E1252" s="11" t="e">
        <f>BD_Tab1!AA1252</f>
        <v>#VALUE!</v>
      </c>
      <c r="F1252" s="10" t="e">
        <f>BD_Tab1!AD1252</f>
        <v>#VALUE!</v>
      </c>
      <c r="G1252" s="10" t="e">
        <f>BD_Tab1!X1252</f>
        <v>#VALUE!</v>
      </c>
      <c r="H1252" s="10" t="e">
        <f>BD_Tab1!Y1252</f>
        <v>#VALUE!</v>
      </c>
    </row>
    <row r="1253" spans="1:8">
      <c r="A1253" s="3">
        <v>72564</v>
      </c>
      <c r="B1253" s="11" t="e">
        <f>BD_Tab1!AE1253</f>
        <v>#VALUE!</v>
      </c>
      <c r="C1253" s="11" t="e">
        <f>BD_Tab1!Z1253</f>
        <v>#VALUE!</v>
      </c>
      <c r="D1253" s="11" t="e">
        <f>BD_Tab1!AF1253</f>
        <v>#VALUE!</v>
      </c>
      <c r="E1253" s="11" t="e">
        <f>BD_Tab1!AA1253</f>
        <v>#VALUE!</v>
      </c>
      <c r="F1253" s="10" t="e">
        <f>BD_Tab1!AD1253</f>
        <v>#VALUE!</v>
      </c>
      <c r="G1253" s="10" t="e">
        <f>BD_Tab1!X1253</f>
        <v>#VALUE!</v>
      </c>
      <c r="H1253" s="10" t="e">
        <f>BD_Tab1!Y1253</f>
        <v>#VALUE!</v>
      </c>
    </row>
    <row r="1254" spans="1:8">
      <c r="A1254" s="3">
        <v>72594</v>
      </c>
      <c r="B1254" s="11" t="e">
        <f>BD_Tab1!AE1254</f>
        <v>#VALUE!</v>
      </c>
      <c r="C1254" s="11" t="e">
        <f>BD_Tab1!Z1254</f>
        <v>#VALUE!</v>
      </c>
      <c r="D1254" s="11" t="e">
        <f>BD_Tab1!AF1254</f>
        <v>#VALUE!</v>
      </c>
      <c r="E1254" s="11" t="e">
        <f>BD_Tab1!AA1254</f>
        <v>#VALUE!</v>
      </c>
      <c r="F1254" s="10" t="e">
        <f>BD_Tab1!AD1254</f>
        <v>#VALUE!</v>
      </c>
      <c r="G1254" s="10" t="e">
        <f>BD_Tab1!X1254</f>
        <v>#VALUE!</v>
      </c>
      <c r="H1254" s="10" t="e">
        <f>BD_Tab1!Y1254</f>
        <v>#VALUE!</v>
      </c>
    </row>
    <row r="1255" spans="1:8">
      <c r="A1255" s="3">
        <v>72625</v>
      </c>
      <c r="B1255" s="11" t="e">
        <f>BD_Tab1!AE1255</f>
        <v>#VALUE!</v>
      </c>
      <c r="C1255" s="11" t="e">
        <f>BD_Tab1!Z1255</f>
        <v>#VALUE!</v>
      </c>
      <c r="D1255" s="11" t="e">
        <f>BD_Tab1!AF1255</f>
        <v>#VALUE!</v>
      </c>
      <c r="E1255" s="11" t="e">
        <f>BD_Tab1!AA1255</f>
        <v>#VALUE!</v>
      </c>
      <c r="F1255" s="10" t="e">
        <f>BD_Tab1!AD1255</f>
        <v>#VALUE!</v>
      </c>
      <c r="G1255" s="10" t="e">
        <f>BD_Tab1!X1255</f>
        <v>#VALUE!</v>
      </c>
      <c r="H1255" s="10" t="e">
        <f>BD_Tab1!Y1255</f>
        <v>#VALUE!</v>
      </c>
    </row>
    <row r="1256" spans="1:8">
      <c r="A1256" s="3">
        <v>72655</v>
      </c>
      <c r="B1256" s="11" t="e">
        <f>BD_Tab1!AE1256</f>
        <v>#VALUE!</v>
      </c>
      <c r="C1256" s="11" t="e">
        <f>BD_Tab1!Z1256</f>
        <v>#VALUE!</v>
      </c>
      <c r="D1256" s="11" t="e">
        <f>BD_Tab1!AF1256</f>
        <v>#VALUE!</v>
      </c>
      <c r="E1256" s="11" t="e">
        <f>BD_Tab1!AA1256</f>
        <v>#VALUE!</v>
      </c>
      <c r="F1256" s="10" t="e">
        <f>BD_Tab1!AD1256</f>
        <v>#VALUE!</v>
      </c>
      <c r="G1256" s="10" t="e">
        <f>BD_Tab1!X1256</f>
        <v>#VALUE!</v>
      </c>
      <c r="H1256" s="10" t="e">
        <f>BD_Tab1!Y1256</f>
        <v>#VALUE!</v>
      </c>
    </row>
    <row r="1257" spans="1:8">
      <c r="A1257" s="3">
        <v>72686</v>
      </c>
      <c r="B1257" s="11" t="e">
        <f>BD_Tab1!AE1257</f>
        <v>#VALUE!</v>
      </c>
      <c r="C1257" s="11" t="e">
        <f>BD_Tab1!Z1257</f>
        <v>#VALUE!</v>
      </c>
      <c r="D1257" s="11" t="e">
        <f>BD_Tab1!AF1257</f>
        <v>#VALUE!</v>
      </c>
      <c r="E1257" s="11" t="e">
        <f>BD_Tab1!AA1257</f>
        <v>#VALUE!</v>
      </c>
      <c r="F1257" s="10" t="e">
        <f>BD_Tab1!AD1257</f>
        <v>#VALUE!</v>
      </c>
      <c r="G1257" s="10" t="e">
        <f>BD_Tab1!X1257</f>
        <v>#VALUE!</v>
      </c>
      <c r="H1257" s="10" t="e">
        <f>BD_Tab1!Y1257</f>
        <v>#VALUE!</v>
      </c>
    </row>
    <row r="1258" spans="1:8">
      <c r="A1258" s="3">
        <v>72717</v>
      </c>
      <c r="B1258" s="11" t="e">
        <f>BD_Tab1!AE1258</f>
        <v>#VALUE!</v>
      </c>
      <c r="C1258" s="11" t="e">
        <f>BD_Tab1!Z1258</f>
        <v>#VALUE!</v>
      </c>
      <c r="D1258" s="11" t="e">
        <f>BD_Tab1!AF1258</f>
        <v>#VALUE!</v>
      </c>
      <c r="E1258" s="11" t="e">
        <f>BD_Tab1!AA1258</f>
        <v>#VALUE!</v>
      </c>
      <c r="F1258" s="10" t="e">
        <f>BD_Tab1!AD1258</f>
        <v>#VALUE!</v>
      </c>
      <c r="G1258" s="10" t="e">
        <f>BD_Tab1!X1258</f>
        <v>#VALUE!</v>
      </c>
      <c r="H1258" s="10" t="e">
        <f>BD_Tab1!Y1258</f>
        <v>#VALUE!</v>
      </c>
    </row>
    <row r="1259" spans="1:8">
      <c r="A1259" s="3">
        <v>72745</v>
      </c>
      <c r="B1259" s="11" t="e">
        <f>BD_Tab1!AE1259</f>
        <v>#VALUE!</v>
      </c>
      <c r="C1259" s="11" t="e">
        <f>BD_Tab1!Z1259</f>
        <v>#VALUE!</v>
      </c>
      <c r="D1259" s="11" t="e">
        <f>BD_Tab1!AF1259</f>
        <v>#VALUE!</v>
      </c>
      <c r="E1259" s="11" t="e">
        <f>BD_Tab1!AA1259</f>
        <v>#VALUE!</v>
      </c>
      <c r="F1259" s="10" t="e">
        <f>BD_Tab1!AD1259</f>
        <v>#VALUE!</v>
      </c>
      <c r="G1259" s="10" t="e">
        <f>BD_Tab1!X1259</f>
        <v>#VALUE!</v>
      </c>
      <c r="H1259" s="10" t="e">
        <f>BD_Tab1!Y1259</f>
        <v>#VALUE!</v>
      </c>
    </row>
    <row r="1260" spans="1:8">
      <c r="A1260" s="3">
        <v>72776</v>
      </c>
      <c r="B1260" s="11" t="e">
        <f>BD_Tab1!AE1260</f>
        <v>#VALUE!</v>
      </c>
      <c r="C1260" s="11" t="e">
        <f>BD_Tab1!Z1260</f>
        <v>#VALUE!</v>
      </c>
      <c r="D1260" s="11" t="e">
        <f>BD_Tab1!AF1260</f>
        <v>#VALUE!</v>
      </c>
      <c r="E1260" s="11" t="e">
        <f>BD_Tab1!AA1260</f>
        <v>#VALUE!</v>
      </c>
      <c r="F1260" s="10" t="e">
        <f>BD_Tab1!AD1260</f>
        <v>#VALUE!</v>
      </c>
      <c r="G1260" s="10" t="e">
        <f>BD_Tab1!X1260</f>
        <v>#VALUE!</v>
      </c>
      <c r="H1260" s="10" t="e">
        <f>BD_Tab1!Y1260</f>
        <v>#VALUE!</v>
      </c>
    </row>
    <row r="1261" spans="1:8">
      <c r="A1261" s="3">
        <v>72806</v>
      </c>
      <c r="B1261" s="11" t="e">
        <f>BD_Tab1!AE1261</f>
        <v>#VALUE!</v>
      </c>
      <c r="C1261" s="11" t="e">
        <f>BD_Tab1!Z1261</f>
        <v>#VALUE!</v>
      </c>
      <c r="D1261" s="11" t="e">
        <f>BD_Tab1!AF1261</f>
        <v>#VALUE!</v>
      </c>
      <c r="E1261" s="11" t="e">
        <f>BD_Tab1!AA1261</f>
        <v>#VALUE!</v>
      </c>
      <c r="F1261" s="10" t="e">
        <f>BD_Tab1!AD1261</f>
        <v>#VALUE!</v>
      </c>
      <c r="G1261" s="10" t="e">
        <f>BD_Tab1!X1261</f>
        <v>#VALUE!</v>
      </c>
      <c r="H1261" s="10" t="e">
        <f>BD_Tab1!Y1261</f>
        <v>#VALUE!</v>
      </c>
    </row>
    <row r="1262" spans="1:8">
      <c r="A1262" s="3">
        <v>72837</v>
      </c>
      <c r="B1262" s="11" t="e">
        <f>BD_Tab1!AE1262</f>
        <v>#VALUE!</v>
      </c>
      <c r="C1262" s="11" t="e">
        <f>BD_Tab1!Z1262</f>
        <v>#VALUE!</v>
      </c>
      <c r="D1262" s="11" t="e">
        <f>BD_Tab1!AF1262</f>
        <v>#VALUE!</v>
      </c>
      <c r="E1262" s="11" t="e">
        <f>BD_Tab1!AA1262</f>
        <v>#VALUE!</v>
      </c>
      <c r="F1262" s="10" t="e">
        <f>BD_Tab1!AD1262</f>
        <v>#VALUE!</v>
      </c>
      <c r="G1262" s="10" t="e">
        <f>BD_Tab1!X1262</f>
        <v>#VALUE!</v>
      </c>
      <c r="H1262" s="10" t="e">
        <f>BD_Tab1!Y1262</f>
        <v>#VALUE!</v>
      </c>
    </row>
    <row r="1263" spans="1:8">
      <c r="A1263" s="3">
        <v>72867</v>
      </c>
      <c r="B1263" s="11" t="e">
        <f>BD_Tab1!AE1263</f>
        <v>#VALUE!</v>
      </c>
      <c r="C1263" s="11" t="e">
        <f>BD_Tab1!Z1263</f>
        <v>#VALUE!</v>
      </c>
      <c r="D1263" s="11" t="e">
        <f>BD_Tab1!AF1263</f>
        <v>#VALUE!</v>
      </c>
      <c r="E1263" s="11" t="e">
        <f>BD_Tab1!AA1263</f>
        <v>#VALUE!</v>
      </c>
      <c r="F1263" s="10" t="e">
        <f>BD_Tab1!AD1263</f>
        <v>#VALUE!</v>
      </c>
      <c r="G1263" s="10" t="e">
        <f>BD_Tab1!X1263</f>
        <v>#VALUE!</v>
      </c>
      <c r="H1263" s="10" t="e">
        <f>BD_Tab1!Y1263</f>
        <v>#VALUE!</v>
      </c>
    </row>
    <row r="1264" spans="1:8">
      <c r="A1264" s="3">
        <v>72898</v>
      </c>
      <c r="B1264" s="11" t="e">
        <f>BD_Tab1!AE1264</f>
        <v>#VALUE!</v>
      </c>
      <c r="C1264" s="11" t="e">
        <f>BD_Tab1!Z1264</f>
        <v>#VALUE!</v>
      </c>
      <c r="D1264" s="11" t="e">
        <f>BD_Tab1!AF1264</f>
        <v>#VALUE!</v>
      </c>
      <c r="E1264" s="11" t="e">
        <f>BD_Tab1!AA1264</f>
        <v>#VALUE!</v>
      </c>
      <c r="F1264" s="10" t="e">
        <f>BD_Tab1!AD1264</f>
        <v>#VALUE!</v>
      </c>
      <c r="G1264" s="10" t="e">
        <f>BD_Tab1!X1264</f>
        <v>#VALUE!</v>
      </c>
      <c r="H1264" s="10" t="e">
        <f>BD_Tab1!Y1264</f>
        <v>#VALUE!</v>
      </c>
    </row>
    <row r="1265" spans="1:8">
      <c r="A1265" s="3">
        <v>72929</v>
      </c>
      <c r="B1265" s="11" t="e">
        <f>BD_Tab1!AE1265</f>
        <v>#VALUE!</v>
      </c>
      <c r="C1265" s="11" t="e">
        <f>BD_Tab1!Z1265</f>
        <v>#VALUE!</v>
      </c>
      <c r="D1265" s="11" t="e">
        <f>BD_Tab1!AF1265</f>
        <v>#VALUE!</v>
      </c>
      <c r="E1265" s="11" t="e">
        <f>BD_Tab1!AA1265</f>
        <v>#VALUE!</v>
      </c>
      <c r="F1265" s="10" t="e">
        <f>BD_Tab1!AD1265</f>
        <v>#VALUE!</v>
      </c>
      <c r="G1265" s="10" t="e">
        <f>BD_Tab1!X1265</f>
        <v>#VALUE!</v>
      </c>
      <c r="H1265" s="10" t="e">
        <f>BD_Tab1!Y1265</f>
        <v>#VALUE!</v>
      </c>
    </row>
    <row r="1266" spans="1:8">
      <c r="A1266" s="3">
        <v>72959</v>
      </c>
      <c r="B1266" s="11" t="e">
        <f>BD_Tab1!AE1266</f>
        <v>#VALUE!</v>
      </c>
      <c r="C1266" s="11" t="e">
        <f>BD_Tab1!Z1266</f>
        <v>#VALUE!</v>
      </c>
      <c r="D1266" s="11" t="e">
        <f>BD_Tab1!AF1266</f>
        <v>#VALUE!</v>
      </c>
      <c r="E1266" s="11" t="e">
        <f>BD_Tab1!AA1266</f>
        <v>#VALUE!</v>
      </c>
      <c r="F1266" s="10" t="e">
        <f>BD_Tab1!AD1266</f>
        <v>#VALUE!</v>
      </c>
      <c r="G1266" s="10" t="e">
        <f>BD_Tab1!X1266</f>
        <v>#VALUE!</v>
      </c>
      <c r="H1266" s="10" t="e">
        <f>BD_Tab1!Y1266</f>
        <v>#VALUE!</v>
      </c>
    </row>
    <row r="1267" spans="1:8">
      <c r="A1267" s="3">
        <v>72990</v>
      </c>
      <c r="B1267" s="11" t="e">
        <f>BD_Tab1!AE1267</f>
        <v>#VALUE!</v>
      </c>
      <c r="C1267" s="11" t="e">
        <f>BD_Tab1!Z1267</f>
        <v>#VALUE!</v>
      </c>
      <c r="D1267" s="11" t="e">
        <f>BD_Tab1!AF1267</f>
        <v>#VALUE!</v>
      </c>
      <c r="E1267" s="11" t="e">
        <f>BD_Tab1!AA1267</f>
        <v>#VALUE!</v>
      </c>
      <c r="F1267" s="10" t="e">
        <f>BD_Tab1!AD1267</f>
        <v>#VALUE!</v>
      </c>
      <c r="G1267" s="10" t="e">
        <f>BD_Tab1!X1267</f>
        <v>#VALUE!</v>
      </c>
      <c r="H1267" s="10" t="e">
        <f>BD_Tab1!Y1267</f>
        <v>#VALUE!</v>
      </c>
    </row>
    <row r="1268" spans="1:8">
      <c r="A1268" s="3">
        <v>73020</v>
      </c>
      <c r="B1268" s="11" t="e">
        <f>BD_Tab1!AE1268</f>
        <v>#VALUE!</v>
      </c>
      <c r="C1268" s="11" t="e">
        <f>BD_Tab1!Z1268</f>
        <v>#VALUE!</v>
      </c>
      <c r="D1268" s="11" t="e">
        <f>BD_Tab1!AF1268</f>
        <v>#VALUE!</v>
      </c>
      <c r="E1268" s="11" t="e">
        <f>BD_Tab1!AA1268</f>
        <v>#VALUE!</v>
      </c>
      <c r="F1268" s="10" t="e">
        <f>BD_Tab1!AD1268</f>
        <v>#VALUE!</v>
      </c>
      <c r="G1268" s="10" t="e">
        <f>BD_Tab1!X1268</f>
        <v>#VALUE!</v>
      </c>
      <c r="H1268" s="10" t="e">
        <f>BD_Tab1!Y1268</f>
        <v>#VALUE!</v>
      </c>
    </row>
    <row r="1269" spans="1:8">
      <c r="A1269" s="3">
        <v>73051</v>
      </c>
      <c r="B1269" s="11" t="e">
        <f>BD_Tab1!AE1269</f>
        <v>#VALUE!</v>
      </c>
      <c r="C1269" s="11" t="e">
        <f>BD_Tab1!Z1269</f>
        <v>#VALUE!</v>
      </c>
      <c r="D1269" s="11" t="e">
        <f>BD_Tab1!AF1269</f>
        <v>#VALUE!</v>
      </c>
      <c r="E1269" s="11" t="e">
        <f>BD_Tab1!AA1269</f>
        <v>#VALUE!</v>
      </c>
      <c r="F1269" s="10" t="e">
        <f>BD_Tab1!AD1269</f>
        <v>#VALUE!</v>
      </c>
      <c r="G1269" s="10" t="e">
        <f>BD_Tab1!X1269</f>
        <v>#VALUE!</v>
      </c>
      <c r="H1269" s="10" t="e">
        <f>BD_Tab1!Y1269</f>
        <v>#VALUE!</v>
      </c>
    </row>
    <row r="1270" spans="1:8">
      <c r="A1270" s="3">
        <v>73082</v>
      </c>
      <c r="B1270" s="11" t="e">
        <f>BD_Tab1!AE1270</f>
        <v>#VALUE!</v>
      </c>
      <c r="C1270" s="11" t="e">
        <f>BD_Tab1!Z1270</f>
        <v>#VALUE!</v>
      </c>
      <c r="D1270" s="11" t="e">
        <f>BD_Tab1!AF1270</f>
        <v>#VALUE!</v>
      </c>
      <c r="E1270" s="11" t="e">
        <f>BD_Tab1!AA1270</f>
        <v>#VALUE!</v>
      </c>
      <c r="F1270" s="10" t="e">
        <f>BD_Tab1!AD1270</f>
        <v>#VALUE!</v>
      </c>
      <c r="G1270" s="10" t="e">
        <f>BD_Tab1!X1270</f>
        <v>#VALUE!</v>
      </c>
      <c r="H1270" s="10" t="e">
        <f>BD_Tab1!Y1270</f>
        <v>#VALUE!</v>
      </c>
    </row>
    <row r="1271" spans="1:8">
      <c r="A1271" s="3">
        <v>73110</v>
      </c>
      <c r="B1271" s="11" t="e">
        <f>BD_Tab1!AE1271</f>
        <v>#VALUE!</v>
      </c>
      <c r="C1271" s="11" t="e">
        <f>BD_Tab1!Z1271</f>
        <v>#VALUE!</v>
      </c>
      <c r="D1271" s="11" t="e">
        <f>BD_Tab1!AF1271</f>
        <v>#VALUE!</v>
      </c>
      <c r="E1271" s="11" t="e">
        <f>BD_Tab1!AA1271</f>
        <v>#VALUE!</v>
      </c>
      <c r="F1271" s="10" t="e">
        <f>BD_Tab1!AD1271</f>
        <v>#VALUE!</v>
      </c>
      <c r="G1271" s="10" t="e">
        <f>BD_Tab1!X1271</f>
        <v>#VALUE!</v>
      </c>
      <c r="H1271" s="10" t="e">
        <f>BD_Tab1!Y1271</f>
        <v>#VALUE!</v>
      </c>
    </row>
    <row r="1272" spans="1:8">
      <c r="A1272" s="3">
        <v>73141</v>
      </c>
      <c r="B1272" s="11" t="e">
        <f>BD_Tab1!AE1272</f>
        <v>#VALUE!</v>
      </c>
      <c r="C1272" s="11" t="e">
        <f>BD_Tab1!Z1272</f>
        <v>#VALUE!</v>
      </c>
      <c r="D1272" s="11" t="e">
        <f>BD_Tab1!AF1272</f>
        <v>#VALUE!</v>
      </c>
      <c r="E1272" s="11" t="e">
        <f>BD_Tab1!AA1272</f>
        <v>#VALUE!</v>
      </c>
      <c r="F1272" s="10" t="e">
        <f>BD_Tab1!AD1272</f>
        <v>#VALUE!</v>
      </c>
      <c r="G1272" s="10" t="e">
        <f>BD_Tab1!X1272</f>
        <v>#VALUE!</v>
      </c>
      <c r="H1272" s="10" t="e">
        <f>BD_Tab1!Y1272</f>
        <v>#VALUE!</v>
      </c>
    </row>
    <row r="1273" spans="1:8">
      <c r="A1273" s="3">
        <v>73171</v>
      </c>
      <c r="B1273" s="11" t="e">
        <f>BD_Tab1!AE1273</f>
        <v>#VALUE!</v>
      </c>
      <c r="C1273" s="11" t="e">
        <f>BD_Tab1!Z1273</f>
        <v>#VALUE!</v>
      </c>
      <c r="D1273" s="11" t="e">
        <f>BD_Tab1!AF1273</f>
        <v>#VALUE!</v>
      </c>
      <c r="E1273" s="11" t="e">
        <f>BD_Tab1!AA1273</f>
        <v>#VALUE!</v>
      </c>
      <c r="F1273" s="10" t="e">
        <f>BD_Tab1!AD1273</f>
        <v>#VALUE!</v>
      </c>
      <c r="G1273" s="10" t="e">
        <f>BD_Tab1!X1273</f>
        <v>#VALUE!</v>
      </c>
      <c r="H1273" s="10" t="e">
        <f>BD_Tab1!Y1273</f>
        <v>#VALUE!</v>
      </c>
    </row>
    <row r="1274" spans="1:8">
      <c r="A1274" s="3">
        <v>73202</v>
      </c>
      <c r="B1274" s="11" t="e">
        <f>BD_Tab1!AE1274</f>
        <v>#VALUE!</v>
      </c>
      <c r="C1274" s="11" t="e">
        <f>BD_Tab1!Z1274</f>
        <v>#VALUE!</v>
      </c>
      <c r="D1274" s="11" t="e">
        <f>BD_Tab1!AF1274</f>
        <v>#VALUE!</v>
      </c>
      <c r="E1274" s="11" t="e">
        <f>BD_Tab1!AA1274</f>
        <v>#VALUE!</v>
      </c>
      <c r="F1274" s="10" t="e">
        <f>BD_Tab1!AD1274</f>
        <v>#VALUE!</v>
      </c>
      <c r="G1274" s="10" t="e">
        <f>BD_Tab1!X1274</f>
        <v>#VALUE!</v>
      </c>
      <c r="H1274" s="10" t="e">
        <f>BD_Tab1!Y1274</f>
        <v>#VALUE!</v>
      </c>
    </row>
    <row r="1275" spans="1:8">
      <c r="A1275" s="3">
        <v>73232</v>
      </c>
      <c r="B1275" s="11" t="e">
        <f>BD_Tab1!AE1275</f>
        <v>#VALUE!</v>
      </c>
      <c r="C1275" s="11" t="e">
        <f>BD_Tab1!Z1275</f>
        <v>#VALUE!</v>
      </c>
      <c r="D1275" s="11" t="e">
        <f>BD_Tab1!AF1275</f>
        <v>#VALUE!</v>
      </c>
      <c r="E1275" s="11" t="e">
        <f>BD_Tab1!AA1275</f>
        <v>#VALUE!</v>
      </c>
      <c r="F1275" s="10" t="e">
        <f>BD_Tab1!AD1275</f>
        <v>#VALUE!</v>
      </c>
      <c r="G1275" s="10" t="e">
        <f>BD_Tab1!X1275</f>
        <v>#VALUE!</v>
      </c>
      <c r="H1275" s="10" t="e">
        <f>BD_Tab1!Y1275</f>
        <v>#VALUE!</v>
      </c>
    </row>
    <row r="1276" spans="1:8">
      <c r="A1276" s="3">
        <v>73263</v>
      </c>
      <c r="B1276" s="11" t="e">
        <f>BD_Tab1!AE1276</f>
        <v>#VALUE!</v>
      </c>
      <c r="C1276" s="11" t="e">
        <f>BD_Tab1!Z1276</f>
        <v>#VALUE!</v>
      </c>
      <c r="D1276" s="11" t="e">
        <f>BD_Tab1!AF1276</f>
        <v>#VALUE!</v>
      </c>
      <c r="E1276" s="11" t="e">
        <f>BD_Tab1!AA1276</f>
        <v>#VALUE!</v>
      </c>
      <c r="F1276" s="10" t="e">
        <f>BD_Tab1!AD1276</f>
        <v>#VALUE!</v>
      </c>
      <c r="G1276" s="10" t="e">
        <f>BD_Tab1!X1276</f>
        <v>#VALUE!</v>
      </c>
      <c r="H1276" s="10" t="e">
        <f>BD_Tab1!Y1276</f>
        <v>#VALUE!</v>
      </c>
    </row>
    <row r="1277" spans="1:8">
      <c r="A1277" s="3">
        <v>73294</v>
      </c>
      <c r="B1277" s="11" t="e">
        <f>BD_Tab1!AE1277</f>
        <v>#VALUE!</v>
      </c>
      <c r="C1277" s="11" t="e">
        <f>BD_Tab1!Z1277</f>
        <v>#VALUE!</v>
      </c>
      <c r="D1277" s="11" t="e">
        <f>BD_Tab1!AF1277</f>
        <v>#VALUE!</v>
      </c>
      <c r="E1277" s="11" t="e">
        <f>BD_Tab1!AA1277</f>
        <v>#VALUE!</v>
      </c>
      <c r="F1277" s="10" t="e">
        <f>BD_Tab1!AD1277</f>
        <v>#VALUE!</v>
      </c>
      <c r="G1277" s="10" t="e">
        <f>BD_Tab1!X1277</f>
        <v>#VALUE!</v>
      </c>
      <c r="H1277" s="10" t="e">
        <f>BD_Tab1!Y1277</f>
        <v>#VALUE!</v>
      </c>
    </row>
    <row r="1278" spans="1:8">
      <c r="A1278" s="3">
        <v>73324</v>
      </c>
      <c r="B1278" s="11" t="e">
        <f>BD_Tab1!AE1278</f>
        <v>#VALUE!</v>
      </c>
      <c r="C1278" s="11" t="e">
        <f>BD_Tab1!Z1278</f>
        <v>#VALUE!</v>
      </c>
      <c r="D1278" s="11" t="e">
        <f>BD_Tab1!AF1278</f>
        <v>#VALUE!</v>
      </c>
      <c r="E1278" s="11" t="e">
        <f>BD_Tab1!AA1278</f>
        <v>#VALUE!</v>
      </c>
      <c r="F1278" s="10" t="e">
        <f>BD_Tab1!AD1278</f>
        <v>#VALUE!</v>
      </c>
      <c r="G1278" s="10" t="e">
        <f>BD_Tab1!X1278</f>
        <v>#VALUE!</v>
      </c>
      <c r="H1278" s="10" t="e">
        <f>BD_Tab1!Y1278</f>
        <v>#VALUE!</v>
      </c>
    </row>
    <row r="1279" spans="1:8">
      <c r="A1279" s="3">
        <v>73355</v>
      </c>
      <c r="B1279" s="11" t="e">
        <f>BD_Tab1!AE1279</f>
        <v>#VALUE!</v>
      </c>
      <c r="C1279" s="11" t="e">
        <f>BD_Tab1!Z1279</f>
        <v>#VALUE!</v>
      </c>
      <c r="D1279" s="11" t="e">
        <f>BD_Tab1!AF1279</f>
        <v>#VALUE!</v>
      </c>
      <c r="E1279" s="11" t="e">
        <f>BD_Tab1!AA1279</f>
        <v>#VALUE!</v>
      </c>
      <c r="F1279" s="10" t="e">
        <f>BD_Tab1!AD1279</f>
        <v>#VALUE!</v>
      </c>
      <c r="G1279" s="10" t="e">
        <f>BD_Tab1!X1279</f>
        <v>#VALUE!</v>
      </c>
      <c r="H1279" s="10" t="e">
        <f>BD_Tab1!Y1279</f>
        <v>#VALUE!</v>
      </c>
    </row>
    <row r="1280" spans="1:8">
      <c r="A1280" s="3">
        <v>73385</v>
      </c>
      <c r="B1280" s="11" t="e">
        <f>BD_Tab1!AE1280</f>
        <v>#VALUE!</v>
      </c>
      <c r="C1280" s="11" t="e">
        <f>BD_Tab1!Z1280</f>
        <v>#VALUE!</v>
      </c>
      <c r="D1280" s="11" t="e">
        <f>BD_Tab1!AF1280</f>
        <v>#VALUE!</v>
      </c>
      <c r="E1280" s="11" t="e">
        <f>BD_Tab1!AA1280</f>
        <v>#VALUE!</v>
      </c>
      <c r="F1280" s="10" t="e">
        <f>BD_Tab1!AD1280</f>
        <v>#VALUE!</v>
      </c>
      <c r="G1280" s="10" t="e">
        <f>BD_Tab1!X1280</f>
        <v>#VALUE!</v>
      </c>
      <c r="H1280" s="10" t="e">
        <f>BD_Tab1!Y1280</f>
        <v>#VALUE!</v>
      </c>
    </row>
    <row r="1281" spans="1:8">
      <c r="A1281" s="3">
        <v>73416</v>
      </c>
      <c r="B1281" s="11" t="e">
        <f>BD_Tab1!AE1281</f>
        <v>#VALUE!</v>
      </c>
      <c r="C1281" s="11" t="e">
        <f>BD_Tab1!Z1281</f>
        <v>#VALUE!</v>
      </c>
      <c r="D1281" s="11" t="e">
        <f>BD_Tab1!AF1281</f>
        <v>#VALUE!</v>
      </c>
      <c r="E1281" s="11" t="e">
        <f>BD_Tab1!AA1281</f>
        <v>#VALUE!</v>
      </c>
      <c r="F1281" s="10" t="e">
        <f>BD_Tab1!AD1281</f>
        <v>#VALUE!</v>
      </c>
      <c r="G1281" s="10" t="e">
        <f>BD_Tab1!X1281</f>
        <v>#VALUE!</v>
      </c>
      <c r="H1281" s="10" t="e">
        <f>BD_Tab1!Y1281</f>
        <v>#VALUE!</v>
      </c>
    </row>
    <row r="1282" spans="1:8">
      <c r="A1282" s="3">
        <v>73447</v>
      </c>
      <c r="B1282" s="11" t="e">
        <f>BD_Tab1!AE1282</f>
        <v>#VALUE!</v>
      </c>
      <c r="C1282" s="11" t="e">
        <f>BD_Tab1!Z1282</f>
        <v>#VALUE!</v>
      </c>
      <c r="D1282" s="11" t="e">
        <f>BD_Tab1!AF1282</f>
        <v>#VALUE!</v>
      </c>
      <c r="E1282" s="11" t="e">
        <f>BD_Tab1!AA1282</f>
        <v>#VALUE!</v>
      </c>
      <c r="F1282" s="10" t="e">
        <f>BD_Tab1!AD1282</f>
        <v>#VALUE!</v>
      </c>
      <c r="G1282" s="10" t="e">
        <f>BD_Tab1!X1282</f>
        <v>#VALUE!</v>
      </c>
      <c r="H1282" s="10" t="e">
        <f>BD_Tab1!Y1282</f>
        <v>#VALUE!</v>
      </c>
    </row>
    <row r="1283" spans="1:8">
      <c r="A1283" s="3">
        <v>73475</v>
      </c>
      <c r="B1283" s="11" t="e">
        <f>BD_Tab1!AE1283</f>
        <v>#VALUE!</v>
      </c>
      <c r="C1283" s="11" t="e">
        <f>BD_Tab1!Z1283</f>
        <v>#VALUE!</v>
      </c>
      <c r="D1283" s="11" t="e">
        <f>BD_Tab1!AF1283</f>
        <v>#VALUE!</v>
      </c>
      <c r="E1283" s="11" t="e">
        <f>BD_Tab1!AA1283</f>
        <v>#VALUE!</v>
      </c>
      <c r="F1283" s="10" t="e">
        <f>BD_Tab1!AD1283</f>
        <v>#VALUE!</v>
      </c>
      <c r="G1283" s="10" t="e">
        <f>BD_Tab1!X1283</f>
        <v>#VALUE!</v>
      </c>
      <c r="H1283" s="10" t="e">
        <f>BD_Tab1!Y1283</f>
        <v>#VALUE!</v>
      </c>
    </row>
    <row r="1284" spans="1:8">
      <c r="A1284" s="3">
        <v>73506</v>
      </c>
      <c r="B1284" s="11" t="e">
        <f>BD_Tab1!AE1284</f>
        <v>#VALUE!</v>
      </c>
      <c r="C1284" s="11" t="e">
        <f>BD_Tab1!Z1284</f>
        <v>#VALUE!</v>
      </c>
      <c r="D1284" s="11" t="e">
        <f>BD_Tab1!AF1284</f>
        <v>#VALUE!</v>
      </c>
      <c r="E1284" s="11" t="e">
        <f>BD_Tab1!AA1284</f>
        <v>#VALUE!</v>
      </c>
      <c r="F1284" s="10" t="e">
        <f>BD_Tab1!AD1284</f>
        <v>#VALUE!</v>
      </c>
      <c r="G1284" s="10" t="e">
        <f>BD_Tab1!X1284</f>
        <v>#VALUE!</v>
      </c>
      <c r="H1284" s="10" t="e">
        <f>BD_Tab1!Y1284</f>
        <v>#VALUE!</v>
      </c>
    </row>
    <row r="1285" spans="1:8">
      <c r="A1285" s="3">
        <v>73536</v>
      </c>
      <c r="B1285" s="11" t="e">
        <f>BD_Tab1!AE1285</f>
        <v>#VALUE!</v>
      </c>
      <c r="C1285" s="11" t="e">
        <f>BD_Tab1!Z1285</f>
        <v>#VALUE!</v>
      </c>
      <c r="D1285" s="11" t="e">
        <f>BD_Tab1!AF1285</f>
        <v>#VALUE!</v>
      </c>
      <c r="E1285" s="11" t="e">
        <f>BD_Tab1!AA1285</f>
        <v>#VALUE!</v>
      </c>
      <c r="F1285" s="10" t="e">
        <f>BD_Tab1!AD1285</f>
        <v>#VALUE!</v>
      </c>
      <c r="G1285" s="10" t="e">
        <f>BD_Tab1!X1285</f>
        <v>#VALUE!</v>
      </c>
      <c r="H1285" s="10" t="e">
        <f>BD_Tab1!Y1285</f>
        <v>#VALUE!</v>
      </c>
    </row>
    <row r="1286" spans="1:8">
      <c r="A1286" s="3">
        <v>73567</v>
      </c>
      <c r="B1286" s="11" t="e">
        <f>BD_Tab1!AE1286</f>
        <v>#VALUE!</v>
      </c>
      <c r="C1286" s="11" t="e">
        <f>BD_Tab1!Z1286</f>
        <v>#VALUE!</v>
      </c>
      <c r="D1286" s="11" t="e">
        <f>BD_Tab1!AF1286</f>
        <v>#VALUE!</v>
      </c>
      <c r="E1286" s="11" t="e">
        <f>BD_Tab1!AA1286</f>
        <v>#VALUE!</v>
      </c>
      <c r="F1286" s="10" t="e">
        <f>BD_Tab1!AD1286</f>
        <v>#VALUE!</v>
      </c>
      <c r="G1286" s="10" t="e">
        <f>BD_Tab1!X1286</f>
        <v>#VALUE!</v>
      </c>
      <c r="H1286" s="10" t="e">
        <f>BD_Tab1!Y1286</f>
        <v>#VALUE!</v>
      </c>
    </row>
    <row r="1287" spans="1:8">
      <c r="A1287" s="3">
        <v>73597</v>
      </c>
      <c r="B1287" s="11" t="e">
        <f>BD_Tab1!AE1287</f>
        <v>#VALUE!</v>
      </c>
      <c r="C1287" s="11" t="e">
        <f>BD_Tab1!Z1287</f>
        <v>#VALUE!</v>
      </c>
      <c r="D1287" s="11" t="e">
        <f>BD_Tab1!AF1287</f>
        <v>#VALUE!</v>
      </c>
      <c r="E1287" s="11" t="e">
        <f>BD_Tab1!AA1287</f>
        <v>#VALUE!</v>
      </c>
      <c r="F1287" s="10" t="e">
        <f>BD_Tab1!AD1287</f>
        <v>#VALUE!</v>
      </c>
      <c r="G1287" s="10" t="e">
        <f>BD_Tab1!X1287</f>
        <v>#VALUE!</v>
      </c>
      <c r="H1287" s="10" t="e">
        <f>BD_Tab1!Y1287</f>
        <v>#VALUE!</v>
      </c>
    </row>
    <row r="1288" spans="1:8">
      <c r="A1288" s="3">
        <v>73628</v>
      </c>
      <c r="B1288" s="11" t="e">
        <f>BD_Tab1!AE1288</f>
        <v>#VALUE!</v>
      </c>
      <c r="C1288" s="11" t="e">
        <f>BD_Tab1!Z1288</f>
        <v>#VALUE!</v>
      </c>
      <c r="D1288" s="11" t="e">
        <f>BD_Tab1!AF1288</f>
        <v>#VALUE!</v>
      </c>
      <c r="E1288" s="11" t="e">
        <f>BD_Tab1!AA1288</f>
        <v>#VALUE!</v>
      </c>
      <c r="F1288" s="10" t="e">
        <f>BD_Tab1!AD1288</f>
        <v>#VALUE!</v>
      </c>
      <c r="G1288" s="10" t="e">
        <f>BD_Tab1!X1288</f>
        <v>#VALUE!</v>
      </c>
      <c r="H1288" s="10" t="e">
        <f>BD_Tab1!Y1288</f>
        <v>#VALUE!</v>
      </c>
    </row>
    <row r="1289" spans="1:8">
      <c r="A1289" s="3">
        <v>73659</v>
      </c>
      <c r="B1289" s="11" t="e">
        <f>BD_Tab1!AE1289</f>
        <v>#VALUE!</v>
      </c>
      <c r="C1289" s="11" t="e">
        <f>BD_Tab1!Z1289</f>
        <v>#VALUE!</v>
      </c>
      <c r="D1289" s="11" t="e">
        <f>BD_Tab1!AF1289</f>
        <v>#VALUE!</v>
      </c>
      <c r="E1289" s="11" t="e">
        <f>BD_Tab1!AA1289</f>
        <v>#VALUE!</v>
      </c>
      <c r="F1289" s="10" t="e">
        <f>BD_Tab1!AD1289</f>
        <v>#VALUE!</v>
      </c>
      <c r="G1289" s="10" t="e">
        <f>BD_Tab1!X1289</f>
        <v>#VALUE!</v>
      </c>
      <c r="H1289" s="10" t="e">
        <f>BD_Tab1!Y1289</f>
        <v>#VALUE!</v>
      </c>
    </row>
    <row r="1290" spans="1:8">
      <c r="A1290" s="3">
        <v>73689</v>
      </c>
      <c r="B1290" s="11" t="e">
        <f>BD_Tab1!AE1290</f>
        <v>#VALUE!</v>
      </c>
      <c r="C1290" s="11" t="e">
        <f>BD_Tab1!Z1290</f>
        <v>#VALUE!</v>
      </c>
      <c r="D1290" s="11" t="e">
        <f>BD_Tab1!AF1290</f>
        <v>#VALUE!</v>
      </c>
      <c r="E1290" s="11" t="e">
        <f>BD_Tab1!AA1290</f>
        <v>#VALUE!</v>
      </c>
      <c r="F1290" s="10" t="e">
        <f>BD_Tab1!AD1290</f>
        <v>#VALUE!</v>
      </c>
      <c r="G1290" s="10" t="e">
        <f>BD_Tab1!X1290</f>
        <v>#VALUE!</v>
      </c>
      <c r="H1290" s="10" t="e">
        <f>BD_Tab1!Y1290</f>
        <v>#VALUE!</v>
      </c>
    </row>
    <row r="1291" spans="1:8">
      <c r="A1291" s="3">
        <v>73720</v>
      </c>
      <c r="B1291" s="11" t="e">
        <f>BD_Tab1!AE1291</f>
        <v>#VALUE!</v>
      </c>
      <c r="C1291" s="11" t="e">
        <f>BD_Tab1!Z1291</f>
        <v>#VALUE!</v>
      </c>
      <c r="D1291" s="11" t="e">
        <f>BD_Tab1!AF1291</f>
        <v>#VALUE!</v>
      </c>
      <c r="E1291" s="11" t="e">
        <f>BD_Tab1!AA1291</f>
        <v>#VALUE!</v>
      </c>
      <c r="F1291" s="10" t="e">
        <f>BD_Tab1!AD1291</f>
        <v>#VALUE!</v>
      </c>
      <c r="G1291" s="10" t="e">
        <f>BD_Tab1!X1291</f>
        <v>#VALUE!</v>
      </c>
      <c r="H1291" s="10" t="e">
        <f>BD_Tab1!Y1291</f>
        <v>#VALUE!</v>
      </c>
    </row>
    <row r="1292" spans="1:8">
      <c r="A1292" s="3">
        <v>73750</v>
      </c>
      <c r="B1292" s="11" t="e">
        <f>BD_Tab1!AE1292</f>
        <v>#VALUE!</v>
      </c>
      <c r="C1292" s="11" t="e">
        <f>BD_Tab1!Z1292</f>
        <v>#VALUE!</v>
      </c>
      <c r="D1292" s="11" t="e">
        <f>BD_Tab1!AF1292</f>
        <v>#VALUE!</v>
      </c>
      <c r="E1292" s="11" t="e">
        <f>BD_Tab1!AA1292</f>
        <v>#VALUE!</v>
      </c>
      <c r="F1292" s="10" t="e">
        <f>BD_Tab1!AD1292</f>
        <v>#VALUE!</v>
      </c>
      <c r="G1292" s="10" t="e">
        <f>BD_Tab1!X1292</f>
        <v>#VALUE!</v>
      </c>
      <c r="H1292" s="10" t="e">
        <f>BD_Tab1!Y1292</f>
        <v>#VALUE!</v>
      </c>
    </row>
    <row r="1293" spans="1:8">
      <c r="A1293" s="3">
        <v>73781</v>
      </c>
      <c r="B1293" s="11" t="e">
        <f>BD_Tab1!AE1293</f>
        <v>#VALUE!</v>
      </c>
      <c r="C1293" s="11" t="e">
        <f>BD_Tab1!Z1293</f>
        <v>#VALUE!</v>
      </c>
      <c r="D1293" s="11" t="e">
        <f>BD_Tab1!AF1293</f>
        <v>#VALUE!</v>
      </c>
      <c r="E1293" s="11" t="e">
        <f>BD_Tab1!AA1293</f>
        <v>#VALUE!</v>
      </c>
      <c r="F1293" s="10" t="e">
        <f>BD_Tab1!AD1293</f>
        <v>#VALUE!</v>
      </c>
      <c r="G1293" s="10" t="e">
        <f>BD_Tab1!X1293</f>
        <v>#VALUE!</v>
      </c>
      <c r="H1293" s="10" t="e">
        <f>BD_Tab1!Y1293</f>
        <v>#VALUE!</v>
      </c>
    </row>
    <row r="1294" spans="1:8">
      <c r="A1294" s="3">
        <v>73812</v>
      </c>
      <c r="B1294" s="11" t="e">
        <f>BD_Tab1!AE1294</f>
        <v>#VALUE!</v>
      </c>
      <c r="C1294" s="11" t="e">
        <f>BD_Tab1!Z1294</f>
        <v>#VALUE!</v>
      </c>
      <c r="D1294" s="11" t="e">
        <f>BD_Tab1!AF1294</f>
        <v>#VALUE!</v>
      </c>
      <c r="E1294" s="11" t="e">
        <f>BD_Tab1!AA1294</f>
        <v>#VALUE!</v>
      </c>
      <c r="F1294" s="10" t="e">
        <f>BD_Tab1!AD1294</f>
        <v>#VALUE!</v>
      </c>
      <c r="G1294" s="10" t="e">
        <f>BD_Tab1!X1294</f>
        <v>#VALUE!</v>
      </c>
      <c r="H1294" s="10" t="e">
        <f>BD_Tab1!Y1294</f>
        <v>#VALUE!</v>
      </c>
    </row>
    <row r="1295" spans="1:8">
      <c r="A1295" s="3">
        <v>73840</v>
      </c>
      <c r="B1295" s="11" t="e">
        <f>BD_Tab1!AE1295</f>
        <v>#VALUE!</v>
      </c>
      <c r="C1295" s="11" t="e">
        <f>BD_Tab1!Z1295</f>
        <v>#VALUE!</v>
      </c>
      <c r="D1295" s="11" t="e">
        <f>BD_Tab1!AF1295</f>
        <v>#VALUE!</v>
      </c>
      <c r="E1295" s="11" t="e">
        <f>BD_Tab1!AA1295</f>
        <v>#VALUE!</v>
      </c>
      <c r="F1295" s="10" t="e">
        <f>BD_Tab1!AD1295</f>
        <v>#VALUE!</v>
      </c>
      <c r="G1295" s="10" t="e">
        <f>BD_Tab1!X1295</f>
        <v>#VALUE!</v>
      </c>
      <c r="H1295" s="10" t="e">
        <f>BD_Tab1!Y1295</f>
        <v>#VALUE!</v>
      </c>
    </row>
    <row r="1296" spans="1:8">
      <c r="A1296" s="3">
        <v>73871</v>
      </c>
      <c r="B1296" s="11" t="e">
        <f>BD_Tab1!AE1296</f>
        <v>#VALUE!</v>
      </c>
      <c r="C1296" s="11" t="e">
        <f>BD_Tab1!Z1296</f>
        <v>#VALUE!</v>
      </c>
      <c r="D1296" s="11" t="e">
        <f>BD_Tab1!AF1296</f>
        <v>#VALUE!</v>
      </c>
      <c r="E1296" s="11" t="e">
        <f>BD_Tab1!AA1296</f>
        <v>#VALUE!</v>
      </c>
      <c r="F1296" s="10" t="e">
        <f>BD_Tab1!AD1296</f>
        <v>#VALUE!</v>
      </c>
      <c r="G1296" s="10" t="e">
        <f>BD_Tab1!X1296</f>
        <v>#VALUE!</v>
      </c>
      <c r="H1296" s="10" t="e">
        <f>BD_Tab1!Y1296</f>
        <v>#VALUE!</v>
      </c>
    </row>
    <row r="1297" spans="1:8">
      <c r="A1297" s="3">
        <v>73901</v>
      </c>
      <c r="B1297" s="11" t="e">
        <f>BD_Tab1!AE1297</f>
        <v>#VALUE!</v>
      </c>
      <c r="C1297" s="11" t="e">
        <f>BD_Tab1!Z1297</f>
        <v>#VALUE!</v>
      </c>
      <c r="D1297" s="11" t="e">
        <f>BD_Tab1!AF1297</f>
        <v>#VALUE!</v>
      </c>
      <c r="E1297" s="11" t="e">
        <f>BD_Tab1!AA1297</f>
        <v>#VALUE!</v>
      </c>
      <c r="F1297" s="10" t="e">
        <f>BD_Tab1!AD1297</f>
        <v>#VALUE!</v>
      </c>
      <c r="G1297" s="10" t="e">
        <f>BD_Tab1!X1297</f>
        <v>#VALUE!</v>
      </c>
      <c r="H1297" s="10" t="e">
        <f>BD_Tab1!Y1297</f>
        <v>#VALUE!</v>
      </c>
    </row>
    <row r="1298" spans="1:8">
      <c r="A1298" s="3">
        <v>73932</v>
      </c>
      <c r="B1298" s="11" t="e">
        <f>BD_Tab1!AE1298</f>
        <v>#VALUE!</v>
      </c>
      <c r="C1298" s="11" t="e">
        <f>BD_Tab1!Z1298</f>
        <v>#VALUE!</v>
      </c>
      <c r="D1298" s="11" t="e">
        <f>BD_Tab1!AF1298</f>
        <v>#VALUE!</v>
      </c>
      <c r="E1298" s="11" t="e">
        <f>BD_Tab1!AA1298</f>
        <v>#VALUE!</v>
      </c>
      <c r="F1298" s="10" t="e">
        <f>BD_Tab1!AD1298</f>
        <v>#VALUE!</v>
      </c>
      <c r="G1298" s="10" t="e">
        <f>BD_Tab1!X1298</f>
        <v>#VALUE!</v>
      </c>
      <c r="H1298" s="10" t="e">
        <f>BD_Tab1!Y1298</f>
        <v>#VALUE!</v>
      </c>
    </row>
    <row r="1299" spans="1:8">
      <c r="A1299" s="3">
        <v>73962</v>
      </c>
      <c r="B1299" s="11" t="e">
        <f>BD_Tab1!AE1299</f>
        <v>#VALUE!</v>
      </c>
      <c r="C1299" s="11" t="e">
        <f>BD_Tab1!Z1299</f>
        <v>#VALUE!</v>
      </c>
      <c r="D1299" s="11" t="e">
        <f>BD_Tab1!AF1299</f>
        <v>#VALUE!</v>
      </c>
      <c r="E1299" s="11" t="e">
        <f>BD_Tab1!AA1299</f>
        <v>#VALUE!</v>
      </c>
      <c r="F1299" s="10" t="e">
        <f>BD_Tab1!AD1299</f>
        <v>#VALUE!</v>
      </c>
      <c r="G1299" s="10" t="e">
        <f>BD_Tab1!X1299</f>
        <v>#VALUE!</v>
      </c>
      <c r="H1299" s="10" t="e">
        <f>BD_Tab1!Y1299</f>
        <v>#VALUE!</v>
      </c>
    </row>
    <row r="1300" spans="1:8">
      <c r="A1300" s="3">
        <v>73993</v>
      </c>
      <c r="B1300" s="11" t="e">
        <f>BD_Tab1!AE1300</f>
        <v>#VALUE!</v>
      </c>
      <c r="C1300" s="11" t="e">
        <f>BD_Tab1!Z1300</f>
        <v>#VALUE!</v>
      </c>
      <c r="D1300" s="11" t="e">
        <f>BD_Tab1!AF1300</f>
        <v>#VALUE!</v>
      </c>
      <c r="E1300" s="11" t="e">
        <f>BD_Tab1!AA1300</f>
        <v>#VALUE!</v>
      </c>
      <c r="F1300" s="10" t="e">
        <f>BD_Tab1!AD1300</f>
        <v>#VALUE!</v>
      </c>
      <c r="G1300" s="10" t="e">
        <f>BD_Tab1!X1300</f>
        <v>#VALUE!</v>
      </c>
      <c r="H1300" s="10" t="e">
        <f>BD_Tab1!Y1300</f>
        <v>#VALUE!</v>
      </c>
    </row>
    <row r="1301" spans="1:8">
      <c r="A1301" s="3">
        <v>74024</v>
      </c>
      <c r="B1301" s="11" t="e">
        <f>BD_Tab1!AE1301</f>
        <v>#VALUE!</v>
      </c>
      <c r="C1301" s="11" t="e">
        <f>BD_Tab1!Z1301</f>
        <v>#VALUE!</v>
      </c>
      <c r="D1301" s="11" t="e">
        <f>BD_Tab1!AF1301</f>
        <v>#VALUE!</v>
      </c>
      <c r="E1301" s="11" t="e">
        <f>BD_Tab1!AA1301</f>
        <v>#VALUE!</v>
      </c>
      <c r="F1301" s="10" t="e">
        <f>BD_Tab1!AD1301</f>
        <v>#VALUE!</v>
      </c>
      <c r="G1301" s="10" t="e">
        <f>BD_Tab1!X1301</f>
        <v>#VALUE!</v>
      </c>
      <c r="H1301" s="10" t="e">
        <f>BD_Tab1!Y1301</f>
        <v>#VALUE!</v>
      </c>
    </row>
    <row r="1302" spans="1:8">
      <c r="A1302" s="3">
        <v>74054</v>
      </c>
      <c r="B1302" s="11" t="e">
        <f>BD_Tab1!AE1302</f>
        <v>#VALUE!</v>
      </c>
      <c r="C1302" s="11" t="e">
        <f>BD_Tab1!Z1302</f>
        <v>#VALUE!</v>
      </c>
      <c r="D1302" s="11" t="e">
        <f>BD_Tab1!AF1302</f>
        <v>#VALUE!</v>
      </c>
      <c r="E1302" s="11" t="e">
        <f>BD_Tab1!AA1302</f>
        <v>#VALUE!</v>
      </c>
      <c r="F1302" s="10" t="e">
        <f>BD_Tab1!AD1302</f>
        <v>#VALUE!</v>
      </c>
      <c r="G1302" s="10" t="e">
        <f>BD_Tab1!X1302</f>
        <v>#VALUE!</v>
      </c>
      <c r="H1302" s="10" t="e">
        <f>BD_Tab1!Y1302</f>
        <v>#VALUE!</v>
      </c>
    </row>
    <row r="1303" spans="1:8">
      <c r="A1303" s="3">
        <v>74085</v>
      </c>
      <c r="B1303" s="11" t="e">
        <f>BD_Tab1!AE1303</f>
        <v>#VALUE!</v>
      </c>
      <c r="C1303" s="11" t="e">
        <f>BD_Tab1!Z1303</f>
        <v>#VALUE!</v>
      </c>
      <c r="D1303" s="11" t="e">
        <f>BD_Tab1!AF1303</f>
        <v>#VALUE!</v>
      </c>
      <c r="E1303" s="11" t="e">
        <f>BD_Tab1!AA1303</f>
        <v>#VALUE!</v>
      </c>
      <c r="F1303" s="10" t="e">
        <f>BD_Tab1!AD1303</f>
        <v>#VALUE!</v>
      </c>
      <c r="G1303" s="10" t="e">
        <f>BD_Tab1!X1303</f>
        <v>#VALUE!</v>
      </c>
      <c r="H1303" s="10" t="e">
        <f>BD_Tab1!Y1303</f>
        <v>#VALUE!</v>
      </c>
    </row>
    <row r="1304" spans="1:8">
      <c r="A1304" s="3">
        <v>74115</v>
      </c>
      <c r="B1304" s="11" t="e">
        <f>BD_Tab1!AE1304</f>
        <v>#VALUE!</v>
      </c>
      <c r="C1304" s="11" t="e">
        <f>BD_Tab1!Z1304</f>
        <v>#VALUE!</v>
      </c>
      <c r="D1304" s="11" t="e">
        <f>BD_Tab1!AF1304</f>
        <v>#VALUE!</v>
      </c>
      <c r="E1304" s="11" t="e">
        <f>BD_Tab1!AA1304</f>
        <v>#VALUE!</v>
      </c>
      <c r="F1304" s="10" t="e">
        <f>BD_Tab1!AD1304</f>
        <v>#VALUE!</v>
      </c>
      <c r="G1304" s="10" t="e">
        <f>BD_Tab1!X1304</f>
        <v>#VALUE!</v>
      </c>
      <c r="H1304" s="10" t="e">
        <f>BD_Tab1!Y1304</f>
        <v>#VALUE!</v>
      </c>
    </row>
    <row r="1305" spans="1:8">
      <c r="A1305" s="3">
        <v>74146</v>
      </c>
      <c r="B1305" s="11" t="e">
        <f>BD_Tab1!AE1305</f>
        <v>#VALUE!</v>
      </c>
      <c r="C1305" s="11" t="e">
        <f>BD_Tab1!Z1305</f>
        <v>#VALUE!</v>
      </c>
      <c r="D1305" s="11" t="e">
        <f>BD_Tab1!AF1305</f>
        <v>#VALUE!</v>
      </c>
      <c r="E1305" s="11" t="e">
        <f>BD_Tab1!AA1305</f>
        <v>#VALUE!</v>
      </c>
      <c r="F1305" s="10" t="e">
        <f>BD_Tab1!AD1305</f>
        <v>#VALUE!</v>
      </c>
      <c r="G1305" s="10" t="e">
        <f>BD_Tab1!X1305</f>
        <v>#VALUE!</v>
      </c>
      <c r="H1305" s="10" t="e">
        <f>BD_Tab1!Y1305</f>
        <v>#VALUE!</v>
      </c>
    </row>
    <row r="1306" spans="1:8">
      <c r="A1306" s="3">
        <v>74177</v>
      </c>
      <c r="B1306" s="11" t="e">
        <f>BD_Tab1!AE1306</f>
        <v>#VALUE!</v>
      </c>
      <c r="C1306" s="11" t="e">
        <f>BD_Tab1!Z1306</f>
        <v>#VALUE!</v>
      </c>
      <c r="D1306" s="11" t="e">
        <f>BD_Tab1!AF1306</f>
        <v>#VALUE!</v>
      </c>
      <c r="E1306" s="11" t="e">
        <f>BD_Tab1!AA1306</f>
        <v>#VALUE!</v>
      </c>
      <c r="F1306" s="10" t="e">
        <f>BD_Tab1!AD1306</f>
        <v>#VALUE!</v>
      </c>
      <c r="G1306" s="10" t="e">
        <f>BD_Tab1!X1306</f>
        <v>#VALUE!</v>
      </c>
      <c r="H1306" s="10" t="e">
        <f>BD_Tab1!Y1306</f>
        <v>#VALUE!</v>
      </c>
    </row>
    <row r="1307" spans="1:8">
      <c r="A1307" s="3">
        <v>74205</v>
      </c>
      <c r="B1307" s="11" t="e">
        <f>BD_Tab1!AE1307</f>
        <v>#VALUE!</v>
      </c>
      <c r="C1307" s="11" t="e">
        <f>BD_Tab1!Z1307</f>
        <v>#VALUE!</v>
      </c>
      <c r="D1307" s="11" t="e">
        <f>BD_Tab1!AF1307</f>
        <v>#VALUE!</v>
      </c>
      <c r="E1307" s="11" t="e">
        <f>BD_Tab1!AA1307</f>
        <v>#VALUE!</v>
      </c>
      <c r="F1307" s="10" t="e">
        <f>BD_Tab1!AD1307</f>
        <v>#VALUE!</v>
      </c>
      <c r="G1307" s="10" t="e">
        <f>BD_Tab1!X1307</f>
        <v>#VALUE!</v>
      </c>
      <c r="H1307" s="10" t="e">
        <f>BD_Tab1!Y1307</f>
        <v>#VALUE!</v>
      </c>
    </row>
    <row r="1308" spans="1:8">
      <c r="A1308" s="3">
        <v>74236</v>
      </c>
      <c r="B1308" s="11" t="e">
        <f>BD_Tab1!AE1308</f>
        <v>#VALUE!</v>
      </c>
      <c r="C1308" s="11" t="e">
        <f>BD_Tab1!Z1308</f>
        <v>#VALUE!</v>
      </c>
      <c r="D1308" s="11" t="e">
        <f>BD_Tab1!AF1308</f>
        <v>#VALUE!</v>
      </c>
      <c r="E1308" s="11" t="e">
        <f>BD_Tab1!AA1308</f>
        <v>#VALUE!</v>
      </c>
      <c r="F1308" s="10" t="e">
        <f>BD_Tab1!AD1308</f>
        <v>#VALUE!</v>
      </c>
      <c r="G1308" s="10" t="e">
        <f>BD_Tab1!X1308</f>
        <v>#VALUE!</v>
      </c>
      <c r="H1308" s="10" t="e">
        <f>BD_Tab1!Y1308</f>
        <v>#VALUE!</v>
      </c>
    </row>
    <row r="1309" spans="1:8">
      <c r="A1309" s="3">
        <v>74266</v>
      </c>
      <c r="B1309" s="11" t="e">
        <f>BD_Tab1!AE1309</f>
        <v>#VALUE!</v>
      </c>
      <c r="C1309" s="11" t="e">
        <f>BD_Tab1!Z1309</f>
        <v>#VALUE!</v>
      </c>
      <c r="D1309" s="11" t="e">
        <f>BD_Tab1!AF1309</f>
        <v>#VALUE!</v>
      </c>
      <c r="E1309" s="11" t="e">
        <f>BD_Tab1!AA1309</f>
        <v>#VALUE!</v>
      </c>
      <c r="F1309" s="10" t="e">
        <f>BD_Tab1!AD1309</f>
        <v>#VALUE!</v>
      </c>
      <c r="G1309" s="10" t="e">
        <f>BD_Tab1!X1309</f>
        <v>#VALUE!</v>
      </c>
      <c r="H1309" s="10" t="e">
        <f>BD_Tab1!Y1309</f>
        <v>#VALUE!</v>
      </c>
    </row>
    <row r="1310" spans="1:8">
      <c r="A1310" s="3">
        <v>74297</v>
      </c>
      <c r="B1310" s="11" t="e">
        <f>BD_Tab1!AE1310</f>
        <v>#VALUE!</v>
      </c>
      <c r="C1310" s="11" t="e">
        <f>BD_Tab1!Z1310</f>
        <v>#VALUE!</v>
      </c>
      <c r="D1310" s="11" t="e">
        <f>BD_Tab1!AF1310</f>
        <v>#VALUE!</v>
      </c>
      <c r="E1310" s="11" t="e">
        <f>BD_Tab1!AA1310</f>
        <v>#VALUE!</v>
      </c>
      <c r="F1310" s="10" t="e">
        <f>BD_Tab1!AD1310</f>
        <v>#VALUE!</v>
      </c>
      <c r="G1310" s="10" t="e">
        <f>BD_Tab1!X1310</f>
        <v>#VALUE!</v>
      </c>
      <c r="H1310" s="10" t="e">
        <f>BD_Tab1!Y1310</f>
        <v>#VALUE!</v>
      </c>
    </row>
    <row r="1311" spans="1:8">
      <c r="A1311" s="3">
        <v>74327</v>
      </c>
      <c r="B1311" s="11" t="e">
        <f>BD_Tab1!AE1311</f>
        <v>#VALUE!</v>
      </c>
      <c r="C1311" s="11" t="e">
        <f>BD_Tab1!Z1311</f>
        <v>#VALUE!</v>
      </c>
      <c r="D1311" s="11" t="e">
        <f>BD_Tab1!AF1311</f>
        <v>#VALUE!</v>
      </c>
      <c r="E1311" s="11" t="e">
        <f>BD_Tab1!AA1311</f>
        <v>#VALUE!</v>
      </c>
      <c r="F1311" s="10" t="e">
        <f>BD_Tab1!AD1311</f>
        <v>#VALUE!</v>
      </c>
      <c r="G1311" s="10" t="e">
        <f>BD_Tab1!X1311</f>
        <v>#VALUE!</v>
      </c>
      <c r="H1311" s="10" t="e">
        <f>BD_Tab1!Y1311</f>
        <v>#VALUE!</v>
      </c>
    </row>
    <row r="1312" spans="1:8">
      <c r="A1312" s="3">
        <v>74358</v>
      </c>
      <c r="B1312" s="11" t="e">
        <f>BD_Tab1!AE1312</f>
        <v>#VALUE!</v>
      </c>
      <c r="C1312" s="11" t="e">
        <f>BD_Tab1!Z1312</f>
        <v>#VALUE!</v>
      </c>
      <c r="D1312" s="11" t="e">
        <f>BD_Tab1!AF1312</f>
        <v>#VALUE!</v>
      </c>
      <c r="E1312" s="11" t="e">
        <f>BD_Tab1!AA1312</f>
        <v>#VALUE!</v>
      </c>
      <c r="F1312" s="10" t="e">
        <f>BD_Tab1!AD1312</f>
        <v>#VALUE!</v>
      </c>
      <c r="G1312" s="10" t="e">
        <f>BD_Tab1!X1312</f>
        <v>#VALUE!</v>
      </c>
      <c r="H1312" s="10" t="e">
        <f>BD_Tab1!Y1312</f>
        <v>#VALUE!</v>
      </c>
    </row>
    <row r="1313" spans="1:8">
      <c r="A1313" s="3">
        <v>74389</v>
      </c>
      <c r="B1313" s="11" t="e">
        <f>BD_Tab1!AE1313</f>
        <v>#VALUE!</v>
      </c>
      <c r="C1313" s="11" t="e">
        <f>BD_Tab1!Z1313</f>
        <v>#VALUE!</v>
      </c>
      <c r="D1313" s="11" t="e">
        <f>BD_Tab1!AF1313</f>
        <v>#VALUE!</v>
      </c>
      <c r="E1313" s="11" t="e">
        <f>BD_Tab1!AA1313</f>
        <v>#VALUE!</v>
      </c>
      <c r="F1313" s="10" t="e">
        <f>BD_Tab1!AD1313</f>
        <v>#VALUE!</v>
      </c>
      <c r="G1313" s="10" t="e">
        <f>BD_Tab1!X1313</f>
        <v>#VALUE!</v>
      </c>
      <c r="H1313" s="10" t="e">
        <f>BD_Tab1!Y1313</f>
        <v>#VALUE!</v>
      </c>
    </row>
    <row r="1314" spans="1:8">
      <c r="A1314" s="3">
        <v>74419</v>
      </c>
      <c r="B1314" s="11" t="e">
        <f>BD_Tab1!AE1314</f>
        <v>#VALUE!</v>
      </c>
      <c r="C1314" s="11" t="e">
        <f>BD_Tab1!Z1314</f>
        <v>#VALUE!</v>
      </c>
      <c r="D1314" s="11" t="e">
        <f>BD_Tab1!AF1314</f>
        <v>#VALUE!</v>
      </c>
      <c r="E1314" s="11" t="e">
        <f>BD_Tab1!AA1314</f>
        <v>#VALUE!</v>
      </c>
      <c r="F1314" s="10" t="e">
        <f>BD_Tab1!AD1314</f>
        <v>#VALUE!</v>
      </c>
      <c r="G1314" s="10" t="e">
        <f>BD_Tab1!X1314</f>
        <v>#VALUE!</v>
      </c>
      <c r="H1314" s="10" t="e">
        <f>BD_Tab1!Y1314</f>
        <v>#VALUE!</v>
      </c>
    </row>
    <row r="1315" spans="1:8">
      <c r="A1315" s="3">
        <v>74450</v>
      </c>
      <c r="B1315" s="11" t="e">
        <f>BD_Tab1!AE1315</f>
        <v>#VALUE!</v>
      </c>
      <c r="C1315" s="11" t="e">
        <f>BD_Tab1!Z1315</f>
        <v>#VALUE!</v>
      </c>
      <c r="D1315" s="11" t="e">
        <f>BD_Tab1!AF1315</f>
        <v>#VALUE!</v>
      </c>
      <c r="E1315" s="11" t="e">
        <f>BD_Tab1!AA1315</f>
        <v>#VALUE!</v>
      </c>
      <c r="F1315" s="10" t="e">
        <f>BD_Tab1!AD1315</f>
        <v>#VALUE!</v>
      </c>
      <c r="G1315" s="10" t="e">
        <f>BD_Tab1!X1315</f>
        <v>#VALUE!</v>
      </c>
      <c r="H1315" s="10" t="e">
        <f>BD_Tab1!Y1315</f>
        <v>#VALUE!</v>
      </c>
    </row>
    <row r="1316" spans="1:8">
      <c r="A1316" s="3">
        <v>74480</v>
      </c>
      <c r="B1316" s="11" t="e">
        <f>BD_Tab1!AE1316</f>
        <v>#VALUE!</v>
      </c>
      <c r="C1316" s="11" t="e">
        <f>BD_Tab1!Z1316</f>
        <v>#VALUE!</v>
      </c>
      <c r="D1316" s="11" t="e">
        <f>BD_Tab1!AF1316</f>
        <v>#VALUE!</v>
      </c>
      <c r="E1316" s="11" t="e">
        <f>BD_Tab1!AA1316</f>
        <v>#VALUE!</v>
      </c>
      <c r="F1316" s="10" t="e">
        <f>BD_Tab1!AD1316</f>
        <v>#VALUE!</v>
      </c>
      <c r="G1316" s="10" t="e">
        <f>BD_Tab1!X1316</f>
        <v>#VALUE!</v>
      </c>
      <c r="H1316" s="10" t="e">
        <f>BD_Tab1!Y1316</f>
        <v>#VALUE!</v>
      </c>
    </row>
    <row r="1317" spans="1:8">
      <c r="A1317" s="3">
        <v>74511</v>
      </c>
      <c r="B1317" s="11" t="e">
        <f>BD_Tab1!AE1317</f>
        <v>#VALUE!</v>
      </c>
      <c r="C1317" s="11" t="e">
        <f>BD_Tab1!Z1317</f>
        <v>#VALUE!</v>
      </c>
      <c r="D1317" s="11" t="e">
        <f>BD_Tab1!AF1317</f>
        <v>#VALUE!</v>
      </c>
      <c r="E1317" s="11" t="e">
        <f>BD_Tab1!AA1317</f>
        <v>#VALUE!</v>
      </c>
      <c r="F1317" s="10" t="e">
        <f>BD_Tab1!AD1317</f>
        <v>#VALUE!</v>
      </c>
      <c r="G1317" s="10" t="e">
        <f>BD_Tab1!X1317</f>
        <v>#VALUE!</v>
      </c>
      <c r="H1317" s="10" t="e">
        <f>BD_Tab1!Y1317</f>
        <v>#VALUE!</v>
      </c>
    </row>
    <row r="1318" spans="1:8">
      <c r="A1318" s="3">
        <v>74542</v>
      </c>
      <c r="B1318" s="11" t="e">
        <f>BD_Tab1!AE1318</f>
        <v>#VALUE!</v>
      </c>
      <c r="C1318" s="11" t="e">
        <f>BD_Tab1!Z1318</f>
        <v>#VALUE!</v>
      </c>
      <c r="D1318" s="11" t="e">
        <f>BD_Tab1!AF1318</f>
        <v>#VALUE!</v>
      </c>
      <c r="E1318" s="11" t="e">
        <f>BD_Tab1!AA1318</f>
        <v>#VALUE!</v>
      </c>
      <c r="F1318" s="10" t="e">
        <f>BD_Tab1!AD1318</f>
        <v>#VALUE!</v>
      </c>
      <c r="G1318" s="10" t="e">
        <f>BD_Tab1!X1318</f>
        <v>#VALUE!</v>
      </c>
      <c r="H1318" s="10" t="e">
        <f>BD_Tab1!Y1318</f>
        <v>#VALUE!</v>
      </c>
    </row>
    <row r="1319" spans="1:8">
      <c r="A1319" s="3">
        <v>74571</v>
      </c>
      <c r="B1319" s="11" t="e">
        <f>BD_Tab1!AE1319</f>
        <v>#VALUE!</v>
      </c>
      <c r="C1319" s="11" t="e">
        <f>BD_Tab1!Z1319</f>
        <v>#VALUE!</v>
      </c>
      <c r="D1319" s="11" t="e">
        <f>BD_Tab1!AF1319</f>
        <v>#VALUE!</v>
      </c>
      <c r="E1319" s="11" t="e">
        <f>BD_Tab1!AA1319</f>
        <v>#VALUE!</v>
      </c>
      <c r="F1319" s="10" t="e">
        <f>BD_Tab1!AD1319</f>
        <v>#VALUE!</v>
      </c>
      <c r="G1319" s="10" t="e">
        <f>BD_Tab1!X1319</f>
        <v>#VALUE!</v>
      </c>
      <c r="H1319" s="10" t="e">
        <f>BD_Tab1!Y1319</f>
        <v>#VALUE!</v>
      </c>
    </row>
    <row r="1320" spans="1:8">
      <c r="A1320" s="3">
        <v>74602</v>
      </c>
      <c r="B1320" s="11" t="e">
        <f>BD_Tab1!AE1320</f>
        <v>#VALUE!</v>
      </c>
      <c r="C1320" s="11" t="e">
        <f>BD_Tab1!Z1320</f>
        <v>#VALUE!</v>
      </c>
      <c r="D1320" s="11" t="e">
        <f>BD_Tab1!AF1320</f>
        <v>#VALUE!</v>
      </c>
      <c r="E1320" s="11" t="e">
        <f>BD_Tab1!AA1320</f>
        <v>#VALUE!</v>
      </c>
      <c r="F1320" s="10" t="e">
        <f>BD_Tab1!AD1320</f>
        <v>#VALUE!</v>
      </c>
      <c r="G1320" s="10" t="e">
        <f>BD_Tab1!X1320</f>
        <v>#VALUE!</v>
      </c>
      <c r="H1320" s="10" t="e">
        <f>BD_Tab1!Y1320</f>
        <v>#VALUE!</v>
      </c>
    </row>
    <row r="1321" spans="1:8">
      <c r="A1321" s="3">
        <v>74632</v>
      </c>
      <c r="B1321" s="11" t="e">
        <f>BD_Tab1!AE1321</f>
        <v>#VALUE!</v>
      </c>
      <c r="C1321" s="11" t="e">
        <f>BD_Tab1!Z1321</f>
        <v>#VALUE!</v>
      </c>
      <c r="D1321" s="11" t="e">
        <f>BD_Tab1!AF1321</f>
        <v>#VALUE!</v>
      </c>
      <c r="E1321" s="11" t="e">
        <f>BD_Tab1!AA1321</f>
        <v>#VALUE!</v>
      </c>
      <c r="F1321" s="10" t="e">
        <f>BD_Tab1!AD1321</f>
        <v>#VALUE!</v>
      </c>
      <c r="G1321" s="10" t="e">
        <f>BD_Tab1!X1321</f>
        <v>#VALUE!</v>
      </c>
      <c r="H1321" s="10" t="e">
        <f>BD_Tab1!Y1321</f>
        <v>#VALUE!</v>
      </c>
    </row>
    <row r="1322" spans="1:8">
      <c r="A1322" s="3">
        <v>74663</v>
      </c>
      <c r="B1322" s="11" t="e">
        <f>BD_Tab1!AE1322</f>
        <v>#VALUE!</v>
      </c>
      <c r="C1322" s="11" t="e">
        <f>BD_Tab1!Z1322</f>
        <v>#VALUE!</v>
      </c>
      <c r="D1322" s="11" t="e">
        <f>BD_Tab1!AF1322</f>
        <v>#VALUE!</v>
      </c>
      <c r="E1322" s="11" t="e">
        <f>BD_Tab1!AA1322</f>
        <v>#VALUE!</v>
      </c>
      <c r="F1322" s="10" t="e">
        <f>BD_Tab1!AD1322</f>
        <v>#VALUE!</v>
      </c>
      <c r="G1322" s="10" t="e">
        <f>BD_Tab1!X1322</f>
        <v>#VALUE!</v>
      </c>
      <c r="H1322" s="10" t="e">
        <f>BD_Tab1!Y1322</f>
        <v>#VALUE!</v>
      </c>
    </row>
    <row r="1323" spans="1:8">
      <c r="A1323" s="3">
        <v>74693</v>
      </c>
      <c r="B1323" s="11" t="e">
        <f>BD_Tab1!AE1323</f>
        <v>#VALUE!</v>
      </c>
      <c r="C1323" s="11" t="e">
        <f>BD_Tab1!Z1323</f>
        <v>#VALUE!</v>
      </c>
      <c r="D1323" s="11" t="e">
        <f>BD_Tab1!AF1323</f>
        <v>#VALUE!</v>
      </c>
      <c r="E1323" s="11" t="e">
        <f>BD_Tab1!AA1323</f>
        <v>#VALUE!</v>
      </c>
      <c r="F1323" s="10" t="e">
        <f>BD_Tab1!AD1323</f>
        <v>#VALUE!</v>
      </c>
      <c r="G1323" s="10" t="e">
        <f>BD_Tab1!X1323</f>
        <v>#VALUE!</v>
      </c>
      <c r="H1323" s="10" t="e">
        <f>BD_Tab1!Y1323</f>
        <v>#VALUE!</v>
      </c>
    </row>
    <row r="1324" spans="1:8">
      <c r="A1324" s="3">
        <v>74724</v>
      </c>
      <c r="B1324" s="11" t="e">
        <f>BD_Tab1!AE1324</f>
        <v>#VALUE!</v>
      </c>
      <c r="C1324" s="11" t="e">
        <f>BD_Tab1!Z1324</f>
        <v>#VALUE!</v>
      </c>
      <c r="D1324" s="11" t="e">
        <f>BD_Tab1!AF1324</f>
        <v>#VALUE!</v>
      </c>
      <c r="E1324" s="11" t="e">
        <f>BD_Tab1!AA1324</f>
        <v>#VALUE!</v>
      </c>
      <c r="F1324" s="10" t="e">
        <f>BD_Tab1!AD1324</f>
        <v>#VALUE!</v>
      </c>
      <c r="G1324" s="10" t="e">
        <f>BD_Tab1!X1324</f>
        <v>#VALUE!</v>
      </c>
      <c r="H1324" s="10" t="e">
        <f>BD_Tab1!Y1324</f>
        <v>#VALUE!</v>
      </c>
    </row>
    <row r="1325" spans="1:8">
      <c r="A1325" s="3">
        <v>74755</v>
      </c>
      <c r="B1325" s="11" t="e">
        <f>BD_Tab1!AE1325</f>
        <v>#VALUE!</v>
      </c>
      <c r="C1325" s="11" t="e">
        <f>BD_Tab1!Z1325</f>
        <v>#VALUE!</v>
      </c>
      <c r="D1325" s="11" t="e">
        <f>BD_Tab1!AF1325</f>
        <v>#VALUE!</v>
      </c>
      <c r="E1325" s="11" t="e">
        <f>BD_Tab1!AA1325</f>
        <v>#VALUE!</v>
      </c>
      <c r="F1325" s="10" t="e">
        <f>BD_Tab1!AD1325</f>
        <v>#VALUE!</v>
      </c>
      <c r="G1325" s="10" t="e">
        <f>BD_Tab1!X1325</f>
        <v>#VALUE!</v>
      </c>
      <c r="H1325" s="10" t="e">
        <f>BD_Tab1!Y1325</f>
        <v>#VALUE!</v>
      </c>
    </row>
    <row r="1326" spans="1:8">
      <c r="A1326" s="3">
        <v>74785</v>
      </c>
      <c r="B1326" s="11" t="e">
        <f>BD_Tab1!AE1326</f>
        <v>#VALUE!</v>
      </c>
      <c r="C1326" s="11" t="e">
        <f>BD_Tab1!Z1326</f>
        <v>#VALUE!</v>
      </c>
      <c r="D1326" s="11" t="e">
        <f>BD_Tab1!AF1326</f>
        <v>#VALUE!</v>
      </c>
      <c r="E1326" s="11" t="e">
        <f>BD_Tab1!AA1326</f>
        <v>#VALUE!</v>
      </c>
      <c r="F1326" s="10" t="e">
        <f>BD_Tab1!AD1326</f>
        <v>#VALUE!</v>
      </c>
      <c r="G1326" s="10" t="e">
        <f>BD_Tab1!X1326</f>
        <v>#VALUE!</v>
      </c>
      <c r="H1326" s="10" t="e">
        <f>BD_Tab1!Y1326</f>
        <v>#VALUE!</v>
      </c>
    </row>
    <row r="1327" spans="1:8">
      <c r="A1327" s="3">
        <v>74816</v>
      </c>
      <c r="B1327" s="11" t="e">
        <f>BD_Tab1!AE1327</f>
        <v>#VALUE!</v>
      </c>
      <c r="C1327" s="11" t="e">
        <f>BD_Tab1!Z1327</f>
        <v>#VALUE!</v>
      </c>
      <c r="D1327" s="11" t="e">
        <f>BD_Tab1!AF1327</f>
        <v>#VALUE!</v>
      </c>
      <c r="E1327" s="11" t="e">
        <f>BD_Tab1!AA1327</f>
        <v>#VALUE!</v>
      </c>
      <c r="F1327" s="10" t="e">
        <f>BD_Tab1!AD1327</f>
        <v>#VALUE!</v>
      </c>
      <c r="G1327" s="10" t="e">
        <f>BD_Tab1!X1327</f>
        <v>#VALUE!</v>
      </c>
      <c r="H1327" s="10" t="e">
        <f>BD_Tab1!Y1327</f>
        <v>#VALUE!</v>
      </c>
    </row>
    <row r="1328" spans="1:8">
      <c r="A1328" s="3">
        <v>74846</v>
      </c>
      <c r="B1328" s="11" t="e">
        <f>BD_Tab1!AE1328</f>
        <v>#VALUE!</v>
      </c>
      <c r="C1328" s="11" t="e">
        <f>BD_Tab1!Z1328</f>
        <v>#VALUE!</v>
      </c>
      <c r="D1328" s="11" t="e">
        <f>BD_Tab1!AF1328</f>
        <v>#VALUE!</v>
      </c>
      <c r="E1328" s="11" t="e">
        <f>BD_Tab1!AA1328</f>
        <v>#VALUE!</v>
      </c>
      <c r="F1328" s="10" t="e">
        <f>BD_Tab1!AD1328</f>
        <v>#VALUE!</v>
      </c>
      <c r="G1328" s="10" t="e">
        <f>BD_Tab1!X1328</f>
        <v>#VALUE!</v>
      </c>
      <c r="H1328" s="10" t="e">
        <f>BD_Tab1!Y1328</f>
        <v>#VALUE!</v>
      </c>
    </row>
    <row r="1329" spans="1:8">
      <c r="A1329" s="3">
        <v>74877</v>
      </c>
      <c r="B1329" s="11" t="e">
        <f>BD_Tab1!AE1329</f>
        <v>#VALUE!</v>
      </c>
      <c r="C1329" s="11" t="e">
        <f>BD_Tab1!Z1329</f>
        <v>#VALUE!</v>
      </c>
      <c r="D1329" s="11" t="e">
        <f>BD_Tab1!AF1329</f>
        <v>#VALUE!</v>
      </c>
      <c r="E1329" s="11" t="e">
        <f>BD_Tab1!AA1329</f>
        <v>#VALUE!</v>
      </c>
      <c r="F1329" s="10" t="e">
        <f>BD_Tab1!AD1329</f>
        <v>#VALUE!</v>
      </c>
      <c r="G1329" s="10" t="e">
        <f>BD_Tab1!X1329</f>
        <v>#VALUE!</v>
      </c>
      <c r="H1329" s="10" t="e">
        <f>BD_Tab1!Y1329</f>
        <v>#VALUE!</v>
      </c>
    </row>
    <row r="1330" spans="1:8">
      <c r="A1330" s="3">
        <v>74908</v>
      </c>
      <c r="B1330" s="11" t="e">
        <f>BD_Tab1!AE1330</f>
        <v>#VALUE!</v>
      </c>
      <c r="C1330" s="11" t="e">
        <f>BD_Tab1!Z1330</f>
        <v>#VALUE!</v>
      </c>
      <c r="D1330" s="11" t="e">
        <f>BD_Tab1!AF1330</f>
        <v>#VALUE!</v>
      </c>
      <c r="E1330" s="11" t="e">
        <f>BD_Tab1!AA1330</f>
        <v>#VALUE!</v>
      </c>
      <c r="F1330" s="10" t="e">
        <f>BD_Tab1!AD1330</f>
        <v>#VALUE!</v>
      </c>
      <c r="G1330" s="10" t="e">
        <f>BD_Tab1!X1330</f>
        <v>#VALUE!</v>
      </c>
      <c r="H1330" s="10" t="e">
        <f>BD_Tab1!Y1330</f>
        <v>#VALUE!</v>
      </c>
    </row>
    <row r="1331" spans="1:8">
      <c r="A1331" s="3">
        <v>74936</v>
      </c>
      <c r="B1331" s="11" t="e">
        <f>BD_Tab1!AE1331</f>
        <v>#VALUE!</v>
      </c>
      <c r="C1331" s="11" t="e">
        <f>BD_Tab1!Z1331</f>
        <v>#VALUE!</v>
      </c>
      <c r="D1331" s="11" t="e">
        <f>BD_Tab1!AF1331</f>
        <v>#VALUE!</v>
      </c>
      <c r="E1331" s="11" t="e">
        <f>BD_Tab1!AA1331</f>
        <v>#VALUE!</v>
      </c>
      <c r="F1331" s="10" t="e">
        <f>BD_Tab1!AD1331</f>
        <v>#VALUE!</v>
      </c>
      <c r="G1331" s="10" t="e">
        <f>BD_Tab1!X1331</f>
        <v>#VALUE!</v>
      </c>
      <c r="H1331" s="10" t="e">
        <f>BD_Tab1!Y1331</f>
        <v>#VALUE!</v>
      </c>
    </row>
    <row r="1332" spans="1:8">
      <c r="A1332" s="3">
        <v>74967</v>
      </c>
      <c r="B1332" s="11" t="e">
        <f>BD_Tab1!AE1332</f>
        <v>#VALUE!</v>
      </c>
      <c r="C1332" s="11" t="e">
        <f>BD_Tab1!Z1332</f>
        <v>#VALUE!</v>
      </c>
      <c r="D1332" s="11" t="e">
        <f>BD_Tab1!AF1332</f>
        <v>#VALUE!</v>
      </c>
      <c r="E1332" s="11" t="e">
        <f>BD_Tab1!AA1332</f>
        <v>#VALUE!</v>
      </c>
      <c r="F1332" s="10" t="e">
        <f>BD_Tab1!AD1332</f>
        <v>#VALUE!</v>
      </c>
      <c r="G1332" s="10" t="e">
        <f>BD_Tab1!X1332</f>
        <v>#VALUE!</v>
      </c>
      <c r="H1332" s="10" t="e">
        <f>BD_Tab1!Y1332</f>
        <v>#VALUE!</v>
      </c>
    </row>
    <row r="1333" spans="1:8">
      <c r="A1333" s="3">
        <v>74997</v>
      </c>
      <c r="B1333" s="11" t="e">
        <f>BD_Tab1!AE1333</f>
        <v>#VALUE!</v>
      </c>
      <c r="C1333" s="11" t="e">
        <f>BD_Tab1!Z1333</f>
        <v>#VALUE!</v>
      </c>
      <c r="D1333" s="11" t="e">
        <f>BD_Tab1!AF1333</f>
        <v>#VALUE!</v>
      </c>
      <c r="E1333" s="11" t="e">
        <f>BD_Tab1!AA1333</f>
        <v>#VALUE!</v>
      </c>
      <c r="F1333" s="10" t="e">
        <f>BD_Tab1!AD1333</f>
        <v>#VALUE!</v>
      </c>
      <c r="G1333" s="10" t="e">
        <f>BD_Tab1!X1333</f>
        <v>#VALUE!</v>
      </c>
      <c r="H1333" s="10" t="e">
        <f>BD_Tab1!Y1333</f>
        <v>#VALUE!</v>
      </c>
    </row>
    <row r="1334" spans="1:8">
      <c r="A1334" s="3">
        <v>75028</v>
      </c>
      <c r="B1334" s="11" t="e">
        <f>BD_Tab1!AE1334</f>
        <v>#VALUE!</v>
      </c>
      <c r="C1334" s="11" t="e">
        <f>BD_Tab1!Z1334</f>
        <v>#VALUE!</v>
      </c>
      <c r="D1334" s="11" t="e">
        <f>BD_Tab1!AF1334</f>
        <v>#VALUE!</v>
      </c>
      <c r="E1334" s="11" t="e">
        <f>BD_Tab1!AA1334</f>
        <v>#VALUE!</v>
      </c>
      <c r="F1334" s="10" t="e">
        <f>BD_Tab1!AD1334</f>
        <v>#VALUE!</v>
      </c>
      <c r="G1334" s="10" t="e">
        <f>BD_Tab1!X1334</f>
        <v>#VALUE!</v>
      </c>
      <c r="H1334" s="10" t="e">
        <f>BD_Tab1!Y1334</f>
        <v>#VALUE!</v>
      </c>
    </row>
    <row r="1335" spans="1:8">
      <c r="A1335" s="3">
        <v>75058</v>
      </c>
      <c r="B1335" s="11" t="e">
        <f>BD_Tab1!AE1335</f>
        <v>#VALUE!</v>
      </c>
      <c r="C1335" s="11" t="e">
        <f>BD_Tab1!Z1335</f>
        <v>#VALUE!</v>
      </c>
      <c r="D1335" s="11" t="e">
        <f>BD_Tab1!AF1335</f>
        <v>#VALUE!</v>
      </c>
      <c r="E1335" s="11" t="e">
        <f>BD_Tab1!AA1335</f>
        <v>#VALUE!</v>
      </c>
      <c r="F1335" s="10" t="e">
        <f>BD_Tab1!AD1335</f>
        <v>#VALUE!</v>
      </c>
      <c r="G1335" s="10" t="e">
        <f>BD_Tab1!X1335</f>
        <v>#VALUE!</v>
      </c>
      <c r="H1335" s="10" t="e">
        <f>BD_Tab1!Y1335</f>
        <v>#VALUE!</v>
      </c>
    </row>
    <row r="1336" spans="1:8">
      <c r="A1336" s="3">
        <v>75089</v>
      </c>
      <c r="B1336" s="11" t="e">
        <f>BD_Tab1!AE1336</f>
        <v>#VALUE!</v>
      </c>
      <c r="C1336" s="11" t="e">
        <f>BD_Tab1!Z1336</f>
        <v>#VALUE!</v>
      </c>
      <c r="D1336" s="11" t="e">
        <f>BD_Tab1!AF1336</f>
        <v>#VALUE!</v>
      </c>
      <c r="E1336" s="11" t="e">
        <f>BD_Tab1!AA1336</f>
        <v>#VALUE!</v>
      </c>
      <c r="F1336" s="10" t="e">
        <f>BD_Tab1!AD1336</f>
        <v>#VALUE!</v>
      </c>
      <c r="G1336" s="10" t="e">
        <f>BD_Tab1!X1336</f>
        <v>#VALUE!</v>
      </c>
      <c r="H1336" s="10" t="e">
        <f>BD_Tab1!Y1336</f>
        <v>#VALUE!</v>
      </c>
    </row>
    <row r="1337" spans="1:8">
      <c r="A1337" s="3">
        <v>75120</v>
      </c>
      <c r="B1337" s="11" t="e">
        <f>BD_Tab1!AE1337</f>
        <v>#VALUE!</v>
      </c>
      <c r="C1337" s="11" t="e">
        <f>BD_Tab1!Z1337</f>
        <v>#VALUE!</v>
      </c>
      <c r="D1337" s="11" t="e">
        <f>BD_Tab1!AF1337</f>
        <v>#VALUE!</v>
      </c>
      <c r="E1337" s="11" t="e">
        <f>BD_Tab1!AA1337</f>
        <v>#VALUE!</v>
      </c>
      <c r="F1337" s="10" t="e">
        <f>BD_Tab1!AD1337</f>
        <v>#VALUE!</v>
      </c>
      <c r="G1337" s="10" t="e">
        <f>BD_Tab1!X1337</f>
        <v>#VALUE!</v>
      </c>
      <c r="H1337" s="10" t="e">
        <f>BD_Tab1!Y1337</f>
        <v>#VALUE!</v>
      </c>
    </row>
    <row r="1338" spans="1:8">
      <c r="A1338" s="3">
        <v>75150</v>
      </c>
      <c r="B1338" s="11" t="e">
        <f>BD_Tab1!AE1338</f>
        <v>#VALUE!</v>
      </c>
      <c r="C1338" s="11" t="e">
        <f>BD_Tab1!Z1338</f>
        <v>#VALUE!</v>
      </c>
      <c r="D1338" s="11" t="e">
        <f>BD_Tab1!AF1338</f>
        <v>#VALUE!</v>
      </c>
      <c r="E1338" s="11" t="e">
        <f>BD_Tab1!AA1338</f>
        <v>#VALUE!</v>
      </c>
      <c r="F1338" s="10" t="e">
        <f>BD_Tab1!AD1338</f>
        <v>#VALUE!</v>
      </c>
      <c r="G1338" s="10" t="e">
        <f>BD_Tab1!X1338</f>
        <v>#VALUE!</v>
      </c>
      <c r="H1338" s="10" t="e">
        <f>BD_Tab1!Y1338</f>
        <v>#VALUE!</v>
      </c>
    </row>
    <row r="1339" spans="1:8">
      <c r="A1339" s="3">
        <v>75181</v>
      </c>
      <c r="B1339" s="11" t="e">
        <f>BD_Tab1!AE1339</f>
        <v>#VALUE!</v>
      </c>
      <c r="C1339" s="11" t="e">
        <f>BD_Tab1!Z1339</f>
        <v>#VALUE!</v>
      </c>
      <c r="D1339" s="11" t="e">
        <f>BD_Tab1!AF1339</f>
        <v>#VALUE!</v>
      </c>
      <c r="E1339" s="11" t="e">
        <f>BD_Tab1!AA1339</f>
        <v>#VALUE!</v>
      </c>
      <c r="F1339" s="10" t="e">
        <f>BD_Tab1!AD1339</f>
        <v>#VALUE!</v>
      </c>
      <c r="G1339" s="10" t="e">
        <f>BD_Tab1!X1339</f>
        <v>#VALUE!</v>
      </c>
      <c r="H1339" s="10" t="e">
        <f>BD_Tab1!Y1339</f>
        <v>#VALUE!</v>
      </c>
    </row>
    <row r="1340" spans="1:8">
      <c r="A1340" s="3">
        <v>75211</v>
      </c>
      <c r="B1340" s="11" t="e">
        <f>BD_Tab1!AE1340</f>
        <v>#VALUE!</v>
      </c>
      <c r="C1340" s="11" t="e">
        <f>BD_Tab1!Z1340</f>
        <v>#VALUE!</v>
      </c>
      <c r="D1340" s="11" t="e">
        <f>BD_Tab1!AF1340</f>
        <v>#VALUE!</v>
      </c>
      <c r="E1340" s="11" t="e">
        <f>BD_Tab1!AA1340</f>
        <v>#VALUE!</v>
      </c>
      <c r="F1340" s="10" t="e">
        <f>BD_Tab1!AD1340</f>
        <v>#VALUE!</v>
      </c>
      <c r="G1340" s="10" t="e">
        <f>BD_Tab1!X1340</f>
        <v>#VALUE!</v>
      </c>
      <c r="H1340" s="10" t="e">
        <f>BD_Tab1!Y1340</f>
        <v>#VALUE!</v>
      </c>
    </row>
    <row r="1341" spans="1:8">
      <c r="A1341" s="3">
        <v>75242</v>
      </c>
      <c r="B1341" s="11" t="e">
        <f>BD_Tab1!AE1341</f>
        <v>#VALUE!</v>
      </c>
      <c r="C1341" s="11" t="e">
        <f>BD_Tab1!Z1341</f>
        <v>#VALUE!</v>
      </c>
      <c r="D1341" s="11" t="e">
        <f>BD_Tab1!AF1341</f>
        <v>#VALUE!</v>
      </c>
      <c r="E1341" s="11" t="e">
        <f>BD_Tab1!AA1341</f>
        <v>#VALUE!</v>
      </c>
      <c r="F1341" s="10" t="e">
        <f>BD_Tab1!AD1341</f>
        <v>#VALUE!</v>
      </c>
      <c r="G1341" s="10" t="e">
        <f>BD_Tab1!X1341</f>
        <v>#VALUE!</v>
      </c>
      <c r="H1341" s="10" t="e">
        <f>BD_Tab1!Y1341</f>
        <v>#VALUE!</v>
      </c>
    </row>
    <row r="1342" spans="1:8">
      <c r="A1342" s="3">
        <v>75273</v>
      </c>
      <c r="B1342" s="11" t="e">
        <f>BD_Tab1!AE1342</f>
        <v>#VALUE!</v>
      </c>
      <c r="C1342" s="11" t="e">
        <f>BD_Tab1!Z1342</f>
        <v>#VALUE!</v>
      </c>
      <c r="D1342" s="11" t="e">
        <f>BD_Tab1!AF1342</f>
        <v>#VALUE!</v>
      </c>
      <c r="E1342" s="11" t="e">
        <f>BD_Tab1!AA1342</f>
        <v>#VALUE!</v>
      </c>
      <c r="F1342" s="10" t="e">
        <f>BD_Tab1!AD1342</f>
        <v>#VALUE!</v>
      </c>
      <c r="G1342" s="10" t="e">
        <f>BD_Tab1!X1342</f>
        <v>#VALUE!</v>
      </c>
      <c r="H1342" s="10" t="e">
        <f>BD_Tab1!Y1342</f>
        <v>#VALUE!</v>
      </c>
    </row>
    <row r="1343" spans="1:8">
      <c r="A1343" s="3">
        <v>75301</v>
      </c>
      <c r="B1343" s="11" t="e">
        <f>BD_Tab1!AE1343</f>
        <v>#VALUE!</v>
      </c>
      <c r="C1343" s="11" t="e">
        <f>BD_Tab1!Z1343</f>
        <v>#VALUE!</v>
      </c>
      <c r="D1343" s="11" t="e">
        <f>BD_Tab1!AF1343</f>
        <v>#VALUE!</v>
      </c>
      <c r="E1343" s="11" t="e">
        <f>BD_Tab1!AA1343</f>
        <v>#VALUE!</v>
      </c>
      <c r="F1343" s="10" t="e">
        <f>BD_Tab1!AD1343</f>
        <v>#VALUE!</v>
      </c>
      <c r="G1343" s="10" t="e">
        <f>BD_Tab1!X1343</f>
        <v>#VALUE!</v>
      </c>
      <c r="H1343" s="10" t="e">
        <f>BD_Tab1!Y1343</f>
        <v>#VALUE!</v>
      </c>
    </row>
    <row r="1344" spans="1:8">
      <c r="A1344" s="3">
        <v>75332</v>
      </c>
      <c r="B1344" s="11" t="e">
        <f>BD_Tab1!AE1344</f>
        <v>#VALUE!</v>
      </c>
      <c r="C1344" s="11" t="e">
        <f>BD_Tab1!Z1344</f>
        <v>#VALUE!</v>
      </c>
      <c r="D1344" s="11" t="e">
        <f>BD_Tab1!AF1344</f>
        <v>#VALUE!</v>
      </c>
      <c r="E1344" s="11" t="e">
        <f>BD_Tab1!AA1344</f>
        <v>#VALUE!</v>
      </c>
      <c r="F1344" s="10" t="e">
        <f>BD_Tab1!AD1344</f>
        <v>#VALUE!</v>
      </c>
      <c r="G1344" s="10" t="e">
        <f>BD_Tab1!X1344</f>
        <v>#VALUE!</v>
      </c>
      <c r="H1344" s="10" t="e">
        <f>BD_Tab1!Y1344</f>
        <v>#VALUE!</v>
      </c>
    </row>
    <row r="1345" spans="1:8">
      <c r="A1345" s="3">
        <v>75362</v>
      </c>
      <c r="B1345" s="11" t="e">
        <f>BD_Tab1!AE1345</f>
        <v>#VALUE!</v>
      </c>
      <c r="C1345" s="11" t="e">
        <f>BD_Tab1!Z1345</f>
        <v>#VALUE!</v>
      </c>
      <c r="D1345" s="11" t="e">
        <f>BD_Tab1!AF1345</f>
        <v>#VALUE!</v>
      </c>
      <c r="E1345" s="11" t="e">
        <f>BD_Tab1!AA1345</f>
        <v>#VALUE!</v>
      </c>
      <c r="F1345" s="10" t="e">
        <f>BD_Tab1!AD1345</f>
        <v>#VALUE!</v>
      </c>
      <c r="G1345" s="10" t="e">
        <f>BD_Tab1!X1345</f>
        <v>#VALUE!</v>
      </c>
      <c r="H1345" s="10" t="e">
        <f>BD_Tab1!Y1345</f>
        <v>#VALUE!</v>
      </c>
    </row>
    <row r="1346" spans="1:8">
      <c r="A1346" s="3">
        <v>75393</v>
      </c>
      <c r="B1346" s="11" t="e">
        <f>BD_Tab1!AE1346</f>
        <v>#VALUE!</v>
      </c>
      <c r="C1346" s="11" t="e">
        <f>BD_Tab1!Z1346</f>
        <v>#VALUE!</v>
      </c>
      <c r="D1346" s="11" t="e">
        <f>BD_Tab1!AF1346</f>
        <v>#VALUE!</v>
      </c>
      <c r="E1346" s="11" t="e">
        <f>BD_Tab1!AA1346</f>
        <v>#VALUE!</v>
      </c>
      <c r="F1346" s="10" t="e">
        <f>BD_Tab1!AD1346</f>
        <v>#VALUE!</v>
      </c>
      <c r="G1346" s="10" t="e">
        <f>BD_Tab1!X1346</f>
        <v>#VALUE!</v>
      </c>
      <c r="H1346" s="10" t="e">
        <f>BD_Tab1!Y1346</f>
        <v>#VALUE!</v>
      </c>
    </row>
    <row r="1347" spans="1:8">
      <c r="A1347" s="3">
        <v>75423</v>
      </c>
      <c r="B1347" s="11" t="e">
        <f>BD_Tab1!AE1347</f>
        <v>#VALUE!</v>
      </c>
      <c r="C1347" s="11" t="e">
        <f>BD_Tab1!Z1347</f>
        <v>#VALUE!</v>
      </c>
      <c r="D1347" s="11" t="e">
        <f>BD_Tab1!AF1347</f>
        <v>#VALUE!</v>
      </c>
      <c r="E1347" s="11" t="e">
        <f>BD_Tab1!AA1347</f>
        <v>#VALUE!</v>
      </c>
      <c r="F1347" s="10" t="e">
        <f>BD_Tab1!AD1347</f>
        <v>#VALUE!</v>
      </c>
      <c r="G1347" s="10" t="e">
        <f>BD_Tab1!X1347</f>
        <v>#VALUE!</v>
      </c>
      <c r="H1347" s="10" t="e">
        <f>BD_Tab1!Y1347</f>
        <v>#VALUE!</v>
      </c>
    </row>
    <row r="1348" spans="1:8">
      <c r="A1348" s="3">
        <v>75454</v>
      </c>
      <c r="B1348" s="11" t="e">
        <f>BD_Tab1!AE1348</f>
        <v>#VALUE!</v>
      </c>
      <c r="C1348" s="11" t="e">
        <f>BD_Tab1!Z1348</f>
        <v>#VALUE!</v>
      </c>
      <c r="D1348" s="11" t="e">
        <f>BD_Tab1!AF1348</f>
        <v>#VALUE!</v>
      </c>
      <c r="E1348" s="11" t="e">
        <f>BD_Tab1!AA1348</f>
        <v>#VALUE!</v>
      </c>
      <c r="F1348" s="10" t="e">
        <f>BD_Tab1!AD1348</f>
        <v>#VALUE!</v>
      </c>
      <c r="G1348" s="10" t="e">
        <f>BD_Tab1!X1348</f>
        <v>#VALUE!</v>
      </c>
      <c r="H1348" s="10" t="e">
        <f>BD_Tab1!Y1348</f>
        <v>#VALUE!</v>
      </c>
    </row>
    <row r="1349" spans="1:8">
      <c r="A1349" s="3">
        <v>75485</v>
      </c>
      <c r="B1349" s="11" t="e">
        <f>BD_Tab1!AE1349</f>
        <v>#VALUE!</v>
      </c>
      <c r="C1349" s="11" t="e">
        <f>BD_Tab1!Z1349</f>
        <v>#VALUE!</v>
      </c>
      <c r="D1349" s="11" t="e">
        <f>BD_Tab1!AF1349</f>
        <v>#VALUE!</v>
      </c>
      <c r="E1349" s="11" t="e">
        <f>BD_Tab1!AA1349</f>
        <v>#VALUE!</v>
      </c>
      <c r="F1349" s="10" t="e">
        <f>BD_Tab1!AD1349</f>
        <v>#VALUE!</v>
      </c>
      <c r="G1349" s="10" t="e">
        <f>BD_Tab1!X1349</f>
        <v>#VALUE!</v>
      </c>
      <c r="H1349" s="10" t="e">
        <f>BD_Tab1!Y1349</f>
        <v>#VALUE!</v>
      </c>
    </row>
    <row r="1350" spans="1:8">
      <c r="A1350" s="3">
        <v>75515</v>
      </c>
      <c r="B1350" s="11" t="e">
        <f>BD_Tab1!AE1350</f>
        <v>#VALUE!</v>
      </c>
      <c r="C1350" s="11" t="e">
        <f>BD_Tab1!Z1350</f>
        <v>#VALUE!</v>
      </c>
      <c r="D1350" s="11" t="e">
        <f>BD_Tab1!AF1350</f>
        <v>#VALUE!</v>
      </c>
      <c r="E1350" s="11" t="e">
        <f>BD_Tab1!AA1350</f>
        <v>#VALUE!</v>
      </c>
      <c r="F1350" s="10" t="e">
        <f>BD_Tab1!AD1350</f>
        <v>#VALUE!</v>
      </c>
      <c r="G1350" s="10" t="e">
        <f>BD_Tab1!X1350</f>
        <v>#VALUE!</v>
      </c>
      <c r="H1350" s="10" t="e">
        <f>BD_Tab1!Y1350</f>
        <v>#VALUE!</v>
      </c>
    </row>
    <row r="1351" spans="1:8">
      <c r="A1351" s="3">
        <v>75546</v>
      </c>
      <c r="B1351" s="11" t="e">
        <f>BD_Tab1!AE1351</f>
        <v>#VALUE!</v>
      </c>
      <c r="C1351" s="11" t="e">
        <f>BD_Tab1!Z1351</f>
        <v>#VALUE!</v>
      </c>
      <c r="D1351" s="11" t="e">
        <f>BD_Tab1!AF1351</f>
        <v>#VALUE!</v>
      </c>
      <c r="E1351" s="11" t="e">
        <f>BD_Tab1!AA1351</f>
        <v>#VALUE!</v>
      </c>
      <c r="F1351" s="10" t="e">
        <f>BD_Tab1!AD1351</f>
        <v>#VALUE!</v>
      </c>
      <c r="G1351" s="10" t="e">
        <f>BD_Tab1!X1351</f>
        <v>#VALUE!</v>
      </c>
      <c r="H1351" s="10" t="e">
        <f>BD_Tab1!Y1351</f>
        <v>#VALUE!</v>
      </c>
    </row>
    <row r="1352" spans="1:8">
      <c r="A1352" s="3">
        <v>75576</v>
      </c>
      <c r="B1352" s="11" t="e">
        <f>BD_Tab1!AE1352</f>
        <v>#VALUE!</v>
      </c>
      <c r="C1352" s="11" t="e">
        <f>BD_Tab1!Z1352</f>
        <v>#VALUE!</v>
      </c>
      <c r="D1352" s="11" t="e">
        <f>BD_Tab1!AF1352</f>
        <v>#VALUE!</v>
      </c>
      <c r="E1352" s="11" t="e">
        <f>BD_Tab1!AA1352</f>
        <v>#VALUE!</v>
      </c>
      <c r="F1352" s="10" t="e">
        <f>BD_Tab1!AD1352</f>
        <v>#VALUE!</v>
      </c>
      <c r="G1352" s="10" t="e">
        <f>BD_Tab1!X1352</f>
        <v>#VALUE!</v>
      </c>
      <c r="H1352" s="10" t="e">
        <f>BD_Tab1!Y1352</f>
        <v>#VALUE!</v>
      </c>
    </row>
    <row r="1353" spans="1:8">
      <c r="A1353" s="3">
        <v>75607</v>
      </c>
      <c r="B1353" s="11" t="e">
        <f>BD_Tab1!AE1353</f>
        <v>#VALUE!</v>
      </c>
      <c r="C1353" s="11" t="e">
        <f>BD_Tab1!Z1353</f>
        <v>#VALUE!</v>
      </c>
      <c r="D1353" s="11" t="e">
        <f>BD_Tab1!AF1353</f>
        <v>#VALUE!</v>
      </c>
      <c r="E1353" s="11" t="e">
        <f>BD_Tab1!AA1353</f>
        <v>#VALUE!</v>
      </c>
      <c r="F1353" s="10" t="e">
        <f>BD_Tab1!AD1353</f>
        <v>#VALUE!</v>
      </c>
      <c r="G1353" s="10" t="e">
        <f>BD_Tab1!X1353</f>
        <v>#VALUE!</v>
      </c>
      <c r="H1353" s="10" t="e">
        <f>BD_Tab1!Y1353</f>
        <v>#VALUE!</v>
      </c>
    </row>
    <row r="1354" spans="1:8">
      <c r="A1354" s="3">
        <v>75638</v>
      </c>
      <c r="B1354" s="11" t="e">
        <f>BD_Tab1!AE1354</f>
        <v>#VALUE!</v>
      </c>
      <c r="C1354" s="11" t="e">
        <f>BD_Tab1!Z1354</f>
        <v>#VALUE!</v>
      </c>
      <c r="D1354" s="11" t="e">
        <f>BD_Tab1!AF1354</f>
        <v>#VALUE!</v>
      </c>
      <c r="E1354" s="11" t="e">
        <f>BD_Tab1!AA1354</f>
        <v>#VALUE!</v>
      </c>
      <c r="F1354" s="10" t="e">
        <f>BD_Tab1!AD1354</f>
        <v>#VALUE!</v>
      </c>
      <c r="G1354" s="10" t="e">
        <f>BD_Tab1!X1354</f>
        <v>#VALUE!</v>
      </c>
      <c r="H1354" s="10" t="e">
        <f>BD_Tab1!Y1354</f>
        <v>#VALUE!</v>
      </c>
    </row>
    <row r="1355" spans="1:8">
      <c r="A1355" s="3">
        <v>75666</v>
      </c>
      <c r="B1355" s="11" t="e">
        <f>BD_Tab1!AE1355</f>
        <v>#VALUE!</v>
      </c>
      <c r="C1355" s="11" t="e">
        <f>BD_Tab1!Z1355</f>
        <v>#VALUE!</v>
      </c>
      <c r="D1355" s="11" t="e">
        <f>BD_Tab1!AF1355</f>
        <v>#VALUE!</v>
      </c>
      <c r="E1355" s="11" t="e">
        <f>BD_Tab1!AA1355</f>
        <v>#VALUE!</v>
      </c>
      <c r="F1355" s="10" t="e">
        <f>BD_Tab1!AD1355</f>
        <v>#VALUE!</v>
      </c>
      <c r="G1355" s="10" t="e">
        <f>BD_Tab1!X1355</f>
        <v>#VALUE!</v>
      </c>
      <c r="H1355" s="10" t="e">
        <f>BD_Tab1!Y1355</f>
        <v>#VALUE!</v>
      </c>
    </row>
    <row r="1356" spans="1:8">
      <c r="A1356" s="3">
        <v>75697</v>
      </c>
      <c r="B1356" s="11" t="e">
        <f>BD_Tab1!AE1356</f>
        <v>#VALUE!</v>
      </c>
      <c r="C1356" s="11" t="e">
        <f>BD_Tab1!Z1356</f>
        <v>#VALUE!</v>
      </c>
      <c r="D1356" s="11" t="e">
        <f>BD_Tab1!AF1356</f>
        <v>#VALUE!</v>
      </c>
      <c r="E1356" s="11" t="e">
        <f>BD_Tab1!AA1356</f>
        <v>#VALUE!</v>
      </c>
      <c r="F1356" s="10" t="e">
        <f>BD_Tab1!AD1356</f>
        <v>#VALUE!</v>
      </c>
      <c r="G1356" s="10" t="e">
        <f>BD_Tab1!X1356</f>
        <v>#VALUE!</v>
      </c>
      <c r="H1356" s="10" t="e">
        <f>BD_Tab1!Y1356</f>
        <v>#VALUE!</v>
      </c>
    </row>
    <row r="1357" spans="1:8">
      <c r="A1357" s="3">
        <v>75727</v>
      </c>
      <c r="B1357" s="11" t="e">
        <f>BD_Tab1!AE1357</f>
        <v>#VALUE!</v>
      </c>
      <c r="C1357" s="11" t="e">
        <f>BD_Tab1!Z1357</f>
        <v>#VALUE!</v>
      </c>
      <c r="D1357" s="11" t="e">
        <f>BD_Tab1!AF1357</f>
        <v>#VALUE!</v>
      </c>
      <c r="E1357" s="11" t="e">
        <f>BD_Tab1!AA1357</f>
        <v>#VALUE!</v>
      </c>
      <c r="F1357" s="10" t="e">
        <f>BD_Tab1!AD1357</f>
        <v>#VALUE!</v>
      </c>
      <c r="G1357" s="10" t="e">
        <f>BD_Tab1!X1357</f>
        <v>#VALUE!</v>
      </c>
      <c r="H1357" s="10" t="e">
        <f>BD_Tab1!Y1357</f>
        <v>#VALUE!</v>
      </c>
    </row>
    <row r="1358" spans="1:8">
      <c r="A1358" s="3">
        <v>75758</v>
      </c>
      <c r="B1358" s="11" t="e">
        <f>BD_Tab1!AE1358</f>
        <v>#VALUE!</v>
      </c>
      <c r="C1358" s="11" t="e">
        <f>BD_Tab1!Z1358</f>
        <v>#VALUE!</v>
      </c>
      <c r="D1358" s="11" t="e">
        <f>BD_Tab1!AF1358</f>
        <v>#VALUE!</v>
      </c>
      <c r="E1358" s="11" t="e">
        <f>BD_Tab1!AA1358</f>
        <v>#VALUE!</v>
      </c>
      <c r="F1358" s="10" t="e">
        <f>BD_Tab1!AD1358</f>
        <v>#VALUE!</v>
      </c>
      <c r="G1358" s="10" t="e">
        <f>BD_Tab1!X1358</f>
        <v>#VALUE!</v>
      </c>
      <c r="H1358" s="10" t="e">
        <f>BD_Tab1!Y1358</f>
        <v>#VALUE!</v>
      </c>
    </row>
    <row r="1359" spans="1:8">
      <c r="A1359" s="3">
        <v>75788</v>
      </c>
      <c r="B1359" s="11" t="e">
        <f>BD_Tab1!AE1359</f>
        <v>#VALUE!</v>
      </c>
      <c r="C1359" s="11" t="e">
        <f>BD_Tab1!Z1359</f>
        <v>#VALUE!</v>
      </c>
      <c r="D1359" s="11" t="e">
        <f>BD_Tab1!AF1359</f>
        <v>#VALUE!</v>
      </c>
      <c r="E1359" s="11" t="e">
        <f>BD_Tab1!AA1359</f>
        <v>#VALUE!</v>
      </c>
      <c r="F1359" s="10" t="e">
        <f>BD_Tab1!AD1359</f>
        <v>#VALUE!</v>
      </c>
      <c r="G1359" s="10" t="e">
        <f>BD_Tab1!X1359</f>
        <v>#VALUE!</v>
      </c>
      <c r="H1359" s="10" t="e">
        <f>BD_Tab1!Y1359</f>
        <v>#VALUE!</v>
      </c>
    </row>
    <row r="1360" spans="1:8">
      <c r="A1360" s="3">
        <v>75819</v>
      </c>
      <c r="B1360" s="11" t="e">
        <f>BD_Tab1!AE1360</f>
        <v>#VALUE!</v>
      </c>
      <c r="C1360" s="11" t="e">
        <f>BD_Tab1!Z1360</f>
        <v>#VALUE!</v>
      </c>
      <c r="D1360" s="11" t="e">
        <f>BD_Tab1!AF1360</f>
        <v>#VALUE!</v>
      </c>
      <c r="E1360" s="11" t="e">
        <f>BD_Tab1!AA1360</f>
        <v>#VALUE!</v>
      </c>
      <c r="F1360" s="10" t="e">
        <f>BD_Tab1!AD1360</f>
        <v>#VALUE!</v>
      </c>
      <c r="G1360" s="10" t="e">
        <f>BD_Tab1!X1360</f>
        <v>#VALUE!</v>
      </c>
      <c r="H1360" s="10" t="e">
        <f>BD_Tab1!Y1360</f>
        <v>#VALUE!</v>
      </c>
    </row>
    <row r="1361" spans="1:8">
      <c r="A1361" s="3">
        <v>75850</v>
      </c>
      <c r="B1361" s="11" t="e">
        <f>BD_Tab1!AE1361</f>
        <v>#VALUE!</v>
      </c>
      <c r="C1361" s="11" t="e">
        <f>BD_Tab1!Z1361</f>
        <v>#VALUE!</v>
      </c>
      <c r="D1361" s="11" t="e">
        <f>BD_Tab1!AF1361</f>
        <v>#VALUE!</v>
      </c>
      <c r="E1361" s="11" t="e">
        <f>BD_Tab1!AA1361</f>
        <v>#VALUE!</v>
      </c>
      <c r="F1361" s="10" t="e">
        <f>BD_Tab1!AD1361</f>
        <v>#VALUE!</v>
      </c>
      <c r="G1361" s="10" t="e">
        <f>BD_Tab1!X1361</f>
        <v>#VALUE!</v>
      </c>
      <c r="H1361" s="10" t="e">
        <f>BD_Tab1!Y1361</f>
        <v>#VALUE!</v>
      </c>
    </row>
    <row r="1362" spans="1:8">
      <c r="A1362" s="3">
        <v>75880</v>
      </c>
      <c r="B1362" s="11" t="e">
        <f>BD_Tab1!AE1362</f>
        <v>#VALUE!</v>
      </c>
      <c r="C1362" s="11" t="e">
        <f>BD_Tab1!Z1362</f>
        <v>#VALUE!</v>
      </c>
      <c r="D1362" s="11" t="e">
        <f>BD_Tab1!AF1362</f>
        <v>#VALUE!</v>
      </c>
      <c r="E1362" s="11" t="e">
        <f>BD_Tab1!AA1362</f>
        <v>#VALUE!</v>
      </c>
      <c r="F1362" s="10" t="e">
        <f>BD_Tab1!AD1362</f>
        <v>#VALUE!</v>
      </c>
      <c r="G1362" s="10" t="e">
        <f>BD_Tab1!X1362</f>
        <v>#VALUE!</v>
      </c>
      <c r="H1362" s="10" t="e">
        <f>BD_Tab1!Y1362</f>
        <v>#VALUE!</v>
      </c>
    </row>
    <row r="1363" spans="1:8">
      <c r="A1363" s="3">
        <v>75911</v>
      </c>
      <c r="B1363" s="11" t="e">
        <f>BD_Tab1!AE1363</f>
        <v>#VALUE!</v>
      </c>
      <c r="C1363" s="11" t="e">
        <f>BD_Tab1!Z1363</f>
        <v>#VALUE!</v>
      </c>
      <c r="D1363" s="11" t="e">
        <f>BD_Tab1!AF1363</f>
        <v>#VALUE!</v>
      </c>
      <c r="E1363" s="11" t="e">
        <f>BD_Tab1!AA1363</f>
        <v>#VALUE!</v>
      </c>
      <c r="F1363" s="10" t="e">
        <f>BD_Tab1!AD1363</f>
        <v>#VALUE!</v>
      </c>
      <c r="G1363" s="10" t="e">
        <f>BD_Tab1!X1363</f>
        <v>#VALUE!</v>
      </c>
      <c r="H1363" s="10" t="e">
        <f>BD_Tab1!Y1363</f>
        <v>#VALUE!</v>
      </c>
    </row>
    <row r="1364" spans="1:8">
      <c r="A1364" s="3">
        <v>75941</v>
      </c>
      <c r="B1364" s="11" t="e">
        <f>BD_Tab1!AE1364</f>
        <v>#VALUE!</v>
      </c>
      <c r="C1364" s="11" t="e">
        <f>BD_Tab1!Z1364</f>
        <v>#VALUE!</v>
      </c>
      <c r="D1364" s="11" t="e">
        <f>BD_Tab1!AF1364</f>
        <v>#VALUE!</v>
      </c>
      <c r="E1364" s="11" t="e">
        <f>BD_Tab1!AA1364</f>
        <v>#VALUE!</v>
      </c>
      <c r="F1364" s="10" t="e">
        <f>BD_Tab1!AD1364</f>
        <v>#VALUE!</v>
      </c>
      <c r="G1364" s="10" t="e">
        <f>BD_Tab1!X1364</f>
        <v>#VALUE!</v>
      </c>
      <c r="H1364" s="10" t="e">
        <f>BD_Tab1!Y1364</f>
        <v>#VALUE!</v>
      </c>
    </row>
    <row r="1365" spans="1:8">
      <c r="A1365" s="3">
        <v>75972</v>
      </c>
      <c r="B1365" s="11" t="e">
        <f>BD_Tab1!AE1365</f>
        <v>#VALUE!</v>
      </c>
      <c r="C1365" s="11" t="e">
        <f>BD_Tab1!Z1365</f>
        <v>#VALUE!</v>
      </c>
      <c r="D1365" s="11" t="e">
        <f>BD_Tab1!AF1365</f>
        <v>#VALUE!</v>
      </c>
      <c r="E1365" s="11" t="e">
        <f>BD_Tab1!AA1365</f>
        <v>#VALUE!</v>
      </c>
      <c r="F1365" s="10" t="e">
        <f>BD_Tab1!AD1365</f>
        <v>#VALUE!</v>
      </c>
      <c r="G1365" s="10" t="e">
        <f>BD_Tab1!X1365</f>
        <v>#VALUE!</v>
      </c>
      <c r="H1365" s="10" t="e">
        <f>BD_Tab1!Y1365</f>
        <v>#VALUE!</v>
      </c>
    </row>
    <row r="1366" spans="1:8">
      <c r="A1366" s="3">
        <v>76003</v>
      </c>
      <c r="B1366" s="11" t="e">
        <f>BD_Tab1!AE1366</f>
        <v>#VALUE!</v>
      </c>
      <c r="C1366" s="11" t="e">
        <f>BD_Tab1!Z1366</f>
        <v>#VALUE!</v>
      </c>
      <c r="D1366" s="11" t="e">
        <f>BD_Tab1!AF1366</f>
        <v>#VALUE!</v>
      </c>
      <c r="E1366" s="11" t="e">
        <f>BD_Tab1!AA1366</f>
        <v>#VALUE!</v>
      </c>
      <c r="F1366" s="10" t="e">
        <f>BD_Tab1!AD1366</f>
        <v>#VALUE!</v>
      </c>
      <c r="G1366" s="10" t="e">
        <f>BD_Tab1!X1366</f>
        <v>#VALUE!</v>
      </c>
      <c r="H1366" s="10" t="e">
        <f>BD_Tab1!Y1366</f>
        <v>#VALUE!</v>
      </c>
    </row>
    <row r="1367" spans="1:8">
      <c r="A1367" s="3">
        <v>76032</v>
      </c>
      <c r="B1367" s="11" t="e">
        <f>BD_Tab1!AE1367</f>
        <v>#VALUE!</v>
      </c>
      <c r="C1367" s="11" t="e">
        <f>BD_Tab1!Z1367</f>
        <v>#VALUE!</v>
      </c>
      <c r="D1367" s="11" t="e">
        <f>BD_Tab1!AF1367</f>
        <v>#VALUE!</v>
      </c>
      <c r="E1367" s="11" t="e">
        <f>BD_Tab1!AA1367</f>
        <v>#VALUE!</v>
      </c>
      <c r="F1367" s="10" t="e">
        <f>BD_Tab1!AD1367</f>
        <v>#VALUE!</v>
      </c>
      <c r="G1367" s="10" t="e">
        <f>BD_Tab1!X1367</f>
        <v>#VALUE!</v>
      </c>
      <c r="H1367" s="10" t="e">
        <f>BD_Tab1!Y1367</f>
        <v>#VALUE!</v>
      </c>
    </row>
    <row r="1368" spans="1:8">
      <c r="A1368" s="3">
        <v>76063</v>
      </c>
      <c r="B1368" s="11" t="e">
        <f>BD_Tab1!AE1368</f>
        <v>#VALUE!</v>
      </c>
      <c r="C1368" s="11" t="e">
        <f>BD_Tab1!Z1368</f>
        <v>#VALUE!</v>
      </c>
      <c r="D1368" s="11" t="e">
        <f>BD_Tab1!AF1368</f>
        <v>#VALUE!</v>
      </c>
      <c r="E1368" s="11" t="e">
        <f>BD_Tab1!AA1368</f>
        <v>#VALUE!</v>
      </c>
      <c r="F1368" s="10" t="e">
        <f>BD_Tab1!AD1368</f>
        <v>#VALUE!</v>
      </c>
      <c r="G1368" s="10" t="e">
        <f>BD_Tab1!X1368</f>
        <v>#VALUE!</v>
      </c>
      <c r="H1368" s="10" t="e">
        <f>BD_Tab1!Y1368</f>
        <v>#VALUE!</v>
      </c>
    </row>
    <row r="1369" spans="1:8">
      <c r="A1369" s="3">
        <v>76093</v>
      </c>
      <c r="B1369" s="11" t="e">
        <f>BD_Tab1!AE1369</f>
        <v>#VALUE!</v>
      </c>
      <c r="C1369" s="11" t="e">
        <f>BD_Tab1!Z1369</f>
        <v>#VALUE!</v>
      </c>
      <c r="D1369" s="11" t="e">
        <f>BD_Tab1!AF1369</f>
        <v>#VALUE!</v>
      </c>
      <c r="E1369" s="11" t="e">
        <f>BD_Tab1!AA1369</f>
        <v>#VALUE!</v>
      </c>
      <c r="F1369" s="10" t="e">
        <f>BD_Tab1!AD1369</f>
        <v>#VALUE!</v>
      </c>
      <c r="G1369" s="10" t="e">
        <f>BD_Tab1!X1369</f>
        <v>#VALUE!</v>
      </c>
      <c r="H1369" s="10" t="e">
        <f>BD_Tab1!Y1369</f>
        <v>#VALUE!</v>
      </c>
    </row>
    <row r="1370" spans="1:8">
      <c r="A1370" s="3">
        <v>76124</v>
      </c>
      <c r="B1370" s="11" t="e">
        <f>BD_Tab1!AE1370</f>
        <v>#VALUE!</v>
      </c>
      <c r="C1370" s="11" t="e">
        <f>BD_Tab1!Z1370</f>
        <v>#VALUE!</v>
      </c>
      <c r="D1370" s="11" t="e">
        <f>BD_Tab1!AF1370</f>
        <v>#VALUE!</v>
      </c>
      <c r="E1370" s="11" t="e">
        <f>BD_Tab1!AA1370</f>
        <v>#VALUE!</v>
      </c>
      <c r="F1370" s="10" t="e">
        <f>BD_Tab1!AD1370</f>
        <v>#VALUE!</v>
      </c>
      <c r="G1370" s="10" t="e">
        <f>BD_Tab1!X1370</f>
        <v>#VALUE!</v>
      </c>
      <c r="H1370" s="10" t="e">
        <f>BD_Tab1!Y1370</f>
        <v>#VALUE!</v>
      </c>
    </row>
    <row r="1371" spans="1:8">
      <c r="A1371" s="3">
        <v>76154</v>
      </c>
      <c r="B1371" s="11" t="e">
        <f>BD_Tab1!AE1371</f>
        <v>#VALUE!</v>
      </c>
      <c r="C1371" s="11" t="e">
        <f>BD_Tab1!Z1371</f>
        <v>#VALUE!</v>
      </c>
      <c r="D1371" s="11" t="e">
        <f>BD_Tab1!AF1371</f>
        <v>#VALUE!</v>
      </c>
      <c r="E1371" s="11" t="e">
        <f>BD_Tab1!AA1371</f>
        <v>#VALUE!</v>
      </c>
      <c r="F1371" s="10" t="e">
        <f>BD_Tab1!AD1371</f>
        <v>#VALUE!</v>
      </c>
      <c r="G1371" s="10" t="e">
        <f>BD_Tab1!X1371</f>
        <v>#VALUE!</v>
      </c>
      <c r="H1371" s="10" t="e">
        <f>BD_Tab1!Y1371</f>
        <v>#VALUE!</v>
      </c>
    </row>
    <row r="1372" spans="1:8">
      <c r="A1372" s="3">
        <v>76185</v>
      </c>
      <c r="B1372" s="11" t="e">
        <f>BD_Tab1!AE1372</f>
        <v>#VALUE!</v>
      </c>
      <c r="C1372" s="11" t="e">
        <f>BD_Tab1!Z1372</f>
        <v>#VALUE!</v>
      </c>
      <c r="D1372" s="11" t="e">
        <f>BD_Tab1!AF1372</f>
        <v>#VALUE!</v>
      </c>
      <c r="E1372" s="11" t="e">
        <f>BD_Tab1!AA1372</f>
        <v>#VALUE!</v>
      </c>
      <c r="F1372" s="10" t="e">
        <f>BD_Tab1!AD1372</f>
        <v>#VALUE!</v>
      </c>
      <c r="G1372" s="10" t="e">
        <f>BD_Tab1!X1372</f>
        <v>#VALUE!</v>
      </c>
      <c r="H1372" s="10" t="e">
        <f>BD_Tab1!Y1372</f>
        <v>#VALUE!</v>
      </c>
    </row>
    <row r="1373" spans="1:8">
      <c r="A1373" s="3">
        <v>76216</v>
      </c>
      <c r="B1373" s="11" t="e">
        <f>BD_Tab1!AE1373</f>
        <v>#VALUE!</v>
      </c>
      <c r="C1373" s="11" t="e">
        <f>BD_Tab1!Z1373</f>
        <v>#VALUE!</v>
      </c>
      <c r="D1373" s="11" t="e">
        <f>BD_Tab1!AF1373</f>
        <v>#VALUE!</v>
      </c>
      <c r="E1373" s="11" t="e">
        <f>BD_Tab1!AA1373</f>
        <v>#VALUE!</v>
      </c>
      <c r="F1373" s="10" t="e">
        <f>BD_Tab1!AD1373</f>
        <v>#VALUE!</v>
      </c>
      <c r="G1373" s="10" t="e">
        <f>BD_Tab1!X1373</f>
        <v>#VALUE!</v>
      </c>
      <c r="H1373" s="10" t="e">
        <f>BD_Tab1!Y1373</f>
        <v>#VALUE!</v>
      </c>
    </row>
    <row r="1374" spans="1:8">
      <c r="A1374" s="3">
        <v>76246</v>
      </c>
      <c r="B1374" s="11" t="e">
        <f>BD_Tab1!AE1374</f>
        <v>#VALUE!</v>
      </c>
      <c r="C1374" s="11" t="e">
        <f>BD_Tab1!Z1374</f>
        <v>#VALUE!</v>
      </c>
      <c r="D1374" s="11" t="e">
        <f>BD_Tab1!AF1374</f>
        <v>#VALUE!</v>
      </c>
      <c r="E1374" s="11" t="e">
        <f>BD_Tab1!AA1374</f>
        <v>#VALUE!</v>
      </c>
      <c r="F1374" s="10" t="e">
        <f>BD_Tab1!AD1374</f>
        <v>#VALUE!</v>
      </c>
      <c r="G1374" s="10" t="e">
        <f>BD_Tab1!X1374</f>
        <v>#VALUE!</v>
      </c>
      <c r="H1374" s="10" t="e">
        <f>BD_Tab1!Y1374</f>
        <v>#VALUE!</v>
      </c>
    </row>
    <row r="1375" spans="1:8">
      <c r="A1375" s="3">
        <v>76277</v>
      </c>
      <c r="B1375" s="11" t="e">
        <f>BD_Tab1!AE1375</f>
        <v>#VALUE!</v>
      </c>
      <c r="C1375" s="11" t="e">
        <f>BD_Tab1!Z1375</f>
        <v>#VALUE!</v>
      </c>
      <c r="D1375" s="11" t="e">
        <f>BD_Tab1!AF1375</f>
        <v>#VALUE!</v>
      </c>
      <c r="E1375" s="11" t="e">
        <f>BD_Tab1!AA1375</f>
        <v>#VALUE!</v>
      </c>
      <c r="F1375" s="10" t="e">
        <f>BD_Tab1!AD1375</f>
        <v>#VALUE!</v>
      </c>
      <c r="G1375" s="10" t="e">
        <f>BD_Tab1!X1375</f>
        <v>#VALUE!</v>
      </c>
      <c r="H1375" s="10" t="e">
        <f>BD_Tab1!Y1375</f>
        <v>#VALUE!</v>
      </c>
    </row>
    <row r="1376" spans="1:8">
      <c r="A1376" s="3">
        <v>76307</v>
      </c>
      <c r="B1376" s="11" t="e">
        <f>BD_Tab1!AE1376</f>
        <v>#VALUE!</v>
      </c>
      <c r="C1376" s="11" t="e">
        <f>BD_Tab1!Z1376</f>
        <v>#VALUE!</v>
      </c>
      <c r="D1376" s="11" t="e">
        <f>BD_Tab1!AF1376</f>
        <v>#VALUE!</v>
      </c>
      <c r="E1376" s="11" t="e">
        <f>BD_Tab1!AA1376</f>
        <v>#VALUE!</v>
      </c>
      <c r="F1376" s="10" t="e">
        <f>BD_Tab1!AD1376</f>
        <v>#VALUE!</v>
      </c>
      <c r="G1376" s="10" t="e">
        <f>BD_Tab1!X1376</f>
        <v>#VALUE!</v>
      </c>
      <c r="H1376" s="10" t="e">
        <f>BD_Tab1!Y1376</f>
        <v>#VALUE!</v>
      </c>
    </row>
    <row r="1377" spans="1:8">
      <c r="A1377" s="3">
        <v>76338</v>
      </c>
      <c r="B1377" s="11" t="e">
        <f>BD_Tab1!AE1377</f>
        <v>#VALUE!</v>
      </c>
      <c r="C1377" s="11" t="e">
        <f>BD_Tab1!Z1377</f>
        <v>#VALUE!</v>
      </c>
      <c r="D1377" s="11" t="e">
        <f>BD_Tab1!AF1377</f>
        <v>#VALUE!</v>
      </c>
      <c r="E1377" s="11" t="e">
        <f>BD_Tab1!AA1377</f>
        <v>#VALUE!</v>
      </c>
      <c r="F1377" s="10" t="e">
        <f>BD_Tab1!AD1377</f>
        <v>#VALUE!</v>
      </c>
      <c r="G1377" s="10" t="e">
        <f>BD_Tab1!X1377</f>
        <v>#VALUE!</v>
      </c>
      <c r="H1377" s="10" t="e">
        <f>BD_Tab1!Y1377</f>
        <v>#VALUE!</v>
      </c>
    </row>
    <row r="1378" spans="1:8">
      <c r="A1378" s="3">
        <v>76369</v>
      </c>
      <c r="B1378" s="11" t="e">
        <f>BD_Tab1!AE1378</f>
        <v>#VALUE!</v>
      </c>
      <c r="C1378" s="11" t="e">
        <f>BD_Tab1!Z1378</f>
        <v>#VALUE!</v>
      </c>
      <c r="D1378" s="11" t="e">
        <f>BD_Tab1!AF1378</f>
        <v>#VALUE!</v>
      </c>
      <c r="E1378" s="11" t="e">
        <f>BD_Tab1!AA1378</f>
        <v>#VALUE!</v>
      </c>
      <c r="F1378" s="10" t="e">
        <f>BD_Tab1!AD1378</f>
        <v>#VALUE!</v>
      </c>
      <c r="G1378" s="10" t="e">
        <f>BD_Tab1!X1378</f>
        <v>#VALUE!</v>
      </c>
      <c r="H1378" s="10" t="e">
        <f>BD_Tab1!Y1378</f>
        <v>#VALUE!</v>
      </c>
    </row>
    <row r="1379" spans="1:8">
      <c r="A1379" s="3">
        <v>76397</v>
      </c>
      <c r="B1379" s="11" t="e">
        <f>BD_Tab1!AE1379</f>
        <v>#VALUE!</v>
      </c>
      <c r="C1379" s="11" t="e">
        <f>BD_Tab1!Z1379</f>
        <v>#VALUE!</v>
      </c>
      <c r="D1379" s="11" t="e">
        <f>BD_Tab1!AF1379</f>
        <v>#VALUE!</v>
      </c>
      <c r="E1379" s="11" t="e">
        <f>BD_Tab1!AA1379</f>
        <v>#VALUE!</v>
      </c>
      <c r="F1379" s="10" t="e">
        <f>BD_Tab1!AD1379</f>
        <v>#VALUE!</v>
      </c>
      <c r="G1379" s="10" t="e">
        <f>BD_Tab1!X1379</f>
        <v>#VALUE!</v>
      </c>
      <c r="H1379" s="10" t="e">
        <f>BD_Tab1!Y1379</f>
        <v>#VALUE!</v>
      </c>
    </row>
    <row r="1380" spans="1:8">
      <c r="A1380" s="3">
        <v>76428</v>
      </c>
      <c r="B1380" s="11" t="e">
        <f>BD_Tab1!AE1380</f>
        <v>#VALUE!</v>
      </c>
      <c r="C1380" s="11" t="e">
        <f>BD_Tab1!Z1380</f>
        <v>#VALUE!</v>
      </c>
      <c r="D1380" s="11" t="e">
        <f>BD_Tab1!AF1380</f>
        <v>#VALUE!</v>
      </c>
      <c r="E1380" s="11" t="e">
        <f>BD_Tab1!AA1380</f>
        <v>#VALUE!</v>
      </c>
      <c r="F1380" s="10" t="e">
        <f>BD_Tab1!AD1380</f>
        <v>#VALUE!</v>
      </c>
      <c r="G1380" s="10" t="e">
        <f>BD_Tab1!X1380</f>
        <v>#VALUE!</v>
      </c>
      <c r="H1380" s="10" t="e">
        <f>BD_Tab1!Y1380</f>
        <v>#VALUE!</v>
      </c>
    </row>
    <row r="1381" spans="1:8">
      <c r="A1381" s="3">
        <v>76458</v>
      </c>
      <c r="B1381" s="11" t="e">
        <f>BD_Tab1!AE1381</f>
        <v>#VALUE!</v>
      </c>
      <c r="C1381" s="11" t="e">
        <f>BD_Tab1!Z1381</f>
        <v>#VALUE!</v>
      </c>
      <c r="D1381" s="11" t="e">
        <f>BD_Tab1!AF1381</f>
        <v>#VALUE!</v>
      </c>
      <c r="E1381" s="11" t="e">
        <f>BD_Tab1!AA1381</f>
        <v>#VALUE!</v>
      </c>
      <c r="F1381" s="10" t="e">
        <f>BD_Tab1!AD1381</f>
        <v>#VALUE!</v>
      </c>
      <c r="G1381" s="10" t="e">
        <f>BD_Tab1!X1381</f>
        <v>#VALUE!</v>
      </c>
      <c r="H1381" s="10" t="e">
        <f>BD_Tab1!Y1381</f>
        <v>#VALUE!</v>
      </c>
    </row>
    <row r="1382" spans="1:8">
      <c r="A1382" s="3">
        <v>76489</v>
      </c>
      <c r="B1382" s="11" t="e">
        <f>BD_Tab1!AE1382</f>
        <v>#VALUE!</v>
      </c>
      <c r="C1382" s="11" t="e">
        <f>BD_Tab1!Z1382</f>
        <v>#VALUE!</v>
      </c>
      <c r="D1382" s="11" t="e">
        <f>BD_Tab1!AF1382</f>
        <v>#VALUE!</v>
      </c>
      <c r="E1382" s="11" t="e">
        <f>BD_Tab1!AA1382</f>
        <v>#VALUE!</v>
      </c>
      <c r="F1382" s="10" t="e">
        <f>BD_Tab1!AD1382</f>
        <v>#VALUE!</v>
      </c>
      <c r="G1382" s="10" t="e">
        <f>BD_Tab1!X1382</f>
        <v>#VALUE!</v>
      </c>
      <c r="H1382" s="10" t="e">
        <f>BD_Tab1!Y1382</f>
        <v>#VALUE!</v>
      </c>
    </row>
    <row r="1383" spans="1:8">
      <c r="A1383" s="3">
        <v>76519</v>
      </c>
      <c r="B1383" s="11" t="e">
        <f>BD_Tab1!AE1383</f>
        <v>#VALUE!</v>
      </c>
      <c r="C1383" s="11" t="e">
        <f>BD_Tab1!Z1383</f>
        <v>#VALUE!</v>
      </c>
      <c r="D1383" s="11" t="e">
        <f>BD_Tab1!AF1383</f>
        <v>#VALUE!</v>
      </c>
      <c r="E1383" s="11" t="e">
        <f>BD_Tab1!AA1383</f>
        <v>#VALUE!</v>
      </c>
      <c r="F1383" s="10" t="e">
        <f>BD_Tab1!AD1383</f>
        <v>#VALUE!</v>
      </c>
      <c r="G1383" s="10" t="e">
        <f>BD_Tab1!X1383</f>
        <v>#VALUE!</v>
      </c>
      <c r="H1383" s="10" t="e">
        <f>BD_Tab1!Y1383</f>
        <v>#VALUE!</v>
      </c>
    </row>
    <row r="1384" spans="1:8">
      <c r="A1384" s="3">
        <v>76550</v>
      </c>
      <c r="B1384" s="11" t="e">
        <f>BD_Tab1!AE1384</f>
        <v>#VALUE!</v>
      </c>
      <c r="C1384" s="11" t="e">
        <f>BD_Tab1!Z1384</f>
        <v>#VALUE!</v>
      </c>
      <c r="D1384" s="11" t="e">
        <f>BD_Tab1!AF1384</f>
        <v>#VALUE!</v>
      </c>
      <c r="E1384" s="11" t="e">
        <f>BD_Tab1!AA1384</f>
        <v>#VALUE!</v>
      </c>
      <c r="F1384" s="10" t="e">
        <f>BD_Tab1!AD1384</f>
        <v>#VALUE!</v>
      </c>
      <c r="G1384" s="10" t="e">
        <f>BD_Tab1!X1384</f>
        <v>#VALUE!</v>
      </c>
      <c r="H1384" s="10" t="e">
        <f>BD_Tab1!Y1384</f>
        <v>#VALUE!</v>
      </c>
    </row>
    <row r="1385" spans="1:8">
      <c r="A1385" s="3">
        <v>76581</v>
      </c>
      <c r="B1385" s="11" t="e">
        <f>BD_Tab1!AE1385</f>
        <v>#VALUE!</v>
      </c>
      <c r="C1385" s="11" t="e">
        <f>BD_Tab1!Z1385</f>
        <v>#VALUE!</v>
      </c>
      <c r="D1385" s="11" t="e">
        <f>BD_Tab1!AF1385</f>
        <v>#VALUE!</v>
      </c>
      <c r="E1385" s="11" t="e">
        <f>BD_Tab1!AA1385</f>
        <v>#VALUE!</v>
      </c>
      <c r="F1385" s="10" t="e">
        <f>BD_Tab1!AD1385</f>
        <v>#VALUE!</v>
      </c>
      <c r="G1385" s="10" t="e">
        <f>BD_Tab1!X1385</f>
        <v>#VALUE!</v>
      </c>
      <c r="H1385" s="10" t="e">
        <f>BD_Tab1!Y1385</f>
        <v>#VALUE!</v>
      </c>
    </row>
    <row r="1386" spans="1:8">
      <c r="A1386" s="3">
        <v>76611</v>
      </c>
      <c r="B1386" s="11" t="e">
        <f>BD_Tab1!AE1386</f>
        <v>#VALUE!</v>
      </c>
      <c r="C1386" s="11" t="e">
        <f>BD_Tab1!Z1386</f>
        <v>#VALUE!</v>
      </c>
      <c r="D1386" s="11" t="e">
        <f>BD_Tab1!AF1386</f>
        <v>#VALUE!</v>
      </c>
      <c r="E1386" s="11" t="e">
        <f>BD_Tab1!AA1386</f>
        <v>#VALUE!</v>
      </c>
      <c r="F1386" s="10" t="e">
        <f>BD_Tab1!AD1386</f>
        <v>#VALUE!</v>
      </c>
      <c r="G1386" s="10" t="e">
        <f>BD_Tab1!X1386</f>
        <v>#VALUE!</v>
      </c>
      <c r="H1386" s="10" t="e">
        <f>BD_Tab1!Y1386</f>
        <v>#VALUE!</v>
      </c>
    </row>
    <row r="1387" spans="1:8">
      <c r="A1387" s="3">
        <v>76642</v>
      </c>
      <c r="B1387" s="11" t="e">
        <f>BD_Tab1!AE1387</f>
        <v>#VALUE!</v>
      </c>
      <c r="C1387" s="11" t="e">
        <f>BD_Tab1!Z1387</f>
        <v>#VALUE!</v>
      </c>
      <c r="D1387" s="11" t="e">
        <f>BD_Tab1!AF1387</f>
        <v>#VALUE!</v>
      </c>
      <c r="E1387" s="11" t="e">
        <f>BD_Tab1!AA1387</f>
        <v>#VALUE!</v>
      </c>
      <c r="F1387" s="10" t="e">
        <f>BD_Tab1!AD1387</f>
        <v>#VALUE!</v>
      </c>
      <c r="G1387" s="10" t="e">
        <f>BD_Tab1!X1387</f>
        <v>#VALUE!</v>
      </c>
      <c r="H1387" s="10" t="e">
        <f>BD_Tab1!Y1387</f>
        <v>#VALUE!</v>
      </c>
    </row>
    <row r="1388" spans="1:8">
      <c r="A1388" s="3">
        <v>76672</v>
      </c>
      <c r="B1388" s="11" t="e">
        <f>BD_Tab1!AE1388</f>
        <v>#VALUE!</v>
      </c>
      <c r="C1388" s="11" t="e">
        <f>BD_Tab1!Z1388</f>
        <v>#VALUE!</v>
      </c>
      <c r="D1388" s="11" t="e">
        <f>BD_Tab1!AF1388</f>
        <v>#VALUE!</v>
      </c>
      <c r="E1388" s="11" t="e">
        <f>BD_Tab1!AA1388</f>
        <v>#VALUE!</v>
      </c>
      <c r="F1388" s="10" t="e">
        <f>BD_Tab1!AD1388</f>
        <v>#VALUE!</v>
      </c>
      <c r="G1388" s="10" t="e">
        <f>BD_Tab1!X1388</f>
        <v>#VALUE!</v>
      </c>
      <c r="H1388" s="10" t="e">
        <f>BD_Tab1!Y1388</f>
        <v>#VALUE!</v>
      </c>
    </row>
    <row r="1389" spans="1:8">
      <c r="A1389" s="3">
        <v>76703</v>
      </c>
      <c r="B1389" s="11" t="e">
        <f>BD_Tab1!AE1389</f>
        <v>#VALUE!</v>
      </c>
      <c r="C1389" s="11" t="e">
        <f>BD_Tab1!Z1389</f>
        <v>#VALUE!</v>
      </c>
      <c r="D1389" s="11" t="e">
        <f>BD_Tab1!AF1389</f>
        <v>#VALUE!</v>
      </c>
      <c r="E1389" s="11" t="e">
        <f>BD_Tab1!AA1389</f>
        <v>#VALUE!</v>
      </c>
      <c r="F1389" s="10" t="e">
        <f>BD_Tab1!AD1389</f>
        <v>#VALUE!</v>
      </c>
      <c r="G1389" s="10" t="e">
        <f>BD_Tab1!X1389</f>
        <v>#VALUE!</v>
      </c>
      <c r="H1389" s="10" t="e">
        <f>BD_Tab1!Y1389</f>
        <v>#VALUE!</v>
      </c>
    </row>
    <row r="1390" spans="1:8">
      <c r="A1390" s="3">
        <v>76734</v>
      </c>
      <c r="B1390" s="11" t="e">
        <f>BD_Tab1!AE1390</f>
        <v>#VALUE!</v>
      </c>
      <c r="C1390" s="11" t="e">
        <f>BD_Tab1!Z1390</f>
        <v>#VALUE!</v>
      </c>
      <c r="D1390" s="11" t="e">
        <f>BD_Tab1!AF1390</f>
        <v>#VALUE!</v>
      </c>
      <c r="E1390" s="11" t="e">
        <f>BD_Tab1!AA1390</f>
        <v>#VALUE!</v>
      </c>
      <c r="F1390" s="10" t="e">
        <f>BD_Tab1!AD1390</f>
        <v>#VALUE!</v>
      </c>
      <c r="G1390" s="10" t="e">
        <f>BD_Tab1!X1390</f>
        <v>#VALUE!</v>
      </c>
      <c r="H1390" s="10" t="e">
        <f>BD_Tab1!Y1390</f>
        <v>#VALUE!</v>
      </c>
    </row>
    <row r="1391" spans="1:8">
      <c r="A1391" s="3">
        <v>76762</v>
      </c>
      <c r="B1391" s="11" t="e">
        <f>BD_Tab1!AE1391</f>
        <v>#VALUE!</v>
      </c>
      <c r="C1391" s="11" t="e">
        <f>BD_Tab1!Z1391</f>
        <v>#VALUE!</v>
      </c>
      <c r="D1391" s="11" t="e">
        <f>BD_Tab1!AF1391</f>
        <v>#VALUE!</v>
      </c>
      <c r="E1391" s="11" t="e">
        <f>BD_Tab1!AA1391</f>
        <v>#VALUE!</v>
      </c>
      <c r="F1391" s="10" t="e">
        <f>BD_Tab1!AD1391</f>
        <v>#VALUE!</v>
      </c>
      <c r="G1391" s="10" t="e">
        <f>BD_Tab1!X1391</f>
        <v>#VALUE!</v>
      </c>
      <c r="H1391" s="10" t="e">
        <f>BD_Tab1!Y1391</f>
        <v>#VALUE!</v>
      </c>
    </row>
    <row r="1392" spans="1:8">
      <c r="A1392" s="3">
        <v>76793</v>
      </c>
      <c r="B1392" s="11" t="e">
        <f>BD_Tab1!AE1392</f>
        <v>#VALUE!</v>
      </c>
      <c r="C1392" s="11" t="e">
        <f>BD_Tab1!Z1392</f>
        <v>#VALUE!</v>
      </c>
      <c r="D1392" s="11" t="e">
        <f>BD_Tab1!AF1392</f>
        <v>#VALUE!</v>
      </c>
      <c r="E1392" s="11" t="e">
        <f>BD_Tab1!AA1392</f>
        <v>#VALUE!</v>
      </c>
      <c r="F1392" s="10" t="e">
        <f>BD_Tab1!AD1392</f>
        <v>#VALUE!</v>
      </c>
      <c r="G1392" s="10" t="e">
        <f>BD_Tab1!X1392</f>
        <v>#VALUE!</v>
      </c>
      <c r="H1392" s="10" t="e">
        <f>BD_Tab1!Y1392</f>
        <v>#VALUE!</v>
      </c>
    </row>
    <row r="1393" spans="1:8">
      <c r="A1393" s="3">
        <v>76823</v>
      </c>
      <c r="B1393" s="11" t="e">
        <f>BD_Tab1!AE1393</f>
        <v>#VALUE!</v>
      </c>
      <c r="C1393" s="11" t="e">
        <f>BD_Tab1!Z1393</f>
        <v>#VALUE!</v>
      </c>
      <c r="D1393" s="11" t="e">
        <f>BD_Tab1!AF1393</f>
        <v>#VALUE!</v>
      </c>
      <c r="E1393" s="11" t="e">
        <f>BD_Tab1!AA1393</f>
        <v>#VALUE!</v>
      </c>
      <c r="F1393" s="10" t="e">
        <f>BD_Tab1!AD1393</f>
        <v>#VALUE!</v>
      </c>
      <c r="G1393" s="10" t="e">
        <f>BD_Tab1!X1393</f>
        <v>#VALUE!</v>
      </c>
      <c r="H1393" s="10" t="e">
        <f>BD_Tab1!Y1393</f>
        <v>#VALUE!</v>
      </c>
    </row>
    <row r="1394" spans="1:8">
      <c r="A1394" s="3">
        <v>76854</v>
      </c>
      <c r="B1394" s="11" t="e">
        <f>BD_Tab1!AE1394</f>
        <v>#VALUE!</v>
      </c>
      <c r="C1394" s="11" t="e">
        <f>BD_Tab1!Z1394</f>
        <v>#VALUE!</v>
      </c>
      <c r="D1394" s="11" t="e">
        <f>BD_Tab1!AF1394</f>
        <v>#VALUE!</v>
      </c>
      <c r="E1394" s="11" t="e">
        <f>BD_Tab1!AA1394</f>
        <v>#VALUE!</v>
      </c>
      <c r="F1394" s="10" t="e">
        <f>BD_Tab1!AD1394</f>
        <v>#VALUE!</v>
      </c>
      <c r="G1394" s="10" t="e">
        <f>BD_Tab1!X1394</f>
        <v>#VALUE!</v>
      </c>
      <c r="H1394" s="10" t="e">
        <f>BD_Tab1!Y1394</f>
        <v>#VALUE!</v>
      </c>
    </row>
    <row r="1395" spans="1:8">
      <c r="A1395" s="3">
        <v>76884</v>
      </c>
      <c r="B1395" s="11" t="e">
        <f>BD_Tab1!AE1395</f>
        <v>#VALUE!</v>
      </c>
      <c r="C1395" s="11" t="e">
        <f>BD_Tab1!Z1395</f>
        <v>#VALUE!</v>
      </c>
      <c r="D1395" s="11" t="e">
        <f>BD_Tab1!AF1395</f>
        <v>#VALUE!</v>
      </c>
      <c r="E1395" s="11" t="e">
        <f>BD_Tab1!AA1395</f>
        <v>#VALUE!</v>
      </c>
      <c r="F1395" s="10" t="e">
        <f>BD_Tab1!AD1395</f>
        <v>#VALUE!</v>
      </c>
      <c r="G1395" s="10" t="e">
        <f>BD_Tab1!X1395</f>
        <v>#VALUE!</v>
      </c>
      <c r="H1395" s="10" t="e">
        <f>BD_Tab1!Y1395</f>
        <v>#VALUE!</v>
      </c>
    </row>
    <row r="1396" spans="1:8">
      <c r="A1396" s="3">
        <v>76915</v>
      </c>
      <c r="B1396" s="11" t="e">
        <f>BD_Tab1!AE1396</f>
        <v>#VALUE!</v>
      </c>
      <c r="C1396" s="11" t="e">
        <f>BD_Tab1!Z1396</f>
        <v>#VALUE!</v>
      </c>
      <c r="D1396" s="11" t="e">
        <f>BD_Tab1!AF1396</f>
        <v>#VALUE!</v>
      </c>
      <c r="E1396" s="11" t="e">
        <f>BD_Tab1!AA1396</f>
        <v>#VALUE!</v>
      </c>
      <c r="F1396" s="10" t="e">
        <f>BD_Tab1!AD1396</f>
        <v>#VALUE!</v>
      </c>
      <c r="G1396" s="10" t="e">
        <f>BD_Tab1!X1396</f>
        <v>#VALUE!</v>
      </c>
      <c r="H1396" s="10" t="e">
        <f>BD_Tab1!Y1396</f>
        <v>#VALUE!</v>
      </c>
    </row>
    <row r="1397" spans="1:8">
      <c r="A1397" s="3">
        <v>76946</v>
      </c>
      <c r="B1397" s="11" t="e">
        <f>BD_Tab1!AE1397</f>
        <v>#VALUE!</v>
      </c>
      <c r="C1397" s="11" t="e">
        <f>BD_Tab1!Z1397</f>
        <v>#VALUE!</v>
      </c>
      <c r="D1397" s="11" t="e">
        <f>BD_Tab1!AF1397</f>
        <v>#VALUE!</v>
      </c>
      <c r="E1397" s="11" t="e">
        <f>BD_Tab1!AA1397</f>
        <v>#VALUE!</v>
      </c>
      <c r="F1397" s="10" t="e">
        <f>BD_Tab1!AD1397</f>
        <v>#VALUE!</v>
      </c>
      <c r="G1397" s="10" t="e">
        <f>BD_Tab1!X1397</f>
        <v>#VALUE!</v>
      </c>
      <c r="H1397" s="10" t="e">
        <f>BD_Tab1!Y1397</f>
        <v>#VALUE!</v>
      </c>
    </row>
    <row r="1398" spans="1:8">
      <c r="A1398" s="3">
        <v>76976</v>
      </c>
      <c r="B1398" s="11" t="e">
        <f>BD_Tab1!AE1398</f>
        <v>#VALUE!</v>
      </c>
      <c r="C1398" s="11" t="e">
        <f>BD_Tab1!Z1398</f>
        <v>#VALUE!</v>
      </c>
      <c r="D1398" s="11" t="e">
        <f>BD_Tab1!AF1398</f>
        <v>#VALUE!</v>
      </c>
      <c r="E1398" s="11" t="e">
        <f>BD_Tab1!AA1398</f>
        <v>#VALUE!</v>
      </c>
      <c r="F1398" s="10" t="e">
        <f>BD_Tab1!AD1398</f>
        <v>#VALUE!</v>
      </c>
      <c r="G1398" s="10" t="e">
        <f>BD_Tab1!X1398</f>
        <v>#VALUE!</v>
      </c>
      <c r="H1398" s="10" t="e">
        <f>BD_Tab1!Y1398</f>
        <v>#VALUE!</v>
      </c>
    </row>
    <row r="1399" spans="1:8">
      <c r="A1399" s="3">
        <v>77007</v>
      </c>
      <c r="B1399" s="11" t="e">
        <f>BD_Tab1!AE1399</f>
        <v>#VALUE!</v>
      </c>
      <c r="C1399" s="11" t="e">
        <f>BD_Tab1!Z1399</f>
        <v>#VALUE!</v>
      </c>
      <c r="D1399" s="11" t="e">
        <f>BD_Tab1!AF1399</f>
        <v>#VALUE!</v>
      </c>
      <c r="E1399" s="11" t="e">
        <f>BD_Tab1!AA1399</f>
        <v>#VALUE!</v>
      </c>
      <c r="F1399" s="10" t="e">
        <f>BD_Tab1!AD1399</f>
        <v>#VALUE!</v>
      </c>
      <c r="G1399" s="10" t="e">
        <f>BD_Tab1!X1399</f>
        <v>#VALUE!</v>
      </c>
      <c r="H1399" s="10" t="e">
        <f>BD_Tab1!Y1399</f>
        <v>#VALUE!</v>
      </c>
    </row>
    <row r="1400" spans="1:8">
      <c r="A1400" s="3">
        <v>77037</v>
      </c>
      <c r="B1400" s="11" t="e">
        <f>BD_Tab1!AE1400</f>
        <v>#VALUE!</v>
      </c>
      <c r="C1400" s="11" t="e">
        <f>BD_Tab1!Z1400</f>
        <v>#VALUE!</v>
      </c>
      <c r="D1400" s="11" t="e">
        <f>BD_Tab1!AF1400</f>
        <v>#VALUE!</v>
      </c>
      <c r="E1400" s="11" t="e">
        <f>BD_Tab1!AA1400</f>
        <v>#VALUE!</v>
      </c>
      <c r="F1400" s="10" t="e">
        <f>BD_Tab1!AD1400</f>
        <v>#VALUE!</v>
      </c>
      <c r="G1400" s="10" t="e">
        <f>BD_Tab1!X1400</f>
        <v>#VALUE!</v>
      </c>
      <c r="H1400" s="10" t="e">
        <f>BD_Tab1!Y1400</f>
        <v>#VALUE!</v>
      </c>
    </row>
    <row r="1401" spans="1:8">
      <c r="A1401" s="3">
        <v>77068</v>
      </c>
      <c r="B1401" s="11" t="e">
        <f>BD_Tab1!AE1401</f>
        <v>#VALUE!</v>
      </c>
      <c r="C1401" s="11" t="e">
        <f>BD_Tab1!Z1401</f>
        <v>#VALUE!</v>
      </c>
      <c r="D1401" s="11" t="e">
        <f>BD_Tab1!AF1401</f>
        <v>#VALUE!</v>
      </c>
      <c r="E1401" s="11" t="e">
        <f>BD_Tab1!AA1401</f>
        <v>#VALUE!</v>
      </c>
      <c r="F1401" s="10" t="e">
        <f>BD_Tab1!AD1401</f>
        <v>#VALUE!</v>
      </c>
      <c r="G1401" s="10" t="e">
        <f>BD_Tab1!X1401</f>
        <v>#VALUE!</v>
      </c>
      <c r="H1401" s="10" t="e">
        <f>BD_Tab1!Y1401</f>
        <v>#VALUE!</v>
      </c>
    </row>
    <row r="1402" spans="1:8">
      <c r="A1402" s="3">
        <v>77099</v>
      </c>
      <c r="B1402" s="11" t="e">
        <f>BD_Tab1!AE1402</f>
        <v>#VALUE!</v>
      </c>
      <c r="C1402" s="11" t="e">
        <f>BD_Tab1!Z1402</f>
        <v>#VALUE!</v>
      </c>
      <c r="D1402" s="11" t="e">
        <f>BD_Tab1!AF1402</f>
        <v>#VALUE!</v>
      </c>
      <c r="E1402" s="11" t="e">
        <f>BD_Tab1!AA1402</f>
        <v>#VALUE!</v>
      </c>
      <c r="F1402" s="10" t="e">
        <f>BD_Tab1!AD1402</f>
        <v>#VALUE!</v>
      </c>
      <c r="G1402" s="10" t="e">
        <f>BD_Tab1!X1402</f>
        <v>#VALUE!</v>
      </c>
      <c r="H1402" s="10" t="e">
        <f>BD_Tab1!Y1402</f>
        <v>#VALUE!</v>
      </c>
    </row>
    <row r="1403" spans="1:8">
      <c r="A1403" s="3">
        <v>77127</v>
      </c>
      <c r="B1403" s="11" t="e">
        <f>BD_Tab1!AE1403</f>
        <v>#VALUE!</v>
      </c>
      <c r="C1403" s="11" t="e">
        <f>BD_Tab1!Z1403</f>
        <v>#VALUE!</v>
      </c>
      <c r="D1403" s="11" t="e">
        <f>BD_Tab1!AF1403</f>
        <v>#VALUE!</v>
      </c>
      <c r="E1403" s="11" t="e">
        <f>BD_Tab1!AA1403</f>
        <v>#VALUE!</v>
      </c>
      <c r="F1403" s="10" t="e">
        <f>BD_Tab1!AD1403</f>
        <v>#VALUE!</v>
      </c>
      <c r="G1403" s="10" t="e">
        <f>BD_Tab1!X1403</f>
        <v>#VALUE!</v>
      </c>
      <c r="H1403" s="10" t="e">
        <f>BD_Tab1!Y1403</f>
        <v>#VALUE!</v>
      </c>
    </row>
    <row r="1404" spans="1:8">
      <c r="A1404" s="3">
        <v>77158</v>
      </c>
      <c r="B1404" s="11" t="e">
        <f>BD_Tab1!AE1404</f>
        <v>#VALUE!</v>
      </c>
      <c r="C1404" s="11" t="e">
        <f>BD_Tab1!Z1404</f>
        <v>#VALUE!</v>
      </c>
      <c r="D1404" s="11" t="e">
        <f>BD_Tab1!AF1404</f>
        <v>#VALUE!</v>
      </c>
      <c r="E1404" s="11" t="e">
        <f>BD_Tab1!AA1404</f>
        <v>#VALUE!</v>
      </c>
      <c r="F1404" s="10" t="e">
        <f>BD_Tab1!AD1404</f>
        <v>#VALUE!</v>
      </c>
      <c r="G1404" s="10" t="e">
        <f>BD_Tab1!X1404</f>
        <v>#VALUE!</v>
      </c>
      <c r="H1404" s="10" t="e">
        <f>BD_Tab1!Y1404</f>
        <v>#VALUE!</v>
      </c>
    </row>
    <row r="1405" spans="1:8">
      <c r="A1405" s="3">
        <v>77188</v>
      </c>
      <c r="B1405" s="11" t="e">
        <f>BD_Tab1!AE1405</f>
        <v>#VALUE!</v>
      </c>
      <c r="C1405" s="11" t="e">
        <f>BD_Tab1!Z1405</f>
        <v>#VALUE!</v>
      </c>
      <c r="D1405" s="11" t="e">
        <f>BD_Tab1!AF1405</f>
        <v>#VALUE!</v>
      </c>
      <c r="E1405" s="11" t="e">
        <f>BD_Tab1!AA1405</f>
        <v>#VALUE!</v>
      </c>
      <c r="F1405" s="10" t="e">
        <f>BD_Tab1!AD1405</f>
        <v>#VALUE!</v>
      </c>
      <c r="G1405" s="10" t="e">
        <f>BD_Tab1!X1405</f>
        <v>#VALUE!</v>
      </c>
      <c r="H1405" s="10" t="e">
        <f>BD_Tab1!Y1405</f>
        <v>#VALUE!</v>
      </c>
    </row>
    <row r="1406" spans="1:8">
      <c r="A1406" s="3">
        <v>77219</v>
      </c>
      <c r="B1406" s="11" t="e">
        <f>BD_Tab1!AE1406</f>
        <v>#VALUE!</v>
      </c>
      <c r="C1406" s="11" t="e">
        <f>BD_Tab1!Z1406</f>
        <v>#VALUE!</v>
      </c>
      <c r="D1406" s="11" t="e">
        <f>BD_Tab1!AF1406</f>
        <v>#VALUE!</v>
      </c>
      <c r="E1406" s="11" t="e">
        <f>BD_Tab1!AA1406</f>
        <v>#VALUE!</v>
      </c>
      <c r="F1406" s="10" t="e">
        <f>BD_Tab1!AD1406</f>
        <v>#VALUE!</v>
      </c>
      <c r="G1406" s="10" t="e">
        <f>BD_Tab1!X1406</f>
        <v>#VALUE!</v>
      </c>
      <c r="H1406" s="10" t="e">
        <f>BD_Tab1!Y1406</f>
        <v>#VALUE!</v>
      </c>
    </row>
    <row r="1407" spans="1:8">
      <c r="A1407" s="3">
        <v>77249</v>
      </c>
      <c r="B1407" s="11" t="e">
        <f>BD_Tab1!AE1407</f>
        <v>#VALUE!</v>
      </c>
      <c r="C1407" s="11" t="e">
        <f>BD_Tab1!Z1407</f>
        <v>#VALUE!</v>
      </c>
      <c r="D1407" s="11" t="e">
        <f>BD_Tab1!AF1407</f>
        <v>#VALUE!</v>
      </c>
      <c r="E1407" s="11" t="e">
        <f>BD_Tab1!AA1407</f>
        <v>#VALUE!</v>
      </c>
      <c r="F1407" s="10" t="e">
        <f>BD_Tab1!AD1407</f>
        <v>#VALUE!</v>
      </c>
      <c r="G1407" s="10" t="e">
        <f>BD_Tab1!X1407</f>
        <v>#VALUE!</v>
      </c>
      <c r="H1407" s="10" t="e">
        <f>BD_Tab1!Y1407</f>
        <v>#VALUE!</v>
      </c>
    </row>
    <row r="1408" spans="1:8">
      <c r="A1408" s="3">
        <v>77280</v>
      </c>
      <c r="B1408" s="11" t="e">
        <f>BD_Tab1!AE1408</f>
        <v>#VALUE!</v>
      </c>
      <c r="C1408" s="11" t="e">
        <f>BD_Tab1!Z1408</f>
        <v>#VALUE!</v>
      </c>
      <c r="D1408" s="11" t="e">
        <f>BD_Tab1!AF1408</f>
        <v>#VALUE!</v>
      </c>
      <c r="E1408" s="11" t="e">
        <f>BD_Tab1!AA1408</f>
        <v>#VALUE!</v>
      </c>
      <c r="F1408" s="10" t="e">
        <f>BD_Tab1!AD1408</f>
        <v>#VALUE!</v>
      </c>
      <c r="G1408" s="10" t="e">
        <f>BD_Tab1!X1408</f>
        <v>#VALUE!</v>
      </c>
      <c r="H1408" s="10" t="e">
        <f>BD_Tab1!Y1408</f>
        <v>#VALUE!</v>
      </c>
    </row>
    <row r="1409" spans="1:8">
      <c r="A1409" s="3">
        <v>77311</v>
      </c>
      <c r="B1409" s="11" t="e">
        <f>BD_Tab1!AE1409</f>
        <v>#VALUE!</v>
      </c>
      <c r="C1409" s="11" t="e">
        <f>BD_Tab1!Z1409</f>
        <v>#VALUE!</v>
      </c>
      <c r="D1409" s="11" t="e">
        <f>BD_Tab1!AF1409</f>
        <v>#VALUE!</v>
      </c>
      <c r="E1409" s="11" t="e">
        <f>BD_Tab1!AA1409</f>
        <v>#VALUE!</v>
      </c>
      <c r="F1409" s="10" t="e">
        <f>BD_Tab1!AD1409</f>
        <v>#VALUE!</v>
      </c>
      <c r="G1409" s="10" t="e">
        <f>BD_Tab1!X1409</f>
        <v>#VALUE!</v>
      </c>
      <c r="H1409" s="10" t="e">
        <f>BD_Tab1!Y1409</f>
        <v>#VALUE!</v>
      </c>
    </row>
    <row r="1410" spans="1:8">
      <c r="A1410" s="3">
        <v>77341</v>
      </c>
      <c r="B1410" s="11" t="e">
        <f>BD_Tab1!AE1410</f>
        <v>#VALUE!</v>
      </c>
      <c r="C1410" s="11" t="e">
        <f>BD_Tab1!Z1410</f>
        <v>#VALUE!</v>
      </c>
      <c r="D1410" s="11" t="e">
        <f>BD_Tab1!AF1410</f>
        <v>#VALUE!</v>
      </c>
      <c r="E1410" s="11" t="e">
        <f>BD_Tab1!AA1410</f>
        <v>#VALUE!</v>
      </c>
      <c r="F1410" s="10" t="e">
        <f>BD_Tab1!AD1410</f>
        <v>#VALUE!</v>
      </c>
      <c r="G1410" s="10" t="e">
        <f>BD_Tab1!X1410</f>
        <v>#VALUE!</v>
      </c>
      <c r="H1410" s="10" t="e">
        <f>BD_Tab1!Y1410</f>
        <v>#VALUE!</v>
      </c>
    </row>
    <row r="1411" spans="1:8">
      <c r="A1411" s="3">
        <v>77372</v>
      </c>
      <c r="B1411" s="11" t="e">
        <f>BD_Tab1!AE1411</f>
        <v>#VALUE!</v>
      </c>
      <c r="C1411" s="11" t="e">
        <f>BD_Tab1!Z1411</f>
        <v>#VALUE!</v>
      </c>
      <c r="D1411" s="11" t="e">
        <f>BD_Tab1!AF1411</f>
        <v>#VALUE!</v>
      </c>
      <c r="E1411" s="11" t="e">
        <f>BD_Tab1!AA1411</f>
        <v>#VALUE!</v>
      </c>
      <c r="F1411" s="10" t="e">
        <f>BD_Tab1!AD1411</f>
        <v>#VALUE!</v>
      </c>
      <c r="G1411" s="10" t="e">
        <f>BD_Tab1!X1411</f>
        <v>#VALUE!</v>
      </c>
      <c r="H1411" s="10" t="e">
        <f>BD_Tab1!Y1411</f>
        <v>#VALUE!</v>
      </c>
    </row>
    <row r="1412" spans="1:8">
      <c r="A1412" s="3">
        <v>77402</v>
      </c>
      <c r="B1412" s="11" t="e">
        <f>BD_Tab1!AE1412</f>
        <v>#VALUE!</v>
      </c>
      <c r="C1412" s="11" t="e">
        <f>BD_Tab1!Z1412</f>
        <v>#VALUE!</v>
      </c>
      <c r="D1412" s="11" t="e">
        <f>BD_Tab1!AF1412</f>
        <v>#VALUE!</v>
      </c>
      <c r="E1412" s="11" t="e">
        <f>BD_Tab1!AA1412</f>
        <v>#VALUE!</v>
      </c>
      <c r="F1412" s="10" t="e">
        <f>BD_Tab1!AD1412</f>
        <v>#VALUE!</v>
      </c>
      <c r="G1412" s="10" t="e">
        <f>BD_Tab1!X1412</f>
        <v>#VALUE!</v>
      </c>
      <c r="H1412" s="10" t="e">
        <f>BD_Tab1!Y1412</f>
        <v>#VALUE!</v>
      </c>
    </row>
    <row r="1413" spans="1:8">
      <c r="A1413" s="3">
        <v>77433</v>
      </c>
      <c r="B1413" s="11" t="e">
        <f>BD_Tab1!AE1413</f>
        <v>#VALUE!</v>
      </c>
      <c r="C1413" s="11" t="e">
        <f>BD_Tab1!Z1413</f>
        <v>#VALUE!</v>
      </c>
      <c r="D1413" s="11" t="e">
        <f>BD_Tab1!AF1413</f>
        <v>#VALUE!</v>
      </c>
      <c r="E1413" s="11" t="e">
        <f>BD_Tab1!AA1413</f>
        <v>#VALUE!</v>
      </c>
      <c r="F1413" s="10" t="e">
        <f>BD_Tab1!AD1413</f>
        <v>#VALUE!</v>
      </c>
      <c r="G1413" s="10" t="e">
        <f>BD_Tab1!X1413</f>
        <v>#VALUE!</v>
      </c>
      <c r="H1413" s="10" t="e">
        <f>BD_Tab1!Y1413</f>
        <v>#VALUE!</v>
      </c>
    </row>
    <row r="1414" spans="1:8">
      <c r="A1414" s="3">
        <v>77464</v>
      </c>
      <c r="B1414" s="11" t="e">
        <f>BD_Tab1!AE1414</f>
        <v>#VALUE!</v>
      </c>
      <c r="C1414" s="11" t="e">
        <f>BD_Tab1!Z1414</f>
        <v>#VALUE!</v>
      </c>
      <c r="D1414" s="11" t="e">
        <f>BD_Tab1!AF1414</f>
        <v>#VALUE!</v>
      </c>
      <c r="E1414" s="11" t="e">
        <f>BD_Tab1!AA1414</f>
        <v>#VALUE!</v>
      </c>
      <c r="F1414" s="10" t="e">
        <f>BD_Tab1!AD1414</f>
        <v>#VALUE!</v>
      </c>
      <c r="G1414" s="10" t="e">
        <f>BD_Tab1!X1414</f>
        <v>#VALUE!</v>
      </c>
      <c r="H1414" s="10" t="e">
        <f>BD_Tab1!Y1414</f>
        <v>#VALUE!</v>
      </c>
    </row>
    <row r="1415" spans="1:8">
      <c r="A1415" s="3">
        <v>77493</v>
      </c>
      <c r="B1415" s="11" t="e">
        <f>BD_Tab1!AE1415</f>
        <v>#VALUE!</v>
      </c>
      <c r="C1415" s="11" t="e">
        <f>BD_Tab1!Z1415</f>
        <v>#VALUE!</v>
      </c>
      <c r="D1415" s="11" t="e">
        <f>BD_Tab1!AF1415</f>
        <v>#VALUE!</v>
      </c>
      <c r="E1415" s="11" t="e">
        <f>BD_Tab1!AA1415</f>
        <v>#VALUE!</v>
      </c>
      <c r="F1415" s="10" t="e">
        <f>BD_Tab1!AD1415</f>
        <v>#VALUE!</v>
      </c>
      <c r="G1415" s="10" t="e">
        <f>BD_Tab1!X1415</f>
        <v>#VALUE!</v>
      </c>
      <c r="H1415" s="10" t="e">
        <f>BD_Tab1!Y1415</f>
        <v>#VALUE!</v>
      </c>
    </row>
    <row r="1416" spans="1:8">
      <c r="A1416" s="3">
        <v>77524</v>
      </c>
      <c r="B1416" s="11" t="e">
        <f>BD_Tab1!AE1416</f>
        <v>#VALUE!</v>
      </c>
      <c r="C1416" s="11" t="e">
        <f>BD_Tab1!Z1416</f>
        <v>#VALUE!</v>
      </c>
      <c r="D1416" s="11" t="e">
        <f>BD_Tab1!AF1416</f>
        <v>#VALUE!</v>
      </c>
      <c r="E1416" s="11" t="e">
        <f>BD_Tab1!AA1416</f>
        <v>#VALUE!</v>
      </c>
      <c r="F1416" s="10" t="e">
        <f>BD_Tab1!AD1416</f>
        <v>#VALUE!</v>
      </c>
      <c r="G1416" s="10" t="e">
        <f>BD_Tab1!X1416</f>
        <v>#VALUE!</v>
      </c>
      <c r="H1416" s="10" t="e">
        <f>BD_Tab1!Y1416</f>
        <v>#VALUE!</v>
      </c>
    </row>
    <row r="1417" spans="1:8">
      <c r="A1417" s="3">
        <v>77554</v>
      </c>
      <c r="B1417" s="11" t="e">
        <f>BD_Tab1!AE1417</f>
        <v>#VALUE!</v>
      </c>
      <c r="C1417" s="11" t="e">
        <f>BD_Tab1!Z1417</f>
        <v>#VALUE!</v>
      </c>
      <c r="D1417" s="11" t="e">
        <f>BD_Tab1!AF1417</f>
        <v>#VALUE!</v>
      </c>
      <c r="E1417" s="11" t="e">
        <f>BD_Tab1!AA1417</f>
        <v>#VALUE!</v>
      </c>
      <c r="F1417" s="10" t="e">
        <f>BD_Tab1!AD1417</f>
        <v>#VALUE!</v>
      </c>
      <c r="G1417" s="10" t="e">
        <f>BD_Tab1!X1417</f>
        <v>#VALUE!</v>
      </c>
      <c r="H1417" s="10" t="e">
        <f>BD_Tab1!Y1417</f>
        <v>#VALUE!</v>
      </c>
    </row>
    <row r="1418" spans="1:8">
      <c r="A1418" s="3">
        <v>77585</v>
      </c>
      <c r="B1418" s="11" t="e">
        <f>BD_Tab1!AE1418</f>
        <v>#VALUE!</v>
      </c>
      <c r="C1418" s="11" t="e">
        <f>BD_Tab1!Z1418</f>
        <v>#VALUE!</v>
      </c>
      <c r="D1418" s="11" t="e">
        <f>BD_Tab1!AF1418</f>
        <v>#VALUE!</v>
      </c>
      <c r="E1418" s="11" t="e">
        <f>BD_Tab1!AA1418</f>
        <v>#VALUE!</v>
      </c>
      <c r="F1418" s="10" t="e">
        <f>BD_Tab1!AD1418</f>
        <v>#VALUE!</v>
      </c>
      <c r="G1418" s="10" t="e">
        <f>BD_Tab1!X1418</f>
        <v>#VALUE!</v>
      </c>
      <c r="H1418" s="10" t="e">
        <f>BD_Tab1!Y1418</f>
        <v>#VALUE!</v>
      </c>
    </row>
    <row r="1419" spans="1:8">
      <c r="A1419" s="3">
        <v>77615</v>
      </c>
      <c r="B1419" s="11" t="e">
        <f>BD_Tab1!AE1419</f>
        <v>#VALUE!</v>
      </c>
      <c r="C1419" s="11" t="e">
        <f>BD_Tab1!Z1419</f>
        <v>#VALUE!</v>
      </c>
      <c r="D1419" s="11" t="e">
        <f>BD_Tab1!AF1419</f>
        <v>#VALUE!</v>
      </c>
      <c r="E1419" s="11" t="e">
        <f>BD_Tab1!AA1419</f>
        <v>#VALUE!</v>
      </c>
      <c r="F1419" s="10" t="e">
        <f>BD_Tab1!AD1419</f>
        <v>#VALUE!</v>
      </c>
      <c r="G1419" s="10" t="e">
        <f>BD_Tab1!X1419</f>
        <v>#VALUE!</v>
      </c>
      <c r="H1419" s="10" t="e">
        <f>BD_Tab1!Y1419</f>
        <v>#VALUE!</v>
      </c>
    </row>
    <row r="1420" spans="1:8">
      <c r="A1420" s="3">
        <v>77646</v>
      </c>
      <c r="B1420" s="11" t="e">
        <f>BD_Tab1!AE1420</f>
        <v>#VALUE!</v>
      </c>
      <c r="C1420" s="11" t="e">
        <f>BD_Tab1!Z1420</f>
        <v>#VALUE!</v>
      </c>
      <c r="D1420" s="11" t="e">
        <f>BD_Tab1!AF1420</f>
        <v>#VALUE!</v>
      </c>
      <c r="E1420" s="11" t="e">
        <f>BD_Tab1!AA1420</f>
        <v>#VALUE!</v>
      </c>
      <c r="F1420" s="10" t="e">
        <f>BD_Tab1!AD1420</f>
        <v>#VALUE!</v>
      </c>
      <c r="G1420" s="10" t="e">
        <f>BD_Tab1!X1420</f>
        <v>#VALUE!</v>
      </c>
      <c r="H1420" s="10" t="e">
        <f>BD_Tab1!Y1420</f>
        <v>#VALUE!</v>
      </c>
    </row>
    <row r="1421" spans="1:8">
      <c r="A1421" s="3">
        <v>77677</v>
      </c>
      <c r="B1421" s="11" t="e">
        <f>BD_Tab1!AE1421</f>
        <v>#VALUE!</v>
      </c>
      <c r="C1421" s="11" t="e">
        <f>BD_Tab1!Z1421</f>
        <v>#VALUE!</v>
      </c>
      <c r="D1421" s="11" t="e">
        <f>BD_Tab1!AF1421</f>
        <v>#VALUE!</v>
      </c>
      <c r="E1421" s="11" t="e">
        <f>BD_Tab1!AA1421</f>
        <v>#VALUE!</v>
      </c>
      <c r="F1421" s="10" t="e">
        <f>BD_Tab1!AD1421</f>
        <v>#VALUE!</v>
      </c>
      <c r="G1421" s="10" t="e">
        <f>BD_Tab1!X1421</f>
        <v>#VALUE!</v>
      </c>
      <c r="H1421" s="10" t="e">
        <f>BD_Tab1!Y1421</f>
        <v>#VALUE!</v>
      </c>
    </row>
    <row r="1422" spans="1:8">
      <c r="A1422" s="3">
        <v>77707</v>
      </c>
      <c r="B1422" s="11" t="e">
        <f>BD_Tab1!AE1422</f>
        <v>#VALUE!</v>
      </c>
      <c r="C1422" s="11" t="e">
        <f>BD_Tab1!Z1422</f>
        <v>#VALUE!</v>
      </c>
      <c r="D1422" s="11" t="e">
        <f>BD_Tab1!AF1422</f>
        <v>#VALUE!</v>
      </c>
      <c r="E1422" s="11" t="e">
        <f>BD_Tab1!AA1422</f>
        <v>#VALUE!</v>
      </c>
      <c r="F1422" s="10" t="e">
        <f>BD_Tab1!AD1422</f>
        <v>#VALUE!</v>
      </c>
      <c r="G1422" s="10" t="e">
        <f>BD_Tab1!X1422</f>
        <v>#VALUE!</v>
      </c>
      <c r="H1422" s="10" t="e">
        <f>BD_Tab1!Y1422</f>
        <v>#VALUE!</v>
      </c>
    </row>
    <row r="1423" spans="1:8">
      <c r="A1423" s="3">
        <v>77738</v>
      </c>
      <c r="B1423" s="11" t="e">
        <f>BD_Tab1!AE1423</f>
        <v>#VALUE!</v>
      </c>
      <c r="C1423" s="11" t="e">
        <f>BD_Tab1!Z1423</f>
        <v>#VALUE!</v>
      </c>
      <c r="D1423" s="11" t="e">
        <f>BD_Tab1!AF1423</f>
        <v>#VALUE!</v>
      </c>
      <c r="E1423" s="11" t="e">
        <f>BD_Tab1!AA1423</f>
        <v>#VALUE!</v>
      </c>
      <c r="F1423" s="10" t="e">
        <f>BD_Tab1!AD1423</f>
        <v>#VALUE!</v>
      </c>
      <c r="G1423" s="10" t="e">
        <f>BD_Tab1!X1423</f>
        <v>#VALUE!</v>
      </c>
      <c r="H1423" s="10" t="e">
        <f>BD_Tab1!Y1423</f>
        <v>#VALUE!</v>
      </c>
    </row>
    <row r="1424" spans="1:8">
      <c r="A1424" s="3">
        <v>77768</v>
      </c>
      <c r="B1424" s="11" t="e">
        <f>BD_Tab1!AE1424</f>
        <v>#VALUE!</v>
      </c>
      <c r="C1424" s="11" t="e">
        <f>BD_Tab1!Z1424</f>
        <v>#VALUE!</v>
      </c>
      <c r="D1424" s="11" t="e">
        <f>BD_Tab1!AF1424</f>
        <v>#VALUE!</v>
      </c>
      <c r="E1424" s="11" t="e">
        <f>BD_Tab1!AA1424</f>
        <v>#VALUE!</v>
      </c>
      <c r="F1424" s="10" t="e">
        <f>BD_Tab1!AD1424</f>
        <v>#VALUE!</v>
      </c>
      <c r="G1424" s="10" t="e">
        <f>BD_Tab1!X1424</f>
        <v>#VALUE!</v>
      </c>
      <c r="H1424" s="10" t="e">
        <f>BD_Tab1!Y1424</f>
        <v>#VALUE!</v>
      </c>
    </row>
    <row r="1425" spans="1:8">
      <c r="A1425" s="3">
        <v>77799</v>
      </c>
      <c r="B1425" s="11" t="e">
        <f>BD_Tab1!AE1425</f>
        <v>#VALUE!</v>
      </c>
      <c r="C1425" s="11" t="e">
        <f>BD_Tab1!Z1425</f>
        <v>#VALUE!</v>
      </c>
      <c r="D1425" s="11" t="e">
        <f>BD_Tab1!AF1425</f>
        <v>#VALUE!</v>
      </c>
      <c r="E1425" s="11" t="e">
        <f>BD_Tab1!AA1425</f>
        <v>#VALUE!</v>
      </c>
      <c r="F1425" s="10" t="e">
        <f>BD_Tab1!AD1425</f>
        <v>#VALUE!</v>
      </c>
      <c r="G1425" s="10" t="e">
        <f>BD_Tab1!X1425</f>
        <v>#VALUE!</v>
      </c>
      <c r="H1425" s="10" t="e">
        <f>BD_Tab1!Y1425</f>
        <v>#VALUE!</v>
      </c>
    </row>
    <row r="1426" spans="1:8">
      <c r="A1426" s="3">
        <v>77830</v>
      </c>
      <c r="B1426" s="11" t="e">
        <f>BD_Tab1!AE1426</f>
        <v>#VALUE!</v>
      </c>
      <c r="C1426" s="11" t="e">
        <f>BD_Tab1!Z1426</f>
        <v>#VALUE!</v>
      </c>
      <c r="D1426" s="11" t="e">
        <f>BD_Tab1!AF1426</f>
        <v>#VALUE!</v>
      </c>
      <c r="E1426" s="11" t="e">
        <f>BD_Tab1!AA1426</f>
        <v>#VALUE!</v>
      </c>
      <c r="F1426" s="10" t="e">
        <f>BD_Tab1!AD1426</f>
        <v>#VALUE!</v>
      </c>
      <c r="G1426" s="10" t="e">
        <f>BD_Tab1!X1426</f>
        <v>#VALUE!</v>
      </c>
      <c r="H1426" s="10" t="e">
        <f>BD_Tab1!Y1426</f>
        <v>#VALUE!</v>
      </c>
    </row>
    <row r="1427" spans="1:8">
      <c r="A1427" s="3">
        <v>77858</v>
      </c>
      <c r="B1427" s="11" t="e">
        <f>BD_Tab1!AE1427</f>
        <v>#VALUE!</v>
      </c>
      <c r="C1427" s="11" t="e">
        <f>BD_Tab1!Z1427</f>
        <v>#VALUE!</v>
      </c>
      <c r="D1427" s="11" t="e">
        <f>BD_Tab1!AF1427</f>
        <v>#VALUE!</v>
      </c>
      <c r="E1427" s="11" t="e">
        <f>BD_Tab1!AA1427</f>
        <v>#VALUE!</v>
      </c>
      <c r="F1427" s="10" t="e">
        <f>BD_Tab1!AD1427</f>
        <v>#VALUE!</v>
      </c>
      <c r="G1427" s="10" t="e">
        <f>BD_Tab1!X1427</f>
        <v>#VALUE!</v>
      </c>
      <c r="H1427" s="10" t="e">
        <f>BD_Tab1!Y1427</f>
        <v>#VALUE!</v>
      </c>
    </row>
    <row r="1428" spans="1:8">
      <c r="A1428" s="3">
        <v>77889</v>
      </c>
      <c r="B1428" s="11" t="e">
        <f>BD_Tab1!AE1428</f>
        <v>#VALUE!</v>
      </c>
      <c r="C1428" s="11" t="e">
        <f>BD_Tab1!Z1428</f>
        <v>#VALUE!</v>
      </c>
      <c r="D1428" s="11" t="e">
        <f>BD_Tab1!AF1428</f>
        <v>#VALUE!</v>
      </c>
      <c r="E1428" s="11" t="e">
        <f>BD_Tab1!AA1428</f>
        <v>#VALUE!</v>
      </c>
      <c r="F1428" s="10" t="e">
        <f>BD_Tab1!AD1428</f>
        <v>#VALUE!</v>
      </c>
      <c r="G1428" s="10" t="e">
        <f>BD_Tab1!X1428</f>
        <v>#VALUE!</v>
      </c>
      <c r="H1428" s="10" t="e">
        <f>BD_Tab1!Y1428</f>
        <v>#VALUE!</v>
      </c>
    </row>
    <row r="1429" spans="1:8">
      <c r="A1429" s="3">
        <v>77919</v>
      </c>
      <c r="B1429" s="11" t="e">
        <f>BD_Tab1!AE1429</f>
        <v>#VALUE!</v>
      </c>
      <c r="C1429" s="11" t="e">
        <f>BD_Tab1!Z1429</f>
        <v>#VALUE!</v>
      </c>
      <c r="D1429" s="11" t="e">
        <f>BD_Tab1!AF1429</f>
        <v>#VALUE!</v>
      </c>
      <c r="E1429" s="11" t="e">
        <f>BD_Tab1!AA1429</f>
        <v>#VALUE!</v>
      </c>
      <c r="F1429" s="10" t="e">
        <f>BD_Tab1!AD1429</f>
        <v>#VALUE!</v>
      </c>
      <c r="G1429" s="10" t="e">
        <f>BD_Tab1!X1429</f>
        <v>#VALUE!</v>
      </c>
      <c r="H1429" s="10" t="e">
        <f>BD_Tab1!Y1429</f>
        <v>#VALUE!</v>
      </c>
    </row>
    <row r="1430" spans="1:8">
      <c r="A1430" s="3">
        <v>77950</v>
      </c>
      <c r="B1430" s="11" t="e">
        <f>BD_Tab1!AE1430</f>
        <v>#VALUE!</v>
      </c>
      <c r="C1430" s="11" t="e">
        <f>BD_Tab1!Z1430</f>
        <v>#VALUE!</v>
      </c>
      <c r="D1430" s="11" t="e">
        <f>BD_Tab1!AF1430</f>
        <v>#VALUE!</v>
      </c>
      <c r="E1430" s="11" t="e">
        <f>BD_Tab1!AA1430</f>
        <v>#VALUE!</v>
      </c>
      <c r="F1430" s="10" t="e">
        <f>BD_Tab1!AD1430</f>
        <v>#VALUE!</v>
      </c>
      <c r="G1430" s="10" t="e">
        <f>BD_Tab1!X1430</f>
        <v>#VALUE!</v>
      </c>
      <c r="H1430" s="10" t="e">
        <f>BD_Tab1!Y1430</f>
        <v>#VALUE!</v>
      </c>
    </row>
    <row r="1431" spans="1:8">
      <c r="A1431" s="3">
        <v>77980</v>
      </c>
      <c r="B1431" s="11" t="e">
        <f>BD_Tab1!AE1431</f>
        <v>#VALUE!</v>
      </c>
      <c r="C1431" s="11" t="e">
        <f>BD_Tab1!Z1431</f>
        <v>#VALUE!</v>
      </c>
      <c r="D1431" s="11" t="e">
        <f>BD_Tab1!AF1431</f>
        <v>#VALUE!</v>
      </c>
      <c r="E1431" s="11" t="e">
        <f>BD_Tab1!AA1431</f>
        <v>#VALUE!</v>
      </c>
      <c r="F1431" s="10" t="e">
        <f>BD_Tab1!AD1431</f>
        <v>#VALUE!</v>
      </c>
      <c r="G1431" s="10" t="e">
        <f>BD_Tab1!X1431</f>
        <v>#VALUE!</v>
      </c>
      <c r="H1431" s="10" t="e">
        <f>BD_Tab1!Y1431</f>
        <v>#VALUE!</v>
      </c>
    </row>
    <row r="1432" spans="1:8">
      <c r="A1432" s="3">
        <v>78011</v>
      </c>
      <c r="B1432" s="11" t="e">
        <f>BD_Tab1!AE1432</f>
        <v>#VALUE!</v>
      </c>
      <c r="C1432" s="11" t="e">
        <f>BD_Tab1!Z1432</f>
        <v>#VALUE!</v>
      </c>
      <c r="D1432" s="11" t="e">
        <f>BD_Tab1!AF1432</f>
        <v>#VALUE!</v>
      </c>
      <c r="E1432" s="11" t="e">
        <f>BD_Tab1!AA1432</f>
        <v>#VALUE!</v>
      </c>
      <c r="F1432" s="10" t="e">
        <f>BD_Tab1!AD1432</f>
        <v>#VALUE!</v>
      </c>
      <c r="G1432" s="10" t="e">
        <f>BD_Tab1!X1432</f>
        <v>#VALUE!</v>
      </c>
      <c r="H1432" s="10" t="e">
        <f>BD_Tab1!Y1432</f>
        <v>#VALUE!</v>
      </c>
    </row>
    <row r="1433" spans="1:8">
      <c r="A1433" s="3">
        <v>78042</v>
      </c>
      <c r="B1433" s="11" t="e">
        <f>BD_Tab1!AE1433</f>
        <v>#VALUE!</v>
      </c>
      <c r="C1433" s="11" t="e">
        <f>BD_Tab1!Z1433</f>
        <v>#VALUE!</v>
      </c>
      <c r="D1433" s="11" t="e">
        <f>BD_Tab1!AF1433</f>
        <v>#VALUE!</v>
      </c>
      <c r="E1433" s="11" t="e">
        <f>BD_Tab1!AA1433</f>
        <v>#VALUE!</v>
      </c>
      <c r="F1433" s="10" t="e">
        <f>BD_Tab1!AD1433</f>
        <v>#VALUE!</v>
      </c>
      <c r="G1433" s="10" t="e">
        <f>BD_Tab1!X1433</f>
        <v>#VALUE!</v>
      </c>
      <c r="H1433" s="10" t="e">
        <f>BD_Tab1!Y1433</f>
        <v>#VALUE!</v>
      </c>
    </row>
    <row r="1434" spans="1:8">
      <c r="A1434" s="3">
        <v>78072</v>
      </c>
      <c r="B1434" s="11" t="e">
        <f>BD_Tab1!AE1434</f>
        <v>#VALUE!</v>
      </c>
      <c r="C1434" s="11" t="e">
        <f>BD_Tab1!Z1434</f>
        <v>#VALUE!</v>
      </c>
      <c r="D1434" s="11" t="e">
        <f>BD_Tab1!AF1434</f>
        <v>#VALUE!</v>
      </c>
      <c r="E1434" s="11" t="e">
        <f>BD_Tab1!AA1434</f>
        <v>#VALUE!</v>
      </c>
      <c r="F1434" s="10" t="e">
        <f>BD_Tab1!AD1434</f>
        <v>#VALUE!</v>
      </c>
      <c r="G1434" s="10" t="e">
        <f>BD_Tab1!X1434</f>
        <v>#VALUE!</v>
      </c>
      <c r="H1434" s="10" t="e">
        <f>BD_Tab1!Y1434</f>
        <v>#VALUE!</v>
      </c>
    </row>
    <row r="1435" spans="1:8">
      <c r="A1435" s="3">
        <v>78103</v>
      </c>
      <c r="B1435" s="11" t="e">
        <f>BD_Tab1!AE1435</f>
        <v>#VALUE!</v>
      </c>
      <c r="C1435" s="11" t="e">
        <f>BD_Tab1!Z1435</f>
        <v>#VALUE!</v>
      </c>
      <c r="D1435" s="11" t="e">
        <f>BD_Tab1!AF1435</f>
        <v>#VALUE!</v>
      </c>
      <c r="E1435" s="11" t="e">
        <f>BD_Tab1!AA1435</f>
        <v>#VALUE!</v>
      </c>
      <c r="F1435" s="10" t="e">
        <f>BD_Tab1!AD1435</f>
        <v>#VALUE!</v>
      </c>
      <c r="G1435" s="10" t="e">
        <f>BD_Tab1!X1435</f>
        <v>#VALUE!</v>
      </c>
      <c r="H1435" s="10" t="e">
        <f>BD_Tab1!Y1435</f>
        <v>#VALUE!</v>
      </c>
    </row>
    <row r="1436" spans="1:8">
      <c r="A1436" s="3">
        <v>78133</v>
      </c>
      <c r="B1436" s="11" t="e">
        <f>BD_Tab1!AE1436</f>
        <v>#VALUE!</v>
      </c>
      <c r="C1436" s="11" t="e">
        <f>BD_Tab1!Z1436</f>
        <v>#VALUE!</v>
      </c>
      <c r="D1436" s="11" t="e">
        <f>BD_Tab1!AF1436</f>
        <v>#VALUE!</v>
      </c>
      <c r="E1436" s="11" t="e">
        <f>BD_Tab1!AA1436</f>
        <v>#VALUE!</v>
      </c>
      <c r="F1436" s="10" t="e">
        <f>BD_Tab1!AD1436</f>
        <v>#VALUE!</v>
      </c>
      <c r="G1436" s="10" t="e">
        <f>BD_Tab1!X1436</f>
        <v>#VALUE!</v>
      </c>
      <c r="H1436" s="10" t="e">
        <f>BD_Tab1!Y1436</f>
        <v>#VALUE!</v>
      </c>
    </row>
    <row r="1437" spans="1:8">
      <c r="A1437" s="3">
        <v>78164</v>
      </c>
      <c r="B1437" s="11" t="e">
        <f>BD_Tab1!AE1437</f>
        <v>#VALUE!</v>
      </c>
      <c r="C1437" s="11" t="e">
        <f>BD_Tab1!Z1437</f>
        <v>#VALUE!</v>
      </c>
      <c r="D1437" s="11" t="e">
        <f>BD_Tab1!AF1437</f>
        <v>#VALUE!</v>
      </c>
      <c r="E1437" s="11" t="e">
        <f>BD_Tab1!AA1437</f>
        <v>#VALUE!</v>
      </c>
      <c r="F1437" s="10" t="e">
        <f>BD_Tab1!AD1437</f>
        <v>#VALUE!</v>
      </c>
      <c r="G1437" s="10" t="e">
        <f>BD_Tab1!X1437</f>
        <v>#VALUE!</v>
      </c>
      <c r="H1437" s="10" t="e">
        <f>BD_Tab1!Y1437</f>
        <v>#VALUE!</v>
      </c>
    </row>
    <row r="1438" spans="1:8">
      <c r="A1438" s="3">
        <v>78195</v>
      </c>
      <c r="B1438" s="11" t="e">
        <f>BD_Tab1!AE1438</f>
        <v>#VALUE!</v>
      </c>
      <c r="C1438" s="11" t="e">
        <f>BD_Tab1!Z1438</f>
        <v>#VALUE!</v>
      </c>
      <c r="D1438" s="11" t="e">
        <f>BD_Tab1!AF1438</f>
        <v>#VALUE!</v>
      </c>
      <c r="E1438" s="11" t="e">
        <f>BD_Tab1!AA1438</f>
        <v>#VALUE!</v>
      </c>
      <c r="F1438" s="10" t="e">
        <f>BD_Tab1!AD1438</f>
        <v>#VALUE!</v>
      </c>
      <c r="G1438" s="10" t="e">
        <f>BD_Tab1!X1438</f>
        <v>#VALUE!</v>
      </c>
      <c r="H1438" s="10" t="e">
        <f>BD_Tab1!Y1438</f>
        <v>#VALUE!</v>
      </c>
    </row>
    <row r="1439" spans="1:8">
      <c r="A1439" s="3">
        <v>78223</v>
      </c>
      <c r="B1439" s="11" t="e">
        <f>BD_Tab1!AE1439</f>
        <v>#VALUE!</v>
      </c>
      <c r="C1439" s="11" t="e">
        <f>BD_Tab1!Z1439</f>
        <v>#VALUE!</v>
      </c>
      <c r="D1439" s="11" t="e">
        <f>BD_Tab1!AF1439</f>
        <v>#VALUE!</v>
      </c>
      <c r="E1439" s="11" t="e">
        <f>BD_Tab1!AA1439</f>
        <v>#VALUE!</v>
      </c>
      <c r="F1439" s="10" t="e">
        <f>BD_Tab1!AD1439</f>
        <v>#VALUE!</v>
      </c>
      <c r="G1439" s="10" t="e">
        <f>BD_Tab1!X1439</f>
        <v>#VALUE!</v>
      </c>
      <c r="H1439" s="10" t="e">
        <f>BD_Tab1!Y1439</f>
        <v>#VALUE!</v>
      </c>
    </row>
    <row r="1440" spans="1:8">
      <c r="A1440" s="3">
        <v>78254</v>
      </c>
      <c r="B1440" s="11" t="e">
        <f>BD_Tab1!AE1440</f>
        <v>#VALUE!</v>
      </c>
      <c r="C1440" s="11" t="e">
        <f>BD_Tab1!Z1440</f>
        <v>#VALUE!</v>
      </c>
      <c r="D1440" s="11" t="e">
        <f>BD_Tab1!AF1440</f>
        <v>#VALUE!</v>
      </c>
      <c r="E1440" s="11" t="e">
        <f>BD_Tab1!AA1440</f>
        <v>#VALUE!</v>
      </c>
      <c r="F1440" s="10" t="e">
        <f>BD_Tab1!AD1440</f>
        <v>#VALUE!</v>
      </c>
      <c r="G1440" s="10" t="e">
        <f>BD_Tab1!X1440</f>
        <v>#VALUE!</v>
      </c>
      <c r="H1440" s="10" t="e">
        <f>BD_Tab1!Y1440</f>
        <v>#VALUE!</v>
      </c>
    </row>
    <row r="1441" spans="1:8">
      <c r="A1441" s="3">
        <v>78284</v>
      </c>
      <c r="B1441" s="11" t="e">
        <f>BD_Tab1!AE1441</f>
        <v>#VALUE!</v>
      </c>
      <c r="C1441" s="11" t="e">
        <f>BD_Tab1!Z1441</f>
        <v>#VALUE!</v>
      </c>
      <c r="D1441" s="11" t="e">
        <f>BD_Tab1!AF1441</f>
        <v>#VALUE!</v>
      </c>
      <c r="E1441" s="11" t="e">
        <f>BD_Tab1!AA1441</f>
        <v>#VALUE!</v>
      </c>
      <c r="F1441" s="10" t="e">
        <f>BD_Tab1!AD1441</f>
        <v>#VALUE!</v>
      </c>
      <c r="G1441" s="10" t="e">
        <f>BD_Tab1!X1441</f>
        <v>#VALUE!</v>
      </c>
      <c r="H1441" s="10" t="e">
        <f>BD_Tab1!Y1441</f>
        <v>#VALUE!</v>
      </c>
    </row>
    <row r="1442" spans="1:8">
      <c r="A1442" s="3">
        <v>78315</v>
      </c>
      <c r="B1442" s="11" t="e">
        <f>BD_Tab1!AE1442</f>
        <v>#VALUE!</v>
      </c>
      <c r="C1442" s="11" t="e">
        <f>BD_Tab1!Z1442</f>
        <v>#VALUE!</v>
      </c>
      <c r="D1442" s="11" t="e">
        <f>BD_Tab1!AF1442</f>
        <v>#VALUE!</v>
      </c>
      <c r="E1442" s="11" t="e">
        <f>BD_Tab1!AA1442</f>
        <v>#VALUE!</v>
      </c>
      <c r="F1442" s="10" t="e">
        <f>BD_Tab1!AD1442</f>
        <v>#VALUE!</v>
      </c>
      <c r="G1442" s="10" t="e">
        <f>BD_Tab1!X1442</f>
        <v>#VALUE!</v>
      </c>
      <c r="H1442" s="10" t="e">
        <f>BD_Tab1!Y1442</f>
        <v>#VALUE!</v>
      </c>
    </row>
    <row r="1443" spans="1:8">
      <c r="A1443" s="3">
        <v>78345</v>
      </c>
      <c r="B1443" s="11" t="e">
        <f>BD_Tab1!AE1443</f>
        <v>#VALUE!</v>
      </c>
      <c r="C1443" s="11" t="e">
        <f>BD_Tab1!Z1443</f>
        <v>#VALUE!</v>
      </c>
      <c r="D1443" s="11" t="e">
        <f>BD_Tab1!AF1443</f>
        <v>#VALUE!</v>
      </c>
      <c r="E1443" s="11" t="e">
        <f>BD_Tab1!AA1443</f>
        <v>#VALUE!</v>
      </c>
      <c r="F1443" s="10" t="e">
        <f>BD_Tab1!AD1443</f>
        <v>#VALUE!</v>
      </c>
      <c r="G1443" s="10" t="e">
        <f>BD_Tab1!X1443</f>
        <v>#VALUE!</v>
      </c>
      <c r="H1443" s="10" t="e">
        <f>BD_Tab1!Y1443</f>
        <v>#VALUE!</v>
      </c>
    </row>
    <row r="1444" spans="1:8">
      <c r="A1444" s="3">
        <v>78376</v>
      </c>
      <c r="B1444" s="11" t="e">
        <f>BD_Tab1!AE1444</f>
        <v>#VALUE!</v>
      </c>
      <c r="C1444" s="11" t="e">
        <f>BD_Tab1!Z1444</f>
        <v>#VALUE!</v>
      </c>
      <c r="D1444" s="11" t="e">
        <f>BD_Tab1!AF1444</f>
        <v>#VALUE!</v>
      </c>
      <c r="E1444" s="11" t="e">
        <f>BD_Tab1!AA1444</f>
        <v>#VALUE!</v>
      </c>
      <c r="F1444" s="10" t="e">
        <f>BD_Tab1!AD1444</f>
        <v>#VALUE!</v>
      </c>
      <c r="G1444" s="10" t="e">
        <f>BD_Tab1!X1444</f>
        <v>#VALUE!</v>
      </c>
      <c r="H1444" s="10" t="e">
        <f>BD_Tab1!Y1444</f>
        <v>#VALUE!</v>
      </c>
    </row>
    <row r="1445" spans="1:8">
      <c r="A1445" s="3">
        <v>78407</v>
      </c>
      <c r="B1445" s="11" t="e">
        <f>BD_Tab1!AE1445</f>
        <v>#VALUE!</v>
      </c>
      <c r="C1445" s="11" t="e">
        <f>BD_Tab1!Z1445</f>
        <v>#VALUE!</v>
      </c>
      <c r="D1445" s="11" t="e">
        <f>BD_Tab1!AF1445</f>
        <v>#VALUE!</v>
      </c>
      <c r="E1445" s="11" t="e">
        <f>BD_Tab1!AA1445</f>
        <v>#VALUE!</v>
      </c>
      <c r="F1445" s="10" t="e">
        <f>BD_Tab1!AD1445</f>
        <v>#VALUE!</v>
      </c>
      <c r="G1445" s="10" t="e">
        <f>BD_Tab1!X1445</f>
        <v>#VALUE!</v>
      </c>
      <c r="H1445" s="10" t="e">
        <f>BD_Tab1!Y1445</f>
        <v>#VALUE!</v>
      </c>
    </row>
    <row r="1446" spans="1:8">
      <c r="A1446" s="3">
        <v>78437</v>
      </c>
      <c r="B1446" s="11" t="e">
        <f>BD_Tab1!AE1446</f>
        <v>#VALUE!</v>
      </c>
      <c r="C1446" s="11" t="e">
        <f>BD_Tab1!Z1446</f>
        <v>#VALUE!</v>
      </c>
      <c r="D1446" s="11" t="e">
        <f>BD_Tab1!AF1446</f>
        <v>#VALUE!</v>
      </c>
      <c r="E1446" s="11" t="e">
        <f>BD_Tab1!AA1446</f>
        <v>#VALUE!</v>
      </c>
      <c r="F1446" s="10" t="e">
        <f>BD_Tab1!AD1446</f>
        <v>#VALUE!</v>
      </c>
      <c r="G1446" s="10" t="e">
        <f>BD_Tab1!X1446</f>
        <v>#VALUE!</v>
      </c>
      <c r="H1446" s="10" t="e">
        <f>BD_Tab1!Y1446</f>
        <v>#VALUE!</v>
      </c>
    </row>
    <row r="1447" spans="1:8">
      <c r="A1447" s="3">
        <v>78468</v>
      </c>
      <c r="B1447" s="11" t="e">
        <f>BD_Tab1!AE1447</f>
        <v>#VALUE!</v>
      </c>
      <c r="C1447" s="11" t="e">
        <f>BD_Tab1!Z1447</f>
        <v>#VALUE!</v>
      </c>
      <c r="D1447" s="11" t="e">
        <f>BD_Tab1!AF1447</f>
        <v>#VALUE!</v>
      </c>
      <c r="E1447" s="11" t="e">
        <f>BD_Tab1!AA1447</f>
        <v>#VALUE!</v>
      </c>
      <c r="F1447" s="10" t="e">
        <f>BD_Tab1!AD1447</f>
        <v>#VALUE!</v>
      </c>
      <c r="G1447" s="10" t="e">
        <f>BD_Tab1!X1447</f>
        <v>#VALUE!</v>
      </c>
      <c r="H1447" s="10" t="e">
        <f>BD_Tab1!Y1447</f>
        <v>#VALUE!</v>
      </c>
    </row>
    <row r="1448" spans="1:8">
      <c r="A1448" s="3">
        <v>78498</v>
      </c>
      <c r="B1448" s="11" t="e">
        <f>BD_Tab1!AE1448</f>
        <v>#VALUE!</v>
      </c>
      <c r="C1448" s="11" t="e">
        <f>BD_Tab1!Z1448</f>
        <v>#VALUE!</v>
      </c>
      <c r="D1448" s="11" t="e">
        <f>BD_Tab1!AF1448</f>
        <v>#VALUE!</v>
      </c>
      <c r="E1448" s="11" t="e">
        <f>BD_Tab1!AA1448</f>
        <v>#VALUE!</v>
      </c>
      <c r="F1448" s="10" t="e">
        <f>BD_Tab1!AD1448</f>
        <v>#VALUE!</v>
      </c>
      <c r="G1448" s="10" t="e">
        <f>BD_Tab1!X1448</f>
        <v>#VALUE!</v>
      </c>
      <c r="H1448" s="10" t="e">
        <f>BD_Tab1!Y1448</f>
        <v>#VALUE!</v>
      </c>
    </row>
    <row r="1449" spans="1:8">
      <c r="A1449" s="3">
        <v>78529</v>
      </c>
      <c r="B1449" s="11" t="e">
        <f>BD_Tab1!AE1449</f>
        <v>#VALUE!</v>
      </c>
      <c r="C1449" s="11" t="e">
        <f>BD_Tab1!Z1449</f>
        <v>#VALUE!</v>
      </c>
      <c r="D1449" s="11" t="e">
        <f>BD_Tab1!AF1449</f>
        <v>#VALUE!</v>
      </c>
      <c r="E1449" s="11" t="e">
        <f>BD_Tab1!AA1449</f>
        <v>#VALUE!</v>
      </c>
      <c r="F1449" s="10" t="e">
        <f>BD_Tab1!AD1449</f>
        <v>#VALUE!</v>
      </c>
      <c r="G1449" s="10" t="e">
        <f>BD_Tab1!X1449</f>
        <v>#VALUE!</v>
      </c>
      <c r="H1449" s="10" t="e">
        <f>BD_Tab1!Y1449</f>
        <v>#VALUE!</v>
      </c>
    </row>
    <row r="1450" spans="1:8">
      <c r="A1450" s="3">
        <v>78560</v>
      </c>
      <c r="B1450" s="11" t="e">
        <f>BD_Tab1!AE1450</f>
        <v>#VALUE!</v>
      </c>
      <c r="C1450" s="11" t="e">
        <f>BD_Tab1!Z1450</f>
        <v>#VALUE!</v>
      </c>
      <c r="D1450" s="11" t="e">
        <f>BD_Tab1!AF1450</f>
        <v>#VALUE!</v>
      </c>
      <c r="E1450" s="11" t="e">
        <f>BD_Tab1!AA1450</f>
        <v>#VALUE!</v>
      </c>
      <c r="F1450" s="10" t="e">
        <f>BD_Tab1!AD1450</f>
        <v>#VALUE!</v>
      </c>
      <c r="G1450" s="10" t="e">
        <f>BD_Tab1!X1450</f>
        <v>#VALUE!</v>
      </c>
      <c r="H1450" s="10" t="e">
        <f>BD_Tab1!Y1450</f>
        <v>#VALUE!</v>
      </c>
    </row>
    <row r="1451" spans="1:8">
      <c r="A1451" s="3">
        <v>78588</v>
      </c>
      <c r="B1451" s="11" t="e">
        <f>BD_Tab1!AE1451</f>
        <v>#VALUE!</v>
      </c>
      <c r="C1451" s="11" t="e">
        <f>BD_Tab1!Z1451</f>
        <v>#VALUE!</v>
      </c>
      <c r="D1451" s="11" t="e">
        <f>BD_Tab1!AF1451</f>
        <v>#VALUE!</v>
      </c>
      <c r="E1451" s="11" t="e">
        <f>BD_Tab1!AA1451</f>
        <v>#VALUE!</v>
      </c>
      <c r="F1451" s="10" t="e">
        <f>BD_Tab1!AD1451</f>
        <v>#VALUE!</v>
      </c>
      <c r="G1451" s="10" t="e">
        <f>BD_Tab1!X1451</f>
        <v>#VALUE!</v>
      </c>
      <c r="H1451" s="10" t="e">
        <f>BD_Tab1!Y1451</f>
        <v>#VALUE!</v>
      </c>
    </row>
    <row r="1452" spans="1:8">
      <c r="A1452" s="3">
        <v>78619</v>
      </c>
      <c r="B1452" s="11" t="e">
        <f>BD_Tab1!AE1452</f>
        <v>#VALUE!</v>
      </c>
      <c r="C1452" s="11" t="e">
        <f>BD_Tab1!Z1452</f>
        <v>#VALUE!</v>
      </c>
      <c r="D1452" s="11" t="e">
        <f>BD_Tab1!AF1452</f>
        <v>#VALUE!</v>
      </c>
      <c r="E1452" s="11" t="e">
        <f>BD_Tab1!AA1452</f>
        <v>#VALUE!</v>
      </c>
      <c r="F1452" s="10" t="e">
        <f>BD_Tab1!AD1452</f>
        <v>#VALUE!</v>
      </c>
      <c r="G1452" s="10" t="e">
        <f>BD_Tab1!X1452</f>
        <v>#VALUE!</v>
      </c>
      <c r="H1452" s="10" t="e">
        <f>BD_Tab1!Y1452</f>
        <v>#VALUE!</v>
      </c>
    </row>
    <row r="1453" spans="1:8">
      <c r="A1453" s="3">
        <v>78649</v>
      </c>
      <c r="B1453" s="11" t="e">
        <f>BD_Tab1!AE1453</f>
        <v>#VALUE!</v>
      </c>
      <c r="C1453" s="11" t="e">
        <f>BD_Tab1!Z1453</f>
        <v>#VALUE!</v>
      </c>
      <c r="D1453" s="11" t="e">
        <f>BD_Tab1!AF1453</f>
        <v>#VALUE!</v>
      </c>
      <c r="E1453" s="11" t="e">
        <f>BD_Tab1!AA1453</f>
        <v>#VALUE!</v>
      </c>
      <c r="F1453" s="10" t="e">
        <f>BD_Tab1!AD1453</f>
        <v>#VALUE!</v>
      </c>
      <c r="G1453" s="10" t="e">
        <f>BD_Tab1!X1453</f>
        <v>#VALUE!</v>
      </c>
      <c r="H1453" s="10" t="e">
        <f>BD_Tab1!Y1453</f>
        <v>#VALUE!</v>
      </c>
    </row>
    <row r="1454" spans="1:8">
      <c r="A1454" s="3">
        <v>78680</v>
      </c>
      <c r="B1454" s="11" t="e">
        <f>BD_Tab1!AE1454</f>
        <v>#VALUE!</v>
      </c>
      <c r="C1454" s="11" t="e">
        <f>BD_Tab1!Z1454</f>
        <v>#VALUE!</v>
      </c>
      <c r="D1454" s="11" t="e">
        <f>BD_Tab1!AF1454</f>
        <v>#VALUE!</v>
      </c>
      <c r="E1454" s="11" t="e">
        <f>BD_Tab1!AA1454</f>
        <v>#VALUE!</v>
      </c>
      <c r="F1454" s="10" t="e">
        <f>BD_Tab1!AD1454</f>
        <v>#VALUE!</v>
      </c>
      <c r="G1454" s="10" t="e">
        <f>BD_Tab1!X1454</f>
        <v>#VALUE!</v>
      </c>
      <c r="H1454" s="10" t="e">
        <f>BD_Tab1!Y1454</f>
        <v>#VALUE!</v>
      </c>
    </row>
    <row r="1455" spans="1:8">
      <c r="A1455" s="3">
        <v>78710</v>
      </c>
      <c r="B1455" s="11" t="e">
        <f>BD_Tab1!AE1455</f>
        <v>#VALUE!</v>
      </c>
      <c r="C1455" s="11" t="e">
        <f>BD_Tab1!Z1455</f>
        <v>#VALUE!</v>
      </c>
      <c r="D1455" s="11" t="e">
        <f>BD_Tab1!AF1455</f>
        <v>#VALUE!</v>
      </c>
      <c r="E1455" s="11" t="e">
        <f>BD_Tab1!AA1455</f>
        <v>#VALUE!</v>
      </c>
      <c r="F1455" s="10" t="e">
        <f>BD_Tab1!AD1455</f>
        <v>#VALUE!</v>
      </c>
      <c r="G1455" s="10" t="e">
        <f>BD_Tab1!X1455</f>
        <v>#VALUE!</v>
      </c>
      <c r="H1455" s="10" t="e">
        <f>BD_Tab1!Y1455</f>
        <v>#VALUE!</v>
      </c>
    </row>
    <row r="1456" spans="1:8">
      <c r="A1456" s="3">
        <v>78741</v>
      </c>
      <c r="B1456" s="11" t="e">
        <f>BD_Tab1!AE1456</f>
        <v>#VALUE!</v>
      </c>
      <c r="C1456" s="11" t="e">
        <f>BD_Tab1!Z1456</f>
        <v>#VALUE!</v>
      </c>
      <c r="D1456" s="11" t="e">
        <f>BD_Tab1!AF1456</f>
        <v>#VALUE!</v>
      </c>
      <c r="E1456" s="11" t="e">
        <f>BD_Tab1!AA1456</f>
        <v>#VALUE!</v>
      </c>
      <c r="F1456" s="10" t="e">
        <f>BD_Tab1!AD1456</f>
        <v>#VALUE!</v>
      </c>
      <c r="G1456" s="10" t="e">
        <f>BD_Tab1!X1456</f>
        <v>#VALUE!</v>
      </c>
      <c r="H1456" s="10" t="e">
        <f>BD_Tab1!Y1456</f>
        <v>#VALUE!</v>
      </c>
    </row>
    <row r="1457" spans="1:8">
      <c r="A1457" s="3">
        <v>78772</v>
      </c>
      <c r="B1457" s="11" t="e">
        <f>BD_Tab1!AE1457</f>
        <v>#VALUE!</v>
      </c>
      <c r="C1457" s="11" t="e">
        <f>BD_Tab1!Z1457</f>
        <v>#VALUE!</v>
      </c>
      <c r="D1457" s="11" t="e">
        <f>BD_Tab1!AF1457</f>
        <v>#VALUE!</v>
      </c>
      <c r="E1457" s="11" t="e">
        <f>BD_Tab1!AA1457</f>
        <v>#VALUE!</v>
      </c>
      <c r="F1457" s="10" t="e">
        <f>BD_Tab1!AD1457</f>
        <v>#VALUE!</v>
      </c>
      <c r="G1457" s="10" t="e">
        <f>BD_Tab1!X1457</f>
        <v>#VALUE!</v>
      </c>
      <c r="H1457" s="10" t="e">
        <f>BD_Tab1!Y1457</f>
        <v>#VALUE!</v>
      </c>
    </row>
    <row r="1458" spans="1:8">
      <c r="A1458" s="3">
        <v>78802</v>
      </c>
      <c r="B1458" s="11" t="e">
        <f>BD_Tab1!AE1458</f>
        <v>#VALUE!</v>
      </c>
      <c r="C1458" s="11" t="e">
        <f>BD_Tab1!Z1458</f>
        <v>#VALUE!</v>
      </c>
      <c r="D1458" s="11" t="e">
        <f>BD_Tab1!AF1458</f>
        <v>#VALUE!</v>
      </c>
      <c r="E1458" s="11" t="e">
        <f>BD_Tab1!AA1458</f>
        <v>#VALUE!</v>
      </c>
      <c r="F1458" s="10" t="e">
        <f>BD_Tab1!AD1458</f>
        <v>#VALUE!</v>
      </c>
      <c r="G1458" s="10" t="e">
        <f>BD_Tab1!X1458</f>
        <v>#VALUE!</v>
      </c>
      <c r="H1458" s="10" t="e">
        <f>BD_Tab1!Y1458</f>
        <v>#VALUE!</v>
      </c>
    </row>
    <row r="1459" spans="1:8">
      <c r="A1459" s="3">
        <v>78833</v>
      </c>
      <c r="B1459" s="11" t="e">
        <f>BD_Tab1!AE1459</f>
        <v>#VALUE!</v>
      </c>
      <c r="C1459" s="11" t="e">
        <f>BD_Tab1!Z1459</f>
        <v>#VALUE!</v>
      </c>
      <c r="D1459" s="11" t="e">
        <f>BD_Tab1!AF1459</f>
        <v>#VALUE!</v>
      </c>
      <c r="E1459" s="11" t="e">
        <f>BD_Tab1!AA1459</f>
        <v>#VALUE!</v>
      </c>
      <c r="F1459" s="10" t="e">
        <f>BD_Tab1!AD1459</f>
        <v>#VALUE!</v>
      </c>
      <c r="G1459" s="10" t="e">
        <f>BD_Tab1!X1459</f>
        <v>#VALUE!</v>
      </c>
      <c r="H1459" s="10" t="e">
        <f>BD_Tab1!Y1459</f>
        <v>#VALUE!</v>
      </c>
    </row>
    <row r="1460" spans="1:8">
      <c r="A1460" s="3">
        <v>78863</v>
      </c>
      <c r="B1460" s="11" t="e">
        <f>BD_Tab1!AE1460</f>
        <v>#VALUE!</v>
      </c>
      <c r="C1460" s="11" t="e">
        <f>BD_Tab1!Z1460</f>
        <v>#VALUE!</v>
      </c>
      <c r="D1460" s="11" t="e">
        <f>BD_Tab1!AF1460</f>
        <v>#VALUE!</v>
      </c>
      <c r="E1460" s="11" t="e">
        <f>BD_Tab1!AA1460</f>
        <v>#VALUE!</v>
      </c>
      <c r="F1460" s="10" t="e">
        <f>BD_Tab1!AD1460</f>
        <v>#VALUE!</v>
      </c>
      <c r="G1460" s="10" t="e">
        <f>BD_Tab1!X1460</f>
        <v>#VALUE!</v>
      </c>
      <c r="H1460" s="10" t="e">
        <f>BD_Tab1!Y1460</f>
        <v>#VALUE!</v>
      </c>
    </row>
    <row r="1461" spans="1:8">
      <c r="A1461" s="3">
        <v>78894</v>
      </c>
      <c r="B1461" s="11" t="e">
        <f>BD_Tab1!AE1461</f>
        <v>#VALUE!</v>
      </c>
      <c r="C1461" s="11" t="e">
        <f>BD_Tab1!Z1461</f>
        <v>#VALUE!</v>
      </c>
      <c r="D1461" s="11" t="e">
        <f>BD_Tab1!AF1461</f>
        <v>#VALUE!</v>
      </c>
      <c r="E1461" s="11" t="e">
        <f>BD_Tab1!AA1461</f>
        <v>#VALUE!</v>
      </c>
      <c r="F1461" s="10" t="e">
        <f>BD_Tab1!AD1461</f>
        <v>#VALUE!</v>
      </c>
      <c r="G1461" s="10" t="e">
        <f>BD_Tab1!X1461</f>
        <v>#VALUE!</v>
      </c>
      <c r="H1461" s="10" t="e">
        <f>BD_Tab1!Y1461</f>
        <v>#VALUE!</v>
      </c>
    </row>
    <row r="1462" spans="1:8">
      <c r="A1462" s="3">
        <v>78925</v>
      </c>
      <c r="B1462" s="11" t="e">
        <f>BD_Tab1!AE1462</f>
        <v>#VALUE!</v>
      </c>
      <c r="C1462" s="11" t="e">
        <f>BD_Tab1!Z1462</f>
        <v>#VALUE!</v>
      </c>
      <c r="D1462" s="11" t="e">
        <f>BD_Tab1!AF1462</f>
        <v>#VALUE!</v>
      </c>
      <c r="E1462" s="11" t="e">
        <f>BD_Tab1!AA1462</f>
        <v>#VALUE!</v>
      </c>
      <c r="F1462" s="10" t="e">
        <f>BD_Tab1!AD1462</f>
        <v>#VALUE!</v>
      </c>
      <c r="G1462" s="10" t="e">
        <f>BD_Tab1!X1462</f>
        <v>#VALUE!</v>
      </c>
      <c r="H1462" s="10" t="e">
        <f>BD_Tab1!Y1462</f>
        <v>#VALUE!</v>
      </c>
    </row>
    <row r="1463" spans="1:8">
      <c r="A1463" s="3">
        <v>78954</v>
      </c>
      <c r="B1463" s="11" t="e">
        <f>BD_Tab1!AE1463</f>
        <v>#VALUE!</v>
      </c>
      <c r="C1463" s="11" t="e">
        <f>BD_Tab1!Z1463</f>
        <v>#VALUE!</v>
      </c>
      <c r="D1463" s="11" t="e">
        <f>BD_Tab1!AF1463</f>
        <v>#VALUE!</v>
      </c>
      <c r="E1463" s="11" t="e">
        <f>BD_Tab1!AA1463</f>
        <v>#VALUE!</v>
      </c>
      <c r="F1463" s="10" t="e">
        <f>BD_Tab1!AD1463</f>
        <v>#VALUE!</v>
      </c>
      <c r="G1463" s="10" t="e">
        <f>BD_Tab1!X1463</f>
        <v>#VALUE!</v>
      </c>
      <c r="H1463" s="10" t="e">
        <f>BD_Tab1!Y1463</f>
        <v>#VALUE!</v>
      </c>
    </row>
    <row r="1464" spans="1:8">
      <c r="A1464" s="3">
        <v>78985</v>
      </c>
      <c r="B1464" s="11" t="e">
        <f>BD_Tab1!AE1464</f>
        <v>#VALUE!</v>
      </c>
      <c r="C1464" s="11" t="e">
        <f>BD_Tab1!Z1464</f>
        <v>#VALUE!</v>
      </c>
      <c r="D1464" s="11" t="e">
        <f>BD_Tab1!AF1464</f>
        <v>#VALUE!</v>
      </c>
      <c r="E1464" s="11" t="e">
        <f>BD_Tab1!AA1464</f>
        <v>#VALUE!</v>
      </c>
      <c r="F1464" s="10" t="e">
        <f>BD_Tab1!AD1464</f>
        <v>#VALUE!</v>
      </c>
      <c r="G1464" s="10" t="e">
        <f>BD_Tab1!X1464</f>
        <v>#VALUE!</v>
      </c>
      <c r="H1464" s="10" t="e">
        <f>BD_Tab1!Y1464</f>
        <v>#VALUE!</v>
      </c>
    </row>
    <row r="1465" spans="1:8">
      <c r="A1465" s="3">
        <v>79015</v>
      </c>
      <c r="B1465" s="11" t="e">
        <f>BD_Tab1!AE1465</f>
        <v>#VALUE!</v>
      </c>
      <c r="C1465" s="11" t="e">
        <f>BD_Tab1!Z1465</f>
        <v>#VALUE!</v>
      </c>
      <c r="D1465" s="11" t="e">
        <f>BD_Tab1!AF1465</f>
        <v>#VALUE!</v>
      </c>
      <c r="E1465" s="11" t="e">
        <f>BD_Tab1!AA1465</f>
        <v>#VALUE!</v>
      </c>
      <c r="F1465" s="10" t="e">
        <f>BD_Tab1!AD1465</f>
        <v>#VALUE!</v>
      </c>
      <c r="G1465" s="10" t="e">
        <f>BD_Tab1!X1465</f>
        <v>#VALUE!</v>
      </c>
      <c r="H1465" s="10" t="e">
        <f>BD_Tab1!Y1465</f>
        <v>#VALUE!</v>
      </c>
    </row>
    <row r="1466" spans="1:8">
      <c r="A1466" s="3">
        <v>79046</v>
      </c>
      <c r="B1466" s="11" t="e">
        <f>BD_Tab1!AE1466</f>
        <v>#VALUE!</v>
      </c>
      <c r="C1466" s="11" t="e">
        <f>BD_Tab1!Z1466</f>
        <v>#VALUE!</v>
      </c>
      <c r="D1466" s="11" t="e">
        <f>BD_Tab1!AF1466</f>
        <v>#VALUE!</v>
      </c>
      <c r="E1466" s="11" t="e">
        <f>BD_Tab1!AA1466</f>
        <v>#VALUE!</v>
      </c>
      <c r="F1466" s="10" t="e">
        <f>BD_Tab1!AD1466</f>
        <v>#VALUE!</v>
      </c>
      <c r="G1466" s="10" t="e">
        <f>BD_Tab1!X1466</f>
        <v>#VALUE!</v>
      </c>
      <c r="H1466" s="10" t="e">
        <f>BD_Tab1!Y1466</f>
        <v>#VALUE!</v>
      </c>
    </row>
    <row r="1467" spans="1:8">
      <c r="A1467" s="3">
        <v>79076</v>
      </c>
      <c r="B1467" s="11" t="e">
        <f>BD_Tab1!AE1467</f>
        <v>#VALUE!</v>
      </c>
      <c r="C1467" s="11" t="e">
        <f>BD_Tab1!Z1467</f>
        <v>#VALUE!</v>
      </c>
      <c r="D1467" s="11" t="e">
        <f>BD_Tab1!AF1467</f>
        <v>#VALUE!</v>
      </c>
      <c r="E1467" s="11" t="e">
        <f>BD_Tab1!AA1467</f>
        <v>#VALUE!</v>
      </c>
      <c r="F1467" s="10" t="e">
        <f>BD_Tab1!AD1467</f>
        <v>#VALUE!</v>
      </c>
      <c r="G1467" s="10" t="e">
        <f>BD_Tab1!X1467</f>
        <v>#VALUE!</v>
      </c>
      <c r="H1467" s="10" t="e">
        <f>BD_Tab1!Y1467</f>
        <v>#VALUE!</v>
      </c>
    </row>
    <row r="1468" spans="1:8">
      <c r="A1468" s="3">
        <v>79107</v>
      </c>
      <c r="B1468" s="11" t="e">
        <f>BD_Tab1!AE1468</f>
        <v>#VALUE!</v>
      </c>
      <c r="C1468" s="11" t="e">
        <f>BD_Tab1!Z1468</f>
        <v>#VALUE!</v>
      </c>
      <c r="D1468" s="11" t="e">
        <f>BD_Tab1!AF1468</f>
        <v>#VALUE!</v>
      </c>
      <c r="E1468" s="11" t="e">
        <f>BD_Tab1!AA1468</f>
        <v>#VALUE!</v>
      </c>
      <c r="F1468" s="10" t="e">
        <f>BD_Tab1!AD1468</f>
        <v>#VALUE!</v>
      </c>
      <c r="G1468" s="10" t="e">
        <f>BD_Tab1!X1468</f>
        <v>#VALUE!</v>
      </c>
      <c r="H1468" s="10" t="e">
        <f>BD_Tab1!Y1468</f>
        <v>#VALUE!</v>
      </c>
    </row>
    <row r="1469" spans="1:8">
      <c r="A1469" s="3">
        <v>79138</v>
      </c>
      <c r="B1469" s="11" t="e">
        <f>BD_Tab1!AE1469</f>
        <v>#VALUE!</v>
      </c>
      <c r="C1469" s="11" t="e">
        <f>BD_Tab1!Z1469</f>
        <v>#VALUE!</v>
      </c>
      <c r="D1469" s="11" t="e">
        <f>BD_Tab1!AF1469</f>
        <v>#VALUE!</v>
      </c>
      <c r="E1469" s="11" t="e">
        <f>BD_Tab1!AA1469</f>
        <v>#VALUE!</v>
      </c>
      <c r="F1469" s="10" t="e">
        <f>BD_Tab1!AD1469</f>
        <v>#VALUE!</v>
      </c>
      <c r="G1469" s="10" t="e">
        <f>BD_Tab1!X1469</f>
        <v>#VALUE!</v>
      </c>
      <c r="H1469" s="10" t="e">
        <f>BD_Tab1!Y1469</f>
        <v>#VALUE!</v>
      </c>
    </row>
    <row r="1470" spans="1:8">
      <c r="A1470" s="3">
        <v>79168</v>
      </c>
      <c r="B1470" s="11" t="e">
        <f>BD_Tab1!AE1470</f>
        <v>#VALUE!</v>
      </c>
      <c r="C1470" s="11" t="e">
        <f>BD_Tab1!Z1470</f>
        <v>#VALUE!</v>
      </c>
      <c r="D1470" s="11" t="e">
        <f>BD_Tab1!AF1470</f>
        <v>#VALUE!</v>
      </c>
      <c r="E1470" s="11" t="e">
        <f>BD_Tab1!AA1470</f>
        <v>#VALUE!</v>
      </c>
      <c r="F1470" s="10" t="e">
        <f>BD_Tab1!AD1470</f>
        <v>#VALUE!</v>
      </c>
      <c r="G1470" s="10" t="e">
        <f>BD_Tab1!X1470</f>
        <v>#VALUE!</v>
      </c>
      <c r="H1470" s="10" t="e">
        <f>BD_Tab1!Y1470</f>
        <v>#VALUE!</v>
      </c>
    </row>
    <row r="1471" spans="1:8">
      <c r="A1471" s="3">
        <v>79199</v>
      </c>
      <c r="B1471" s="11" t="e">
        <f>BD_Tab1!AE1471</f>
        <v>#VALUE!</v>
      </c>
      <c r="C1471" s="11" t="e">
        <f>BD_Tab1!Z1471</f>
        <v>#VALUE!</v>
      </c>
      <c r="D1471" s="11" t="e">
        <f>BD_Tab1!AF1471</f>
        <v>#VALUE!</v>
      </c>
      <c r="E1471" s="11" t="e">
        <f>BD_Tab1!AA1471</f>
        <v>#VALUE!</v>
      </c>
      <c r="F1471" s="10" t="e">
        <f>BD_Tab1!AD1471</f>
        <v>#VALUE!</v>
      </c>
      <c r="G1471" s="10" t="e">
        <f>BD_Tab1!X1471</f>
        <v>#VALUE!</v>
      </c>
      <c r="H1471" s="10" t="e">
        <f>BD_Tab1!Y1471</f>
        <v>#VALUE!</v>
      </c>
    </row>
    <row r="1472" spans="1:8">
      <c r="A1472" s="3">
        <v>79229</v>
      </c>
      <c r="B1472" s="11" t="e">
        <f>BD_Tab1!AE1472</f>
        <v>#VALUE!</v>
      </c>
      <c r="C1472" s="11" t="e">
        <f>BD_Tab1!Z1472</f>
        <v>#VALUE!</v>
      </c>
      <c r="D1472" s="11" t="e">
        <f>BD_Tab1!AF1472</f>
        <v>#VALUE!</v>
      </c>
      <c r="E1472" s="11" t="e">
        <f>BD_Tab1!AA1472</f>
        <v>#VALUE!</v>
      </c>
      <c r="F1472" s="10" t="e">
        <f>BD_Tab1!AD1472</f>
        <v>#VALUE!</v>
      </c>
      <c r="G1472" s="10" t="e">
        <f>BD_Tab1!X1472</f>
        <v>#VALUE!</v>
      </c>
      <c r="H1472" s="10" t="e">
        <f>BD_Tab1!Y1472</f>
        <v>#VALUE!</v>
      </c>
    </row>
    <row r="1473" spans="1:8">
      <c r="A1473" s="3">
        <v>79260</v>
      </c>
      <c r="B1473" s="11" t="e">
        <f>BD_Tab1!AE1473</f>
        <v>#VALUE!</v>
      </c>
      <c r="C1473" s="11" t="e">
        <f>BD_Tab1!Z1473</f>
        <v>#VALUE!</v>
      </c>
      <c r="D1473" s="11" t="e">
        <f>BD_Tab1!AF1473</f>
        <v>#VALUE!</v>
      </c>
      <c r="E1473" s="11" t="e">
        <f>BD_Tab1!AA1473</f>
        <v>#VALUE!</v>
      </c>
      <c r="F1473" s="10" t="e">
        <f>BD_Tab1!AD1473</f>
        <v>#VALUE!</v>
      </c>
      <c r="G1473" s="10" t="e">
        <f>BD_Tab1!X1473</f>
        <v>#VALUE!</v>
      </c>
      <c r="H1473" s="10" t="e">
        <f>BD_Tab1!Y1473</f>
        <v>#VALUE!</v>
      </c>
    </row>
    <row r="1474" spans="1:8">
      <c r="A1474" s="3">
        <v>79291</v>
      </c>
      <c r="B1474" s="11" t="e">
        <f>BD_Tab1!AE1474</f>
        <v>#VALUE!</v>
      </c>
      <c r="C1474" s="11" t="e">
        <f>BD_Tab1!Z1474</f>
        <v>#VALUE!</v>
      </c>
      <c r="D1474" s="11" t="e">
        <f>BD_Tab1!AF1474</f>
        <v>#VALUE!</v>
      </c>
      <c r="E1474" s="11" t="e">
        <f>BD_Tab1!AA1474</f>
        <v>#VALUE!</v>
      </c>
      <c r="F1474" s="10" t="e">
        <f>BD_Tab1!AD1474</f>
        <v>#VALUE!</v>
      </c>
      <c r="G1474" s="10" t="e">
        <f>BD_Tab1!X1474</f>
        <v>#VALUE!</v>
      </c>
      <c r="H1474" s="10" t="e">
        <f>BD_Tab1!Y1474</f>
        <v>#VALUE!</v>
      </c>
    </row>
    <row r="1475" spans="1:8">
      <c r="A1475" s="3">
        <v>79319</v>
      </c>
      <c r="B1475" s="11" t="e">
        <f>BD_Tab1!AE1475</f>
        <v>#VALUE!</v>
      </c>
      <c r="C1475" s="11" t="e">
        <f>BD_Tab1!Z1475</f>
        <v>#VALUE!</v>
      </c>
      <c r="D1475" s="11" t="e">
        <f>BD_Tab1!AF1475</f>
        <v>#VALUE!</v>
      </c>
      <c r="E1475" s="11" t="e">
        <f>BD_Tab1!AA1475</f>
        <v>#VALUE!</v>
      </c>
      <c r="F1475" s="10" t="e">
        <f>BD_Tab1!AD1475</f>
        <v>#VALUE!</v>
      </c>
      <c r="G1475" s="10" t="e">
        <f>BD_Tab1!X1475</f>
        <v>#VALUE!</v>
      </c>
      <c r="H1475" s="10" t="e">
        <f>BD_Tab1!Y1475</f>
        <v>#VALUE!</v>
      </c>
    </row>
    <row r="1476" spans="1:8">
      <c r="A1476" s="3">
        <v>79350</v>
      </c>
      <c r="B1476" s="11" t="e">
        <f>BD_Tab1!AE1476</f>
        <v>#VALUE!</v>
      </c>
      <c r="C1476" s="11" t="e">
        <f>BD_Tab1!Z1476</f>
        <v>#VALUE!</v>
      </c>
      <c r="D1476" s="11" t="e">
        <f>BD_Tab1!AF1476</f>
        <v>#VALUE!</v>
      </c>
      <c r="E1476" s="11" t="e">
        <f>BD_Tab1!AA1476</f>
        <v>#VALUE!</v>
      </c>
      <c r="F1476" s="10" t="e">
        <f>BD_Tab1!AD1476</f>
        <v>#VALUE!</v>
      </c>
      <c r="G1476" s="10" t="e">
        <f>BD_Tab1!X1476</f>
        <v>#VALUE!</v>
      </c>
      <c r="H1476" s="10" t="e">
        <f>BD_Tab1!Y1476</f>
        <v>#VALUE!</v>
      </c>
    </row>
    <row r="1477" spans="1:8">
      <c r="A1477" s="3">
        <v>79380</v>
      </c>
      <c r="B1477" s="11" t="e">
        <f>BD_Tab1!AE1477</f>
        <v>#VALUE!</v>
      </c>
      <c r="C1477" s="11" t="e">
        <f>BD_Tab1!Z1477</f>
        <v>#VALUE!</v>
      </c>
      <c r="D1477" s="11" t="e">
        <f>BD_Tab1!AF1477</f>
        <v>#VALUE!</v>
      </c>
      <c r="E1477" s="11" t="e">
        <f>BD_Tab1!AA1477</f>
        <v>#VALUE!</v>
      </c>
      <c r="F1477" s="10" t="e">
        <f>BD_Tab1!AD1477</f>
        <v>#VALUE!</v>
      </c>
      <c r="G1477" s="10" t="e">
        <f>BD_Tab1!X1477</f>
        <v>#VALUE!</v>
      </c>
      <c r="H1477" s="10" t="e">
        <f>BD_Tab1!Y1477</f>
        <v>#VALUE!</v>
      </c>
    </row>
    <row r="1478" spans="1:8">
      <c r="A1478" s="3">
        <v>79411</v>
      </c>
      <c r="B1478" s="11" t="e">
        <f>BD_Tab1!AE1478</f>
        <v>#VALUE!</v>
      </c>
      <c r="C1478" s="11" t="e">
        <f>BD_Tab1!Z1478</f>
        <v>#VALUE!</v>
      </c>
      <c r="D1478" s="11" t="e">
        <f>BD_Tab1!AF1478</f>
        <v>#VALUE!</v>
      </c>
      <c r="E1478" s="11" t="e">
        <f>BD_Tab1!AA1478</f>
        <v>#VALUE!</v>
      </c>
      <c r="F1478" s="10" t="e">
        <f>BD_Tab1!AD1478</f>
        <v>#VALUE!</v>
      </c>
      <c r="G1478" s="10" t="e">
        <f>BD_Tab1!X1478</f>
        <v>#VALUE!</v>
      </c>
      <c r="H1478" s="10" t="e">
        <f>BD_Tab1!Y1478</f>
        <v>#VALUE!</v>
      </c>
    </row>
    <row r="1479" spans="1:8">
      <c r="A1479" s="3">
        <v>79441</v>
      </c>
      <c r="B1479" s="11" t="e">
        <f>BD_Tab1!AE1479</f>
        <v>#VALUE!</v>
      </c>
      <c r="C1479" s="11" t="e">
        <f>BD_Tab1!Z1479</f>
        <v>#VALUE!</v>
      </c>
      <c r="D1479" s="11" t="e">
        <f>BD_Tab1!AF1479</f>
        <v>#VALUE!</v>
      </c>
      <c r="E1479" s="11" t="e">
        <f>BD_Tab1!AA1479</f>
        <v>#VALUE!</v>
      </c>
      <c r="F1479" s="10" t="e">
        <f>BD_Tab1!AD1479</f>
        <v>#VALUE!</v>
      </c>
      <c r="G1479" s="10" t="e">
        <f>BD_Tab1!X1479</f>
        <v>#VALUE!</v>
      </c>
      <c r="H1479" s="10" t="e">
        <f>BD_Tab1!Y1479</f>
        <v>#VALUE!</v>
      </c>
    </row>
    <row r="1480" spans="1:8">
      <c r="A1480" s="3">
        <v>79472</v>
      </c>
      <c r="B1480" s="11" t="e">
        <f>BD_Tab1!AE1480</f>
        <v>#VALUE!</v>
      </c>
      <c r="C1480" s="11" t="e">
        <f>BD_Tab1!Z1480</f>
        <v>#VALUE!</v>
      </c>
      <c r="D1480" s="11" t="e">
        <f>BD_Tab1!AF1480</f>
        <v>#VALUE!</v>
      </c>
      <c r="E1480" s="11" t="e">
        <f>BD_Tab1!AA1480</f>
        <v>#VALUE!</v>
      </c>
      <c r="F1480" s="10" t="e">
        <f>BD_Tab1!AD1480</f>
        <v>#VALUE!</v>
      </c>
      <c r="G1480" s="10" t="e">
        <f>BD_Tab1!X1480</f>
        <v>#VALUE!</v>
      </c>
      <c r="H1480" s="10" t="e">
        <f>BD_Tab1!Y1480</f>
        <v>#VALUE!</v>
      </c>
    </row>
    <row r="1481" spans="1:8">
      <c r="A1481" s="3">
        <v>79503</v>
      </c>
      <c r="B1481" s="11" t="e">
        <f>BD_Tab1!AE1481</f>
        <v>#VALUE!</v>
      </c>
      <c r="C1481" s="11" t="e">
        <f>BD_Tab1!Z1481</f>
        <v>#VALUE!</v>
      </c>
      <c r="D1481" s="11" t="e">
        <f>BD_Tab1!AF1481</f>
        <v>#VALUE!</v>
      </c>
      <c r="E1481" s="11" t="e">
        <f>BD_Tab1!AA1481</f>
        <v>#VALUE!</v>
      </c>
      <c r="F1481" s="10" t="e">
        <f>BD_Tab1!AD1481</f>
        <v>#VALUE!</v>
      </c>
      <c r="G1481" s="10" t="e">
        <f>BD_Tab1!X1481</f>
        <v>#VALUE!</v>
      </c>
      <c r="H1481" s="10" t="e">
        <f>BD_Tab1!Y1481</f>
        <v>#VALUE!</v>
      </c>
    </row>
    <row r="1482" spans="1:8">
      <c r="A1482" s="3">
        <v>79533</v>
      </c>
      <c r="B1482" s="11" t="e">
        <f>BD_Tab1!AE1482</f>
        <v>#VALUE!</v>
      </c>
      <c r="C1482" s="11" t="e">
        <f>BD_Tab1!Z1482</f>
        <v>#VALUE!</v>
      </c>
      <c r="D1482" s="11" t="e">
        <f>BD_Tab1!AF1482</f>
        <v>#VALUE!</v>
      </c>
      <c r="E1482" s="11" t="e">
        <f>BD_Tab1!AA1482</f>
        <v>#VALUE!</v>
      </c>
      <c r="F1482" s="10" t="e">
        <f>BD_Tab1!AD1482</f>
        <v>#VALUE!</v>
      </c>
      <c r="G1482" s="10" t="e">
        <f>BD_Tab1!X1482</f>
        <v>#VALUE!</v>
      </c>
      <c r="H1482" s="10" t="e">
        <f>BD_Tab1!Y1482</f>
        <v>#VALUE!</v>
      </c>
    </row>
    <row r="1483" spans="1:8">
      <c r="A1483" s="3">
        <v>79564</v>
      </c>
      <c r="B1483" s="11" t="e">
        <f>BD_Tab1!AE1483</f>
        <v>#VALUE!</v>
      </c>
      <c r="C1483" s="11" t="e">
        <f>BD_Tab1!Z1483</f>
        <v>#VALUE!</v>
      </c>
      <c r="D1483" s="11" t="e">
        <f>BD_Tab1!AF1483</f>
        <v>#VALUE!</v>
      </c>
      <c r="E1483" s="11" t="e">
        <f>BD_Tab1!AA1483</f>
        <v>#VALUE!</v>
      </c>
      <c r="F1483" s="10" t="e">
        <f>BD_Tab1!AD1483</f>
        <v>#VALUE!</v>
      </c>
      <c r="G1483" s="10" t="e">
        <f>BD_Tab1!X1483</f>
        <v>#VALUE!</v>
      </c>
      <c r="H1483" s="10" t="e">
        <f>BD_Tab1!Y1483</f>
        <v>#VALUE!</v>
      </c>
    </row>
    <row r="1484" spans="1:8">
      <c r="A1484" s="3">
        <v>79594</v>
      </c>
      <c r="B1484" s="11" t="e">
        <f>BD_Tab1!AE1484</f>
        <v>#VALUE!</v>
      </c>
      <c r="C1484" s="11" t="e">
        <f>BD_Tab1!Z1484</f>
        <v>#VALUE!</v>
      </c>
      <c r="D1484" s="11" t="e">
        <f>BD_Tab1!AF1484</f>
        <v>#VALUE!</v>
      </c>
      <c r="E1484" s="11" t="e">
        <f>BD_Tab1!AA1484</f>
        <v>#VALUE!</v>
      </c>
      <c r="F1484" s="10" t="e">
        <f>BD_Tab1!AD1484</f>
        <v>#VALUE!</v>
      </c>
      <c r="G1484" s="10" t="e">
        <f>BD_Tab1!X1484</f>
        <v>#VALUE!</v>
      </c>
      <c r="H1484" s="10" t="e">
        <f>BD_Tab1!Y1484</f>
        <v>#VALUE!</v>
      </c>
    </row>
    <row r="1485" spans="1:8">
      <c r="A1485" s="3">
        <v>79625</v>
      </c>
      <c r="B1485" s="11" t="e">
        <f>BD_Tab1!AE1485</f>
        <v>#VALUE!</v>
      </c>
      <c r="C1485" s="11" t="e">
        <f>BD_Tab1!Z1485</f>
        <v>#VALUE!</v>
      </c>
      <c r="D1485" s="11" t="e">
        <f>BD_Tab1!AF1485</f>
        <v>#VALUE!</v>
      </c>
      <c r="E1485" s="11" t="e">
        <f>BD_Tab1!AA1485</f>
        <v>#VALUE!</v>
      </c>
      <c r="F1485" s="10" t="e">
        <f>BD_Tab1!AD1485</f>
        <v>#VALUE!</v>
      </c>
      <c r="G1485" s="10" t="e">
        <f>BD_Tab1!X1485</f>
        <v>#VALUE!</v>
      </c>
      <c r="H1485" s="10" t="e">
        <f>BD_Tab1!Y1485</f>
        <v>#VALUE!</v>
      </c>
    </row>
    <row r="1486" spans="1:8">
      <c r="A1486" s="3">
        <v>79656</v>
      </c>
      <c r="B1486" s="11" t="e">
        <f>BD_Tab1!AE1486</f>
        <v>#VALUE!</v>
      </c>
      <c r="C1486" s="11" t="e">
        <f>BD_Tab1!Z1486</f>
        <v>#VALUE!</v>
      </c>
      <c r="D1486" s="11" t="e">
        <f>BD_Tab1!AF1486</f>
        <v>#VALUE!</v>
      </c>
      <c r="E1486" s="11" t="e">
        <f>BD_Tab1!AA1486</f>
        <v>#VALUE!</v>
      </c>
      <c r="F1486" s="10" t="e">
        <f>BD_Tab1!AD1486</f>
        <v>#VALUE!</v>
      </c>
      <c r="G1486" s="10" t="e">
        <f>BD_Tab1!X1486</f>
        <v>#VALUE!</v>
      </c>
      <c r="H1486" s="10" t="e">
        <f>BD_Tab1!Y1486</f>
        <v>#VALUE!</v>
      </c>
    </row>
    <row r="1487" spans="1:8">
      <c r="A1487" s="3">
        <v>79684</v>
      </c>
      <c r="B1487" s="11" t="e">
        <f>BD_Tab1!AE1487</f>
        <v>#VALUE!</v>
      </c>
      <c r="C1487" s="11" t="e">
        <f>BD_Tab1!Z1487</f>
        <v>#VALUE!</v>
      </c>
      <c r="D1487" s="11" t="e">
        <f>BD_Tab1!AF1487</f>
        <v>#VALUE!</v>
      </c>
      <c r="E1487" s="11" t="e">
        <f>BD_Tab1!AA1487</f>
        <v>#VALUE!</v>
      </c>
      <c r="F1487" s="10" t="e">
        <f>BD_Tab1!AD1487</f>
        <v>#VALUE!</v>
      </c>
      <c r="G1487" s="10" t="e">
        <f>BD_Tab1!X1487</f>
        <v>#VALUE!</v>
      </c>
      <c r="H1487" s="10" t="e">
        <f>BD_Tab1!Y1487</f>
        <v>#VALUE!</v>
      </c>
    </row>
    <row r="1488" spans="1:8">
      <c r="A1488" s="3">
        <v>79715</v>
      </c>
      <c r="B1488" s="11" t="e">
        <f>BD_Tab1!AE1488</f>
        <v>#VALUE!</v>
      </c>
      <c r="C1488" s="11" t="e">
        <f>BD_Tab1!Z1488</f>
        <v>#VALUE!</v>
      </c>
      <c r="D1488" s="11" t="e">
        <f>BD_Tab1!AF1488</f>
        <v>#VALUE!</v>
      </c>
      <c r="E1488" s="11" t="e">
        <f>BD_Tab1!AA1488</f>
        <v>#VALUE!</v>
      </c>
      <c r="F1488" s="10" t="e">
        <f>BD_Tab1!AD1488</f>
        <v>#VALUE!</v>
      </c>
      <c r="G1488" s="10" t="e">
        <f>BD_Tab1!X1488</f>
        <v>#VALUE!</v>
      </c>
      <c r="H1488" s="10" t="e">
        <f>BD_Tab1!Y1488</f>
        <v>#VALUE!</v>
      </c>
    </row>
    <row r="1489" spans="1:8">
      <c r="A1489" s="3">
        <v>79745</v>
      </c>
      <c r="B1489" s="11" t="e">
        <f>BD_Tab1!AE1489</f>
        <v>#VALUE!</v>
      </c>
      <c r="C1489" s="11" t="e">
        <f>BD_Tab1!Z1489</f>
        <v>#VALUE!</v>
      </c>
      <c r="D1489" s="11" t="e">
        <f>BD_Tab1!AF1489</f>
        <v>#VALUE!</v>
      </c>
      <c r="E1489" s="11" t="e">
        <f>BD_Tab1!AA1489</f>
        <v>#VALUE!</v>
      </c>
      <c r="F1489" s="10" t="e">
        <f>BD_Tab1!AD1489</f>
        <v>#VALUE!</v>
      </c>
      <c r="G1489" s="10" t="e">
        <f>BD_Tab1!X1489</f>
        <v>#VALUE!</v>
      </c>
      <c r="H1489" s="10" t="e">
        <f>BD_Tab1!Y1489</f>
        <v>#VALUE!</v>
      </c>
    </row>
    <row r="1490" spans="1:8">
      <c r="A1490" s="3">
        <v>79776</v>
      </c>
      <c r="B1490" s="11" t="e">
        <f>BD_Tab1!AE1490</f>
        <v>#VALUE!</v>
      </c>
      <c r="C1490" s="11" t="e">
        <f>BD_Tab1!Z1490</f>
        <v>#VALUE!</v>
      </c>
      <c r="D1490" s="11" t="e">
        <f>BD_Tab1!AF1490</f>
        <v>#VALUE!</v>
      </c>
      <c r="E1490" s="11" t="e">
        <f>BD_Tab1!AA1490</f>
        <v>#VALUE!</v>
      </c>
      <c r="F1490" s="10" t="e">
        <f>BD_Tab1!AD1490</f>
        <v>#VALUE!</v>
      </c>
      <c r="G1490" s="10" t="e">
        <f>BD_Tab1!X1490</f>
        <v>#VALUE!</v>
      </c>
      <c r="H1490" s="10" t="e">
        <f>BD_Tab1!Y1490</f>
        <v>#VALUE!</v>
      </c>
    </row>
    <row r="1491" spans="1:8">
      <c r="A1491" s="3">
        <v>79806</v>
      </c>
      <c r="B1491" s="11" t="e">
        <f>BD_Tab1!AE1491</f>
        <v>#VALUE!</v>
      </c>
      <c r="C1491" s="11" t="e">
        <f>BD_Tab1!Z1491</f>
        <v>#VALUE!</v>
      </c>
      <c r="D1491" s="11" t="e">
        <f>BD_Tab1!AF1491</f>
        <v>#VALUE!</v>
      </c>
      <c r="E1491" s="11" t="e">
        <f>BD_Tab1!AA1491</f>
        <v>#VALUE!</v>
      </c>
      <c r="F1491" s="10" t="e">
        <f>BD_Tab1!AD1491</f>
        <v>#VALUE!</v>
      </c>
      <c r="G1491" s="10" t="e">
        <f>BD_Tab1!X1491</f>
        <v>#VALUE!</v>
      </c>
      <c r="H1491" s="10" t="e">
        <f>BD_Tab1!Y1491</f>
        <v>#VALUE!</v>
      </c>
    </row>
    <row r="1492" spans="1:8">
      <c r="A1492" s="3">
        <v>79837</v>
      </c>
      <c r="B1492" s="11" t="e">
        <f>BD_Tab1!AE1492</f>
        <v>#VALUE!</v>
      </c>
      <c r="C1492" s="11" t="e">
        <f>BD_Tab1!Z1492</f>
        <v>#VALUE!</v>
      </c>
      <c r="D1492" s="11" t="e">
        <f>BD_Tab1!AF1492</f>
        <v>#VALUE!</v>
      </c>
      <c r="E1492" s="11" t="e">
        <f>BD_Tab1!AA1492</f>
        <v>#VALUE!</v>
      </c>
      <c r="F1492" s="10" t="e">
        <f>BD_Tab1!AD1492</f>
        <v>#VALUE!</v>
      </c>
      <c r="G1492" s="10" t="e">
        <f>BD_Tab1!X1492</f>
        <v>#VALUE!</v>
      </c>
      <c r="H1492" s="10" t="e">
        <f>BD_Tab1!Y1492</f>
        <v>#VALUE!</v>
      </c>
    </row>
    <row r="1493" spans="1:8">
      <c r="A1493" s="3">
        <v>79868</v>
      </c>
      <c r="B1493" s="11" t="e">
        <f>BD_Tab1!AE1493</f>
        <v>#VALUE!</v>
      </c>
      <c r="C1493" s="11" t="e">
        <f>BD_Tab1!Z1493</f>
        <v>#VALUE!</v>
      </c>
      <c r="D1493" s="11" t="e">
        <f>BD_Tab1!AF1493</f>
        <v>#VALUE!</v>
      </c>
      <c r="E1493" s="11" t="e">
        <f>BD_Tab1!AA1493</f>
        <v>#VALUE!</v>
      </c>
      <c r="F1493" s="10" t="e">
        <f>BD_Tab1!AD1493</f>
        <v>#VALUE!</v>
      </c>
      <c r="G1493" s="10" t="e">
        <f>BD_Tab1!X1493</f>
        <v>#VALUE!</v>
      </c>
      <c r="H1493" s="10" t="e">
        <f>BD_Tab1!Y1493</f>
        <v>#VALUE!</v>
      </c>
    </row>
    <row r="1494" spans="1:8">
      <c r="A1494" s="3">
        <v>79898</v>
      </c>
      <c r="B1494" s="11" t="e">
        <f>BD_Tab1!AE1494</f>
        <v>#VALUE!</v>
      </c>
      <c r="C1494" s="11" t="e">
        <f>BD_Tab1!Z1494</f>
        <v>#VALUE!</v>
      </c>
      <c r="D1494" s="11" t="e">
        <f>BD_Tab1!AF1494</f>
        <v>#VALUE!</v>
      </c>
      <c r="E1494" s="11" t="e">
        <f>BD_Tab1!AA1494</f>
        <v>#VALUE!</v>
      </c>
      <c r="F1494" s="10" t="e">
        <f>BD_Tab1!AD1494</f>
        <v>#VALUE!</v>
      </c>
      <c r="G1494" s="10" t="e">
        <f>BD_Tab1!X1494</f>
        <v>#VALUE!</v>
      </c>
      <c r="H1494" s="10" t="e">
        <f>BD_Tab1!Y1494</f>
        <v>#VALUE!</v>
      </c>
    </row>
    <row r="1495" spans="1:8">
      <c r="A1495" s="3">
        <v>79929</v>
      </c>
      <c r="B1495" s="11" t="e">
        <f>BD_Tab1!AE1495</f>
        <v>#VALUE!</v>
      </c>
      <c r="C1495" s="11" t="e">
        <f>BD_Tab1!Z1495</f>
        <v>#VALUE!</v>
      </c>
      <c r="D1495" s="11" t="e">
        <f>BD_Tab1!AF1495</f>
        <v>#VALUE!</v>
      </c>
      <c r="E1495" s="11" t="e">
        <f>BD_Tab1!AA1495</f>
        <v>#VALUE!</v>
      </c>
      <c r="F1495" s="10" t="e">
        <f>BD_Tab1!AD1495</f>
        <v>#VALUE!</v>
      </c>
      <c r="G1495" s="10" t="e">
        <f>BD_Tab1!X1495</f>
        <v>#VALUE!</v>
      </c>
      <c r="H1495" s="10" t="e">
        <f>BD_Tab1!Y1495</f>
        <v>#VALUE!</v>
      </c>
    </row>
    <row r="1496" spans="1:8">
      <c r="A1496" s="3">
        <v>79959</v>
      </c>
      <c r="B1496" s="11" t="e">
        <f>BD_Tab1!AE1496</f>
        <v>#VALUE!</v>
      </c>
      <c r="C1496" s="11" t="e">
        <f>BD_Tab1!Z1496</f>
        <v>#VALUE!</v>
      </c>
      <c r="D1496" s="11" t="e">
        <f>BD_Tab1!AF1496</f>
        <v>#VALUE!</v>
      </c>
      <c r="E1496" s="11" t="e">
        <f>BD_Tab1!AA1496</f>
        <v>#VALUE!</v>
      </c>
      <c r="F1496" s="10" t="e">
        <f>BD_Tab1!AD1496</f>
        <v>#VALUE!</v>
      </c>
      <c r="G1496" s="10" t="e">
        <f>BD_Tab1!X1496</f>
        <v>#VALUE!</v>
      </c>
      <c r="H1496" s="10" t="e">
        <f>BD_Tab1!Y1496</f>
        <v>#VALUE!</v>
      </c>
    </row>
    <row r="1497" spans="1:8">
      <c r="A1497" s="3">
        <v>79990</v>
      </c>
      <c r="B1497" s="11" t="e">
        <f>BD_Tab1!AE1497</f>
        <v>#VALUE!</v>
      </c>
      <c r="C1497" s="11" t="e">
        <f>BD_Tab1!Z1497</f>
        <v>#VALUE!</v>
      </c>
      <c r="D1497" s="11" t="e">
        <f>BD_Tab1!AF1497</f>
        <v>#VALUE!</v>
      </c>
      <c r="E1497" s="11" t="e">
        <f>BD_Tab1!AA1497</f>
        <v>#VALUE!</v>
      </c>
      <c r="F1497" s="10" t="e">
        <f>BD_Tab1!AD1497</f>
        <v>#VALUE!</v>
      </c>
      <c r="G1497" s="10" t="e">
        <f>BD_Tab1!X1497</f>
        <v>#VALUE!</v>
      </c>
      <c r="H1497" s="10" t="e">
        <f>BD_Tab1!Y1497</f>
        <v>#VALUE!</v>
      </c>
    </row>
    <row r="1498" spans="1:8">
      <c r="A1498" s="3">
        <v>80021</v>
      </c>
      <c r="B1498" s="11" t="e">
        <f>BD_Tab1!AE1498</f>
        <v>#VALUE!</v>
      </c>
      <c r="C1498" s="11" t="e">
        <f>BD_Tab1!Z1498</f>
        <v>#VALUE!</v>
      </c>
      <c r="D1498" s="11" t="e">
        <f>BD_Tab1!AF1498</f>
        <v>#VALUE!</v>
      </c>
      <c r="E1498" s="11" t="e">
        <f>BD_Tab1!AA1498</f>
        <v>#VALUE!</v>
      </c>
      <c r="F1498" s="10" t="e">
        <f>BD_Tab1!AD1498</f>
        <v>#VALUE!</v>
      </c>
      <c r="G1498" s="10" t="e">
        <f>BD_Tab1!X1498</f>
        <v>#VALUE!</v>
      </c>
      <c r="H1498" s="10" t="e">
        <f>BD_Tab1!Y1498</f>
        <v>#VALUE!</v>
      </c>
    </row>
    <row r="1499" spans="1:8">
      <c r="A1499" s="3">
        <v>80049</v>
      </c>
      <c r="B1499" s="11" t="e">
        <f>BD_Tab1!AE1499</f>
        <v>#VALUE!</v>
      </c>
      <c r="C1499" s="11" t="e">
        <f>BD_Tab1!Z1499</f>
        <v>#VALUE!</v>
      </c>
      <c r="D1499" s="11" t="e">
        <f>BD_Tab1!AF1499</f>
        <v>#VALUE!</v>
      </c>
      <c r="E1499" s="11" t="e">
        <f>BD_Tab1!AA1499</f>
        <v>#VALUE!</v>
      </c>
      <c r="F1499" s="10" t="e">
        <f>BD_Tab1!AD1499</f>
        <v>#VALUE!</v>
      </c>
      <c r="G1499" s="10" t="e">
        <f>BD_Tab1!X1499</f>
        <v>#VALUE!</v>
      </c>
      <c r="H1499" s="10" t="e">
        <f>BD_Tab1!Y1499</f>
        <v>#VALUE!</v>
      </c>
    </row>
    <row r="1500" spans="1:8">
      <c r="A1500" s="3">
        <v>80080</v>
      </c>
      <c r="B1500" s="11" t="e">
        <f>BD_Tab1!AE1500</f>
        <v>#VALUE!</v>
      </c>
      <c r="C1500" s="11" t="e">
        <f>BD_Tab1!Z1500</f>
        <v>#VALUE!</v>
      </c>
      <c r="D1500" s="11" t="e">
        <f>BD_Tab1!AF1500</f>
        <v>#VALUE!</v>
      </c>
      <c r="E1500" s="11" t="e">
        <f>BD_Tab1!AA1500</f>
        <v>#VALUE!</v>
      </c>
      <c r="F1500" s="10" t="e">
        <f>BD_Tab1!AD1500</f>
        <v>#VALUE!</v>
      </c>
      <c r="G1500" s="10" t="e">
        <f>BD_Tab1!X1500</f>
        <v>#VALUE!</v>
      </c>
      <c r="H1500" s="10" t="e">
        <f>BD_Tab1!Y1500</f>
        <v>#VALUE!</v>
      </c>
    </row>
    <row r="1501" spans="1:8">
      <c r="A1501" s="3">
        <v>80110</v>
      </c>
      <c r="B1501" s="11" t="e">
        <f>BD_Tab1!AE1501</f>
        <v>#VALUE!</v>
      </c>
      <c r="C1501" s="11" t="e">
        <f>BD_Tab1!Z1501</f>
        <v>#VALUE!</v>
      </c>
      <c r="D1501" s="11" t="e">
        <f>BD_Tab1!AF1501</f>
        <v>#VALUE!</v>
      </c>
      <c r="E1501" s="11" t="e">
        <f>BD_Tab1!AA1501</f>
        <v>#VALUE!</v>
      </c>
      <c r="F1501" s="10" t="e">
        <f>BD_Tab1!AD1501</f>
        <v>#VALUE!</v>
      </c>
      <c r="G1501" s="10" t="e">
        <f>BD_Tab1!X1501</f>
        <v>#VALUE!</v>
      </c>
      <c r="H1501" s="10" t="e">
        <f>BD_Tab1!Y1501</f>
        <v>#VALUE!</v>
      </c>
    </row>
    <row r="1502" spans="1:8">
      <c r="A1502" s="3">
        <v>80141</v>
      </c>
      <c r="B1502" s="11" t="e">
        <f>BD_Tab1!AE1502</f>
        <v>#VALUE!</v>
      </c>
      <c r="C1502" s="11" t="e">
        <f>BD_Tab1!Z1502</f>
        <v>#VALUE!</v>
      </c>
      <c r="D1502" s="11" t="e">
        <f>BD_Tab1!AF1502</f>
        <v>#VALUE!</v>
      </c>
      <c r="E1502" s="11" t="e">
        <f>BD_Tab1!AA1502</f>
        <v>#VALUE!</v>
      </c>
      <c r="F1502" s="10" t="e">
        <f>BD_Tab1!AD1502</f>
        <v>#VALUE!</v>
      </c>
      <c r="G1502" s="10" t="e">
        <f>BD_Tab1!X1502</f>
        <v>#VALUE!</v>
      </c>
      <c r="H1502" s="10" t="e">
        <f>BD_Tab1!Y1502</f>
        <v>#VALUE!</v>
      </c>
    </row>
    <row r="1503" spans="1:8">
      <c r="A1503" s="3">
        <v>80171</v>
      </c>
      <c r="B1503" s="11" t="e">
        <f>BD_Tab1!AE1503</f>
        <v>#VALUE!</v>
      </c>
      <c r="C1503" s="11" t="e">
        <f>BD_Tab1!Z1503</f>
        <v>#VALUE!</v>
      </c>
      <c r="D1503" s="11" t="e">
        <f>BD_Tab1!AF1503</f>
        <v>#VALUE!</v>
      </c>
      <c r="E1503" s="11" t="e">
        <f>BD_Tab1!AA1503</f>
        <v>#VALUE!</v>
      </c>
      <c r="F1503" s="10" t="e">
        <f>BD_Tab1!AD1503</f>
        <v>#VALUE!</v>
      </c>
      <c r="G1503" s="10" t="e">
        <f>BD_Tab1!X1503</f>
        <v>#VALUE!</v>
      </c>
      <c r="H1503" s="10" t="e">
        <f>BD_Tab1!Y1503</f>
        <v>#VALUE!</v>
      </c>
    </row>
    <row r="1504" spans="1:8">
      <c r="A1504" s="3">
        <v>80202</v>
      </c>
      <c r="B1504" s="11" t="e">
        <f>BD_Tab1!AE1504</f>
        <v>#VALUE!</v>
      </c>
      <c r="C1504" s="11" t="e">
        <f>BD_Tab1!Z1504</f>
        <v>#VALUE!</v>
      </c>
      <c r="D1504" s="11" t="e">
        <f>BD_Tab1!AF1504</f>
        <v>#VALUE!</v>
      </c>
      <c r="E1504" s="11" t="e">
        <f>BD_Tab1!AA1504</f>
        <v>#VALUE!</v>
      </c>
      <c r="F1504" s="10" t="e">
        <f>BD_Tab1!AD1504</f>
        <v>#VALUE!</v>
      </c>
      <c r="G1504" s="10" t="e">
        <f>BD_Tab1!X1504</f>
        <v>#VALUE!</v>
      </c>
      <c r="H1504" s="10" t="e">
        <f>BD_Tab1!Y1504</f>
        <v>#VALUE!</v>
      </c>
    </row>
    <row r="1505" spans="1:8">
      <c r="A1505" s="3">
        <v>80233</v>
      </c>
      <c r="B1505" s="11" t="e">
        <f>BD_Tab1!AE1505</f>
        <v>#VALUE!</v>
      </c>
      <c r="C1505" s="11" t="e">
        <f>BD_Tab1!Z1505</f>
        <v>#VALUE!</v>
      </c>
      <c r="D1505" s="11" t="e">
        <f>BD_Tab1!AF1505</f>
        <v>#VALUE!</v>
      </c>
      <c r="E1505" s="11" t="e">
        <f>BD_Tab1!AA1505</f>
        <v>#VALUE!</v>
      </c>
      <c r="F1505" s="10" t="e">
        <f>BD_Tab1!AD1505</f>
        <v>#VALUE!</v>
      </c>
      <c r="G1505" s="10" t="e">
        <f>BD_Tab1!X1505</f>
        <v>#VALUE!</v>
      </c>
      <c r="H1505" s="10" t="e">
        <f>BD_Tab1!Y1505</f>
        <v>#VALUE!</v>
      </c>
    </row>
    <row r="1506" spans="1:8">
      <c r="A1506" s="3">
        <v>80263</v>
      </c>
      <c r="B1506" s="11" t="e">
        <f>BD_Tab1!AE1506</f>
        <v>#VALUE!</v>
      </c>
      <c r="C1506" s="11" t="e">
        <f>BD_Tab1!Z1506</f>
        <v>#VALUE!</v>
      </c>
      <c r="D1506" s="11" t="e">
        <f>BD_Tab1!AF1506</f>
        <v>#VALUE!</v>
      </c>
      <c r="E1506" s="11" t="e">
        <f>BD_Tab1!AA1506</f>
        <v>#VALUE!</v>
      </c>
      <c r="F1506" s="10" t="e">
        <f>BD_Tab1!AD1506</f>
        <v>#VALUE!</v>
      </c>
      <c r="G1506" s="10" t="e">
        <f>BD_Tab1!X1506</f>
        <v>#VALUE!</v>
      </c>
      <c r="H1506" s="10" t="e">
        <f>BD_Tab1!Y1506</f>
        <v>#VALUE!</v>
      </c>
    </row>
    <row r="1507" spans="1:8">
      <c r="A1507" s="3">
        <v>80294</v>
      </c>
      <c r="B1507" s="11" t="e">
        <f>BD_Tab1!AE1507</f>
        <v>#VALUE!</v>
      </c>
      <c r="C1507" s="11" t="e">
        <f>BD_Tab1!Z1507</f>
        <v>#VALUE!</v>
      </c>
      <c r="D1507" s="11" t="e">
        <f>BD_Tab1!AF1507</f>
        <v>#VALUE!</v>
      </c>
      <c r="E1507" s="11" t="e">
        <f>BD_Tab1!AA1507</f>
        <v>#VALUE!</v>
      </c>
      <c r="F1507" s="10" t="e">
        <f>BD_Tab1!AD1507</f>
        <v>#VALUE!</v>
      </c>
      <c r="G1507" s="10" t="e">
        <f>BD_Tab1!X1507</f>
        <v>#VALUE!</v>
      </c>
      <c r="H1507" s="10" t="e">
        <f>BD_Tab1!Y1507</f>
        <v>#VALUE!</v>
      </c>
    </row>
    <row r="1508" spans="1:8">
      <c r="A1508" s="3">
        <v>80324</v>
      </c>
      <c r="B1508" s="11" t="e">
        <f>BD_Tab1!AE1508</f>
        <v>#VALUE!</v>
      </c>
      <c r="C1508" s="11" t="e">
        <f>BD_Tab1!Z1508</f>
        <v>#VALUE!</v>
      </c>
      <c r="D1508" s="11" t="e">
        <f>BD_Tab1!AF1508</f>
        <v>#VALUE!</v>
      </c>
      <c r="E1508" s="11" t="e">
        <f>BD_Tab1!AA1508</f>
        <v>#VALUE!</v>
      </c>
      <c r="F1508" s="10" t="e">
        <f>BD_Tab1!AD1508</f>
        <v>#VALUE!</v>
      </c>
      <c r="G1508" s="10" t="e">
        <f>BD_Tab1!X1508</f>
        <v>#VALUE!</v>
      </c>
      <c r="H1508" s="10" t="e">
        <f>BD_Tab1!Y1508</f>
        <v>#VALUE!</v>
      </c>
    </row>
    <row r="1509" spans="1:8">
      <c r="A1509" s="3">
        <v>80355</v>
      </c>
      <c r="B1509" s="11" t="e">
        <f>BD_Tab1!AE1509</f>
        <v>#VALUE!</v>
      </c>
      <c r="C1509" s="11" t="e">
        <f>BD_Tab1!Z1509</f>
        <v>#VALUE!</v>
      </c>
      <c r="D1509" s="11" t="e">
        <f>BD_Tab1!AF1509</f>
        <v>#VALUE!</v>
      </c>
      <c r="E1509" s="11" t="e">
        <f>BD_Tab1!AA1509</f>
        <v>#VALUE!</v>
      </c>
      <c r="F1509" s="10" t="e">
        <f>BD_Tab1!AD1509</f>
        <v>#VALUE!</v>
      </c>
      <c r="G1509" s="10" t="e">
        <f>BD_Tab1!X1509</f>
        <v>#VALUE!</v>
      </c>
      <c r="H1509" s="10" t="e">
        <f>BD_Tab1!Y1509</f>
        <v>#VALUE!</v>
      </c>
    </row>
    <row r="1510" spans="1:8">
      <c r="A1510" s="3">
        <v>80386</v>
      </c>
      <c r="B1510" s="11" t="e">
        <f>BD_Tab1!AE1510</f>
        <v>#VALUE!</v>
      </c>
      <c r="C1510" s="11" t="e">
        <f>BD_Tab1!Z1510</f>
        <v>#VALUE!</v>
      </c>
      <c r="D1510" s="11" t="e">
        <f>BD_Tab1!AF1510</f>
        <v>#VALUE!</v>
      </c>
      <c r="E1510" s="11" t="e">
        <f>BD_Tab1!AA1510</f>
        <v>#VALUE!</v>
      </c>
      <c r="F1510" s="10" t="e">
        <f>BD_Tab1!AD1510</f>
        <v>#VALUE!</v>
      </c>
      <c r="G1510" s="10" t="e">
        <f>BD_Tab1!X1510</f>
        <v>#VALUE!</v>
      </c>
      <c r="H1510" s="10" t="e">
        <f>BD_Tab1!Y1510</f>
        <v>#VALUE!</v>
      </c>
    </row>
    <row r="1511" spans="1:8">
      <c r="A1511" s="3">
        <v>80415</v>
      </c>
      <c r="B1511" s="11" t="e">
        <f>BD_Tab1!AE1511</f>
        <v>#VALUE!</v>
      </c>
      <c r="C1511" s="11" t="e">
        <f>BD_Tab1!Z1511</f>
        <v>#VALUE!</v>
      </c>
      <c r="D1511" s="11" t="e">
        <f>BD_Tab1!AF1511</f>
        <v>#VALUE!</v>
      </c>
      <c r="E1511" s="11" t="e">
        <f>BD_Tab1!AA1511</f>
        <v>#VALUE!</v>
      </c>
      <c r="F1511" s="10" t="e">
        <f>BD_Tab1!AD1511</f>
        <v>#VALUE!</v>
      </c>
      <c r="G1511" s="10" t="e">
        <f>BD_Tab1!X1511</f>
        <v>#VALUE!</v>
      </c>
      <c r="H1511" s="10" t="e">
        <f>BD_Tab1!Y1511</f>
        <v>#VALUE!</v>
      </c>
    </row>
    <row r="1512" spans="1:8">
      <c r="A1512" s="3">
        <v>80446</v>
      </c>
      <c r="B1512" s="11" t="e">
        <f>BD_Tab1!AE1512</f>
        <v>#VALUE!</v>
      </c>
      <c r="C1512" s="11" t="e">
        <f>BD_Tab1!Z1512</f>
        <v>#VALUE!</v>
      </c>
      <c r="D1512" s="11" t="e">
        <f>BD_Tab1!AF1512</f>
        <v>#VALUE!</v>
      </c>
      <c r="E1512" s="11" t="e">
        <f>BD_Tab1!AA1512</f>
        <v>#VALUE!</v>
      </c>
      <c r="F1512" s="10" t="e">
        <f>BD_Tab1!AD1512</f>
        <v>#VALUE!</v>
      </c>
      <c r="G1512" s="10" t="e">
        <f>BD_Tab1!X1512</f>
        <v>#VALUE!</v>
      </c>
      <c r="H1512" s="10" t="e">
        <f>BD_Tab1!Y1512</f>
        <v>#VALUE!</v>
      </c>
    </row>
    <row r="1513" spans="1:8">
      <c r="A1513" s="3">
        <v>80476</v>
      </c>
      <c r="B1513" s="11" t="e">
        <f>BD_Tab1!AE1513</f>
        <v>#VALUE!</v>
      </c>
      <c r="C1513" s="11" t="e">
        <f>BD_Tab1!Z1513</f>
        <v>#VALUE!</v>
      </c>
      <c r="D1513" s="11" t="e">
        <f>BD_Tab1!AF1513</f>
        <v>#VALUE!</v>
      </c>
      <c r="E1513" s="11" t="e">
        <f>BD_Tab1!AA1513</f>
        <v>#VALUE!</v>
      </c>
      <c r="F1513" s="10" t="e">
        <f>BD_Tab1!AD1513</f>
        <v>#VALUE!</v>
      </c>
      <c r="G1513" s="10" t="e">
        <f>BD_Tab1!X1513</f>
        <v>#VALUE!</v>
      </c>
      <c r="H1513" s="10" t="e">
        <f>BD_Tab1!Y1513</f>
        <v>#VALUE!</v>
      </c>
    </row>
    <row r="1514" spans="1:8">
      <c r="A1514" s="3">
        <v>80507</v>
      </c>
      <c r="B1514" s="11" t="e">
        <f>BD_Tab1!AE1514</f>
        <v>#VALUE!</v>
      </c>
      <c r="C1514" s="11" t="e">
        <f>BD_Tab1!Z1514</f>
        <v>#VALUE!</v>
      </c>
      <c r="D1514" s="11" t="e">
        <f>BD_Tab1!AF1514</f>
        <v>#VALUE!</v>
      </c>
      <c r="E1514" s="11" t="e">
        <f>BD_Tab1!AA1514</f>
        <v>#VALUE!</v>
      </c>
      <c r="F1514" s="10" t="e">
        <f>BD_Tab1!AD1514</f>
        <v>#VALUE!</v>
      </c>
      <c r="G1514" s="10" t="e">
        <f>BD_Tab1!X1514</f>
        <v>#VALUE!</v>
      </c>
      <c r="H1514" s="10" t="e">
        <f>BD_Tab1!Y1514</f>
        <v>#VALUE!</v>
      </c>
    </row>
    <row r="1515" spans="1:8">
      <c r="A1515" s="3">
        <v>80537</v>
      </c>
      <c r="B1515" s="11" t="e">
        <f>BD_Tab1!AE1515</f>
        <v>#VALUE!</v>
      </c>
      <c r="C1515" s="11" t="e">
        <f>BD_Tab1!Z1515</f>
        <v>#VALUE!</v>
      </c>
      <c r="D1515" s="11" t="e">
        <f>BD_Tab1!AF1515</f>
        <v>#VALUE!</v>
      </c>
      <c r="E1515" s="11" t="e">
        <f>BD_Tab1!AA1515</f>
        <v>#VALUE!</v>
      </c>
      <c r="F1515" s="10" t="e">
        <f>BD_Tab1!AD1515</f>
        <v>#VALUE!</v>
      </c>
      <c r="G1515" s="10" t="e">
        <f>BD_Tab1!X1515</f>
        <v>#VALUE!</v>
      </c>
      <c r="H1515" s="10" t="e">
        <f>BD_Tab1!Y1515</f>
        <v>#VALUE!</v>
      </c>
    </row>
    <row r="1516" spans="1:8">
      <c r="A1516" s="3">
        <v>80568</v>
      </c>
      <c r="B1516" s="11" t="e">
        <f>BD_Tab1!AE1516</f>
        <v>#VALUE!</v>
      </c>
      <c r="C1516" s="11" t="e">
        <f>BD_Tab1!Z1516</f>
        <v>#VALUE!</v>
      </c>
      <c r="D1516" s="11" t="e">
        <f>BD_Tab1!AF1516</f>
        <v>#VALUE!</v>
      </c>
      <c r="E1516" s="11" t="e">
        <f>BD_Tab1!AA1516</f>
        <v>#VALUE!</v>
      </c>
      <c r="F1516" s="10" t="e">
        <f>BD_Tab1!AD1516</f>
        <v>#VALUE!</v>
      </c>
      <c r="G1516" s="10" t="e">
        <f>BD_Tab1!X1516</f>
        <v>#VALUE!</v>
      </c>
      <c r="H1516" s="10" t="e">
        <f>BD_Tab1!Y1516</f>
        <v>#VALUE!</v>
      </c>
    </row>
    <row r="1517" spans="1:8">
      <c r="A1517" s="3">
        <v>80599</v>
      </c>
      <c r="B1517" s="11" t="e">
        <f>BD_Tab1!AE1517</f>
        <v>#VALUE!</v>
      </c>
      <c r="C1517" s="11" t="e">
        <f>BD_Tab1!Z1517</f>
        <v>#VALUE!</v>
      </c>
      <c r="D1517" s="11" t="e">
        <f>BD_Tab1!AF1517</f>
        <v>#VALUE!</v>
      </c>
      <c r="E1517" s="11" t="e">
        <f>BD_Tab1!AA1517</f>
        <v>#VALUE!</v>
      </c>
      <c r="F1517" s="10" t="e">
        <f>BD_Tab1!AD1517</f>
        <v>#VALUE!</v>
      </c>
      <c r="G1517" s="10" t="e">
        <f>BD_Tab1!X1517</f>
        <v>#VALUE!</v>
      </c>
      <c r="H1517" s="10" t="e">
        <f>BD_Tab1!Y1517</f>
        <v>#VALUE!</v>
      </c>
    </row>
    <row r="1518" spans="1:8">
      <c r="A1518" s="3">
        <v>80629</v>
      </c>
      <c r="B1518" s="11" t="e">
        <f>BD_Tab1!AE1518</f>
        <v>#VALUE!</v>
      </c>
      <c r="C1518" s="11" t="e">
        <f>BD_Tab1!Z1518</f>
        <v>#VALUE!</v>
      </c>
      <c r="D1518" s="11" t="e">
        <f>BD_Tab1!AF1518</f>
        <v>#VALUE!</v>
      </c>
      <c r="E1518" s="11" t="e">
        <f>BD_Tab1!AA1518</f>
        <v>#VALUE!</v>
      </c>
      <c r="F1518" s="10" t="e">
        <f>BD_Tab1!AD1518</f>
        <v>#VALUE!</v>
      </c>
      <c r="G1518" s="10" t="e">
        <f>BD_Tab1!X1518</f>
        <v>#VALUE!</v>
      </c>
      <c r="H1518" s="10" t="e">
        <f>BD_Tab1!Y1518</f>
        <v>#VALUE!</v>
      </c>
    </row>
    <row r="1519" spans="1:8">
      <c r="A1519" s="3">
        <v>80660</v>
      </c>
      <c r="B1519" s="11" t="e">
        <f>BD_Tab1!AE1519</f>
        <v>#VALUE!</v>
      </c>
      <c r="C1519" s="11" t="e">
        <f>BD_Tab1!Z1519</f>
        <v>#VALUE!</v>
      </c>
      <c r="D1519" s="11" t="e">
        <f>BD_Tab1!AF1519</f>
        <v>#VALUE!</v>
      </c>
      <c r="E1519" s="11" t="e">
        <f>BD_Tab1!AA1519</f>
        <v>#VALUE!</v>
      </c>
      <c r="F1519" s="10" t="e">
        <f>BD_Tab1!AD1519</f>
        <v>#VALUE!</v>
      </c>
      <c r="G1519" s="10" t="e">
        <f>BD_Tab1!X1519</f>
        <v>#VALUE!</v>
      </c>
      <c r="H1519" s="10" t="e">
        <f>BD_Tab1!Y1519</f>
        <v>#VALUE!</v>
      </c>
    </row>
    <row r="1520" spans="1:8">
      <c r="A1520" s="3">
        <v>80690</v>
      </c>
      <c r="B1520" s="11" t="e">
        <f>BD_Tab1!AE1520</f>
        <v>#VALUE!</v>
      </c>
      <c r="C1520" s="11" t="e">
        <f>BD_Tab1!Z1520</f>
        <v>#VALUE!</v>
      </c>
      <c r="D1520" s="11" t="e">
        <f>BD_Tab1!AF1520</f>
        <v>#VALUE!</v>
      </c>
      <c r="E1520" s="11" t="e">
        <f>BD_Tab1!AA1520</f>
        <v>#VALUE!</v>
      </c>
      <c r="F1520" s="10" t="e">
        <f>BD_Tab1!AD1520</f>
        <v>#VALUE!</v>
      </c>
      <c r="G1520" s="10" t="e">
        <f>BD_Tab1!X1520</f>
        <v>#VALUE!</v>
      </c>
      <c r="H1520" s="10" t="e">
        <f>BD_Tab1!Y1520</f>
        <v>#VALUE!</v>
      </c>
    </row>
    <row r="1521" spans="1:8">
      <c r="A1521" s="3">
        <v>80721</v>
      </c>
      <c r="B1521" s="11" t="e">
        <f>BD_Tab1!AE1521</f>
        <v>#VALUE!</v>
      </c>
      <c r="C1521" s="11" t="e">
        <f>BD_Tab1!Z1521</f>
        <v>#VALUE!</v>
      </c>
      <c r="D1521" s="11" t="e">
        <f>BD_Tab1!AF1521</f>
        <v>#VALUE!</v>
      </c>
      <c r="E1521" s="11" t="e">
        <f>BD_Tab1!AA1521</f>
        <v>#VALUE!</v>
      </c>
      <c r="F1521" s="10" t="e">
        <f>BD_Tab1!AD1521</f>
        <v>#VALUE!</v>
      </c>
      <c r="G1521" s="10" t="e">
        <f>BD_Tab1!X1521</f>
        <v>#VALUE!</v>
      </c>
      <c r="H1521" s="10" t="e">
        <f>BD_Tab1!Y1521</f>
        <v>#VALUE!</v>
      </c>
    </row>
    <row r="1522" spans="1:8">
      <c r="A1522" s="3">
        <v>80752</v>
      </c>
      <c r="B1522" s="11" t="e">
        <f>BD_Tab1!AE1522</f>
        <v>#VALUE!</v>
      </c>
      <c r="C1522" s="11" t="e">
        <f>BD_Tab1!Z1522</f>
        <v>#VALUE!</v>
      </c>
      <c r="D1522" s="11" t="e">
        <f>BD_Tab1!AF1522</f>
        <v>#VALUE!</v>
      </c>
      <c r="E1522" s="11" t="e">
        <f>BD_Tab1!AA1522</f>
        <v>#VALUE!</v>
      </c>
      <c r="F1522" s="10" t="e">
        <f>BD_Tab1!AD1522</f>
        <v>#VALUE!</v>
      </c>
      <c r="G1522" s="10" t="e">
        <f>BD_Tab1!X1522</f>
        <v>#VALUE!</v>
      </c>
      <c r="H1522" s="10" t="e">
        <f>BD_Tab1!Y1522</f>
        <v>#VALUE!</v>
      </c>
    </row>
    <row r="1523" spans="1:8">
      <c r="A1523" s="3">
        <v>80780</v>
      </c>
      <c r="B1523" s="11" t="e">
        <f>BD_Tab1!AE1523</f>
        <v>#VALUE!</v>
      </c>
      <c r="C1523" s="11" t="e">
        <f>BD_Tab1!Z1523</f>
        <v>#VALUE!</v>
      </c>
      <c r="D1523" s="11" t="e">
        <f>BD_Tab1!AF1523</f>
        <v>#VALUE!</v>
      </c>
      <c r="E1523" s="11" t="e">
        <f>BD_Tab1!AA1523</f>
        <v>#VALUE!</v>
      </c>
      <c r="F1523" s="10" t="e">
        <f>BD_Tab1!AD1523</f>
        <v>#VALUE!</v>
      </c>
      <c r="G1523" s="10" t="e">
        <f>BD_Tab1!X1523</f>
        <v>#VALUE!</v>
      </c>
      <c r="H1523" s="10" t="e">
        <f>BD_Tab1!Y1523</f>
        <v>#VALUE!</v>
      </c>
    </row>
    <row r="1524" spans="1:8">
      <c r="A1524" s="3">
        <v>80811</v>
      </c>
      <c r="B1524" s="11" t="e">
        <f>BD_Tab1!AE1524</f>
        <v>#VALUE!</v>
      </c>
      <c r="C1524" s="11" t="e">
        <f>BD_Tab1!Z1524</f>
        <v>#VALUE!</v>
      </c>
      <c r="D1524" s="11" t="e">
        <f>BD_Tab1!AF1524</f>
        <v>#VALUE!</v>
      </c>
      <c r="E1524" s="11" t="e">
        <f>BD_Tab1!AA1524</f>
        <v>#VALUE!</v>
      </c>
      <c r="F1524" s="10" t="e">
        <f>BD_Tab1!AD1524</f>
        <v>#VALUE!</v>
      </c>
      <c r="G1524" s="10" t="e">
        <f>BD_Tab1!X1524</f>
        <v>#VALUE!</v>
      </c>
      <c r="H1524" s="10" t="e">
        <f>BD_Tab1!Y1524</f>
        <v>#VALUE!</v>
      </c>
    </row>
    <row r="1525" spans="1:8">
      <c r="A1525" s="3">
        <v>80841</v>
      </c>
      <c r="B1525" s="11" t="e">
        <f>BD_Tab1!AE1525</f>
        <v>#VALUE!</v>
      </c>
      <c r="C1525" s="11" t="e">
        <f>BD_Tab1!Z1525</f>
        <v>#VALUE!</v>
      </c>
      <c r="D1525" s="11" t="e">
        <f>BD_Tab1!AF1525</f>
        <v>#VALUE!</v>
      </c>
      <c r="E1525" s="11" t="e">
        <f>BD_Tab1!AA1525</f>
        <v>#VALUE!</v>
      </c>
      <c r="F1525" s="10" t="e">
        <f>BD_Tab1!AD1525</f>
        <v>#VALUE!</v>
      </c>
      <c r="G1525" s="10" t="e">
        <f>BD_Tab1!X1525</f>
        <v>#VALUE!</v>
      </c>
      <c r="H1525" s="10" t="e">
        <f>BD_Tab1!Y1525</f>
        <v>#VALUE!</v>
      </c>
    </row>
    <row r="1526" spans="1:8">
      <c r="A1526" s="3">
        <v>80872</v>
      </c>
      <c r="B1526" s="11" t="e">
        <f>BD_Tab1!AE1526</f>
        <v>#VALUE!</v>
      </c>
      <c r="C1526" s="11" t="e">
        <f>BD_Tab1!Z1526</f>
        <v>#VALUE!</v>
      </c>
      <c r="D1526" s="11" t="e">
        <f>BD_Tab1!AF1526</f>
        <v>#VALUE!</v>
      </c>
      <c r="E1526" s="11" t="e">
        <f>BD_Tab1!AA1526</f>
        <v>#VALUE!</v>
      </c>
      <c r="F1526" s="10" t="e">
        <f>BD_Tab1!AD1526</f>
        <v>#VALUE!</v>
      </c>
      <c r="G1526" s="10" t="e">
        <f>BD_Tab1!X1526</f>
        <v>#VALUE!</v>
      </c>
      <c r="H1526" s="10" t="e">
        <f>BD_Tab1!Y1526</f>
        <v>#VALUE!</v>
      </c>
    </row>
    <row r="1527" spans="1:8">
      <c r="A1527" s="3">
        <v>80902</v>
      </c>
      <c r="B1527" s="11" t="e">
        <f>BD_Tab1!AE1527</f>
        <v>#VALUE!</v>
      </c>
      <c r="C1527" s="11" t="e">
        <f>BD_Tab1!Z1527</f>
        <v>#VALUE!</v>
      </c>
      <c r="D1527" s="11" t="e">
        <f>BD_Tab1!AF1527</f>
        <v>#VALUE!</v>
      </c>
      <c r="E1527" s="11" t="e">
        <f>BD_Tab1!AA1527</f>
        <v>#VALUE!</v>
      </c>
      <c r="F1527" s="10" t="e">
        <f>BD_Tab1!AD1527</f>
        <v>#VALUE!</v>
      </c>
      <c r="G1527" s="10" t="e">
        <f>BD_Tab1!X1527</f>
        <v>#VALUE!</v>
      </c>
      <c r="H1527" s="10" t="e">
        <f>BD_Tab1!Y1527</f>
        <v>#VALUE!</v>
      </c>
    </row>
    <row r="1528" spans="1:8">
      <c r="A1528" s="3">
        <v>80933</v>
      </c>
      <c r="B1528" s="11" t="e">
        <f>BD_Tab1!AE1528</f>
        <v>#VALUE!</v>
      </c>
      <c r="C1528" s="11" t="e">
        <f>BD_Tab1!Z1528</f>
        <v>#VALUE!</v>
      </c>
      <c r="D1528" s="11" t="e">
        <f>BD_Tab1!AF1528</f>
        <v>#VALUE!</v>
      </c>
      <c r="E1528" s="11" t="e">
        <f>BD_Tab1!AA1528</f>
        <v>#VALUE!</v>
      </c>
      <c r="F1528" s="10" t="e">
        <f>BD_Tab1!AD1528</f>
        <v>#VALUE!</v>
      </c>
      <c r="G1528" s="10" t="e">
        <f>BD_Tab1!X1528</f>
        <v>#VALUE!</v>
      </c>
      <c r="H1528" s="10" t="e">
        <f>BD_Tab1!Y1528</f>
        <v>#VALUE!</v>
      </c>
    </row>
    <row r="1529" spans="1:8">
      <c r="A1529" s="3">
        <v>80964</v>
      </c>
      <c r="B1529" s="11" t="e">
        <f>BD_Tab1!AE1529</f>
        <v>#VALUE!</v>
      </c>
      <c r="C1529" s="11" t="e">
        <f>BD_Tab1!Z1529</f>
        <v>#VALUE!</v>
      </c>
      <c r="D1529" s="11" t="e">
        <f>BD_Tab1!AF1529</f>
        <v>#VALUE!</v>
      </c>
      <c r="E1529" s="11" t="e">
        <f>BD_Tab1!AA1529</f>
        <v>#VALUE!</v>
      </c>
      <c r="F1529" s="10" t="e">
        <f>BD_Tab1!AD1529</f>
        <v>#VALUE!</v>
      </c>
      <c r="G1529" s="10" t="e">
        <f>BD_Tab1!X1529</f>
        <v>#VALUE!</v>
      </c>
      <c r="H1529" s="10" t="e">
        <f>BD_Tab1!Y1529</f>
        <v>#VALUE!</v>
      </c>
    </row>
    <row r="1530" spans="1:8">
      <c r="A1530" s="3">
        <v>80994</v>
      </c>
      <c r="B1530" s="11" t="e">
        <f>BD_Tab1!AE1530</f>
        <v>#VALUE!</v>
      </c>
      <c r="C1530" s="11" t="e">
        <f>BD_Tab1!Z1530</f>
        <v>#VALUE!</v>
      </c>
      <c r="D1530" s="11" t="e">
        <f>BD_Tab1!AF1530</f>
        <v>#VALUE!</v>
      </c>
      <c r="E1530" s="11" t="e">
        <f>BD_Tab1!AA1530</f>
        <v>#VALUE!</v>
      </c>
      <c r="F1530" s="10" t="e">
        <f>BD_Tab1!AD1530</f>
        <v>#VALUE!</v>
      </c>
      <c r="G1530" s="10" t="e">
        <f>BD_Tab1!X1530</f>
        <v>#VALUE!</v>
      </c>
      <c r="H1530" s="10" t="e">
        <f>BD_Tab1!Y1530</f>
        <v>#VALUE!</v>
      </c>
    </row>
    <row r="1531" spans="1:8">
      <c r="A1531" s="3">
        <v>81025</v>
      </c>
      <c r="B1531" s="11" t="e">
        <f>BD_Tab1!AE1531</f>
        <v>#VALUE!</v>
      </c>
      <c r="C1531" s="11" t="e">
        <f>BD_Tab1!Z1531</f>
        <v>#VALUE!</v>
      </c>
      <c r="D1531" s="11" t="e">
        <f>BD_Tab1!AF1531</f>
        <v>#VALUE!</v>
      </c>
      <c r="E1531" s="11" t="e">
        <f>BD_Tab1!AA1531</f>
        <v>#VALUE!</v>
      </c>
      <c r="F1531" s="10" t="e">
        <f>BD_Tab1!AD1531</f>
        <v>#VALUE!</v>
      </c>
      <c r="G1531" s="10" t="e">
        <f>BD_Tab1!X1531</f>
        <v>#VALUE!</v>
      </c>
      <c r="H1531" s="10" t="e">
        <f>BD_Tab1!Y1531</f>
        <v>#VALUE!</v>
      </c>
    </row>
    <row r="1532" spans="1:8">
      <c r="A1532" s="3">
        <v>81055</v>
      </c>
      <c r="B1532" s="11" t="e">
        <f>BD_Tab1!AE1532</f>
        <v>#VALUE!</v>
      </c>
      <c r="C1532" s="11" t="e">
        <f>BD_Tab1!Z1532</f>
        <v>#VALUE!</v>
      </c>
      <c r="D1532" s="11" t="e">
        <f>BD_Tab1!AF1532</f>
        <v>#VALUE!</v>
      </c>
      <c r="E1532" s="11" t="e">
        <f>BD_Tab1!AA1532</f>
        <v>#VALUE!</v>
      </c>
      <c r="F1532" s="10" t="e">
        <f>BD_Tab1!AD1532</f>
        <v>#VALUE!</v>
      </c>
      <c r="G1532" s="10" t="e">
        <f>BD_Tab1!X1532</f>
        <v>#VALUE!</v>
      </c>
      <c r="H1532" s="10" t="e">
        <f>BD_Tab1!Y1532</f>
        <v>#VALUE!</v>
      </c>
    </row>
    <row r="1533" spans="1:8">
      <c r="A1533" s="3">
        <v>81086</v>
      </c>
      <c r="B1533" s="11" t="e">
        <f>BD_Tab1!AE1533</f>
        <v>#VALUE!</v>
      </c>
      <c r="C1533" s="11" t="e">
        <f>BD_Tab1!Z1533</f>
        <v>#VALUE!</v>
      </c>
      <c r="D1533" s="11" t="e">
        <f>BD_Tab1!AF1533</f>
        <v>#VALUE!</v>
      </c>
      <c r="E1533" s="11" t="e">
        <f>BD_Tab1!AA1533</f>
        <v>#VALUE!</v>
      </c>
      <c r="F1533" s="10" t="e">
        <f>BD_Tab1!AD1533</f>
        <v>#VALUE!</v>
      </c>
      <c r="G1533" s="10" t="e">
        <f>BD_Tab1!X1533</f>
        <v>#VALUE!</v>
      </c>
      <c r="H1533" s="10" t="e">
        <f>BD_Tab1!Y1533</f>
        <v>#VALUE!</v>
      </c>
    </row>
    <row r="1534" spans="1:8">
      <c r="A1534" s="3">
        <v>81117</v>
      </c>
      <c r="B1534" s="11" t="e">
        <f>BD_Tab1!AE1534</f>
        <v>#VALUE!</v>
      </c>
      <c r="C1534" s="11" t="e">
        <f>BD_Tab1!Z1534</f>
        <v>#VALUE!</v>
      </c>
      <c r="D1534" s="11" t="e">
        <f>BD_Tab1!AF1534</f>
        <v>#VALUE!</v>
      </c>
      <c r="E1534" s="11" t="e">
        <f>BD_Tab1!AA1534</f>
        <v>#VALUE!</v>
      </c>
      <c r="F1534" s="10" t="e">
        <f>BD_Tab1!AD1534</f>
        <v>#VALUE!</v>
      </c>
      <c r="G1534" s="10" t="e">
        <f>BD_Tab1!X1534</f>
        <v>#VALUE!</v>
      </c>
      <c r="H1534" s="10" t="e">
        <f>BD_Tab1!Y1534</f>
        <v>#VALUE!</v>
      </c>
    </row>
    <row r="1535" spans="1:8">
      <c r="A1535" s="3">
        <v>81145</v>
      </c>
      <c r="B1535" s="11" t="e">
        <f>BD_Tab1!AE1535</f>
        <v>#VALUE!</v>
      </c>
      <c r="C1535" s="11" t="e">
        <f>BD_Tab1!Z1535</f>
        <v>#VALUE!</v>
      </c>
      <c r="D1535" s="11" t="e">
        <f>BD_Tab1!AF1535</f>
        <v>#VALUE!</v>
      </c>
      <c r="E1535" s="11" t="e">
        <f>BD_Tab1!AA1535</f>
        <v>#VALUE!</v>
      </c>
      <c r="F1535" s="10" t="e">
        <f>BD_Tab1!AD1535</f>
        <v>#VALUE!</v>
      </c>
      <c r="G1535" s="10" t="e">
        <f>BD_Tab1!X1535</f>
        <v>#VALUE!</v>
      </c>
      <c r="H1535" s="10" t="e">
        <f>BD_Tab1!Y1535</f>
        <v>#VALUE!</v>
      </c>
    </row>
    <row r="1536" spans="1:8">
      <c r="A1536" s="3">
        <v>81176</v>
      </c>
      <c r="B1536" s="11" t="e">
        <f>BD_Tab1!AE1536</f>
        <v>#VALUE!</v>
      </c>
      <c r="C1536" s="11" t="e">
        <f>BD_Tab1!Z1536</f>
        <v>#VALUE!</v>
      </c>
      <c r="D1536" s="11" t="e">
        <f>BD_Tab1!AF1536</f>
        <v>#VALUE!</v>
      </c>
      <c r="E1536" s="11" t="e">
        <f>BD_Tab1!AA1536</f>
        <v>#VALUE!</v>
      </c>
      <c r="F1536" s="10" t="e">
        <f>BD_Tab1!AD1536</f>
        <v>#VALUE!</v>
      </c>
      <c r="G1536" s="10" t="e">
        <f>BD_Tab1!X1536</f>
        <v>#VALUE!</v>
      </c>
      <c r="H1536" s="10" t="e">
        <f>BD_Tab1!Y1536</f>
        <v>#VALUE!</v>
      </c>
    </row>
    <row r="1537" spans="1:8">
      <c r="A1537" s="3">
        <v>81206</v>
      </c>
      <c r="B1537" s="11" t="e">
        <f>BD_Tab1!AE1537</f>
        <v>#VALUE!</v>
      </c>
      <c r="C1537" s="11" t="e">
        <f>BD_Tab1!Z1537</f>
        <v>#VALUE!</v>
      </c>
      <c r="D1537" s="11" t="e">
        <f>BD_Tab1!AF1537</f>
        <v>#VALUE!</v>
      </c>
      <c r="E1537" s="11" t="e">
        <f>BD_Tab1!AA1537</f>
        <v>#VALUE!</v>
      </c>
      <c r="F1537" s="10" t="e">
        <f>BD_Tab1!AD1537</f>
        <v>#VALUE!</v>
      </c>
      <c r="G1537" s="10" t="e">
        <f>BD_Tab1!X1537</f>
        <v>#VALUE!</v>
      </c>
      <c r="H1537" s="10" t="e">
        <f>BD_Tab1!Y1537</f>
        <v>#VALUE!</v>
      </c>
    </row>
    <row r="1538" spans="1:8">
      <c r="A1538" s="3">
        <v>81237</v>
      </c>
      <c r="B1538" s="11" t="e">
        <f>BD_Tab1!AE1538</f>
        <v>#VALUE!</v>
      </c>
      <c r="C1538" s="11" t="e">
        <f>BD_Tab1!Z1538</f>
        <v>#VALUE!</v>
      </c>
      <c r="D1538" s="11" t="e">
        <f>BD_Tab1!AF1538</f>
        <v>#VALUE!</v>
      </c>
      <c r="E1538" s="11" t="e">
        <f>BD_Tab1!AA1538</f>
        <v>#VALUE!</v>
      </c>
      <c r="F1538" s="10" t="e">
        <f>BD_Tab1!AD1538</f>
        <v>#VALUE!</v>
      </c>
      <c r="G1538" s="10" t="e">
        <f>BD_Tab1!X1538</f>
        <v>#VALUE!</v>
      </c>
      <c r="H1538" s="10" t="e">
        <f>BD_Tab1!Y1538</f>
        <v>#VALUE!</v>
      </c>
    </row>
    <row r="1539" spans="1:8">
      <c r="A1539" s="3">
        <v>81267</v>
      </c>
      <c r="B1539" s="11" t="e">
        <f>BD_Tab1!AE1539</f>
        <v>#VALUE!</v>
      </c>
      <c r="C1539" s="11" t="e">
        <f>BD_Tab1!Z1539</f>
        <v>#VALUE!</v>
      </c>
      <c r="D1539" s="11" t="e">
        <f>BD_Tab1!AF1539</f>
        <v>#VALUE!</v>
      </c>
      <c r="E1539" s="11" t="e">
        <f>BD_Tab1!AA1539</f>
        <v>#VALUE!</v>
      </c>
      <c r="F1539" s="10" t="e">
        <f>BD_Tab1!AD1539</f>
        <v>#VALUE!</v>
      </c>
      <c r="G1539" s="10" t="e">
        <f>BD_Tab1!X1539</f>
        <v>#VALUE!</v>
      </c>
      <c r="H1539" s="10" t="e">
        <f>BD_Tab1!Y1539</f>
        <v>#VALUE!</v>
      </c>
    </row>
    <row r="1540" spans="1:8">
      <c r="A1540" s="3">
        <v>81298</v>
      </c>
      <c r="B1540" s="11" t="e">
        <f>BD_Tab1!AE1540</f>
        <v>#VALUE!</v>
      </c>
      <c r="C1540" s="11" t="e">
        <f>BD_Tab1!Z1540</f>
        <v>#VALUE!</v>
      </c>
      <c r="D1540" s="11" t="e">
        <f>BD_Tab1!AF1540</f>
        <v>#VALUE!</v>
      </c>
      <c r="E1540" s="11" t="e">
        <f>BD_Tab1!AA1540</f>
        <v>#VALUE!</v>
      </c>
      <c r="F1540" s="10" t="e">
        <f>BD_Tab1!AD1540</f>
        <v>#VALUE!</v>
      </c>
      <c r="G1540" s="10" t="e">
        <f>BD_Tab1!X1540</f>
        <v>#VALUE!</v>
      </c>
      <c r="H1540" s="10" t="e">
        <f>BD_Tab1!Y1540</f>
        <v>#VALUE!</v>
      </c>
    </row>
    <row r="1541" spans="1:8">
      <c r="A1541" s="3">
        <v>81329</v>
      </c>
      <c r="B1541" s="11" t="e">
        <f>BD_Tab1!AE1541</f>
        <v>#VALUE!</v>
      </c>
      <c r="C1541" s="11" t="e">
        <f>BD_Tab1!Z1541</f>
        <v>#VALUE!</v>
      </c>
      <c r="D1541" s="11" t="e">
        <f>BD_Tab1!AF1541</f>
        <v>#VALUE!</v>
      </c>
      <c r="E1541" s="11" t="e">
        <f>BD_Tab1!AA1541</f>
        <v>#VALUE!</v>
      </c>
      <c r="F1541" s="10" t="e">
        <f>BD_Tab1!AD1541</f>
        <v>#VALUE!</v>
      </c>
      <c r="G1541" s="10" t="e">
        <f>BD_Tab1!X1541</f>
        <v>#VALUE!</v>
      </c>
      <c r="H1541" s="10" t="e">
        <f>BD_Tab1!Y1541</f>
        <v>#VALUE!</v>
      </c>
    </row>
    <row r="1542" spans="1:8">
      <c r="A1542" s="3">
        <v>81359</v>
      </c>
      <c r="B1542" s="11" t="e">
        <f>BD_Tab1!AE1542</f>
        <v>#VALUE!</v>
      </c>
      <c r="C1542" s="11" t="e">
        <f>BD_Tab1!Z1542</f>
        <v>#VALUE!</v>
      </c>
      <c r="D1542" s="11" t="e">
        <f>BD_Tab1!AF1542</f>
        <v>#VALUE!</v>
      </c>
      <c r="E1542" s="11" t="e">
        <f>BD_Tab1!AA1542</f>
        <v>#VALUE!</v>
      </c>
      <c r="F1542" s="10" t="e">
        <f>BD_Tab1!AD1542</f>
        <v>#VALUE!</v>
      </c>
      <c r="G1542" s="10" t="e">
        <f>BD_Tab1!X1542</f>
        <v>#VALUE!</v>
      </c>
      <c r="H1542" s="10" t="e">
        <f>BD_Tab1!Y1542</f>
        <v>#VALUE!</v>
      </c>
    </row>
    <row r="1543" spans="1:8">
      <c r="A1543" s="3">
        <v>81390</v>
      </c>
      <c r="B1543" s="11" t="e">
        <f>BD_Tab1!AE1543</f>
        <v>#VALUE!</v>
      </c>
      <c r="C1543" s="11" t="e">
        <f>BD_Tab1!Z1543</f>
        <v>#VALUE!</v>
      </c>
      <c r="D1543" s="11" t="e">
        <f>BD_Tab1!AF1543</f>
        <v>#VALUE!</v>
      </c>
      <c r="E1543" s="11" t="e">
        <f>BD_Tab1!AA1543</f>
        <v>#VALUE!</v>
      </c>
      <c r="F1543" s="10" t="e">
        <f>BD_Tab1!AD1543</f>
        <v>#VALUE!</v>
      </c>
      <c r="G1543" s="10" t="e">
        <f>BD_Tab1!X1543</f>
        <v>#VALUE!</v>
      </c>
      <c r="H1543" s="10" t="e">
        <f>BD_Tab1!Y1543</f>
        <v>#VALUE!</v>
      </c>
    </row>
    <row r="1544" spans="1:8">
      <c r="A1544" s="3">
        <v>81420</v>
      </c>
      <c r="B1544" s="11" t="e">
        <f>BD_Tab1!AE1544</f>
        <v>#VALUE!</v>
      </c>
      <c r="C1544" s="11" t="e">
        <f>BD_Tab1!Z1544</f>
        <v>#VALUE!</v>
      </c>
      <c r="D1544" s="11" t="e">
        <f>BD_Tab1!AF1544</f>
        <v>#VALUE!</v>
      </c>
      <c r="E1544" s="11" t="e">
        <f>BD_Tab1!AA1544</f>
        <v>#VALUE!</v>
      </c>
      <c r="F1544" s="10" t="e">
        <f>BD_Tab1!AD1544</f>
        <v>#VALUE!</v>
      </c>
      <c r="G1544" s="10" t="e">
        <f>BD_Tab1!X1544</f>
        <v>#VALUE!</v>
      </c>
      <c r="H1544" s="10" t="e">
        <f>BD_Tab1!Y1544</f>
        <v>#VALUE!</v>
      </c>
    </row>
    <row r="1545" spans="1:8">
      <c r="A1545" s="3">
        <v>81451</v>
      </c>
      <c r="B1545" s="11" t="e">
        <f>BD_Tab1!AE1545</f>
        <v>#VALUE!</v>
      </c>
      <c r="C1545" s="11" t="e">
        <f>BD_Tab1!Z1545</f>
        <v>#VALUE!</v>
      </c>
      <c r="D1545" s="11" t="e">
        <f>BD_Tab1!AF1545</f>
        <v>#VALUE!</v>
      </c>
      <c r="E1545" s="11" t="e">
        <f>BD_Tab1!AA1545</f>
        <v>#VALUE!</v>
      </c>
      <c r="F1545" s="10" t="e">
        <f>BD_Tab1!AD1545</f>
        <v>#VALUE!</v>
      </c>
      <c r="G1545" s="10" t="e">
        <f>BD_Tab1!X1545</f>
        <v>#VALUE!</v>
      </c>
      <c r="H1545" s="10" t="e">
        <f>BD_Tab1!Y1545</f>
        <v>#VALUE!</v>
      </c>
    </row>
    <row r="1546" spans="1:8">
      <c r="A1546" s="3">
        <v>81482</v>
      </c>
      <c r="B1546" s="11" t="e">
        <f>BD_Tab1!AE1546</f>
        <v>#VALUE!</v>
      </c>
      <c r="C1546" s="11" t="e">
        <f>BD_Tab1!Z1546</f>
        <v>#VALUE!</v>
      </c>
      <c r="D1546" s="11" t="e">
        <f>BD_Tab1!AF1546</f>
        <v>#VALUE!</v>
      </c>
      <c r="E1546" s="11" t="e">
        <f>BD_Tab1!AA1546</f>
        <v>#VALUE!</v>
      </c>
      <c r="F1546" s="10" t="e">
        <f>BD_Tab1!AD1546</f>
        <v>#VALUE!</v>
      </c>
      <c r="G1546" s="10" t="e">
        <f>BD_Tab1!X1546</f>
        <v>#VALUE!</v>
      </c>
      <c r="H1546" s="10" t="e">
        <f>BD_Tab1!Y1546</f>
        <v>#VALUE!</v>
      </c>
    </row>
    <row r="1547" spans="1:8">
      <c r="A1547" s="3">
        <v>81510</v>
      </c>
      <c r="B1547" s="11" t="e">
        <f>BD_Tab1!AE1547</f>
        <v>#VALUE!</v>
      </c>
      <c r="C1547" s="11" t="e">
        <f>BD_Tab1!Z1547</f>
        <v>#VALUE!</v>
      </c>
      <c r="D1547" s="11" t="e">
        <f>BD_Tab1!AF1547</f>
        <v>#VALUE!</v>
      </c>
      <c r="E1547" s="11" t="e">
        <f>BD_Tab1!AA1547</f>
        <v>#VALUE!</v>
      </c>
      <c r="F1547" s="10" t="e">
        <f>BD_Tab1!AD1547</f>
        <v>#VALUE!</v>
      </c>
      <c r="G1547" s="10" t="e">
        <f>BD_Tab1!X1547</f>
        <v>#VALUE!</v>
      </c>
      <c r="H1547" s="10" t="e">
        <f>BD_Tab1!Y1547</f>
        <v>#VALUE!</v>
      </c>
    </row>
    <row r="1548" spans="1:8">
      <c r="A1548" s="3">
        <v>81541</v>
      </c>
      <c r="B1548" s="11" t="e">
        <f>BD_Tab1!AE1548</f>
        <v>#VALUE!</v>
      </c>
      <c r="C1548" s="11" t="e">
        <f>BD_Tab1!Z1548</f>
        <v>#VALUE!</v>
      </c>
      <c r="D1548" s="11" t="e">
        <f>BD_Tab1!AF1548</f>
        <v>#VALUE!</v>
      </c>
      <c r="E1548" s="11" t="e">
        <f>BD_Tab1!AA1548</f>
        <v>#VALUE!</v>
      </c>
      <c r="F1548" s="10" t="e">
        <f>BD_Tab1!AD1548</f>
        <v>#VALUE!</v>
      </c>
      <c r="G1548" s="10" t="e">
        <f>BD_Tab1!X1548</f>
        <v>#VALUE!</v>
      </c>
      <c r="H1548" s="10" t="e">
        <f>BD_Tab1!Y1548</f>
        <v>#VALUE!</v>
      </c>
    </row>
    <row r="1549" spans="1:8">
      <c r="A1549" s="3">
        <v>81571</v>
      </c>
      <c r="B1549" s="11" t="e">
        <f>BD_Tab1!AE1549</f>
        <v>#VALUE!</v>
      </c>
      <c r="C1549" s="11" t="e">
        <f>BD_Tab1!Z1549</f>
        <v>#VALUE!</v>
      </c>
      <c r="D1549" s="11" t="e">
        <f>BD_Tab1!AF1549</f>
        <v>#VALUE!</v>
      </c>
      <c r="E1549" s="11" t="e">
        <f>BD_Tab1!AA1549</f>
        <v>#VALUE!</v>
      </c>
      <c r="F1549" s="10" t="e">
        <f>BD_Tab1!AD1549</f>
        <v>#VALUE!</v>
      </c>
      <c r="G1549" s="10" t="e">
        <f>BD_Tab1!X1549</f>
        <v>#VALUE!</v>
      </c>
      <c r="H1549" s="10" t="e">
        <f>BD_Tab1!Y1549</f>
        <v>#VALUE!</v>
      </c>
    </row>
    <row r="1550" spans="1:8">
      <c r="A1550" s="3">
        <v>81602</v>
      </c>
      <c r="B1550" s="11" t="e">
        <f>BD_Tab1!AE1550</f>
        <v>#VALUE!</v>
      </c>
      <c r="C1550" s="11" t="e">
        <f>BD_Tab1!Z1550</f>
        <v>#VALUE!</v>
      </c>
      <c r="D1550" s="11" t="e">
        <f>BD_Tab1!AF1550</f>
        <v>#VALUE!</v>
      </c>
      <c r="E1550" s="11" t="e">
        <f>BD_Tab1!AA1550</f>
        <v>#VALUE!</v>
      </c>
      <c r="F1550" s="10" t="e">
        <f>BD_Tab1!AD1550</f>
        <v>#VALUE!</v>
      </c>
      <c r="G1550" s="10" t="e">
        <f>BD_Tab1!X1550</f>
        <v>#VALUE!</v>
      </c>
      <c r="H1550" s="10" t="e">
        <f>BD_Tab1!Y1550</f>
        <v>#VALUE!</v>
      </c>
    </row>
    <row r="1551" spans="1:8">
      <c r="A1551" s="3">
        <v>81632</v>
      </c>
      <c r="B1551" s="11" t="e">
        <f>BD_Tab1!AE1551</f>
        <v>#VALUE!</v>
      </c>
      <c r="C1551" s="11" t="e">
        <f>BD_Tab1!Z1551</f>
        <v>#VALUE!</v>
      </c>
      <c r="D1551" s="11" t="e">
        <f>BD_Tab1!AF1551</f>
        <v>#VALUE!</v>
      </c>
      <c r="E1551" s="11" t="e">
        <f>BD_Tab1!AA1551</f>
        <v>#VALUE!</v>
      </c>
      <c r="F1551" s="10" t="e">
        <f>BD_Tab1!AD1551</f>
        <v>#VALUE!</v>
      </c>
      <c r="G1551" s="10" t="e">
        <f>BD_Tab1!X1551</f>
        <v>#VALUE!</v>
      </c>
      <c r="H1551" s="10" t="e">
        <f>BD_Tab1!Y1551</f>
        <v>#VALUE!</v>
      </c>
    </row>
    <row r="1552" spans="1:8">
      <c r="A1552" s="3">
        <v>81663</v>
      </c>
      <c r="B1552" s="11" t="e">
        <f>BD_Tab1!AE1552</f>
        <v>#VALUE!</v>
      </c>
      <c r="C1552" s="11" t="e">
        <f>BD_Tab1!Z1552</f>
        <v>#VALUE!</v>
      </c>
      <c r="D1552" s="11" t="e">
        <f>BD_Tab1!AF1552</f>
        <v>#VALUE!</v>
      </c>
      <c r="E1552" s="11" t="e">
        <f>BD_Tab1!AA1552</f>
        <v>#VALUE!</v>
      </c>
      <c r="F1552" s="10" t="e">
        <f>BD_Tab1!AD1552</f>
        <v>#VALUE!</v>
      </c>
      <c r="G1552" s="10" t="e">
        <f>BD_Tab1!X1552</f>
        <v>#VALUE!</v>
      </c>
      <c r="H1552" s="10" t="e">
        <f>BD_Tab1!Y1552</f>
        <v>#VALUE!</v>
      </c>
    </row>
    <row r="1553" spans="1:8">
      <c r="A1553" s="3">
        <v>81694</v>
      </c>
      <c r="B1553" s="11" t="e">
        <f>BD_Tab1!AE1553</f>
        <v>#VALUE!</v>
      </c>
      <c r="C1553" s="11" t="e">
        <f>BD_Tab1!Z1553</f>
        <v>#VALUE!</v>
      </c>
      <c r="D1553" s="11" t="e">
        <f>BD_Tab1!AF1553</f>
        <v>#VALUE!</v>
      </c>
      <c r="E1553" s="11" t="e">
        <f>BD_Tab1!AA1553</f>
        <v>#VALUE!</v>
      </c>
      <c r="F1553" s="10" t="e">
        <f>BD_Tab1!AD1553</f>
        <v>#VALUE!</v>
      </c>
      <c r="G1553" s="10" t="e">
        <f>BD_Tab1!X1553</f>
        <v>#VALUE!</v>
      </c>
      <c r="H1553" s="10" t="e">
        <f>BD_Tab1!Y1553</f>
        <v>#VALUE!</v>
      </c>
    </row>
    <row r="1554" spans="1:8">
      <c r="A1554" s="3">
        <v>81724</v>
      </c>
      <c r="B1554" s="11" t="e">
        <f>BD_Tab1!AE1554</f>
        <v>#VALUE!</v>
      </c>
      <c r="C1554" s="11" t="e">
        <f>BD_Tab1!Z1554</f>
        <v>#VALUE!</v>
      </c>
      <c r="D1554" s="11" t="e">
        <f>BD_Tab1!AF1554</f>
        <v>#VALUE!</v>
      </c>
      <c r="E1554" s="11" t="e">
        <f>BD_Tab1!AA1554</f>
        <v>#VALUE!</v>
      </c>
      <c r="F1554" s="10" t="e">
        <f>BD_Tab1!AD1554</f>
        <v>#VALUE!</v>
      </c>
      <c r="G1554" s="10" t="e">
        <f>BD_Tab1!X1554</f>
        <v>#VALUE!</v>
      </c>
      <c r="H1554" s="10" t="e">
        <f>BD_Tab1!Y1554</f>
        <v>#VALUE!</v>
      </c>
    </row>
    <row r="1555" spans="1:8">
      <c r="A1555" s="3">
        <v>81755</v>
      </c>
      <c r="B1555" s="11" t="e">
        <f>BD_Tab1!AE1555</f>
        <v>#VALUE!</v>
      </c>
      <c r="C1555" s="11" t="e">
        <f>BD_Tab1!Z1555</f>
        <v>#VALUE!</v>
      </c>
      <c r="D1555" s="11" t="e">
        <f>BD_Tab1!AF1555</f>
        <v>#VALUE!</v>
      </c>
      <c r="E1555" s="11" t="e">
        <f>BD_Tab1!AA1555</f>
        <v>#VALUE!</v>
      </c>
      <c r="F1555" s="10" t="e">
        <f>BD_Tab1!AD1555</f>
        <v>#VALUE!</v>
      </c>
      <c r="G1555" s="10" t="e">
        <f>BD_Tab1!X1555</f>
        <v>#VALUE!</v>
      </c>
      <c r="H1555" s="10" t="e">
        <f>BD_Tab1!Y1555</f>
        <v>#VALUE!</v>
      </c>
    </row>
    <row r="1556" spans="1:8">
      <c r="A1556" s="3">
        <v>81785</v>
      </c>
      <c r="B1556" s="11" t="e">
        <f>BD_Tab1!AE1556</f>
        <v>#VALUE!</v>
      </c>
      <c r="C1556" s="11" t="e">
        <f>BD_Tab1!Z1556</f>
        <v>#VALUE!</v>
      </c>
      <c r="D1556" s="11" t="e">
        <f>BD_Tab1!AF1556</f>
        <v>#VALUE!</v>
      </c>
      <c r="E1556" s="11" t="e">
        <f>BD_Tab1!AA1556</f>
        <v>#VALUE!</v>
      </c>
      <c r="F1556" s="10" t="e">
        <f>BD_Tab1!AD1556</f>
        <v>#VALUE!</v>
      </c>
      <c r="G1556" s="10" t="e">
        <f>BD_Tab1!X1556</f>
        <v>#VALUE!</v>
      </c>
      <c r="H1556" s="10" t="e">
        <f>BD_Tab1!Y1556</f>
        <v>#VALUE!</v>
      </c>
    </row>
    <row r="1557" spans="1:8">
      <c r="A1557" s="3">
        <v>81816</v>
      </c>
      <c r="B1557" s="11" t="e">
        <f>BD_Tab1!AE1557</f>
        <v>#VALUE!</v>
      </c>
      <c r="C1557" s="11" t="e">
        <f>BD_Tab1!Z1557</f>
        <v>#VALUE!</v>
      </c>
      <c r="D1557" s="11" t="e">
        <f>BD_Tab1!AF1557</f>
        <v>#VALUE!</v>
      </c>
      <c r="E1557" s="11" t="e">
        <f>BD_Tab1!AA1557</f>
        <v>#VALUE!</v>
      </c>
      <c r="F1557" s="10" t="e">
        <f>BD_Tab1!AD1557</f>
        <v>#VALUE!</v>
      </c>
      <c r="G1557" s="10" t="e">
        <f>BD_Tab1!X1557</f>
        <v>#VALUE!</v>
      </c>
      <c r="H1557" s="10" t="e">
        <f>BD_Tab1!Y1557</f>
        <v>#VALUE!</v>
      </c>
    </row>
    <row r="1558" spans="1:8">
      <c r="A1558" s="3">
        <v>81847</v>
      </c>
      <c r="B1558" s="11" t="e">
        <f>BD_Tab1!AE1558</f>
        <v>#VALUE!</v>
      </c>
      <c r="C1558" s="11" t="e">
        <f>BD_Tab1!Z1558</f>
        <v>#VALUE!</v>
      </c>
      <c r="D1558" s="11" t="e">
        <f>BD_Tab1!AF1558</f>
        <v>#VALUE!</v>
      </c>
      <c r="E1558" s="11" t="e">
        <f>BD_Tab1!AA1558</f>
        <v>#VALUE!</v>
      </c>
      <c r="F1558" s="10" t="e">
        <f>BD_Tab1!AD1558</f>
        <v>#VALUE!</v>
      </c>
      <c r="G1558" s="10" t="e">
        <f>BD_Tab1!X1558</f>
        <v>#VALUE!</v>
      </c>
      <c r="H1558" s="10" t="e">
        <f>BD_Tab1!Y1558</f>
        <v>#VALUE!</v>
      </c>
    </row>
    <row r="1559" spans="1:8">
      <c r="A1559" s="3">
        <v>81876</v>
      </c>
      <c r="B1559" s="11" t="e">
        <f>BD_Tab1!AE1559</f>
        <v>#VALUE!</v>
      </c>
      <c r="C1559" s="11" t="e">
        <f>BD_Tab1!Z1559</f>
        <v>#VALUE!</v>
      </c>
      <c r="D1559" s="11" t="e">
        <f>BD_Tab1!AF1559</f>
        <v>#VALUE!</v>
      </c>
      <c r="E1559" s="11" t="e">
        <f>BD_Tab1!AA1559</f>
        <v>#VALUE!</v>
      </c>
      <c r="F1559" s="10" t="e">
        <f>BD_Tab1!AD1559</f>
        <v>#VALUE!</v>
      </c>
      <c r="G1559" s="10" t="e">
        <f>BD_Tab1!X1559</f>
        <v>#VALUE!</v>
      </c>
      <c r="H1559" s="10" t="e">
        <f>BD_Tab1!Y1559</f>
        <v>#VALUE!</v>
      </c>
    </row>
    <row r="1560" spans="1:8">
      <c r="A1560" s="3">
        <v>81907</v>
      </c>
      <c r="B1560" s="11" t="e">
        <f>BD_Tab1!AE1560</f>
        <v>#VALUE!</v>
      </c>
      <c r="C1560" s="11" t="e">
        <f>BD_Tab1!Z1560</f>
        <v>#VALUE!</v>
      </c>
      <c r="D1560" s="11" t="e">
        <f>BD_Tab1!AF1560</f>
        <v>#VALUE!</v>
      </c>
      <c r="E1560" s="11" t="e">
        <f>BD_Tab1!AA1560</f>
        <v>#VALUE!</v>
      </c>
      <c r="F1560" s="10" t="e">
        <f>BD_Tab1!AD1560</f>
        <v>#VALUE!</v>
      </c>
      <c r="G1560" s="10" t="e">
        <f>BD_Tab1!X1560</f>
        <v>#VALUE!</v>
      </c>
      <c r="H1560" s="10" t="e">
        <f>BD_Tab1!Y1560</f>
        <v>#VALUE!</v>
      </c>
    </row>
    <row r="1561" spans="1:8">
      <c r="A1561" s="3">
        <v>81937</v>
      </c>
      <c r="B1561" s="11" t="e">
        <f>BD_Tab1!AE1561</f>
        <v>#VALUE!</v>
      </c>
      <c r="C1561" s="11" t="e">
        <f>BD_Tab1!Z1561</f>
        <v>#VALUE!</v>
      </c>
      <c r="D1561" s="11" t="e">
        <f>BD_Tab1!AF1561</f>
        <v>#VALUE!</v>
      </c>
      <c r="E1561" s="11" t="e">
        <f>BD_Tab1!AA1561</f>
        <v>#VALUE!</v>
      </c>
      <c r="F1561" s="10" t="e">
        <f>BD_Tab1!AD1561</f>
        <v>#VALUE!</v>
      </c>
      <c r="G1561" s="10" t="e">
        <f>BD_Tab1!X1561</f>
        <v>#VALUE!</v>
      </c>
      <c r="H1561" s="10" t="e">
        <f>BD_Tab1!Y1561</f>
        <v>#VALUE!</v>
      </c>
    </row>
    <row r="1562" spans="1:8">
      <c r="A1562" s="3">
        <v>81968</v>
      </c>
      <c r="B1562" s="11" t="e">
        <f>BD_Tab1!AE1562</f>
        <v>#VALUE!</v>
      </c>
      <c r="C1562" s="11" t="e">
        <f>BD_Tab1!Z1562</f>
        <v>#VALUE!</v>
      </c>
      <c r="D1562" s="11" t="e">
        <f>BD_Tab1!AF1562</f>
        <v>#VALUE!</v>
      </c>
      <c r="E1562" s="11" t="e">
        <f>BD_Tab1!AA1562</f>
        <v>#VALUE!</v>
      </c>
      <c r="F1562" s="10" t="e">
        <f>BD_Tab1!AD1562</f>
        <v>#VALUE!</v>
      </c>
      <c r="G1562" s="10" t="e">
        <f>BD_Tab1!X1562</f>
        <v>#VALUE!</v>
      </c>
      <c r="H1562" s="10" t="e">
        <f>BD_Tab1!Y1562</f>
        <v>#VALUE!</v>
      </c>
    </row>
    <row r="1563" spans="1:8">
      <c r="A1563" s="3">
        <v>81998</v>
      </c>
      <c r="B1563" s="11" t="e">
        <f>BD_Tab1!AE1563</f>
        <v>#VALUE!</v>
      </c>
      <c r="C1563" s="11" t="e">
        <f>BD_Tab1!Z1563</f>
        <v>#VALUE!</v>
      </c>
      <c r="D1563" s="11" t="e">
        <f>BD_Tab1!AF1563</f>
        <v>#VALUE!</v>
      </c>
      <c r="E1563" s="11" t="e">
        <f>BD_Tab1!AA1563</f>
        <v>#VALUE!</v>
      </c>
      <c r="F1563" s="10" t="e">
        <f>BD_Tab1!AD1563</f>
        <v>#VALUE!</v>
      </c>
      <c r="G1563" s="10" t="e">
        <f>BD_Tab1!X1563</f>
        <v>#VALUE!</v>
      </c>
      <c r="H1563" s="10" t="e">
        <f>BD_Tab1!Y1563</f>
        <v>#VALUE!</v>
      </c>
    </row>
    <row r="1564" spans="1:8">
      <c r="A1564" s="3">
        <v>82029</v>
      </c>
      <c r="B1564" s="11" t="e">
        <f>BD_Tab1!AE1564</f>
        <v>#VALUE!</v>
      </c>
      <c r="C1564" s="11" t="e">
        <f>BD_Tab1!Z1564</f>
        <v>#VALUE!</v>
      </c>
      <c r="D1564" s="11" t="e">
        <f>BD_Tab1!AF1564</f>
        <v>#VALUE!</v>
      </c>
      <c r="E1564" s="11" t="e">
        <f>BD_Tab1!AA1564</f>
        <v>#VALUE!</v>
      </c>
      <c r="F1564" s="10" t="e">
        <f>BD_Tab1!AD1564</f>
        <v>#VALUE!</v>
      </c>
      <c r="G1564" s="10" t="e">
        <f>BD_Tab1!X1564</f>
        <v>#VALUE!</v>
      </c>
      <c r="H1564" s="10" t="e">
        <f>BD_Tab1!Y1564</f>
        <v>#VALUE!</v>
      </c>
    </row>
    <row r="1565" spans="1:8">
      <c r="A1565" s="3">
        <v>82060</v>
      </c>
      <c r="B1565" s="11" t="e">
        <f>BD_Tab1!AE1565</f>
        <v>#VALUE!</v>
      </c>
      <c r="C1565" s="11" t="e">
        <f>BD_Tab1!Z1565</f>
        <v>#VALUE!</v>
      </c>
      <c r="D1565" s="11" t="e">
        <f>BD_Tab1!AF1565</f>
        <v>#VALUE!</v>
      </c>
      <c r="E1565" s="11" t="e">
        <f>BD_Tab1!AA1565</f>
        <v>#VALUE!</v>
      </c>
      <c r="F1565" s="10" t="e">
        <f>BD_Tab1!AD1565</f>
        <v>#VALUE!</v>
      </c>
      <c r="G1565" s="10" t="e">
        <f>BD_Tab1!X1565</f>
        <v>#VALUE!</v>
      </c>
      <c r="H1565" s="10" t="e">
        <f>BD_Tab1!Y1565</f>
        <v>#VALUE!</v>
      </c>
    </row>
    <row r="1566" spans="1:8">
      <c r="A1566" s="3">
        <v>82090</v>
      </c>
      <c r="B1566" s="11" t="e">
        <f>BD_Tab1!AE1566</f>
        <v>#VALUE!</v>
      </c>
      <c r="C1566" s="11" t="e">
        <f>BD_Tab1!Z1566</f>
        <v>#VALUE!</v>
      </c>
      <c r="D1566" s="11" t="e">
        <f>BD_Tab1!AF1566</f>
        <v>#VALUE!</v>
      </c>
      <c r="E1566" s="11" t="e">
        <f>BD_Tab1!AA1566</f>
        <v>#VALUE!</v>
      </c>
      <c r="F1566" s="10" t="e">
        <f>BD_Tab1!AD1566</f>
        <v>#VALUE!</v>
      </c>
      <c r="G1566" s="10" t="e">
        <f>BD_Tab1!X1566</f>
        <v>#VALUE!</v>
      </c>
      <c r="H1566" s="10" t="e">
        <f>BD_Tab1!Y1566</f>
        <v>#VALUE!</v>
      </c>
    </row>
    <row r="1567" spans="1:8">
      <c r="A1567" s="3">
        <v>82121</v>
      </c>
      <c r="B1567" s="11" t="e">
        <f>BD_Tab1!AE1567</f>
        <v>#VALUE!</v>
      </c>
      <c r="C1567" s="11" t="e">
        <f>BD_Tab1!Z1567</f>
        <v>#VALUE!</v>
      </c>
      <c r="D1567" s="11" t="e">
        <f>BD_Tab1!AF1567</f>
        <v>#VALUE!</v>
      </c>
      <c r="E1567" s="11" t="e">
        <f>BD_Tab1!AA1567</f>
        <v>#VALUE!</v>
      </c>
      <c r="F1567" s="10" t="e">
        <f>BD_Tab1!AD1567</f>
        <v>#VALUE!</v>
      </c>
      <c r="G1567" s="10" t="e">
        <f>BD_Tab1!X1567</f>
        <v>#VALUE!</v>
      </c>
      <c r="H1567" s="10" t="e">
        <f>BD_Tab1!Y1567</f>
        <v>#VALUE!</v>
      </c>
    </row>
    <row r="1568" spans="1:8">
      <c r="A1568" s="3">
        <v>82151</v>
      </c>
      <c r="B1568" s="11" t="e">
        <f>BD_Tab1!AE1568</f>
        <v>#VALUE!</v>
      </c>
      <c r="C1568" s="11" t="e">
        <f>BD_Tab1!Z1568</f>
        <v>#VALUE!</v>
      </c>
      <c r="D1568" s="11" t="e">
        <f>BD_Tab1!AF1568</f>
        <v>#VALUE!</v>
      </c>
      <c r="E1568" s="11" t="e">
        <f>BD_Tab1!AA1568</f>
        <v>#VALUE!</v>
      </c>
      <c r="F1568" s="10" t="e">
        <f>BD_Tab1!AD1568</f>
        <v>#VALUE!</v>
      </c>
      <c r="G1568" s="10" t="e">
        <f>BD_Tab1!X1568</f>
        <v>#VALUE!</v>
      </c>
      <c r="H1568" s="10" t="e">
        <f>BD_Tab1!Y1568</f>
        <v>#VALUE!</v>
      </c>
    </row>
    <row r="1569" spans="1:8">
      <c r="A1569" s="3">
        <v>82182</v>
      </c>
      <c r="B1569" s="11" t="e">
        <f>BD_Tab1!AE1569</f>
        <v>#VALUE!</v>
      </c>
      <c r="C1569" s="11" t="e">
        <f>BD_Tab1!Z1569</f>
        <v>#VALUE!</v>
      </c>
      <c r="D1569" s="11" t="e">
        <f>BD_Tab1!AF1569</f>
        <v>#VALUE!</v>
      </c>
      <c r="E1569" s="11" t="e">
        <f>BD_Tab1!AA1569</f>
        <v>#VALUE!</v>
      </c>
      <c r="F1569" s="10" t="e">
        <f>BD_Tab1!AD1569</f>
        <v>#VALUE!</v>
      </c>
      <c r="G1569" s="10" t="e">
        <f>BD_Tab1!X1569</f>
        <v>#VALUE!</v>
      </c>
      <c r="H1569" s="10" t="e">
        <f>BD_Tab1!Y1569</f>
        <v>#VALUE!</v>
      </c>
    </row>
    <row r="1570" spans="1:8">
      <c r="A1570" s="3">
        <v>82213</v>
      </c>
      <c r="B1570" s="11" t="e">
        <f>BD_Tab1!AE1570</f>
        <v>#VALUE!</v>
      </c>
      <c r="C1570" s="11" t="e">
        <f>BD_Tab1!Z1570</f>
        <v>#VALUE!</v>
      </c>
      <c r="D1570" s="11" t="e">
        <f>BD_Tab1!AF1570</f>
        <v>#VALUE!</v>
      </c>
      <c r="E1570" s="11" t="e">
        <f>BD_Tab1!AA1570</f>
        <v>#VALUE!</v>
      </c>
      <c r="F1570" s="10" t="e">
        <f>BD_Tab1!AD1570</f>
        <v>#VALUE!</v>
      </c>
      <c r="G1570" s="10" t="e">
        <f>BD_Tab1!X1570</f>
        <v>#VALUE!</v>
      </c>
      <c r="H1570" s="10" t="e">
        <f>BD_Tab1!Y1570</f>
        <v>#VALUE!</v>
      </c>
    </row>
    <row r="1571" spans="1:8">
      <c r="A1571" s="3">
        <v>82241</v>
      </c>
      <c r="B1571" s="11" t="e">
        <f>BD_Tab1!AE1571</f>
        <v>#VALUE!</v>
      </c>
      <c r="C1571" s="11" t="e">
        <f>BD_Tab1!Z1571</f>
        <v>#VALUE!</v>
      </c>
      <c r="D1571" s="11" t="e">
        <f>BD_Tab1!AF1571</f>
        <v>#VALUE!</v>
      </c>
      <c r="E1571" s="11" t="e">
        <f>BD_Tab1!AA1571</f>
        <v>#VALUE!</v>
      </c>
      <c r="F1571" s="10" t="e">
        <f>BD_Tab1!AD1571</f>
        <v>#VALUE!</v>
      </c>
      <c r="G1571" s="10" t="e">
        <f>BD_Tab1!X1571</f>
        <v>#VALUE!</v>
      </c>
      <c r="H1571" s="10" t="e">
        <f>BD_Tab1!Y1571</f>
        <v>#VALUE!</v>
      </c>
    </row>
    <row r="1572" spans="1:8">
      <c r="A1572" s="3">
        <v>82272</v>
      </c>
      <c r="B1572" s="11" t="e">
        <f>BD_Tab1!AE1572</f>
        <v>#VALUE!</v>
      </c>
      <c r="C1572" s="11" t="e">
        <f>BD_Tab1!Z1572</f>
        <v>#VALUE!</v>
      </c>
      <c r="D1572" s="11" t="e">
        <f>BD_Tab1!AF1572</f>
        <v>#VALUE!</v>
      </c>
      <c r="E1572" s="11" t="e">
        <f>BD_Tab1!AA1572</f>
        <v>#VALUE!</v>
      </c>
      <c r="F1572" s="10" t="e">
        <f>BD_Tab1!AD1572</f>
        <v>#VALUE!</v>
      </c>
      <c r="G1572" s="10" t="e">
        <f>BD_Tab1!X1572</f>
        <v>#VALUE!</v>
      </c>
      <c r="H1572" s="10" t="e">
        <f>BD_Tab1!Y1572</f>
        <v>#VALUE!</v>
      </c>
    </row>
    <row r="1573" spans="1:8">
      <c r="A1573" s="3">
        <v>82302</v>
      </c>
      <c r="B1573" s="11" t="e">
        <f>BD_Tab1!AE1573</f>
        <v>#VALUE!</v>
      </c>
      <c r="C1573" s="11" t="e">
        <f>BD_Tab1!Z1573</f>
        <v>#VALUE!</v>
      </c>
      <c r="D1573" s="11" t="e">
        <f>BD_Tab1!AF1573</f>
        <v>#VALUE!</v>
      </c>
      <c r="E1573" s="11" t="e">
        <f>BD_Tab1!AA1573</f>
        <v>#VALUE!</v>
      </c>
      <c r="F1573" s="10" t="e">
        <f>BD_Tab1!AD1573</f>
        <v>#VALUE!</v>
      </c>
      <c r="G1573" s="10" t="e">
        <f>BD_Tab1!X1573</f>
        <v>#VALUE!</v>
      </c>
      <c r="H1573" s="10" t="e">
        <f>BD_Tab1!Y1573</f>
        <v>#VALUE!</v>
      </c>
    </row>
    <row r="1574" spans="1:8">
      <c r="A1574" s="3">
        <v>82333</v>
      </c>
      <c r="B1574" s="11" t="e">
        <f>BD_Tab1!AE1574</f>
        <v>#VALUE!</v>
      </c>
      <c r="C1574" s="11" t="e">
        <f>BD_Tab1!Z1574</f>
        <v>#VALUE!</v>
      </c>
      <c r="D1574" s="11" t="e">
        <f>BD_Tab1!AF1574</f>
        <v>#VALUE!</v>
      </c>
      <c r="E1574" s="11" t="e">
        <f>BD_Tab1!AA1574</f>
        <v>#VALUE!</v>
      </c>
      <c r="F1574" s="10" t="e">
        <f>BD_Tab1!AD1574</f>
        <v>#VALUE!</v>
      </c>
      <c r="G1574" s="10" t="e">
        <f>BD_Tab1!X1574</f>
        <v>#VALUE!</v>
      </c>
      <c r="H1574" s="10" t="e">
        <f>BD_Tab1!Y1574</f>
        <v>#VALUE!</v>
      </c>
    </row>
    <row r="1575" spans="1:8">
      <c r="A1575" s="3">
        <v>82363</v>
      </c>
      <c r="B1575" s="11" t="e">
        <f>BD_Tab1!AE1575</f>
        <v>#VALUE!</v>
      </c>
      <c r="C1575" s="11" t="e">
        <f>BD_Tab1!Z1575</f>
        <v>#VALUE!</v>
      </c>
      <c r="D1575" s="11" t="e">
        <f>BD_Tab1!AF1575</f>
        <v>#VALUE!</v>
      </c>
      <c r="E1575" s="11" t="e">
        <f>BD_Tab1!AA1575</f>
        <v>#VALUE!</v>
      </c>
      <c r="F1575" s="10" t="e">
        <f>BD_Tab1!AD1575</f>
        <v>#VALUE!</v>
      </c>
      <c r="G1575" s="10" t="e">
        <f>BD_Tab1!X1575</f>
        <v>#VALUE!</v>
      </c>
      <c r="H1575" s="10" t="e">
        <f>BD_Tab1!Y1575</f>
        <v>#VALUE!</v>
      </c>
    </row>
    <row r="1576" spans="1:8">
      <c r="A1576" s="3">
        <v>82394</v>
      </c>
      <c r="B1576" s="11" t="e">
        <f>BD_Tab1!AE1576</f>
        <v>#VALUE!</v>
      </c>
      <c r="C1576" s="11" t="e">
        <f>BD_Tab1!Z1576</f>
        <v>#VALUE!</v>
      </c>
      <c r="D1576" s="11" t="e">
        <f>BD_Tab1!AF1576</f>
        <v>#VALUE!</v>
      </c>
      <c r="E1576" s="11" t="e">
        <f>BD_Tab1!AA1576</f>
        <v>#VALUE!</v>
      </c>
      <c r="F1576" s="10" t="e">
        <f>BD_Tab1!AD1576</f>
        <v>#VALUE!</v>
      </c>
      <c r="G1576" s="10" t="e">
        <f>BD_Tab1!X1576</f>
        <v>#VALUE!</v>
      </c>
      <c r="H1576" s="10" t="e">
        <f>BD_Tab1!Y1576</f>
        <v>#VALUE!</v>
      </c>
    </row>
    <row r="1577" spans="1:8">
      <c r="A1577" s="3">
        <v>82425</v>
      </c>
      <c r="B1577" s="11" t="e">
        <f>BD_Tab1!AE1577</f>
        <v>#VALUE!</v>
      </c>
      <c r="C1577" s="11" t="e">
        <f>BD_Tab1!Z1577</f>
        <v>#VALUE!</v>
      </c>
      <c r="D1577" s="11" t="e">
        <f>BD_Tab1!AF1577</f>
        <v>#VALUE!</v>
      </c>
      <c r="E1577" s="11" t="e">
        <f>BD_Tab1!AA1577</f>
        <v>#VALUE!</v>
      </c>
      <c r="F1577" s="10" t="e">
        <f>BD_Tab1!AD1577</f>
        <v>#VALUE!</v>
      </c>
      <c r="G1577" s="10" t="e">
        <f>BD_Tab1!X1577</f>
        <v>#VALUE!</v>
      </c>
      <c r="H1577" s="10" t="e">
        <f>BD_Tab1!Y1577</f>
        <v>#VALUE!</v>
      </c>
    </row>
    <row r="1578" spans="1:8">
      <c r="A1578" s="3">
        <v>82455</v>
      </c>
      <c r="B1578" s="11" t="e">
        <f>BD_Tab1!AE1578</f>
        <v>#VALUE!</v>
      </c>
      <c r="C1578" s="11" t="e">
        <f>BD_Tab1!Z1578</f>
        <v>#VALUE!</v>
      </c>
      <c r="D1578" s="11" t="e">
        <f>BD_Tab1!AF1578</f>
        <v>#VALUE!</v>
      </c>
      <c r="E1578" s="11" t="e">
        <f>BD_Tab1!AA1578</f>
        <v>#VALUE!</v>
      </c>
      <c r="F1578" s="10" t="e">
        <f>BD_Tab1!AD1578</f>
        <v>#VALUE!</v>
      </c>
      <c r="G1578" s="10" t="e">
        <f>BD_Tab1!X1578</f>
        <v>#VALUE!</v>
      </c>
      <c r="H1578" s="10" t="e">
        <f>BD_Tab1!Y1578</f>
        <v>#VALUE!</v>
      </c>
    </row>
    <row r="1579" spans="1:8">
      <c r="A1579" s="3">
        <v>82486</v>
      </c>
      <c r="B1579" s="11" t="e">
        <f>BD_Tab1!AE1579</f>
        <v>#VALUE!</v>
      </c>
      <c r="C1579" s="11" t="e">
        <f>BD_Tab1!Z1579</f>
        <v>#VALUE!</v>
      </c>
      <c r="D1579" s="11" t="e">
        <f>BD_Tab1!AF1579</f>
        <v>#VALUE!</v>
      </c>
      <c r="E1579" s="11" t="e">
        <f>BD_Tab1!AA1579</f>
        <v>#VALUE!</v>
      </c>
      <c r="F1579" s="10" t="e">
        <f>BD_Tab1!AD1579</f>
        <v>#VALUE!</v>
      </c>
      <c r="G1579" s="10" t="e">
        <f>BD_Tab1!X1579</f>
        <v>#VALUE!</v>
      </c>
      <c r="H1579" s="10" t="e">
        <f>BD_Tab1!Y1579</f>
        <v>#VALUE!</v>
      </c>
    </row>
    <row r="1580" spans="1:8">
      <c r="A1580" s="3">
        <v>82516</v>
      </c>
      <c r="B1580" s="11" t="e">
        <f>BD_Tab1!AE1580</f>
        <v>#VALUE!</v>
      </c>
      <c r="C1580" s="11" t="e">
        <f>BD_Tab1!Z1580</f>
        <v>#VALUE!</v>
      </c>
      <c r="D1580" s="11" t="e">
        <f>BD_Tab1!AF1580</f>
        <v>#VALUE!</v>
      </c>
      <c r="E1580" s="11" t="e">
        <f>BD_Tab1!AA1580</f>
        <v>#VALUE!</v>
      </c>
      <c r="F1580" s="10" t="e">
        <f>BD_Tab1!AD1580</f>
        <v>#VALUE!</v>
      </c>
      <c r="G1580" s="10" t="e">
        <f>BD_Tab1!X1580</f>
        <v>#VALUE!</v>
      </c>
      <c r="H1580" s="10" t="e">
        <f>BD_Tab1!Y1580</f>
        <v>#VALUE!</v>
      </c>
    </row>
    <row r="1581" spans="1:8">
      <c r="A1581" s="3">
        <v>82547</v>
      </c>
      <c r="B1581" s="11" t="e">
        <f>BD_Tab1!AE1581</f>
        <v>#VALUE!</v>
      </c>
      <c r="C1581" s="11" t="e">
        <f>BD_Tab1!Z1581</f>
        <v>#VALUE!</v>
      </c>
      <c r="D1581" s="11" t="e">
        <f>BD_Tab1!AF1581</f>
        <v>#VALUE!</v>
      </c>
      <c r="E1581" s="11" t="e">
        <f>BD_Tab1!AA1581</f>
        <v>#VALUE!</v>
      </c>
      <c r="F1581" s="10" t="e">
        <f>BD_Tab1!AD1581</f>
        <v>#VALUE!</v>
      </c>
      <c r="G1581" s="10" t="e">
        <f>BD_Tab1!X1581</f>
        <v>#VALUE!</v>
      </c>
      <c r="H1581" s="10" t="e">
        <f>BD_Tab1!Y1581</f>
        <v>#VALUE!</v>
      </c>
    </row>
    <row r="1582" spans="1:8">
      <c r="A1582" s="3">
        <v>82578</v>
      </c>
      <c r="B1582" s="11" t="e">
        <f>BD_Tab1!AE1582</f>
        <v>#VALUE!</v>
      </c>
      <c r="C1582" s="11" t="e">
        <f>BD_Tab1!Z1582</f>
        <v>#VALUE!</v>
      </c>
      <c r="D1582" s="11" t="e">
        <f>BD_Tab1!AF1582</f>
        <v>#VALUE!</v>
      </c>
      <c r="E1582" s="11" t="e">
        <f>BD_Tab1!AA1582</f>
        <v>#VALUE!</v>
      </c>
      <c r="F1582" s="10" t="e">
        <f>BD_Tab1!AD1582</f>
        <v>#VALUE!</v>
      </c>
      <c r="G1582" s="10" t="e">
        <f>BD_Tab1!X1582</f>
        <v>#VALUE!</v>
      </c>
      <c r="H1582" s="10" t="e">
        <f>BD_Tab1!Y1582</f>
        <v>#VALUE!</v>
      </c>
    </row>
    <row r="1583" spans="1:8">
      <c r="A1583" s="3">
        <v>82606</v>
      </c>
      <c r="B1583" s="11" t="e">
        <f>BD_Tab1!AE1583</f>
        <v>#VALUE!</v>
      </c>
      <c r="C1583" s="11" t="e">
        <f>BD_Tab1!Z1583</f>
        <v>#VALUE!</v>
      </c>
      <c r="D1583" s="11" t="e">
        <f>BD_Tab1!AF1583</f>
        <v>#VALUE!</v>
      </c>
      <c r="E1583" s="11" t="e">
        <f>BD_Tab1!AA1583</f>
        <v>#VALUE!</v>
      </c>
      <c r="F1583" s="10" t="e">
        <f>BD_Tab1!AD1583</f>
        <v>#VALUE!</v>
      </c>
      <c r="G1583" s="10" t="e">
        <f>BD_Tab1!X1583</f>
        <v>#VALUE!</v>
      </c>
      <c r="H1583" s="10" t="e">
        <f>BD_Tab1!Y1583</f>
        <v>#VALUE!</v>
      </c>
    </row>
    <row r="1584" spans="1:8">
      <c r="A1584" s="3">
        <v>82637</v>
      </c>
      <c r="B1584" s="11" t="e">
        <f>BD_Tab1!AE1584</f>
        <v>#VALUE!</v>
      </c>
      <c r="C1584" s="11" t="e">
        <f>BD_Tab1!Z1584</f>
        <v>#VALUE!</v>
      </c>
      <c r="D1584" s="11" t="e">
        <f>BD_Tab1!AF1584</f>
        <v>#VALUE!</v>
      </c>
      <c r="E1584" s="11" t="e">
        <f>BD_Tab1!AA1584</f>
        <v>#VALUE!</v>
      </c>
      <c r="F1584" s="10" t="e">
        <f>BD_Tab1!AD1584</f>
        <v>#VALUE!</v>
      </c>
      <c r="G1584" s="10" t="e">
        <f>BD_Tab1!X1584</f>
        <v>#VALUE!</v>
      </c>
      <c r="H1584" s="10" t="e">
        <f>BD_Tab1!Y1584</f>
        <v>#VALUE!</v>
      </c>
    </row>
    <row r="1585" spans="1:8">
      <c r="A1585" s="3">
        <v>82667</v>
      </c>
      <c r="B1585" s="11" t="e">
        <f>BD_Tab1!AE1585</f>
        <v>#VALUE!</v>
      </c>
      <c r="C1585" s="11" t="e">
        <f>BD_Tab1!Z1585</f>
        <v>#VALUE!</v>
      </c>
      <c r="D1585" s="11" t="e">
        <f>BD_Tab1!AF1585</f>
        <v>#VALUE!</v>
      </c>
      <c r="E1585" s="11" t="e">
        <f>BD_Tab1!AA1585</f>
        <v>#VALUE!</v>
      </c>
      <c r="F1585" s="10" t="e">
        <f>BD_Tab1!AD1585</f>
        <v>#VALUE!</v>
      </c>
      <c r="G1585" s="10" t="e">
        <f>BD_Tab1!X1585</f>
        <v>#VALUE!</v>
      </c>
      <c r="H1585" s="10" t="e">
        <f>BD_Tab1!Y1585</f>
        <v>#VALUE!</v>
      </c>
    </row>
    <row r="1586" spans="1:8">
      <c r="A1586" s="3">
        <v>82698</v>
      </c>
      <c r="B1586" s="11" t="e">
        <f>BD_Tab1!AE1586</f>
        <v>#VALUE!</v>
      </c>
      <c r="C1586" s="11" t="e">
        <f>BD_Tab1!Z1586</f>
        <v>#VALUE!</v>
      </c>
      <c r="D1586" s="11" t="e">
        <f>BD_Tab1!AF1586</f>
        <v>#VALUE!</v>
      </c>
      <c r="E1586" s="11" t="e">
        <f>BD_Tab1!AA1586</f>
        <v>#VALUE!</v>
      </c>
      <c r="F1586" s="10" t="e">
        <f>BD_Tab1!AD1586</f>
        <v>#VALUE!</v>
      </c>
      <c r="G1586" s="10" t="e">
        <f>BD_Tab1!X1586</f>
        <v>#VALUE!</v>
      </c>
      <c r="H1586" s="10" t="e">
        <f>BD_Tab1!Y1586</f>
        <v>#VALUE!</v>
      </c>
    </row>
    <row r="1587" spans="1:8">
      <c r="A1587" s="3">
        <v>82728</v>
      </c>
      <c r="B1587" s="11" t="e">
        <f>BD_Tab1!AE1587</f>
        <v>#VALUE!</v>
      </c>
      <c r="C1587" s="11" t="e">
        <f>BD_Tab1!Z1587</f>
        <v>#VALUE!</v>
      </c>
      <c r="D1587" s="11" t="e">
        <f>BD_Tab1!AF1587</f>
        <v>#VALUE!</v>
      </c>
      <c r="E1587" s="11" t="e">
        <f>BD_Tab1!AA1587</f>
        <v>#VALUE!</v>
      </c>
      <c r="F1587" s="10" t="e">
        <f>BD_Tab1!AD1587</f>
        <v>#VALUE!</v>
      </c>
      <c r="G1587" s="10" t="e">
        <f>BD_Tab1!X1587</f>
        <v>#VALUE!</v>
      </c>
      <c r="H1587" s="10" t="e">
        <f>BD_Tab1!Y1587</f>
        <v>#VALUE!</v>
      </c>
    </row>
    <row r="1588" spans="1:8">
      <c r="A1588" s="3">
        <v>82759</v>
      </c>
      <c r="B1588" s="11" t="e">
        <f>BD_Tab1!AE1588</f>
        <v>#VALUE!</v>
      </c>
      <c r="C1588" s="11" t="e">
        <f>BD_Tab1!Z1588</f>
        <v>#VALUE!</v>
      </c>
      <c r="D1588" s="11" t="e">
        <f>BD_Tab1!AF1588</f>
        <v>#VALUE!</v>
      </c>
      <c r="E1588" s="11" t="e">
        <f>BD_Tab1!AA1588</f>
        <v>#VALUE!</v>
      </c>
      <c r="F1588" s="10" t="e">
        <f>BD_Tab1!AD1588</f>
        <v>#VALUE!</v>
      </c>
      <c r="G1588" s="10" t="e">
        <f>BD_Tab1!X1588</f>
        <v>#VALUE!</v>
      </c>
      <c r="H1588" s="10" t="e">
        <f>BD_Tab1!Y1588</f>
        <v>#VALUE!</v>
      </c>
    </row>
    <row r="1589" spans="1:8">
      <c r="A1589" s="3">
        <v>82790</v>
      </c>
      <c r="B1589" s="11" t="e">
        <f>BD_Tab1!AE1589</f>
        <v>#VALUE!</v>
      </c>
      <c r="C1589" s="11" t="e">
        <f>BD_Tab1!Z1589</f>
        <v>#VALUE!</v>
      </c>
      <c r="D1589" s="11" t="e">
        <f>BD_Tab1!AF1589</f>
        <v>#VALUE!</v>
      </c>
      <c r="E1589" s="11" t="e">
        <f>BD_Tab1!AA1589</f>
        <v>#VALUE!</v>
      </c>
      <c r="F1589" s="10" t="e">
        <f>BD_Tab1!AD1589</f>
        <v>#VALUE!</v>
      </c>
      <c r="G1589" s="10" t="e">
        <f>BD_Tab1!X1589</f>
        <v>#VALUE!</v>
      </c>
      <c r="H1589" s="10" t="e">
        <f>BD_Tab1!Y1589</f>
        <v>#VALUE!</v>
      </c>
    </row>
    <row r="1590" spans="1:8">
      <c r="A1590" s="3">
        <v>82820</v>
      </c>
      <c r="B1590" s="11" t="e">
        <f>BD_Tab1!AE1590</f>
        <v>#VALUE!</v>
      </c>
      <c r="C1590" s="11" t="e">
        <f>BD_Tab1!Z1590</f>
        <v>#VALUE!</v>
      </c>
      <c r="D1590" s="11" t="e">
        <f>BD_Tab1!AF1590</f>
        <v>#VALUE!</v>
      </c>
      <c r="E1590" s="11" t="e">
        <f>BD_Tab1!AA1590</f>
        <v>#VALUE!</v>
      </c>
      <c r="F1590" s="10" t="e">
        <f>BD_Tab1!AD1590</f>
        <v>#VALUE!</v>
      </c>
      <c r="G1590" s="10" t="e">
        <f>BD_Tab1!X1590</f>
        <v>#VALUE!</v>
      </c>
      <c r="H1590" s="10" t="e">
        <f>BD_Tab1!Y1590</f>
        <v>#VALUE!</v>
      </c>
    </row>
    <row r="1591" spans="1:8">
      <c r="A1591" s="3">
        <v>82851</v>
      </c>
      <c r="B1591" s="11" t="e">
        <f>BD_Tab1!AE1591</f>
        <v>#VALUE!</v>
      </c>
      <c r="C1591" s="11" t="e">
        <f>BD_Tab1!Z1591</f>
        <v>#VALUE!</v>
      </c>
      <c r="D1591" s="11" t="e">
        <f>BD_Tab1!AF1591</f>
        <v>#VALUE!</v>
      </c>
      <c r="E1591" s="11" t="e">
        <f>BD_Tab1!AA1591</f>
        <v>#VALUE!</v>
      </c>
      <c r="F1591" s="10" t="e">
        <f>BD_Tab1!AD1591</f>
        <v>#VALUE!</v>
      </c>
      <c r="G1591" s="10" t="e">
        <f>BD_Tab1!X1591</f>
        <v>#VALUE!</v>
      </c>
      <c r="H1591" s="10" t="e">
        <f>BD_Tab1!Y1591</f>
        <v>#VALUE!</v>
      </c>
    </row>
    <row r="1592" spans="1:8">
      <c r="A1592" s="3">
        <v>82881</v>
      </c>
      <c r="B1592" s="11" t="e">
        <f>BD_Tab1!AE1592</f>
        <v>#VALUE!</v>
      </c>
      <c r="C1592" s="11" t="e">
        <f>BD_Tab1!Z1592</f>
        <v>#VALUE!</v>
      </c>
      <c r="D1592" s="11" t="e">
        <f>BD_Tab1!AF1592</f>
        <v>#VALUE!</v>
      </c>
      <c r="E1592" s="11" t="e">
        <f>BD_Tab1!AA1592</f>
        <v>#VALUE!</v>
      </c>
      <c r="F1592" s="10" t="e">
        <f>BD_Tab1!AD1592</f>
        <v>#VALUE!</v>
      </c>
      <c r="G1592" s="10" t="e">
        <f>BD_Tab1!X1592</f>
        <v>#VALUE!</v>
      </c>
      <c r="H1592" s="10" t="e">
        <f>BD_Tab1!Y1592</f>
        <v>#VALUE!</v>
      </c>
    </row>
    <row r="1593" spans="1:8">
      <c r="A1593" s="3">
        <v>82912</v>
      </c>
      <c r="B1593" s="11" t="e">
        <f>BD_Tab1!AE1593</f>
        <v>#VALUE!</v>
      </c>
      <c r="C1593" s="11" t="e">
        <f>BD_Tab1!Z1593</f>
        <v>#VALUE!</v>
      </c>
      <c r="D1593" s="11" t="e">
        <f>BD_Tab1!AF1593</f>
        <v>#VALUE!</v>
      </c>
      <c r="E1593" s="11" t="e">
        <f>BD_Tab1!AA1593</f>
        <v>#VALUE!</v>
      </c>
      <c r="F1593" s="10" t="e">
        <f>BD_Tab1!AD1593</f>
        <v>#VALUE!</v>
      </c>
      <c r="G1593" s="10" t="e">
        <f>BD_Tab1!X1593</f>
        <v>#VALUE!</v>
      </c>
      <c r="H1593" s="10" t="e">
        <f>BD_Tab1!Y1593</f>
        <v>#VALUE!</v>
      </c>
    </row>
    <row r="1594" spans="1:8">
      <c r="A1594" s="3">
        <v>82943</v>
      </c>
      <c r="B1594" s="11" t="e">
        <f>BD_Tab1!AE1594</f>
        <v>#VALUE!</v>
      </c>
      <c r="C1594" s="11" t="e">
        <f>BD_Tab1!Z1594</f>
        <v>#VALUE!</v>
      </c>
      <c r="D1594" s="11" t="e">
        <f>BD_Tab1!AF1594</f>
        <v>#VALUE!</v>
      </c>
      <c r="E1594" s="11" t="e">
        <f>BD_Tab1!AA1594</f>
        <v>#VALUE!</v>
      </c>
      <c r="F1594" s="10" t="e">
        <f>BD_Tab1!AD1594</f>
        <v>#VALUE!</v>
      </c>
      <c r="G1594" s="10" t="e">
        <f>BD_Tab1!X1594</f>
        <v>#VALUE!</v>
      </c>
      <c r="H1594" s="10" t="e">
        <f>BD_Tab1!Y1594</f>
        <v>#VALUE!</v>
      </c>
    </row>
    <row r="1595" spans="1:8">
      <c r="A1595" s="3">
        <v>82971</v>
      </c>
      <c r="B1595" s="11" t="e">
        <f>BD_Tab1!AE1595</f>
        <v>#VALUE!</v>
      </c>
      <c r="C1595" s="11" t="e">
        <f>BD_Tab1!Z1595</f>
        <v>#VALUE!</v>
      </c>
      <c r="D1595" s="11" t="e">
        <f>BD_Tab1!AF1595</f>
        <v>#VALUE!</v>
      </c>
      <c r="E1595" s="11" t="e">
        <f>BD_Tab1!AA1595</f>
        <v>#VALUE!</v>
      </c>
      <c r="F1595" s="10" t="e">
        <f>BD_Tab1!AD1595</f>
        <v>#VALUE!</v>
      </c>
      <c r="G1595" s="10" t="e">
        <f>BD_Tab1!X1595</f>
        <v>#VALUE!</v>
      </c>
      <c r="H1595" s="10" t="e">
        <f>BD_Tab1!Y1595</f>
        <v>#VALUE!</v>
      </c>
    </row>
    <row r="1596" spans="1:8">
      <c r="A1596" s="3">
        <v>83002</v>
      </c>
      <c r="B1596" s="11" t="e">
        <f>BD_Tab1!AE1596</f>
        <v>#VALUE!</v>
      </c>
      <c r="C1596" s="11" t="e">
        <f>BD_Tab1!Z1596</f>
        <v>#VALUE!</v>
      </c>
      <c r="D1596" s="11" t="e">
        <f>BD_Tab1!AF1596</f>
        <v>#VALUE!</v>
      </c>
      <c r="E1596" s="11" t="e">
        <f>BD_Tab1!AA1596</f>
        <v>#VALUE!</v>
      </c>
      <c r="F1596" s="10" t="e">
        <f>BD_Tab1!AD1596</f>
        <v>#VALUE!</v>
      </c>
      <c r="G1596" s="10" t="e">
        <f>BD_Tab1!X1596</f>
        <v>#VALUE!</v>
      </c>
      <c r="H1596" s="10" t="e">
        <f>BD_Tab1!Y1596</f>
        <v>#VALUE!</v>
      </c>
    </row>
    <row r="1597" spans="1:8">
      <c r="A1597" s="3">
        <v>83032</v>
      </c>
      <c r="B1597" s="11" t="e">
        <f>BD_Tab1!AE1597</f>
        <v>#VALUE!</v>
      </c>
      <c r="C1597" s="11" t="e">
        <f>BD_Tab1!Z1597</f>
        <v>#VALUE!</v>
      </c>
      <c r="D1597" s="11" t="e">
        <f>BD_Tab1!AF1597</f>
        <v>#VALUE!</v>
      </c>
      <c r="E1597" s="11" t="e">
        <f>BD_Tab1!AA1597</f>
        <v>#VALUE!</v>
      </c>
      <c r="F1597" s="10" t="e">
        <f>BD_Tab1!AD1597</f>
        <v>#VALUE!</v>
      </c>
      <c r="G1597" s="10" t="e">
        <f>BD_Tab1!X1597</f>
        <v>#VALUE!</v>
      </c>
      <c r="H1597" s="10" t="e">
        <f>BD_Tab1!Y1597</f>
        <v>#VALUE!</v>
      </c>
    </row>
    <row r="1598" spans="1:8">
      <c r="A1598" s="3">
        <v>83063</v>
      </c>
      <c r="B1598" s="11" t="e">
        <f>BD_Tab1!AE1598</f>
        <v>#VALUE!</v>
      </c>
      <c r="C1598" s="11" t="e">
        <f>BD_Tab1!Z1598</f>
        <v>#VALUE!</v>
      </c>
      <c r="D1598" s="11" t="e">
        <f>BD_Tab1!AF1598</f>
        <v>#VALUE!</v>
      </c>
      <c r="E1598" s="11" t="e">
        <f>BD_Tab1!AA1598</f>
        <v>#VALUE!</v>
      </c>
      <c r="F1598" s="10" t="e">
        <f>BD_Tab1!AD1598</f>
        <v>#VALUE!</v>
      </c>
      <c r="G1598" s="10" t="e">
        <f>BD_Tab1!X1598</f>
        <v>#VALUE!</v>
      </c>
      <c r="H1598" s="10" t="e">
        <f>BD_Tab1!Y1598</f>
        <v>#VALUE!</v>
      </c>
    </row>
    <row r="1599" spans="1:8">
      <c r="A1599" s="3">
        <v>83093</v>
      </c>
      <c r="B1599" s="11" t="e">
        <f>BD_Tab1!AE1599</f>
        <v>#VALUE!</v>
      </c>
      <c r="C1599" s="11" t="e">
        <f>BD_Tab1!Z1599</f>
        <v>#VALUE!</v>
      </c>
      <c r="D1599" s="11" t="e">
        <f>BD_Tab1!AF1599</f>
        <v>#VALUE!</v>
      </c>
      <c r="E1599" s="11" t="e">
        <f>BD_Tab1!AA1599</f>
        <v>#VALUE!</v>
      </c>
      <c r="F1599" s="10" t="e">
        <f>BD_Tab1!AD1599</f>
        <v>#VALUE!</v>
      </c>
      <c r="G1599" s="10" t="e">
        <f>BD_Tab1!X1599</f>
        <v>#VALUE!</v>
      </c>
      <c r="H1599" s="10" t="e">
        <f>BD_Tab1!Y1599</f>
        <v>#VALUE!</v>
      </c>
    </row>
    <row r="1600" spans="1:8">
      <c r="A1600" s="3">
        <v>83124</v>
      </c>
      <c r="B1600" s="11" t="e">
        <f>BD_Tab1!AE1600</f>
        <v>#VALUE!</v>
      </c>
      <c r="C1600" s="11" t="e">
        <f>BD_Tab1!Z1600</f>
        <v>#VALUE!</v>
      </c>
      <c r="D1600" s="11" t="e">
        <f>BD_Tab1!AF1600</f>
        <v>#VALUE!</v>
      </c>
      <c r="E1600" s="11" t="e">
        <f>BD_Tab1!AA1600</f>
        <v>#VALUE!</v>
      </c>
      <c r="F1600" s="10" t="e">
        <f>BD_Tab1!AD1600</f>
        <v>#VALUE!</v>
      </c>
      <c r="G1600" s="10" t="e">
        <f>BD_Tab1!X1600</f>
        <v>#VALUE!</v>
      </c>
      <c r="H1600" s="10" t="e">
        <f>BD_Tab1!Y1600</f>
        <v>#VALUE!</v>
      </c>
    </row>
    <row r="1601" spans="1:8">
      <c r="A1601" s="3">
        <v>83155</v>
      </c>
      <c r="B1601" s="11" t="e">
        <f>BD_Tab1!AE1601</f>
        <v>#VALUE!</v>
      </c>
      <c r="C1601" s="11" t="e">
        <f>BD_Tab1!Z1601</f>
        <v>#VALUE!</v>
      </c>
      <c r="D1601" s="11" t="e">
        <f>BD_Tab1!AF1601</f>
        <v>#VALUE!</v>
      </c>
      <c r="E1601" s="11" t="e">
        <f>BD_Tab1!AA1601</f>
        <v>#VALUE!</v>
      </c>
      <c r="F1601" s="10" t="e">
        <f>BD_Tab1!AD1601</f>
        <v>#VALUE!</v>
      </c>
      <c r="G1601" s="10" t="e">
        <f>BD_Tab1!X1601</f>
        <v>#VALUE!</v>
      </c>
      <c r="H1601" s="10" t="e">
        <f>BD_Tab1!Y1601</f>
        <v>#VALUE!</v>
      </c>
    </row>
    <row r="1602" spans="1:8">
      <c r="A1602" s="3">
        <v>83185</v>
      </c>
      <c r="B1602" s="11" t="e">
        <f>BD_Tab1!AE1602</f>
        <v>#VALUE!</v>
      </c>
      <c r="C1602" s="11" t="e">
        <f>BD_Tab1!Z1602</f>
        <v>#VALUE!</v>
      </c>
      <c r="D1602" s="11" t="e">
        <f>BD_Tab1!AF1602</f>
        <v>#VALUE!</v>
      </c>
      <c r="E1602" s="11" t="e">
        <f>BD_Tab1!AA1602</f>
        <v>#VALUE!</v>
      </c>
      <c r="F1602" s="10" t="e">
        <f>BD_Tab1!AD1602</f>
        <v>#VALUE!</v>
      </c>
      <c r="G1602" s="10" t="e">
        <f>BD_Tab1!X1602</f>
        <v>#VALUE!</v>
      </c>
      <c r="H1602" s="10" t="e">
        <f>BD_Tab1!Y1602</f>
        <v>#VALUE!</v>
      </c>
    </row>
    <row r="1603" spans="1:8">
      <c r="A1603" s="3">
        <v>83216</v>
      </c>
      <c r="B1603" s="11" t="e">
        <f>BD_Tab1!AE1603</f>
        <v>#VALUE!</v>
      </c>
      <c r="C1603" s="11" t="e">
        <f>BD_Tab1!Z1603</f>
        <v>#VALUE!</v>
      </c>
      <c r="D1603" s="11" t="e">
        <f>BD_Tab1!AF1603</f>
        <v>#VALUE!</v>
      </c>
      <c r="E1603" s="11" t="e">
        <f>BD_Tab1!AA1603</f>
        <v>#VALUE!</v>
      </c>
      <c r="F1603" s="10" t="e">
        <f>BD_Tab1!AD1603</f>
        <v>#VALUE!</v>
      </c>
      <c r="G1603" s="10" t="e">
        <f>BD_Tab1!X1603</f>
        <v>#VALUE!</v>
      </c>
      <c r="H1603" s="10" t="e">
        <f>BD_Tab1!Y1603</f>
        <v>#VALUE!</v>
      </c>
    </row>
    <row r="1604" spans="1:8">
      <c r="A1604" s="3">
        <v>83246</v>
      </c>
      <c r="B1604" s="11" t="e">
        <f>BD_Tab1!AE1604</f>
        <v>#VALUE!</v>
      </c>
      <c r="C1604" s="11" t="e">
        <f>BD_Tab1!Z1604</f>
        <v>#VALUE!</v>
      </c>
      <c r="D1604" s="11" t="e">
        <f>BD_Tab1!AF1604</f>
        <v>#VALUE!</v>
      </c>
      <c r="E1604" s="11" t="e">
        <f>BD_Tab1!AA1604</f>
        <v>#VALUE!</v>
      </c>
      <c r="F1604" s="10" t="e">
        <f>BD_Tab1!AD1604</f>
        <v>#VALUE!</v>
      </c>
      <c r="G1604" s="10" t="e">
        <f>BD_Tab1!X1604</f>
        <v>#VALUE!</v>
      </c>
      <c r="H1604" s="10" t="e">
        <f>BD_Tab1!Y1604</f>
        <v>#VALUE!</v>
      </c>
    </row>
    <row r="1605" spans="1:8">
      <c r="A1605" s="3">
        <v>83277</v>
      </c>
      <c r="B1605" s="11" t="e">
        <f>BD_Tab1!AE1605</f>
        <v>#VALUE!</v>
      </c>
      <c r="C1605" s="11" t="e">
        <f>BD_Tab1!Z1605</f>
        <v>#VALUE!</v>
      </c>
      <c r="D1605" s="11" t="e">
        <f>BD_Tab1!AF1605</f>
        <v>#VALUE!</v>
      </c>
      <c r="E1605" s="11" t="e">
        <f>BD_Tab1!AA1605</f>
        <v>#VALUE!</v>
      </c>
      <c r="F1605" s="10" t="e">
        <f>BD_Tab1!AD1605</f>
        <v>#VALUE!</v>
      </c>
      <c r="G1605" s="10" t="e">
        <f>BD_Tab1!X1605</f>
        <v>#VALUE!</v>
      </c>
      <c r="H1605" s="10" t="e">
        <f>BD_Tab1!Y1605</f>
        <v>#VALUE!</v>
      </c>
    </row>
    <row r="1606" spans="1:8">
      <c r="A1606" s="3">
        <v>83308</v>
      </c>
      <c r="B1606" s="11" t="e">
        <f>BD_Tab1!AE1606</f>
        <v>#VALUE!</v>
      </c>
      <c r="C1606" s="11" t="e">
        <f>BD_Tab1!Z1606</f>
        <v>#VALUE!</v>
      </c>
      <c r="D1606" s="11" t="e">
        <f>BD_Tab1!AF1606</f>
        <v>#VALUE!</v>
      </c>
      <c r="E1606" s="11" t="e">
        <f>BD_Tab1!AA1606</f>
        <v>#VALUE!</v>
      </c>
      <c r="F1606" s="10" t="e">
        <f>BD_Tab1!AD1606</f>
        <v>#VALUE!</v>
      </c>
      <c r="G1606" s="10" t="e">
        <f>BD_Tab1!X1606</f>
        <v>#VALUE!</v>
      </c>
      <c r="H1606" s="10" t="e">
        <f>BD_Tab1!Y1606</f>
        <v>#VALUE!</v>
      </c>
    </row>
    <row r="1607" spans="1:8">
      <c r="A1607" s="3">
        <v>83337</v>
      </c>
      <c r="B1607" s="11" t="e">
        <f>BD_Tab1!AE1607</f>
        <v>#VALUE!</v>
      </c>
      <c r="C1607" s="11" t="e">
        <f>BD_Tab1!Z1607</f>
        <v>#VALUE!</v>
      </c>
      <c r="D1607" s="11" t="e">
        <f>BD_Tab1!AF1607</f>
        <v>#VALUE!</v>
      </c>
      <c r="E1607" s="11" t="e">
        <f>BD_Tab1!AA1607</f>
        <v>#VALUE!</v>
      </c>
      <c r="F1607" s="10" t="e">
        <f>BD_Tab1!AD1607</f>
        <v>#VALUE!</v>
      </c>
      <c r="G1607" s="10" t="e">
        <f>BD_Tab1!X1607</f>
        <v>#VALUE!</v>
      </c>
      <c r="H1607" s="10" t="e">
        <f>BD_Tab1!Y1607</f>
        <v>#VALUE!</v>
      </c>
    </row>
    <row r="1608" spans="1:8">
      <c r="A1608" s="3">
        <v>83368</v>
      </c>
      <c r="B1608" s="11" t="e">
        <f>BD_Tab1!AE1608</f>
        <v>#VALUE!</v>
      </c>
      <c r="C1608" s="11" t="e">
        <f>BD_Tab1!Z1608</f>
        <v>#VALUE!</v>
      </c>
      <c r="D1608" s="11" t="e">
        <f>BD_Tab1!AF1608</f>
        <v>#VALUE!</v>
      </c>
      <c r="E1608" s="11" t="e">
        <f>BD_Tab1!AA1608</f>
        <v>#VALUE!</v>
      </c>
      <c r="F1608" s="10" t="e">
        <f>BD_Tab1!AD1608</f>
        <v>#VALUE!</v>
      </c>
      <c r="G1608" s="10" t="e">
        <f>BD_Tab1!X1608</f>
        <v>#VALUE!</v>
      </c>
      <c r="H1608" s="10" t="e">
        <f>BD_Tab1!Y1608</f>
        <v>#VALUE!</v>
      </c>
    </row>
    <row r="1609" spans="1:8">
      <c r="A1609" s="3">
        <v>83398</v>
      </c>
      <c r="B1609" s="11" t="e">
        <f>BD_Tab1!AE1609</f>
        <v>#VALUE!</v>
      </c>
      <c r="C1609" s="11" t="e">
        <f>BD_Tab1!Z1609</f>
        <v>#VALUE!</v>
      </c>
      <c r="D1609" s="11" t="e">
        <f>BD_Tab1!AF1609</f>
        <v>#VALUE!</v>
      </c>
      <c r="E1609" s="11" t="e">
        <f>BD_Tab1!AA1609</f>
        <v>#VALUE!</v>
      </c>
      <c r="F1609" s="10" t="e">
        <f>BD_Tab1!AD1609</f>
        <v>#VALUE!</v>
      </c>
      <c r="G1609" s="10" t="e">
        <f>BD_Tab1!X1609</f>
        <v>#VALUE!</v>
      </c>
      <c r="H1609" s="10" t="e">
        <f>BD_Tab1!Y1609</f>
        <v>#VALUE!</v>
      </c>
    </row>
    <row r="1610" spans="1:8">
      <c r="A1610" s="3">
        <v>83429</v>
      </c>
      <c r="B1610" s="11" t="e">
        <f>BD_Tab1!AE1610</f>
        <v>#VALUE!</v>
      </c>
      <c r="C1610" s="11" t="e">
        <f>BD_Tab1!Z1610</f>
        <v>#VALUE!</v>
      </c>
      <c r="D1610" s="11" t="e">
        <f>BD_Tab1!AF1610</f>
        <v>#VALUE!</v>
      </c>
      <c r="E1610" s="11" t="e">
        <f>BD_Tab1!AA1610</f>
        <v>#VALUE!</v>
      </c>
      <c r="F1610" s="10" t="e">
        <f>BD_Tab1!AD1610</f>
        <v>#VALUE!</v>
      </c>
      <c r="G1610" s="10" t="e">
        <f>BD_Tab1!X1610</f>
        <v>#VALUE!</v>
      </c>
      <c r="H1610" s="10" t="e">
        <f>BD_Tab1!Y1610</f>
        <v>#VALUE!</v>
      </c>
    </row>
    <row r="1611" spans="1:8">
      <c r="A1611" s="3">
        <v>83459</v>
      </c>
      <c r="B1611" s="11" t="e">
        <f>BD_Tab1!AE1611</f>
        <v>#VALUE!</v>
      </c>
      <c r="C1611" s="11" t="e">
        <f>BD_Tab1!Z1611</f>
        <v>#VALUE!</v>
      </c>
      <c r="D1611" s="11" t="e">
        <f>BD_Tab1!AF1611</f>
        <v>#VALUE!</v>
      </c>
      <c r="E1611" s="11" t="e">
        <f>BD_Tab1!AA1611</f>
        <v>#VALUE!</v>
      </c>
      <c r="F1611" s="10" t="e">
        <f>BD_Tab1!AD1611</f>
        <v>#VALUE!</v>
      </c>
      <c r="G1611" s="10" t="e">
        <f>BD_Tab1!X1611</f>
        <v>#VALUE!</v>
      </c>
      <c r="H1611" s="10" t="e">
        <f>BD_Tab1!Y1611</f>
        <v>#VALUE!</v>
      </c>
    </row>
    <row r="1612" spans="1:8">
      <c r="A1612" s="3">
        <v>83490</v>
      </c>
      <c r="B1612" s="11" t="e">
        <f>BD_Tab1!AE1612</f>
        <v>#VALUE!</v>
      </c>
      <c r="C1612" s="11" t="e">
        <f>BD_Tab1!Z1612</f>
        <v>#VALUE!</v>
      </c>
      <c r="D1612" s="11" t="e">
        <f>BD_Tab1!AF1612</f>
        <v>#VALUE!</v>
      </c>
      <c r="E1612" s="11" t="e">
        <f>BD_Tab1!AA1612</f>
        <v>#VALUE!</v>
      </c>
      <c r="F1612" s="10" t="e">
        <f>BD_Tab1!AD1612</f>
        <v>#VALUE!</v>
      </c>
      <c r="G1612" s="10" t="e">
        <f>BD_Tab1!X1612</f>
        <v>#VALUE!</v>
      </c>
      <c r="H1612" s="10" t="e">
        <f>BD_Tab1!Y1612</f>
        <v>#VALUE!</v>
      </c>
    </row>
    <row r="1613" spans="1:8">
      <c r="A1613" s="3">
        <v>83521</v>
      </c>
      <c r="B1613" s="11" t="e">
        <f>BD_Tab1!AE1613</f>
        <v>#VALUE!</v>
      </c>
      <c r="C1613" s="11" t="e">
        <f>BD_Tab1!Z1613</f>
        <v>#VALUE!</v>
      </c>
      <c r="D1613" s="11" t="e">
        <f>BD_Tab1!AF1613</f>
        <v>#VALUE!</v>
      </c>
      <c r="E1613" s="11" t="e">
        <f>BD_Tab1!AA1613</f>
        <v>#VALUE!</v>
      </c>
      <c r="F1613" s="10" t="e">
        <f>BD_Tab1!AD1613</f>
        <v>#VALUE!</v>
      </c>
      <c r="G1613" s="10" t="e">
        <f>BD_Tab1!X1613</f>
        <v>#VALUE!</v>
      </c>
      <c r="H1613" s="10" t="e">
        <f>BD_Tab1!Y1613</f>
        <v>#VALUE!</v>
      </c>
    </row>
    <row r="1614" spans="1:8">
      <c r="A1614" s="3">
        <v>83551</v>
      </c>
      <c r="B1614" s="11" t="e">
        <f>BD_Tab1!AE1614</f>
        <v>#VALUE!</v>
      </c>
      <c r="C1614" s="11" t="e">
        <f>BD_Tab1!Z1614</f>
        <v>#VALUE!</v>
      </c>
      <c r="D1614" s="11" t="e">
        <f>BD_Tab1!AF1614</f>
        <v>#VALUE!</v>
      </c>
      <c r="E1614" s="11" t="e">
        <f>BD_Tab1!AA1614</f>
        <v>#VALUE!</v>
      </c>
      <c r="F1614" s="10" t="e">
        <f>BD_Tab1!AD1614</f>
        <v>#VALUE!</v>
      </c>
      <c r="G1614" s="10" t="e">
        <f>BD_Tab1!X1614</f>
        <v>#VALUE!</v>
      </c>
      <c r="H1614" s="10" t="e">
        <f>BD_Tab1!Y1614</f>
        <v>#VALUE!</v>
      </c>
    </row>
    <row r="1615" spans="1:8">
      <c r="A1615" s="3">
        <v>83582</v>
      </c>
      <c r="B1615" s="11" t="e">
        <f>BD_Tab1!AE1615</f>
        <v>#VALUE!</v>
      </c>
      <c r="C1615" s="11" t="e">
        <f>BD_Tab1!Z1615</f>
        <v>#VALUE!</v>
      </c>
      <c r="D1615" s="11" t="e">
        <f>BD_Tab1!AF1615</f>
        <v>#VALUE!</v>
      </c>
      <c r="E1615" s="11" t="e">
        <f>BD_Tab1!AA1615</f>
        <v>#VALUE!</v>
      </c>
      <c r="F1615" s="10" t="e">
        <f>BD_Tab1!AD1615</f>
        <v>#VALUE!</v>
      </c>
      <c r="G1615" s="10" t="e">
        <f>BD_Tab1!X1615</f>
        <v>#VALUE!</v>
      </c>
      <c r="H1615" s="10" t="e">
        <f>BD_Tab1!Y1615</f>
        <v>#VALUE!</v>
      </c>
    </row>
    <row r="1616" spans="1:8">
      <c r="A1616" s="3">
        <v>83612</v>
      </c>
      <c r="B1616" s="11" t="e">
        <f>BD_Tab1!AE1616</f>
        <v>#VALUE!</v>
      </c>
      <c r="C1616" s="11" t="e">
        <f>BD_Tab1!Z1616</f>
        <v>#VALUE!</v>
      </c>
      <c r="D1616" s="11" t="e">
        <f>BD_Tab1!AF1616</f>
        <v>#VALUE!</v>
      </c>
      <c r="E1616" s="11" t="e">
        <f>BD_Tab1!AA1616</f>
        <v>#VALUE!</v>
      </c>
      <c r="F1616" s="10" t="e">
        <f>BD_Tab1!AD1616</f>
        <v>#VALUE!</v>
      </c>
      <c r="G1616" s="10" t="e">
        <f>BD_Tab1!X1616</f>
        <v>#VALUE!</v>
      </c>
      <c r="H1616" s="10" t="e">
        <f>BD_Tab1!Y1616</f>
        <v>#VALUE!</v>
      </c>
    </row>
    <row r="1617" spans="1:8">
      <c r="A1617" s="3">
        <v>83643</v>
      </c>
      <c r="B1617" s="11" t="e">
        <f>BD_Tab1!AE1617</f>
        <v>#VALUE!</v>
      </c>
      <c r="C1617" s="11" t="e">
        <f>BD_Tab1!Z1617</f>
        <v>#VALUE!</v>
      </c>
      <c r="D1617" s="11" t="e">
        <f>BD_Tab1!AF1617</f>
        <v>#VALUE!</v>
      </c>
      <c r="E1617" s="11" t="e">
        <f>BD_Tab1!AA1617</f>
        <v>#VALUE!</v>
      </c>
      <c r="F1617" s="10" t="e">
        <f>BD_Tab1!AD1617</f>
        <v>#VALUE!</v>
      </c>
      <c r="G1617" s="10" t="e">
        <f>BD_Tab1!X1617</f>
        <v>#VALUE!</v>
      </c>
      <c r="H1617" s="10" t="e">
        <f>BD_Tab1!Y1617</f>
        <v>#VALUE!</v>
      </c>
    </row>
    <row r="1618" spans="1:8">
      <c r="A1618" s="3">
        <v>83674</v>
      </c>
      <c r="B1618" s="11" t="e">
        <f>BD_Tab1!AE1618</f>
        <v>#VALUE!</v>
      </c>
      <c r="C1618" s="11" t="e">
        <f>BD_Tab1!Z1618</f>
        <v>#VALUE!</v>
      </c>
      <c r="D1618" s="11" t="e">
        <f>BD_Tab1!AF1618</f>
        <v>#VALUE!</v>
      </c>
      <c r="E1618" s="11" t="e">
        <f>BD_Tab1!AA1618</f>
        <v>#VALUE!</v>
      </c>
      <c r="F1618" s="10" t="e">
        <f>BD_Tab1!AD1618</f>
        <v>#VALUE!</v>
      </c>
      <c r="G1618" s="10" t="e">
        <f>BD_Tab1!X1618</f>
        <v>#VALUE!</v>
      </c>
      <c r="H1618" s="10" t="e">
        <f>BD_Tab1!Y1618</f>
        <v>#VALUE!</v>
      </c>
    </row>
    <row r="1619" spans="1:8">
      <c r="A1619" s="3">
        <v>83702</v>
      </c>
      <c r="B1619" s="11" t="e">
        <f>BD_Tab1!AE1619</f>
        <v>#VALUE!</v>
      </c>
      <c r="C1619" s="11" t="e">
        <f>BD_Tab1!Z1619</f>
        <v>#VALUE!</v>
      </c>
      <c r="D1619" s="11" t="e">
        <f>BD_Tab1!AF1619</f>
        <v>#VALUE!</v>
      </c>
      <c r="E1619" s="11" t="e">
        <f>BD_Tab1!AA1619</f>
        <v>#VALUE!</v>
      </c>
      <c r="F1619" s="10" t="e">
        <f>BD_Tab1!AD1619</f>
        <v>#VALUE!</v>
      </c>
      <c r="G1619" s="10" t="e">
        <f>BD_Tab1!X1619</f>
        <v>#VALUE!</v>
      </c>
      <c r="H1619" s="10" t="e">
        <f>BD_Tab1!Y1619</f>
        <v>#VALUE!</v>
      </c>
    </row>
    <row r="1620" spans="1:8">
      <c r="A1620" s="3">
        <v>83733</v>
      </c>
      <c r="B1620" s="11" t="e">
        <f>BD_Tab1!AE1620</f>
        <v>#VALUE!</v>
      </c>
      <c r="C1620" s="11" t="e">
        <f>BD_Tab1!Z1620</f>
        <v>#VALUE!</v>
      </c>
      <c r="D1620" s="11" t="e">
        <f>BD_Tab1!AF1620</f>
        <v>#VALUE!</v>
      </c>
      <c r="E1620" s="11" t="e">
        <f>BD_Tab1!AA1620</f>
        <v>#VALUE!</v>
      </c>
      <c r="F1620" s="10" t="e">
        <f>BD_Tab1!AD1620</f>
        <v>#VALUE!</v>
      </c>
      <c r="G1620" s="10" t="e">
        <f>BD_Tab1!X1620</f>
        <v>#VALUE!</v>
      </c>
      <c r="H1620" s="10" t="e">
        <f>BD_Tab1!Y1620</f>
        <v>#VALUE!</v>
      </c>
    </row>
    <row r="1621" spans="1:8">
      <c r="A1621" s="3">
        <v>83763</v>
      </c>
      <c r="B1621" s="11" t="e">
        <f>BD_Tab1!AE1621</f>
        <v>#VALUE!</v>
      </c>
      <c r="C1621" s="11" t="e">
        <f>BD_Tab1!Z1621</f>
        <v>#VALUE!</v>
      </c>
      <c r="D1621" s="11" t="e">
        <f>BD_Tab1!AF1621</f>
        <v>#VALUE!</v>
      </c>
      <c r="E1621" s="11" t="e">
        <f>BD_Tab1!AA1621</f>
        <v>#VALUE!</v>
      </c>
      <c r="F1621" s="10" t="e">
        <f>BD_Tab1!AD1621</f>
        <v>#VALUE!</v>
      </c>
      <c r="G1621" s="10" t="e">
        <f>BD_Tab1!X1621</f>
        <v>#VALUE!</v>
      </c>
      <c r="H1621" s="10" t="e">
        <f>BD_Tab1!Y1621</f>
        <v>#VALUE!</v>
      </c>
    </row>
    <row r="1622" spans="1:8">
      <c r="A1622" s="3">
        <v>83794</v>
      </c>
      <c r="B1622" s="11" t="e">
        <f>BD_Tab1!AE1622</f>
        <v>#VALUE!</v>
      </c>
      <c r="C1622" s="11" t="e">
        <f>BD_Tab1!Z1622</f>
        <v>#VALUE!</v>
      </c>
      <c r="D1622" s="11" t="e">
        <f>BD_Tab1!AF1622</f>
        <v>#VALUE!</v>
      </c>
      <c r="E1622" s="11" t="e">
        <f>BD_Tab1!AA1622</f>
        <v>#VALUE!</v>
      </c>
      <c r="F1622" s="10" t="e">
        <f>BD_Tab1!AD1622</f>
        <v>#VALUE!</v>
      </c>
      <c r="G1622" s="10" t="e">
        <f>BD_Tab1!X1622</f>
        <v>#VALUE!</v>
      </c>
      <c r="H1622" s="10" t="e">
        <f>BD_Tab1!Y1622</f>
        <v>#VALUE!</v>
      </c>
    </row>
    <row r="1623" spans="1:8">
      <c r="A1623" s="3">
        <v>83824</v>
      </c>
      <c r="B1623" s="11" t="e">
        <f>BD_Tab1!AE1623</f>
        <v>#VALUE!</v>
      </c>
      <c r="C1623" s="11" t="e">
        <f>BD_Tab1!Z1623</f>
        <v>#VALUE!</v>
      </c>
      <c r="D1623" s="11" t="e">
        <f>BD_Tab1!AF1623</f>
        <v>#VALUE!</v>
      </c>
      <c r="E1623" s="11" t="e">
        <f>BD_Tab1!AA1623</f>
        <v>#VALUE!</v>
      </c>
      <c r="F1623" s="10" t="e">
        <f>BD_Tab1!AD1623</f>
        <v>#VALUE!</v>
      </c>
      <c r="G1623" s="10" t="e">
        <f>BD_Tab1!X1623</f>
        <v>#VALUE!</v>
      </c>
      <c r="H1623" s="10" t="e">
        <f>BD_Tab1!Y1623</f>
        <v>#VALUE!</v>
      </c>
    </row>
    <row r="1624" spans="1:8">
      <c r="A1624" s="3">
        <v>83855</v>
      </c>
      <c r="B1624" s="11" t="e">
        <f>BD_Tab1!AE1624</f>
        <v>#VALUE!</v>
      </c>
      <c r="C1624" s="11" t="e">
        <f>BD_Tab1!Z1624</f>
        <v>#VALUE!</v>
      </c>
      <c r="D1624" s="11" t="e">
        <f>BD_Tab1!AF1624</f>
        <v>#VALUE!</v>
      </c>
      <c r="E1624" s="11" t="e">
        <f>BD_Tab1!AA1624</f>
        <v>#VALUE!</v>
      </c>
      <c r="F1624" s="10" t="e">
        <f>BD_Tab1!AD1624</f>
        <v>#VALUE!</v>
      </c>
      <c r="G1624" s="10" t="e">
        <f>BD_Tab1!X1624</f>
        <v>#VALUE!</v>
      </c>
      <c r="H1624" s="10" t="e">
        <f>BD_Tab1!Y1624</f>
        <v>#VALUE!</v>
      </c>
    </row>
    <row r="1625" spans="1:8">
      <c r="A1625" s="3">
        <v>83886</v>
      </c>
      <c r="B1625" s="11" t="e">
        <f>BD_Tab1!AE1625</f>
        <v>#VALUE!</v>
      </c>
      <c r="C1625" s="11" t="e">
        <f>BD_Tab1!Z1625</f>
        <v>#VALUE!</v>
      </c>
      <c r="D1625" s="11" t="e">
        <f>BD_Tab1!AF1625</f>
        <v>#VALUE!</v>
      </c>
      <c r="E1625" s="11" t="e">
        <f>BD_Tab1!AA1625</f>
        <v>#VALUE!</v>
      </c>
      <c r="F1625" s="10" t="e">
        <f>BD_Tab1!AD1625</f>
        <v>#VALUE!</v>
      </c>
      <c r="G1625" s="10" t="e">
        <f>BD_Tab1!X1625</f>
        <v>#VALUE!</v>
      </c>
      <c r="H1625" s="10" t="e">
        <f>BD_Tab1!Y1625</f>
        <v>#VALUE!</v>
      </c>
    </row>
    <row r="1626" spans="1:8">
      <c r="A1626" s="3">
        <v>83916</v>
      </c>
      <c r="B1626" s="11" t="e">
        <f>BD_Tab1!AE1626</f>
        <v>#VALUE!</v>
      </c>
      <c r="C1626" s="11" t="e">
        <f>BD_Tab1!Z1626</f>
        <v>#VALUE!</v>
      </c>
      <c r="D1626" s="11" t="e">
        <f>BD_Tab1!AF1626</f>
        <v>#VALUE!</v>
      </c>
      <c r="E1626" s="11" t="e">
        <f>BD_Tab1!AA1626</f>
        <v>#VALUE!</v>
      </c>
      <c r="F1626" s="10" t="e">
        <f>BD_Tab1!AD1626</f>
        <v>#VALUE!</v>
      </c>
      <c r="G1626" s="10" t="e">
        <f>BD_Tab1!X1626</f>
        <v>#VALUE!</v>
      </c>
      <c r="H1626" s="10" t="e">
        <f>BD_Tab1!Y1626</f>
        <v>#VALUE!</v>
      </c>
    </row>
    <row r="1627" spans="1:8">
      <c r="A1627" s="3">
        <v>83947</v>
      </c>
      <c r="B1627" s="11" t="e">
        <f>BD_Tab1!AE1627</f>
        <v>#VALUE!</v>
      </c>
      <c r="C1627" s="11" t="e">
        <f>BD_Tab1!Z1627</f>
        <v>#VALUE!</v>
      </c>
      <c r="D1627" s="11" t="e">
        <f>BD_Tab1!AF1627</f>
        <v>#VALUE!</v>
      </c>
      <c r="E1627" s="11" t="e">
        <f>BD_Tab1!AA1627</f>
        <v>#VALUE!</v>
      </c>
      <c r="F1627" s="10" t="e">
        <f>BD_Tab1!AD1627</f>
        <v>#VALUE!</v>
      </c>
      <c r="G1627" s="10" t="e">
        <f>BD_Tab1!X1627</f>
        <v>#VALUE!</v>
      </c>
      <c r="H1627" s="10" t="e">
        <f>BD_Tab1!Y1627</f>
        <v>#VALUE!</v>
      </c>
    </row>
    <row r="1628" spans="1:8">
      <c r="A1628" s="3">
        <v>83977</v>
      </c>
      <c r="B1628" s="11" t="e">
        <f>BD_Tab1!AE1628</f>
        <v>#VALUE!</v>
      </c>
      <c r="C1628" s="11" t="e">
        <f>BD_Tab1!Z1628</f>
        <v>#VALUE!</v>
      </c>
      <c r="D1628" s="11" t="e">
        <f>BD_Tab1!AF1628</f>
        <v>#VALUE!</v>
      </c>
      <c r="E1628" s="11" t="e">
        <f>BD_Tab1!AA1628</f>
        <v>#VALUE!</v>
      </c>
      <c r="F1628" s="10" t="e">
        <f>BD_Tab1!AD1628</f>
        <v>#VALUE!</v>
      </c>
      <c r="G1628" s="10" t="e">
        <f>BD_Tab1!X1628</f>
        <v>#VALUE!</v>
      </c>
      <c r="H1628" s="10" t="e">
        <f>BD_Tab1!Y1628</f>
        <v>#VALUE!</v>
      </c>
    </row>
    <row r="1629" spans="1:8">
      <c r="A1629" s="3">
        <v>84008</v>
      </c>
      <c r="B1629" s="11" t="e">
        <f>BD_Tab1!AE1629</f>
        <v>#VALUE!</v>
      </c>
      <c r="C1629" s="11" t="e">
        <f>BD_Tab1!Z1629</f>
        <v>#VALUE!</v>
      </c>
      <c r="D1629" s="11" t="e">
        <f>BD_Tab1!AF1629</f>
        <v>#VALUE!</v>
      </c>
      <c r="E1629" s="11" t="e">
        <f>BD_Tab1!AA1629</f>
        <v>#VALUE!</v>
      </c>
      <c r="F1629" s="10" t="e">
        <f>BD_Tab1!AD1629</f>
        <v>#VALUE!</v>
      </c>
      <c r="G1629" s="10" t="e">
        <f>BD_Tab1!X1629</f>
        <v>#VALUE!</v>
      </c>
      <c r="H1629" s="10" t="e">
        <f>BD_Tab1!Y1629</f>
        <v>#VALUE!</v>
      </c>
    </row>
    <row r="1630" spans="1:8">
      <c r="A1630" s="3">
        <v>84039</v>
      </c>
      <c r="B1630" s="11" t="e">
        <f>BD_Tab1!AE1630</f>
        <v>#VALUE!</v>
      </c>
      <c r="C1630" s="11" t="e">
        <f>BD_Tab1!Z1630</f>
        <v>#VALUE!</v>
      </c>
      <c r="D1630" s="11" t="e">
        <f>BD_Tab1!AF1630</f>
        <v>#VALUE!</v>
      </c>
      <c r="E1630" s="11" t="e">
        <f>BD_Tab1!AA1630</f>
        <v>#VALUE!</v>
      </c>
      <c r="F1630" s="10" t="e">
        <f>BD_Tab1!AD1630</f>
        <v>#VALUE!</v>
      </c>
      <c r="G1630" s="10" t="e">
        <f>BD_Tab1!X1630</f>
        <v>#VALUE!</v>
      </c>
      <c r="H1630" s="10" t="e">
        <f>BD_Tab1!Y1630</f>
        <v>#VALUE!</v>
      </c>
    </row>
    <row r="1631" spans="1:8">
      <c r="A1631" s="3">
        <v>84067</v>
      </c>
      <c r="B1631" s="11" t="e">
        <f>BD_Tab1!AE1631</f>
        <v>#VALUE!</v>
      </c>
      <c r="C1631" s="11" t="e">
        <f>BD_Tab1!Z1631</f>
        <v>#VALUE!</v>
      </c>
      <c r="D1631" s="11" t="e">
        <f>BD_Tab1!AF1631</f>
        <v>#VALUE!</v>
      </c>
      <c r="E1631" s="11" t="e">
        <f>BD_Tab1!AA1631</f>
        <v>#VALUE!</v>
      </c>
      <c r="F1631" s="10" t="e">
        <f>BD_Tab1!AD1631</f>
        <v>#VALUE!</v>
      </c>
      <c r="G1631" s="10" t="e">
        <f>BD_Tab1!X1631</f>
        <v>#VALUE!</v>
      </c>
      <c r="H1631" s="10" t="e">
        <f>BD_Tab1!Y1631</f>
        <v>#VALUE!</v>
      </c>
    </row>
    <row r="1632" spans="1:8">
      <c r="A1632" s="3">
        <v>84098</v>
      </c>
      <c r="B1632" s="11" t="e">
        <f>BD_Tab1!AE1632</f>
        <v>#VALUE!</v>
      </c>
      <c r="C1632" s="11" t="e">
        <f>BD_Tab1!Z1632</f>
        <v>#VALUE!</v>
      </c>
      <c r="D1632" s="11" t="e">
        <f>BD_Tab1!AF1632</f>
        <v>#VALUE!</v>
      </c>
      <c r="E1632" s="11" t="e">
        <f>BD_Tab1!AA1632</f>
        <v>#VALUE!</v>
      </c>
      <c r="F1632" s="10" t="e">
        <f>BD_Tab1!AD1632</f>
        <v>#VALUE!</v>
      </c>
      <c r="G1632" s="10" t="e">
        <f>BD_Tab1!X1632</f>
        <v>#VALUE!</v>
      </c>
      <c r="H1632" s="10" t="e">
        <f>BD_Tab1!Y1632</f>
        <v>#VALUE!</v>
      </c>
    </row>
    <row r="1633" spans="1:8">
      <c r="A1633" s="3">
        <v>84128</v>
      </c>
      <c r="B1633" s="11" t="e">
        <f>BD_Tab1!AE1633</f>
        <v>#VALUE!</v>
      </c>
      <c r="C1633" s="11" t="e">
        <f>BD_Tab1!Z1633</f>
        <v>#VALUE!</v>
      </c>
      <c r="D1633" s="11" t="e">
        <f>BD_Tab1!AF1633</f>
        <v>#VALUE!</v>
      </c>
      <c r="E1633" s="11" t="e">
        <f>BD_Tab1!AA1633</f>
        <v>#VALUE!</v>
      </c>
      <c r="F1633" s="10" t="e">
        <f>BD_Tab1!AD1633</f>
        <v>#VALUE!</v>
      </c>
      <c r="G1633" s="10" t="e">
        <f>BD_Tab1!X1633</f>
        <v>#VALUE!</v>
      </c>
      <c r="H1633" s="10" t="e">
        <f>BD_Tab1!Y1633</f>
        <v>#VALUE!</v>
      </c>
    </row>
    <row r="1634" spans="1:8">
      <c r="A1634" s="3">
        <v>84159</v>
      </c>
      <c r="B1634" s="11" t="e">
        <f>BD_Tab1!AE1634</f>
        <v>#VALUE!</v>
      </c>
      <c r="C1634" s="11" t="e">
        <f>BD_Tab1!Z1634</f>
        <v>#VALUE!</v>
      </c>
      <c r="D1634" s="11" t="e">
        <f>BD_Tab1!AF1634</f>
        <v>#VALUE!</v>
      </c>
      <c r="E1634" s="11" t="e">
        <f>BD_Tab1!AA1634</f>
        <v>#VALUE!</v>
      </c>
      <c r="F1634" s="10" t="e">
        <f>BD_Tab1!AD1634</f>
        <v>#VALUE!</v>
      </c>
      <c r="G1634" s="10" t="e">
        <f>BD_Tab1!X1634</f>
        <v>#VALUE!</v>
      </c>
      <c r="H1634" s="10" t="e">
        <f>BD_Tab1!Y1634</f>
        <v>#VALUE!</v>
      </c>
    </row>
    <row r="1635" spans="1:8">
      <c r="A1635" s="3">
        <v>84189</v>
      </c>
      <c r="B1635" s="11" t="e">
        <f>BD_Tab1!AE1635</f>
        <v>#VALUE!</v>
      </c>
      <c r="C1635" s="11" t="e">
        <f>BD_Tab1!Z1635</f>
        <v>#VALUE!</v>
      </c>
      <c r="D1635" s="11" t="e">
        <f>BD_Tab1!AF1635</f>
        <v>#VALUE!</v>
      </c>
      <c r="E1635" s="11" t="e">
        <f>BD_Tab1!AA1635</f>
        <v>#VALUE!</v>
      </c>
      <c r="F1635" s="10" t="e">
        <f>BD_Tab1!AD1635</f>
        <v>#VALUE!</v>
      </c>
      <c r="G1635" s="10" t="e">
        <f>BD_Tab1!X1635</f>
        <v>#VALUE!</v>
      </c>
      <c r="H1635" s="10" t="e">
        <f>BD_Tab1!Y1635</f>
        <v>#VALUE!</v>
      </c>
    </row>
    <row r="1636" spans="1:8">
      <c r="A1636" s="3">
        <v>84220</v>
      </c>
      <c r="B1636" s="11" t="e">
        <f>BD_Tab1!AE1636</f>
        <v>#VALUE!</v>
      </c>
      <c r="C1636" s="11" t="e">
        <f>BD_Tab1!Z1636</f>
        <v>#VALUE!</v>
      </c>
      <c r="D1636" s="11" t="e">
        <f>BD_Tab1!AF1636</f>
        <v>#VALUE!</v>
      </c>
      <c r="E1636" s="11" t="e">
        <f>BD_Tab1!AA1636</f>
        <v>#VALUE!</v>
      </c>
      <c r="F1636" s="10" t="e">
        <f>BD_Tab1!AD1636</f>
        <v>#VALUE!</v>
      </c>
      <c r="G1636" s="10" t="e">
        <f>BD_Tab1!X1636</f>
        <v>#VALUE!</v>
      </c>
      <c r="H1636" s="10" t="e">
        <f>BD_Tab1!Y1636</f>
        <v>#VALUE!</v>
      </c>
    </row>
    <row r="1637" spans="1:8">
      <c r="A1637" s="3">
        <v>84251</v>
      </c>
      <c r="B1637" s="11" t="e">
        <f>BD_Tab1!AE1637</f>
        <v>#VALUE!</v>
      </c>
      <c r="C1637" s="11" t="e">
        <f>BD_Tab1!Z1637</f>
        <v>#VALUE!</v>
      </c>
      <c r="D1637" s="11" t="e">
        <f>BD_Tab1!AF1637</f>
        <v>#VALUE!</v>
      </c>
      <c r="E1637" s="11" t="e">
        <f>BD_Tab1!AA1637</f>
        <v>#VALUE!</v>
      </c>
      <c r="F1637" s="10" t="e">
        <f>BD_Tab1!AD1637</f>
        <v>#VALUE!</v>
      </c>
      <c r="G1637" s="10" t="e">
        <f>BD_Tab1!X1637</f>
        <v>#VALUE!</v>
      </c>
      <c r="H1637" s="10" t="e">
        <f>BD_Tab1!Y1637</f>
        <v>#VALUE!</v>
      </c>
    </row>
    <row r="1638" spans="1:8">
      <c r="A1638" s="3">
        <v>84281</v>
      </c>
      <c r="B1638" s="11" t="e">
        <f>BD_Tab1!AE1638</f>
        <v>#VALUE!</v>
      </c>
      <c r="C1638" s="11" t="e">
        <f>BD_Tab1!Z1638</f>
        <v>#VALUE!</v>
      </c>
      <c r="D1638" s="11" t="e">
        <f>BD_Tab1!AF1638</f>
        <v>#VALUE!</v>
      </c>
      <c r="E1638" s="11" t="e">
        <f>BD_Tab1!AA1638</f>
        <v>#VALUE!</v>
      </c>
      <c r="F1638" s="10" t="e">
        <f>BD_Tab1!AD1638</f>
        <v>#VALUE!</v>
      </c>
      <c r="G1638" s="10" t="e">
        <f>BD_Tab1!X1638</f>
        <v>#VALUE!</v>
      </c>
      <c r="H1638" s="10" t="e">
        <f>BD_Tab1!Y1638</f>
        <v>#VALUE!</v>
      </c>
    </row>
    <row r="1639" spans="1:8">
      <c r="A1639" s="3">
        <v>84312</v>
      </c>
      <c r="B1639" s="11" t="e">
        <f>BD_Tab1!AE1639</f>
        <v>#VALUE!</v>
      </c>
      <c r="C1639" s="11" t="e">
        <f>BD_Tab1!Z1639</f>
        <v>#VALUE!</v>
      </c>
      <c r="D1639" s="11" t="e">
        <f>BD_Tab1!AF1639</f>
        <v>#VALUE!</v>
      </c>
      <c r="E1639" s="11" t="e">
        <f>BD_Tab1!AA1639</f>
        <v>#VALUE!</v>
      </c>
      <c r="F1639" s="10" t="e">
        <f>BD_Tab1!AD1639</f>
        <v>#VALUE!</v>
      </c>
      <c r="G1639" s="10" t="e">
        <f>BD_Tab1!X1639</f>
        <v>#VALUE!</v>
      </c>
      <c r="H1639" s="10" t="e">
        <f>BD_Tab1!Y1639</f>
        <v>#VALUE!</v>
      </c>
    </row>
    <row r="1640" spans="1:8">
      <c r="A1640" s="3">
        <v>84342</v>
      </c>
      <c r="B1640" s="11" t="e">
        <f>BD_Tab1!AE1640</f>
        <v>#VALUE!</v>
      </c>
      <c r="C1640" s="11" t="e">
        <f>BD_Tab1!Z1640</f>
        <v>#VALUE!</v>
      </c>
      <c r="D1640" s="11" t="e">
        <f>BD_Tab1!AF1640</f>
        <v>#VALUE!</v>
      </c>
      <c r="E1640" s="11" t="e">
        <f>BD_Tab1!AA1640</f>
        <v>#VALUE!</v>
      </c>
      <c r="F1640" s="10" t="e">
        <f>BD_Tab1!AD1640</f>
        <v>#VALUE!</v>
      </c>
      <c r="G1640" s="10" t="e">
        <f>BD_Tab1!X1640</f>
        <v>#VALUE!</v>
      </c>
      <c r="H1640" s="10" t="e">
        <f>BD_Tab1!Y1640</f>
        <v>#VALUE!</v>
      </c>
    </row>
    <row r="1641" spans="1:8">
      <c r="A1641" s="3">
        <v>84373</v>
      </c>
      <c r="B1641" s="11" t="e">
        <f>BD_Tab1!AE1641</f>
        <v>#VALUE!</v>
      </c>
      <c r="C1641" s="11" t="e">
        <f>BD_Tab1!Z1641</f>
        <v>#VALUE!</v>
      </c>
      <c r="D1641" s="11" t="e">
        <f>BD_Tab1!AF1641</f>
        <v>#VALUE!</v>
      </c>
      <c r="E1641" s="11" t="e">
        <f>BD_Tab1!AA1641</f>
        <v>#VALUE!</v>
      </c>
      <c r="F1641" s="10" t="e">
        <f>BD_Tab1!AD1641</f>
        <v>#VALUE!</v>
      </c>
      <c r="G1641" s="10" t="e">
        <f>BD_Tab1!X1641</f>
        <v>#VALUE!</v>
      </c>
      <c r="H1641" s="10" t="e">
        <f>BD_Tab1!Y1641</f>
        <v>#VALUE!</v>
      </c>
    </row>
    <row r="1642" spans="1:8">
      <c r="A1642" s="3">
        <v>84404</v>
      </c>
      <c r="B1642" s="11" t="e">
        <f>BD_Tab1!AE1642</f>
        <v>#VALUE!</v>
      </c>
      <c r="C1642" s="11" t="e">
        <f>BD_Tab1!Z1642</f>
        <v>#VALUE!</v>
      </c>
      <c r="D1642" s="11" t="e">
        <f>BD_Tab1!AF1642</f>
        <v>#VALUE!</v>
      </c>
      <c r="E1642" s="11" t="e">
        <f>BD_Tab1!AA1642</f>
        <v>#VALUE!</v>
      </c>
      <c r="F1642" s="10" t="e">
        <f>BD_Tab1!AD1642</f>
        <v>#VALUE!</v>
      </c>
      <c r="G1642" s="10" t="e">
        <f>BD_Tab1!X1642</f>
        <v>#VALUE!</v>
      </c>
      <c r="H1642" s="10" t="e">
        <f>BD_Tab1!Y1642</f>
        <v>#VALUE!</v>
      </c>
    </row>
    <row r="1643" spans="1:8">
      <c r="A1643" s="3">
        <v>84432</v>
      </c>
      <c r="B1643" s="11" t="e">
        <f>BD_Tab1!AE1643</f>
        <v>#VALUE!</v>
      </c>
      <c r="C1643" s="11" t="e">
        <f>BD_Tab1!Z1643</f>
        <v>#VALUE!</v>
      </c>
      <c r="D1643" s="11" t="e">
        <f>BD_Tab1!AF1643</f>
        <v>#VALUE!</v>
      </c>
      <c r="E1643" s="11" t="e">
        <f>BD_Tab1!AA1643</f>
        <v>#VALUE!</v>
      </c>
      <c r="F1643" s="10" t="e">
        <f>BD_Tab1!AD1643</f>
        <v>#VALUE!</v>
      </c>
      <c r="G1643" s="10" t="e">
        <f>BD_Tab1!X1643</f>
        <v>#VALUE!</v>
      </c>
      <c r="H1643" s="10" t="e">
        <f>BD_Tab1!Y1643</f>
        <v>#VALUE!</v>
      </c>
    </row>
    <row r="1644" spans="1:8">
      <c r="A1644" s="3">
        <v>84463</v>
      </c>
      <c r="B1644" s="11" t="e">
        <f>BD_Tab1!AE1644</f>
        <v>#VALUE!</v>
      </c>
      <c r="C1644" s="11" t="e">
        <f>BD_Tab1!Z1644</f>
        <v>#VALUE!</v>
      </c>
      <c r="D1644" s="11" t="e">
        <f>BD_Tab1!AF1644</f>
        <v>#VALUE!</v>
      </c>
      <c r="E1644" s="11" t="e">
        <f>BD_Tab1!AA1644</f>
        <v>#VALUE!</v>
      </c>
      <c r="F1644" s="10" t="e">
        <f>BD_Tab1!AD1644</f>
        <v>#VALUE!</v>
      </c>
      <c r="G1644" s="10" t="e">
        <f>BD_Tab1!X1644</f>
        <v>#VALUE!</v>
      </c>
      <c r="H1644" s="10" t="e">
        <f>BD_Tab1!Y1644</f>
        <v>#VALUE!</v>
      </c>
    </row>
    <row r="1645" spans="1:8">
      <c r="A1645" s="3">
        <v>84493</v>
      </c>
      <c r="B1645" s="11" t="e">
        <f>BD_Tab1!AE1645</f>
        <v>#VALUE!</v>
      </c>
      <c r="C1645" s="11" t="e">
        <f>BD_Tab1!Z1645</f>
        <v>#VALUE!</v>
      </c>
      <c r="D1645" s="11" t="e">
        <f>BD_Tab1!AF1645</f>
        <v>#VALUE!</v>
      </c>
      <c r="E1645" s="11" t="e">
        <f>BD_Tab1!AA1645</f>
        <v>#VALUE!</v>
      </c>
      <c r="F1645" s="10" t="e">
        <f>BD_Tab1!AD1645</f>
        <v>#VALUE!</v>
      </c>
      <c r="G1645" s="10" t="e">
        <f>BD_Tab1!X1645</f>
        <v>#VALUE!</v>
      </c>
      <c r="H1645" s="10" t="e">
        <f>BD_Tab1!Y1645</f>
        <v>#VALUE!</v>
      </c>
    </row>
    <row r="1646" spans="1:8">
      <c r="A1646" s="3">
        <v>84524</v>
      </c>
      <c r="B1646" s="11" t="e">
        <f>BD_Tab1!AE1646</f>
        <v>#VALUE!</v>
      </c>
      <c r="C1646" s="11" t="e">
        <f>BD_Tab1!Z1646</f>
        <v>#VALUE!</v>
      </c>
      <c r="D1646" s="11" t="e">
        <f>BD_Tab1!AF1646</f>
        <v>#VALUE!</v>
      </c>
      <c r="E1646" s="11" t="e">
        <f>BD_Tab1!AA1646</f>
        <v>#VALUE!</v>
      </c>
      <c r="F1646" s="10" t="e">
        <f>BD_Tab1!AD1646</f>
        <v>#VALUE!</v>
      </c>
      <c r="G1646" s="10" t="e">
        <f>BD_Tab1!X1646</f>
        <v>#VALUE!</v>
      </c>
      <c r="H1646" s="10" t="e">
        <f>BD_Tab1!Y1646</f>
        <v>#VALUE!</v>
      </c>
    </row>
    <row r="1647" spans="1:8">
      <c r="A1647" s="3">
        <v>84554</v>
      </c>
      <c r="B1647" s="11" t="e">
        <f>BD_Tab1!AE1647</f>
        <v>#VALUE!</v>
      </c>
      <c r="C1647" s="11" t="e">
        <f>BD_Tab1!Z1647</f>
        <v>#VALUE!</v>
      </c>
      <c r="D1647" s="11" t="e">
        <f>BD_Tab1!AF1647</f>
        <v>#VALUE!</v>
      </c>
      <c r="E1647" s="11" t="e">
        <f>BD_Tab1!AA1647</f>
        <v>#VALUE!</v>
      </c>
      <c r="F1647" s="10" t="e">
        <f>BD_Tab1!AD1647</f>
        <v>#VALUE!</v>
      </c>
      <c r="G1647" s="10" t="e">
        <f>BD_Tab1!X1647</f>
        <v>#VALUE!</v>
      </c>
      <c r="H1647" s="10" t="e">
        <f>BD_Tab1!Y1647</f>
        <v>#VALUE!</v>
      </c>
    </row>
    <row r="1648" spans="1:8">
      <c r="A1648" s="3">
        <v>84585</v>
      </c>
      <c r="B1648" s="11" t="e">
        <f>BD_Tab1!AE1648</f>
        <v>#VALUE!</v>
      </c>
      <c r="C1648" s="11" t="e">
        <f>BD_Tab1!Z1648</f>
        <v>#VALUE!</v>
      </c>
      <c r="D1648" s="11" t="e">
        <f>BD_Tab1!AF1648</f>
        <v>#VALUE!</v>
      </c>
      <c r="E1648" s="11" t="e">
        <f>BD_Tab1!AA1648</f>
        <v>#VALUE!</v>
      </c>
      <c r="F1648" s="10" t="e">
        <f>BD_Tab1!AD1648</f>
        <v>#VALUE!</v>
      </c>
      <c r="G1648" s="10" t="e">
        <f>BD_Tab1!X1648</f>
        <v>#VALUE!</v>
      </c>
      <c r="H1648" s="10" t="e">
        <f>BD_Tab1!Y1648</f>
        <v>#VALUE!</v>
      </c>
    </row>
    <row r="1649" spans="1:8">
      <c r="A1649" s="3">
        <v>84616</v>
      </c>
      <c r="B1649" s="11" t="e">
        <f>BD_Tab1!AE1649</f>
        <v>#VALUE!</v>
      </c>
      <c r="C1649" s="11" t="e">
        <f>BD_Tab1!Z1649</f>
        <v>#VALUE!</v>
      </c>
      <c r="D1649" s="11" t="e">
        <f>BD_Tab1!AF1649</f>
        <v>#VALUE!</v>
      </c>
      <c r="E1649" s="11" t="e">
        <f>BD_Tab1!AA1649</f>
        <v>#VALUE!</v>
      </c>
      <c r="F1649" s="10" t="e">
        <f>BD_Tab1!AD1649</f>
        <v>#VALUE!</v>
      </c>
      <c r="G1649" s="10" t="e">
        <f>BD_Tab1!X1649</f>
        <v>#VALUE!</v>
      </c>
      <c r="H1649" s="10" t="e">
        <f>BD_Tab1!Y1649</f>
        <v>#VALUE!</v>
      </c>
    </row>
    <row r="1650" spans="1:8">
      <c r="A1650" s="3">
        <v>84646</v>
      </c>
      <c r="B1650" s="11" t="e">
        <f>BD_Tab1!AE1650</f>
        <v>#VALUE!</v>
      </c>
      <c r="C1650" s="11" t="e">
        <f>BD_Tab1!Z1650</f>
        <v>#VALUE!</v>
      </c>
      <c r="D1650" s="11" t="e">
        <f>BD_Tab1!AF1650</f>
        <v>#VALUE!</v>
      </c>
      <c r="E1650" s="11" t="e">
        <f>BD_Tab1!AA1650</f>
        <v>#VALUE!</v>
      </c>
      <c r="F1650" s="10" t="e">
        <f>BD_Tab1!AD1650</f>
        <v>#VALUE!</v>
      </c>
      <c r="G1650" s="10" t="e">
        <f>BD_Tab1!X1650</f>
        <v>#VALUE!</v>
      </c>
      <c r="H1650" s="10" t="e">
        <f>BD_Tab1!Y1650</f>
        <v>#VALUE!</v>
      </c>
    </row>
    <row r="1651" spans="1:8">
      <c r="A1651" s="3">
        <v>84677</v>
      </c>
      <c r="B1651" s="11" t="e">
        <f>BD_Tab1!AE1651</f>
        <v>#VALUE!</v>
      </c>
      <c r="C1651" s="11" t="e">
        <f>BD_Tab1!Z1651</f>
        <v>#VALUE!</v>
      </c>
      <c r="D1651" s="11" t="e">
        <f>BD_Tab1!AF1651</f>
        <v>#VALUE!</v>
      </c>
      <c r="E1651" s="11" t="e">
        <f>BD_Tab1!AA1651</f>
        <v>#VALUE!</v>
      </c>
      <c r="F1651" s="10" t="e">
        <f>BD_Tab1!AD1651</f>
        <v>#VALUE!</v>
      </c>
      <c r="G1651" s="10" t="e">
        <f>BD_Tab1!X1651</f>
        <v>#VALUE!</v>
      </c>
      <c r="H1651" s="10" t="e">
        <f>BD_Tab1!Y1651</f>
        <v>#VALUE!</v>
      </c>
    </row>
    <row r="1652" spans="1:8">
      <c r="A1652" s="3">
        <v>84707</v>
      </c>
      <c r="B1652" s="11" t="e">
        <f>BD_Tab1!AE1652</f>
        <v>#VALUE!</v>
      </c>
      <c r="C1652" s="11" t="e">
        <f>BD_Tab1!Z1652</f>
        <v>#VALUE!</v>
      </c>
      <c r="D1652" s="11" t="e">
        <f>BD_Tab1!AF1652</f>
        <v>#VALUE!</v>
      </c>
      <c r="E1652" s="11" t="e">
        <f>BD_Tab1!AA1652</f>
        <v>#VALUE!</v>
      </c>
      <c r="F1652" s="10" t="e">
        <f>BD_Tab1!AD1652</f>
        <v>#VALUE!</v>
      </c>
      <c r="G1652" s="10" t="e">
        <f>BD_Tab1!X1652</f>
        <v>#VALUE!</v>
      </c>
      <c r="H1652" s="10" t="e">
        <f>BD_Tab1!Y1652</f>
        <v>#VALUE!</v>
      </c>
    </row>
    <row r="1653" spans="1:8">
      <c r="A1653" s="3">
        <v>84738</v>
      </c>
      <c r="B1653" s="11" t="e">
        <f>BD_Tab1!AE1653</f>
        <v>#VALUE!</v>
      </c>
      <c r="C1653" s="11" t="e">
        <f>BD_Tab1!Z1653</f>
        <v>#VALUE!</v>
      </c>
      <c r="D1653" s="11" t="e">
        <f>BD_Tab1!AF1653</f>
        <v>#VALUE!</v>
      </c>
      <c r="E1653" s="11" t="e">
        <f>BD_Tab1!AA1653</f>
        <v>#VALUE!</v>
      </c>
      <c r="F1653" s="10" t="e">
        <f>BD_Tab1!AD1653</f>
        <v>#VALUE!</v>
      </c>
      <c r="G1653" s="10" t="e">
        <f>BD_Tab1!X1653</f>
        <v>#VALUE!</v>
      </c>
      <c r="H1653" s="10" t="e">
        <f>BD_Tab1!Y1653</f>
        <v>#VALUE!</v>
      </c>
    </row>
    <row r="1654" spans="1:8">
      <c r="A1654" s="3">
        <v>84769</v>
      </c>
      <c r="B1654" s="11" t="e">
        <f>BD_Tab1!AE1654</f>
        <v>#VALUE!</v>
      </c>
      <c r="C1654" s="11" t="e">
        <f>BD_Tab1!Z1654</f>
        <v>#VALUE!</v>
      </c>
      <c r="D1654" s="11" t="e">
        <f>BD_Tab1!AF1654</f>
        <v>#VALUE!</v>
      </c>
      <c r="E1654" s="11" t="e">
        <f>BD_Tab1!AA1654</f>
        <v>#VALUE!</v>
      </c>
      <c r="F1654" s="10" t="e">
        <f>BD_Tab1!AD1654</f>
        <v>#VALUE!</v>
      </c>
      <c r="G1654" s="10" t="e">
        <f>BD_Tab1!X1654</f>
        <v>#VALUE!</v>
      </c>
      <c r="H1654" s="10" t="e">
        <f>BD_Tab1!Y1654</f>
        <v>#VALUE!</v>
      </c>
    </row>
    <row r="1655" spans="1:8">
      <c r="A1655" s="3">
        <v>84798</v>
      </c>
      <c r="B1655" s="11" t="e">
        <f>BD_Tab1!AE1655</f>
        <v>#VALUE!</v>
      </c>
      <c r="C1655" s="11" t="e">
        <f>BD_Tab1!Z1655</f>
        <v>#VALUE!</v>
      </c>
      <c r="D1655" s="11" t="e">
        <f>BD_Tab1!AF1655</f>
        <v>#VALUE!</v>
      </c>
      <c r="E1655" s="11" t="e">
        <f>BD_Tab1!AA1655</f>
        <v>#VALUE!</v>
      </c>
      <c r="F1655" s="10" t="e">
        <f>BD_Tab1!AD1655</f>
        <v>#VALUE!</v>
      </c>
      <c r="G1655" s="10" t="e">
        <f>BD_Tab1!X1655</f>
        <v>#VALUE!</v>
      </c>
      <c r="H1655" s="10" t="e">
        <f>BD_Tab1!Y1655</f>
        <v>#VALUE!</v>
      </c>
    </row>
    <row r="1656" spans="1:8">
      <c r="A1656" s="3">
        <v>84829</v>
      </c>
      <c r="B1656" s="11" t="e">
        <f>BD_Tab1!AE1656</f>
        <v>#VALUE!</v>
      </c>
      <c r="C1656" s="11" t="e">
        <f>BD_Tab1!Z1656</f>
        <v>#VALUE!</v>
      </c>
      <c r="D1656" s="11" t="e">
        <f>BD_Tab1!AF1656</f>
        <v>#VALUE!</v>
      </c>
      <c r="E1656" s="11" t="e">
        <f>BD_Tab1!AA1656</f>
        <v>#VALUE!</v>
      </c>
      <c r="F1656" s="10" t="e">
        <f>BD_Tab1!AD1656</f>
        <v>#VALUE!</v>
      </c>
      <c r="G1656" s="10" t="e">
        <f>BD_Tab1!X1656</f>
        <v>#VALUE!</v>
      </c>
      <c r="H1656" s="10" t="e">
        <f>BD_Tab1!Y1656</f>
        <v>#VALUE!</v>
      </c>
    </row>
    <row r="1657" spans="1:8">
      <c r="A1657" s="3">
        <v>84859</v>
      </c>
      <c r="B1657" s="11" t="e">
        <f>BD_Tab1!AE1657</f>
        <v>#VALUE!</v>
      </c>
      <c r="C1657" s="11" t="e">
        <f>BD_Tab1!Z1657</f>
        <v>#VALUE!</v>
      </c>
      <c r="D1657" s="11" t="e">
        <f>BD_Tab1!AF1657</f>
        <v>#VALUE!</v>
      </c>
      <c r="E1657" s="11" t="e">
        <f>BD_Tab1!AA1657</f>
        <v>#VALUE!</v>
      </c>
      <c r="F1657" s="10" t="e">
        <f>BD_Tab1!AD1657</f>
        <v>#VALUE!</v>
      </c>
      <c r="G1657" s="10" t="e">
        <f>BD_Tab1!X1657</f>
        <v>#VALUE!</v>
      </c>
      <c r="H1657" s="10" t="e">
        <f>BD_Tab1!Y1657</f>
        <v>#VALUE!</v>
      </c>
    </row>
    <row r="1658" spans="1:8">
      <c r="A1658" s="3">
        <v>84890</v>
      </c>
      <c r="B1658" s="11" t="e">
        <f>BD_Tab1!AE1658</f>
        <v>#VALUE!</v>
      </c>
      <c r="C1658" s="11" t="e">
        <f>BD_Tab1!Z1658</f>
        <v>#VALUE!</v>
      </c>
      <c r="D1658" s="11" t="e">
        <f>BD_Tab1!AF1658</f>
        <v>#VALUE!</v>
      </c>
      <c r="E1658" s="11" t="e">
        <f>BD_Tab1!AA1658</f>
        <v>#VALUE!</v>
      </c>
      <c r="F1658" s="10" t="e">
        <f>BD_Tab1!AD1658</f>
        <v>#VALUE!</v>
      </c>
      <c r="G1658" s="10" t="e">
        <f>BD_Tab1!X1658</f>
        <v>#VALUE!</v>
      </c>
      <c r="H1658" s="10" t="e">
        <f>BD_Tab1!Y1658</f>
        <v>#VALUE!</v>
      </c>
    </row>
    <row r="1659" spans="1:8">
      <c r="A1659" s="3">
        <v>84920</v>
      </c>
      <c r="B1659" s="11" t="e">
        <f>BD_Tab1!AE1659</f>
        <v>#VALUE!</v>
      </c>
      <c r="C1659" s="11" t="e">
        <f>BD_Tab1!Z1659</f>
        <v>#VALUE!</v>
      </c>
      <c r="D1659" s="11" t="e">
        <f>BD_Tab1!AF1659</f>
        <v>#VALUE!</v>
      </c>
      <c r="E1659" s="11" t="e">
        <f>BD_Tab1!AA1659</f>
        <v>#VALUE!</v>
      </c>
      <c r="F1659" s="10" t="e">
        <f>BD_Tab1!AD1659</f>
        <v>#VALUE!</v>
      </c>
      <c r="G1659" s="10" t="e">
        <f>BD_Tab1!X1659</f>
        <v>#VALUE!</v>
      </c>
      <c r="H1659" s="10" t="e">
        <f>BD_Tab1!Y1659</f>
        <v>#VALUE!</v>
      </c>
    </row>
    <row r="1660" spans="1:8">
      <c r="A1660" s="3">
        <v>84951</v>
      </c>
      <c r="B1660" s="11" t="e">
        <f>BD_Tab1!AE1660</f>
        <v>#VALUE!</v>
      </c>
      <c r="C1660" s="11" t="e">
        <f>BD_Tab1!Z1660</f>
        <v>#VALUE!</v>
      </c>
      <c r="D1660" s="11" t="e">
        <f>BD_Tab1!AF1660</f>
        <v>#VALUE!</v>
      </c>
      <c r="E1660" s="11" t="e">
        <f>BD_Tab1!AA1660</f>
        <v>#VALUE!</v>
      </c>
      <c r="F1660" s="10" t="e">
        <f>BD_Tab1!AD1660</f>
        <v>#VALUE!</v>
      </c>
      <c r="G1660" s="10" t="e">
        <f>BD_Tab1!X1660</f>
        <v>#VALUE!</v>
      </c>
      <c r="H1660" s="10" t="e">
        <f>BD_Tab1!Y1660</f>
        <v>#VALUE!</v>
      </c>
    </row>
    <row r="1661" spans="1:8">
      <c r="A1661" s="3">
        <v>84982</v>
      </c>
      <c r="B1661" s="11" t="e">
        <f>BD_Tab1!AE1661</f>
        <v>#VALUE!</v>
      </c>
      <c r="C1661" s="11" t="e">
        <f>BD_Tab1!Z1661</f>
        <v>#VALUE!</v>
      </c>
      <c r="D1661" s="11" t="e">
        <f>BD_Tab1!AF1661</f>
        <v>#VALUE!</v>
      </c>
      <c r="E1661" s="11" t="e">
        <f>BD_Tab1!AA1661</f>
        <v>#VALUE!</v>
      </c>
      <c r="F1661" s="10" t="e">
        <f>BD_Tab1!AD1661</f>
        <v>#VALUE!</v>
      </c>
      <c r="G1661" s="10" t="e">
        <f>BD_Tab1!X1661</f>
        <v>#VALUE!</v>
      </c>
      <c r="H1661" s="10" t="e">
        <f>BD_Tab1!Y1661</f>
        <v>#VALUE!</v>
      </c>
    </row>
    <row r="1662" spans="1:8">
      <c r="A1662" s="3">
        <v>85012</v>
      </c>
      <c r="B1662" s="11" t="e">
        <f>BD_Tab1!AE1662</f>
        <v>#VALUE!</v>
      </c>
      <c r="C1662" s="11" t="e">
        <f>BD_Tab1!Z1662</f>
        <v>#VALUE!</v>
      </c>
      <c r="D1662" s="11" t="e">
        <f>BD_Tab1!AF1662</f>
        <v>#VALUE!</v>
      </c>
      <c r="E1662" s="11" t="e">
        <f>BD_Tab1!AA1662</f>
        <v>#VALUE!</v>
      </c>
      <c r="F1662" s="10" t="e">
        <f>BD_Tab1!AD1662</f>
        <v>#VALUE!</v>
      </c>
      <c r="G1662" s="10" t="e">
        <f>BD_Tab1!X1662</f>
        <v>#VALUE!</v>
      </c>
      <c r="H1662" s="10" t="e">
        <f>BD_Tab1!Y1662</f>
        <v>#VALUE!</v>
      </c>
    </row>
    <row r="1663" spans="1:8">
      <c r="A1663" s="3">
        <v>85043</v>
      </c>
      <c r="B1663" s="11" t="e">
        <f>BD_Tab1!AE1663</f>
        <v>#VALUE!</v>
      </c>
      <c r="C1663" s="11" t="e">
        <f>BD_Tab1!Z1663</f>
        <v>#VALUE!</v>
      </c>
      <c r="D1663" s="11" t="e">
        <f>BD_Tab1!AF1663</f>
        <v>#VALUE!</v>
      </c>
      <c r="E1663" s="11" t="e">
        <f>BD_Tab1!AA1663</f>
        <v>#VALUE!</v>
      </c>
      <c r="F1663" s="10" t="e">
        <f>BD_Tab1!AD1663</f>
        <v>#VALUE!</v>
      </c>
      <c r="G1663" s="10" t="e">
        <f>BD_Tab1!X1663</f>
        <v>#VALUE!</v>
      </c>
      <c r="H1663" s="10" t="e">
        <f>BD_Tab1!Y1663</f>
        <v>#VALUE!</v>
      </c>
    </row>
    <row r="1664" spans="1:8">
      <c r="A1664" s="3">
        <v>85073</v>
      </c>
      <c r="B1664" s="11" t="e">
        <f>BD_Tab1!AE1664</f>
        <v>#VALUE!</v>
      </c>
      <c r="C1664" s="11" t="e">
        <f>BD_Tab1!Z1664</f>
        <v>#VALUE!</v>
      </c>
      <c r="D1664" s="11" t="e">
        <f>BD_Tab1!AF1664</f>
        <v>#VALUE!</v>
      </c>
      <c r="E1664" s="11" t="e">
        <f>BD_Tab1!AA1664</f>
        <v>#VALUE!</v>
      </c>
      <c r="F1664" s="10" t="e">
        <f>BD_Tab1!AD1664</f>
        <v>#VALUE!</v>
      </c>
      <c r="G1664" s="10" t="e">
        <f>BD_Tab1!X1664</f>
        <v>#VALUE!</v>
      </c>
      <c r="H1664" s="10" t="e">
        <f>BD_Tab1!Y1664</f>
        <v>#VALUE!</v>
      </c>
    </row>
    <row r="1665" spans="1:8">
      <c r="A1665" s="3">
        <v>85104</v>
      </c>
      <c r="B1665" s="11" t="e">
        <f>BD_Tab1!AE1665</f>
        <v>#VALUE!</v>
      </c>
      <c r="C1665" s="11" t="e">
        <f>BD_Tab1!Z1665</f>
        <v>#VALUE!</v>
      </c>
      <c r="D1665" s="11" t="e">
        <f>BD_Tab1!AF1665</f>
        <v>#VALUE!</v>
      </c>
      <c r="E1665" s="11" t="e">
        <f>BD_Tab1!AA1665</f>
        <v>#VALUE!</v>
      </c>
      <c r="F1665" s="10" t="e">
        <f>BD_Tab1!AD1665</f>
        <v>#VALUE!</v>
      </c>
      <c r="G1665" s="10" t="e">
        <f>BD_Tab1!X1665</f>
        <v>#VALUE!</v>
      </c>
      <c r="H1665" s="10" t="e">
        <f>BD_Tab1!Y1665</f>
        <v>#VALUE!</v>
      </c>
    </row>
    <row r="1666" spans="1:8">
      <c r="A1666" s="3">
        <v>85135</v>
      </c>
      <c r="B1666" s="11" t="e">
        <f>BD_Tab1!AE1666</f>
        <v>#VALUE!</v>
      </c>
      <c r="C1666" s="11" t="e">
        <f>BD_Tab1!Z1666</f>
        <v>#VALUE!</v>
      </c>
      <c r="D1666" s="11" t="e">
        <f>BD_Tab1!AF1666</f>
        <v>#VALUE!</v>
      </c>
      <c r="E1666" s="11" t="e">
        <f>BD_Tab1!AA1666</f>
        <v>#VALUE!</v>
      </c>
      <c r="F1666" s="10" t="e">
        <f>BD_Tab1!AD1666</f>
        <v>#VALUE!</v>
      </c>
      <c r="G1666" s="10" t="e">
        <f>BD_Tab1!X1666</f>
        <v>#VALUE!</v>
      </c>
      <c r="H1666" s="10" t="e">
        <f>BD_Tab1!Y1666</f>
        <v>#VALUE!</v>
      </c>
    </row>
    <row r="1667" spans="1:8">
      <c r="A1667" s="3">
        <v>85163</v>
      </c>
      <c r="B1667" s="11" t="e">
        <f>BD_Tab1!AE1667</f>
        <v>#VALUE!</v>
      </c>
      <c r="C1667" s="11" t="e">
        <f>BD_Tab1!Z1667</f>
        <v>#VALUE!</v>
      </c>
      <c r="D1667" s="11" t="e">
        <f>BD_Tab1!AF1667</f>
        <v>#VALUE!</v>
      </c>
      <c r="E1667" s="11" t="e">
        <f>BD_Tab1!AA1667</f>
        <v>#VALUE!</v>
      </c>
      <c r="F1667" s="10" t="e">
        <f>BD_Tab1!AD1667</f>
        <v>#VALUE!</v>
      </c>
      <c r="G1667" s="10" t="e">
        <f>BD_Tab1!X1667</f>
        <v>#VALUE!</v>
      </c>
      <c r="H1667" s="10" t="e">
        <f>BD_Tab1!Y1667</f>
        <v>#VALUE!</v>
      </c>
    </row>
    <row r="1668" spans="1:8">
      <c r="A1668" s="3">
        <v>85194</v>
      </c>
      <c r="B1668" s="11" t="e">
        <f>BD_Tab1!AE1668</f>
        <v>#VALUE!</v>
      </c>
      <c r="C1668" s="11" t="e">
        <f>BD_Tab1!Z1668</f>
        <v>#VALUE!</v>
      </c>
      <c r="D1668" s="11" t="e">
        <f>BD_Tab1!AF1668</f>
        <v>#VALUE!</v>
      </c>
      <c r="E1668" s="11" t="e">
        <f>BD_Tab1!AA1668</f>
        <v>#VALUE!</v>
      </c>
      <c r="F1668" s="10" t="e">
        <f>BD_Tab1!AD1668</f>
        <v>#VALUE!</v>
      </c>
      <c r="G1668" s="10" t="e">
        <f>BD_Tab1!X1668</f>
        <v>#VALUE!</v>
      </c>
      <c r="H1668" s="10" t="e">
        <f>BD_Tab1!Y1668</f>
        <v>#VALUE!</v>
      </c>
    </row>
    <row r="1669" spans="1:8">
      <c r="A1669" s="3">
        <v>85224</v>
      </c>
      <c r="B1669" s="11" t="e">
        <f>BD_Tab1!AE1669</f>
        <v>#VALUE!</v>
      </c>
      <c r="C1669" s="11" t="e">
        <f>BD_Tab1!Z1669</f>
        <v>#VALUE!</v>
      </c>
      <c r="D1669" s="11" t="e">
        <f>BD_Tab1!AF1669</f>
        <v>#VALUE!</v>
      </c>
      <c r="E1669" s="11" t="e">
        <f>BD_Tab1!AA1669</f>
        <v>#VALUE!</v>
      </c>
      <c r="F1669" s="10" t="e">
        <f>BD_Tab1!AD1669</f>
        <v>#VALUE!</v>
      </c>
      <c r="G1669" s="10" t="e">
        <f>BD_Tab1!X1669</f>
        <v>#VALUE!</v>
      </c>
      <c r="H1669" s="10" t="e">
        <f>BD_Tab1!Y1669</f>
        <v>#VALUE!</v>
      </c>
    </row>
    <row r="1670" spans="1:8">
      <c r="A1670" s="3">
        <v>85255</v>
      </c>
      <c r="B1670" s="11" t="e">
        <f>BD_Tab1!AE1670</f>
        <v>#VALUE!</v>
      </c>
      <c r="C1670" s="11" t="e">
        <f>BD_Tab1!Z1670</f>
        <v>#VALUE!</v>
      </c>
      <c r="D1670" s="11" t="e">
        <f>BD_Tab1!AF1670</f>
        <v>#VALUE!</v>
      </c>
      <c r="E1670" s="11" t="e">
        <f>BD_Tab1!AA1670</f>
        <v>#VALUE!</v>
      </c>
      <c r="F1670" s="10" t="e">
        <f>BD_Tab1!AD1670</f>
        <v>#VALUE!</v>
      </c>
      <c r="G1670" s="10" t="e">
        <f>BD_Tab1!X1670</f>
        <v>#VALUE!</v>
      </c>
      <c r="H1670" s="10" t="e">
        <f>BD_Tab1!Y1670</f>
        <v>#VALUE!</v>
      </c>
    </row>
    <row r="1671" spans="1:8">
      <c r="A1671" s="3">
        <v>85285</v>
      </c>
      <c r="B1671" s="11" t="e">
        <f>BD_Tab1!AE1671</f>
        <v>#VALUE!</v>
      </c>
      <c r="C1671" s="11" t="e">
        <f>BD_Tab1!Z1671</f>
        <v>#VALUE!</v>
      </c>
      <c r="D1671" s="11" t="e">
        <f>BD_Tab1!AF1671</f>
        <v>#VALUE!</v>
      </c>
      <c r="E1671" s="11" t="e">
        <f>BD_Tab1!AA1671</f>
        <v>#VALUE!</v>
      </c>
      <c r="F1671" s="10" t="e">
        <f>BD_Tab1!AD1671</f>
        <v>#VALUE!</v>
      </c>
      <c r="G1671" s="10" t="e">
        <f>BD_Tab1!X1671</f>
        <v>#VALUE!</v>
      </c>
      <c r="H1671" s="10" t="e">
        <f>BD_Tab1!Y1671</f>
        <v>#VALUE!</v>
      </c>
    </row>
    <row r="1672" spans="1:8">
      <c r="A1672" s="3">
        <v>85316</v>
      </c>
      <c r="B1672" s="11" t="e">
        <f>BD_Tab1!AE1672</f>
        <v>#VALUE!</v>
      </c>
      <c r="C1672" s="11" t="e">
        <f>BD_Tab1!Z1672</f>
        <v>#VALUE!</v>
      </c>
      <c r="D1672" s="11" t="e">
        <f>BD_Tab1!AF1672</f>
        <v>#VALUE!</v>
      </c>
      <c r="E1672" s="11" t="e">
        <f>BD_Tab1!AA1672</f>
        <v>#VALUE!</v>
      </c>
      <c r="F1672" s="10" t="e">
        <f>BD_Tab1!AD1672</f>
        <v>#VALUE!</v>
      </c>
      <c r="G1672" s="10" t="e">
        <f>BD_Tab1!X1672</f>
        <v>#VALUE!</v>
      </c>
      <c r="H1672" s="10" t="e">
        <f>BD_Tab1!Y1672</f>
        <v>#VALUE!</v>
      </c>
    </row>
    <row r="1673" spans="1:8">
      <c r="A1673" s="3">
        <v>85347</v>
      </c>
      <c r="B1673" s="11" t="e">
        <f>BD_Tab1!AE1673</f>
        <v>#VALUE!</v>
      </c>
      <c r="C1673" s="11" t="e">
        <f>BD_Tab1!Z1673</f>
        <v>#VALUE!</v>
      </c>
      <c r="D1673" s="11" t="e">
        <f>BD_Tab1!AF1673</f>
        <v>#VALUE!</v>
      </c>
      <c r="E1673" s="11" t="e">
        <f>BD_Tab1!AA1673</f>
        <v>#VALUE!</v>
      </c>
      <c r="F1673" s="10" t="e">
        <f>BD_Tab1!AD1673</f>
        <v>#VALUE!</v>
      </c>
      <c r="G1673" s="10" t="e">
        <f>BD_Tab1!X1673</f>
        <v>#VALUE!</v>
      </c>
      <c r="H1673" s="10" t="e">
        <f>BD_Tab1!Y1673</f>
        <v>#VALUE!</v>
      </c>
    </row>
    <row r="1674" spans="1:8">
      <c r="A1674" s="3">
        <v>85377</v>
      </c>
      <c r="B1674" s="11" t="e">
        <f>BD_Tab1!AE1674</f>
        <v>#VALUE!</v>
      </c>
      <c r="C1674" s="11" t="e">
        <f>BD_Tab1!Z1674</f>
        <v>#VALUE!</v>
      </c>
      <c r="D1674" s="11" t="e">
        <f>BD_Tab1!AF1674</f>
        <v>#VALUE!</v>
      </c>
      <c r="E1674" s="11" t="e">
        <f>BD_Tab1!AA1674</f>
        <v>#VALUE!</v>
      </c>
      <c r="F1674" s="10" t="e">
        <f>BD_Tab1!AD1674</f>
        <v>#VALUE!</v>
      </c>
      <c r="G1674" s="10" t="e">
        <f>BD_Tab1!X1674</f>
        <v>#VALUE!</v>
      </c>
      <c r="H1674" s="10" t="e">
        <f>BD_Tab1!Y1674</f>
        <v>#VALUE!</v>
      </c>
    </row>
    <row r="1675" spans="1:8">
      <c r="A1675" s="3">
        <v>85408</v>
      </c>
      <c r="B1675" s="11" t="e">
        <f>BD_Tab1!AE1675</f>
        <v>#VALUE!</v>
      </c>
      <c r="C1675" s="11" t="e">
        <f>BD_Tab1!Z1675</f>
        <v>#VALUE!</v>
      </c>
      <c r="D1675" s="11" t="e">
        <f>BD_Tab1!AF1675</f>
        <v>#VALUE!</v>
      </c>
      <c r="E1675" s="11" t="e">
        <f>BD_Tab1!AA1675</f>
        <v>#VALUE!</v>
      </c>
      <c r="F1675" s="10" t="e">
        <f>BD_Tab1!AD1675</f>
        <v>#VALUE!</v>
      </c>
      <c r="G1675" s="10" t="e">
        <f>BD_Tab1!X1675</f>
        <v>#VALUE!</v>
      </c>
      <c r="H1675" s="10" t="e">
        <f>BD_Tab1!Y1675</f>
        <v>#VALUE!</v>
      </c>
    </row>
    <row r="1676" spans="1:8">
      <c r="A1676" s="3">
        <v>85438</v>
      </c>
      <c r="B1676" s="11" t="e">
        <f>BD_Tab1!AE1676</f>
        <v>#VALUE!</v>
      </c>
      <c r="C1676" s="11" t="e">
        <f>BD_Tab1!Z1676</f>
        <v>#VALUE!</v>
      </c>
      <c r="D1676" s="11" t="e">
        <f>BD_Tab1!AF1676</f>
        <v>#VALUE!</v>
      </c>
      <c r="E1676" s="11" t="e">
        <f>BD_Tab1!AA1676</f>
        <v>#VALUE!</v>
      </c>
      <c r="F1676" s="10" t="e">
        <f>BD_Tab1!AD1676</f>
        <v>#VALUE!</v>
      </c>
      <c r="G1676" s="10" t="e">
        <f>BD_Tab1!X1676</f>
        <v>#VALUE!</v>
      </c>
      <c r="H1676" s="10" t="e">
        <f>BD_Tab1!Y1676</f>
        <v>#VALUE!</v>
      </c>
    </row>
    <row r="1677" spans="1:8">
      <c r="A1677" s="3">
        <v>85469</v>
      </c>
      <c r="B1677" s="11" t="e">
        <f>BD_Tab1!AE1677</f>
        <v>#VALUE!</v>
      </c>
      <c r="C1677" s="11" t="e">
        <f>BD_Tab1!Z1677</f>
        <v>#VALUE!</v>
      </c>
      <c r="D1677" s="11" t="e">
        <f>BD_Tab1!AF1677</f>
        <v>#VALUE!</v>
      </c>
      <c r="E1677" s="11" t="e">
        <f>BD_Tab1!AA1677</f>
        <v>#VALUE!</v>
      </c>
      <c r="F1677" s="10" t="e">
        <f>BD_Tab1!AD1677</f>
        <v>#VALUE!</v>
      </c>
      <c r="G1677" s="10" t="e">
        <f>BD_Tab1!X1677</f>
        <v>#VALUE!</v>
      </c>
      <c r="H1677" s="10" t="e">
        <f>BD_Tab1!Y1677</f>
        <v>#VALUE!</v>
      </c>
    </row>
    <row r="1678" spans="1:8">
      <c r="A1678" s="3">
        <v>85500</v>
      </c>
      <c r="B1678" s="11" t="e">
        <f>BD_Tab1!AE1678</f>
        <v>#VALUE!</v>
      </c>
      <c r="C1678" s="11" t="e">
        <f>BD_Tab1!Z1678</f>
        <v>#VALUE!</v>
      </c>
      <c r="D1678" s="11" t="e">
        <f>BD_Tab1!AF1678</f>
        <v>#VALUE!</v>
      </c>
      <c r="E1678" s="11" t="e">
        <f>BD_Tab1!AA1678</f>
        <v>#VALUE!</v>
      </c>
      <c r="F1678" s="10" t="e">
        <f>BD_Tab1!AD1678</f>
        <v>#VALUE!</v>
      </c>
      <c r="G1678" s="10" t="e">
        <f>BD_Tab1!X1678</f>
        <v>#VALUE!</v>
      </c>
      <c r="H1678" s="10" t="e">
        <f>BD_Tab1!Y1678</f>
        <v>#VALUE!</v>
      </c>
    </row>
    <row r="1679" spans="1:8">
      <c r="A1679" s="3">
        <v>85528</v>
      </c>
      <c r="B1679" s="11" t="e">
        <f>BD_Tab1!AE1679</f>
        <v>#VALUE!</v>
      </c>
      <c r="C1679" s="11" t="e">
        <f>BD_Tab1!Z1679</f>
        <v>#VALUE!</v>
      </c>
      <c r="D1679" s="11" t="e">
        <f>BD_Tab1!AF1679</f>
        <v>#VALUE!</v>
      </c>
      <c r="E1679" s="11" t="e">
        <f>BD_Tab1!AA1679</f>
        <v>#VALUE!</v>
      </c>
      <c r="F1679" s="10" t="e">
        <f>BD_Tab1!AD1679</f>
        <v>#VALUE!</v>
      </c>
      <c r="G1679" s="10" t="e">
        <f>BD_Tab1!X1679</f>
        <v>#VALUE!</v>
      </c>
      <c r="H1679" s="10" t="e">
        <f>BD_Tab1!Y1679</f>
        <v>#VALUE!</v>
      </c>
    </row>
    <row r="1680" spans="1:8">
      <c r="A1680" s="3">
        <v>85559</v>
      </c>
      <c r="B1680" s="11" t="e">
        <f>BD_Tab1!AE1680</f>
        <v>#VALUE!</v>
      </c>
      <c r="C1680" s="11" t="e">
        <f>BD_Tab1!Z1680</f>
        <v>#VALUE!</v>
      </c>
      <c r="D1680" s="11" t="e">
        <f>BD_Tab1!AF1680</f>
        <v>#VALUE!</v>
      </c>
      <c r="E1680" s="11" t="e">
        <f>BD_Tab1!AA1680</f>
        <v>#VALUE!</v>
      </c>
      <c r="F1680" s="10" t="e">
        <f>BD_Tab1!AD1680</f>
        <v>#VALUE!</v>
      </c>
      <c r="G1680" s="10" t="e">
        <f>BD_Tab1!X1680</f>
        <v>#VALUE!</v>
      </c>
      <c r="H1680" s="10" t="e">
        <f>BD_Tab1!Y1680</f>
        <v>#VALUE!</v>
      </c>
    </row>
    <row r="1681" spans="1:8">
      <c r="A1681" s="3">
        <v>85589</v>
      </c>
      <c r="B1681" s="11" t="e">
        <f>BD_Tab1!AE1681</f>
        <v>#VALUE!</v>
      </c>
      <c r="C1681" s="11" t="e">
        <f>BD_Tab1!Z1681</f>
        <v>#VALUE!</v>
      </c>
      <c r="D1681" s="11" t="e">
        <f>BD_Tab1!AF1681</f>
        <v>#VALUE!</v>
      </c>
      <c r="E1681" s="11" t="e">
        <f>BD_Tab1!AA1681</f>
        <v>#VALUE!</v>
      </c>
      <c r="F1681" s="10" t="e">
        <f>BD_Tab1!AD1681</f>
        <v>#VALUE!</v>
      </c>
      <c r="G1681" s="10" t="e">
        <f>BD_Tab1!X1681</f>
        <v>#VALUE!</v>
      </c>
      <c r="H1681" s="10" t="e">
        <f>BD_Tab1!Y1681</f>
        <v>#VALUE!</v>
      </c>
    </row>
    <row r="1682" spans="1:8">
      <c r="A1682" s="3">
        <v>85620</v>
      </c>
      <c r="B1682" s="11" t="e">
        <f>BD_Tab1!AE1682</f>
        <v>#VALUE!</v>
      </c>
      <c r="C1682" s="11" t="e">
        <f>BD_Tab1!Z1682</f>
        <v>#VALUE!</v>
      </c>
      <c r="D1682" s="11" t="e">
        <f>BD_Tab1!AF1682</f>
        <v>#VALUE!</v>
      </c>
      <c r="E1682" s="11" t="e">
        <f>BD_Tab1!AA1682</f>
        <v>#VALUE!</v>
      </c>
      <c r="F1682" s="10" t="e">
        <f>BD_Tab1!AD1682</f>
        <v>#VALUE!</v>
      </c>
      <c r="G1682" s="10" t="e">
        <f>BD_Tab1!X1682</f>
        <v>#VALUE!</v>
      </c>
      <c r="H1682" s="10" t="e">
        <f>BD_Tab1!Y1682</f>
        <v>#VALUE!</v>
      </c>
    </row>
    <row r="1683" spans="1:8">
      <c r="A1683" s="3">
        <v>85650</v>
      </c>
      <c r="B1683" s="11" t="e">
        <f>BD_Tab1!AE1683</f>
        <v>#VALUE!</v>
      </c>
      <c r="C1683" s="11" t="e">
        <f>BD_Tab1!Z1683</f>
        <v>#VALUE!</v>
      </c>
      <c r="D1683" s="11" t="e">
        <f>BD_Tab1!AF1683</f>
        <v>#VALUE!</v>
      </c>
      <c r="E1683" s="11" t="e">
        <f>BD_Tab1!AA1683</f>
        <v>#VALUE!</v>
      </c>
      <c r="F1683" s="10" t="e">
        <f>BD_Tab1!AD1683</f>
        <v>#VALUE!</v>
      </c>
      <c r="G1683" s="10" t="e">
        <f>BD_Tab1!X1683</f>
        <v>#VALUE!</v>
      </c>
      <c r="H1683" s="10" t="e">
        <f>BD_Tab1!Y1683</f>
        <v>#VALUE!</v>
      </c>
    </row>
    <row r="1684" spans="1:8">
      <c r="A1684" s="3">
        <v>85681</v>
      </c>
      <c r="B1684" s="11" t="e">
        <f>BD_Tab1!AE1684</f>
        <v>#VALUE!</v>
      </c>
      <c r="C1684" s="11" t="e">
        <f>BD_Tab1!Z1684</f>
        <v>#VALUE!</v>
      </c>
      <c r="D1684" s="11" t="e">
        <f>BD_Tab1!AF1684</f>
        <v>#VALUE!</v>
      </c>
      <c r="E1684" s="11" t="e">
        <f>BD_Tab1!AA1684</f>
        <v>#VALUE!</v>
      </c>
      <c r="F1684" s="10" t="e">
        <f>BD_Tab1!AD1684</f>
        <v>#VALUE!</v>
      </c>
      <c r="G1684" s="10" t="e">
        <f>BD_Tab1!X1684</f>
        <v>#VALUE!</v>
      </c>
      <c r="H1684" s="10" t="e">
        <f>BD_Tab1!Y1684</f>
        <v>#VALUE!</v>
      </c>
    </row>
    <row r="1685" spans="1:8">
      <c r="A1685" s="3">
        <v>85712</v>
      </c>
      <c r="B1685" s="11" t="e">
        <f>BD_Tab1!AE1685</f>
        <v>#VALUE!</v>
      </c>
      <c r="C1685" s="11" t="e">
        <f>BD_Tab1!Z1685</f>
        <v>#VALUE!</v>
      </c>
      <c r="D1685" s="11" t="e">
        <f>BD_Tab1!AF1685</f>
        <v>#VALUE!</v>
      </c>
      <c r="E1685" s="11" t="e">
        <f>BD_Tab1!AA1685</f>
        <v>#VALUE!</v>
      </c>
      <c r="F1685" s="10" t="e">
        <f>BD_Tab1!AD1685</f>
        <v>#VALUE!</v>
      </c>
      <c r="G1685" s="10" t="e">
        <f>BD_Tab1!X1685</f>
        <v>#VALUE!</v>
      </c>
      <c r="H1685" s="10" t="e">
        <f>BD_Tab1!Y1685</f>
        <v>#VALUE!</v>
      </c>
    </row>
    <row r="1686" spans="1:8">
      <c r="A1686" s="3">
        <v>85742</v>
      </c>
      <c r="B1686" s="11" t="e">
        <f>BD_Tab1!AE1686</f>
        <v>#VALUE!</v>
      </c>
      <c r="C1686" s="11" t="e">
        <f>BD_Tab1!Z1686</f>
        <v>#VALUE!</v>
      </c>
      <c r="D1686" s="11" t="e">
        <f>BD_Tab1!AF1686</f>
        <v>#VALUE!</v>
      </c>
      <c r="E1686" s="11" t="e">
        <f>BD_Tab1!AA1686</f>
        <v>#VALUE!</v>
      </c>
      <c r="F1686" s="10" t="e">
        <f>BD_Tab1!AD1686</f>
        <v>#VALUE!</v>
      </c>
      <c r="G1686" s="10" t="e">
        <f>BD_Tab1!X1686</f>
        <v>#VALUE!</v>
      </c>
      <c r="H1686" s="10" t="e">
        <f>BD_Tab1!Y1686</f>
        <v>#VALUE!</v>
      </c>
    </row>
    <row r="1687" spans="1:8">
      <c r="A1687" s="3">
        <v>85773</v>
      </c>
      <c r="B1687" s="11" t="e">
        <f>BD_Tab1!AE1687</f>
        <v>#VALUE!</v>
      </c>
      <c r="C1687" s="11" t="e">
        <f>BD_Tab1!Z1687</f>
        <v>#VALUE!</v>
      </c>
      <c r="D1687" s="11" t="e">
        <f>BD_Tab1!AF1687</f>
        <v>#VALUE!</v>
      </c>
      <c r="E1687" s="11" t="e">
        <f>BD_Tab1!AA1687</f>
        <v>#VALUE!</v>
      </c>
      <c r="F1687" s="10" t="e">
        <f>BD_Tab1!AD1687</f>
        <v>#VALUE!</v>
      </c>
      <c r="G1687" s="10" t="e">
        <f>BD_Tab1!X1687</f>
        <v>#VALUE!</v>
      </c>
      <c r="H1687" s="10" t="e">
        <f>BD_Tab1!Y1687</f>
        <v>#VALUE!</v>
      </c>
    </row>
    <row r="1688" spans="1:8">
      <c r="A1688" s="3">
        <v>85803</v>
      </c>
      <c r="B1688" s="11" t="e">
        <f>BD_Tab1!AE1688</f>
        <v>#VALUE!</v>
      </c>
      <c r="C1688" s="11" t="e">
        <f>BD_Tab1!Z1688</f>
        <v>#VALUE!</v>
      </c>
      <c r="D1688" s="11" t="e">
        <f>BD_Tab1!AF1688</f>
        <v>#VALUE!</v>
      </c>
      <c r="E1688" s="11" t="e">
        <f>BD_Tab1!AA1688</f>
        <v>#VALUE!</v>
      </c>
      <c r="F1688" s="10" t="e">
        <f>BD_Tab1!AD1688</f>
        <v>#VALUE!</v>
      </c>
      <c r="G1688" s="10" t="e">
        <f>BD_Tab1!X1688</f>
        <v>#VALUE!</v>
      </c>
      <c r="H1688" s="10" t="e">
        <f>BD_Tab1!Y1688</f>
        <v>#VALUE!</v>
      </c>
    </row>
    <row r="1689" spans="1:8">
      <c r="A1689" s="3">
        <v>85834</v>
      </c>
      <c r="B1689" s="11" t="e">
        <f>BD_Tab1!AE1689</f>
        <v>#VALUE!</v>
      </c>
      <c r="C1689" s="11" t="e">
        <f>BD_Tab1!Z1689</f>
        <v>#VALUE!</v>
      </c>
      <c r="D1689" s="11" t="e">
        <f>BD_Tab1!AF1689</f>
        <v>#VALUE!</v>
      </c>
      <c r="E1689" s="11" t="e">
        <f>BD_Tab1!AA1689</f>
        <v>#VALUE!</v>
      </c>
      <c r="F1689" s="10" t="e">
        <f>BD_Tab1!AD1689</f>
        <v>#VALUE!</v>
      </c>
      <c r="G1689" s="10" t="e">
        <f>BD_Tab1!X1689</f>
        <v>#VALUE!</v>
      </c>
      <c r="H1689" s="10" t="e">
        <f>BD_Tab1!Y1689</f>
        <v>#VALUE!</v>
      </c>
    </row>
    <row r="1690" spans="1:8">
      <c r="A1690" s="3">
        <v>85865</v>
      </c>
      <c r="B1690" s="11" t="e">
        <f>BD_Tab1!AE1690</f>
        <v>#VALUE!</v>
      </c>
      <c r="C1690" s="11" t="e">
        <f>BD_Tab1!Z1690</f>
        <v>#VALUE!</v>
      </c>
      <c r="D1690" s="11" t="e">
        <f>BD_Tab1!AF1690</f>
        <v>#VALUE!</v>
      </c>
      <c r="E1690" s="11" t="e">
        <f>BD_Tab1!AA1690</f>
        <v>#VALUE!</v>
      </c>
      <c r="F1690" s="10" t="e">
        <f>BD_Tab1!AD1690</f>
        <v>#VALUE!</v>
      </c>
      <c r="G1690" s="10" t="e">
        <f>BD_Tab1!X1690</f>
        <v>#VALUE!</v>
      </c>
      <c r="H1690" s="10" t="e">
        <f>BD_Tab1!Y1690</f>
        <v>#VALUE!</v>
      </c>
    </row>
    <row r="1691" spans="1:8">
      <c r="A1691" s="3">
        <v>85893</v>
      </c>
      <c r="B1691" s="11" t="e">
        <f>BD_Tab1!AE1691</f>
        <v>#VALUE!</v>
      </c>
      <c r="C1691" s="11" t="e">
        <f>BD_Tab1!Z1691</f>
        <v>#VALUE!</v>
      </c>
      <c r="D1691" s="11" t="e">
        <f>BD_Tab1!AF1691</f>
        <v>#VALUE!</v>
      </c>
      <c r="E1691" s="11" t="e">
        <f>BD_Tab1!AA1691</f>
        <v>#VALUE!</v>
      </c>
      <c r="F1691" s="10" t="e">
        <f>BD_Tab1!AD1691</f>
        <v>#VALUE!</v>
      </c>
      <c r="G1691" s="10" t="e">
        <f>BD_Tab1!X1691</f>
        <v>#VALUE!</v>
      </c>
      <c r="H1691" s="10" t="e">
        <f>BD_Tab1!Y1691</f>
        <v>#VALUE!</v>
      </c>
    </row>
    <row r="1692" spans="1:8">
      <c r="A1692" s="3">
        <v>85924</v>
      </c>
      <c r="B1692" s="11" t="e">
        <f>BD_Tab1!AE1692</f>
        <v>#VALUE!</v>
      </c>
      <c r="C1692" s="11" t="e">
        <f>BD_Tab1!Z1692</f>
        <v>#VALUE!</v>
      </c>
      <c r="D1692" s="11" t="e">
        <f>BD_Tab1!AF1692</f>
        <v>#VALUE!</v>
      </c>
      <c r="E1692" s="11" t="e">
        <f>BD_Tab1!AA1692</f>
        <v>#VALUE!</v>
      </c>
      <c r="F1692" s="10" t="e">
        <f>BD_Tab1!AD1692</f>
        <v>#VALUE!</v>
      </c>
      <c r="G1692" s="10" t="e">
        <f>BD_Tab1!X1692</f>
        <v>#VALUE!</v>
      </c>
      <c r="H1692" s="10" t="e">
        <f>BD_Tab1!Y1692</f>
        <v>#VALUE!</v>
      </c>
    </row>
    <row r="1693" spans="1:8">
      <c r="A1693" s="3">
        <v>85954</v>
      </c>
      <c r="B1693" s="11" t="e">
        <f>BD_Tab1!AE1693</f>
        <v>#VALUE!</v>
      </c>
      <c r="C1693" s="11" t="e">
        <f>BD_Tab1!Z1693</f>
        <v>#VALUE!</v>
      </c>
      <c r="D1693" s="11" t="e">
        <f>BD_Tab1!AF1693</f>
        <v>#VALUE!</v>
      </c>
      <c r="E1693" s="11" t="e">
        <f>BD_Tab1!AA1693</f>
        <v>#VALUE!</v>
      </c>
      <c r="F1693" s="10" t="e">
        <f>BD_Tab1!AD1693</f>
        <v>#VALUE!</v>
      </c>
      <c r="G1693" s="10" t="e">
        <f>BD_Tab1!X1693</f>
        <v>#VALUE!</v>
      </c>
      <c r="H1693" s="10" t="e">
        <f>BD_Tab1!Y1693</f>
        <v>#VALUE!</v>
      </c>
    </row>
    <row r="1694" spans="1:8">
      <c r="A1694" s="3">
        <v>85985</v>
      </c>
      <c r="B1694" s="11" t="e">
        <f>BD_Tab1!AE1694</f>
        <v>#VALUE!</v>
      </c>
      <c r="C1694" s="11" t="e">
        <f>BD_Tab1!Z1694</f>
        <v>#VALUE!</v>
      </c>
      <c r="D1694" s="11" t="e">
        <f>BD_Tab1!AF1694</f>
        <v>#VALUE!</v>
      </c>
      <c r="E1694" s="11" t="e">
        <f>BD_Tab1!AA1694</f>
        <v>#VALUE!</v>
      </c>
      <c r="F1694" s="10" t="e">
        <f>BD_Tab1!AD1694</f>
        <v>#VALUE!</v>
      </c>
      <c r="G1694" s="10" t="e">
        <f>BD_Tab1!X1694</f>
        <v>#VALUE!</v>
      </c>
      <c r="H1694" s="10" t="e">
        <f>BD_Tab1!Y1694</f>
        <v>#VALUE!</v>
      </c>
    </row>
    <row r="1695" spans="1:8">
      <c r="A1695" s="3">
        <v>86015</v>
      </c>
      <c r="B1695" s="11" t="e">
        <f>BD_Tab1!AE1695</f>
        <v>#VALUE!</v>
      </c>
      <c r="C1695" s="11" t="e">
        <f>BD_Tab1!Z1695</f>
        <v>#VALUE!</v>
      </c>
      <c r="D1695" s="11" t="e">
        <f>BD_Tab1!AF1695</f>
        <v>#VALUE!</v>
      </c>
      <c r="E1695" s="11" t="e">
        <f>BD_Tab1!AA1695</f>
        <v>#VALUE!</v>
      </c>
      <c r="F1695" s="10" t="e">
        <f>BD_Tab1!AD1695</f>
        <v>#VALUE!</v>
      </c>
      <c r="G1695" s="10" t="e">
        <f>BD_Tab1!X1695</f>
        <v>#VALUE!</v>
      </c>
      <c r="H1695" s="10" t="e">
        <f>BD_Tab1!Y1695</f>
        <v>#VALUE!</v>
      </c>
    </row>
    <row r="1696" spans="1:8">
      <c r="A1696" s="3">
        <v>86046</v>
      </c>
      <c r="B1696" s="11" t="e">
        <f>BD_Tab1!AE1696</f>
        <v>#VALUE!</v>
      </c>
      <c r="C1696" s="11" t="e">
        <f>BD_Tab1!Z1696</f>
        <v>#VALUE!</v>
      </c>
      <c r="D1696" s="11" t="e">
        <f>BD_Tab1!AF1696</f>
        <v>#VALUE!</v>
      </c>
      <c r="E1696" s="11" t="e">
        <f>BD_Tab1!AA1696</f>
        <v>#VALUE!</v>
      </c>
      <c r="F1696" s="10" t="e">
        <f>BD_Tab1!AD1696</f>
        <v>#VALUE!</v>
      </c>
      <c r="G1696" s="10" t="e">
        <f>BD_Tab1!X1696</f>
        <v>#VALUE!</v>
      </c>
      <c r="H1696" s="10" t="e">
        <f>BD_Tab1!Y1696</f>
        <v>#VALUE!</v>
      </c>
    </row>
  </sheetData>
  <mergeCells count="2">
    <mergeCell ref="A1:E1"/>
    <mergeCell ref="F1:H1"/>
  </mergeCells>
  <pageMargins left="0.511811024" right="0.511811024" top="0.78740157499999996" bottom="0.78740157499999996" header="0.31496062000000002" footer="0.31496062000000002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C24"/>
  <sheetViews>
    <sheetView showGridLines="0" workbookViewId="0">
      <selection activeCell="M9" sqref="M9"/>
    </sheetView>
  </sheetViews>
  <sheetFormatPr defaultRowHeight="15"/>
  <cols>
    <col min="2" max="2" width="10.140625" customWidth="1"/>
    <col min="3" max="3" width="11.42578125" customWidth="1"/>
    <col min="4" max="4" width="12.42578125" bestFit="1" customWidth="1"/>
    <col min="5" max="5" width="11.42578125" customWidth="1"/>
    <col min="6" max="6" width="12.140625" customWidth="1"/>
    <col min="7" max="7" width="12" customWidth="1"/>
    <col min="9" max="9" width="12.42578125" customWidth="1"/>
    <col min="10" max="10" width="10" customWidth="1"/>
    <col min="11" max="11" width="4.28515625" customWidth="1"/>
    <col min="12" max="12" width="10.5703125" customWidth="1"/>
    <col min="13" max="13" width="30.140625" customWidth="1"/>
    <col min="14" max="14" width="4.5703125" customWidth="1"/>
    <col min="15" max="15" width="6" customWidth="1"/>
  </cols>
  <sheetData>
    <row r="1" spans="1:29" ht="20.25" customHeight="1">
      <c r="A1" s="83" t="s">
        <v>61</v>
      </c>
      <c r="S1" s="91"/>
      <c r="T1" s="91"/>
      <c r="U1" s="136"/>
      <c r="V1" s="136"/>
      <c r="W1" s="136"/>
      <c r="X1" s="136"/>
      <c r="Y1" s="136"/>
      <c r="Z1" s="136"/>
      <c r="AA1" s="136"/>
      <c r="AB1" s="136"/>
      <c r="AC1" s="136"/>
    </row>
    <row r="2" spans="1:29" ht="14.25" customHeight="1">
      <c r="B2" s="137" t="str">
        <f>"Tabela 1 - Variação percentual mensal e Índices acumulado 12 meses "&amp;"("&amp;PROPER(TEXT(B18-365,"Mmmm aaaa")&amp;"=100"&amp;")")</f>
        <v>Tabela 1 - Variação percentual mensal e Índices acumulado 12 meses (Junho 2013=100)</v>
      </c>
      <c r="C2" s="137"/>
      <c r="D2" s="137"/>
      <c r="E2" s="137"/>
      <c r="F2" s="137"/>
      <c r="G2" s="137"/>
      <c r="H2" s="137"/>
      <c r="I2" s="137"/>
      <c r="J2" s="137"/>
      <c r="S2" s="91"/>
      <c r="T2" s="91"/>
      <c r="U2" s="57"/>
      <c r="V2" s="57"/>
      <c r="W2" s="57"/>
    </row>
    <row r="3" spans="1:29" ht="15" customHeight="1">
      <c r="B3" s="138" t="str">
        <f>IF(L2="Com desoneração da folha de pagamentos","*COM desoneração da folha de pagamentos","*SEM desoneração da folha de pagamentos")</f>
        <v>*SEM desoneração da folha de pagamentos</v>
      </c>
      <c r="C3" s="138"/>
      <c r="D3" s="138"/>
      <c r="E3" s="138"/>
      <c r="F3" s="138"/>
      <c r="G3" s="138"/>
      <c r="H3" s="138"/>
      <c r="I3" s="138"/>
      <c r="J3" s="138"/>
      <c r="S3" s="91"/>
      <c r="T3" s="91"/>
      <c r="U3" s="57"/>
      <c r="V3" s="57"/>
      <c r="W3" s="57"/>
    </row>
    <row r="4" spans="1:29">
      <c r="B4" s="140" t="s">
        <v>0</v>
      </c>
      <c r="C4" s="142" t="s">
        <v>14</v>
      </c>
      <c r="D4" s="143"/>
      <c r="E4" s="143"/>
      <c r="F4" s="143"/>
      <c r="G4" s="142" t="s">
        <v>3</v>
      </c>
      <c r="H4" s="143"/>
      <c r="I4" s="143"/>
      <c r="J4" s="143"/>
      <c r="U4" s="136"/>
      <c r="V4" s="136"/>
      <c r="W4" s="136"/>
      <c r="X4" s="136"/>
      <c r="Y4" s="136"/>
      <c r="Z4" s="136"/>
      <c r="AA4" s="136"/>
      <c r="AB4" s="136"/>
      <c r="AC4" s="136"/>
    </row>
    <row r="5" spans="1:29">
      <c r="B5" s="141"/>
      <c r="C5" s="23" t="str">
        <f>IF('G3'!$P$2="COM desoneração da folha de pagamentos","SINAPI-ES**","SINAPI-ES")</f>
        <v>SINAPI-ES**</v>
      </c>
      <c r="D5" s="24" t="str">
        <f>IF('G3'!$P$2="COM desoneração da folha de pagamentos","CUB-ES***","CUB-ES")</f>
        <v>CUB-ES***</v>
      </c>
      <c r="E5" s="24" t="s">
        <v>4</v>
      </c>
      <c r="F5" s="24" t="s">
        <v>24</v>
      </c>
      <c r="G5" s="23" t="str">
        <f>IF('G3'!$P$2="COM desoneração da folha de pagamentos","SINAPI-ES**","SINAPI-ES")</f>
        <v>SINAPI-ES**</v>
      </c>
      <c r="H5" s="24" t="str">
        <f>IF('G3'!$P$2="COM desoneração da folha de pagamentos","CUB-ES***","CUB-ES")</f>
        <v>CUB-ES***</v>
      </c>
      <c r="I5" s="24" t="s">
        <v>23</v>
      </c>
      <c r="J5" s="24" t="s">
        <v>24</v>
      </c>
    </row>
    <row r="6" spans="1:29">
      <c r="B6" s="15">
        <f t="shared" ref="B6:B16" si="0">B7-31</f>
        <v>41449</v>
      </c>
      <c r="C6" s="19">
        <f>IF('G3'!$P$2="COM desoneração da folha de pagamentos",VLOOKUP($B6,BD_Tab1!$A:$W,4,1),VLOOKUP($B6,BD_Tab1!$A:$W,2,1))</f>
        <v>8.0600000000000005E-2</v>
      </c>
      <c r="D6" s="19">
        <f>IF('G3'!$P$2="COM desoneração da folha de pagamentos",IF(B6&gt;=41579,VLOOKUP($B6,BD_Tab1!$A:$W,5,1),VLOOKUP($B6,BD_Tab1!$A:$W,3,1)),VLOOKUP($B6,BD_Tab1!$A:$W,3,1))</f>
        <v>3.1221273152388207E-2</v>
      </c>
      <c r="E6" s="19">
        <f>VLOOKUP($B6,BD_Tab1!$A:$W,6,1)</f>
        <v>1.6E-2</v>
      </c>
      <c r="F6" s="19">
        <f>VLOOKUP($B6,BD_Tab1!$A:$W,12,1)</f>
        <v>2.5999999999999999E-3</v>
      </c>
      <c r="G6" s="13">
        <v>100</v>
      </c>
      <c r="H6" s="14">
        <v>100</v>
      </c>
      <c r="I6" s="14">
        <v>100</v>
      </c>
      <c r="J6" s="14">
        <v>100</v>
      </c>
    </row>
    <row r="7" spans="1:29">
      <c r="B7" s="15">
        <f t="shared" si="0"/>
        <v>41480</v>
      </c>
      <c r="C7" s="19">
        <f>IF('G3'!$P$2="COM desoneração da folha de pagamentos",VLOOKUP($B7,BD_Tab1!$A:$W,4,1),VLOOKUP($B7,BD_Tab1!$A:$W,2,1))</f>
        <v>-4.8499999999999995E-2</v>
      </c>
      <c r="D7" s="19">
        <f>IF('G3'!$P$2="COM desoneração da folha de pagamentos",IF(B7&gt;=41579,VLOOKUP($B7,BD_Tab1!$A:$W,5,1),VLOOKUP($B7,BD_Tab1!$A:$W,3,1)),VLOOKUP($B7,BD_Tab1!$A:$W,3,1))</f>
        <v>5.9197798532353296E-3</v>
      </c>
      <c r="E7" s="19">
        <f>VLOOKUP($B7,BD_Tab1!$A:$W,6,1)</f>
        <v>2.4E-2</v>
      </c>
      <c r="F7" s="19">
        <f>VLOOKUP($B7,BD_Tab1!$A:$W,12,1)</f>
        <v>2.9999999999999997E-4</v>
      </c>
      <c r="G7" s="13">
        <f>G6*(1+C7)</f>
        <v>95.15</v>
      </c>
      <c r="H7" s="14">
        <f>H6*(1+D7)</f>
        <v>100.59197798532354</v>
      </c>
      <c r="I7" s="14">
        <f>I6*(1+E7)</f>
        <v>102.4</v>
      </c>
      <c r="J7" s="14">
        <f>J6*(1+F7)</f>
        <v>100.03</v>
      </c>
    </row>
    <row r="8" spans="1:29">
      <c r="B8" s="15">
        <f t="shared" si="0"/>
        <v>41511</v>
      </c>
      <c r="C8" s="19">
        <f>IF('G3'!$P$2="COM desoneração da folha de pagamentos",VLOOKUP($B8,BD_Tab1!$A:$W,4,1),VLOOKUP($B8,BD_Tab1!$A:$W,2,1))</f>
        <v>-2.5999999999999999E-3</v>
      </c>
      <c r="D8" s="19">
        <f>IF('G3'!$P$2="COM desoneração da folha de pagamentos",IF(B8&gt;=41579,VLOOKUP($B8,BD_Tab1!$A:$W,5,1),VLOOKUP($B8,BD_Tab1!$A:$W,3,1)),VLOOKUP($B8,BD_Tab1!$A:$W,3,1))</f>
        <v>5.6868156236558054E-3</v>
      </c>
      <c r="E8" s="19">
        <f>VLOOKUP($B8,BD_Tab1!$A:$W,6,1)</f>
        <v>8.0000000000000002E-3</v>
      </c>
      <c r="F8" s="19">
        <f>VLOOKUP($B8,BD_Tab1!$A:$W,12,1)</f>
        <v>2.3999999999999998E-3</v>
      </c>
      <c r="G8" s="13">
        <f t="shared" ref="G8:J18" si="1">G7*(1+C8)</f>
        <v>94.902609999999996</v>
      </c>
      <c r="H8" s="14">
        <f t="shared" si="1"/>
        <v>101.16402601734492</v>
      </c>
      <c r="I8" s="14">
        <f t="shared" si="1"/>
        <v>103.2192</v>
      </c>
      <c r="J8" s="14">
        <f t="shared" si="1"/>
        <v>100.270072</v>
      </c>
    </row>
    <row r="9" spans="1:29">
      <c r="B9" s="15">
        <f t="shared" si="0"/>
        <v>41542</v>
      </c>
      <c r="C9" s="19">
        <f>IF('G3'!$P$2="COM desoneração da folha de pagamentos",VLOOKUP($B9,BD_Tab1!$A:$W,4,1),VLOOKUP($B9,BD_Tab1!$A:$W,2,1))</f>
        <v>3.0999999999999999E-3</v>
      </c>
      <c r="D9" s="19">
        <f>IF('G3'!$P$2="COM desoneração da folha de pagamentos",IF(B9&gt;=41579,VLOOKUP($B9,BD_Tab1!$A:$W,5,1),VLOOKUP($B9,BD_Tab1!$A:$W,3,1)),VLOOKUP($B9,BD_Tab1!$A:$W,3,1))</f>
        <v>5.7453309912387507E-3</v>
      </c>
      <c r="E9" s="19">
        <f>VLOOKUP($B9,BD_Tab1!$A:$W,6,1)</f>
        <v>1.4999999999999999E-2</v>
      </c>
      <c r="F9" s="19">
        <f>VLOOKUP($B9,BD_Tab1!$A:$W,12,1)</f>
        <v>3.4999999999999996E-3</v>
      </c>
      <c r="G9" s="13">
        <f t="shared" si="1"/>
        <v>95.196808091000008</v>
      </c>
      <c r="H9" s="14">
        <f t="shared" si="1"/>
        <v>101.74524683122085</v>
      </c>
      <c r="I9" s="14">
        <f t="shared" si="1"/>
        <v>104.76748799999999</v>
      </c>
      <c r="J9" s="14">
        <f t="shared" si="1"/>
        <v>100.621017252</v>
      </c>
    </row>
    <row r="10" spans="1:29">
      <c r="B10" s="15">
        <f t="shared" si="0"/>
        <v>41573</v>
      </c>
      <c r="C10" s="19">
        <f>IF('G3'!$P$2="COM desoneração da folha de pagamentos",VLOOKUP($B10,BD_Tab1!$A:$W,4,1),VLOOKUP($B10,BD_Tab1!$A:$W,2,1))</f>
        <v>5.6000000000000008E-3</v>
      </c>
      <c r="D10" s="19">
        <f>IF('G3'!$P$2="COM desoneração da folha de pagamentos",IF(B10&gt;=41579,VLOOKUP($B10,BD_Tab1!$A:$W,5,1),VLOOKUP($B10,BD_Tab1!$A:$W,3,1)),VLOOKUP($B10,BD_Tab1!$A:$W,3,1))</f>
        <v>5.5313823374412152E-3</v>
      </c>
      <c r="E10" s="19">
        <f>VLOOKUP($B10,BD_Tab1!$A:$W,6,1)</f>
        <v>1E-3</v>
      </c>
      <c r="F10" s="19">
        <f>VLOOKUP($B10,BD_Tab1!$A:$W,12,1)</f>
        <v>5.6999999999999993E-3</v>
      </c>
      <c r="G10" s="13">
        <f t="shared" si="1"/>
        <v>95.729910216309619</v>
      </c>
      <c r="H10" s="14">
        <f t="shared" si="1"/>
        <v>102.30803869246166</v>
      </c>
      <c r="I10" s="14">
        <f t="shared" si="1"/>
        <v>104.87225548799998</v>
      </c>
      <c r="J10" s="14">
        <f t="shared" si="1"/>
        <v>101.1945570503364</v>
      </c>
    </row>
    <row r="11" spans="1:29">
      <c r="B11" s="15">
        <f t="shared" si="0"/>
        <v>41604</v>
      </c>
      <c r="C11" s="19">
        <f>IF('G3'!$P$2="COM desoneração da folha de pagamentos",VLOOKUP($B11,BD_Tab1!$A:$W,4,1),VLOOKUP($B11,BD_Tab1!$A:$W,2,1))</f>
        <v>-1.8E-3</v>
      </c>
      <c r="D11" s="19">
        <f>IF('G3'!$P$2="COM desoneração da folha de pagamentos",IF(B11&gt;=41579,VLOOKUP($B11,BD_Tab1!$A:$W,5,1),VLOOKUP($B11,BD_Tab1!$A:$W,3,1)),VLOOKUP($B11,BD_Tab1!$A:$W,3,1))</f>
        <v>-5.721351267200192E-2</v>
      </c>
      <c r="E11" s="19">
        <f>VLOOKUP($B11,BD_Tab1!$A:$W,6,1)</f>
        <v>2.1000000000000001E-2</v>
      </c>
      <c r="F11" s="19">
        <f>VLOOKUP($B11,BD_Tab1!$A:$W,12,1)</f>
        <v>5.4000000000000003E-3</v>
      </c>
      <c r="G11" s="13">
        <f t="shared" si="1"/>
        <v>95.557596377920262</v>
      </c>
      <c r="H11" s="14">
        <f t="shared" si="1"/>
        <v>96.454636424282853</v>
      </c>
      <c r="I11" s="14">
        <f t="shared" si="1"/>
        <v>107.07457285324797</v>
      </c>
      <c r="J11" s="14">
        <f t="shared" si="1"/>
        <v>101.74100765840822</v>
      </c>
    </row>
    <row r="12" spans="1:29">
      <c r="B12" s="15">
        <f t="shared" si="0"/>
        <v>41635</v>
      </c>
      <c r="C12" s="19">
        <f>IF('G3'!$P$2="COM desoneração da folha de pagamentos",VLOOKUP($B12,BD_Tab1!$A:$W,4,1),VLOOKUP($B12,BD_Tab1!$A:$W,2,1))</f>
        <v>1.6000000000000001E-3</v>
      </c>
      <c r="D12" s="19">
        <f>IF('G3'!$P$2="COM desoneração da folha de pagamentos",IF(B12&gt;=41579,VLOOKUP($B12,BD_Tab1!$A:$W,5,1),VLOOKUP($B12,BD_Tab1!$A:$W,3,1)),VLOOKUP($B12,BD_Tab1!$A:$W,3,1))</f>
        <v>6.858398663766696E-3</v>
      </c>
      <c r="E12" s="19">
        <f>VLOOKUP($B12,BD_Tab1!$A:$W,6,1)</f>
        <v>1.6E-2</v>
      </c>
      <c r="F12" s="19">
        <f>VLOOKUP($B12,BD_Tab1!$A:$W,12,1)</f>
        <v>9.1999999999999998E-3</v>
      </c>
      <c r="G12" s="13">
        <f t="shared" si="1"/>
        <v>95.710488532124941</v>
      </c>
      <c r="H12" s="14">
        <f t="shared" si="1"/>
        <v>97.116160773849259</v>
      </c>
      <c r="I12" s="14">
        <f t="shared" si="1"/>
        <v>108.78776601889994</v>
      </c>
      <c r="J12" s="14">
        <f t="shared" si="1"/>
        <v>102.67702492886559</v>
      </c>
    </row>
    <row r="13" spans="1:29">
      <c r="B13" s="15">
        <f t="shared" si="0"/>
        <v>41666</v>
      </c>
      <c r="C13" s="19">
        <f>IF('G3'!$P$2="COM desoneração da folha de pagamentos",VLOOKUP($B13,BD_Tab1!$A:$W,4,1),VLOOKUP($B13,BD_Tab1!$A:$W,2,1))</f>
        <v>3.8E-3</v>
      </c>
      <c r="D13" s="19">
        <f>IF('G3'!$P$2="COM desoneração da folha de pagamentos",IF(B13&gt;=41579,VLOOKUP($B13,BD_Tab1!$A:$W,5,1),VLOOKUP($B13,BD_Tab1!$A:$W,3,1)),VLOOKUP($B13,BD_Tab1!$A:$W,3,1))</f>
        <v>8.4422604169438475E-3</v>
      </c>
      <c r="E13" s="19">
        <f>VLOOKUP($B13,BD_Tab1!$A:$W,6,1)</f>
        <v>1.3999999999999999E-2</v>
      </c>
      <c r="F13" s="19">
        <f>VLOOKUP($B13,BD_Tab1!$A:$W,12,1)</f>
        <v>5.5000000000000005E-3</v>
      </c>
      <c r="G13" s="13">
        <f t="shared" si="1"/>
        <v>96.074188388547014</v>
      </c>
      <c r="H13" s="14">
        <f t="shared" si="1"/>
        <v>97.936040693795889</v>
      </c>
      <c r="I13" s="14">
        <f t="shared" si="1"/>
        <v>110.31079474316455</v>
      </c>
      <c r="J13" s="14">
        <f t="shared" si="1"/>
        <v>103.24174856597436</v>
      </c>
    </row>
    <row r="14" spans="1:29">
      <c r="B14" s="15">
        <f t="shared" si="0"/>
        <v>41697</v>
      </c>
      <c r="C14" s="19">
        <f>IF('G3'!$P$2="COM desoneração da folha de pagamentos",VLOOKUP($B14,BD_Tab1!$A:$W,4,1),VLOOKUP($B14,BD_Tab1!$A:$W,2,1))</f>
        <v>6.3E-3</v>
      </c>
      <c r="D14" s="19">
        <f>IF('G3'!$P$2="COM desoneração da folha de pagamentos",IF(B14&gt;=41579,VLOOKUP($B14,BD_Tab1!$A:$W,5,1),VLOOKUP($B14,BD_Tab1!$A:$W,3,1)),VLOOKUP($B14,BD_Tab1!$A:$W,3,1))</f>
        <v>6.4132201568567471E-3</v>
      </c>
      <c r="E14" s="19">
        <f>VLOOKUP($B14,BD_Tab1!$A:$W,6,1)</f>
        <v>4.0000000000000001E-3</v>
      </c>
      <c r="F14" s="19">
        <f>VLOOKUP($B14,BD_Tab1!$A:$W,12,1)</f>
        <v>6.8999999999999999E-3</v>
      </c>
      <c r="G14" s="13">
        <f t="shared" si="1"/>
        <v>96.679455775394857</v>
      </c>
      <c r="H14" s="14">
        <f t="shared" si="1"/>
        <v>98.564126084056085</v>
      </c>
      <c r="I14" s="14">
        <f t="shared" si="1"/>
        <v>110.75203792213721</v>
      </c>
      <c r="J14" s="14">
        <f t="shared" si="1"/>
        <v>103.95411663107957</v>
      </c>
    </row>
    <row r="15" spans="1:29">
      <c r="B15" s="15">
        <f t="shared" si="0"/>
        <v>41728</v>
      </c>
      <c r="C15" s="19">
        <f>IF('G3'!$P$2="COM desoneração da folha de pagamentos",VLOOKUP($B15,BD_Tab1!$A:$W,4,1),VLOOKUP($B15,BD_Tab1!$A:$W,2,1))</f>
        <v>1.1299999999999999E-2</v>
      </c>
      <c r="D15" s="19">
        <f>IF('G3'!$P$2="COM desoneração da folha de pagamentos",IF(B15&gt;=41579,VLOOKUP($B15,BD_Tab1!$A:$W,5,1),VLOOKUP($B15,BD_Tab1!$A:$W,3,1)),VLOOKUP($B15,BD_Tab1!$A:$W,3,1))</f>
        <v>7.0195713805889515E-3</v>
      </c>
      <c r="E15" s="19">
        <f>VLOOKUP($B15,BD_Tab1!$A:$W,6,1)</f>
        <v>5.0000000000000001E-3</v>
      </c>
      <c r="F15" s="19">
        <f>VLOOKUP($B15,BD_Tab1!$A:$W,12,1)</f>
        <v>9.1999999999999998E-3</v>
      </c>
      <c r="G15" s="13">
        <f t="shared" si="1"/>
        <v>97.771933625656828</v>
      </c>
      <c r="H15" s="14">
        <f t="shared" si="1"/>
        <v>99.25600400266849</v>
      </c>
      <c r="I15" s="14">
        <f t="shared" si="1"/>
        <v>111.30579811174788</v>
      </c>
      <c r="J15" s="14">
        <f t="shared" si="1"/>
        <v>104.91049450408552</v>
      </c>
    </row>
    <row r="16" spans="1:29">
      <c r="B16" s="15">
        <f t="shared" si="0"/>
        <v>41759</v>
      </c>
      <c r="C16" s="19">
        <f>IF('G3'!$P$2="COM desoneração da folha de pagamentos",VLOOKUP($B16,BD_Tab1!$A:$W,4,1),VLOOKUP($B16,BD_Tab1!$A:$W,2,1))</f>
        <v>6.4000000000000003E-3</v>
      </c>
      <c r="D16" s="19">
        <f>IF('G3'!$P$2="COM desoneração da folha de pagamentos",IF(B16&gt;=41579,VLOOKUP($B16,BD_Tab1!$A:$W,5,1),VLOOKUP($B16,BD_Tab1!$A:$W,3,1)),VLOOKUP($B16,BD_Tab1!$A:$W,3,1))</f>
        <v>5.8843396248609015E-3</v>
      </c>
      <c r="E16" s="19">
        <f>VLOOKUP($B16,BD_Tab1!$A:$W,6,1)</f>
        <v>8.0000000000000002E-3</v>
      </c>
      <c r="F16" s="19">
        <f>VLOOKUP($B16,BD_Tab1!$A:$W,12,1)</f>
        <v>6.7000000000000002E-3</v>
      </c>
      <c r="G16" s="13">
        <f t="shared" si="1"/>
        <v>98.397674000861031</v>
      </c>
      <c r="H16" s="14">
        <f t="shared" si="1"/>
        <v>99.840060040026742</v>
      </c>
      <c r="I16" s="14">
        <f t="shared" si="1"/>
        <v>112.19624449664185</v>
      </c>
      <c r="J16" s="14">
        <f t="shared" si="1"/>
        <v>105.61339481726289</v>
      </c>
    </row>
    <row r="17" spans="2:10">
      <c r="B17" s="15">
        <f>B18-1</f>
        <v>41790</v>
      </c>
      <c r="C17" s="19">
        <f>IF('G3'!$P$2="COM desoneração da folha de pagamentos",VLOOKUP($B17,BD_Tab1!$A:$W,4,1),VLOOKUP($B17,BD_Tab1!$A:$W,2,1))</f>
        <v>1.7000000000000001E-3</v>
      </c>
      <c r="D17" s="19">
        <f>IF('G3'!$P$2="COM desoneração da folha de pagamentos",IF(B17&gt;=41579,VLOOKUP($B17,BD_Tab1!$A:$W,5,1),VLOOKUP($B17,BD_Tab1!$A:$W,3,1)),VLOOKUP($B17,BD_Tab1!$A:$W,3,1))</f>
        <v>5.0603784237965632E-2</v>
      </c>
      <c r="E17" s="19">
        <f>VLOOKUP($B17,BD_Tab1!$A:$W,6,1)</f>
        <v>1.2E-2</v>
      </c>
      <c r="F17" s="19">
        <f>VLOOKUP($B17,BD_Tab1!$A:$W,12,1)</f>
        <v>4.5999999999999999E-3</v>
      </c>
      <c r="G17" s="13">
        <f t="shared" si="1"/>
        <v>98.564950046662503</v>
      </c>
      <c r="H17" s="14">
        <f t="shared" si="1"/>
        <v>104.89234489659779</v>
      </c>
      <c r="I17" s="14">
        <f t="shared" si="1"/>
        <v>113.54259943060156</v>
      </c>
      <c r="J17" s="14">
        <f t="shared" si="1"/>
        <v>106.09921643342228</v>
      </c>
    </row>
    <row r="18" spans="2:10">
      <c r="B18" s="18">
        <f>'G3'!$T$2</f>
        <v>41791</v>
      </c>
      <c r="C18" s="20">
        <f>IF('G3'!$P$2="COM desoneração da folha de pagamentos",VLOOKUP($B18,BD_Tab1!$A:$W,4,1),VLOOKUP($B18,BD_Tab1!$A:$W,2,1))</f>
        <v>3.8199999999999998E-2</v>
      </c>
      <c r="D18" s="20">
        <f>IF('G3'!$P$2="COM desoneração da folha de pagamentos",IF(B18&gt;=41579,VLOOKUP($B18,BD_Tab1!$A:$W,5,1),VLOOKUP($B18,BD_Tab1!$A:$W,3,1)),VLOOKUP($B18,BD_Tab1!$A:$W,3,1))</f>
        <v>3.9113770988885577E-4</v>
      </c>
      <c r="E18" s="20">
        <f>VLOOKUP($B18,BD_Tab1!$A:$W,6,1)</f>
        <v>1.4E-2</v>
      </c>
      <c r="F18" s="25">
        <f>VLOOKUP($B18,BD_Tab1!$A:$W,12,1)</f>
        <v>4.0000000000000001E-3</v>
      </c>
      <c r="G18" s="21">
        <f t="shared" si="1"/>
        <v>102.33013113844501</v>
      </c>
      <c r="H18" s="22">
        <f t="shared" si="1"/>
        <v>104.93337224816551</v>
      </c>
      <c r="I18" s="22">
        <f t="shared" si="1"/>
        <v>115.13219582262998</v>
      </c>
      <c r="J18" s="22">
        <f t="shared" si="1"/>
        <v>106.52361329915597</v>
      </c>
    </row>
    <row r="19" spans="2:10">
      <c r="B19" s="144" t="s">
        <v>17</v>
      </c>
      <c r="C19" s="144"/>
      <c r="D19" s="144"/>
      <c r="E19" s="144"/>
      <c r="F19" s="144"/>
      <c r="G19" s="144"/>
      <c r="H19" s="144"/>
      <c r="I19" s="144"/>
      <c r="J19" s="144"/>
    </row>
    <row r="20" spans="2:10">
      <c r="B20" s="139" t="s">
        <v>18</v>
      </c>
      <c r="C20" s="139"/>
      <c r="D20" s="139"/>
      <c r="E20" s="139"/>
      <c r="F20" s="139"/>
      <c r="G20" s="139"/>
      <c r="H20" s="139"/>
      <c r="I20" s="139"/>
      <c r="J20" s="139"/>
    </row>
    <row r="21" spans="2:10" ht="79.5" customHeight="1">
      <c r="B21" s="135" t="str">
        <f>IF('G3'!$P$2="COM desoneração da folha de pagamentos",'Texto das tabelas'!$B$2:$J$2,'Texto das tabelas'!$B$8)</f>
        <v xml:space="preserve">*Dados com desoneração da folha de pagamentos para o SINAPI-ES e CUB-ES a partir do período em que foram disponibilizados nas respectivas bases de dados.  A partir de 1° de abril de 2013 entrou em vigor a medida provisória n° 601 de 28/12/2012 que retira 20% do cálculo dos encargos sociais relativos a contribuição previdenciária. No entanto, em 03 de junho de 2013, a medida provisória perde sua validade por decurso de prazo (a medida não foi votada a tempo pelo congresso). No entanto, em 19 de julho de 2013 foi sancionada a lei N°. 12.844, que estabelece, entre outras disposições, a retirada do cálculo dos encargos sociais de 20% relativos à contribuição previdenciária incidente na folha de pagamento. Dessa forma, a desoneração da folha de pagamentos passa a vigorar novamente agora pautado na lei 12.844 de 19 de julho de 2013. </v>
      </c>
      <c r="C21" s="135"/>
      <c r="D21" s="135"/>
      <c r="E21" s="135"/>
      <c r="F21" s="135"/>
      <c r="G21" s="135"/>
      <c r="H21" s="135"/>
      <c r="I21" s="135"/>
      <c r="J21" s="135"/>
    </row>
    <row r="22" spans="2:10">
      <c r="B22" s="57" t="str">
        <f>IF('G3'!$P$2="COM desoneração da folha de pagamentos",'Texto das tabelas'!B4,"")</f>
        <v>**(Com Desoneração da Folha de Pagamentos a partir de maio de 2013)</v>
      </c>
      <c r="C22" s="57"/>
      <c r="D22" s="57"/>
    </row>
    <row r="23" spans="2:10">
      <c r="B23" s="57" t="str">
        <f>IF('G3'!$P$2="COM desoneração da folha de pagamentos",'Texto das tabelas'!$B$5,"")</f>
        <v>***(Com Desoneração da Folha de Pagamentos a partir de novembro de 2013)</v>
      </c>
      <c r="C23" s="57"/>
      <c r="D23" s="57"/>
    </row>
    <row r="24" spans="2:10" ht="27" customHeight="1">
      <c r="B24" s="136" t="str">
        <f>IF('G3'!$P$2="COM desoneração da folha de pagamentos",'Texto das tabelas'!$B$6:$J$6,"")</f>
        <v>Obs.: A desoneração da folha de pagamentos só beneficia os contratos de construção vigentes a partir do momento em que houve a desoneração, para os contratos anteriores não há qualquer incidencia.</v>
      </c>
      <c r="C24" s="136"/>
      <c r="D24" s="136"/>
      <c r="E24" s="136"/>
      <c r="F24" s="136"/>
      <c r="G24" s="136"/>
      <c r="H24" s="136"/>
      <c r="I24" s="136"/>
      <c r="J24" s="136"/>
    </row>
  </sheetData>
  <mergeCells count="11">
    <mergeCell ref="B24:J24"/>
    <mergeCell ref="B20:J20"/>
    <mergeCell ref="U1:AC1"/>
    <mergeCell ref="B3:J3"/>
    <mergeCell ref="B4:B5"/>
    <mergeCell ref="C4:F4"/>
    <mergeCell ref="G4:J4"/>
    <mergeCell ref="U4:AC4"/>
    <mergeCell ref="B21:J21"/>
    <mergeCell ref="B19:J19"/>
    <mergeCell ref="B2:J2"/>
  </mergeCells>
  <hyperlinks>
    <hyperlink ref="A1" location="Sumário!A1" display="Sumário"/>
  </hyperlink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dimension ref="B2:J9"/>
  <sheetViews>
    <sheetView workbookViewId="0">
      <selection activeCell="E3" sqref="E3:J3"/>
    </sheetView>
  </sheetViews>
  <sheetFormatPr defaultRowHeight="15"/>
  <sheetData>
    <row r="2" spans="2:10">
      <c r="B2" s="136" t="s">
        <v>100</v>
      </c>
      <c r="C2" s="136"/>
      <c r="D2" s="136"/>
      <c r="E2" s="136"/>
      <c r="F2" s="136"/>
      <c r="G2" s="136"/>
      <c r="H2" s="136"/>
      <c r="I2" s="136"/>
      <c r="J2" s="136"/>
    </row>
    <row r="3" spans="2:10" s="128" customFormat="1" ht="15" customHeight="1">
      <c r="B3" s="148" t="s">
        <v>101</v>
      </c>
      <c r="C3" s="148"/>
      <c r="D3" s="148"/>
      <c r="E3" s="145" t="s">
        <v>102</v>
      </c>
      <c r="F3" s="145"/>
      <c r="G3" s="145"/>
      <c r="H3" s="145"/>
      <c r="I3" s="145"/>
      <c r="J3" s="145"/>
    </row>
    <row r="4" spans="2:10">
      <c r="B4" s="57" t="s">
        <v>78</v>
      </c>
      <c r="C4" s="57"/>
      <c r="D4" s="57"/>
    </row>
    <row r="5" spans="2:10">
      <c r="B5" s="57" t="s">
        <v>79</v>
      </c>
      <c r="C5" s="57"/>
      <c r="D5" s="57"/>
    </row>
    <row r="6" spans="2:10">
      <c r="B6" s="136" t="s">
        <v>80</v>
      </c>
      <c r="C6" s="136"/>
      <c r="D6" s="136"/>
      <c r="E6" s="136"/>
      <c r="F6" s="136"/>
      <c r="G6" s="136"/>
      <c r="H6" s="136"/>
      <c r="I6" s="136"/>
      <c r="J6" s="136"/>
    </row>
    <row r="8" spans="2:10">
      <c r="B8" s="92" t="s">
        <v>81</v>
      </c>
    </row>
    <row r="9" spans="2:10">
      <c r="B9" s="57" t="s">
        <v>48</v>
      </c>
    </row>
  </sheetData>
  <mergeCells count="4">
    <mergeCell ref="B2:J2"/>
    <mergeCell ref="B6:J6"/>
    <mergeCell ref="E3:J3"/>
    <mergeCell ref="B3:D3"/>
  </mergeCells>
  <hyperlinks>
    <hyperlink ref="E3:J3" r:id="rId1" display="http://www.planalto.gov.br/ccivil_03/_ato2011-2014/2013/lei/l12844.htm"/>
    <hyperlink ref="E3" r:id="rId2"/>
  </hyperlinks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BD809"/>
  <sheetViews>
    <sheetView topLeftCell="K1" workbookViewId="0">
      <selection activeCell="BD19" sqref="A18:BD19"/>
    </sheetView>
  </sheetViews>
  <sheetFormatPr defaultRowHeight="15"/>
  <cols>
    <col min="2" max="2" width="11.5703125" style="36" customWidth="1"/>
    <col min="3" max="3" width="13.140625" style="36" customWidth="1"/>
    <col min="4" max="4" width="16.7109375" style="36" customWidth="1"/>
    <col min="5" max="5" width="11.85546875" style="36" customWidth="1"/>
    <col min="6" max="6" width="15.7109375" style="36" customWidth="1"/>
    <col min="7" max="7" width="13.140625" style="36" customWidth="1"/>
    <col min="8" max="8" width="17" style="36" customWidth="1"/>
    <col min="9" max="9" width="13.7109375" style="37" customWidth="1"/>
    <col min="10" max="10" width="19.7109375" style="26" customWidth="1"/>
    <col min="11" max="11" width="11.28515625" style="26" customWidth="1"/>
    <col min="12" max="12" width="14.42578125" style="26" customWidth="1"/>
    <col min="13" max="15" width="9.140625" style="26"/>
    <col min="16" max="16" width="15.42578125" style="26" customWidth="1"/>
    <col min="17" max="17" width="14.5703125" style="29" customWidth="1"/>
    <col min="18" max="18" width="11.85546875" style="2" customWidth="1"/>
    <col min="19" max="19" width="11.42578125" style="26" customWidth="1"/>
    <col min="20" max="20" width="10.5703125" style="26" customWidth="1"/>
    <col min="21" max="21" width="14.85546875" style="26" customWidth="1"/>
    <col min="22" max="22" width="10.7109375" style="26" customWidth="1"/>
    <col min="23" max="23" width="14.5703125" style="26" customWidth="1"/>
    <col min="24" max="24" width="9.140625" style="26"/>
    <col min="25" max="25" width="13.7109375" style="29" customWidth="1"/>
    <col min="26" max="26" width="16.42578125" style="26" customWidth="1"/>
    <col min="27" max="27" width="14.5703125" style="26" customWidth="1"/>
    <col min="28" max="28" width="10" style="26" customWidth="1"/>
    <col min="29" max="29" width="13.42578125" style="26" customWidth="1"/>
    <col min="30" max="30" width="9.140625" style="26"/>
    <col min="31" max="31" width="12.28515625" style="26" customWidth="1"/>
    <col min="32" max="32" width="16.28515625" style="26" customWidth="1"/>
    <col min="33" max="33" width="14" style="29" customWidth="1"/>
    <col min="34" max="34" width="9.140625" style="26"/>
    <col min="35" max="35" width="12.7109375" style="26" customWidth="1"/>
    <col min="36" max="36" width="10.7109375" style="26" customWidth="1"/>
    <col min="37" max="40" width="9.140625" style="26"/>
    <col min="41" max="41" width="9.140625" style="29"/>
    <col min="44" max="44" width="11.42578125" customWidth="1"/>
    <col min="45" max="45" width="12" customWidth="1"/>
    <col min="46" max="46" width="11.85546875" customWidth="1"/>
    <col min="47" max="47" width="10.7109375" customWidth="1"/>
    <col min="48" max="48" width="10.140625" customWidth="1"/>
    <col min="49" max="49" width="11.85546875" customWidth="1"/>
    <col min="50" max="50" width="10.42578125" customWidth="1"/>
    <col min="51" max="51" width="11" customWidth="1"/>
    <col min="54" max="54" width="15.85546875" customWidth="1"/>
    <col min="55" max="55" width="12.7109375" customWidth="1"/>
    <col min="56" max="56" width="13.140625" customWidth="1"/>
  </cols>
  <sheetData>
    <row r="1" spans="1:56">
      <c r="A1" s="168" t="s">
        <v>39</v>
      </c>
      <c r="B1" s="161" t="s">
        <v>40</v>
      </c>
      <c r="C1" s="162"/>
      <c r="D1" s="162"/>
      <c r="E1" s="162"/>
      <c r="F1" s="162"/>
      <c r="G1" s="162"/>
      <c r="H1" s="162"/>
      <c r="I1" s="162"/>
      <c r="J1" s="161" t="s">
        <v>41</v>
      </c>
      <c r="K1" s="162"/>
      <c r="L1" s="162"/>
      <c r="M1" s="162"/>
      <c r="N1" s="162"/>
      <c r="O1" s="162"/>
      <c r="P1" s="162"/>
      <c r="Q1" s="162"/>
      <c r="R1" s="162" t="s">
        <v>26</v>
      </c>
      <c r="S1" s="162"/>
      <c r="T1" s="162"/>
      <c r="U1" s="162"/>
      <c r="V1" s="162"/>
      <c r="W1" s="162"/>
      <c r="X1" s="162"/>
      <c r="Y1" s="162"/>
      <c r="Z1" s="161" t="s">
        <v>37</v>
      </c>
      <c r="AA1" s="162"/>
      <c r="AB1" s="162"/>
      <c r="AC1" s="162"/>
      <c r="AD1" s="162"/>
      <c r="AE1" s="162"/>
      <c r="AF1" s="162"/>
      <c r="AG1" s="162"/>
      <c r="AH1" s="161" t="s">
        <v>38</v>
      </c>
      <c r="AI1" s="162"/>
      <c r="AJ1" s="162"/>
      <c r="AK1" s="162"/>
      <c r="AL1" s="162"/>
      <c r="AM1" s="162"/>
      <c r="AN1" s="162"/>
      <c r="AO1" s="162"/>
      <c r="AR1" s="171" t="s">
        <v>43</v>
      </c>
      <c r="AS1" s="171"/>
      <c r="AT1" s="171"/>
      <c r="BB1" s="171" t="s">
        <v>82</v>
      </c>
      <c r="BC1" s="171"/>
      <c r="BD1" s="171"/>
    </row>
    <row r="2" spans="1:56">
      <c r="A2" s="169"/>
      <c r="B2" s="163" t="s">
        <v>15</v>
      </c>
      <c r="C2" s="164"/>
      <c r="D2" s="164"/>
      <c r="E2" s="165" t="s">
        <v>16</v>
      </c>
      <c r="F2" s="166"/>
      <c r="G2" s="166"/>
      <c r="H2" s="166"/>
      <c r="I2" s="167"/>
      <c r="J2" s="163" t="s">
        <v>15</v>
      </c>
      <c r="K2" s="164"/>
      <c r="L2" s="164"/>
      <c r="M2" s="165" t="s">
        <v>16</v>
      </c>
      <c r="N2" s="166"/>
      <c r="O2" s="166"/>
      <c r="P2" s="166"/>
      <c r="Q2" s="167"/>
      <c r="R2" s="163" t="s">
        <v>15</v>
      </c>
      <c r="S2" s="164"/>
      <c r="T2" s="164"/>
      <c r="U2" s="165" t="s">
        <v>16</v>
      </c>
      <c r="V2" s="166"/>
      <c r="W2" s="166"/>
      <c r="X2" s="166"/>
      <c r="Y2" s="167"/>
      <c r="Z2" s="163" t="s">
        <v>15</v>
      </c>
      <c r="AA2" s="164"/>
      <c r="AB2" s="164"/>
      <c r="AC2" s="165" t="s">
        <v>16</v>
      </c>
      <c r="AD2" s="166"/>
      <c r="AE2" s="166"/>
      <c r="AF2" s="166"/>
      <c r="AG2" s="167"/>
      <c r="AH2" s="163" t="s">
        <v>15</v>
      </c>
      <c r="AI2" s="164"/>
      <c r="AJ2" s="164"/>
      <c r="AK2" s="165" t="s">
        <v>16</v>
      </c>
      <c r="AL2" s="166"/>
      <c r="AM2" s="166"/>
      <c r="AN2" s="166"/>
      <c r="AO2" s="167"/>
      <c r="AR2" s="163" t="s">
        <v>15</v>
      </c>
      <c r="AS2" s="164"/>
      <c r="AT2" s="164"/>
      <c r="AU2" s="165" t="s">
        <v>16</v>
      </c>
      <c r="AV2" s="166"/>
      <c r="AW2" s="166"/>
      <c r="AX2" s="166"/>
      <c r="AY2" s="167"/>
      <c r="BA2" s="26"/>
      <c r="BB2" s="164" t="s">
        <v>15</v>
      </c>
      <c r="BC2" s="164"/>
      <c r="BD2" s="164"/>
    </row>
    <row r="3" spans="1:56" ht="29.25" customHeight="1" thickBot="1">
      <c r="A3" s="170"/>
      <c r="B3" s="30" t="s">
        <v>42</v>
      </c>
      <c r="C3" s="31" t="s">
        <v>27</v>
      </c>
      <c r="D3" s="31" t="s">
        <v>28</v>
      </c>
      <c r="E3" s="32" t="s">
        <v>29</v>
      </c>
      <c r="F3" s="31" t="s">
        <v>30</v>
      </c>
      <c r="G3" s="33" t="s">
        <v>31</v>
      </c>
      <c r="H3" s="31" t="s">
        <v>32</v>
      </c>
      <c r="I3" s="34" t="s">
        <v>42</v>
      </c>
      <c r="J3" s="31" t="s">
        <v>42</v>
      </c>
      <c r="K3" s="31" t="s">
        <v>27</v>
      </c>
      <c r="L3" s="31" t="s">
        <v>28</v>
      </c>
      <c r="M3" s="32" t="s">
        <v>29</v>
      </c>
      <c r="N3" s="31" t="s">
        <v>30</v>
      </c>
      <c r="O3" s="33" t="s">
        <v>31</v>
      </c>
      <c r="P3" s="31" t="s">
        <v>32</v>
      </c>
      <c r="Q3" s="34" t="s">
        <v>42</v>
      </c>
      <c r="R3" s="32" t="s">
        <v>42</v>
      </c>
      <c r="S3" s="31" t="s">
        <v>27</v>
      </c>
      <c r="T3" s="31" t="s">
        <v>28</v>
      </c>
      <c r="U3" s="31" t="s">
        <v>29</v>
      </c>
      <c r="V3" s="31" t="s">
        <v>30</v>
      </c>
      <c r="W3" s="33" t="s">
        <v>31</v>
      </c>
      <c r="X3" s="34" t="s">
        <v>32</v>
      </c>
      <c r="Y3" s="35" t="s">
        <v>42</v>
      </c>
      <c r="Z3" s="31" t="s">
        <v>42</v>
      </c>
      <c r="AA3" s="31" t="s">
        <v>27</v>
      </c>
      <c r="AB3" s="31" t="s">
        <v>28</v>
      </c>
      <c r="AC3" s="31" t="s">
        <v>29</v>
      </c>
      <c r="AD3" s="31" t="s">
        <v>30</v>
      </c>
      <c r="AE3" s="33" t="s">
        <v>31</v>
      </c>
      <c r="AF3" s="34" t="s">
        <v>32</v>
      </c>
      <c r="AG3" s="35" t="s">
        <v>42</v>
      </c>
      <c r="AH3" s="31" t="s">
        <v>42</v>
      </c>
      <c r="AI3" s="31" t="s">
        <v>27</v>
      </c>
      <c r="AJ3" s="31" t="s">
        <v>28</v>
      </c>
      <c r="AK3" s="31" t="s">
        <v>29</v>
      </c>
      <c r="AL3" s="31" t="s">
        <v>30</v>
      </c>
      <c r="AM3" s="33" t="s">
        <v>31</v>
      </c>
      <c r="AN3" s="34" t="s">
        <v>32</v>
      </c>
      <c r="AO3" s="35" t="s">
        <v>42</v>
      </c>
      <c r="AR3" s="30" t="s">
        <v>42</v>
      </c>
      <c r="AS3" s="31" t="s">
        <v>27</v>
      </c>
      <c r="AT3" s="31" t="s">
        <v>28</v>
      </c>
      <c r="AU3" s="31" t="s">
        <v>29</v>
      </c>
      <c r="AV3" s="31" t="s">
        <v>30</v>
      </c>
      <c r="AW3" s="33" t="s">
        <v>31</v>
      </c>
      <c r="AX3" s="34" t="s">
        <v>32</v>
      </c>
      <c r="AY3" s="35" t="s">
        <v>42</v>
      </c>
      <c r="BA3" s="93" t="s">
        <v>53</v>
      </c>
      <c r="BB3" s="31" t="s">
        <v>42</v>
      </c>
      <c r="BC3" s="31" t="s">
        <v>27</v>
      </c>
      <c r="BD3" s="31" t="s">
        <v>28</v>
      </c>
    </row>
    <row r="4" spans="1:56" ht="26.25" customHeight="1">
      <c r="A4" s="12">
        <v>34516</v>
      </c>
      <c r="B4" s="36">
        <v>220.13</v>
      </c>
      <c r="C4" s="41">
        <v>165.5</v>
      </c>
      <c r="D4" s="41">
        <v>54.63</v>
      </c>
      <c r="E4" s="36" t="s">
        <v>103</v>
      </c>
      <c r="F4" s="36" t="s">
        <v>103</v>
      </c>
      <c r="G4" s="36" t="s">
        <v>103</v>
      </c>
      <c r="H4" s="36" t="s">
        <v>103</v>
      </c>
      <c r="I4" s="37" t="s">
        <v>103</v>
      </c>
      <c r="J4" s="40">
        <v>3.9199999999999999E-2</v>
      </c>
      <c r="K4" s="40">
        <v>5.5099999999999927E-2</v>
      </c>
      <c r="L4" s="40">
        <v>-6.2000000000000943E-3</v>
      </c>
      <c r="M4" s="39" t="s">
        <v>103</v>
      </c>
      <c r="N4" s="39" t="s">
        <v>103</v>
      </c>
      <c r="O4" s="39" t="s">
        <v>103</v>
      </c>
      <c r="P4" s="39" t="s">
        <v>103</v>
      </c>
      <c r="Q4" s="42" t="s">
        <v>103</v>
      </c>
      <c r="U4" s="39" t="s">
        <v>103</v>
      </c>
      <c r="V4" s="39" t="s">
        <v>103</v>
      </c>
      <c r="W4" s="39" t="s">
        <v>103</v>
      </c>
      <c r="X4" s="39" t="s">
        <v>103</v>
      </c>
      <c r="Y4" s="42" t="s">
        <v>103</v>
      </c>
      <c r="AC4" s="40" t="s">
        <v>46</v>
      </c>
      <c r="AD4" s="40" t="s">
        <v>46</v>
      </c>
      <c r="AE4" s="40" t="s">
        <v>46</v>
      </c>
      <c r="AF4" s="40" t="s">
        <v>46</v>
      </c>
      <c r="AG4" s="40" t="s">
        <v>46</v>
      </c>
      <c r="AH4" s="39">
        <f>B4/B4</f>
        <v>1</v>
      </c>
      <c r="AI4" s="39">
        <f>C4/(C4+D4)</f>
        <v>0.75182846499795575</v>
      </c>
      <c r="AJ4" s="39">
        <f>D4/(C4+D4)</f>
        <v>0.24817153500204425</v>
      </c>
      <c r="AK4" s="39" t="s">
        <v>103</v>
      </c>
      <c r="AL4" s="39" t="s">
        <v>103</v>
      </c>
      <c r="AM4" s="39" t="s">
        <v>103</v>
      </c>
      <c r="AN4" s="39" t="s">
        <v>103</v>
      </c>
      <c r="AO4" s="42" t="s">
        <v>103</v>
      </c>
      <c r="AR4" s="90">
        <v>100</v>
      </c>
      <c r="AS4" s="90">
        <v>100</v>
      </c>
      <c r="AT4" s="90">
        <v>100</v>
      </c>
      <c r="BA4" s="12">
        <v>34516</v>
      </c>
      <c r="BB4" s="36">
        <f>B4</f>
        <v>220.13</v>
      </c>
      <c r="BC4" s="41">
        <f>BB4*AI4</f>
        <v>165.5</v>
      </c>
      <c r="BD4" s="41">
        <f>BB4*AJ4</f>
        <v>54.63</v>
      </c>
    </row>
    <row r="5" spans="1:56">
      <c r="A5" s="12">
        <v>34547</v>
      </c>
      <c r="B5" s="36">
        <f>B4*(1+J5)</f>
        <v>216.23369899999997</v>
      </c>
      <c r="C5" s="41">
        <v>161.72999999999999</v>
      </c>
      <c r="D5" s="41">
        <v>54.51</v>
      </c>
      <c r="E5" s="36" t="s">
        <v>103</v>
      </c>
      <c r="F5" s="36" t="s">
        <v>103</v>
      </c>
      <c r="G5" s="36" t="s">
        <v>103</v>
      </c>
      <c r="H5" s="36" t="s">
        <v>103</v>
      </c>
      <c r="I5" s="37" t="s">
        <v>103</v>
      </c>
      <c r="J5" s="40">
        <v>-1.77E-2</v>
      </c>
      <c r="K5" s="40">
        <v>-2.2800000000000042E-2</v>
      </c>
      <c r="L5" s="40">
        <v>-2.2000000000000908E-3</v>
      </c>
      <c r="M5" s="39" t="s">
        <v>103</v>
      </c>
      <c r="N5" s="39" t="s">
        <v>103</v>
      </c>
      <c r="O5" s="39" t="s">
        <v>103</v>
      </c>
      <c r="P5" s="39" t="s">
        <v>103</v>
      </c>
      <c r="Q5" s="42" t="s">
        <v>103</v>
      </c>
      <c r="U5" s="39" t="s">
        <v>103</v>
      </c>
      <c r="V5" s="39" t="s">
        <v>103</v>
      </c>
      <c r="W5" s="39" t="s">
        <v>103</v>
      </c>
      <c r="X5" s="39" t="s">
        <v>103</v>
      </c>
      <c r="Y5" s="42" t="s">
        <v>103</v>
      </c>
      <c r="AC5" s="40" t="s">
        <v>46</v>
      </c>
      <c r="AD5" s="40" t="s">
        <v>46</v>
      </c>
      <c r="AE5" s="40" t="s">
        <v>46</v>
      </c>
      <c r="AF5" s="40" t="s">
        <v>46</v>
      </c>
      <c r="AG5" s="40" t="s">
        <v>46</v>
      </c>
      <c r="AH5" s="39">
        <f t="shared" ref="AH5:AH68" si="0">B5/B5</f>
        <v>1</v>
      </c>
      <c r="AI5" s="39">
        <f t="shared" ref="AI5:AI68" si="1">C5/(C5+D5)</f>
        <v>0.74791897891231962</v>
      </c>
      <c r="AJ5" s="39">
        <f t="shared" ref="AJ5:AJ68" si="2">D5/(C5+D5)</f>
        <v>0.25208102108768038</v>
      </c>
      <c r="AK5" s="39" t="s">
        <v>103</v>
      </c>
      <c r="AL5" s="39" t="s">
        <v>103</v>
      </c>
      <c r="AM5" s="39" t="s">
        <v>103</v>
      </c>
      <c r="AN5" s="39" t="s">
        <v>103</v>
      </c>
      <c r="AO5" s="42" t="s">
        <v>103</v>
      </c>
      <c r="AR5" s="90">
        <f>AR4*(1+J5)</f>
        <v>98.22999999999999</v>
      </c>
      <c r="AS5" s="90">
        <f t="shared" ref="AS5:AT20" si="3">AS4*(1+K5)</f>
        <v>97.72</v>
      </c>
      <c r="AT5" s="90">
        <f t="shared" si="3"/>
        <v>99.779999999999987</v>
      </c>
      <c r="BA5" s="12">
        <v>34547</v>
      </c>
      <c r="BB5" s="36">
        <f t="shared" ref="BB5:BB68" si="4">B5</f>
        <v>216.23369899999997</v>
      </c>
      <c r="BC5" s="41">
        <f t="shared" ref="BC5:BC68" si="5">BB5*AI5</f>
        <v>161.72528736251385</v>
      </c>
      <c r="BD5" s="41">
        <f t="shared" ref="BD5:BD68" si="6">BB5*AJ5</f>
        <v>54.508411637486127</v>
      </c>
    </row>
    <row r="6" spans="1:56">
      <c r="A6" s="12">
        <v>34578</v>
      </c>
      <c r="B6" s="36">
        <v>212.05</v>
      </c>
      <c r="C6" s="41">
        <v>157.52000000000001</v>
      </c>
      <c r="D6" s="41">
        <v>54.53</v>
      </c>
      <c r="E6" s="36" t="s">
        <v>103</v>
      </c>
      <c r="F6" s="36" t="s">
        <v>103</v>
      </c>
      <c r="G6" s="36" t="s">
        <v>103</v>
      </c>
      <c r="H6" s="36" t="s">
        <v>103</v>
      </c>
      <c r="I6" s="37" t="s">
        <v>103</v>
      </c>
      <c r="J6" s="40">
        <v>-1.9400000000000001E-2</v>
      </c>
      <c r="K6" s="40">
        <v>-2.5999999999999912E-2</v>
      </c>
      <c r="L6" s="40">
        <v>3.9999999999995595E-4</v>
      </c>
      <c r="M6" s="39" t="s">
        <v>103</v>
      </c>
      <c r="N6" s="39" t="s">
        <v>103</v>
      </c>
      <c r="O6" s="39" t="s">
        <v>103</v>
      </c>
      <c r="P6" s="39" t="s">
        <v>103</v>
      </c>
      <c r="Q6" s="42" t="s">
        <v>103</v>
      </c>
      <c r="U6" s="39" t="s">
        <v>103</v>
      </c>
      <c r="V6" s="39" t="s">
        <v>103</v>
      </c>
      <c r="W6" s="39" t="s">
        <v>103</v>
      </c>
      <c r="X6" s="39" t="s">
        <v>103</v>
      </c>
      <c r="Y6" s="42" t="s">
        <v>103</v>
      </c>
      <c r="AC6" s="40" t="s">
        <v>46</v>
      </c>
      <c r="AD6" s="40" t="s">
        <v>46</v>
      </c>
      <c r="AE6" s="40" t="s">
        <v>46</v>
      </c>
      <c r="AF6" s="40" t="s">
        <v>46</v>
      </c>
      <c r="AG6" s="40" t="s">
        <v>46</v>
      </c>
      <c r="AH6" s="39">
        <f t="shared" si="0"/>
        <v>1</v>
      </c>
      <c r="AI6" s="39">
        <f t="shared" si="1"/>
        <v>0.74284366894600329</v>
      </c>
      <c r="AJ6" s="39">
        <f t="shared" si="2"/>
        <v>0.25715633105399671</v>
      </c>
      <c r="AK6" s="39" t="s">
        <v>103</v>
      </c>
      <c r="AL6" s="39" t="s">
        <v>103</v>
      </c>
      <c r="AM6" s="39" t="s">
        <v>103</v>
      </c>
      <c r="AN6" s="39" t="s">
        <v>103</v>
      </c>
      <c r="AO6" s="42" t="s">
        <v>103</v>
      </c>
      <c r="AR6" s="90">
        <f t="shared" ref="AR6:AT21" si="7">AR5*(1+J6)</f>
        <v>96.324337999999997</v>
      </c>
      <c r="AS6" s="90">
        <f t="shared" si="3"/>
        <v>95.179280000000006</v>
      </c>
      <c r="AT6" s="90">
        <f t="shared" si="3"/>
        <v>99.819911999999988</v>
      </c>
      <c r="BA6" s="12">
        <v>34578</v>
      </c>
      <c r="BB6" s="36">
        <f t="shared" si="4"/>
        <v>212.05</v>
      </c>
      <c r="BC6" s="41">
        <f t="shared" si="5"/>
        <v>157.52000000000001</v>
      </c>
      <c r="BD6" s="41">
        <f t="shared" si="6"/>
        <v>54.530000000000008</v>
      </c>
    </row>
    <row r="7" spans="1:56">
      <c r="A7" s="12">
        <v>34608</v>
      </c>
      <c r="B7" s="36">
        <v>204.32</v>
      </c>
      <c r="C7" s="41">
        <v>150.02000000000001</v>
      </c>
      <c r="D7" s="41">
        <v>54.3</v>
      </c>
      <c r="E7" s="36" t="s">
        <v>103</v>
      </c>
      <c r="F7" s="36" t="s">
        <v>103</v>
      </c>
      <c r="G7" s="36" t="s">
        <v>103</v>
      </c>
      <c r="H7" s="36" t="s">
        <v>103</v>
      </c>
      <c r="I7" s="37" t="s">
        <v>103</v>
      </c>
      <c r="J7" s="40">
        <v>-3.6499999999999998E-2</v>
      </c>
      <c r="K7" s="40">
        <v>-4.7599999999999976E-2</v>
      </c>
      <c r="L7" s="40">
        <v>-4.1999999999999815E-3</v>
      </c>
      <c r="M7" s="39" t="s">
        <v>103</v>
      </c>
      <c r="N7" s="39" t="s">
        <v>103</v>
      </c>
      <c r="O7" s="39" t="s">
        <v>103</v>
      </c>
      <c r="P7" s="39" t="s">
        <v>103</v>
      </c>
      <c r="Q7" s="42" t="s">
        <v>103</v>
      </c>
      <c r="U7" s="39" t="s">
        <v>103</v>
      </c>
      <c r="V7" s="39" t="s">
        <v>103</v>
      </c>
      <c r="W7" s="39" t="s">
        <v>103</v>
      </c>
      <c r="X7" s="39" t="s">
        <v>103</v>
      </c>
      <c r="Y7" s="42" t="s">
        <v>103</v>
      </c>
      <c r="AC7" s="40" t="s">
        <v>46</v>
      </c>
      <c r="AD7" s="40" t="s">
        <v>46</v>
      </c>
      <c r="AE7" s="40" t="s">
        <v>46</v>
      </c>
      <c r="AF7" s="40" t="s">
        <v>46</v>
      </c>
      <c r="AG7" s="40" t="s">
        <v>46</v>
      </c>
      <c r="AH7" s="39">
        <f t="shared" si="0"/>
        <v>1</v>
      </c>
      <c r="AI7" s="39">
        <f t="shared" si="1"/>
        <v>0.73424040720438533</v>
      </c>
      <c r="AJ7" s="39">
        <f t="shared" si="2"/>
        <v>0.26575959279561473</v>
      </c>
      <c r="AK7" s="39" t="s">
        <v>103</v>
      </c>
      <c r="AL7" s="39" t="s">
        <v>103</v>
      </c>
      <c r="AM7" s="39" t="s">
        <v>103</v>
      </c>
      <c r="AN7" s="39" t="s">
        <v>103</v>
      </c>
      <c r="AO7" s="42" t="s">
        <v>103</v>
      </c>
      <c r="AR7" s="90">
        <f t="shared" si="7"/>
        <v>92.808499663000006</v>
      </c>
      <c r="AS7" s="90">
        <f t="shared" si="3"/>
        <v>90.648746272000011</v>
      </c>
      <c r="AT7" s="90">
        <f t="shared" si="3"/>
        <v>99.400668369599984</v>
      </c>
      <c r="BA7" s="12">
        <v>34608</v>
      </c>
      <c r="BB7" s="36">
        <f t="shared" si="4"/>
        <v>204.32</v>
      </c>
      <c r="BC7" s="41">
        <f t="shared" si="5"/>
        <v>150.02000000000001</v>
      </c>
      <c r="BD7" s="41">
        <f t="shared" si="6"/>
        <v>54.3</v>
      </c>
    </row>
    <row r="8" spans="1:56">
      <c r="A8" s="12">
        <v>34639</v>
      </c>
      <c r="B8" s="36">
        <v>204.67</v>
      </c>
      <c r="C8" s="41">
        <v>150.38</v>
      </c>
      <c r="D8" s="41">
        <v>54.29</v>
      </c>
      <c r="E8" s="36" t="s">
        <v>103</v>
      </c>
      <c r="F8" s="36" t="s">
        <v>103</v>
      </c>
      <c r="G8" s="36" t="s">
        <v>103</v>
      </c>
      <c r="H8" s="36" t="s">
        <v>103</v>
      </c>
      <c r="I8" s="37" t="s">
        <v>103</v>
      </c>
      <c r="J8" s="40">
        <v>1.7000000000000001E-3</v>
      </c>
      <c r="K8" s="40">
        <v>2.3999999999999577E-3</v>
      </c>
      <c r="L8" s="40">
        <v>-1.9999999999997797E-4</v>
      </c>
      <c r="M8" s="39" t="s">
        <v>103</v>
      </c>
      <c r="N8" s="39" t="s">
        <v>103</v>
      </c>
      <c r="O8" s="39" t="s">
        <v>103</v>
      </c>
      <c r="P8" s="39" t="s">
        <v>103</v>
      </c>
      <c r="Q8" s="42" t="s">
        <v>103</v>
      </c>
      <c r="U8" s="39" t="s">
        <v>103</v>
      </c>
      <c r="V8" s="39" t="s">
        <v>103</v>
      </c>
      <c r="W8" s="39" t="s">
        <v>103</v>
      </c>
      <c r="X8" s="39" t="s">
        <v>103</v>
      </c>
      <c r="Y8" s="42" t="s">
        <v>103</v>
      </c>
      <c r="AC8" s="40" t="s">
        <v>46</v>
      </c>
      <c r="AD8" s="40" t="s">
        <v>46</v>
      </c>
      <c r="AE8" s="40" t="s">
        <v>46</v>
      </c>
      <c r="AF8" s="40" t="s">
        <v>46</v>
      </c>
      <c r="AG8" s="40" t="s">
        <v>46</v>
      </c>
      <c r="AH8" s="39">
        <f t="shared" si="0"/>
        <v>1</v>
      </c>
      <c r="AI8" s="39">
        <f t="shared" si="1"/>
        <v>0.73474373381541025</v>
      </c>
      <c r="AJ8" s="39">
        <f t="shared" si="2"/>
        <v>0.26525626618458986</v>
      </c>
      <c r="AK8" s="39" t="s">
        <v>103</v>
      </c>
      <c r="AL8" s="39" t="s">
        <v>103</v>
      </c>
      <c r="AM8" s="39" t="s">
        <v>103</v>
      </c>
      <c r="AN8" s="39" t="s">
        <v>103</v>
      </c>
      <c r="AO8" s="42" t="s">
        <v>103</v>
      </c>
      <c r="AR8" s="90">
        <f t="shared" si="7"/>
        <v>92.966274112427115</v>
      </c>
      <c r="AS8" s="90">
        <f t="shared" si="3"/>
        <v>90.866303263052814</v>
      </c>
      <c r="AT8" s="90">
        <f t="shared" si="3"/>
        <v>99.380788235926062</v>
      </c>
      <c r="BA8" s="12">
        <v>34639</v>
      </c>
      <c r="BB8" s="36">
        <f t="shared" si="4"/>
        <v>204.67</v>
      </c>
      <c r="BC8" s="41">
        <f t="shared" si="5"/>
        <v>150.38</v>
      </c>
      <c r="BD8" s="41">
        <f t="shared" si="6"/>
        <v>54.290000000000006</v>
      </c>
    </row>
    <row r="9" spans="1:56">
      <c r="A9" s="12">
        <v>34669</v>
      </c>
      <c r="B9" s="36">
        <v>212.77</v>
      </c>
      <c r="C9" s="41">
        <v>148.33000000000001</v>
      </c>
      <c r="D9" s="41">
        <v>64.44</v>
      </c>
      <c r="E9" s="36" t="s">
        <v>103</v>
      </c>
      <c r="F9" s="36" t="s">
        <v>103</v>
      </c>
      <c r="G9" s="36" t="s">
        <v>103</v>
      </c>
      <c r="H9" s="36" t="s">
        <v>103</v>
      </c>
      <c r="I9" s="37" t="s">
        <v>103</v>
      </c>
      <c r="J9" s="40">
        <v>3.9599999999999996E-2</v>
      </c>
      <c r="K9" s="40">
        <v>-1.3600000000000056E-2</v>
      </c>
      <c r="L9" s="40">
        <v>0.18700000000000006</v>
      </c>
      <c r="M9" s="39" t="s">
        <v>103</v>
      </c>
      <c r="N9" s="39" t="s">
        <v>103</v>
      </c>
      <c r="O9" s="39" t="s">
        <v>103</v>
      </c>
      <c r="P9" s="39" t="s">
        <v>103</v>
      </c>
      <c r="Q9" s="42" t="s">
        <v>103</v>
      </c>
      <c r="U9" s="39" t="s">
        <v>103</v>
      </c>
      <c r="V9" s="39" t="s">
        <v>103</v>
      </c>
      <c r="W9" s="39" t="s">
        <v>103</v>
      </c>
      <c r="X9" s="39" t="s">
        <v>103</v>
      </c>
      <c r="Y9" s="42" t="s">
        <v>103</v>
      </c>
      <c r="AC9" s="40" t="s">
        <v>46</v>
      </c>
      <c r="AD9" s="40" t="s">
        <v>46</v>
      </c>
      <c r="AE9" s="40" t="s">
        <v>46</v>
      </c>
      <c r="AF9" s="40" t="s">
        <v>46</v>
      </c>
      <c r="AG9" s="40" t="s">
        <v>46</v>
      </c>
      <c r="AH9" s="39">
        <f t="shared" si="0"/>
        <v>1</v>
      </c>
      <c r="AI9" s="39">
        <f t="shared" si="1"/>
        <v>0.69713775438266679</v>
      </c>
      <c r="AJ9" s="39">
        <f t="shared" si="2"/>
        <v>0.30286224561733327</v>
      </c>
      <c r="AK9" s="39" t="s">
        <v>103</v>
      </c>
      <c r="AL9" s="39" t="s">
        <v>103</v>
      </c>
      <c r="AM9" s="39" t="s">
        <v>103</v>
      </c>
      <c r="AN9" s="39" t="s">
        <v>103</v>
      </c>
      <c r="AO9" s="42" t="s">
        <v>103</v>
      </c>
      <c r="AR9" s="90">
        <f t="shared" si="7"/>
        <v>96.647738567279234</v>
      </c>
      <c r="AS9" s="90">
        <f t="shared" si="3"/>
        <v>89.630521538675296</v>
      </c>
      <c r="AT9" s="90">
        <f t="shared" si="3"/>
        <v>117.96499563604424</v>
      </c>
      <c r="BA9" s="12">
        <v>34669</v>
      </c>
      <c r="BB9" s="36">
        <f t="shared" si="4"/>
        <v>212.77</v>
      </c>
      <c r="BC9" s="41">
        <f t="shared" si="5"/>
        <v>148.33000000000001</v>
      </c>
      <c r="BD9" s="41">
        <f t="shared" si="6"/>
        <v>64.44</v>
      </c>
    </row>
    <row r="10" spans="1:56">
      <c r="A10" s="12">
        <v>34700</v>
      </c>
      <c r="B10" s="36">
        <v>214.65</v>
      </c>
      <c r="C10" s="41">
        <v>150.21</v>
      </c>
      <c r="D10" s="41">
        <v>64.44</v>
      </c>
      <c r="E10" s="36" t="s">
        <v>103</v>
      </c>
      <c r="F10" s="36" t="s">
        <v>103</v>
      </c>
      <c r="G10" s="36" t="s">
        <v>103</v>
      </c>
      <c r="H10" s="36" t="s">
        <v>103</v>
      </c>
      <c r="I10" s="37" t="s">
        <v>103</v>
      </c>
      <c r="J10" s="40">
        <v>8.8000000000000005E-3</v>
      </c>
      <c r="K10" s="40">
        <v>1.2699999999999934E-2</v>
      </c>
      <c r="L10" s="40">
        <v>0</v>
      </c>
      <c r="M10" s="39" t="s">
        <v>103</v>
      </c>
      <c r="N10" s="39" t="s">
        <v>103</v>
      </c>
      <c r="O10" s="39" t="s">
        <v>103</v>
      </c>
      <c r="P10" s="39" t="s">
        <v>103</v>
      </c>
      <c r="Q10" s="42" t="s">
        <v>103</v>
      </c>
      <c r="U10" s="39" t="s">
        <v>103</v>
      </c>
      <c r="V10" s="39" t="s">
        <v>103</v>
      </c>
      <c r="W10" s="39" t="s">
        <v>103</v>
      </c>
      <c r="X10" s="39" t="s">
        <v>103</v>
      </c>
      <c r="Y10" s="42" t="s">
        <v>103</v>
      </c>
      <c r="Z10" s="40">
        <f>(AR10/$AR$9)-1</f>
        <v>8.799999999999919E-3</v>
      </c>
      <c r="AA10" s="40">
        <f>(AS10/$AS$9)-1</f>
        <v>1.2699999999999934E-2</v>
      </c>
      <c r="AB10" s="40">
        <f>(AT10/$AT9)-1</f>
        <v>0</v>
      </c>
      <c r="AC10" s="40" t="s">
        <v>46</v>
      </c>
      <c r="AD10" s="40" t="s">
        <v>46</v>
      </c>
      <c r="AE10" s="40" t="s">
        <v>46</v>
      </c>
      <c r="AF10" s="40" t="s">
        <v>46</v>
      </c>
      <c r="AG10" s="40" t="s">
        <v>46</v>
      </c>
      <c r="AH10" s="39">
        <f t="shared" si="0"/>
        <v>1</v>
      </c>
      <c r="AI10" s="39">
        <f t="shared" si="1"/>
        <v>0.69979035639413001</v>
      </c>
      <c r="AJ10" s="39">
        <f t="shared" si="2"/>
        <v>0.30020964360586999</v>
      </c>
      <c r="AK10" s="39" t="s">
        <v>103</v>
      </c>
      <c r="AL10" s="39" t="s">
        <v>103</v>
      </c>
      <c r="AM10" s="39" t="s">
        <v>103</v>
      </c>
      <c r="AN10" s="39" t="s">
        <v>103</v>
      </c>
      <c r="AO10" s="42" t="s">
        <v>103</v>
      </c>
      <c r="AR10" s="90">
        <f t="shared" si="7"/>
        <v>97.498238666671284</v>
      </c>
      <c r="AS10" s="90">
        <f t="shared" si="3"/>
        <v>90.768829162216463</v>
      </c>
      <c r="AT10" s="90">
        <f t="shared" si="3"/>
        <v>117.96499563604424</v>
      </c>
      <c r="BA10" s="12">
        <v>34700</v>
      </c>
      <c r="BB10" s="36">
        <f t="shared" si="4"/>
        <v>214.65</v>
      </c>
      <c r="BC10" s="41">
        <f t="shared" si="5"/>
        <v>150.21</v>
      </c>
      <c r="BD10" s="41">
        <f t="shared" si="6"/>
        <v>64.44</v>
      </c>
    </row>
    <row r="11" spans="1:56">
      <c r="A11" s="12">
        <v>34731</v>
      </c>
      <c r="B11" s="36">
        <v>213.93</v>
      </c>
      <c r="C11" s="41">
        <v>149.69</v>
      </c>
      <c r="D11" s="41">
        <v>64.239999999999995</v>
      </c>
      <c r="E11" s="36" t="s">
        <v>103</v>
      </c>
      <c r="F11" s="36" t="s">
        <v>103</v>
      </c>
      <c r="G11" s="36" t="s">
        <v>103</v>
      </c>
      <c r="H11" s="36" t="s">
        <v>103</v>
      </c>
      <c r="I11" s="37" t="s">
        <v>103</v>
      </c>
      <c r="J11" s="40">
        <v>-3.4000000000000002E-3</v>
      </c>
      <c r="K11" s="40">
        <v>-3.4999999999999476E-3</v>
      </c>
      <c r="L11" s="40">
        <v>-3.1000000000001027E-3</v>
      </c>
      <c r="M11" s="39" t="s">
        <v>103</v>
      </c>
      <c r="N11" s="39" t="s">
        <v>103</v>
      </c>
      <c r="O11" s="39" t="s">
        <v>103</v>
      </c>
      <c r="P11" s="39" t="s">
        <v>103</v>
      </c>
      <c r="Q11" s="42" t="s">
        <v>103</v>
      </c>
      <c r="U11" s="39" t="s">
        <v>103</v>
      </c>
      <c r="V11" s="39" t="s">
        <v>103</v>
      </c>
      <c r="W11" s="39" t="s">
        <v>103</v>
      </c>
      <c r="X11" s="39" t="s">
        <v>103</v>
      </c>
      <c r="Y11" s="42" t="s">
        <v>103</v>
      </c>
      <c r="Z11" s="40">
        <f t="shared" ref="Z11:Z21" si="8">(AR11/$AR$9)-1</f>
        <v>5.3700800000000548E-3</v>
      </c>
      <c r="AA11" s="40">
        <f t="shared" ref="AA11:AA21" si="9">(AS11/$AS$9)-1</f>
        <v>9.1555500000000123E-3</v>
      </c>
      <c r="AB11" s="40">
        <f t="shared" ref="AB11:AB21" si="10">(AT11/$AT$9)-1</f>
        <v>-3.1000000000001027E-3</v>
      </c>
      <c r="AC11" s="40" t="s">
        <v>46</v>
      </c>
      <c r="AD11" s="40" t="s">
        <v>46</v>
      </c>
      <c r="AE11" s="40" t="s">
        <v>46</v>
      </c>
      <c r="AF11" s="40" t="s">
        <v>46</v>
      </c>
      <c r="AG11" s="40" t="s">
        <v>46</v>
      </c>
      <c r="AH11" s="39">
        <f t="shared" si="0"/>
        <v>1</v>
      </c>
      <c r="AI11" s="39">
        <f t="shared" si="1"/>
        <v>0.69971486000093486</v>
      </c>
      <c r="AJ11" s="39">
        <f t="shared" si="2"/>
        <v>0.30028513999906509</v>
      </c>
      <c r="AK11" s="39" t="s">
        <v>103</v>
      </c>
      <c r="AL11" s="39" t="s">
        <v>103</v>
      </c>
      <c r="AM11" s="39" t="s">
        <v>103</v>
      </c>
      <c r="AN11" s="39" t="s">
        <v>103</v>
      </c>
      <c r="AO11" s="42" t="s">
        <v>103</v>
      </c>
      <c r="AR11" s="90">
        <f t="shared" si="7"/>
        <v>97.16674465520461</v>
      </c>
      <c r="AS11" s="90">
        <f t="shared" si="3"/>
        <v>90.45113826014871</v>
      </c>
      <c r="AT11" s="90">
        <f t="shared" si="3"/>
        <v>117.59930414957249</v>
      </c>
      <c r="BA11" s="12">
        <v>34731</v>
      </c>
      <c r="BB11" s="36">
        <f t="shared" si="4"/>
        <v>213.93</v>
      </c>
      <c r="BC11" s="41">
        <f t="shared" si="5"/>
        <v>149.69</v>
      </c>
      <c r="BD11" s="41">
        <f t="shared" si="6"/>
        <v>64.239999999999995</v>
      </c>
    </row>
    <row r="12" spans="1:56">
      <c r="A12" s="12">
        <v>34759</v>
      </c>
      <c r="B12" s="36">
        <v>216.84</v>
      </c>
      <c r="C12" s="41">
        <v>150.94</v>
      </c>
      <c r="D12" s="41">
        <v>65.900000000000006</v>
      </c>
      <c r="E12" s="36" t="s">
        <v>103</v>
      </c>
      <c r="F12" s="36" t="s">
        <v>103</v>
      </c>
      <c r="G12" s="36" t="s">
        <v>103</v>
      </c>
      <c r="H12" s="36" t="s">
        <v>103</v>
      </c>
      <c r="I12" s="37" t="s">
        <v>103</v>
      </c>
      <c r="J12" s="40">
        <v>1.3600000000000001E-2</v>
      </c>
      <c r="K12" s="40">
        <v>8.3999999999999631E-3</v>
      </c>
      <c r="L12" s="40">
        <v>2.5800000000000045E-2</v>
      </c>
      <c r="M12" s="39" t="s">
        <v>103</v>
      </c>
      <c r="N12" s="39" t="s">
        <v>103</v>
      </c>
      <c r="O12" s="39" t="s">
        <v>103</v>
      </c>
      <c r="P12" s="39" t="s">
        <v>103</v>
      </c>
      <c r="Q12" s="42" t="s">
        <v>103</v>
      </c>
      <c r="U12" s="39" t="s">
        <v>103</v>
      </c>
      <c r="V12" s="39" t="s">
        <v>103</v>
      </c>
      <c r="W12" s="39" t="s">
        <v>103</v>
      </c>
      <c r="X12" s="39" t="s">
        <v>103</v>
      </c>
      <c r="Y12" s="42" t="s">
        <v>103</v>
      </c>
      <c r="Z12" s="40">
        <f t="shared" si="8"/>
        <v>1.9043113087999997E-2</v>
      </c>
      <c r="AA12" s="40">
        <f t="shared" si="9"/>
        <v>1.7632456619999903E-2</v>
      </c>
      <c r="AB12" s="40">
        <f t="shared" si="10"/>
        <v>2.2620019999999963E-2</v>
      </c>
      <c r="AC12" s="40" t="s">
        <v>46</v>
      </c>
      <c r="AD12" s="40" t="s">
        <v>46</v>
      </c>
      <c r="AE12" s="40" t="s">
        <v>46</v>
      </c>
      <c r="AF12" s="40" t="s">
        <v>46</v>
      </c>
      <c r="AG12" s="40" t="s">
        <v>46</v>
      </c>
      <c r="AH12" s="39">
        <f t="shared" si="0"/>
        <v>1</v>
      </c>
      <c r="AI12" s="39">
        <f t="shared" si="1"/>
        <v>0.69608928242021761</v>
      </c>
      <c r="AJ12" s="39">
        <f t="shared" si="2"/>
        <v>0.30391071757978233</v>
      </c>
      <c r="AK12" s="39" t="s">
        <v>103</v>
      </c>
      <c r="AL12" s="39" t="s">
        <v>103</v>
      </c>
      <c r="AM12" s="39" t="s">
        <v>103</v>
      </c>
      <c r="AN12" s="39" t="s">
        <v>103</v>
      </c>
      <c r="AO12" s="42" t="s">
        <v>103</v>
      </c>
      <c r="AR12" s="90">
        <f t="shared" si="7"/>
        <v>98.4882123825154</v>
      </c>
      <c r="AS12" s="90">
        <f t="shared" si="3"/>
        <v>91.210927821533957</v>
      </c>
      <c r="AT12" s="90">
        <f t="shared" si="3"/>
        <v>120.63336619663147</v>
      </c>
      <c r="BA12" s="12">
        <v>34759</v>
      </c>
      <c r="BB12" s="36">
        <f t="shared" si="4"/>
        <v>216.84</v>
      </c>
      <c r="BC12" s="41">
        <f t="shared" si="5"/>
        <v>150.94</v>
      </c>
      <c r="BD12" s="41">
        <f t="shared" si="6"/>
        <v>65.900000000000006</v>
      </c>
    </row>
    <row r="13" spans="1:56">
      <c r="A13" s="12">
        <v>34790</v>
      </c>
      <c r="B13" s="36">
        <v>220.84</v>
      </c>
      <c r="C13" s="41">
        <v>154.96</v>
      </c>
      <c r="D13" s="41">
        <v>65.88</v>
      </c>
      <c r="E13" s="36" t="s">
        <v>103</v>
      </c>
      <c r="F13" s="36" t="s">
        <v>103</v>
      </c>
      <c r="G13" s="36" t="s">
        <v>103</v>
      </c>
      <c r="H13" s="36" t="s">
        <v>103</v>
      </c>
      <c r="I13" s="37" t="s">
        <v>103</v>
      </c>
      <c r="J13" s="40">
        <v>1.84E-2</v>
      </c>
      <c r="K13" s="40">
        <v>2.6599999999999957E-2</v>
      </c>
      <c r="L13" s="40">
        <v>-2.9999999999996696E-4</v>
      </c>
      <c r="M13" s="39" t="s">
        <v>103</v>
      </c>
      <c r="N13" s="39" t="s">
        <v>103</v>
      </c>
      <c r="O13" s="39" t="s">
        <v>103</v>
      </c>
      <c r="P13" s="39" t="s">
        <v>103</v>
      </c>
      <c r="Q13" s="42" t="s">
        <v>103</v>
      </c>
      <c r="U13" s="39" t="s">
        <v>103</v>
      </c>
      <c r="V13" s="39" t="s">
        <v>103</v>
      </c>
      <c r="W13" s="39" t="s">
        <v>103</v>
      </c>
      <c r="X13" s="39" t="s">
        <v>103</v>
      </c>
      <c r="Y13" s="42" t="s">
        <v>103</v>
      </c>
      <c r="Z13" s="40">
        <f t="shared" si="8"/>
        <v>3.7793506368819285E-2</v>
      </c>
      <c r="AA13" s="40">
        <f t="shared" si="9"/>
        <v>4.4701479966091862E-2</v>
      </c>
      <c r="AB13" s="40">
        <f t="shared" si="10"/>
        <v>2.2313233993999981E-2</v>
      </c>
      <c r="AC13" s="40" t="s">
        <v>46</v>
      </c>
      <c r="AD13" s="40" t="s">
        <v>46</v>
      </c>
      <c r="AE13" s="40" t="s">
        <v>46</v>
      </c>
      <c r="AF13" s="40" t="s">
        <v>46</v>
      </c>
      <c r="AG13" s="40" t="s">
        <v>46</v>
      </c>
      <c r="AH13" s="39">
        <f t="shared" si="0"/>
        <v>1</v>
      </c>
      <c r="AI13" s="39">
        <f t="shared" si="1"/>
        <v>0.70168447744973739</v>
      </c>
      <c r="AJ13" s="39">
        <f t="shared" si="2"/>
        <v>0.29831552255026261</v>
      </c>
      <c r="AK13" s="39" t="s">
        <v>103</v>
      </c>
      <c r="AL13" s="39" t="s">
        <v>103</v>
      </c>
      <c r="AM13" s="39" t="s">
        <v>103</v>
      </c>
      <c r="AN13" s="39" t="s">
        <v>103</v>
      </c>
      <c r="AO13" s="42" t="s">
        <v>103</v>
      </c>
      <c r="AR13" s="90">
        <f t="shared" si="7"/>
        <v>100.30039549035368</v>
      </c>
      <c r="AS13" s="90">
        <f t="shared" si="3"/>
        <v>93.637138501586762</v>
      </c>
      <c r="AT13" s="90">
        <f t="shared" si="3"/>
        <v>120.59717618677249</v>
      </c>
      <c r="BA13" s="12">
        <v>34790</v>
      </c>
      <c r="BB13" s="36">
        <f t="shared" si="4"/>
        <v>220.84</v>
      </c>
      <c r="BC13" s="41">
        <f t="shared" si="5"/>
        <v>154.96</v>
      </c>
      <c r="BD13" s="41">
        <f t="shared" si="6"/>
        <v>65.88</v>
      </c>
    </row>
    <row r="14" spans="1:56">
      <c r="A14" s="12">
        <v>34820</v>
      </c>
      <c r="B14" s="36">
        <v>223.17</v>
      </c>
      <c r="C14" s="41">
        <v>157.29</v>
      </c>
      <c r="D14" s="41">
        <v>65.88</v>
      </c>
      <c r="E14" s="36" t="s">
        <v>103</v>
      </c>
      <c r="F14" s="36" t="s">
        <v>103</v>
      </c>
      <c r="G14" s="36" t="s">
        <v>103</v>
      </c>
      <c r="H14" s="36" t="s">
        <v>103</v>
      </c>
      <c r="I14" s="37" t="s">
        <v>103</v>
      </c>
      <c r="J14" s="40">
        <v>1.06E-2</v>
      </c>
      <c r="K14" s="40">
        <v>1.4999999999999902E-2</v>
      </c>
      <c r="L14" s="40">
        <v>0</v>
      </c>
      <c r="M14" s="39" t="s">
        <v>103</v>
      </c>
      <c r="N14" s="39" t="s">
        <v>103</v>
      </c>
      <c r="O14" s="39" t="s">
        <v>103</v>
      </c>
      <c r="P14" s="39" t="s">
        <v>103</v>
      </c>
      <c r="Q14" s="42" t="s">
        <v>103</v>
      </c>
      <c r="U14" s="39" t="s">
        <v>103</v>
      </c>
      <c r="V14" s="39" t="s">
        <v>103</v>
      </c>
      <c r="W14" s="39" t="s">
        <v>103</v>
      </c>
      <c r="X14" s="39" t="s">
        <v>103</v>
      </c>
      <c r="Y14" s="42" t="s">
        <v>103</v>
      </c>
      <c r="Z14" s="40">
        <f t="shared" si="8"/>
        <v>4.8794117536328674E-2</v>
      </c>
      <c r="AA14" s="40">
        <f t="shared" si="9"/>
        <v>6.0372002165583138E-2</v>
      </c>
      <c r="AB14" s="40">
        <f t="shared" si="10"/>
        <v>2.2313233993999981E-2</v>
      </c>
      <c r="AC14" s="40" t="s">
        <v>46</v>
      </c>
      <c r="AD14" s="40" t="s">
        <v>46</v>
      </c>
      <c r="AE14" s="40" t="s">
        <v>46</v>
      </c>
      <c r="AF14" s="40" t="s">
        <v>46</v>
      </c>
      <c r="AG14" s="40" t="s">
        <v>46</v>
      </c>
      <c r="AH14" s="39">
        <f t="shared" si="0"/>
        <v>1</v>
      </c>
      <c r="AI14" s="39">
        <f t="shared" si="1"/>
        <v>0.70479903212797423</v>
      </c>
      <c r="AJ14" s="39">
        <f t="shared" si="2"/>
        <v>0.29520096787202582</v>
      </c>
      <c r="AK14" s="39" t="s">
        <v>103</v>
      </c>
      <c r="AL14" s="39" t="s">
        <v>103</v>
      </c>
      <c r="AM14" s="39" t="s">
        <v>103</v>
      </c>
      <c r="AN14" s="39" t="s">
        <v>103</v>
      </c>
      <c r="AO14" s="42" t="s">
        <v>103</v>
      </c>
      <c r="AR14" s="90">
        <f t="shared" si="7"/>
        <v>101.36357968255142</v>
      </c>
      <c r="AS14" s="90">
        <f t="shared" si="3"/>
        <v>95.041695579110552</v>
      </c>
      <c r="AT14" s="90">
        <f t="shared" si="3"/>
        <v>120.59717618677249</v>
      </c>
      <c r="BA14" s="12">
        <v>34820</v>
      </c>
      <c r="BB14" s="36">
        <f t="shared" si="4"/>
        <v>223.17</v>
      </c>
      <c r="BC14" s="41">
        <f t="shared" si="5"/>
        <v>157.29</v>
      </c>
      <c r="BD14" s="41">
        <f t="shared" si="6"/>
        <v>65.88</v>
      </c>
    </row>
    <row r="15" spans="1:56">
      <c r="A15" s="12">
        <v>34851</v>
      </c>
      <c r="B15" s="36">
        <v>226.78</v>
      </c>
      <c r="C15" s="41">
        <v>161.18</v>
      </c>
      <c r="D15" s="41">
        <v>65.599999999999994</v>
      </c>
      <c r="E15" s="36" t="s">
        <v>103</v>
      </c>
      <c r="F15" s="36" t="s">
        <v>103</v>
      </c>
      <c r="G15" s="36" t="s">
        <v>103</v>
      </c>
      <c r="H15" s="36" t="s">
        <v>103</v>
      </c>
      <c r="I15" s="37" t="s">
        <v>103</v>
      </c>
      <c r="J15" s="40">
        <v>1.6200000000000003E-2</v>
      </c>
      <c r="K15" s="40">
        <v>2.4699999999999944E-2</v>
      </c>
      <c r="L15" s="40">
        <v>-4.2999999999999705E-3</v>
      </c>
      <c r="M15" s="39" t="s">
        <v>103</v>
      </c>
      <c r="N15" s="39" t="s">
        <v>103</v>
      </c>
      <c r="O15" s="39" t="s">
        <v>103</v>
      </c>
      <c r="P15" s="39" t="s">
        <v>103</v>
      </c>
      <c r="Q15" s="42" t="s">
        <v>103</v>
      </c>
      <c r="U15" s="39" t="s">
        <v>103</v>
      </c>
      <c r="V15" s="39" t="s">
        <v>103</v>
      </c>
      <c r="W15" s="39" t="s">
        <v>103</v>
      </c>
      <c r="X15" s="39" t="s">
        <v>103</v>
      </c>
      <c r="Y15" s="42" t="s">
        <v>103</v>
      </c>
      <c r="Z15" s="40">
        <f t="shared" si="8"/>
        <v>6.5784582240417055E-2</v>
      </c>
      <c r="AA15" s="40">
        <f t="shared" si="9"/>
        <v>8.6563190619073138E-2</v>
      </c>
      <c r="AB15" s="40">
        <f t="shared" si="10"/>
        <v>1.7917287087825917E-2</v>
      </c>
      <c r="AC15" s="40" t="s">
        <v>46</v>
      </c>
      <c r="AD15" s="40" t="s">
        <v>46</v>
      </c>
      <c r="AE15" s="40" t="s">
        <v>46</v>
      </c>
      <c r="AF15" s="40" t="s">
        <v>46</v>
      </c>
      <c r="AG15" s="40" t="s">
        <v>46</v>
      </c>
      <c r="AH15" s="39">
        <f t="shared" si="0"/>
        <v>1</v>
      </c>
      <c r="AI15" s="39">
        <f t="shared" si="1"/>
        <v>0.71073286885968778</v>
      </c>
      <c r="AJ15" s="39">
        <f t="shared" si="2"/>
        <v>0.28926713114031216</v>
      </c>
      <c r="AK15" s="39" t="s">
        <v>103</v>
      </c>
      <c r="AL15" s="39" t="s">
        <v>103</v>
      </c>
      <c r="AM15" s="39" t="s">
        <v>103</v>
      </c>
      <c r="AN15" s="39" t="s">
        <v>103</v>
      </c>
      <c r="AO15" s="42" t="s">
        <v>103</v>
      </c>
      <c r="AR15" s="90">
        <f t="shared" si="7"/>
        <v>103.00566967340875</v>
      </c>
      <c r="AS15" s="90">
        <f t="shared" si="3"/>
        <v>97.389225459914584</v>
      </c>
      <c r="AT15" s="90">
        <f t="shared" si="3"/>
        <v>120.07860832916937</v>
      </c>
      <c r="BA15" s="12">
        <v>34851</v>
      </c>
      <c r="BB15" s="36">
        <f t="shared" si="4"/>
        <v>226.78</v>
      </c>
      <c r="BC15" s="41">
        <f t="shared" si="5"/>
        <v>161.18</v>
      </c>
      <c r="BD15" s="41">
        <f t="shared" si="6"/>
        <v>65.599999999999994</v>
      </c>
    </row>
    <row r="16" spans="1:56">
      <c r="A16" s="12">
        <v>34881</v>
      </c>
      <c r="B16" s="36">
        <v>230.87</v>
      </c>
      <c r="C16" s="41">
        <v>157.11000000000001</v>
      </c>
      <c r="D16" s="41">
        <v>73.760000000000005</v>
      </c>
      <c r="E16" s="36" t="s">
        <v>103</v>
      </c>
      <c r="F16" s="36" t="s">
        <v>103</v>
      </c>
      <c r="G16" s="36" t="s">
        <v>103</v>
      </c>
      <c r="H16" s="36" t="s">
        <v>103</v>
      </c>
      <c r="I16" s="37" t="s">
        <v>103</v>
      </c>
      <c r="J16" s="40">
        <v>1.8000000000000002E-2</v>
      </c>
      <c r="K16" s="40">
        <v>-2.5299999999999989E-2</v>
      </c>
      <c r="L16" s="40">
        <v>0.12440000000000007</v>
      </c>
      <c r="M16" s="39" t="s">
        <v>103</v>
      </c>
      <c r="N16" s="39" t="s">
        <v>103</v>
      </c>
      <c r="O16" s="39" t="s">
        <v>103</v>
      </c>
      <c r="P16" s="39" t="s">
        <v>103</v>
      </c>
      <c r="Q16" s="42" t="s">
        <v>103</v>
      </c>
      <c r="R16" s="43">
        <f>(AR16/AR4)-1</f>
        <v>4.8597717275300933E-2</v>
      </c>
      <c r="S16" s="40">
        <f t="shared" ref="S16:Y31" si="11">(AS16/AS4)-1</f>
        <v>-5.0747219442212499E-2</v>
      </c>
      <c r="T16" s="40">
        <f t="shared" si="11"/>
        <v>0.35016387205318034</v>
      </c>
      <c r="U16" s="40" t="e">
        <f t="shared" si="11"/>
        <v>#DIV/0!</v>
      </c>
      <c r="V16" s="40" t="e">
        <f t="shared" si="11"/>
        <v>#DIV/0!</v>
      </c>
      <c r="W16" s="40" t="e">
        <f t="shared" si="11"/>
        <v>#DIV/0!</v>
      </c>
      <c r="X16" s="40" t="e">
        <f t="shared" si="11"/>
        <v>#DIV/0!</v>
      </c>
      <c r="Y16" s="40" t="e">
        <f t="shared" si="11"/>
        <v>#DIV/0!</v>
      </c>
      <c r="Z16" s="40">
        <f t="shared" si="8"/>
        <v>8.4968704720744581E-2</v>
      </c>
      <c r="AA16" s="40">
        <f t="shared" si="9"/>
        <v>5.9073141896410553E-2</v>
      </c>
      <c r="AB16" s="40">
        <f t="shared" si="10"/>
        <v>0.14454619760155141</v>
      </c>
      <c r="AC16" s="40" t="s">
        <v>46</v>
      </c>
      <c r="AD16" s="40" t="s">
        <v>46</v>
      </c>
      <c r="AE16" s="40" t="s">
        <v>46</v>
      </c>
      <c r="AF16" s="40" t="s">
        <v>46</v>
      </c>
      <c r="AG16" s="40" t="s">
        <v>46</v>
      </c>
      <c r="AH16" s="39">
        <f t="shared" si="0"/>
        <v>1</v>
      </c>
      <c r="AI16" s="39">
        <f t="shared" si="1"/>
        <v>0.68051284272534329</v>
      </c>
      <c r="AJ16" s="39">
        <f t="shared" si="2"/>
        <v>0.31948715727465676</v>
      </c>
      <c r="AK16" s="39" t="s">
        <v>103</v>
      </c>
      <c r="AL16" s="39" t="s">
        <v>103</v>
      </c>
      <c r="AM16" s="39" t="s">
        <v>103</v>
      </c>
      <c r="AN16" s="39" t="s">
        <v>103</v>
      </c>
      <c r="AO16" s="42" t="s">
        <v>103</v>
      </c>
      <c r="AR16" s="90">
        <f t="shared" si="7"/>
        <v>104.8597717275301</v>
      </c>
      <c r="AS16" s="90">
        <f t="shared" si="3"/>
        <v>94.925278055778747</v>
      </c>
      <c r="AT16" s="90">
        <f t="shared" si="3"/>
        <v>135.01638720531804</v>
      </c>
      <c r="BA16" s="12">
        <v>34881</v>
      </c>
      <c r="BB16" s="36">
        <f t="shared" si="4"/>
        <v>230.87</v>
      </c>
      <c r="BC16" s="41">
        <f t="shared" si="5"/>
        <v>157.11000000000001</v>
      </c>
      <c r="BD16" s="41">
        <f t="shared" si="6"/>
        <v>73.760000000000005</v>
      </c>
    </row>
    <row r="17" spans="1:56">
      <c r="A17" s="12">
        <v>34912</v>
      </c>
      <c r="B17" s="36">
        <v>235.66</v>
      </c>
      <c r="C17" s="41">
        <v>161.91</v>
      </c>
      <c r="D17" s="41">
        <v>73.75</v>
      </c>
      <c r="E17" s="36" t="s">
        <v>103</v>
      </c>
      <c r="F17" s="36" t="s">
        <v>103</v>
      </c>
      <c r="G17" s="36" t="s">
        <v>103</v>
      </c>
      <c r="H17" s="36" t="s">
        <v>103</v>
      </c>
      <c r="I17" s="37" t="s">
        <v>103</v>
      </c>
      <c r="J17" s="40">
        <v>2.07E-2</v>
      </c>
      <c r="K17" s="40">
        <v>3.0599999999999961E-2</v>
      </c>
      <c r="L17" s="40">
        <v>-1.0000000000010001E-4</v>
      </c>
      <c r="M17" s="39" t="s">
        <v>103</v>
      </c>
      <c r="N17" s="39" t="s">
        <v>103</v>
      </c>
      <c r="O17" s="39" t="s">
        <v>103</v>
      </c>
      <c r="P17" s="39" t="s">
        <v>103</v>
      </c>
      <c r="Q17" s="42" t="s">
        <v>103</v>
      </c>
      <c r="R17" s="43">
        <f t="shared" ref="R17:Y61" si="12">(AR17/AR5)-1</f>
        <v>8.9589422806576335E-2</v>
      </c>
      <c r="S17" s="40">
        <f t="shared" si="11"/>
        <v>1.1255788404171962E-3</v>
      </c>
      <c r="T17" s="40">
        <f t="shared" si="11"/>
        <v>0.35300546769490371</v>
      </c>
      <c r="U17" s="40" t="e">
        <f t="shared" si="11"/>
        <v>#DIV/0!</v>
      </c>
      <c r="V17" s="40" t="e">
        <f t="shared" si="11"/>
        <v>#DIV/0!</v>
      </c>
      <c r="W17" s="40" t="e">
        <f t="shared" si="11"/>
        <v>#DIV/0!</v>
      </c>
      <c r="X17" s="40" t="e">
        <f t="shared" si="11"/>
        <v>#DIV/0!</v>
      </c>
      <c r="Y17" s="40" t="e">
        <f t="shared" si="11"/>
        <v>#DIV/0!</v>
      </c>
      <c r="Z17" s="40">
        <f t="shared" si="8"/>
        <v>0.10742755690846395</v>
      </c>
      <c r="AA17" s="40">
        <f t="shared" si="9"/>
        <v>9.1480780038440734E-2</v>
      </c>
      <c r="AB17" s="40">
        <f t="shared" si="10"/>
        <v>0.14443174298179118</v>
      </c>
      <c r="AC17" s="40" t="s">
        <v>46</v>
      </c>
      <c r="AD17" s="40" t="s">
        <v>46</v>
      </c>
      <c r="AE17" s="40" t="s">
        <v>46</v>
      </c>
      <c r="AF17" s="40" t="s">
        <v>46</v>
      </c>
      <c r="AG17" s="40" t="s">
        <v>46</v>
      </c>
      <c r="AH17" s="39">
        <f t="shared" si="0"/>
        <v>1</v>
      </c>
      <c r="AI17" s="39">
        <f t="shared" si="1"/>
        <v>0.68704913858949335</v>
      </c>
      <c r="AJ17" s="39">
        <f t="shared" si="2"/>
        <v>0.31295086141050665</v>
      </c>
      <c r="AK17" s="39" t="s">
        <v>103</v>
      </c>
      <c r="AL17" s="39" t="s">
        <v>103</v>
      </c>
      <c r="AM17" s="39" t="s">
        <v>103</v>
      </c>
      <c r="AN17" s="39" t="s">
        <v>103</v>
      </c>
      <c r="AO17" s="42" t="s">
        <v>103</v>
      </c>
      <c r="AR17" s="90">
        <f t="shared" si="7"/>
        <v>107.03036900228997</v>
      </c>
      <c r="AS17" s="90">
        <f t="shared" si="3"/>
        <v>97.829991564285578</v>
      </c>
      <c r="AT17" s="90">
        <f t="shared" si="3"/>
        <v>135.00288556659748</v>
      </c>
      <c r="BA17" s="12">
        <v>34912</v>
      </c>
      <c r="BB17" s="36">
        <f t="shared" si="4"/>
        <v>235.66</v>
      </c>
      <c r="BC17" s="41">
        <f t="shared" si="5"/>
        <v>161.91</v>
      </c>
      <c r="BD17" s="41">
        <f t="shared" si="6"/>
        <v>73.75</v>
      </c>
    </row>
    <row r="18" spans="1:56">
      <c r="A18" s="12">
        <v>34943</v>
      </c>
      <c r="B18" s="36">
        <v>241.56</v>
      </c>
      <c r="C18" s="41">
        <v>167.84</v>
      </c>
      <c r="D18" s="41">
        <v>73.72</v>
      </c>
      <c r="E18" s="36" t="s">
        <v>103</v>
      </c>
      <c r="F18" s="36" t="s">
        <v>103</v>
      </c>
      <c r="G18" s="36" t="s">
        <v>103</v>
      </c>
      <c r="H18" s="36" t="s">
        <v>103</v>
      </c>
      <c r="I18" s="37" t="s">
        <v>103</v>
      </c>
      <c r="J18" s="40">
        <v>2.5000000000000001E-2</v>
      </c>
      <c r="K18" s="40">
        <v>3.6599999999999966E-2</v>
      </c>
      <c r="L18" s="40">
        <v>-3.9999999999984492E-4</v>
      </c>
      <c r="M18" s="39" t="s">
        <v>103</v>
      </c>
      <c r="N18" s="39" t="s">
        <v>103</v>
      </c>
      <c r="O18" s="39" t="s">
        <v>103</v>
      </c>
      <c r="P18" s="39" t="s">
        <v>103</v>
      </c>
      <c r="Q18" s="42" t="s">
        <v>103</v>
      </c>
      <c r="R18" s="43">
        <f t="shared" si="12"/>
        <v>0.13892428959488101</v>
      </c>
      <c r="S18" s="40">
        <f t="shared" si="11"/>
        <v>6.5468968199154487E-2</v>
      </c>
      <c r="T18" s="40">
        <f t="shared" si="11"/>
        <v>0.35192349610938223</v>
      </c>
      <c r="U18" s="40" t="e">
        <f t="shared" si="11"/>
        <v>#DIV/0!</v>
      </c>
      <c r="V18" s="40" t="e">
        <f t="shared" si="11"/>
        <v>#DIV/0!</v>
      </c>
      <c r="W18" s="40" t="e">
        <f t="shared" si="11"/>
        <v>#DIV/0!</v>
      </c>
      <c r="X18" s="40" t="e">
        <f t="shared" si="11"/>
        <v>#DIV/0!</v>
      </c>
      <c r="Y18" s="40" t="e">
        <f t="shared" si="11"/>
        <v>#DIV/0!</v>
      </c>
      <c r="Z18" s="40">
        <f t="shared" si="8"/>
        <v>0.13511324583117545</v>
      </c>
      <c r="AA18" s="40">
        <f t="shared" si="9"/>
        <v>0.1314289765878478</v>
      </c>
      <c r="AB18" s="40">
        <f t="shared" si="10"/>
        <v>0.14397397028459857</v>
      </c>
      <c r="AC18" s="40" t="s">
        <v>46</v>
      </c>
      <c r="AD18" s="40" t="s">
        <v>46</v>
      </c>
      <c r="AE18" s="40" t="s">
        <v>46</v>
      </c>
      <c r="AF18" s="40" t="s">
        <v>46</v>
      </c>
      <c r="AG18" s="40" t="s">
        <v>46</v>
      </c>
      <c r="AH18" s="39">
        <f t="shared" si="0"/>
        <v>1</v>
      </c>
      <c r="AI18" s="39">
        <f t="shared" si="1"/>
        <v>0.6948170226858752</v>
      </c>
      <c r="AJ18" s="39">
        <f t="shared" si="2"/>
        <v>0.30518297731412486</v>
      </c>
      <c r="AK18" s="39" t="s">
        <v>103</v>
      </c>
      <c r="AL18" s="39" t="s">
        <v>103</v>
      </c>
      <c r="AM18" s="39" t="s">
        <v>103</v>
      </c>
      <c r="AN18" s="39" t="s">
        <v>103</v>
      </c>
      <c r="AO18" s="42" t="s">
        <v>103</v>
      </c>
      <c r="AR18" s="90">
        <f t="shared" si="7"/>
        <v>109.70612822734721</v>
      </c>
      <c r="AS18" s="90">
        <f t="shared" si="3"/>
        <v>101.41056925553843</v>
      </c>
      <c r="AT18" s="90">
        <f t="shared" si="3"/>
        <v>134.94888441237086</v>
      </c>
      <c r="BA18" s="12">
        <v>34943</v>
      </c>
      <c r="BB18" s="36">
        <f t="shared" si="4"/>
        <v>241.56</v>
      </c>
      <c r="BC18" s="41">
        <f t="shared" si="5"/>
        <v>167.84</v>
      </c>
      <c r="BD18" s="41">
        <f t="shared" si="6"/>
        <v>73.72</v>
      </c>
    </row>
    <row r="19" spans="1:56">
      <c r="A19" s="12">
        <v>34973</v>
      </c>
      <c r="B19" s="36">
        <v>239.59</v>
      </c>
      <c r="C19" s="41">
        <v>165.87</v>
      </c>
      <c r="D19" s="41">
        <v>73.72</v>
      </c>
      <c r="E19" s="36" t="s">
        <v>103</v>
      </c>
      <c r="F19" s="36" t="s">
        <v>103</v>
      </c>
      <c r="G19" s="36" t="s">
        <v>103</v>
      </c>
      <c r="H19" s="36" t="s">
        <v>103</v>
      </c>
      <c r="I19" s="37" t="s">
        <v>103</v>
      </c>
      <c r="J19" s="40">
        <v>-8.199999999999999E-3</v>
      </c>
      <c r="K19" s="40">
        <v>-1.1700000000000155E-2</v>
      </c>
      <c r="L19" s="40">
        <v>0</v>
      </c>
      <c r="M19" s="39" t="s">
        <v>103</v>
      </c>
      <c r="N19" s="39" t="s">
        <v>103</v>
      </c>
      <c r="O19" s="39" t="s">
        <v>103</v>
      </c>
      <c r="P19" s="39" t="s">
        <v>103</v>
      </c>
      <c r="Q19" s="42" t="s">
        <v>103</v>
      </c>
      <c r="R19" s="43">
        <f t="shared" si="12"/>
        <v>0.17237686603030933</v>
      </c>
      <c r="S19" s="40">
        <f t="shared" si="11"/>
        <v>0.10563101771443106</v>
      </c>
      <c r="T19" s="40">
        <f t="shared" si="11"/>
        <v>0.35762552330727271</v>
      </c>
      <c r="U19" s="40" t="e">
        <f t="shared" si="11"/>
        <v>#DIV/0!</v>
      </c>
      <c r="V19" s="40" t="e">
        <f t="shared" si="11"/>
        <v>#DIV/0!</v>
      </c>
      <c r="W19" s="40" t="e">
        <f t="shared" si="11"/>
        <v>#DIV/0!</v>
      </c>
      <c r="X19" s="40" t="e">
        <f t="shared" si="11"/>
        <v>#DIV/0!</v>
      </c>
      <c r="Y19" s="40" t="e">
        <f t="shared" si="11"/>
        <v>#DIV/0!</v>
      </c>
      <c r="Z19" s="40">
        <f t="shared" si="8"/>
        <v>0.1258053172153597</v>
      </c>
      <c r="AA19" s="40">
        <f t="shared" si="9"/>
        <v>0.11819125756176962</v>
      </c>
      <c r="AB19" s="40">
        <f t="shared" si="10"/>
        <v>0.14397397028459857</v>
      </c>
      <c r="AC19" s="40" t="s">
        <v>46</v>
      </c>
      <c r="AD19" s="40" t="s">
        <v>46</v>
      </c>
      <c r="AE19" s="40" t="s">
        <v>46</v>
      </c>
      <c r="AF19" s="40" t="s">
        <v>46</v>
      </c>
      <c r="AG19" s="40" t="s">
        <v>46</v>
      </c>
      <c r="AH19" s="39">
        <f t="shared" si="0"/>
        <v>1</v>
      </c>
      <c r="AI19" s="39">
        <f t="shared" si="1"/>
        <v>0.69230769230769229</v>
      </c>
      <c r="AJ19" s="39">
        <f t="shared" si="2"/>
        <v>0.30769230769230771</v>
      </c>
      <c r="AK19" s="39" t="s">
        <v>103</v>
      </c>
      <c r="AL19" s="39" t="s">
        <v>103</v>
      </c>
      <c r="AM19" s="39" t="s">
        <v>103</v>
      </c>
      <c r="AN19" s="39" t="s">
        <v>103</v>
      </c>
      <c r="AO19" s="42" t="s">
        <v>103</v>
      </c>
      <c r="AR19" s="90">
        <f t="shared" si="7"/>
        <v>108.80653797588296</v>
      </c>
      <c r="AS19" s="90">
        <f t="shared" si="3"/>
        <v>100.22406559524862</v>
      </c>
      <c r="AT19" s="90">
        <f t="shared" si="3"/>
        <v>134.94888441237086</v>
      </c>
      <c r="BA19" s="12">
        <v>34973</v>
      </c>
      <c r="BB19" s="36">
        <f t="shared" si="4"/>
        <v>239.59</v>
      </c>
      <c r="BC19" s="41">
        <f t="shared" si="5"/>
        <v>165.87</v>
      </c>
      <c r="BD19" s="41">
        <f t="shared" si="6"/>
        <v>73.72</v>
      </c>
    </row>
    <row r="20" spans="1:56">
      <c r="A20" s="12">
        <v>35004</v>
      </c>
      <c r="B20" s="36">
        <v>240.75</v>
      </c>
      <c r="C20" s="41">
        <v>166.79</v>
      </c>
      <c r="D20" s="41">
        <v>73.959999999999994</v>
      </c>
      <c r="E20" s="36" t="s">
        <v>103</v>
      </c>
      <c r="F20" s="36" t="s">
        <v>103</v>
      </c>
      <c r="G20" s="36" t="s">
        <v>103</v>
      </c>
      <c r="H20" s="36" t="s">
        <v>103</v>
      </c>
      <c r="I20" s="37" t="s">
        <v>103</v>
      </c>
      <c r="J20" s="40">
        <v>4.7999999999999996E-3</v>
      </c>
      <c r="K20" s="40">
        <v>5.5000000000000604E-3</v>
      </c>
      <c r="L20" s="40">
        <v>3.3000000000000806E-3</v>
      </c>
      <c r="M20" s="39" t="s">
        <v>103</v>
      </c>
      <c r="N20" s="39" t="s">
        <v>103</v>
      </c>
      <c r="O20" s="39" t="s">
        <v>103</v>
      </c>
      <c r="P20" s="39" t="s">
        <v>103</v>
      </c>
      <c r="Q20" s="42" t="s">
        <v>103</v>
      </c>
      <c r="R20" s="43">
        <f t="shared" si="12"/>
        <v>0.17600506637441815</v>
      </c>
      <c r="S20" s="40">
        <f t="shared" si="11"/>
        <v>0.1090502676694538</v>
      </c>
      <c r="T20" s="40">
        <f t="shared" si="11"/>
        <v>0.36237816316682037</v>
      </c>
      <c r="U20" s="40" t="e">
        <f t="shared" si="11"/>
        <v>#DIV/0!</v>
      </c>
      <c r="V20" s="40" t="e">
        <f t="shared" si="11"/>
        <v>#DIV/0!</v>
      </c>
      <c r="W20" s="40" t="e">
        <f t="shared" si="11"/>
        <v>#DIV/0!</v>
      </c>
      <c r="X20" s="40" t="e">
        <f t="shared" si="11"/>
        <v>#DIV/0!</v>
      </c>
      <c r="Y20" s="40" t="e">
        <f t="shared" si="11"/>
        <v>#DIV/0!</v>
      </c>
      <c r="Z20" s="40">
        <f t="shared" si="8"/>
        <v>0.13120918273799353</v>
      </c>
      <c r="AA20" s="40">
        <f t="shared" si="9"/>
        <v>0.12434130947835942</v>
      </c>
      <c r="AB20" s="40">
        <f t="shared" si="10"/>
        <v>0.14774908438653789</v>
      </c>
      <c r="AC20" s="40" t="s">
        <v>46</v>
      </c>
      <c r="AD20" s="40" t="s">
        <v>46</v>
      </c>
      <c r="AE20" s="40" t="s">
        <v>46</v>
      </c>
      <c r="AF20" s="40" t="s">
        <v>46</v>
      </c>
      <c r="AG20" s="40" t="s">
        <v>46</v>
      </c>
      <c r="AH20" s="39">
        <f t="shared" si="0"/>
        <v>1</v>
      </c>
      <c r="AI20" s="39">
        <f t="shared" si="1"/>
        <v>0.69279335410176524</v>
      </c>
      <c r="AJ20" s="39">
        <f t="shared" si="2"/>
        <v>0.30720664589823465</v>
      </c>
      <c r="AK20" s="39" t="s">
        <v>103</v>
      </c>
      <c r="AL20" s="39" t="s">
        <v>103</v>
      </c>
      <c r="AM20" s="39" t="s">
        <v>103</v>
      </c>
      <c r="AN20" s="39" t="s">
        <v>103</v>
      </c>
      <c r="AO20" s="42" t="s">
        <v>103</v>
      </c>
      <c r="AR20" s="90">
        <f t="shared" si="7"/>
        <v>109.32880935816719</v>
      </c>
      <c r="AS20" s="90">
        <f t="shared" si="3"/>
        <v>100.77529795602248</v>
      </c>
      <c r="AT20" s="90">
        <f t="shared" si="3"/>
        <v>135.39421573093171</v>
      </c>
      <c r="BA20" s="12">
        <v>35004</v>
      </c>
      <c r="BB20" s="36">
        <f t="shared" si="4"/>
        <v>240.75</v>
      </c>
      <c r="BC20" s="41">
        <f t="shared" si="5"/>
        <v>166.79</v>
      </c>
      <c r="BD20" s="41">
        <f t="shared" si="6"/>
        <v>73.959999999999994</v>
      </c>
    </row>
    <row r="21" spans="1:56">
      <c r="A21" s="12">
        <v>35034</v>
      </c>
      <c r="B21" s="36">
        <v>241.89</v>
      </c>
      <c r="C21" s="41">
        <v>167.91</v>
      </c>
      <c r="D21" s="41">
        <v>73.98</v>
      </c>
      <c r="E21" s="36" t="s">
        <v>103</v>
      </c>
      <c r="F21" s="36" t="s">
        <v>103</v>
      </c>
      <c r="G21" s="36" t="s">
        <v>103</v>
      </c>
      <c r="H21" s="36" t="s">
        <v>103</v>
      </c>
      <c r="I21" s="37" t="s">
        <v>103</v>
      </c>
      <c r="J21" s="40">
        <v>4.6999999999999993E-3</v>
      </c>
      <c r="K21" s="40">
        <v>6.6999999999999282E-3</v>
      </c>
      <c r="L21" s="40">
        <v>2.9999999999996696E-4</v>
      </c>
      <c r="M21" s="39" t="s">
        <v>103</v>
      </c>
      <c r="N21" s="39" t="s">
        <v>103</v>
      </c>
      <c r="O21" s="39" t="s">
        <v>103</v>
      </c>
      <c r="P21" s="39" t="s">
        <v>103</v>
      </c>
      <c r="Q21" s="42" t="s">
        <v>103</v>
      </c>
      <c r="R21" s="43">
        <f t="shared" si="12"/>
        <v>0.136525865896862</v>
      </c>
      <c r="S21" s="40">
        <f t="shared" si="11"/>
        <v>0.13187439625186426</v>
      </c>
      <c r="T21" s="40">
        <f t="shared" si="11"/>
        <v>0.14809340911185376</v>
      </c>
      <c r="U21" s="40" t="e">
        <f t="shared" si="11"/>
        <v>#DIV/0!</v>
      </c>
      <c r="V21" s="40" t="e">
        <f t="shared" si="11"/>
        <v>#DIV/0!</v>
      </c>
      <c r="W21" s="40" t="e">
        <f t="shared" si="11"/>
        <v>#DIV/0!</v>
      </c>
      <c r="X21" s="40" t="e">
        <f t="shared" si="11"/>
        <v>#DIV/0!</v>
      </c>
      <c r="Y21" s="40" t="e">
        <f t="shared" si="11"/>
        <v>#DIV/0!</v>
      </c>
      <c r="Z21" s="40">
        <f t="shared" si="8"/>
        <v>0.136525865896862</v>
      </c>
      <c r="AA21" s="40">
        <f t="shared" si="9"/>
        <v>0.13187439625186426</v>
      </c>
      <c r="AB21" s="40">
        <f t="shared" si="10"/>
        <v>0.14809340911185376</v>
      </c>
      <c r="AC21" s="40" t="s">
        <v>46</v>
      </c>
      <c r="AD21" s="40" t="s">
        <v>46</v>
      </c>
      <c r="AE21" s="40" t="s">
        <v>46</v>
      </c>
      <c r="AF21" s="40" t="s">
        <v>46</v>
      </c>
      <c r="AG21" s="40" t="s">
        <v>46</v>
      </c>
      <c r="AH21" s="39">
        <f t="shared" si="0"/>
        <v>1</v>
      </c>
      <c r="AI21" s="39">
        <f t="shared" si="1"/>
        <v>0.69415850179833816</v>
      </c>
      <c r="AJ21" s="39">
        <f t="shared" si="2"/>
        <v>0.30584149820166195</v>
      </c>
      <c r="AK21" s="39" t="s">
        <v>103</v>
      </c>
      <c r="AL21" s="39" t="s">
        <v>103</v>
      </c>
      <c r="AM21" s="39" t="s">
        <v>103</v>
      </c>
      <c r="AN21" s="39" t="s">
        <v>103</v>
      </c>
      <c r="AO21" s="42" t="s">
        <v>103</v>
      </c>
      <c r="AR21" s="90">
        <f t="shared" si="7"/>
        <v>109.84265476215057</v>
      </c>
      <c r="AS21" s="90">
        <f t="shared" si="7"/>
        <v>101.45049245232782</v>
      </c>
      <c r="AT21" s="90">
        <f t="shared" si="7"/>
        <v>135.43483399565099</v>
      </c>
      <c r="BA21" s="12">
        <v>35034</v>
      </c>
      <c r="BB21" s="36">
        <f t="shared" si="4"/>
        <v>241.89</v>
      </c>
      <c r="BC21" s="41">
        <f t="shared" si="5"/>
        <v>167.91</v>
      </c>
      <c r="BD21" s="41">
        <f t="shared" si="6"/>
        <v>73.98</v>
      </c>
    </row>
    <row r="22" spans="1:56">
      <c r="A22" s="12">
        <v>35065</v>
      </c>
      <c r="B22" s="36">
        <v>248.49</v>
      </c>
      <c r="C22" s="41">
        <v>168.63</v>
      </c>
      <c r="D22" s="41">
        <v>79.86</v>
      </c>
      <c r="E22" s="36" t="s">
        <v>103</v>
      </c>
      <c r="F22" s="36" t="s">
        <v>103</v>
      </c>
      <c r="G22" s="36" t="s">
        <v>103</v>
      </c>
      <c r="H22" s="36" t="s">
        <v>103</v>
      </c>
      <c r="I22" s="37" t="s">
        <v>103</v>
      </c>
      <c r="J22" s="40">
        <v>2.7300000000000001E-2</v>
      </c>
      <c r="K22" s="40">
        <v>4.2999999999999705E-3</v>
      </c>
      <c r="L22" s="40">
        <v>7.9499999999999904E-2</v>
      </c>
      <c r="M22" s="39" t="s">
        <v>103</v>
      </c>
      <c r="N22" s="39" t="s">
        <v>103</v>
      </c>
      <c r="O22" s="39" t="s">
        <v>103</v>
      </c>
      <c r="P22" s="39" t="s">
        <v>103</v>
      </c>
      <c r="Q22" s="42" t="s">
        <v>103</v>
      </c>
      <c r="R22" s="43">
        <f t="shared" si="12"/>
        <v>0.15736818203394765</v>
      </c>
      <c r="S22" s="40">
        <f t="shared" si="11"/>
        <v>0.12248588541102734</v>
      </c>
      <c r="T22" s="40">
        <f t="shared" si="11"/>
        <v>0.23936683513624613</v>
      </c>
      <c r="U22" s="40" t="e">
        <f t="shared" si="11"/>
        <v>#DIV/0!</v>
      </c>
      <c r="V22" s="40" t="e">
        <f t="shared" si="11"/>
        <v>#DIV/0!</v>
      </c>
      <c r="W22" s="40" t="e">
        <f t="shared" si="11"/>
        <v>#DIV/0!</v>
      </c>
      <c r="X22" s="40" t="e">
        <f t="shared" si="11"/>
        <v>#DIV/0!</v>
      </c>
      <c r="Y22" s="40" t="e">
        <f t="shared" si="11"/>
        <v>#DIV/0!</v>
      </c>
      <c r="Z22" s="40">
        <f>(AR22/$AR$21)-1</f>
        <v>2.7300000000000102E-2</v>
      </c>
      <c r="AA22" s="40">
        <f>(AS22/$AS$21)-1</f>
        <v>4.2999999999999705E-3</v>
      </c>
      <c r="AB22" s="40">
        <f>(AT22/$AT$21)-1</f>
        <v>7.9499999999999904E-2</v>
      </c>
      <c r="AC22" s="40" t="s">
        <v>46</v>
      </c>
      <c r="AD22" s="40" t="s">
        <v>46</v>
      </c>
      <c r="AE22" s="40" t="s">
        <v>46</v>
      </c>
      <c r="AF22" s="40" t="s">
        <v>46</v>
      </c>
      <c r="AG22" s="40" t="s">
        <v>46</v>
      </c>
      <c r="AH22" s="39">
        <f t="shared" si="0"/>
        <v>1</v>
      </c>
      <c r="AI22" s="39">
        <f t="shared" si="1"/>
        <v>0.67861885790172638</v>
      </c>
      <c r="AJ22" s="39">
        <f t="shared" si="2"/>
        <v>0.32138114209827356</v>
      </c>
      <c r="AK22" s="39" t="s">
        <v>103</v>
      </c>
      <c r="AL22" s="39" t="s">
        <v>103</v>
      </c>
      <c r="AM22" s="39" t="s">
        <v>103</v>
      </c>
      <c r="AN22" s="39" t="s">
        <v>103</v>
      </c>
      <c r="AO22" s="42" t="s">
        <v>103</v>
      </c>
      <c r="AR22" s="90">
        <f t="shared" ref="AR22:AT37" si="13">AR21*(1+J22)</f>
        <v>112.84135923715729</v>
      </c>
      <c r="AS22" s="90">
        <f t="shared" si="13"/>
        <v>101.88672956987283</v>
      </c>
      <c r="AT22" s="90">
        <f t="shared" si="13"/>
        <v>146.20190329830524</v>
      </c>
      <c r="BA22" s="12">
        <v>35065</v>
      </c>
      <c r="BB22" s="36">
        <f t="shared" si="4"/>
        <v>248.49</v>
      </c>
      <c r="BC22" s="41">
        <f t="shared" si="5"/>
        <v>168.63</v>
      </c>
      <c r="BD22" s="41">
        <f t="shared" si="6"/>
        <v>79.86</v>
      </c>
    </row>
    <row r="23" spans="1:56">
      <c r="A23" s="12">
        <v>35096</v>
      </c>
      <c r="B23" s="36">
        <v>252.11</v>
      </c>
      <c r="C23" s="41">
        <v>169.43</v>
      </c>
      <c r="D23" s="41">
        <v>82.68</v>
      </c>
      <c r="E23" s="36" t="s">
        <v>103</v>
      </c>
      <c r="F23" s="36" t="s">
        <v>103</v>
      </c>
      <c r="G23" s="36" t="s">
        <v>103</v>
      </c>
      <c r="H23" s="36" t="s">
        <v>103</v>
      </c>
      <c r="I23" s="37" t="s">
        <v>103</v>
      </c>
      <c r="J23" s="40">
        <v>1.46E-2</v>
      </c>
      <c r="K23" s="40">
        <v>4.6999999999999265E-3</v>
      </c>
      <c r="L23" s="40">
        <v>3.5299999999999887E-2</v>
      </c>
      <c r="M23" s="39" t="s">
        <v>103</v>
      </c>
      <c r="N23" s="39" t="s">
        <v>103</v>
      </c>
      <c r="O23" s="39" t="s">
        <v>103</v>
      </c>
      <c r="P23" s="39" t="s">
        <v>103</v>
      </c>
      <c r="Q23" s="42" t="s">
        <v>103</v>
      </c>
      <c r="R23" s="43">
        <f t="shared" si="12"/>
        <v>0.17827188189006948</v>
      </c>
      <c r="S23" s="40">
        <f t="shared" si="11"/>
        <v>0.13172259816604015</v>
      </c>
      <c r="T23" s="40">
        <f t="shared" si="11"/>
        <v>0.28710651461185255</v>
      </c>
      <c r="U23" s="40" t="e">
        <f t="shared" si="11"/>
        <v>#DIV/0!</v>
      </c>
      <c r="V23" s="40" t="e">
        <f t="shared" si="11"/>
        <v>#DIV/0!</v>
      </c>
      <c r="W23" s="40" t="e">
        <f t="shared" si="11"/>
        <v>#DIV/0!</v>
      </c>
      <c r="X23" s="40" t="e">
        <f t="shared" si="11"/>
        <v>#DIV/0!</v>
      </c>
      <c r="Y23" s="40" t="e">
        <f t="shared" si="11"/>
        <v>#DIV/0!</v>
      </c>
      <c r="Z23" s="40">
        <f t="shared" ref="Z23:Z33" si="14">(AR23/$AR$21)-1</f>
        <v>4.2298579999999975E-2</v>
      </c>
      <c r="AA23" s="40">
        <f t="shared" ref="AA23:AA33" si="15">(AS23/$AS$21)-1</f>
        <v>9.0202099999998619E-3</v>
      </c>
      <c r="AB23" s="40">
        <f t="shared" ref="AB23:AB33" si="16">(AT23/$AT$21)-1</f>
        <v>0.11760634999999997</v>
      </c>
      <c r="AC23" s="40" t="s">
        <v>46</v>
      </c>
      <c r="AD23" s="40" t="s">
        <v>46</v>
      </c>
      <c r="AE23" s="40" t="s">
        <v>46</v>
      </c>
      <c r="AF23" s="40" t="s">
        <v>46</v>
      </c>
      <c r="AG23" s="40" t="s">
        <v>46</v>
      </c>
      <c r="AH23" s="39">
        <f t="shared" si="0"/>
        <v>1</v>
      </c>
      <c r="AI23" s="39">
        <f t="shared" si="1"/>
        <v>0.67204791559240018</v>
      </c>
      <c r="AJ23" s="39">
        <f t="shared" si="2"/>
        <v>0.32795208440759988</v>
      </c>
      <c r="AK23" s="39" t="s">
        <v>103</v>
      </c>
      <c r="AL23" s="39" t="s">
        <v>103</v>
      </c>
      <c r="AM23" s="39" t="s">
        <v>103</v>
      </c>
      <c r="AN23" s="39" t="s">
        <v>103</v>
      </c>
      <c r="AO23" s="42" t="s">
        <v>103</v>
      </c>
      <c r="AR23" s="90">
        <f t="shared" si="13"/>
        <v>114.48884308201978</v>
      </c>
      <c r="AS23" s="90">
        <f t="shared" si="13"/>
        <v>102.36559719885122</v>
      </c>
      <c r="AT23" s="90">
        <f t="shared" si="13"/>
        <v>151.36283048473541</v>
      </c>
      <c r="BA23" s="12">
        <v>35096</v>
      </c>
      <c r="BB23" s="36">
        <f t="shared" si="4"/>
        <v>252.11</v>
      </c>
      <c r="BC23" s="41">
        <f t="shared" si="5"/>
        <v>169.43</v>
      </c>
      <c r="BD23" s="41">
        <f t="shared" si="6"/>
        <v>82.68</v>
      </c>
    </row>
    <row r="24" spans="1:56">
      <c r="A24" s="12">
        <v>35125</v>
      </c>
      <c r="B24" s="36">
        <v>253.41</v>
      </c>
      <c r="C24" s="41">
        <v>170.38</v>
      </c>
      <c r="D24" s="41">
        <v>83.03</v>
      </c>
      <c r="E24" s="36" t="s">
        <v>103</v>
      </c>
      <c r="F24" s="36" t="s">
        <v>103</v>
      </c>
      <c r="G24" s="36" t="s">
        <v>103</v>
      </c>
      <c r="H24" s="36" t="s">
        <v>103</v>
      </c>
      <c r="I24" s="37" t="s">
        <v>103</v>
      </c>
      <c r="J24" s="40">
        <v>5.1999999999999998E-3</v>
      </c>
      <c r="K24" s="40">
        <v>5.6000000000000494E-3</v>
      </c>
      <c r="L24" s="40">
        <v>4.1999999999999815E-3</v>
      </c>
      <c r="M24" s="39" t="s">
        <v>103</v>
      </c>
      <c r="N24" s="39" t="s">
        <v>103</v>
      </c>
      <c r="O24" s="39" t="s">
        <v>103</v>
      </c>
      <c r="P24" s="39" t="s">
        <v>103</v>
      </c>
      <c r="Q24" s="42" t="s">
        <v>103</v>
      </c>
      <c r="R24" s="43">
        <f t="shared" si="12"/>
        <v>0.1685071977860082</v>
      </c>
      <c r="S24" s="40">
        <f t="shared" si="11"/>
        <v>0.12858017127704291</v>
      </c>
      <c r="T24" s="40">
        <f t="shared" si="11"/>
        <v>0.26000425226479074</v>
      </c>
      <c r="U24" s="40" t="e">
        <f t="shared" si="11"/>
        <v>#DIV/0!</v>
      </c>
      <c r="V24" s="40" t="e">
        <f t="shared" si="11"/>
        <v>#DIV/0!</v>
      </c>
      <c r="W24" s="40" t="e">
        <f t="shared" si="11"/>
        <v>#DIV/0!</v>
      </c>
      <c r="X24" s="40" t="e">
        <f t="shared" si="11"/>
        <v>#DIV/0!</v>
      </c>
      <c r="Y24" s="40" t="e">
        <f t="shared" si="11"/>
        <v>#DIV/0!</v>
      </c>
      <c r="Z24" s="40">
        <f t="shared" si="14"/>
        <v>4.771853261600012E-2</v>
      </c>
      <c r="AA24" s="40">
        <f t="shared" si="15"/>
        <v>1.4670723175999933E-2</v>
      </c>
      <c r="AB24" s="40">
        <f t="shared" si="16"/>
        <v>0.12230029666999997</v>
      </c>
      <c r="AC24" s="40" t="s">
        <v>46</v>
      </c>
      <c r="AD24" s="40" t="s">
        <v>46</v>
      </c>
      <c r="AE24" s="40" t="s">
        <v>46</v>
      </c>
      <c r="AF24" s="40" t="s">
        <v>46</v>
      </c>
      <c r="AG24" s="40" t="s">
        <v>46</v>
      </c>
      <c r="AH24" s="39">
        <f t="shared" si="0"/>
        <v>1</v>
      </c>
      <c r="AI24" s="39">
        <f t="shared" si="1"/>
        <v>0.67234915749181168</v>
      </c>
      <c r="AJ24" s="39">
        <f t="shared" si="2"/>
        <v>0.32765084250818832</v>
      </c>
      <c r="AK24" s="39" t="s">
        <v>103</v>
      </c>
      <c r="AL24" s="39" t="s">
        <v>103</v>
      </c>
      <c r="AM24" s="39" t="s">
        <v>103</v>
      </c>
      <c r="AN24" s="39" t="s">
        <v>103</v>
      </c>
      <c r="AO24" s="42" t="s">
        <v>103</v>
      </c>
      <c r="AR24" s="90">
        <f t="shared" si="13"/>
        <v>115.0841850660463</v>
      </c>
      <c r="AS24" s="90">
        <f t="shared" si="13"/>
        <v>102.93884454316479</v>
      </c>
      <c r="AT24" s="90">
        <f t="shared" si="13"/>
        <v>151.99855437277131</v>
      </c>
      <c r="BA24" s="12">
        <v>35125</v>
      </c>
      <c r="BB24" s="36">
        <f t="shared" si="4"/>
        <v>253.41</v>
      </c>
      <c r="BC24" s="41">
        <f t="shared" si="5"/>
        <v>170.38</v>
      </c>
      <c r="BD24" s="41">
        <f t="shared" si="6"/>
        <v>83.03</v>
      </c>
    </row>
    <row r="25" spans="1:56">
      <c r="A25" s="12">
        <v>35156</v>
      </c>
      <c r="B25" s="36">
        <v>250.9</v>
      </c>
      <c r="C25" s="41">
        <v>168.2</v>
      </c>
      <c r="D25" s="41">
        <v>82.7</v>
      </c>
      <c r="E25" s="36" t="s">
        <v>103</v>
      </c>
      <c r="F25" s="36" t="s">
        <v>103</v>
      </c>
      <c r="G25" s="36" t="s">
        <v>103</v>
      </c>
      <c r="H25" s="36" t="s">
        <v>103</v>
      </c>
      <c r="I25" s="37" t="s">
        <v>103</v>
      </c>
      <c r="J25" s="40">
        <v>-9.8999999999999991E-3</v>
      </c>
      <c r="K25" s="40">
        <v>-1.2800000000000034E-2</v>
      </c>
      <c r="L25" s="40">
        <v>-4.0000000000000036E-3</v>
      </c>
      <c r="M25" s="39" t="s">
        <v>103</v>
      </c>
      <c r="N25" s="39" t="s">
        <v>103</v>
      </c>
      <c r="O25" s="39" t="s">
        <v>103</v>
      </c>
      <c r="P25" s="39" t="s">
        <v>103</v>
      </c>
      <c r="Q25" s="42" t="s">
        <v>103</v>
      </c>
      <c r="R25" s="43">
        <f t="shared" si="12"/>
        <v>0.1360359156794253</v>
      </c>
      <c r="S25" s="40">
        <f t="shared" si="11"/>
        <v>8.5266262502139645E-2</v>
      </c>
      <c r="T25" s="40">
        <f t="shared" si="11"/>
        <v>0.25534083750698344</v>
      </c>
      <c r="U25" s="40" t="e">
        <f t="shared" si="11"/>
        <v>#DIV/0!</v>
      </c>
      <c r="V25" s="40" t="e">
        <f t="shared" si="11"/>
        <v>#DIV/0!</v>
      </c>
      <c r="W25" s="40" t="e">
        <f t="shared" si="11"/>
        <v>#DIV/0!</v>
      </c>
      <c r="X25" s="40" t="e">
        <f t="shared" si="11"/>
        <v>#DIV/0!</v>
      </c>
      <c r="Y25" s="40" t="e">
        <f t="shared" si="11"/>
        <v>#DIV/0!</v>
      </c>
      <c r="Z25" s="40">
        <f t="shared" si="14"/>
        <v>3.7346119143101708E-2</v>
      </c>
      <c r="AA25" s="40">
        <f t="shared" si="15"/>
        <v>1.6829379193470384E-3</v>
      </c>
      <c r="AB25" s="40">
        <f t="shared" si="16"/>
        <v>0.11781109548332003</v>
      </c>
      <c r="AC25" s="40" t="s">
        <v>46</v>
      </c>
      <c r="AD25" s="40" t="s">
        <v>46</v>
      </c>
      <c r="AE25" s="40" t="s">
        <v>46</v>
      </c>
      <c r="AF25" s="40" t="s">
        <v>46</v>
      </c>
      <c r="AG25" s="40" t="s">
        <v>46</v>
      </c>
      <c r="AH25" s="39">
        <f t="shared" si="0"/>
        <v>1</v>
      </c>
      <c r="AI25" s="39">
        <f t="shared" si="1"/>
        <v>0.67038660821044238</v>
      </c>
      <c r="AJ25" s="39">
        <f t="shared" si="2"/>
        <v>0.32961339178955762</v>
      </c>
      <c r="AK25" s="39" t="s">
        <v>103</v>
      </c>
      <c r="AL25" s="39" t="s">
        <v>103</v>
      </c>
      <c r="AM25" s="39" t="s">
        <v>103</v>
      </c>
      <c r="AN25" s="39" t="s">
        <v>103</v>
      </c>
      <c r="AO25" s="42" t="s">
        <v>103</v>
      </c>
      <c r="AR25" s="90">
        <f t="shared" si="13"/>
        <v>113.94485163389244</v>
      </c>
      <c r="AS25" s="90">
        <f t="shared" si="13"/>
        <v>101.62122733301227</v>
      </c>
      <c r="AT25" s="90">
        <f t="shared" si="13"/>
        <v>151.39056015528021</v>
      </c>
      <c r="BA25" s="12">
        <v>35156</v>
      </c>
      <c r="BB25" s="36">
        <f t="shared" si="4"/>
        <v>250.9</v>
      </c>
      <c r="BC25" s="41">
        <f t="shared" si="5"/>
        <v>168.2</v>
      </c>
      <c r="BD25" s="41">
        <f t="shared" si="6"/>
        <v>82.7</v>
      </c>
    </row>
    <row r="26" spans="1:56">
      <c r="A26" s="12">
        <v>35186</v>
      </c>
      <c r="B26" s="36">
        <v>253.77</v>
      </c>
      <c r="C26" s="41">
        <v>170.72</v>
      </c>
      <c r="D26" s="41">
        <v>83.05</v>
      </c>
      <c r="E26" s="36" t="s">
        <v>103</v>
      </c>
      <c r="F26" s="36" t="s">
        <v>103</v>
      </c>
      <c r="G26" s="36" t="s">
        <v>103</v>
      </c>
      <c r="H26" s="36" t="s">
        <v>103</v>
      </c>
      <c r="I26" s="37" t="s">
        <v>103</v>
      </c>
      <c r="J26" s="40">
        <v>1.1399999999999999E-2</v>
      </c>
      <c r="K26" s="40">
        <v>1.4999999999999902E-2</v>
      </c>
      <c r="L26" s="40">
        <v>4.1999999999999815E-3</v>
      </c>
      <c r="M26" s="39" t="s">
        <v>103</v>
      </c>
      <c r="N26" s="39" t="s">
        <v>103</v>
      </c>
      <c r="O26" s="39" t="s">
        <v>103</v>
      </c>
      <c r="P26" s="39" t="s">
        <v>103</v>
      </c>
      <c r="Q26" s="42" t="s">
        <v>103</v>
      </c>
      <c r="R26" s="43">
        <f t="shared" si="12"/>
        <v>0.13693521187232416</v>
      </c>
      <c r="S26" s="40">
        <f t="shared" si="11"/>
        <v>8.5266262502139645E-2</v>
      </c>
      <c r="T26" s="40">
        <f t="shared" si="11"/>
        <v>0.26061326902451265</v>
      </c>
      <c r="U26" s="40" t="e">
        <f t="shared" si="11"/>
        <v>#DIV/0!</v>
      </c>
      <c r="V26" s="40" t="e">
        <f t="shared" si="11"/>
        <v>#DIV/0!</v>
      </c>
      <c r="W26" s="40" t="e">
        <f t="shared" si="11"/>
        <v>#DIV/0!</v>
      </c>
      <c r="X26" s="40" t="e">
        <f t="shared" si="11"/>
        <v>#DIV/0!</v>
      </c>
      <c r="Y26" s="40" t="e">
        <f t="shared" si="11"/>
        <v>#DIV/0!</v>
      </c>
      <c r="Z26" s="40">
        <f t="shared" si="14"/>
        <v>4.9171864901333073E-2</v>
      </c>
      <c r="AA26" s="40">
        <f t="shared" si="15"/>
        <v>1.6708181988137172E-2</v>
      </c>
      <c r="AB26" s="40">
        <f t="shared" si="16"/>
        <v>0.12250590208434975</v>
      </c>
      <c r="AC26" s="40" t="s">
        <v>46</v>
      </c>
      <c r="AD26" s="40" t="s">
        <v>46</v>
      </c>
      <c r="AE26" s="40" t="s">
        <v>46</v>
      </c>
      <c r="AF26" s="40" t="s">
        <v>46</v>
      </c>
      <c r="AG26" s="40" t="s">
        <v>46</v>
      </c>
      <c r="AH26" s="39">
        <f t="shared" si="0"/>
        <v>1</v>
      </c>
      <c r="AI26" s="39">
        <f t="shared" si="1"/>
        <v>0.67273515387949723</v>
      </c>
      <c r="AJ26" s="39">
        <f t="shared" si="2"/>
        <v>0.32726484612050283</v>
      </c>
      <c r="AK26" s="39" t="s">
        <v>103</v>
      </c>
      <c r="AL26" s="39" t="s">
        <v>103</v>
      </c>
      <c r="AM26" s="39" t="s">
        <v>103</v>
      </c>
      <c r="AN26" s="39" t="s">
        <v>103</v>
      </c>
      <c r="AO26" s="42" t="s">
        <v>103</v>
      </c>
      <c r="AR26" s="90">
        <f t="shared" si="13"/>
        <v>115.24382294251882</v>
      </c>
      <c r="AS26" s="90">
        <f t="shared" si="13"/>
        <v>103.14554574300745</v>
      </c>
      <c r="AT26" s="90">
        <f t="shared" si="13"/>
        <v>152.02640050793238</v>
      </c>
      <c r="BA26" s="12">
        <v>35186</v>
      </c>
      <c r="BB26" s="36">
        <f t="shared" si="4"/>
        <v>253.77</v>
      </c>
      <c r="BC26" s="41">
        <f t="shared" si="5"/>
        <v>170.72000000000003</v>
      </c>
      <c r="BD26" s="41">
        <f t="shared" si="6"/>
        <v>83.050000000000011</v>
      </c>
    </row>
    <row r="27" spans="1:56">
      <c r="A27" s="12">
        <v>35217</v>
      </c>
      <c r="B27" s="36">
        <v>253.67</v>
      </c>
      <c r="C27" s="41">
        <v>170.59</v>
      </c>
      <c r="D27" s="41">
        <v>83.08</v>
      </c>
      <c r="E27" s="36" t="s">
        <v>103</v>
      </c>
      <c r="F27" s="36" t="s">
        <v>103</v>
      </c>
      <c r="G27" s="36" t="s">
        <v>103</v>
      </c>
      <c r="H27" s="36" t="s">
        <v>103</v>
      </c>
      <c r="I27" s="37" t="s">
        <v>103</v>
      </c>
      <c r="J27" s="40">
        <v>-4.0000000000000002E-4</v>
      </c>
      <c r="K27" s="40">
        <v>-8.0000000000002292E-4</v>
      </c>
      <c r="L27" s="40">
        <v>3.9999999999995595E-4</v>
      </c>
      <c r="M27" s="39" t="s">
        <v>103</v>
      </c>
      <c r="N27" s="39" t="s">
        <v>103</v>
      </c>
      <c r="O27" s="39" t="s">
        <v>103</v>
      </c>
      <c r="P27" s="39" t="s">
        <v>103</v>
      </c>
      <c r="Q27" s="42" t="s">
        <v>103</v>
      </c>
      <c r="R27" s="43">
        <f t="shared" si="12"/>
        <v>0.11836295787008</v>
      </c>
      <c r="S27" s="40">
        <f t="shared" si="11"/>
        <v>5.8259050934066581E-2</v>
      </c>
      <c r="T27" s="40">
        <f t="shared" si="11"/>
        <v>0.26656373840727388</v>
      </c>
      <c r="U27" s="40" t="e">
        <f t="shared" si="11"/>
        <v>#DIV/0!</v>
      </c>
      <c r="V27" s="40" t="e">
        <f t="shared" si="11"/>
        <v>#DIV/0!</v>
      </c>
      <c r="W27" s="40" t="e">
        <f t="shared" si="11"/>
        <v>#DIV/0!</v>
      </c>
      <c r="X27" s="40" t="e">
        <f t="shared" si="11"/>
        <v>#DIV/0!</v>
      </c>
      <c r="Y27" s="40" t="e">
        <f t="shared" si="11"/>
        <v>#DIV/0!</v>
      </c>
      <c r="Z27" s="40">
        <f t="shared" si="14"/>
        <v>4.875219615537274E-2</v>
      </c>
      <c r="AA27" s="40">
        <f t="shared" si="15"/>
        <v>1.5894815442546673E-2</v>
      </c>
      <c r="AB27" s="40">
        <f t="shared" si="16"/>
        <v>0.12295490444518364</v>
      </c>
      <c r="AC27" s="40" t="s">
        <v>46</v>
      </c>
      <c r="AD27" s="40" t="s">
        <v>46</v>
      </c>
      <c r="AE27" s="40" t="s">
        <v>46</v>
      </c>
      <c r="AF27" s="40" t="s">
        <v>46</v>
      </c>
      <c r="AG27" s="40" t="s">
        <v>46</v>
      </c>
      <c r="AH27" s="39">
        <f t="shared" si="0"/>
        <v>1</v>
      </c>
      <c r="AI27" s="39">
        <f t="shared" si="1"/>
        <v>0.67248787795166942</v>
      </c>
      <c r="AJ27" s="39">
        <f t="shared" si="2"/>
        <v>0.32751212204833047</v>
      </c>
      <c r="AK27" s="39" t="s">
        <v>103</v>
      </c>
      <c r="AL27" s="39" t="s">
        <v>103</v>
      </c>
      <c r="AM27" s="39" t="s">
        <v>103</v>
      </c>
      <c r="AN27" s="39" t="s">
        <v>103</v>
      </c>
      <c r="AO27" s="42" t="s">
        <v>103</v>
      </c>
      <c r="AR27" s="90">
        <f t="shared" si="13"/>
        <v>115.19772541334181</v>
      </c>
      <c r="AS27" s="90">
        <f t="shared" si="13"/>
        <v>103.06302930641304</v>
      </c>
      <c r="AT27" s="90">
        <f t="shared" si="13"/>
        <v>152.08721106813556</v>
      </c>
      <c r="BA27" s="12">
        <v>35217</v>
      </c>
      <c r="BB27" s="36">
        <f t="shared" si="4"/>
        <v>253.67</v>
      </c>
      <c r="BC27" s="41">
        <f t="shared" si="5"/>
        <v>170.58999999999997</v>
      </c>
      <c r="BD27" s="41">
        <f t="shared" si="6"/>
        <v>83.079999999999984</v>
      </c>
    </row>
    <row r="28" spans="1:56">
      <c r="A28" s="12">
        <v>35247</v>
      </c>
      <c r="B28" s="36">
        <v>251.11</v>
      </c>
      <c r="C28" s="41">
        <v>167.98</v>
      </c>
      <c r="D28" s="41">
        <v>83.13</v>
      </c>
      <c r="E28" s="36" t="s">
        <v>103</v>
      </c>
      <c r="F28" s="36" t="s">
        <v>103</v>
      </c>
      <c r="G28" s="36" t="s">
        <v>103</v>
      </c>
      <c r="H28" s="36" t="s">
        <v>103</v>
      </c>
      <c r="I28" s="37" t="s">
        <v>103</v>
      </c>
      <c r="J28" s="40">
        <v>-1.01E-2</v>
      </c>
      <c r="K28" s="40">
        <v>-1.529999999999998E-2</v>
      </c>
      <c r="L28" s="40">
        <v>5.9999999999993392E-4</v>
      </c>
      <c r="M28" s="39" t="s">
        <v>103</v>
      </c>
      <c r="N28" s="39" t="s">
        <v>103</v>
      </c>
      <c r="O28" s="39" t="s">
        <v>103</v>
      </c>
      <c r="P28" s="39" t="s">
        <v>103</v>
      </c>
      <c r="Q28" s="42" t="s">
        <v>103</v>
      </c>
      <c r="R28" s="43">
        <f t="shared" si="12"/>
        <v>8.7492624750090675E-2</v>
      </c>
      <c r="S28" s="40">
        <f t="shared" si="11"/>
        <v>6.911633061944733E-2</v>
      </c>
      <c r="T28" s="40">
        <f t="shared" si="11"/>
        <v>0.12711106069932243</v>
      </c>
      <c r="U28" s="40" t="e">
        <f t="shared" si="11"/>
        <v>#DIV/0!</v>
      </c>
      <c r="V28" s="40" t="e">
        <f t="shared" si="11"/>
        <v>#DIV/0!</v>
      </c>
      <c r="W28" s="40" t="e">
        <f t="shared" si="11"/>
        <v>#DIV/0!</v>
      </c>
      <c r="X28" s="40" t="e">
        <f t="shared" si="11"/>
        <v>#DIV/0!</v>
      </c>
      <c r="Y28" s="40" t="e">
        <f t="shared" si="11"/>
        <v>#DIV/0!</v>
      </c>
      <c r="Z28" s="40">
        <f t="shared" si="14"/>
        <v>3.8159798974203518E-2</v>
      </c>
      <c r="AA28" s="40">
        <f t="shared" si="15"/>
        <v>3.516247662758154E-4</v>
      </c>
      <c r="AB28" s="40">
        <f t="shared" si="16"/>
        <v>0.12362867738785055</v>
      </c>
      <c r="AC28" s="40" t="s">
        <v>46</v>
      </c>
      <c r="AD28" s="40" t="s">
        <v>46</v>
      </c>
      <c r="AE28" s="40" t="s">
        <v>46</v>
      </c>
      <c r="AF28" s="40" t="s">
        <v>46</v>
      </c>
      <c r="AG28" s="40" t="s">
        <v>46</v>
      </c>
      <c r="AH28" s="39">
        <f t="shared" si="0"/>
        <v>1</v>
      </c>
      <c r="AI28" s="39">
        <f t="shared" si="1"/>
        <v>0.66894986261001155</v>
      </c>
      <c r="AJ28" s="39">
        <f t="shared" si="2"/>
        <v>0.33105013738998845</v>
      </c>
      <c r="AK28" s="39" t="s">
        <v>103</v>
      </c>
      <c r="AL28" s="39" t="s">
        <v>103</v>
      </c>
      <c r="AM28" s="39" t="s">
        <v>103</v>
      </c>
      <c r="AN28" s="39" t="s">
        <v>103</v>
      </c>
      <c r="AO28" s="42" t="s">
        <v>103</v>
      </c>
      <c r="AR28" s="90">
        <f t="shared" si="13"/>
        <v>114.03422838666707</v>
      </c>
      <c r="AS28" s="90">
        <f t="shared" si="13"/>
        <v>101.48616495802493</v>
      </c>
      <c r="AT28" s="90">
        <f t="shared" si="13"/>
        <v>152.17846339477643</v>
      </c>
      <c r="BA28" s="12">
        <v>35247</v>
      </c>
      <c r="BB28" s="36">
        <f t="shared" si="4"/>
        <v>251.11</v>
      </c>
      <c r="BC28" s="41">
        <f t="shared" si="5"/>
        <v>167.98000000000002</v>
      </c>
      <c r="BD28" s="41">
        <f t="shared" si="6"/>
        <v>83.13000000000001</v>
      </c>
    </row>
    <row r="29" spans="1:56">
      <c r="A29" s="12">
        <v>35278</v>
      </c>
      <c r="B29" s="36">
        <v>251.06</v>
      </c>
      <c r="C29" s="41">
        <v>168.72</v>
      </c>
      <c r="D29" s="41">
        <v>82.34</v>
      </c>
      <c r="E29" s="36" t="s">
        <v>103</v>
      </c>
      <c r="F29" s="36" t="s">
        <v>103</v>
      </c>
      <c r="G29" s="36" t="s">
        <v>103</v>
      </c>
      <c r="H29" s="36" t="s">
        <v>103</v>
      </c>
      <c r="I29" s="37" t="s">
        <v>103</v>
      </c>
      <c r="J29" s="40">
        <v>-2.0000000000000001E-4</v>
      </c>
      <c r="K29" s="40">
        <v>4.3999999999999595E-3</v>
      </c>
      <c r="L29" s="40">
        <v>-9.4999999999998419E-3</v>
      </c>
      <c r="M29" s="39" t="s">
        <v>103</v>
      </c>
      <c r="N29" s="39" t="s">
        <v>103</v>
      </c>
      <c r="O29" s="39" t="s">
        <v>103</v>
      </c>
      <c r="P29" s="39" t="s">
        <v>103</v>
      </c>
      <c r="Q29" s="42" t="s">
        <v>103</v>
      </c>
      <c r="R29" s="43">
        <f t="shared" si="12"/>
        <v>6.5224969359401141E-2</v>
      </c>
      <c r="S29" s="40">
        <f t="shared" si="11"/>
        <v>4.1937165218487227E-2</v>
      </c>
      <c r="T29" s="40">
        <f t="shared" si="11"/>
        <v>0.11651515713839289</v>
      </c>
      <c r="U29" s="40" t="e">
        <f t="shared" si="11"/>
        <v>#DIV/0!</v>
      </c>
      <c r="V29" s="40" t="e">
        <f t="shared" si="11"/>
        <v>#DIV/0!</v>
      </c>
      <c r="W29" s="40" t="e">
        <f t="shared" si="11"/>
        <v>#DIV/0!</v>
      </c>
      <c r="X29" s="40" t="e">
        <f t="shared" si="11"/>
        <v>#DIV/0!</v>
      </c>
      <c r="Y29" s="40" t="e">
        <f t="shared" si="11"/>
        <v>#DIV/0!</v>
      </c>
      <c r="Z29" s="40">
        <f t="shared" si="14"/>
        <v>3.7952167014408511E-2</v>
      </c>
      <c r="AA29" s="40">
        <f t="shared" si="15"/>
        <v>4.7531719152473784E-3</v>
      </c>
      <c r="AB29" s="40">
        <f t="shared" si="16"/>
        <v>0.11295420495266617</v>
      </c>
      <c r="AC29" s="40" t="s">
        <v>46</v>
      </c>
      <c r="AD29" s="40" t="s">
        <v>46</v>
      </c>
      <c r="AE29" s="40" t="s">
        <v>46</v>
      </c>
      <c r="AF29" s="40" t="s">
        <v>46</v>
      </c>
      <c r="AG29" s="40" t="s">
        <v>46</v>
      </c>
      <c r="AH29" s="39">
        <f t="shared" si="0"/>
        <v>1</v>
      </c>
      <c r="AI29" s="39">
        <f t="shared" si="1"/>
        <v>0.67203059029714007</v>
      </c>
      <c r="AJ29" s="39">
        <f t="shared" si="2"/>
        <v>0.32796940970285987</v>
      </c>
      <c r="AK29" s="39" t="s">
        <v>103</v>
      </c>
      <c r="AL29" s="39" t="s">
        <v>103</v>
      </c>
      <c r="AM29" s="39" t="s">
        <v>103</v>
      </c>
      <c r="AN29" s="39" t="s">
        <v>103</v>
      </c>
      <c r="AO29" s="42" t="s">
        <v>103</v>
      </c>
      <c r="AR29" s="90">
        <f t="shared" si="13"/>
        <v>114.01142154098973</v>
      </c>
      <c r="AS29" s="90">
        <f t="shared" si="13"/>
        <v>101.93270408384024</v>
      </c>
      <c r="AT29" s="90">
        <f t="shared" si="13"/>
        <v>150.73276799252608</v>
      </c>
      <c r="BA29" s="12">
        <v>35278</v>
      </c>
      <c r="BB29" s="36">
        <f t="shared" si="4"/>
        <v>251.06</v>
      </c>
      <c r="BC29" s="41">
        <f t="shared" si="5"/>
        <v>168.72</v>
      </c>
      <c r="BD29" s="41">
        <f t="shared" si="6"/>
        <v>82.34</v>
      </c>
    </row>
    <row r="30" spans="1:56">
      <c r="A30" s="12">
        <v>35309</v>
      </c>
      <c r="B30" s="36">
        <v>251.18</v>
      </c>
      <c r="C30" s="41">
        <v>168.8</v>
      </c>
      <c r="D30" s="41">
        <v>82.38</v>
      </c>
      <c r="E30" s="36" t="s">
        <v>103</v>
      </c>
      <c r="F30" s="36" t="s">
        <v>103</v>
      </c>
      <c r="G30" s="36" t="s">
        <v>103</v>
      </c>
      <c r="H30" s="36" t="s">
        <v>103</v>
      </c>
      <c r="I30" s="37" t="s">
        <v>103</v>
      </c>
      <c r="J30" s="40">
        <v>5.0000000000000001E-4</v>
      </c>
      <c r="K30" s="40">
        <v>4.9999999999994493E-4</v>
      </c>
      <c r="L30" s="40">
        <v>4.9999999999994493E-4</v>
      </c>
      <c r="M30" s="39" t="s">
        <v>103</v>
      </c>
      <c r="N30" s="39" t="s">
        <v>103</v>
      </c>
      <c r="O30" s="39" t="s">
        <v>103</v>
      </c>
      <c r="P30" s="39" t="s">
        <v>103</v>
      </c>
      <c r="Q30" s="42" t="s">
        <v>103</v>
      </c>
      <c r="R30" s="43">
        <f t="shared" si="12"/>
        <v>3.9763494482029982E-2</v>
      </c>
      <c r="S30" s="40">
        <f t="shared" si="11"/>
        <v>5.651296354520996E-3</v>
      </c>
      <c r="T30" s="40">
        <f t="shared" si="11"/>
        <v>0.11752042288611642</v>
      </c>
      <c r="U30" s="40" t="e">
        <f t="shared" si="11"/>
        <v>#DIV/0!</v>
      </c>
      <c r="V30" s="40" t="e">
        <f t="shared" si="11"/>
        <v>#DIV/0!</v>
      </c>
      <c r="W30" s="40" t="e">
        <f t="shared" si="11"/>
        <v>#DIV/0!</v>
      </c>
      <c r="X30" s="40" t="e">
        <f t="shared" si="11"/>
        <v>#DIV/0!</v>
      </c>
      <c r="Y30" s="40" t="e">
        <f t="shared" si="11"/>
        <v>#DIV/0!</v>
      </c>
      <c r="Z30" s="40">
        <f t="shared" si="14"/>
        <v>3.8471143097915661E-2</v>
      </c>
      <c r="AA30" s="40">
        <f t="shared" si="15"/>
        <v>5.2555485012049097E-3</v>
      </c>
      <c r="AB30" s="40">
        <f t="shared" si="16"/>
        <v>0.11351068205514259</v>
      </c>
      <c r="AC30" s="40" t="s">
        <v>46</v>
      </c>
      <c r="AD30" s="40" t="s">
        <v>46</v>
      </c>
      <c r="AE30" s="40" t="s">
        <v>46</v>
      </c>
      <c r="AF30" s="40" t="s">
        <v>46</v>
      </c>
      <c r="AG30" s="40" t="s">
        <v>46</v>
      </c>
      <c r="AH30" s="39">
        <f t="shared" si="0"/>
        <v>1</v>
      </c>
      <c r="AI30" s="39">
        <f t="shared" si="1"/>
        <v>0.67202802770921255</v>
      </c>
      <c r="AJ30" s="39">
        <f t="shared" si="2"/>
        <v>0.32797197229078745</v>
      </c>
      <c r="AK30" s="39" t="s">
        <v>103</v>
      </c>
      <c r="AL30" s="39" t="s">
        <v>103</v>
      </c>
      <c r="AM30" s="39" t="s">
        <v>103</v>
      </c>
      <c r="AN30" s="39" t="s">
        <v>103</v>
      </c>
      <c r="AO30" s="42" t="s">
        <v>103</v>
      </c>
      <c r="AR30" s="90">
        <f t="shared" si="13"/>
        <v>114.06842725176021</v>
      </c>
      <c r="AS30" s="90">
        <f t="shared" si="13"/>
        <v>101.98367043588215</v>
      </c>
      <c r="AT30" s="90">
        <f t="shared" si="13"/>
        <v>150.80813437652233</v>
      </c>
      <c r="BA30" s="12">
        <v>35309</v>
      </c>
      <c r="BB30" s="36">
        <f t="shared" si="4"/>
        <v>251.18</v>
      </c>
      <c r="BC30" s="41">
        <f t="shared" si="5"/>
        <v>168.8</v>
      </c>
      <c r="BD30" s="41">
        <f t="shared" si="6"/>
        <v>82.38</v>
      </c>
    </row>
    <row r="31" spans="1:56">
      <c r="A31" s="12">
        <v>35339</v>
      </c>
      <c r="B31" s="36">
        <v>248.01</v>
      </c>
      <c r="C31" s="41">
        <v>165.24</v>
      </c>
      <c r="D31" s="41">
        <v>82.77</v>
      </c>
      <c r="E31" s="36" t="s">
        <v>103</v>
      </c>
      <c r="F31" s="36" t="s">
        <v>103</v>
      </c>
      <c r="G31" s="36" t="s">
        <v>103</v>
      </c>
      <c r="H31" s="36" t="s">
        <v>103</v>
      </c>
      <c r="I31" s="37" t="s">
        <v>103</v>
      </c>
      <c r="J31" s="40">
        <v>-1.26E-2</v>
      </c>
      <c r="K31" s="40">
        <v>-2.1100000000000008E-2</v>
      </c>
      <c r="L31" s="40">
        <v>4.6999999999999265E-3</v>
      </c>
      <c r="M31" s="39" t="s">
        <v>103</v>
      </c>
      <c r="N31" s="39" t="s">
        <v>103</v>
      </c>
      <c r="O31" s="39" t="s">
        <v>103</v>
      </c>
      <c r="P31" s="39" t="s">
        <v>103</v>
      </c>
      <c r="Q31" s="42" t="s">
        <v>103</v>
      </c>
      <c r="R31" s="43">
        <f t="shared" si="12"/>
        <v>3.5150710275818398E-2</v>
      </c>
      <c r="S31" s="40">
        <f t="shared" si="11"/>
        <v>-3.9137367181618643E-3</v>
      </c>
      <c r="T31" s="40">
        <f t="shared" si="11"/>
        <v>0.12277276887368105</v>
      </c>
      <c r="U31" s="40" t="e">
        <f t="shared" si="11"/>
        <v>#DIV/0!</v>
      </c>
      <c r="V31" s="40" t="e">
        <f t="shared" si="11"/>
        <v>#DIV/0!</v>
      </c>
      <c r="W31" s="40" t="e">
        <f t="shared" si="11"/>
        <v>#DIV/0!</v>
      </c>
      <c r="X31" s="40" t="e">
        <f t="shared" si="11"/>
        <v>#DIV/0!</v>
      </c>
      <c r="Y31" s="40" t="e">
        <f t="shared" si="11"/>
        <v>#DIV/0!</v>
      </c>
      <c r="Z31" s="40">
        <f t="shared" si="14"/>
        <v>2.5386406694881902E-2</v>
      </c>
      <c r="AA31" s="40">
        <f t="shared" si="15"/>
        <v>-1.5955343572170655E-2</v>
      </c>
      <c r="AB31" s="40">
        <f t="shared" si="16"/>
        <v>0.11874418226080152</v>
      </c>
      <c r="AC31" s="40" t="s">
        <v>46</v>
      </c>
      <c r="AD31" s="40" t="s">
        <v>46</v>
      </c>
      <c r="AE31" s="40" t="s">
        <v>46</v>
      </c>
      <c r="AF31" s="40" t="s">
        <v>46</v>
      </c>
      <c r="AG31" s="40" t="s">
        <v>46</v>
      </c>
      <c r="AH31" s="39">
        <f t="shared" si="0"/>
        <v>1</v>
      </c>
      <c r="AI31" s="39">
        <f t="shared" si="1"/>
        <v>0.66626345711866464</v>
      </c>
      <c r="AJ31" s="39">
        <f t="shared" si="2"/>
        <v>0.33373654288133542</v>
      </c>
      <c r="AK31" s="39" t="s">
        <v>103</v>
      </c>
      <c r="AL31" s="39" t="s">
        <v>103</v>
      </c>
      <c r="AM31" s="39" t="s">
        <v>103</v>
      </c>
      <c r="AN31" s="39" t="s">
        <v>103</v>
      </c>
      <c r="AO31" s="42" t="s">
        <v>103</v>
      </c>
      <c r="AR31" s="90">
        <f t="shared" si="13"/>
        <v>112.63116506838804</v>
      </c>
      <c r="AS31" s="90">
        <f t="shared" si="13"/>
        <v>99.831814989685029</v>
      </c>
      <c r="AT31" s="90">
        <f t="shared" si="13"/>
        <v>151.51693260809196</v>
      </c>
      <c r="BA31" s="12">
        <v>35339</v>
      </c>
      <c r="BB31" s="36">
        <f t="shared" si="4"/>
        <v>248.01</v>
      </c>
      <c r="BC31" s="41">
        <f t="shared" si="5"/>
        <v>165.24</v>
      </c>
      <c r="BD31" s="41">
        <f t="shared" si="6"/>
        <v>82.77</v>
      </c>
    </row>
    <row r="32" spans="1:56">
      <c r="A32" s="12">
        <v>35370</v>
      </c>
      <c r="B32" s="36">
        <v>246.84</v>
      </c>
      <c r="C32" s="41">
        <v>164.06</v>
      </c>
      <c r="D32" s="41">
        <v>82.78</v>
      </c>
      <c r="E32" s="36" t="s">
        <v>103</v>
      </c>
      <c r="F32" s="36" t="s">
        <v>103</v>
      </c>
      <c r="G32" s="36" t="s">
        <v>103</v>
      </c>
      <c r="H32" s="36" t="s">
        <v>103</v>
      </c>
      <c r="I32" s="37" t="s">
        <v>103</v>
      </c>
      <c r="J32" s="40">
        <v>-4.6999999999999993E-3</v>
      </c>
      <c r="K32" s="40">
        <v>-7.0999999999999952E-3</v>
      </c>
      <c r="L32" s="40">
        <v>9.9999999999988987E-5</v>
      </c>
      <c r="M32" s="39" t="s">
        <v>103</v>
      </c>
      <c r="N32" s="39" t="s">
        <v>103</v>
      </c>
      <c r="O32" s="39" t="s">
        <v>103</v>
      </c>
      <c r="P32" s="39" t="s">
        <v>103</v>
      </c>
      <c r="Q32" s="42" t="s">
        <v>103</v>
      </c>
      <c r="R32" s="43">
        <f t="shared" si="12"/>
        <v>2.5363755909157959E-2</v>
      </c>
      <c r="S32" s="40">
        <f t="shared" si="12"/>
        <v>-1.6395772439048106E-2</v>
      </c>
      <c r="T32" s="40">
        <f t="shared" si="12"/>
        <v>0.11919171349603119</v>
      </c>
      <c r="U32" s="40" t="e">
        <f t="shared" si="12"/>
        <v>#DIV/0!</v>
      </c>
      <c r="V32" s="40" t="e">
        <f t="shared" si="12"/>
        <v>#DIV/0!</v>
      </c>
      <c r="W32" s="40" t="e">
        <f t="shared" si="12"/>
        <v>#DIV/0!</v>
      </c>
      <c r="X32" s="40" t="e">
        <f t="shared" si="12"/>
        <v>#DIV/0!</v>
      </c>
      <c r="Y32" s="40" t="e">
        <f t="shared" si="12"/>
        <v>#DIV/0!</v>
      </c>
      <c r="Z32" s="40">
        <f t="shared" si="14"/>
        <v>2.0567090583415881E-2</v>
      </c>
      <c r="AA32" s="40">
        <f t="shared" si="15"/>
        <v>-2.2942060632808126E-2</v>
      </c>
      <c r="AB32" s="40">
        <f t="shared" si="16"/>
        <v>0.11885605667902754</v>
      </c>
      <c r="AC32" s="40" t="s">
        <v>46</v>
      </c>
      <c r="AD32" s="40" t="s">
        <v>46</v>
      </c>
      <c r="AE32" s="40" t="s">
        <v>46</v>
      </c>
      <c r="AF32" s="40" t="s">
        <v>46</v>
      </c>
      <c r="AG32" s="40" t="s">
        <v>46</v>
      </c>
      <c r="AH32" s="39">
        <f t="shared" si="0"/>
        <v>1</v>
      </c>
      <c r="AI32" s="39">
        <f t="shared" si="1"/>
        <v>0.66464106303678494</v>
      </c>
      <c r="AJ32" s="39">
        <f t="shared" si="2"/>
        <v>0.33535893696321506</v>
      </c>
      <c r="AK32" s="39" t="s">
        <v>103</v>
      </c>
      <c r="AL32" s="39" t="s">
        <v>103</v>
      </c>
      <c r="AM32" s="39" t="s">
        <v>103</v>
      </c>
      <c r="AN32" s="39" t="s">
        <v>103</v>
      </c>
      <c r="AO32" s="42" t="s">
        <v>103</v>
      </c>
      <c r="AR32" s="90">
        <f t="shared" si="13"/>
        <v>112.10179859256661</v>
      </c>
      <c r="AS32" s="90">
        <f t="shared" si="13"/>
        <v>99.123009103258269</v>
      </c>
      <c r="AT32" s="90">
        <f t="shared" si="13"/>
        <v>151.53208430135277</v>
      </c>
      <c r="BA32" s="12">
        <v>35370</v>
      </c>
      <c r="BB32" s="36">
        <f t="shared" si="4"/>
        <v>246.84</v>
      </c>
      <c r="BC32" s="41">
        <f t="shared" si="5"/>
        <v>164.06</v>
      </c>
      <c r="BD32" s="41">
        <f t="shared" si="6"/>
        <v>82.78</v>
      </c>
    </row>
    <row r="33" spans="1:56">
      <c r="A33" s="12">
        <v>35400</v>
      </c>
      <c r="B33" s="36">
        <v>246.2</v>
      </c>
      <c r="C33" s="41">
        <v>163.46</v>
      </c>
      <c r="D33" s="41">
        <v>82.74</v>
      </c>
      <c r="E33" s="36" t="s">
        <v>103</v>
      </c>
      <c r="F33" s="36" t="s">
        <v>103</v>
      </c>
      <c r="G33" s="36" t="s">
        <v>103</v>
      </c>
      <c r="H33" s="36" t="s">
        <v>103</v>
      </c>
      <c r="I33" s="37" t="s">
        <v>103</v>
      </c>
      <c r="J33" s="40">
        <v>-2.5999999999999999E-3</v>
      </c>
      <c r="K33" s="40">
        <v>-3.7000000000000366E-3</v>
      </c>
      <c r="L33" s="40">
        <v>-4.9999999999994493E-4</v>
      </c>
      <c r="M33" s="39" t="s">
        <v>103</v>
      </c>
      <c r="N33" s="39" t="s">
        <v>103</v>
      </c>
      <c r="O33" s="39" t="s">
        <v>103</v>
      </c>
      <c r="P33" s="39" t="s">
        <v>103</v>
      </c>
      <c r="Q33" s="42" t="s">
        <v>103</v>
      </c>
      <c r="R33" s="43">
        <f t="shared" si="12"/>
        <v>1.7913616147898992E-2</v>
      </c>
      <c r="S33" s="40">
        <f t="shared" si="12"/>
        <v>-2.6557175008466882E-2</v>
      </c>
      <c r="T33" s="40">
        <f t="shared" si="12"/>
        <v>0.11829662865068813</v>
      </c>
      <c r="U33" s="40" t="e">
        <f t="shared" si="12"/>
        <v>#DIV/0!</v>
      </c>
      <c r="V33" s="40" t="e">
        <f t="shared" si="12"/>
        <v>#DIV/0!</v>
      </c>
      <c r="W33" s="40" t="e">
        <f t="shared" si="12"/>
        <v>#DIV/0!</v>
      </c>
      <c r="X33" s="40" t="e">
        <f t="shared" si="12"/>
        <v>#DIV/0!</v>
      </c>
      <c r="Y33" s="40" t="e">
        <f t="shared" si="12"/>
        <v>#DIV/0!</v>
      </c>
      <c r="Z33" s="40">
        <f t="shared" si="14"/>
        <v>1.7913616147898992E-2</v>
      </c>
      <c r="AA33" s="40">
        <f t="shared" si="15"/>
        <v>-2.6557175008466882E-2</v>
      </c>
      <c r="AB33" s="40">
        <f t="shared" si="16"/>
        <v>0.11829662865068813</v>
      </c>
      <c r="AC33" s="40" t="s">
        <v>46</v>
      </c>
      <c r="AD33" s="40" t="s">
        <v>46</v>
      </c>
      <c r="AE33" s="40" t="s">
        <v>46</v>
      </c>
      <c r="AF33" s="40" t="s">
        <v>46</v>
      </c>
      <c r="AG33" s="40" t="s">
        <v>46</v>
      </c>
      <c r="AH33" s="39">
        <f t="shared" si="0"/>
        <v>1</v>
      </c>
      <c r="AI33" s="39">
        <f t="shared" si="1"/>
        <v>0.66393176279447608</v>
      </c>
      <c r="AJ33" s="39">
        <f t="shared" si="2"/>
        <v>0.33606823720552398</v>
      </c>
      <c r="AK33" s="39" t="s">
        <v>103</v>
      </c>
      <c r="AL33" s="39" t="s">
        <v>103</v>
      </c>
      <c r="AM33" s="39" t="s">
        <v>103</v>
      </c>
      <c r="AN33" s="39" t="s">
        <v>103</v>
      </c>
      <c r="AO33" s="42" t="s">
        <v>103</v>
      </c>
      <c r="AR33" s="90">
        <f t="shared" si="13"/>
        <v>111.81033391622593</v>
      </c>
      <c r="AS33" s="90">
        <f t="shared" si="13"/>
        <v>98.756253969576207</v>
      </c>
      <c r="AT33" s="90">
        <f t="shared" si="13"/>
        <v>151.45631825920211</v>
      </c>
      <c r="BA33" s="12">
        <v>35400</v>
      </c>
      <c r="BB33" s="36">
        <f t="shared" si="4"/>
        <v>246.2</v>
      </c>
      <c r="BC33" s="41">
        <f t="shared" si="5"/>
        <v>163.46</v>
      </c>
      <c r="BD33" s="41">
        <f t="shared" si="6"/>
        <v>82.74</v>
      </c>
    </row>
    <row r="34" spans="1:56">
      <c r="A34" s="12">
        <v>35431</v>
      </c>
      <c r="B34" s="36">
        <v>249.29</v>
      </c>
      <c r="C34" s="41">
        <v>166.46</v>
      </c>
      <c r="D34" s="41">
        <v>82.83</v>
      </c>
      <c r="E34" s="36" t="s">
        <v>103</v>
      </c>
      <c r="F34" s="36" t="s">
        <v>103</v>
      </c>
      <c r="G34" s="36" t="s">
        <v>103</v>
      </c>
      <c r="H34" s="36" t="s">
        <v>103</v>
      </c>
      <c r="I34" s="37" t="s">
        <v>103</v>
      </c>
      <c r="J34" s="40">
        <v>1.26E-2</v>
      </c>
      <c r="K34" s="40">
        <v>1.8399999999999972E-2</v>
      </c>
      <c r="L34" s="40">
        <v>1.1000000000001009E-3</v>
      </c>
      <c r="M34" s="39" t="s">
        <v>103</v>
      </c>
      <c r="N34" s="39" t="s">
        <v>103</v>
      </c>
      <c r="O34" s="39" t="s">
        <v>103</v>
      </c>
      <c r="P34" s="39" t="s">
        <v>103</v>
      </c>
      <c r="Q34" s="42" t="s">
        <v>103</v>
      </c>
      <c r="R34" s="43">
        <f t="shared" si="12"/>
        <v>3.3479292430278473E-3</v>
      </c>
      <c r="S34" s="40">
        <f t="shared" si="12"/>
        <v>-1.289039831586436E-2</v>
      </c>
      <c r="T34" s="40">
        <f t="shared" si="12"/>
        <v>3.7078976324413038E-2</v>
      </c>
      <c r="U34" s="40" t="e">
        <f t="shared" si="12"/>
        <v>#DIV/0!</v>
      </c>
      <c r="V34" s="40" t="e">
        <f t="shared" si="12"/>
        <v>#DIV/0!</v>
      </c>
      <c r="W34" s="40" t="e">
        <f t="shared" si="12"/>
        <v>#DIV/0!</v>
      </c>
      <c r="X34" s="40" t="e">
        <f t="shared" si="12"/>
        <v>#DIV/0!</v>
      </c>
      <c r="Y34" s="40" t="e">
        <f t="shared" si="12"/>
        <v>#DIV/0!</v>
      </c>
      <c r="Z34" s="40">
        <f>(AR34/$AR$33)-1</f>
        <v>1.2599999999999945E-2</v>
      </c>
      <c r="AA34" s="40">
        <f>(AS34/$AS$33)-1</f>
        <v>1.8399999999999972E-2</v>
      </c>
      <c r="AB34" s="40">
        <f>(AT34/$AT$33)-1</f>
        <v>1.1000000000001009E-3</v>
      </c>
      <c r="AC34" s="40" t="s">
        <v>46</v>
      </c>
      <c r="AD34" s="40" t="s">
        <v>46</v>
      </c>
      <c r="AE34" s="40" t="s">
        <v>46</v>
      </c>
      <c r="AF34" s="40" t="s">
        <v>46</v>
      </c>
      <c r="AG34" s="40" t="s">
        <v>46</v>
      </c>
      <c r="AH34" s="39">
        <f t="shared" si="0"/>
        <v>1</v>
      </c>
      <c r="AI34" s="39">
        <f t="shared" si="1"/>
        <v>0.66773637129447627</v>
      </c>
      <c r="AJ34" s="39">
        <f t="shared" si="2"/>
        <v>0.33226362870552367</v>
      </c>
      <c r="AK34" s="39" t="s">
        <v>103</v>
      </c>
      <c r="AL34" s="39" t="s">
        <v>103</v>
      </c>
      <c r="AM34" s="39" t="s">
        <v>103</v>
      </c>
      <c r="AN34" s="39" t="s">
        <v>103</v>
      </c>
      <c r="AO34" s="42" t="s">
        <v>103</v>
      </c>
      <c r="AR34" s="90">
        <f t="shared" si="13"/>
        <v>113.21914412357037</v>
      </c>
      <c r="AS34" s="90">
        <f t="shared" si="13"/>
        <v>100.57336904261641</v>
      </c>
      <c r="AT34" s="90">
        <f t="shared" si="13"/>
        <v>151.62292020928723</v>
      </c>
      <c r="BA34" s="12">
        <v>35431</v>
      </c>
      <c r="BB34" s="36">
        <f t="shared" si="4"/>
        <v>249.29</v>
      </c>
      <c r="BC34" s="41">
        <f t="shared" si="5"/>
        <v>166.45999999999998</v>
      </c>
      <c r="BD34" s="41">
        <f t="shared" si="6"/>
        <v>82.83</v>
      </c>
    </row>
    <row r="35" spans="1:56">
      <c r="A35" s="12">
        <v>35462</v>
      </c>
      <c r="B35" s="36">
        <v>257.56</v>
      </c>
      <c r="C35" s="41">
        <v>167.71</v>
      </c>
      <c r="D35" s="41">
        <v>89.85</v>
      </c>
      <c r="E35" s="36" t="s">
        <v>103</v>
      </c>
      <c r="F35" s="36" t="s">
        <v>103</v>
      </c>
      <c r="G35" s="36" t="s">
        <v>103</v>
      </c>
      <c r="H35" s="36" t="s">
        <v>103</v>
      </c>
      <c r="I35" s="37" t="s">
        <v>103</v>
      </c>
      <c r="J35" s="40">
        <v>3.32E-2</v>
      </c>
      <c r="K35" s="40">
        <v>7.5000000000000622E-3</v>
      </c>
      <c r="L35" s="40">
        <v>8.4799999999999986E-2</v>
      </c>
      <c r="M35" s="39" t="s">
        <v>103</v>
      </c>
      <c r="N35" s="39" t="s">
        <v>103</v>
      </c>
      <c r="O35" s="39" t="s">
        <v>103</v>
      </c>
      <c r="P35" s="39" t="s">
        <v>103</v>
      </c>
      <c r="Q35" s="42" t="s">
        <v>103</v>
      </c>
      <c r="R35" s="43">
        <f t="shared" si="12"/>
        <v>2.1741652369304365E-2</v>
      </c>
      <c r="S35" s="40">
        <f t="shared" si="12"/>
        <v>-1.0139421024418449E-2</v>
      </c>
      <c r="T35" s="40">
        <f t="shared" si="12"/>
        <v>8.6664033146646613E-2</v>
      </c>
      <c r="U35" s="40" t="e">
        <f t="shared" si="12"/>
        <v>#DIV/0!</v>
      </c>
      <c r="V35" s="40" t="e">
        <f t="shared" si="12"/>
        <v>#DIV/0!</v>
      </c>
      <c r="W35" s="40" t="e">
        <f t="shared" si="12"/>
        <v>#DIV/0!</v>
      </c>
      <c r="X35" s="40" t="e">
        <f t="shared" si="12"/>
        <v>#DIV/0!</v>
      </c>
      <c r="Y35" s="40" t="e">
        <f t="shared" si="12"/>
        <v>#DIV/0!</v>
      </c>
      <c r="Z35" s="40">
        <f t="shared" ref="Z35:Z45" si="17">(AR35/$AR$33)-1</f>
        <v>4.6218319999999924E-2</v>
      </c>
      <c r="AA35" s="40">
        <f t="shared" ref="AA35:AA45" si="18">(AS35/$AS$33)-1</f>
        <v>2.6038000000000006E-2</v>
      </c>
      <c r="AB35" s="40">
        <f t="shared" ref="AB35:AB45" si="19">(AT35/$AT$33)-1</f>
        <v>8.5993280000000061E-2</v>
      </c>
      <c r="AC35" s="40" t="s">
        <v>46</v>
      </c>
      <c r="AD35" s="40" t="s">
        <v>46</v>
      </c>
      <c r="AE35" s="40" t="s">
        <v>46</v>
      </c>
      <c r="AF35" s="40" t="s">
        <v>46</v>
      </c>
      <c r="AG35" s="40" t="s">
        <v>46</v>
      </c>
      <c r="AH35" s="39">
        <f t="shared" si="0"/>
        <v>1</v>
      </c>
      <c r="AI35" s="39">
        <f t="shared" si="1"/>
        <v>0.6511492467774499</v>
      </c>
      <c r="AJ35" s="39">
        <f t="shared" si="2"/>
        <v>0.34885075322255005</v>
      </c>
      <c r="AK35" s="39" t="s">
        <v>103</v>
      </c>
      <c r="AL35" s="39" t="s">
        <v>103</v>
      </c>
      <c r="AM35" s="39" t="s">
        <v>103</v>
      </c>
      <c r="AN35" s="39" t="s">
        <v>103</v>
      </c>
      <c r="AO35" s="42" t="s">
        <v>103</v>
      </c>
      <c r="AR35" s="90">
        <f t="shared" si="13"/>
        <v>116.9780197084729</v>
      </c>
      <c r="AS35" s="90">
        <f t="shared" si="13"/>
        <v>101.32766931043604</v>
      </c>
      <c r="AT35" s="90">
        <f t="shared" si="13"/>
        <v>164.48054384303478</v>
      </c>
      <c r="BA35" s="12">
        <v>35462</v>
      </c>
      <c r="BB35" s="36">
        <f t="shared" si="4"/>
        <v>257.56</v>
      </c>
      <c r="BC35" s="41">
        <f t="shared" si="5"/>
        <v>167.71</v>
      </c>
      <c r="BD35" s="41">
        <f t="shared" si="6"/>
        <v>89.85</v>
      </c>
    </row>
    <row r="36" spans="1:56">
      <c r="A36" s="12">
        <v>35490</v>
      </c>
      <c r="B36" s="36">
        <v>259.49</v>
      </c>
      <c r="C36" s="41">
        <v>169.61</v>
      </c>
      <c r="D36" s="41">
        <v>89.88</v>
      </c>
      <c r="E36" s="36" t="s">
        <v>103</v>
      </c>
      <c r="F36" s="36" t="s">
        <v>103</v>
      </c>
      <c r="G36" s="36" t="s">
        <v>103</v>
      </c>
      <c r="H36" s="36" t="s">
        <v>103</v>
      </c>
      <c r="I36" s="37" t="s">
        <v>103</v>
      </c>
      <c r="J36" s="40">
        <v>7.4999999999999997E-3</v>
      </c>
      <c r="K36" s="40">
        <v>1.1300000000000088E-2</v>
      </c>
      <c r="L36" s="40">
        <v>2.9999999999996696E-4</v>
      </c>
      <c r="M36" s="39" t="s">
        <v>103</v>
      </c>
      <c r="N36" s="39" t="s">
        <v>103</v>
      </c>
      <c r="O36" s="39" t="s">
        <v>103</v>
      </c>
      <c r="P36" s="39" t="s">
        <v>103</v>
      </c>
      <c r="Q36" s="42" t="s">
        <v>103</v>
      </c>
      <c r="R36" s="43">
        <f t="shared" si="12"/>
        <v>2.4079501355027899E-2</v>
      </c>
      <c r="S36" s="40">
        <f t="shared" si="12"/>
        <v>-4.5286361197238723E-3</v>
      </c>
      <c r="T36" s="40">
        <f t="shared" si="12"/>
        <v>8.2443768528769779E-2</v>
      </c>
      <c r="U36" s="40" t="e">
        <f t="shared" si="12"/>
        <v>#DIV/0!</v>
      </c>
      <c r="V36" s="40" t="e">
        <f t="shared" si="12"/>
        <v>#DIV/0!</v>
      </c>
      <c r="W36" s="40" t="e">
        <f t="shared" si="12"/>
        <v>#DIV/0!</v>
      </c>
      <c r="X36" s="40" t="e">
        <f t="shared" si="12"/>
        <v>#DIV/0!</v>
      </c>
      <c r="Y36" s="40" t="e">
        <f t="shared" si="12"/>
        <v>#DIV/0!</v>
      </c>
      <c r="Z36" s="40">
        <f t="shared" si="17"/>
        <v>5.4064957400000058E-2</v>
      </c>
      <c r="AA36" s="40">
        <f t="shared" si="18"/>
        <v>3.7632229399999995E-2</v>
      </c>
      <c r="AB36" s="40">
        <f t="shared" si="19"/>
        <v>8.6319077983999959E-2</v>
      </c>
      <c r="AC36" s="40" t="s">
        <v>46</v>
      </c>
      <c r="AD36" s="40" t="s">
        <v>46</v>
      </c>
      <c r="AE36" s="40" t="s">
        <v>46</v>
      </c>
      <c r="AF36" s="40" t="s">
        <v>46</v>
      </c>
      <c r="AG36" s="40" t="s">
        <v>46</v>
      </c>
      <c r="AH36" s="39">
        <f t="shared" si="0"/>
        <v>1</v>
      </c>
      <c r="AI36" s="39">
        <f t="shared" si="1"/>
        <v>0.65362827083895336</v>
      </c>
      <c r="AJ36" s="39">
        <f t="shared" si="2"/>
        <v>0.34637172916104664</v>
      </c>
      <c r="AK36" s="39" t="s">
        <v>103</v>
      </c>
      <c r="AL36" s="39" t="s">
        <v>103</v>
      </c>
      <c r="AM36" s="39" t="s">
        <v>103</v>
      </c>
      <c r="AN36" s="39" t="s">
        <v>103</v>
      </c>
      <c r="AO36" s="42" t="s">
        <v>103</v>
      </c>
      <c r="AR36" s="90">
        <f t="shared" si="13"/>
        <v>117.85535485628645</v>
      </c>
      <c r="AS36" s="90">
        <f t="shared" si="13"/>
        <v>102.47267197364397</v>
      </c>
      <c r="AT36" s="90">
        <f t="shared" si="13"/>
        <v>164.52988800618769</v>
      </c>
      <c r="BA36" s="12">
        <v>35490</v>
      </c>
      <c r="BB36" s="36">
        <f t="shared" si="4"/>
        <v>259.49</v>
      </c>
      <c r="BC36" s="41">
        <f t="shared" si="5"/>
        <v>169.61</v>
      </c>
      <c r="BD36" s="41">
        <f t="shared" si="6"/>
        <v>89.88</v>
      </c>
    </row>
    <row r="37" spans="1:56">
      <c r="A37" s="12">
        <v>35521</v>
      </c>
      <c r="B37" s="36">
        <v>259.94</v>
      </c>
      <c r="C37" s="41">
        <v>170.12</v>
      </c>
      <c r="D37" s="41">
        <v>89.82</v>
      </c>
      <c r="E37" s="36" t="s">
        <v>103</v>
      </c>
      <c r="F37" s="36" t="s">
        <v>103</v>
      </c>
      <c r="G37" s="36" t="s">
        <v>103</v>
      </c>
      <c r="H37" s="36" t="s">
        <v>103</v>
      </c>
      <c r="I37" s="37" t="s">
        <v>103</v>
      </c>
      <c r="J37" s="40">
        <v>1.7000000000000001E-3</v>
      </c>
      <c r="K37" s="40">
        <v>2.9999999999998916E-3</v>
      </c>
      <c r="L37" s="40">
        <v>-7.0000000000014495E-4</v>
      </c>
      <c r="M37" s="39" t="s">
        <v>103</v>
      </c>
      <c r="N37" s="39" t="s">
        <v>103</v>
      </c>
      <c r="O37" s="39" t="s">
        <v>103</v>
      </c>
      <c r="P37" s="39" t="s">
        <v>103</v>
      </c>
      <c r="Q37" s="42" t="s">
        <v>103</v>
      </c>
      <c r="R37" s="43">
        <f t="shared" si="12"/>
        <v>3.6077604794800155E-2</v>
      </c>
      <c r="S37" s="40">
        <f t="shared" si="12"/>
        <v>1.1403745919688957E-2</v>
      </c>
      <c r="T37" s="40">
        <f t="shared" si="12"/>
        <v>8.6030178605220442E-2</v>
      </c>
      <c r="U37" s="40" t="e">
        <f t="shared" si="12"/>
        <v>#DIV/0!</v>
      </c>
      <c r="V37" s="40" t="e">
        <f t="shared" si="12"/>
        <v>#DIV/0!</v>
      </c>
      <c r="W37" s="40" t="e">
        <f t="shared" si="12"/>
        <v>#DIV/0!</v>
      </c>
      <c r="X37" s="40" t="e">
        <f t="shared" si="12"/>
        <v>#DIV/0!</v>
      </c>
      <c r="Y37" s="40" t="e">
        <f t="shared" si="12"/>
        <v>#DIV/0!</v>
      </c>
      <c r="Z37" s="40">
        <f t="shared" si="17"/>
        <v>5.5856867827579926E-2</v>
      </c>
      <c r="AA37" s="40">
        <f t="shared" si="18"/>
        <v>4.0745126088199912E-2</v>
      </c>
      <c r="AB37" s="40">
        <f t="shared" si="19"/>
        <v>8.5558654629411146E-2</v>
      </c>
      <c r="AC37" s="40" t="s">
        <v>46</v>
      </c>
      <c r="AD37" s="40" t="s">
        <v>46</v>
      </c>
      <c r="AE37" s="40" t="s">
        <v>46</v>
      </c>
      <c r="AF37" s="40" t="s">
        <v>46</v>
      </c>
      <c r="AG37" s="40" t="s">
        <v>46</v>
      </c>
      <c r="AH37" s="39">
        <f t="shared" si="0"/>
        <v>1</v>
      </c>
      <c r="AI37" s="39">
        <f t="shared" si="1"/>
        <v>0.65445872124336391</v>
      </c>
      <c r="AJ37" s="39">
        <f t="shared" si="2"/>
        <v>0.34554127875663615</v>
      </c>
      <c r="AK37" s="39" t="s">
        <v>103</v>
      </c>
      <c r="AL37" s="39" t="s">
        <v>103</v>
      </c>
      <c r="AM37" s="39" t="s">
        <v>103</v>
      </c>
      <c r="AN37" s="39" t="s">
        <v>103</v>
      </c>
      <c r="AO37" s="42" t="s">
        <v>103</v>
      </c>
      <c r="AR37" s="90">
        <f t="shared" si="13"/>
        <v>118.05570895954214</v>
      </c>
      <c r="AS37" s="90">
        <f t="shared" si="13"/>
        <v>102.78008998956489</v>
      </c>
      <c r="AT37" s="90">
        <f t="shared" si="13"/>
        <v>164.41471708458334</v>
      </c>
      <c r="BA37" s="12">
        <v>35521</v>
      </c>
      <c r="BB37" s="36">
        <f t="shared" si="4"/>
        <v>259.94</v>
      </c>
      <c r="BC37" s="41">
        <f t="shared" si="5"/>
        <v>170.12</v>
      </c>
      <c r="BD37" s="41">
        <f t="shared" si="6"/>
        <v>89.82</v>
      </c>
    </row>
    <row r="38" spans="1:56">
      <c r="A38" s="12">
        <v>35551</v>
      </c>
      <c r="B38" s="36">
        <v>261.27999999999997</v>
      </c>
      <c r="C38" s="41">
        <v>171.41</v>
      </c>
      <c r="D38" s="41">
        <v>89.87</v>
      </c>
      <c r="E38" s="36" t="s">
        <v>103</v>
      </c>
      <c r="F38" s="36" t="s">
        <v>103</v>
      </c>
      <c r="G38" s="36" t="s">
        <v>103</v>
      </c>
      <c r="H38" s="36" t="s">
        <v>103</v>
      </c>
      <c r="I38" s="37" t="s">
        <v>103</v>
      </c>
      <c r="J38" s="40">
        <v>5.1999999999999998E-3</v>
      </c>
      <c r="K38" s="40">
        <v>7.6000000000000512E-3</v>
      </c>
      <c r="L38" s="40">
        <v>5.9999999999993392E-4</v>
      </c>
      <c r="M38" s="39" t="s">
        <v>103</v>
      </c>
      <c r="N38" s="39" t="s">
        <v>103</v>
      </c>
      <c r="O38" s="39" t="s">
        <v>103</v>
      </c>
      <c r="P38" s="39" t="s">
        <v>103</v>
      </c>
      <c r="Q38" s="42" t="s">
        <v>103</v>
      </c>
      <c r="R38" s="43">
        <f t="shared" si="12"/>
        <v>2.97263281982727E-2</v>
      </c>
      <c r="S38" s="40">
        <f t="shared" si="12"/>
        <v>4.0299649149544425E-3</v>
      </c>
      <c r="T38" s="40">
        <f t="shared" si="12"/>
        <v>8.2136822059732717E-2</v>
      </c>
      <c r="U38" s="40" t="e">
        <f t="shared" si="12"/>
        <v>#DIV/0!</v>
      </c>
      <c r="V38" s="40" t="e">
        <f t="shared" si="12"/>
        <v>#DIV/0!</v>
      </c>
      <c r="W38" s="40" t="e">
        <f t="shared" si="12"/>
        <v>#DIV/0!</v>
      </c>
      <c r="X38" s="40" t="e">
        <f t="shared" si="12"/>
        <v>#DIV/0!</v>
      </c>
      <c r="Y38" s="40" t="e">
        <f t="shared" si="12"/>
        <v>#DIV/0!</v>
      </c>
      <c r="Z38" s="40">
        <f t="shared" si="17"/>
        <v>6.1347323540283494E-2</v>
      </c>
      <c r="AA38" s="40">
        <f t="shared" si="18"/>
        <v>4.8654789046470359E-2</v>
      </c>
      <c r="AB38" s="40">
        <f t="shared" si="19"/>
        <v>8.6209989822188637E-2</v>
      </c>
      <c r="AC38" s="40" t="s">
        <v>46</v>
      </c>
      <c r="AD38" s="40" t="s">
        <v>46</v>
      </c>
      <c r="AE38" s="40" t="s">
        <v>46</v>
      </c>
      <c r="AF38" s="40" t="s">
        <v>46</v>
      </c>
      <c r="AG38" s="40" t="s">
        <v>46</v>
      </c>
      <c r="AH38" s="39">
        <f t="shared" si="0"/>
        <v>1</v>
      </c>
      <c r="AI38" s="39">
        <f t="shared" si="1"/>
        <v>0.65603949785670546</v>
      </c>
      <c r="AJ38" s="39">
        <f t="shared" si="2"/>
        <v>0.3439605021432946</v>
      </c>
      <c r="AK38" s="39" t="s">
        <v>103</v>
      </c>
      <c r="AL38" s="39" t="s">
        <v>103</v>
      </c>
      <c r="AM38" s="39" t="s">
        <v>103</v>
      </c>
      <c r="AN38" s="39" t="s">
        <v>103</v>
      </c>
      <c r="AO38" s="42" t="s">
        <v>103</v>
      </c>
      <c r="AR38" s="90">
        <f t="shared" ref="AR38:AT53" si="20">AR37*(1+J38)</f>
        <v>118.66959864613177</v>
      </c>
      <c r="AS38" s="90">
        <f t="shared" si="20"/>
        <v>103.56121867348558</v>
      </c>
      <c r="AT38" s="90">
        <f t="shared" si="20"/>
        <v>164.51336591483408</v>
      </c>
      <c r="BA38" s="12">
        <v>35551</v>
      </c>
      <c r="BB38" s="36">
        <f t="shared" si="4"/>
        <v>261.27999999999997</v>
      </c>
      <c r="BC38" s="41">
        <f t="shared" si="5"/>
        <v>171.41</v>
      </c>
      <c r="BD38" s="41">
        <f t="shared" si="6"/>
        <v>89.87</v>
      </c>
    </row>
    <row r="39" spans="1:56">
      <c r="A39" s="12">
        <v>35582</v>
      </c>
      <c r="B39" s="36">
        <v>260.52</v>
      </c>
      <c r="C39" s="41">
        <v>170.7</v>
      </c>
      <c r="D39" s="41">
        <v>89.82</v>
      </c>
      <c r="E39" s="36" t="s">
        <v>103</v>
      </c>
      <c r="F39" s="36" t="s">
        <v>103</v>
      </c>
      <c r="G39" s="36" t="s">
        <v>103</v>
      </c>
      <c r="H39" s="36" t="s">
        <v>103</v>
      </c>
      <c r="I39" s="37" t="s">
        <v>103</v>
      </c>
      <c r="J39" s="40">
        <v>-2.8999999999999998E-3</v>
      </c>
      <c r="K39" s="40">
        <v>-4.0999999999999925E-3</v>
      </c>
      <c r="L39" s="40">
        <v>-6.0000000000004494E-4</v>
      </c>
      <c r="M39" s="39" t="s">
        <v>103</v>
      </c>
      <c r="N39" s="39" t="s">
        <v>103</v>
      </c>
      <c r="O39" s="39" t="s">
        <v>103</v>
      </c>
      <c r="P39" s="39" t="s">
        <v>103</v>
      </c>
      <c r="Q39" s="42" t="s">
        <v>103</v>
      </c>
      <c r="R39" s="43">
        <f t="shared" si="12"/>
        <v>2.7150982239393384E-2</v>
      </c>
      <c r="S39" s="40">
        <f t="shared" si="12"/>
        <v>7.1401326941855636E-4</v>
      </c>
      <c r="T39" s="40">
        <f t="shared" si="12"/>
        <v>8.1055117919329067E-2</v>
      </c>
      <c r="U39" s="40" t="e">
        <f t="shared" si="12"/>
        <v>#DIV/0!</v>
      </c>
      <c r="V39" s="40" t="e">
        <f t="shared" si="12"/>
        <v>#DIV/0!</v>
      </c>
      <c r="W39" s="40" t="e">
        <f t="shared" si="12"/>
        <v>#DIV/0!</v>
      </c>
      <c r="X39" s="40" t="e">
        <f t="shared" si="12"/>
        <v>#DIV/0!</v>
      </c>
      <c r="Y39" s="40" t="e">
        <f t="shared" si="12"/>
        <v>#DIV/0!</v>
      </c>
      <c r="Z39" s="40">
        <f t="shared" si="17"/>
        <v>5.8269416302016541E-2</v>
      </c>
      <c r="AA39" s="40">
        <f t="shared" si="18"/>
        <v>4.4355304411379803E-2</v>
      </c>
      <c r="AB39" s="40">
        <f t="shared" si="19"/>
        <v>8.5558263828295456E-2</v>
      </c>
      <c r="AC39" s="40" t="s">
        <v>46</v>
      </c>
      <c r="AD39" s="40" t="s">
        <v>46</v>
      </c>
      <c r="AE39" s="40" t="s">
        <v>46</v>
      </c>
      <c r="AF39" s="40" t="s">
        <v>46</v>
      </c>
      <c r="AG39" s="40" t="s">
        <v>46</v>
      </c>
      <c r="AH39" s="39">
        <f t="shared" si="0"/>
        <v>1</v>
      </c>
      <c r="AI39" s="39">
        <f t="shared" si="1"/>
        <v>0.65522800552740668</v>
      </c>
      <c r="AJ39" s="39">
        <f t="shared" si="2"/>
        <v>0.34477199447259327</v>
      </c>
      <c r="AK39" s="39" t="s">
        <v>103</v>
      </c>
      <c r="AL39" s="39" t="s">
        <v>103</v>
      </c>
      <c r="AM39" s="39" t="s">
        <v>103</v>
      </c>
      <c r="AN39" s="39" t="s">
        <v>103</v>
      </c>
      <c r="AO39" s="42" t="s">
        <v>103</v>
      </c>
      <c r="AR39" s="90">
        <f t="shared" si="20"/>
        <v>118.32545681005799</v>
      </c>
      <c r="AS39" s="90">
        <f t="shared" si="20"/>
        <v>103.13661767692429</v>
      </c>
      <c r="AT39" s="90">
        <f t="shared" si="20"/>
        <v>164.41465789528519</v>
      </c>
      <c r="BA39" s="12">
        <v>35582</v>
      </c>
      <c r="BB39" s="36">
        <f t="shared" si="4"/>
        <v>260.52</v>
      </c>
      <c r="BC39" s="41">
        <f t="shared" si="5"/>
        <v>170.7</v>
      </c>
      <c r="BD39" s="41">
        <f t="shared" si="6"/>
        <v>89.82</v>
      </c>
    </row>
    <row r="40" spans="1:56">
      <c r="A40" s="12">
        <v>35612</v>
      </c>
      <c r="B40" s="36">
        <v>261.04000000000002</v>
      </c>
      <c r="C40" s="41">
        <v>171.23</v>
      </c>
      <c r="D40" s="41">
        <v>89.81</v>
      </c>
      <c r="E40" s="36" t="s">
        <v>103</v>
      </c>
      <c r="F40" s="36" t="s">
        <v>103</v>
      </c>
      <c r="G40" s="36" t="s">
        <v>103</v>
      </c>
      <c r="H40" s="36" t="s">
        <v>103</v>
      </c>
      <c r="I40" s="37" t="s">
        <v>103</v>
      </c>
      <c r="J40" s="40">
        <v>2E-3</v>
      </c>
      <c r="K40" s="40">
        <v>3.1000000000001027E-3</v>
      </c>
      <c r="L40" s="40">
        <v>-9.9999999999877964E-5</v>
      </c>
      <c r="M40" s="39" t="s">
        <v>103</v>
      </c>
      <c r="N40" s="39" t="s">
        <v>103</v>
      </c>
      <c r="O40" s="39" t="s">
        <v>103</v>
      </c>
      <c r="P40" s="39" t="s">
        <v>103</v>
      </c>
      <c r="Q40" s="42" t="s">
        <v>103</v>
      </c>
      <c r="R40" s="43">
        <f t="shared" si="12"/>
        <v>3.9706318015832132E-2</v>
      </c>
      <c r="S40" s="40">
        <f t="shared" si="12"/>
        <v>1.9413249426783574E-2</v>
      </c>
      <c r="T40" s="40">
        <f t="shared" si="12"/>
        <v>8.0298833107672829E-2</v>
      </c>
      <c r="U40" s="40" t="e">
        <f t="shared" si="12"/>
        <v>#DIV/0!</v>
      </c>
      <c r="V40" s="40" t="e">
        <f t="shared" si="12"/>
        <v>#DIV/0!</v>
      </c>
      <c r="W40" s="40" t="e">
        <f t="shared" si="12"/>
        <v>#DIV/0!</v>
      </c>
      <c r="X40" s="40" t="e">
        <f t="shared" si="12"/>
        <v>#DIV/0!</v>
      </c>
      <c r="Y40" s="40" t="e">
        <f t="shared" si="12"/>
        <v>#DIV/0!</v>
      </c>
      <c r="Z40" s="40">
        <f t="shared" si="17"/>
        <v>6.0385955134620639E-2</v>
      </c>
      <c r="AA40" s="40">
        <f t="shared" si="18"/>
        <v>4.7592805855055209E-2</v>
      </c>
      <c r="AB40" s="40">
        <f t="shared" si="19"/>
        <v>8.5449708001912539E-2</v>
      </c>
      <c r="AC40" s="40" t="s">
        <v>46</v>
      </c>
      <c r="AD40" s="40" t="s">
        <v>46</v>
      </c>
      <c r="AE40" s="40" t="s">
        <v>46</v>
      </c>
      <c r="AF40" s="40" t="s">
        <v>46</v>
      </c>
      <c r="AG40" s="40" t="s">
        <v>46</v>
      </c>
      <c r="AH40" s="39">
        <f t="shared" si="0"/>
        <v>1</v>
      </c>
      <c r="AI40" s="39">
        <f t="shared" si="1"/>
        <v>0.65595311063438555</v>
      </c>
      <c r="AJ40" s="39">
        <f t="shared" si="2"/>
        <v>0.34404688936561451</v>
      </c>
      <c r="AK40" s="39" t="s">
        <v>103</v>
      </c>
      <c r="AL40" s="39" t="s">
        <v>103</v>
      </c>
      <c r="AM40" s="39" t="s">
        <v>103</v>
      </c>
      <c r="AN40" s="39" t="s">
        <v>103</v>
      </c>
      <c r="AO40" s="42" t="s">
        <v>103</v>
      </c>
      <c r="AR40" s="90">
        <f t="shared" si="20"/>
        <v>118.5621077236781</v>
      </c>
      <c r="AS40" s="90">
        <f t="shared" si="20"/>
        <v>103.45634119172277</v>
      </c>
      <c r="AT40" s="90">
        <f t="shared" si="20"/>
        <v>164.39821642949568</v>
      </c>
      <c r="BA40" s="12">
        <v>35612</v>
      </c>
      <c r="BB40" s="36">
        <f t="shared" si="4"/>
        <v>261.04000000000002</v>
      </c>
      <c r="BC40" s="41">
        <f t="shared" si="5"/>
        <v>171.23000000000002</v>
      </c>
      <c r="BD40" s="41">
        <f t="shared" si="6"/>
        <v>89.810000000000016</v>
      </c>
    </row>
    <row r="41" spans="1:56">
      <c r="A41" s="12">
        <v>35643</v>
      </c>
      <c r="B41" s="36">
        <v>261.47000000000003</v>
      </c>
      <c r="C41" s="41">
        <v>171.21</v>
      </c>
      <c r="D41" s="41">
        <v>90.26</v>
      </c>
      <c r="E41" s="36" t="s">
        <v>103</v>
      </c>
      <c r="F41" s="36" t="s">
        <v>103</v>
      </c>
      <c r="G41" s="36" t="s">
        <v>103</v>
      </c>
      <c r="H41" s="36" t="s">
        <v>103</v>
      </c>
      <c r="I41" s="37" t="s">
        <v>103</v>
      </c>
      <c r="J41" s="40">
        <v>1.6000000000000001E-3</v>
      </c>
      <c r="K41" s="40">
        <v>-1.0000000000010001E-4</v>
      </c>
      <c r="L41" s="40">
        <v>4.9999999999998934E-3</v>
      </c>
      <c r="M41" s="39" t="s">
        <v>103</v>
      </c>
      <c r="N41" s="39" t="s">
        <v>103</v>
      </c>
      <c r="O41" s="39" t="s">
        <v>103</v>
      </c>
      <c r="P41" s="39" t="s">
        <v>103</v>
      </c>
      <c r="Q41" s="42" t="s">
        <v>103</v>
      </c>
      <c r="R41" s="43">
        <f t="shared" si="12"/>
        <v>4.1578163757409081E-2</v>
      </c>
      <c r="S41" s="40">
        <f t="shared" si="12"/>
        <v>1.4845985764477154E-2</v>
      </c>
      <c r="T41" s="40">
        <f t="shared" si="12"/>
        <v>9.6113404617073073E-2</v>
      </c>
      <c r="U41" s="40" t="e">
        <f t="shared" si="12"/>
        <v>#DIV/0!</v>
      </c>
      <c r="V41" s="40" t="e">
        <f t="shared" si="12"/>
        <v>#DIV/0!</v>
      </c>
      <c r="W41" s="40" t="e">
        <f t="shared" si="12"/>
        <v>#DIV/0!</v>
      </c>
      <c r="X41" s="40" t="e">
        <f t="shared" si="12"/>
        <v>#DIV/0!</v>
      </c>
      <c r="Y41" s="40" t="e">
        <f t="shared" si="12"/>
        <v>#DIV/0!</v>
      </c>
      <c r="Z41" s="40">
        <f t="shared" si="17"/>
        <v>6.2082572662836011E-2</v>
      </c>
      <c r="AA41" s="40">
        <f t="shared" si="18"/>
        <v>4.7488046574469589E-2</v>
      </c>
      <c r="AB41" s="40">
        <f t="shared" si="19"/>
        <v>9.0876956541922072E-2</v>
      </c>
      <c r="AC41" s="40" t="s">
        <v>46</v>
      </c>
      <c r="AD41" s="40" t="s">
        <v>46</v>
      </c>
      <c r="AE41" s="40" t="s">
        <v>46</v>
      </c>
      <c r="AF41" s="40" t="s">
        <v>46</v>
      </c>
      <c r="AG41" s="40" t="s">
        <v>46</v>
      </c>
      <c r="AH41" s="39">
        <f t="shared" si="0"/>
        <v>1</v>
      </c>
      <c r="AI41" s="39">
        <f t="shared" si="1"/>
        <v>0.65479787356102037</v>
      </c>
      <c r="AJ41" s="39">
        <f t="shared" si="2"/>
        <v>0.34520212643897957</v>
      </c>
      <c r="AK41" s="39" t="s">
        <v>103</v>
      </c>
      <c r="AL41" s="39" t="s">
        <v>103</v>
      </c>
      <c r="AM41" s="39" t="s">
        <v>103</v>
      </c>
      <c r="AN41" s="39" t="s">
        <v>103</v>
      </c>
      <c r="AO41" s="42" t="s">
        <v>103</v>
      </c>
      <c r="AR41" s="90">
        <f t="shared" si="20"/>
        <v>118.75180709603599</v>
      </c>
      <c r="AS41" s="90">
        <f t="shared" si="20"/>
        <v>103.4459955576036</v>
      </c>
      <c r="AT41" s="90">
        <f t="shared" si="20"/>
        <v>165.22020751164314</v>
      </c>
      <c r="BA41" s="12">
        <v>35643</v>
      </c>
      <c r="BB41" s="36">
        <f t="shared" si="4"/>
        <v>261.47000000000003</v>
      </c>
      <c r="BC41" s="41">
        <f t="shared" si="5"/>
        <v>171.21</v>
      </c>
      <c r="BD41" s="41">
        <f t="shared" si="6"/>
        <v>90.26</v>
      </c>
    </row>
    <row r="42" spans="1:56">
      <c r="A42" s="12">
        <v>35674</v>
      </c>
      <c r="B42" s="36">
        <v>261.06</v>
      </c>
      <c r="C42" s="41">
        <v>171.21</v>
      </c>
      <c r="D42" s="41">
        <v>89.85</v>
      </c>
      <c r="E42" s="36" t="s">
        <v>103</v>
      </c>
      <c r="F42" s="36" t="s">
        <v>103</v>
      </c>
      <c r="G42" s="36" t="s">
        <v>103</v>
      </c>
      <c r="H42" s="36" t="s">
        <v>103</v>
      </c>
      <c r="I42" s="37" t="s">
        <v>103</v>
      </c>
      <c r="J42" s="40">
        <v>-1.6000000000000001E-3</v>
      </c>
      <c r="K42" s="40">
        <v>0</v>
      </c>
      <c r="L42" s="40">
        <v>-4.4999999999999485E-3</v>
      </c>
      <c r="M42" s="39" t="s">
        <v>103</v>
      </c>
      <c r="N42" s="39" t="s">
        <v>103</v>
      </c>
      <c r="O42" s="39" t="s">
        <v>103</v>
      </c>
      <c r="P42" s="39" t="s">
        <v>103</v>
      </c>
      <c r="Q42" s="42" t="s">
        <v>103</v>
      </c>
      <c r="R42" s="43">
        <f t="shared" si="12"/>
        <v>3.9391942724035234E-2</v>
      </c>
      <c r="S42" s="40">
        <f t="shared" si="12"/>
        <v>1.4338816356299189E-2</v>
      </c>
      <c r="T42" s="40">
        <f t="shared" si="12"/>
        <v>9.0635576508042437E-2</v>
      </c>
      <c r="U42" s="40" t="e">
        <f t="shared" si="12"/>
        <v>#DIV/0!</v>
      </c>
      <c r="V42" s="40" t="e">
        <f t="shared" si="12"/>
        <v>#DIV/0!</v>
      </c>
      <c r="W42" s="40" t="e">
        <f t="shared" si="12"/>
        <v>#DIV/0!</v>
      </c>
      <c r="X42" s="40" t="e">
        <f t="shared" si="12"/>
        <v>#DIV/0!</v>
      </c>
      <c r="Y42" s="40" t="e">
        <f t="shared" si="12"/>
        <v>#DIV/0!</v>
      </c>
      <c r="Z42" s="40">
        <f t="shared" si="17"/>
        <v>6.0383240546575623E-2</v>
      </c>
      <c r="AA42" s="40">
        <f t="shared" si="18"/>
        <v>4.7488046574469589E-2</v>
      </c>
      <c r="AB42" s="40">
        <f t="shared" si="19"/>
        <v>8.5968010237483572E-2</v>
      </c>
      <c r="AC42" s="40" t="s">
        <v>46</v>
      </c>
      <c r="AD42" s="40" t="s">
        <v>46</v>
      </c>
      <c r="AE42" s="40" t="s">
        <v>46</v>
      </c>
      <c r="AF42" s="40" t="s">
        <v>46</v>
      </c>
      <c r="AG42" s="40" t="s">
        <v>46</v>
      </c>
      <c r="AH42" s="39">
        <f t="shared" si="0"/>
        <v>1</v>
      </c>
      <c r="AI42" s="39">
        <f t="shared" si="1"/>
        <v>0.65582624683980695</v>
      </c>
      <c r="AJ42" s="39">
        <f t="shared" si="2"/>
        <v>0.34417375316019305</v>
      </c>
      <c r="AK42" s="39" t="s">
        <v>103</v>
      </c>
      <c r="AL42" s="39" t="s">
        <v>103</v>
      </c>
      <c r="AM42" s="39" t="s">
        <v>103</v>
      </c>
      <c r="AN42" s="39" t="s">
        <v>103</v>
      </c>
      <c r="AO42" s="42" t="s">
        <v>103</v>
      </c>
      <c r="AR42" s="90">
        <f t="shared" si="20"/>
        <v>118.56180420468233</v>
      </c>
      <c r="AS42" s="90">
        <f t="shared" si="20"/>
        <v>103.4459955576036</v>
      </c>
      <c r="AT42" s="90">
        <f t="shared" si="20"/>
        <v>164.47671657784076</v>
      </c>
      <c r="BA42" s="12">
        <v>35674</v>
      </c>
      <c r="BB42" s="36">
        <f t="shared" si="4"/>
        <v>261.06</v>
      </c>
      <c r="BC42" s="41">
        <f t="shared" si="5"/>
        <v>171.21</v>
      </c>
      <c r="BD42" s="41">
        <f t="shared" si="6"/>
        <v>89.85</v>
      </c>
    </row>
    <row r="43" spans="1:56">
      <c r="A43" s="12">
        <v>35704</v>
      </c>
      <c r="B43" s="36">
        <v>261.27</v>
      </c>
      <c r="C43" s="41">
        <v>171.43</v>
      </c>
      <c r="D43" s="41">
        <v>89.84</v>
      </c>
      <c r="E43" s="36" t="s">
        <v>103</v>
      </c>
      <c r="F43" s="36" t="s">
        <v>103</v>
      </c>
      <c r="G43" s="36" t="s">
        <v>103</v>
      </c>
      <c r="H43" s="36" t="s">
        <v>103</v>
      </c>
      <c r="I43" s="37" t="s">
        <v>103</v>
      </c>
      <c r="J43" s="40">
        <v>8.0000000000000004E-4</v>
      </c>
      <c r="K43" s="40">
        <v>1.3000000000000789E-3</v>
      </c>
      <c r="L43" s="40">
        <v>-9.9999999999988987E-5</v>
      </c>
      <c r="M43" s="39" t="s">
        <v>103</v>
      </c>
      <c r="N43" s="39" t="s">
        <v>103</v>
      </c>
      <c r="O43" s="39" t="s">
        <v>103</v>
      </c>
      <c r="P43" s="39" t="s">
        <v>103</v>
      </c>
      <c r="Q43" s="42" t="s">
        <v>103</v>
      </c>
      <c r="R43" s="43">
        <f t="shared" si="12"/>
        <v>5.3497525094403864E-2</v>
      </c>
      <c r="S43" s="40">
        <f t="shared" si="12"/>
        <v>3.7549756683586066E-2</v>
      </c>
      <c r="T43" s="40">
        <f t="shared" si="12"/>
        <v>8.5425015378114644E-2</v>
      </c>
      <c r="U43" s="40" t="e">
        <f t="shared" si="12"/>
        <v>#DIV/0!</v>
      </c>
      <c r="V43" s="40" t="e">
        <f t="shared" si="12"/>
        <v>#DIV/0!</v>
      </c>
      <c r="W43" s="40" t="e">
        <f t="shared" si="12"/>
        <v>#DIV/0!</v>
      </c>
      <c r="X43" s="40" t="e">
        <f t="shared" si="12"/>
        <v>#DIV/0!</v>
      </c>
      <c r="Y43" s="40" t="e">
        <f t="shared" si="12"/>
        <v>#DIV/0!</v>
      </c>
      <c r="Z43" s="40">
        <f t="shared" si="17"/>
        <v>6.1231547139012799E-2</v>
      </c>
      <c r="AA43" s="40">
        <f t="shared" si="18"/>
        <v>4.8849781035016582E-2</v>
      </c>
      <c r="AB43" s="40">
        <f t="shared" si="19"/>
        <v>8.5859413436459864E-2</v>
      </c>
      <c r="AC43" s="40" t="s">
        <v>46</v>
      </c>
      <c r="AD43" s="40" t="s">
        <v>46</v>
      </c>
      <c r="AE43" s="40" t="s">
        <v>46</v>
      </c>
      <c r="AF43" s="40" t="s">
        <v>46</v>
      </c>
      <c r="AG43" s="40" t="s">
        <v>46</v>
      </c>
      <c r="AH43" s="39">
        <f t="shared" si="0"/>
        <v>1</v>
      </c>
      <c r="AI43" s="39">
        <f t="shared" si="1"/>
        <v>0.65614115665786354</v>
      </c>
      <c r="AJ43" s="39">
        <f t="shared" si="2"/>
        <v>0.34385884334213651</v>
      </c>
      <c r="AK43" s="39" t="s">
        <v>103</v>
      </c>
      <c r="AL43" s="39" t="s">
        <v>103</v>
      </c>
      <c r="AM43" s="39" t="s">
        <v>103</v>
      </c>
      <c r="AN43" s="39" t="s">
        <v>103</v>
      </c>
      <c r="AO43" s="42" t="s">
        <v>103</v>
      </c>
      <c r="AR43" s="90">
        <f t="shared" si="20"/>
        <v>118.65665364804607</v>
      </c>
      <c r="AS43" s="90">
        <f t="shared" si="20"/>
        <v>103.58047535182848</v>
      </c>
      <c r="AT43" s="90">
        <f t="shared" si="20"/>
        <v>164.46026890618299</v>
      </c>
      <c r="BA43" s="12">
        <v>35704</v>
      </c>
      <c r="BB43" s="36">
        <f t="shared" si="4"/>
        <v>261.27</v>
      </c>
      <c r="BC43" s="41">
        <f t="shared" si="5"/>
        <v>171.43</v>
      </c>
      <c r="BD43" s="41">
        <f t="shared" si="6"/>
        <v>89.84</v>
      </c>
    </row>
    <row r="44" spans="1:56">
      <c r="A44" s="12">
        <v>35735</v>
      </c>
      <c r="B44" s="36">
        <v>261.69</v>
      </c>
      <c r="C44" s="41">
        <v>171.88</v>
      </c>
      <c r="D44" s="41">
        <v>89.81</v>
      </c>
      <c r="E44" s="36" t="s">
        <v>103</v>
      </c>
      <c r="F44" s="36" t="s">
        <v>103</v>
      </c>
      <c r="G44" s="36" t="s">
        <v>103</v>
      </c>
      <c r="H44" s="36" t="s">
        <v>103</v>
      </c>
      <c r="I44" s="37" t="s">
        <v>103</v>
      </c>
      <c r="J44" s="40">
        <v>1.6000000000000001E-3</v>
      </c>
      <c r="K44" s="40">
        <v>2.5999999999999357E-3</v>
      </c>
      <c r="L44" s="40">
        <v>-2.9999999999985594E-4</v>
      </c>
      <c r="M44" s="39" t="s">
        <v>103</v>
      </c>
      <c r="N44" s="39" t="s">
        <v>103</v>
      </c>
      <c r="O44" s="39" t="s">
        <v>103</v>
      </c>
      <c r="P44" s="39" t="s">
        <v>103</v>
      </c>
      <c r="Q44" s="42" t="s">
        <v>103</v>
      </c>
      <c r="R44" s="43">
        <f t="shared" si="12"/>
        <v>6.0165900868637712E-2</v>
      </c>
      <c r="S44" s="40">
        <f t="shared" si="12"/>
        <v>4.7685956340984381E-2</v>
      </c>
      <c r="T44" s="40">
        <f t="shared" si="12"/>
        <v>8.4990888784622909E-2</v>
      </c>
      <c r="U44" s="40" t="e">
        <f t="shared" si="12"/>
        <v>#DIV/0!</v>
      </c>
      <c r="V44" s="40" t="e">
        <f t="shared" si="12"/>
        <v>#DIV/0!</v>
      </c>
      <c r="W44" s="40" t="e">
        <f t="shared" si="12"/>
        <v>#DIV/0!</v>
      </c>
      <c r="X44" s="40" t="e">
        <f t="shared" si="12"/>
        <v>#DIV/0!</v>
      </c>
      <c r="Y44" s="40" t="e">
        <f t="shared" si="12"/>
        <v>#DIV/0!</v>
      </c>
      <c r="Z44" s="40">
        <f t="shared" si="17"/>
        <v>6.2929517614435326E-2</v>
      </c>
      <c r="AA44" s="40">
        <f t="shared" si="18"/>
        <v>5.1576790465707401E-2</v>
      </c>
      <c r="AB44" s="40">
        <f t="shared" si="19"/>
        <v>8.5533655612429094E-2</v>
      </c>
      <c r="AC44" s="40" t="s">
        <v>46</v>
      </c>
      <c r="AD44" s="40" t="s">
        <v>46</v>
      </c>
      <c r="AE44" s="40" t="s">
        <v>46</v>
      </c>
      <c r="AF44" s="40" t="s">
        <v>46</v>
      </c>
      <c r="AG44" s="40" t="s">
        <v>46</v>
      </c>
      <c r="AH44" s="39">
        <f t="shared" si="0"/>
        <v>1</v>
      </c>
      <c r="AI44" s="39">
        <f t="shared" si="1"/>
        <v>0.65680767320111577</v>
      </c>
      <c r="AJ44" s="39">
        <f t="shared" si="2"/>
        <v>0.34319232679888417</v>
      </c>
      <c r="AK44" s="39" t="s">
        <v>103</v>
      </c>
      <c r="AL44" s="39" t="s">
        <v>103</v>
      </c>
      <c r="AM44" s="39" t="s">
        <v>103</v>
      </c>
      <c r="AN44" s="39" t="s">
        <v>103</v>
      </c>
      <c r="AO44" s="42" t="s">
        <v>103</v>
      </c>
      <c r="AR44" s="90">
        <f t="shared" si="20"/>
        <v>118.84650429388296</v>
      </c>
      <c r="AS44" s="90">
        <f t="shared" si="20"/>
        <v>103.84978458774323</v>
      </c>
      <c r="AT44" s="90">
        <f t="shared" si="20"/>
        <v>164.41093082551114</v>
      </c>
      <c r="BA44" s="12">
        <v>35735</v>
      </c>
      <c r="BB44" s="36">
        <f t="shared" si="4"/>
        <v>261.69</v>
      </c>
      <c r="BC44" s="41">
        <f t="shared" si="5"/>
        <v>171.88</v>
      </c>
      <c r="BD44" s="41">
        <f t="shared" si="6"/>
        <v>89.81</v>
      </c>
    </row>
    <row r="45" spans="1:56">
      <c r="A45" s="12">
        <v>35765</v>
      </c>
      <c r="B45" s="36">
        <v>262.7</v>
      </c>
      <c r="C45" s="41">
        <v>172.9</v>
      </c>
      <c r="D45" s="41">
        <v>89.8</v>
      </c>
      <c r="E45" s="36" t="s">
        <v>103</v>
      </c>
      <c r="F45" s="36" t="s">
        <v>103</v>
      </c>
      <c r="G45" s="36" t="s">
        <v>103</v>
      </c>
      <c r="H45" s="36" t="s">
        <v>103</v>
      </c>
      <c r="I45" s="37" t="s">
        <v>103</v>
      </c>
      <c r="J45" s="40">
        <v>3.9000000000000003E-3</v>
      </c>
      <c r="K45" s="40">
        <v>5.9000000000000163E-3</v>
      </c>
      <c r="L45" s="40">
        <v>-9.9999999999988987E-5</v>
      </c>
      <c r="M45" s="39" t="s">
        <v>103</v>
      </c>
      <c r="N45" s="39" t="s">
        <v>103</v>
      </c>
      <c r="O45" s="39" t="s">
        <v>103</v>
      </c>
      <c r="P45" s="39" t="s">
        <v>103</v>
      </c>
      <c r="Q45" s="42" t="s">
        <v>103</v>
      </c>
      <c r="R45" s="43">
        <f t="shared" si="12"/>
        <v>6.7074942733131637E-2</v>
      </c>
      <c r="S45" s="40">
        <f t="shared" si="12"/>
        <v>5.7781093529455152E-2</v>
      </c>
      <c r="T45" s="40">
        <f t="shared" si="12"/>
        <v>8.5425102246867723E-2</v>
      </c>
      <c r="U45" s="40" t="e">
        <f t="shared" si="12"/>
        <v>#DIV/0!</v>
      </c>
      <c r="V45" s="40" t="e">
        <f t="shared" si="12"/>
        <v>#DIV/0!</v>
      </c>
      <c r="W45" s="40" t="e">
        <f t="shared" si="12"/>
        <v>#DIV/0!</v>
      </c>
      <c r="X45" s="40" t="e">
        <f t="shared" si="12"/>
        <v>#DIV/0!</v>
      </c>
      <c r="Y45" s="40" t="e">
        <f t="shared" si="12"/>
        <v>#DIV/0!</v>
      </c>
      <c r="Z45" s="40">
        <f t="shared" si="17"/>
        <v>6.7074942733131637E-2</v>
      </c>
      <c r="AA45" s="40">
        <f t="shared" si="18"/>
        <v>5.7781093529455152E-2</v>
      </c>
      <c r="AB45" s="40">
        <f t="shared" si="19"/>
        <v>8.5425102246867723E-2</v>
      </c>
      <c r="AC45" s="40" t="s">
        <v>46</v>
      </c>
      <c r="AD45" s="40" t="s">
        <v>46</v>
      </c>
      <c r="AE45" s="40" t="s">
        <v>46</v>
      </c>
      <c r="AF45" s="40" t="s">
        <v>46</v>
      </c>
      <c r="AG45" s="40" t="s">
        <v>46</v>
      </c>
      <c r="AH45" s="39">
        <f t="shared" si="0"/>
        <v>1</v>
      </c>
      <c r="AI45" s="39">
        <f t="shared" si="1"/>
        <v>0.65816520746098217</v>
      </c>
      <c r="AJ45" s="39">
        <f t="shared" si="2"/>
        <v>0.34183479253901788</v>
      </c>
      <c r="AK45" s="39" t="s">
        <v>103</v>
      </c>
      <c r="AL45" s="39" t="s">
        <v>103</v>
      </c>
      <c r="AM45" s="39" t="s">
        <v>103</v>
      </c>
      <c r="AN45" s="39" t="s">
        <v>103</v>
      </c>
      <c r="AO45" s="42" t="s">
        <v>103</v>
      </c>
      <c r="AR45" s="90">
        <f t="shared" si="20"/>
        <v>119.3100056606291</v>
      </c>
      <c r="AS45" s="90">
        <f t="shared" si="20"/>
        <v>104.46249831681092</v>
      </c>
      <c r="AT45" s="90">
        <f t="shared" si="20"/>
        <v>164.39448973242858</v>
      </c>
      <c r="BA45" s="12">
        <v>35765</v>
      </c>
      <c r="BB45" s="36">
        <f t="shared" si="4"/>
        <v>262.7</v>
      </c>
      <c r="BC45" s="41">
        <f t="shared" si="5"/>
        <v>172.9</v>
      </c>
      <c r="BD45" s="41">
        <f t="shared" si="6"/>
        <v>89.8</v>
      </c>
    </row>
    <row r="46" spans="1:56">
      <c r="A46" s="12">
        <v>35796</v>
      </c>
      <c r="B46" s="36">
        <v>261.10000000000002</v>
      </c>
      <c r="C46" s="41">
        <v>171.34</v>
      </c>
      <c r="D46" s="41">
        <v>89.76</v>
      </c>
      <c r="E46" s="36" t="s">
        <v>103</v>
      </c>
      <c r="F46" s="36" t="s">
        <v>103</v>
      </c>
      <c r="G46" s="36" t="s">
        <v>103</v>
      </c>
      <c r="H46" s="36" t="s">
        <v>103</v>
      </c>
      <c r="I46" s="37" t="s">
        <v>103</v>
      </c>
      <c r="J46" s="40">
        <v>-6.0999999999999995E-3</v>
      </c>
      <c r="K46" s="40">
        <v>-9.000000000000008E-3</v>
      </c>
      <c r="L46" s="40">
        <v>-3.9999999999995595E-4</v>
      </c>
      <c r="M46" s="39" t="s">
        <v>103</v>
      </c>
      <c r="N46" s="39" t="s">
        <v>103</v>
      </c>
      <c r="O46" s="39" t="s">
        <v>103</v>
      </c>
      <c r="P46" s="39" t="s">
        <v>103</v>
      </c>
      <c r="Q46" s="42" t="s">
        <v>103</v>
      </c>
      <c r="R46" s="43">
        <f t="shared" si="12"/>
        <v>4.7368936976554865E-2</v>
      </c>
      <c r="S46" s="40">
        <f t="shared" si="12"/>
        <v>2.9321547218863042E-2</v>
      </c>
      <c r="T46" s="40">
        <f t="shared" si="12"/>
        <v>8.3798753577034146E-2</v>
      </c>
      <c r="U46" s="40" t="e">
        <f t="shared" si="12"/>
        <v>#DIV/0!</v>
      </c>
      <c r="V46" s="40" t="e">
        <f t="shared" si="12"/>
        <v>#DIV/0!</v>
      </c>
      <c r="W46" s="40" t="e">
        <f t="shared" si="12"/>
        <v>#DIV/0!</v>
      </c>
      <c r="X46" s="40" t="e">
        <f t="shared" si="12"/>
        <v>#DIV/0!</v>
      </c>
      <c r="Y46" s="40" t="e">
        <f t="shared" si="12"/>
        <v>#DIV/0!</v>
      </c>
      <c r="Z46" s="40">
        <f>(AR46/$AR$45)-1</f>
        <v>-6.1000000000001053E-3</v>
      </c>
      <c r="AA46" s="40">
        <f>(AS46/$AS$45)-1</f>
        <v>-9.000000000000008E-3</v>
      </c>
      <c r="AB46" s="40">
        <f>(AT46/$AT$45)-1</f>
        <v>-4.0000000000006697E-4</v>
      </c>
      <c r="AC46" s="40" t="s">
        <v>46</v>
      </c>
      <c r="AD46" s="40" t="s">
        <v>46</v>
      </c>
      <c r="AE46" s="40" t="s">
        <v>46</v>
      </c>
      <c r="AF46" s="40" t="s">
        <v>46</v>
      </c>
      <c r="AG46" s="40" t="s">
        <v>46</v>
      </c>
      <c r="AH46" s="39">
        <f t="shared" si="0"/>
        <v>1</v>
      </c>
      <c r="AI46" s="39">
        <f t="shared" si="1"/>
        <v>0.65622366909230179</v>
      </c>
      <c r="AJ46" s="39">
        <f t="shared" si="2"/>
        <v>0.34377633090769821</v>
      </c>
      <c r="AK46" s="39" t="s">
        <v>103</v>
      </c>
      <c r="AL46" s="39" t="s">
        <v>103</v>
      </c>
      <c r="AM46" s="39" t="s">
        <v>103</v>
      </c>
      <c r="AN46" s="39" t="s">
        <v>103</v>
      </c>
      <c r="AO46" s="42" t="s">
        <v>103</v>
      </c>
      <c r="AR46" s="90">
        <f t="shared" si="20"/>
        <v>118.58221462609926</v>
      </c>
      <c r="AS46" s="90">
        <f t="shared" si="20"/>
        <v>103.52233583195962</v>
      </c>
      <c r="AT46" s="90">
        <f t="shared" si="20"/>
        <v>164.3287319365356</v>
      </c>
      <c r="BA46" s="12">
        <v>35796</v>
      </c>
      <c r="BB46" s="36">
        <f t="shared" si="4"/>
        <v>261.10000000000002</v>
      </c>
      <c r="BC46" s="41">
        <f t="shared" si="5"/>
        <v>171.34</v>
      </c>
      <c r="BD46" s="41">
        <f t="shared" si="6"/>
        <v>89.76</v>
      </c>
    </row>
    <row r="47" spans="1:56">
      <c r="A47" s="12">
        <v>35827</v>
      </c>
      <c r="B47" s="36">
        <v>261.17</v>
      </c>
      <c r="C47" s="41">
        <v>171.41</v>
      </c>
      <c r="D47" s="41">
        <v>89.76</v>
      </c>
      <c r="E47" s="36" t="s">
        <v>103</v>
      </c>
      <c r="F47" s="36" t="s">
        <v>103</v>
      </c>
      <c r="G47" s="36" t="s">
        <v>103</v>
      </c>
      <c r="H47" s="36" t="s">
        <v>103</v>
      </c>
      <c r="I47" s="37" t="s">
        <v>103</v>
      </c>
      <c r="J47" s="40">
        <v>2.9999999999999997E-4</v>
      </c>
      <c r="K47" s="40">
        <v>3.9999999999995595E-4</v>
      </c>
      <c r="L47" s="40">
        <v>0</v>
      </c>
      <c r="M47" s="39" t="s">
        <v>103</v>
      </c>
      <c r="N47" s="39" t="s">
        <v>103</v>
      </c>
      <c r="O47" s="39" t="s">
        <v>103</v>
      </c>
      <c r="P47" s="39" t="s">
        <v>103</v>
      </c>
      <c r="Q47" s="42" t="s">
        <v>103</v>
      </c>
      <c r="R47" s="43">
        <f t="shared" si="12"/>
        <v>1.4017758089090115E-2</v>
      </c>
      <c r="S47" s="40">
        <f t="shared" si="12"/>
        <v>2.2067767580893793E-2</v>
      </c>
      <c r="T47" s="40">
        <f t="shared" si="12"/>
        <v>-9.2297789727668889E-4</v>
      </c>
      <c r="U47" s="40" t="e">
        <f t="shared" si="12"/>
        <v>#DIV/0!</v>
      </c>
      <c r="V47" s="40" t="e">
        <f t="shared" si="12"/>
        <v>#DIV/0!</v>
      </c>
      <c r="W47" s="40" t="e">
        <f t="shared" si="12"/>
        <v>#DIV/0!</v>
      </c>
      <c r="X47" s="40" t="e">
        <f t="shared" si="12"/>
        <v>#DIV/0!</v>
      </c>
      <c r="Y47" s="40" t="e">
        <f t="shared" si="12"/>
        <v>#DIV/0!</v>
      </c>
      <c r="Z47" s="40">
        <f t="shared" ref="Z47:Z57" si="21">(AR47/$AR$45)-1</f>
        <v>-5.8018300000001188E-3</v>
      </c>
      <c r="AA47" s="40">
        <f t="shared" ref="AA47:AA57" si="22">(AS47/$AS$45)-1</f>
        <v>-8.6036000000000445E-3</v>
      </c>
      <c r="AB47" s="40">
        <f t="shared" ref="AB47:AB57" si="23">(AT47/$AT$45)-1</f>
        <v>-4.0000000000006697E-4</v>
      </c>
      <c r="AC47" s="40" t="s">
        <v>46</v>
      </c>
      <c r="AD47" s="40" t="s">
        <v>46</v>
      </c>
      <c r="AE47" s="40" t="s">
        <v>46</v>
      </c>
      <c r="AF47" s="40" t="s">
        <v>46</v>
      </c>
      <c r="AG47" s="40" t="s">
        <v>46</v>
      </c>
      <c r="AH47" s="39">
        <f t="shared" si="0"/>
        <v>1</v>
      </c>
      <c r="AI47" s="39">
        <f t="shared" si="1"/>
        <v>0.65631580962591407</v>
      </c>
      <c r="AJ47" s="39">
        <f t="shared" si="2"/>
        <v>0.34368419037408582</v>
      </c>
      <c r="AK47" s="39" t="s">
        <v>103</v>
      </c>
      <c r="AL47" s="39" t="s">
        <v>103</v>
      </c>
      <c r="AM47" s="39" t="s">
        <v>103</v>
      </c>
      <c r="AN47" s="39" t="s">
        <v>103</v>
      </c>
      <c r="AO47" s="42" t="s">
        <v>103</v>
      </c>
      <c r="AR47" s="90">
        <f t="shared" si="20"/>
        <v>118.61778929048708</v>
      </c>
      <c r="AS47" s="90">
        <f t="shared" si="20"/>
        <v>103.5637447662924</v>
      </c>
      <c r="AT47" s="90">
        <f t="shared" si="20"/>
        <v>164.3287319365356</v>
      </c>
      <c r="BA47" s="12">
        <v>35827</v>
      </c>
      <c r="BB47" s="36">
        <f t="shared" si="4"/>
        <v>261.17</v>
      </c>
      <c r="BC47" s="41">
        <f t="shared" si="5"/>
        <v>171.41</v>
      </c>
      <c r="BD47" s="41">
        <f t="shared" si="6"/>
        <v>89.76</v>
      </c>
    </row>
    <row r="48" spans="1:56">
      <c r="A48" s="12">
        <v>35855</v>
      </c>
      <c r="B48" s="36">
        <v>264.08</v>
      </c>
      <c r="C48" s="41">
        <v>171.07</v>
      </c>
      <c r="D48" s="41">
        <v>93.01</v>
      </c>
      <c r="E48" s="36" t="s">
        <v>103</v>
      </c>
      <c r="F48" s="36" t="s">
        <v>103</v>
      </c>
      <c r="G48" s="36" t="s">
        <v>103</v>
      </c>
      <c r="H48" s="36" t="s">
        <v>103</v>
      </c>
      <c r="I48" s="37" t="s">
        <v>103</v>
      </c>
      <c r="J48" s="40">
        <v>1.11E-2</v>
      </c>
      <c r="K48" s="40">
        <v>-2.0000000000000018E-3</v>
      </c>
      <c r="L48" s="40">
        <v>3.620000000000001E-2</v>
      </c>
      <c r="M48" s="39" t="s">
        <v>103</v>
      </c>
      <c r="N48" s="39" t="s">
        <v>103</v>
      </c>
      <c r="O48" s="39" t="s">
        <v>103</v>
      </c>
      <c r="P48" s="39" t="s">
        <v>103</v>
      </c>
      <c r="Q48" s="42" t="s">
        <v>103</v>
      </c>
      <c r="R48" s="43">
        <f t="shared" si="12"/>
        <v>1.7641047348763372E-2</v>
      </c>
      <c r="S48" s="40">
        <f t="shared" si="12"/>
        <v>8.6261564775358401E-3</v>
      </c>
      <c r="T48" s="40">
        <f t="shared" si="12"/>
        <v>3.4933130363732801E-2</v>
      </c>
      <c r="U48" s="40" t="e">
        <f t="shared" si="12"/>
        <v>#DIV/0!</v>
      </c>
      <c r="V48" s="40" t="e">
        <f t="shared" si="12"/>
        <v>#DIV/0!</v>
      </c>
      <c r="W48" s="40" t="e">
        <f t="shared" si="12"/>
        <v>#DIV/0!</v>
      </c>
      <c r="X48" s="40" t="e">
        <f t="shared" si="12"/>
        <v>#DIV/0!</v>
      </c>
      <c r="Y48" s="40" t="e">
        <f t="shared" si="12"/>
        <v>#DIV/0!</v>
      </c>
      <c r="Z48" s="40">
        <f t="shared" si="21"/>
        <v>5.2337696869999561E-3</v>
      </c>
      <c r="AA48" s="40">
        <f t="shared" si="22"/>
        <v>-1.0586392800000066E-2</v>
      </c>
      <c r="AB48" s="40">
        <f t="shared" si="23"/>
        <v>3.5785519999999904E-2</v>
      </c>
      <c r="AC48" s="40" t="s">
        <v>46</v>
      </c>
      <c r="AD48" s="40" t="s">
        <v>46</v>
      </c>
      <c r="AE48" s="40" t="s">
        <v>46</v>
      </c>
      <c r="AF48" s="40" t="s">
        <v>46</v>
      </c>
      <c r="AG48" s="40" t="s">
        <v>46</v>
      </c>
      <c r="AH48" s="39">
        <f t="shared" si="0"/>
        <v>1</v>
      </c>
      <c r="AI48" s="39">
        <f t="shared" si="1"/>
        <v>0.64779612238715545</v>
      </c>
      <c r="AJ48" s="39">
        <f t="shared" si="2"/>
        <v>0.35220387761284461</v>
      </c>
      <c r="AK48" s="39" t="s">
        <v>103</v>
      </c>
      <c r="AL48" s="39" t="s">
        <v>103</v>
      </c>
      <c r="AM48" s="39" t="s">
        <v>103</v>
      </c>
      <c r="AN48" s="39" t="s">
        <v>103</v>
      </c>
      <c r="AO48" s="42" t="s">
        <v>103</v>
      </c>
      <c r="AR48" s="90">
        <f t="shared" si="20"/>
        <v>119.9344467516115</v>
      </c>
      <c r="AS48" s="90">
        <f t="shared" si="20"/>
        <v>103.35661727675982</v>
      </c>
      <c r="AT48" s="90">
        <f t="shared" si="20"/>
        <v>170.27743203263819</v>
      </c>
      <c r="BA48" s="12">
        <v>35855</v>
      </c>
      <c r="BB48" s="36">
        <f t="shared" si="4"/>
        <v>264.08</v>
      </c>
      <c r="BC48" s="41">
        <f t="shared" si="5"/>
        <v>171.07</v>
      </c>
      <c r="BD48" s="41">
        <f t="shared" si="6"/>
        <v>93.01</v>
      </c>
    </row>
    <row r="49" spans="1:56">
      <c r="A49" s="12">
        <v>35886</v>
      </c>
      <c r="B49" s="36">
        <v>264.27999999999997</v>
      </c>
      <c r="C49" s="41">
        <v>171.29</v>
      </c>
      <c r="D49" s="41">
        <v>92.99</v>
      </c>
      <c r="E49" s="36" t="s">
        <v>103</v>
      </c>
      <c r="F49" s="36" t="s">
        <v>103</v>
      </c>
      <c r="G49" s="36" t="s">
        <v>103</v>
      </c>
      <c r="H49" s="36" t="s">
        <v>103</v>
      </c>
      <c r="I49" s="37" t="s">
        <v>103</v>
      </c>
      <c r="J49" s="40">
        <v>8.0000000000000004E-4</v>
      </c>
      <c r="K49" s="40">
        <v>1.3000000000000789E-3</v>
      </c>
      <c r="L49" s="40">
        <v>-1.9999999999997797E-4</v>
      </c>
      <c r="M49" s="39" t="s">
        <v>103</v>
      </c>
      <c r="N49" s="39" t="s">
        <v>103</v>
      </c>
      <c r="O49" s="39" t="s">
        <v>103</v>
      </c>
      <c r="P49" s="39" t="s">
        <v>103</v>
      </c>
      <c r="Q49" s="42" t="s">
        <v>103</v>
      </c>
      <c r="R49" s="43">
        <f t="shared" si="12"/>
        <v>1.6726724754559497E-2</v>
      </c>
      <c r="S49" s="40">
        <f t="shared" si="12"/>
        <v>6.9166206190995894E-3</v>
      </c>
      <c r="T49" s="40">
        <f t="shared" si="12"/>
        <v>3.5450959409246696E-2</v>
      </c>
      <c r="U49" s="40" t="e">
        <f t="shared" si="12"/>
        <v>#DIV/0!</v>
      </c>
      <c r="V49" s="40" t="e">
        <f t="shared" si="12"/>
        <v>#DIV/0!</v>
      </c>
      <c r="W49" s="40" t="e">
        <f t="shared" si="12"/>
        <v>#DIV/0!</v>
      </c>
      <c r="X49" s="40" t="e">
        <f t="shared" si="12"/>
        <v>#DIV/0!</v>
      </c>
      <c r="Y49" s="40" t="e">
        <f t="shared" si="12"/>
        <v>#DIV/0!</v>
      </c>
      <c r="Z49" s="40">
        <f t="shared" si="21"/>
        <v>6.0379567027495362E-3</v>
      </c>
      <c r="AA49" s="40">
        <f t="shared" si="22"/>
        <v>-9.3001551106398628E-3</v>
      </c>
      <c r="AB49" s="40">
        <f t="shared" si="23"/>
        <v>3.5578362896000026E-2</v>
      </c>
      <c r="AC49" s="40" t="s">
        <v>46</v>
      </c>
      <c r="AD49" s="40" t="s">
        <v>46</v>
      </c>
      <c r="AE49" s="40" t="s">
        <v>46</v>
      </c>
      <c r="AF49" s="40" t="s">
        <v>46</v>
      </c>
      <c r="AG49" s="40" t="s">
        <v>46</v>
      </c>
      <c r="AH49" s="39">
        <f t="shared" si="0"/>
        <v>1</v>
      </c>
      <c r="AI49" s="39">
        <f t="shared" si="1"/>
        <v>0.64813833812622978</v>
      </c>
      <c r="AJ49" s="39">
        <f t="shared" si="2"/>
        <v>0.35186166187377027</v>
      </c>
      <c r="AK49" s="39" t="s">
        <v>103</v>
      </c>
      <c r="AL49" s="39" t="s">
        <v>103</v>
      </c>
      <c r="AM49" s="39" t="s">
        <v>103</v>
      </c>
      <c r="AN49" s="39" t="s">
        <v>103</v>
      </c>
      <c r="AO49" s="42" t="s">
        <v>103</v>
      </c>
      <c r="AR49" s="90">
        <f t="shared" si="20"/>
        <v>120.03039430901278</v>
      </c>
      <c r="AS49" s="90">
        <f t="shared" si="20"/>
        <v>103.49098087921962</v>
      </c>
      <c r="AT49" s="90">
        <f t="shared" si="20"/>
        <v>170.24337654623167</v>
      </c>
      <c r="BA49" s="12">
        <v>35886</v>
      </c>
      <c r="BB49" s="36">
        <f t="shared" si="4"/>
        <v>264.27999999999997</v>
      </c>
      <c r="BC49" s="41">
        <f t="shared" si="5"/>
        <v>171.29</v>
      </c>
      <c r="BD49" s="41">
        <f t="shared" si="6"/>
        <v>92.99</v>
      </c>
    </row>
    <row r="50" spans="1:56">
      <c r="A50" s="12">
        <v>35916</v>
      </c>
      <c r="B50" s="36">
        <v>265.33</v>
      </c>
      <c r="C50" s="41">
        <v>172.33</v>
      </c>
      <c r="D50" s="41">
        <v>93</v>
      </c>
      <c r="E50" s="36" t="s">
        <v>103</v>
      </c>
      <c r="F50" s="36" t="s">
        <v>103</v>
      </c>
      <c r="G50" s="36" t="s">
        <v>103</v>
      </c>
      <c r="H50" s="36" t="s">
        <v>103</v>
      </c>
      <c r="I50" s="37" t="s">
        <v>103</v>
      </c>
      <c r="J50" s="40">
        <v>4.0000000000000001E-3</v>
      </c>
      <c r="K50" s="40">
        <v>6.0999999999999943E-3</v>
      </c>
      <c r="L50" s="40">
        <v>9.9999999999988987E-5</v>
      </c>
      <c r="M50" s="39" t="s">
        <v>103</v>
      </c>
      <c r="N50" s="39" t="s">
        <v>103</v>
      </c>
      <c r="O50" s="39" t="s">
        <v>103</v>
      </c>
      <c r="P50" s="39" t="s">
        <v>103</v>
      </c>
      <c r="Q50" s="42" t="s">
        <v>103</v>
      </c>
      <c r="R50" s="43">
        <f t="shared" si="12"/>
        <v>1.5512964239531968E-2</v>
      </c>
      <c r="S50" s="40">
        <f t="shared" si="12"/>
        <v>5.4176379564072619E-3</v>
      </c>
      <c r="T50" s="40">
        <f t="shared" si="12"/>
        <v>3.4933544378560333E-2</v>
      </c>
      <c r="U50" s="40" t="e">
        <f t="shared" si="12"/>
        <v>#DIV/0!</v>
      </c>
      <c r="V50" s="40" t="e">
        <f t="shared" si="12"/>
        <v>#DIV/0!</v>
      </c>
      <c r="W50" s="40" t="e">
        <f t="shared" si="12"/>
        <v>#DIV/0!</v>
      </c>
      <c r="X50" s="40" t="e">
        <f t="shared" si="12"/>
        <v>#DIV/0!</v>
      </c>
      <c r="Y50" s="40" t="e">
        <f t="shared" si="12"/>
        <v>#DIV/0!</v>
      </c>
      <c r="Z50" s="40">
        <f t="shared" si="21"/>
        <v>1.0062108529560465E-2</v>
      </c>
      <c r="AA50" s="40">
        <f t="shared" si="22"/>
        <v>-3.256886056814845E-3</v>
      </c>
      <c r="AB50" s="40">
        <f t="shared" si="23"/>
        <v>3.5681920732289596E-2</v>
      </c>
      <c r="AC50" s="40" t="s">
        <v>46</v>
      </c>
      <c r="AD50" s="40" t="s">
        <v>46</v>
      </c>
      <c r="AE50" s="40" t="s">
        <v>46</v>
      </c>
      <c r="AF50" s="40" t="s">
        <v>46</v>
      </c>
      <c r="AG50" s="40" t="s">
        <v>46</v>
      </c>
      <c r="AH50" s="39">
        <f t="shared" si="0"/>
        <v>1</v>
      </c>
      <c r="AI50" s="39">
        <f t="shared" si="1"/>
        <v>0.64949308408397088</v>
      </c>
      <c r="AJ50" s="39">
        <f t="shared" si="2"/>
        <v>0.35050691591602906</v>
      </c>
      <c r="AK50" s="39" t="s">
        <v>103</v>
      </c>
      <c r="AL50" s="39" t="s">
        <v>103</v>
      </c>
      <c r="AM50" s="39" t="s">
        <v>103</v>
      </c>
      <c r="AN50" s="39" t="s">
        <v>103</v>
      </c>
      <c r="AO50" s="42" t="s">
        <v>103</v>
      </c>
      <c r="AR50" s="90">
        <f t="shared" si="20"/>
        <v>120.51051588624883</v>
      </c>
      <c r="AS50" s="90">
        <f t="shared" si="20"/>
        <v>104.12227586258285</v>
      </c>
      <c r="AT50" s="90">
        <f t="shared" si="20"/>
        <v>170.26040088388629</v>
      </c>
      <c r="BA50" s="12">
        <v>35916</v>
      </c>
      <c r="BB50" s="36">
        <f t="shared" si="4"/>
        <v>265.33</v>
      </c>
      <c r="BC50" s="41">
        <f t="shared" si="5"/>
        <v>172.32999999999998</v>
      </c>
      <c r="BD50" s="41">
        <f t="shared" si="6"/>
        <v>92.999999999999986</v>
      </c>
    </row>
    <row r="51" spans="1:56">
      <c r="A51" s="12">
        <v>35947</v>
      </c>
      <c r="B51" s="36">
        <v>265.17</v>
      </c>
      <c r="C51" s="41">
        <v>172.16</v>
      </c>
      <c r="D51" s="41">
        <v>93.01</v>
      </c>
      <c r="E51" s="36" t="s">
        <v>103</v>
      </c>
      <c r="F51" s="36" t="s">
        <v>103</v>
      </c>
      <c r="G51" s="36" t="s">
        <v>103</v>
      </c>
      <c r="H51" s="36" t="s">
        <v>103</v>
      </c>
      <c r="I51" s="37" t="s">
        <v>103</v>
      </c>
      <c r="J51" s="40">
        <v>-5.9999999999999995E-4</v>
      </c>
      <c r="K51" s="40">
        <v>-1.0000000000000009E-3</v>
      </c>
      <c r="L51" s="40">
        <v>9.9999999999988987E-5</v>
      </c>
      <c r="M51" s="39" t="s">
        <v>103</v>
      </c>
      <c r="N51" s="39" t="s">
        <v>103</v>
      </c>
      <c r="O51" s="39" t="s">
        <v>103</v>
      </c>
      <c r="P51" s="39" t="s">
        <v>103</v>
      </c>
      <c r="Q51" s="42" t="s">
        <v>103</v>
      </c>
      <c r="R51" s="43">
        <f t="shared" si="12"/>
        <v>1.7855437228952109E-2</v>
      </c>
      <c r="S51" s="40">
        <f t="shared" si="12"/>
        <v>8.54726410126605E-3</v>
      </c>
      <c r="T51" s="40">
        <f t="shared" si="12"/>
        <v>3.5658432792673889E-2</v>
      </c>
      <c r="U51" s="40" t="e">
        <f t="shared" si="12"/>
        <v>#DIV/0!</v>
      </c>
      <c r="V51" s="40" t="e">
        <f t="shared" si="12"/>
        <v>#DIV/0!</v>
      </c>
      <c r="W51" s="40" t="e">
        <f t="shared" si="12"/>
        <v>#DIV/0!</v>
      </c>
      <c r="X51" s="40" t="e">
        <f t="shared" si="12"/>
        <v>#DIV/0!</v>
      </c>
      <c r="Y51" s="40" t="e">
        <f t="shared" si="12"/>
        <v>#DIV/0!</v>
      </c>
      <c r="Z51" s="40">
        <f t="shared" si="21"/>
        <v>9.4560712644427003E-3</v>
      </c>
      <c r="AA51" s="40">
        <f t="shared" si="22"/>
        <v>-4.2536291707579998E-3</v>
      </c>
      <c r="AB51" s="40">
        <f t="shared" si="23"/>
        <v>3.5785488924362729E-2</v>
      </c>
      <c r="AC51" s="40" t="s">
        <v>46</v>
      </c>
      <c r="AD51" s="40" t="s">
        <v>46</v>
      </c>
      <c r="AE51" s="40" t="s">
        <v>46</v>
      </c>
      <c r="AF51" s="40" t="s">
        <v>46</v>
      </c>
      <c r="AG51" s="40" t="s">
        <v>46</v>
      </c>
      <c r="AH51" s="39">
        <f t="shared" si="0"/>
        <v>1</v>
      </c>
      <c r="AI51" s="39">
        <f t="shared" si="1"/>
        <v>0.64924388128370469</v>
      </c>
      <c r="AJ51" s="39">
        <f t="shared" si="2"/>
        <v>0.3507561187162952</v>
      </c>
      <c r="AK51" s="39" t="s">
        <v>103</v>
      </c>
      <c r="AL51" s="39" t="s">
        <v>103</v>
      </c>
      <c r="AM51" s="39" t="s">
        <v>103</v>
      </c>
      <c r="AN51" s="39" t="s">
        <v>103</v>
      </c>
      <c r="AO51" s="42" t="s">
        <v>103</v>
      </c>
      <c r="AR51" s="90">
        <f t="shared" si="20"/>
        <v>120.43820957671707</v>
      </c>
      <c r="AS51" s="90">
        <f t="shared" si="20"/>
        <v>104.01815358672027</v>
      </c>
      <c r="AT51" s="90">
        <f t="shared" si="20"/>
        <v>170.27742692397467</v>
      </c>
      <c r="BA51" s="12">
        <v>35947</v>
      </c>
      <c r="BB51" s="36">
        <f t="shared" si="4"/>
        <v>265.17</v>
      </c>
      <c r="BC51" s="41">
        <f t="shared" si="5"/>
        <v>172.16</v>
      </c>
      <c r="BD51" s="41">
        <f t="shared" si="6"/>
        <v>93.01</v>
      </c>
    </row>
    <row r="52" spans="1:56">
      <c r="A52" s="12">
        <v>35977</v>
      </c>
      <c r="B52" s="36">
        <v>265.24</v>
      </c>
      <c r="C52" s="41">
        <v>172.24</v>
      </c>
      <c r="D52" s="41">
        <v>93</v>
      </c>
      <c r="E52" s="36" t="s">
        <v>103</v>
      </c>
      <c r="F52" s="36" t="s">
        <v>103</v>
      </c>
      <c r="G52" s="36" t="s">
        <v>103</v>
      </c>
      <c r="H52" s="36" t="s">
        <v>103</v>
      </c>
      <c r="I52" s="37" t="s">
        <v>103</v>
      </c>
      <c r="J52" s="40">
        <v>2.9999999999999997E-4</v>
      </c>
      <c r="K52" s="40">
        <v>4.9999999999994493E-4</v>
      </c>
      <c r="L52" s="40">
        <v>-9.9999999999988987E-5</v>
      </c>
      <c r="M52" s="39" t="s">
        <v>103</v>
      </c>
      <c r="N52" s="39" t="s">
        <v>103</v>
      </c>
      <c r="O52" s="39" t="s">
        <v>103</v>
      </c>
      <c r="P52" s="39" t="s">
        <v>103</v>
      </c>
      <c r="Q52" s="42" t="s">
        <v>103</v>
      </c>
      <c r="R52" s="43">
        <f t="shared" si="12"/>
        <v>1.6128536786547798E-2</v>
      </c>
      <c r="S52" s="40">
        <f t="shared" si="12"/>
        <v>5.9331449838666561E-3</v>
      </c>
      <c r="T52" s="40">
        <f t="shared" si="12"/>
        <v>3.5658432792673667E-2</v>
      </c>
      <c r="U52" s="40" t="e">
        <f t="shared" si="12"/>
        <v>#DIV/0!</v>
      </c>
      <c r="V52" s="40" t="e">
        <f t="shared" si="12"/>
        <v>#DIV/0!</v>
      </c>
      <c r="W52" s="40" t="e">
        <f t="shared" si="12"/>
        <v>#DIV/0!</v>
      </c>
      <c r="X52" s="40" t="e">
        <f t="shared" si="12"/>
        <v>#DIV/0!</v>
      </c>
      <c r="Y52" s="40" t="e">
        <f t="shared" si="12"/>
        <v>#DIV/0!</v>
      </c>
      <c r="Z52" s="40">
        <f t="shared" si="21"/>
        <v>9.7589080858220267E-3</v>
      </c>
      <c r="AA52" s="40">
        <f t="shared" si="22"/>
        <v>-3.7557559853435007E-3</v>
      </c>
      <c r="AB52" s="40">
        <f t="shared" si="23"/>
        <v>3.5681910375470416E-2</v>
      </c>
      <c r="AC52" s="40" t="s">
        <v>46</v>
      </c>
      <c r="AD52" s="40" t="s">
        <v>46</v>
      </c>
      <c r="AE52" s="40" t="s">
        <v>46</v>
      </c>
      <c r="AF52" s="40" t="s">
        <v>46</v>
      </c>
      <c r="AG52" s="40" t="s">
        <v>46</v>
      </c>
      <c r="AH52" s="39">
        <f t="shared" si="0"/>
        <v>1</v>
      </c>
      <c r="AI52" s="39">
        <f t="shared" si="1"/>
        <v>0.64937415171165735</v>
      </c>
      <c r="AJ52" s="39">
        <f t="shared" si="2"/>
        <v>0.35062584828834265</v>
      </c>
      <c r="AK52" s="39" t="s">
        <v>103</v>
      </c>
      <c r="AL52" s="39" t="s">
        <v>103</v>
      </c>
      <c r="AM52" s="39" t="s">
        <v>103</v>
      </c>
      <c r="AN52" s="39" t="s">
        <v>103</v>
      </c>
      <c r="AO52" s="42" t="s">
        <v>103</v>
      </c>
      <c r="AR52" s="90">
        <f t="shared" si="20"/>
        <v>120.47434103959009</v>
      </c>
      <c r="AS52" s="90">
        <f t="shared" si="20"/>
        <v>104.07016266351363</v>
      </c>
      <c r="AT52" s="90">
        <f t="shared" si="20"/>
        <v>170.26039918128228</v>
      </c>
      <c r="BA52" s="12">
        <v>35977</v>
      </c>
      <c r="BB52" s="36">
        <f t="shared" si="4"/>
        <v>265.24</v>
      </c>
      <c r="BC52" s="41">
        <f t="shared" si="5"/>
        <v>172.24</v>
      </c>
      <c r="BD52" s="41">
        <f t="shared" si="6"/>
        <v>93</v>
      </c>
    </row>
    <row r="53" spans="1:56">
      <c r="A53" s="12">
        <v>36008</v>
      </c>
      <c r="B53" s="36">
        <v>264.32</v>
      </c>
      <c r="C53" s="41">
        <v>171.32</v>
      </c>
      <c r="D53" s="41">
        <v>93</v>
      </c>
      <c r="E53" s="36" t="s">
        <v>103</v>
      </c>
      <c r="F53" s="36" t="s">
        <v>103</v>
      </c>
      <c r="G53" s="36" t="s">
        <v>103</v>
      </c>
      <c r="H53" s="36" t="s">
        <v>103</v>
      </c>
      <c r="I53" s="37" t="s">
        <v>103</v>
      </c>
      <c r="J53" s="40">
        <v>-3.4999999999999996E-3</v>
      </c>
      <c r="K53" s="40">
        <v>-5.2999999999999714E-3</v>
      </c>
      <c r="L53" s="40">
        <v>0</v>
      </c>
      <c r="M53" s="39" t="s">
        <v>103</v>
      </c>
      <c r="N53" s="39" t="s">
        <v>103</v>
      </c>
      <c r="O53" s="39" t="s">
        <v>103</v>
      </c>
      <c r="P53" s="39" t="s">
        <v>103</v>
      </c>
      <c r="Q53" s="42" t="s">
        <v>103</v>
      </c>
      <c r="R53" s="43">
        <f t="shared" si="12"/>
        <v>1.0954559612414982E-2</v>
      </c>
      <c r="S53" s="40">
        <f t="shared" si="12"/>
        <v>7.0176949240141617E-4</v>
      </c>
      <c r="T53" s="40">
        <f t="shared" si="12"/>
        <v>3.0505903276292434E-2</v>
      </c>
      <c r="U53" s="40" t="e">
        <f t="shared" si="12"/>
        <v>#DIV/0!</v>
      </c>
      <c r="V53" s="40" t="e">
        <f t="shared" si="12"/>
        <v>#DIV/0!</v>
      </c>
      <c r="W53" s="40" t="e">
        <f t="shared" si="12"/>
        <v>#DIV/0!</v>
      </c>
      <c r="X53" s="40" t="e">
        <f t="shared" si="12"/>
        <v>#DIV/0!</v>
      </c>
      <c r="Y53" s="40" t="e">
        <f t="shared" si="12"/>
        <v>#DIV/0!</v>
      </c>
      <c r="Z53" s="40">
        <f t="shared" si="21"/>
        <v>6.2247519075218083E-3</v>
      </c>
      <c r="AA53" s="40">
        <f t="shared" si="22"/>
        <v>-9.0358504786210991E-3</v>
      </c>
      <c r="AB53" s="40">
        <f t="shared" si="23"/>
        <v>3.5681910375470416E-2</v>
      </c>
      <c r="AC53" s="40" t="s">
        <v>46</v>
      </c>
      <c r="AD53" s="40" t="s">
        <v>46</v>
      </c>
      <c r="AE53" s="40" t="s">
        <v>46</v>
      </c>
      <c r="AF53" s="40" t="s">
        <v>46</v>
      </c>
      <c r="AG53" s="40" t="s">
        <v>46</v>
      </c>
      <c r="AH53" s="39">
        <f t="shared" si="0"/>
        <v>1</v>
      </c>
      <c r="AI53" s="39">
        <f t="shared" si="1"/>
        <v>0.64815375302663436</v>
      </c>
      <c r="AJ53" s="39">
        <f t="shared" si="2"/>
        <v>0.35184624697336564</v>
      </c>
      <c r="AK53" s="39" t="s">
        <v>103</v>
      </c>
      <c r="AL53" s="39" t="s">
        <v>103</v>
      </c>
      <c r="AM53" s="39" t="s">
        <v>103</v>
      </c>
      <c r="AN53" s="39" t="s">
        <v>103</v>
      </c>
      <c r="AO53" s="42" t="s">
        <v>103</v>
      </c>
      <c r="AR53" s="90">
        <f t="shared" si="20"/>
        <v>120.05268084595153</v>
      </c>
      <c r="AS53" s="90">
        <f t="shared" si="20"/>
        <v>103.51859080139701</v>
      </c>
      <c r="AT53" s="90">
        <f t="shared" si="20"/>
        <v>170.26039918128228</v>
      </c>
      <c r="BA53" s="12">
        <v>36008</v>
      </c>
      <c r="BB53" s="36">
        <f t="shared" si="4"/>
        <v>264.32</v>
      </c>
      <c r="BC53" s="41">
        <f t="shared" si="5"/>
        <v>171.32</v>
      </c>
      <c r="BD53" s="41">
        <f t="shared" si="6"/>
        <v>93</v>
      </c>
    </row>
    <row r="54" spans="1:56">
      <c r="A54" s="12">
        <v>36039</v>
      </c>
      <c r="B54" s="36">
        <v>263.29000000000002</v>
      </c>
      <c r="C54" s="41">
        <v>170.28</v>
      </c>
      <c r="D54" s="41">
        <v>93.01</v>
      </c>
      <c r="E54" s="36" t="s">
        <v>103</v>
      </c>
      <c r="F54" s="36" t="s">
        <v>103</v>
      </c>
      <c r="G54" s="36" t="s">
        <v>103</v>
      </c>
      <c r="H54" s="36" t="s">
        <v>103</v>
      </c>
      <c r="I54" s="37" t="s">
        <v>103</v>
      </c>
      <c r="J54" s="40">
        <v>-3.9000000000000003E-3</v>
      </c>
      <c r="K54" s="40">
        <v>-6.0999999999999943E-3</v>
      </c>
      <c r="L54" s="40">
        <v>9.9999999999988987E-5</v>
      </c>
      <c r="M54" s="39" t="s">
        <v>103</v>
      </c>
      <c r="N54" s="39" t="s">
        <v>103</v>
      </c>
      <c r="O54" s="39" t="s">
        <v>103</v>
      </c>
      <c r="P54" s="39" t="s">
        <v>103</v>
      </c>
      <c r="Q54" s="42" t="s">
        <v>103</v>
      </c>
      <c r="R54" s="43">
        <f t="shared" si="12"/>
        <v>8.625637850487422E-3</v>
      </c>
      <c r="S54" s="40">
        <f t="shared" si="12"/>
        <v>-5.4025113015022663E-3</v>
      </c>
      <c r="T54" s="40">
        <f t="shared" si="12"/>
        <v>3.5267658329100948E-2</v>
      </c>
      <c r="U54" s="40" t="e">
        <f t="shared" si="12"/>
        <v>#DIV/0!</v>
      </c>
      <c r="V54" s="40" t="e">
        <f t="shared" si="12"/>
        <v>#DIV/0!</v>
      </c>
      <c r="W54" s="40" t="e">
        <f t="shared" si="12"/>
        <v>#DIV/0!</v>
      </c>
      <c r="X54" s="40" t="e">
        <f t="shared" si="12"/>
        <v>#DIV/0!</v>
      </c>
      <c r="Y54" s="40" t="e">
        <f t="shared" si="12"/>
        <v>#DIV/0!</v>
      </c>
      <c r="Z54" s="40">
        <f t="shared" si="21"/>
        <v>2.3004753750823781E-3</v>
      </c>
      <c r="AA54" s="40">
        <f t="shared" si="22"/>
        <v>-1.5080731790701463E-2</v>
      </c>
      <c r="AB54" s="40">
        <f t="shared" si="23"/>
        <v>3.5785478566507933E-2</v>
      </c>
      <c r="AC54" s="40" t="s">
        <v>46</v>
      </c>
      <c r="AD54" s="40" t="s">
        <v>46</v>
      </c>
      <c r="AE54" s="40" t="s">
        <v>46</v>
      </c>
      <c r="AF54" s="40" t="s">
        <v>46</v>
      </c>
      <c r="AG54" s="40" t="s">
        <v>46</v>
      </c>
      <c r="AH54" s="39">
        <f t="shared" si="0"/>
        <v>1</v>
      </c>
      <c r="AI54" s="39">
        <f t="shared" si="1"/>
        <v>0.64673933685289975</v>
      </c>
      <c r="AJ54" s="39">
        <f t="shared" si="2"/>
        <v>0.35326066314710014</v>
      </c>
      <c r="AK54" s="39" t="s">
        <v>103</v>
      </c>
      <c r="AL54" s="39" t="s">
        <v>103</v>
      </c>
      <c r="AM54" s="39" t="s">
        <v>103</v>
      </c>
      <c r="AN54" s="39" t="s">
        <v>103</v>
      </c>
      <c r="AO54" s="42" t="s">
        <v>103</v>
      </c>
      <c r="AR54" s="90">
        <f t="shared" ref="AR54:AT69" si="24">AR53*(1+J54)</f>
        <v>119.58447539065232</v>
      </c>
      <c r="AS54" s="90">
        <f t="shared" si="24"/>
        <v>102.88712739750849</v>
      </c>
      <c r="AT54" s="90">
        <f t="shared" si="24"/>
        <v>170.27742522120042</v>
      </c>
      <c r="BA54" s="12">
        <v>36039</v>
      </c>
      <c r="BB54" s="36">
        <f t="shared" si="4"/>
        <v>263.29000000000002</v>
      </c>
      <c r="BC54" s="41">
        <f t="shared" si="5"/>
        <v>170.28</v>
      </c>
      <c r="BD54" s="41">
        <f t="shared" si="6"/>
        <v>93.01</v>
      </c>
    </row>
    <row r="55" spans="1:56">
      <c r="A55" s="12">
        <v>36069</v>
      </c>
      <c r="B55" s="36">
        <v>263.83999999999997</v>
      </c>
      <c r="C55" s="41">
        <v>170.83</v>
      </c>
      <c r="D55" s="41">
        <v>93.01</v>
      </c>
      <c r="E55" s="36" t="s">
        <v>103</v>
      </c>
      <c r="F55" s="36" t="s">
        <v>103</v>
      </c>
      <c r="G55" s="36" t="s">
        <v>103</v>
      </c>
      <c r="H55" s="36" t="s">
        <v>103</v>
      </c>
      <c r="I55" s="37" t="s">
        <v>103</v>
      </c>
      <c r="J55" s="40">
        <v>2.0999999999999999E-3</v>
      </c>
      <c r="K55" s="40">
        <v>3.2000000000000917E-3</v>
      </c>
      <c r="L55" s="40">
        <v>0</v>
      </c>
      <c r="M55" s="39" t="s">
        <v>103</v>
      </c>
      <c r="N55" s="39" t="s">
        <v>103</v>
      </c>
      <c r="O55" s="39" t="s">
        <v>103</v>
      </c>
      <c r="P55" s="39" t="s">
        <v>103</v>
      </c>
      <c r="Q55" s="42" t="s">
        <v>103</v>
      </c>
      <c r="R55" s="43">
        <f t="shared" si="12"/>
        <v>9.9358030475353853E-3</v>
      </c>
      <c r="S55" s="40">
        <f t="shared" si="12"/>
        <v>-3.5152295392658628E-3</v>
      </c>
      <c r="T55" s="40">
        <f t="shared" si="12"/>
        <v>3.5371195448645754E-2</v>
      </c>
      <c r="U55" s="40" t="e">
        <f t="shared" si="12"/>
        <v>#DIV/0!</v>
      </c>
      <c r="V55" s="40" t="e">
        <f t="shared" si="12"/>
        <v>#DIV/0!</v>
      </c>
      <c r="W55" s="40" t="e">
        <f t="shared" si="12"/>
        <v>#DIV/0!</v>
      </c>
      <c r="X55" s="40" t="e">
        <f t="shared" si="12"/>
        <v>#DIV/0!</v>
      </c>
      <c r="Y55" s="40" t="e">
        <f t="shared" si="12"/>
        <v>#DIV/0!</v>
      </c>
      <c r="Z55" s="40">
        <f t="shared" si="21"/>
        <v>4.4053063733699993E-3</v>
      </c>
      <c r="AA55" s="40">
        <f t="shared" si="22"/>
        <v>-1.1928990132431538E-2</v>
      </c>
      <c r="AB55" s="40">
        <f t="shared" si="23"/>
        <v>3.5785478566507933E-2</v>
      </c>
      <c r="AC55" s="40" t="s">
        <v>46</v>
      </c>
      <c r="AD55" s="40" t="s">
        <v>46</v>
      </c>
      <c r="AE55" s="40" t="s">
        <v>46</v>
      </c>
      <c r="AF55" s="40" t="s">
        <v>46</v>
      </c>
      <c r="AG55" s="40" t="s">
        <v>46</v>
      </c>
      <c r="AH55" s="39">
        <f t="shared" si="0"/>
        <v>1</v>
      </c>
      <c r="AI55" s="39">
        <f t="shared" si="1"/>
        <v>0.6474757428744693</v>
      </c>
      <c r="AJ55" s="39">
        <f t="shared" si="2"/>
        <v>0.35252425712553059</v>
      </c>
      <c r="AK55" s="39" t="s">
        <v>103</v>
      </c>
      <c r="AL55" s="39" t="s">
        <v>103</v>
      </c>
      <c r="AM55" s="39" t="s">
        <v>103</v>
      </c>
      <c r="AN55" s="39" t="s">
        <v>103</v>
      </c>
      <c r="AO55" s="42" t="s">
        <v>103</v>
      </c>
      <c r="AR55" s="90">
        <f t="shared" si="24"/>
        <v>119.83560278897268</v>
      </c>
      <c r="AS55" s="90">
        <f t="shared" si="24"/>
        <v>103.21636620518053</v>
      </c>
      <c r="AT55" s="90">
        <f t="shared" si="24"/>
        <v>170.27742522120042</v>
      </c>
      <c r="BA55" s="12">
        <v>36069</v>
      </c>
      <c r="BB55" s="36">
        <f t="shared" si="4"/>
        <v>263.83999999999997</v>
      </c>
      <c r="BC55" s="41">
        <f t="shared" si="5"/>
        <v>170.82999999999996</v>
      </c>
      <c r="BD55" s="41">
        <f t="shared" si="6"/>
        <v>93.009999999999977</v>
      </c>
    </row>
    <row r="56" spans="1:56">
      <c r="A56" s="12">
        <v>36100</v>
      </c>
      <c r="B56" s="36">
        <v>263.91000000000003</v>
      </c>
      <c r="C56" s="41">
        <v>170.9</v>
      </c>
      <c r="D56" s="41">
        <v>93.01</v>
      </c>
      <c r="E56" s="36" t="s">
        <v>103</v>
      </c>
      <c r="F56" s="36" t="s">
        <v>103</v>
      </c>
      <c r="G56" s="36" t="s">
        <v>103</v>
      </c>
      <c r="H56" s="36" t="s">
        <v>103</v>
      </c>
      <c r="I56" s="37" t="s">
        <v>103</v>
      </c>
      <c r="J56" s="40">
        <v>2.9999999999999997E-4</v>
      </c>
      <c r="K56" s="40">
        <v>3.9999999999995595E-4</v>
      </c>
      <c r="L56" s="40">
        <v>0</v>
      </c>
      <c r="M56" s="39" t="s">
        <v>103</v>
      </c>
      <c r="N56" s="39" t="s">
        <v>103</v>
      </c>
      <c r="O56" s="39" t="s">
        <v>103</v>
      </c>
      <c r="P56" s="39" t="s">
        <v>103</v>
      </c>
      <c r="Q56" s="42" t="s">
        <v>103</v>
      </c>
      <c r="R56" s="43">
        <f t="shared" si="12"/>
        <v>8.6249838143466206E-3</v>
      </c>
      <c r="S56" s="40">
        <f t="shared" si="12"/>
        <v>-5.7018109226825153E-3</v>
      </c>
      <c r="T56" s="40">
        <f t="shared" si="12"/>
        <v>3.5681900018651236E-2</v>
      </c>
      <c r="U56" s="40" t="e">
        <f t="shared" si="12"/>
        <v>#DIV/0!</v>
      </c>
      <c r="V56" s="40" t="e">
        <f t="shared" si="12"/>
        <v>#DIV/0!</v>
      </c>
      <c r="W56" s="40" t="e">
        <f t="shared" si="12"/>
        <v>#DIV/0!</v>
      </c>
      <c r="X56" s="40" t="e">
        <f t="shared" si="12"/>
        <v>#DIV/0!</v>
      </c>
      <c r="Y56" s="40" t="e">
        <f t="shared" si="12"/>
        <v>#DIV/0!</v>
      </c>
      <c r="Z56" s="40">
        <f t="shared" si="21"/>
        <v>4.7066279652818732E-3</v>
      </c>
      <c r="AA56" s="40">
        <f t="shared" si="22"/>
        <v>-1.1533761728484526E-2</v>
      </c>
      <c r="AB56" s="40">
        <f t="shared" si="23"/>
        <v>3.5785478566507933E-2</v>
      </c>
      <c r="AC56" s="40" t="s">
        <v>46</v>
      </c>
      <c r="AD56" s="40" t="s">
        <v>46</v>
      </c>
      <c r="AE56" s="40" t="s">
        <v>46</v>
      </c>
      <c r="AF56" s="40" t="s">
        <v>46</v>
      </c>
      <c r="AG56" s="40" t="s">
        <v>46</v>
      </c>
      <c r="AH56" s="39">
        <f t="shared" si="0"/>
        <v>1</v>
      </c>
      <c r="AI56" s="39">
        <f t="shared" si="1"/>
        <v>0.64756924709181152</v>
      </c>
      <c r="AJ56" s="39">
        <f t="shared" si="2"/>
        <v>0.35243075290818837</v>
      </c>
      <c r="AK56" s="39" t="s">
        <v>103</v>
      </c>
      <c r="AL56" s="39" t="s">
        <v>103</v>
      </c>
      <c r="AM56" s="39" t="s">
        <v>103</v>
      </c>
      <c r="AN56" s="39" t="s">
        <v>103</v>
      </c>
      <c r="AO56" s="42" t="s">
        <v>103</v>
      </c>
      <c r="AR56" s="90">
        <f t="shared" si="24"/>
        <v>119.87155346980937</v>
      </c>
      <c r="AS56" s="90">
        <f t="shared" si="24"/>
        <v>103.2576527516626</v>
      </c>
      <c r="AT56" s="90">
        <f t="shared" si="24"/>
        <v>170.27742522120042</v>
      </c>
      <c r="BA56" s="12">
        <v>36100</v>
      </c>
      <c r="BB56" s="36">
        <f t="shared" si="4"/>
        <v>263.91000000000003</v>
      </c>
      <c r="BC56" s="41">
        <f t="shared" si="5"/>
        <v>170.9</v>
      </c>
      <c r="BD56" s="41">
        <f t="shared" si="6"/>
        <v>93.01</v>
      </c>
    </row>
    <row r="57" spans="1:56">
      <c r="A57" s="12">
        <v>36130</v>
      </c>
      <c r="B57" s="36">
        <v>264.43</v>
      </c>
      <c r="C57" s="41">
        <v>171.43</v>
      </c>
      <c r="D57" s="41">
        <v>93</v>
      </c>
      <c r="E57" s="36" t="s">
        <v>103</v>
      </c>
      <c r="F57" s="36" t="s">
        <v>103</v>
      </c>
      <c r="G57" s="36" t="s">
        <v>103</v>
      </c>
      <c r="H57" s="36" t="s">
        <v>103</v>
      </c>
      <c r="I57" s="37" t="s">
        <v>103</v>
      </c>
      <c r="J57" s="40">
        <v>2E-3</v>
      </c>
      <c r="K57" s="40">
        <v>3.1000000000001027E-3</v>
      </c>
      <c r="L57" s="40">
        <v>-9.9999999999988987E-5</v>
      </c>
      <c r="M57" s="39" t="s">
        <v>103</v>
      </c>
      <c r="N57" s="39" t="s">
        <v>103</v>
      </c>
      <c r="O57" s="39" t="s">
        <v>103</v>
      </c>
      <c r="P57" s="39" t="s">
        <v>103</v>
      </c>
      <c r="Q57" s="42" t="s">
        <v>103</v>
      </c>
      <c r="R57" s="43">
        <f t="shared" si="12"/>
        <v>6.7160412212126097E-3</v>
      </c>
      <c r="S57" s="40">
        <f t="shared" si="12"/>
        <v>-8.4695163898427239E-3</v>
      </c>
      <c r="T57" s="40">
        <f t="shared" si="12"/>
        <v>3.5681900018651236E-2</v>
      </c>
      <c r="U57" s="40" t="e">
        <f t="shared" si="12"/>
        <v>#DIV/0!</v>
      </c>
      <c r="V57" s="40" t="e">
        <f t="shared" si="12"/>
        <v>#DIV/0!</v>
      </c>
      <c r="W57" s="40" t="e">
        <f t="shared" si="12"/>
        <v>#DIV/0!</v>
      </c>
      <c r="X57" s="40" t="e">
        <f t="shared" si="12"/>
        <v>#DIV/0!</v>
      </c>
      <c r="Y57" s="40" t="e">
        <f t="shared" si="12"/>
        <v>#DIV/0!</v>
      </c>
      <c r="Z57" s="40">
        <f t="shared" si="21"/>
        <v>6.7160412212126097E-3</v>
      </c>
      <c r="AA57" s="40">
        <f t="shared" si="22"/>
        <v>-8.4695163898427239E-3</v>
      </c>
      <c r="AB57" s="40">
        <f t="shared" si="23"/>
        <v>3.5681900018651236E-2</v>
      </c>
      <c r="AC57" s="40" t="s">
        <v>46</v>
      </c>
      <c r="AD57" s="40" t="s">
        <v>46</v>
      </c>
      <c r="AE57" s="40" t="s">
        <v>46</v>
      </c>
      <c r="AF57" s="40" t="s">
        <v>46</v>
      </c>
      <c r="AG57" s="40" t="s">
        <v>46</v>
      </c>
      <c r="AH57" s="39">
        <f t="shared" si="0"/>
        <v>1</v>
      </c>
      <c r="AI57" s="39">
        <f t="shared" si="1"/>
        <v>0.64830011723329428</v>
      </c>
      <c r="AJ57" s="39">
        <f t="shared" si="2"/>
        <v>0.35169988276670572</v>
      </c>
      <c r="AK57" s="39" t="s">
        <v>103</v>
      </c>
      <c r="AL57" s="39" t="s">
        <v>103</v>
      </c>
      <c r="AM57" s="39" t="s">
        <v>103</v>
      </c>
      <c r="AN57" s="39" t="s">
        <v>103</v>
      </c>
      <c r="AO57" s="42" t="s">
        <v>103</v>
      </c>
      <c r="AR57" s="90">
        <f t="shared" si="24"/>
        <v>120.11129657674898</v>
      </c>
      <c r="AS57" s="90">
        <f t="shared" si="24"/>
        <v>103.57775147519277</v>
      </c>
      <c r="AT57" s="90">
        <f t="shared" si="24"/>
        <v>170.2603974786783</v>
      </c>
      <c r="BA57" s="12">
        <v>36130</v>
      </c>
      <c r="BB57" s="36">
        <f t="shared" si="4"/>
        <v>264.43</v>
      </c>
      <c r="BC57" s="41">
        <f t="shared" si="5"/>
        <v>171.43</v>
      </c>
      <c r="BD57" s="41">
        <f t="shared" si="6"/>
        <v>93</v>
      </c>
    </row>
    <row r="58" spans="1:56">
      <c r="A58" s="12">
        <v>36161</v>
      </c>
      <c r="B58" s="36">
        <v>225.83</v>
      </c>
      <c r="C58" s="41">
        <v>138.07</v>
      </c>
      <c r="D58" s="41">
        <v>87.76</v>
      </c>
      <c r="E58" s="36" t="s">
        <v>103</v>
      </c>
      <c r="F58" s="36" t="s">
        <v>103</v>
      </c>
      <c r="G58" s="36" t="s">
        <v>103</v>
      </c>
      <c r="H58" s="36" t="s">
        <v>103</v>
      </c>
      <c r="I58" s="37" t="s">
        <v>103</v>
      </c>
      <c r="J58" s="40">
        <v>3.8E-3</v>
      </c>
      <c r="K58" s="40">
        <v>6.1999999999999833E-3</v>
      </c>
      <c r="L58" s="40">
        <v>0</v>
      </c>
      <c r="M58" s="39" t="s">
        <v>103</v>
      </c>
      <c r="N58" s="39" t="s">
        <v>103</v>
      </c>
      <c r="O58" s="39" t="s">
        <v>103</v>
      </c>
      <c r="P58" s="39" t="s">
        <v>103</v>
      </c>
      <c r="Q58" s="42" t="s">
        <v>103</v>
      </c>
      <c r="R58" s="43">
        <f t="shared" si="12"/>
        <v>1.6743698740168123E-2</v>
      </c>
      <c r="S58" s="40">
        <f t="shared" si="12"/>
        <v>6.7386201902523979E-3</v>
      </c>
      <c r="T58" s="40">
        <f t="shared" si="12"/>
        <v>3.6096338554072904E-2</v>
      </c>
      <c r="U58" s="40" t="e">
        <f t="shared" si="12"/>
        <v>#DIV/0!</v>
      </c>
      <c r="V58" s="40" t="e">
        <f t="shared" si="12"/>
        <v>#DIV/0!</v>
      </c>
      <c r="W58" s="40" t="e">
        <f t="shared" si="12"/>
        <v>#DIV/0!</v>
      </c>
      <c r="X58" s="40" t="e">
        <f t="shared" si="12"/>
        <v>#DIV/0!</v>
      </c>
      <c r="Y58" s="40" t="e">
        <f t="shared" si="12"/>
        <v>#DIV/0!</v>
      </c>
      <c r="Z58" s="40">
        <f>(AR58/$AR$57)-1</f>
        <v>3.8000000000000256E-3</v>
      </c>
      <c r="AA58" s="40">
        <f>(AS58/$AS$57)-1</f>
        <v>6.1999999999999833E-3</v>
      </c>
      <c r="AB58" s="40">
        <f>(AT58/$AT$57)-1</f>
        <v>0</v>
      </c>
      <c r="AC58" s="40" t="s">
        <v>46</v>
      </c>
      <c r="AD58" s="40" t="s">
        <v>46</v>
      </c>
      <c r="AE58" s="40" t="s">
        <v>46</v>
      </c>
      <c r="AF58" s="40" t="s">
        <v>46</v>
      </c>
      <c r="AG58" s="40" t="s">
        <v>46</v>
      </c>
      <c r="AH58" s="39">
        <f t="shared" si="0"/>
        <v>1</v>
      </c>
      <c r="AI58" s="39">
        <f t="shared" si="1"/>
        <v>0.61138909799406638</v>
      </c>
      <c r="AJ58" s="39">
        <f t="shared" si="2"/>
        <v>0.38861090200593373</v>
      </c>
      <c r="AK58" s="39" t="s">
        <v>103</v>
      </c>
      <c r="AL58" s="39" t="s">
        <v>103</v>
      </c>
      <c r="AM58" s="39" t="s">
        <v>103</v>
      </c>
      <c r="AN58" s="39" t="s">
        <v>103</v>
      </c>
      <c r="AO58" s="42" t="s">
        <v>103</v>
      </c>
      <c r="AR58" s="90">
        <f t="shared" si="24"/>
        <v>120.56771950374063</v>
      </c>
      <c r="AS58" s="90">
        <f t="shared" si="24"/>
        <v>104.21993353433896</v>
      </c>
      <c r="AT58" s="90">
        <f t="shared" si="24"/>
        <v>170.2603974786783</v>
      </c>
      <c r="BA58" s="12">
        <v>36161</v>
      </c>
      <c r="BB58" s="36">
        <f t="shared" si="4"/>
        <v>225.83</v>
      </c>
      <c r="BC58" s="41">
        <f t="shared" si="5"/>
        <v>138.07000000000002</v>
      </c>
      <c r="BD58" s="41">
        <f t="shared" si="6"/>
        <v>87.760000000000019</v>
      </c>
    </row>
    <row r="59" spans="1:56">
      <c r="A59" s="12">
        <v>36192</v>
      </c>
      <c r="B59" s="36">
        <v>227.19</v>
      </c>
      <c r="C59" s="41">
        <v>139.84</v>
      </c>
      <c r="D59" s="41">
        <v>87.35</v>
      </c>
      <c r="E59" s="36" t="s">
        <v>103</v>
      </c>
      <c r="F59" s="36" t="s">
        <v>103</v>
      </c>
      <c r="G59" s="36" t="s">
        <v>103</v>
      </c>
      <c r="H59" s="36" t="s">
        <v>103</v>
      </c>
      <c r="I59" s="37" t="s">
        <v>103</v>
      </c>
      <c r="J59" s="40">
        <v>6.0000000000000001E-3</v>
      </c>
      <c r="K59" s="40">
        <v>1.2799999999999923E-2</v>
      </c>
      <c r="L59" s="40">
        <v>0</v>
      </c>
      <c r="M59" s="39" t="s">
        <v>103</v>
      </c>
      <c r="N59" s="39" t="s">
        <v>103</v>
      </c>
      <c r="O59" s="39" t="s">
        <v>103</v>
      </c>
      <c r="P59" s="39" t="s">
        <v>103</v>
      </c>
      <c r="Q59" s="42" t="s">
        <v>103</v>
      </c>
      <c r="R59" s="43">
        <f t="shared" si="12"/>
        <v>2.2537399712695416E-2</v>
      </c>
      <c r="S59" s="40">
        <f t="shared" si="12"/>
        <v>1.9217187653626233E-2</v>
      </c>
      <c r="T59" s="40">
        <f t="shared" si="12"/>
        <v>3.6096338554072904E-2</v>
      </c>
      <c r="U59" s="40" t="e">
        <f t="shared" si="12"/>
        <v>#DIV/0!</v>
      </c>
      <c r="V59" s="40" t="e">
        <f t="shared" si="12"/>
        <v>#DIV/0!</v>
      </c>
      <c r="W59" s="40" t="e">
        <f t="shared" si="12"/>
        <v>#DIV/0!</v>
      </c>
      <c r="X59" s="40" t="e">
        <f t="shared" si="12"/>
        <v>#DIV/0!</v>
      </c>
      <c r="Y59" s="40" t="e">
        <f t="shared" si="12"/>
        <v>#DIV/0!</v>
      </c>
      <c r="Z59" s="40">
        <f t="shared" ref="Z59:Z69" si="25">(AR59/$AR$57)-1</f>
        <v>9.8228000000000204E-3</v>
      </c>
      <c r="AA59" s="40">
        <f t="shared" ref="AA59:AA69" si="26">(AS59/$AS$57)-1</f>
        <v>1.9079359999999879E-2</v>
      </c>
      <c r="AB59" s="40">
        <f t="shared" ref="AB59:AB69" si="27">(AT59/$AT$57)-1</f>
        <v>0</v>
      </c>
      <c r="AC59" s="40" t="s">
        <v>46</v>
      </c>
      <c r="AD59" s="40" t="s">
        <v>46</v>
      </c>
      <c r="AE59" s="40" t="s">
        <v>46</v>
      </c>
      <c r="AF59" s="40" t="s">
        <v>46</v>
      </c>
      <c r="AG59" s="40" t="s">
        <v>46</v>
      </c>
      <c r="AH59" s="39">
        <f t="shared" si="0"/>
        <v>1</v>
      </c>
      <c r="AI59" s="39">
        <f t="shared" si="1"/>
        <v>0.61552004929794446</v>
      </c>
      <c r="AJ59" s="39">
        <f t="shared" si="2"/>
        <v>0.38447995070205554</v>
      </c>
      <c r="AK59" s="39" t="s">
        <v>103</v>
      </c>
      <c r="AL59" s="39" t="s">
        <v>103</v>
      </c>
      <c r="AM59" s="39" t="s">
        <v>103</v>
      </c>
      <c r="AN59" s="39" t="s">
        <v>103</v>
      </c>
      <c r="AO59" s="42" t="s">
        <v>103</v>
      </c>
      <c r="AR59" s="90">
        <f t="shared" si="24"/>
        <v>121.29112582076307</v>
      </c>
      <c r="AS59" s="90">
        <f t="shared" si="24"/>
        <v>105.5539486835785</v>
      </c>
      <c r="AT59" s="90">
        <f t="shared" si="24"/>
        <v>170.2603974786783</v>
      </c>
      <c r="BA59" s="12">
        <v>36192</v>
      </c>
      <c r="BB59" s="36">
        <f t="shared" si="4"/>
        <v>227.19</v>
      </c>
      <c r="BC59" s="41">
        <f t="shared" si="5"/>
        <v>139.84</v>
      </c>
      <c r="BD59" s="41">
        <f t="shared" si="6"/>
        <v>87.35</v>
      </c>
    </row>
    <row r="60" spans="1:56">
      <c r="A60" s="12">
        <v>36220</v>
      </c>
      <c r="B60" s="36">
        <v>228.4</v>
      </c>
      <c r="C60" s="41">
        <v>141.05000000000001</v>
      </c>
      <c r="D60" s="41">
        <v>87.35</v>
      </c>
      <c r="E60" s="36" t="s">
        <v>103</v>
      </c>
      <c r="F60" s="36" t="s">
        <v>103</v>
      </c>
      <c r="G60" s="36" t="s">
        <v>103</v>
      </c>
      <c r="H60" s="36" t="s">
        <v>103</v>
      </c>
      <c r="I60" s="37" t="s">
        <v>103</v>
      </c>
      <c r="J60" s="40">
        <v>5.3E-3</v>
      </c>
      <c r="K60" s="40">
        <v>8.69999999999993E-3</v>
      </c>
      <c r="L60" s="40">
        <v>-4.6999999999999265E-3</v>
      </c>
      <c r="M60" s="39" t="s">
        <v>103</v>
      </c>
      <c r="N60" s="39" t="s">
        <v>103</v>
      </c>
      <c r="O60" s="39" t="s">
        <v>103</v>
      </c>
      <c r="P60" s="39" t="s">
        <v>103</v>
      </c>
      <c r="Q60" s="42" t="s">
        <v>103</v>
      </c>
      <c r="R60" s="43">
        <f t="shared" si="12"/>
        <v>1.6671791050512086E-2</v>
      </c>
      <c r="S60" s="40">
        <f t="shared" si="12"/>
        <v>3.0144666519251073E-2</v>
      </c>
      <c r="T60" s="40">
        <f t="shared" si="12"/>
        <v>-4.7995698100087303E-3</v>
      </c>
      <c r="U60" s="40" t="e">
        <f t="shared" si="12"/>
        <v>#DIV/0!</v>
      </c>
      <c r="V60" s="40" t="e">
        <f t="shared" si="12"/>
        <v>#DIV/0!</v>
      </c>
      <c r="W60" s="40" t="e">
        <f t="shared" si="12"/>
        <v>#DIV/0!</v>
      </c>
      <c r="X60" s="40" t="e">
        <f t="shared" si="12"/>
        <v>#DIV/0!</v>
      </c>
      <c r="Y60" s="40" t="e">
        <f t="shared" si="12"/>
        <v>#DIV/0!</v>
      </c>
      <c r="Z60" s="40">
        <f t="shared" si="25"/>
        <v>1.5174860839999971E-2</v>
      </c>
      <c r="AA60" s="40">
        <f t="shared" si="26"/>
        <v>2.7945350431999749E-2</v>
      </c>
      <c r="AB60" s="40">
        <f t="shared" si="27"/>
        <v>-4.6999999999999265E-3</v>
      </c>
      <c r="AC60" s="40" t="s">
        <v>46</v>
      </c>
      <c r="AD60" s="40" t="s">
        <v>46</v>
      </c>
      <c r="AE60" s="40" t="s">
        <v>46</v>
      </c>
      <c r="AF60" s="40" t="s">
        <v>46</v>
      </c>
      <c r="AG60" s="40" t="s">
        <v>46</v>
      </c>
      <c r="AH60" s="39">
        <f t="shared" si="0"/>
        <v>1</v>
      </c>
      <c r="AI60" s="39">
        <f t="shared" si="1"/>
        <v>0.61755691768826626</v>
      </c>
      <c r="AJ60" s="39">
        <f t="shared" si="2"/>
        <v>0.38244308231173374</v>
      </c>
      <c r="AK60" s="39" t="s">
        <v>103</v>
      </c>
      <c r="AL60" s="39" t="s">
        <v>103</v>
      </c>
      <c r="AM60" s="39" t="s">
        <v>103</v>
      </c>
      <c r="AN60" s="39" t="s">
        <v>103</v>
      </c>
      <c r="AO60" s="42" t="s">
        <v>103</v>
      </c>
      <c r="AR60" s="90">
        <f t="shared" si="24"/>
        <v>121.93396878761313</v>
      </c>
      <c r="AS60" s="90">
        <f t="shared" si="24"/>
        <v>106.47226803712562</v>
      </c>
      <c r="AT60" s="90">
        <f t="shared" si="24"/>
        <v>169.46017361052853</v>
      </c>
      <c r="BA60" s="12">
        <v>36220</v>
      </c>
      <c r="BB60" s="36">
        <f t="shared" si="4"/>
        <v>228.4</v>
      </c>
      <c r="BC60" s="41">
        <f t="shared" si="5"/>
        <v>141.05000000000001</v>
      </c>
      <c r="BD60" s="41">
        <f t="shared" si="6"/>
        <v>87.35</v>
      </c>
    </row>
    <row r="61" spans="1:56">
      <c r="A61" s="12">
        <v>36251</v>
      </c>
      <c r="B61" s="36">
        <v>230.1</v>
      </c>
      <c r="C61" s="41">
        <v>142.75</v>
      </c>
      <c r="D61" s="41">
        <v>87.35</v>
      </c>
      <c r="E61" s="36" t="s">
        <v>103</v>
      </c>
      <c r="F61" s="36" t="s">
        <v>103</v>
      </c>
      <c r="G61" s="36" t="s">
        <v>103</v>
      </c>
      <c r="H61" s="36" t="s">
        <v>103</v>
      </c>
      <c r="I61" s="37" t="s">
        <v>103</v>
      </c>
      <c r="J61" s="40">
        <v>7.4000000000000003E-3</v>
      </c>
      <c r="K61" s="40">
        <v>1.21E-2</v>
      </c>
      <c r="L61" s="40">
        <v>0</v>
      </c>
      <c r="M61" s="39" t="s">
        <v>103</v>
      </c>
      <c r="N61" s="39" t="s">
        <v>103</v>
      </c>
      <c r="O61" s="39" t="s">
        <v>103</v>
      </c>
      <c r="P61" s="39" t="s">
        <v>103</v>
      </c>
      <c r="Q61" s="42" t="s">
        <v>103</v>
      </c>
      <c r="R61" s="43">
        <f t="shared" si="12"/>
        <v>2.3376461135377502E-2</v>
      </c>
      <c r="S61" s="40">
        <f t="shared" si="12"/>
        <v>4.1255784464330425E-2</v>
      </c>
      <c r="T61" s="40">
        <f t="shared" si="12"/>
        <v>-4.600489907990335E-3</v>
      </c>
      <c r="U61" s="40" t="e">
        <f t="shared" si="12"/>
        <v>#DIV/0!</v>
      </c>
      <c r="V61" s="40" t="e">
        <f t="shared" si="12"/>
        <v>#DIV/0!</v>
      </c>
      <c r="W61" s="40" t="e">
        <f t="shared" si="12"/>
        <v>#DIV/0!</v>
      </c>
      <c r="X61" s="40" t="e">
        <f t="shared" si="12"/>
        <v>#DIV/0!</v>
      </c>
      <c r="Y61" s="40" t="e">
        <f t="shared" si="12"/>
        <v>#DIV/0!</v>
      </c>
      <c r="Z61" s="40">
        <f t="shared" si="25"/>
        <v>2.2687154810216104E-2</v>
      </c>
      <c r="AA61" s="40">
        <f t="shared" si="26"/>
        <v>4.0383489172227005E-2</v>
      </c>
      <c r="AB61" s="40">
        <f t="shared" si="27"/>
        <v>-4.6999999999999265E-3</v>
      </c>
      <c r="AC61" s="40" t="s">
        <v>46</v>
      </c>
      <c r="AD61" s="40" t="s">
        <v>46</v>
      </c>
      <c r="AE61" s="40" t="s">
        <v>46</v>
      </c>
      <c r="AF61" s="40" t="s">
        <v>46</v>
      </c>
      <c r="AG61" s="40" t="s">
        <v>46</v>
      </c>
      <c r="AH61" s="39">
        <f t="shared" si="0"/>
        <v>1</v>
      </c>
      <c r="AI61" s="39">
        <f t="shared" si="1"/>
        <v>0.62038244241634077</v>
      </c>
      <c r="AJ61" s="39">
        <f t="shared" si="2"/>
        <v>0.37961755758365928</v>
      </c>
      <c r="AK61" s="39" t="s">
        <v>103</v>
      </c>
      <c r="AL61" s="39" t="s">
        <v>103</v>
      </c>
      <c r="AM61" s="39" t="s">
        <v>103</v>
      </c>
      <c r="AN61" s="39" t="s">
        <v>103</v>
      </c>
      <c r="AO61" s="42" t="s">
        <v>103</v>
      </c>
      <c r="AR61" s="90">
        <f t="shared" si="24"/>
        <v>122.83628015664146</v>
      </c>
      <c r="AS61" s="90">
        <f t="shared" si="24"/>
        <v>107.76058248037484</v>
      </c>
      <c r="AT61" s="90">
        <f t="shared" si="24"/>
        <v>169.46017361052853</v>
      </c>
      <c r="BA61" s="12">
        <v>36251</v>
      </c>
      <c r="BB61" s="36">
        <f t="shared" si="4"/>
        <v>230.1</v>
      </c>
      <c r="BC61" s="41">
        <f t="shared" si="5"/>
        <v>142.75</v>
      </c>
      <c r="BD61" s="41">
        <f t="shared" si="6"/>
        <v>87.35</v>
      </c>
    </row>
    <row r="62" spans="1:56">
      <c r="A62" s="12">
        <v>36281</v>
      </c>
      <c r="B62" s="36">
        <v>229.79</v>
      </c>
      <c r="C62" s="41">
        <v>142.44</v>
      </c>
      <c r="D62" s="41">
        <v>87.35</v>
      </c>
      <c r="E62" s="36" t="s">
        <v>103</v>
      </c>
      <c r="F62" s="36" t="s">
        <v>103</v>
      </c>
      <c r="G62" s="36" t="s">
        <v>103</v>
      </c>
      <c r="H62" s="36" t="s">
        <v>103</v>
      </c>
      <c r="I62" s="37" t="s">
        <v>103</v>
      </c>
      <c r="J62" s="40">
        <v>-1.2999999999999999E-3</v>
      </c>
      <c r="K62" s="40">
        <v>-2.1999999999999797E-3</v>
      </c>
      <c r="L62" s="40">
        <v>0</v>
      </c>
      <c r="M62" s="39" t="s">
        <v>103</v>
      </c>
      <c r="N62" s="39" t="s">
        <v>103</v>
      </c>
      <c r="O62" s="39" t="s">
        <v>103</v>
      </c>
      <c r="P62" s="39" t="s">
        <v>103</v>
      </c>
      <c r="Q62" s="42" t="s">
        <v>103</v>
      </c>
      <c r="R62" s="43">
        <f t="shared" ref="R62:Y93" si="28">(AR62/AR50)-1</f>
        <v>1.797417503575871E-2</v>
      </c>
      <c r="S62" s="40">
        <f t="shared" si="28"/>
        <v>3.2665760598855842E-2</v>
      </c>
      <c r="T62" s="40">
        <f t="shared" si="28"/>
        <v>-4.7000199059997749E-3</v>
      </c>
      <c r="U62" s="40" t="e">
        <f t="shared" si="28"/>
        <v>#DIV/0!</v>
      </c>
      <c r="V62" s="40" t="e">
        <f t="shared" si="28"/>
        <v>#DIV/0!</v>
      </c>
      <c r="W62" s="40" t="e">
        <f t="shared" si="28"/>
        <v>#DIV/0!</v>
      </c>
      <c r="X62" s="40" t="e">
        <f t="shared" si="28"/>
        <v>#DIV/0!</v>
      </c>
      <c r="Y62" s="40" t="e">
        <f t="shared" si="28"/>
        <v>#DIV/0!</v>
      </c>
      <c r="Z62" s="40">
        <f t="shared" si="25"/>
        <v>2.1357661508962789E-2</v>
      </c>
      <c r="AA62" s="40">
        <f t="shared" si="26"/>
        <v>3.8094645496048241E-2</v>
      </c>
      <c r="AB62" s="40">
        <f t="shared" si="27"/>
        <v>-4.6999999999999265E-3</v>
      </c>
      <c r="AC62" s="40" t="s">
        <v>46</v>
      </c>
      <c r="AD62" s="40" t="s">
        <v>46</v>
      </c>
      <c r="AE62" s="40" t="s">
        <v>46</v>
      </c>
      <c r="AF62" s="40" t="s">
        <v>46</v>
      </c>
      <c r="AG62" s="40" t="s">
        <v>46</v>
      </c>
      <c r="AH62" s="39">
        <f t="shared" si="0"/>
        <v>1</v>
      </c>
      <c r="AI62" s="39">
        <f t="shared" si="1"/>
        <v>0.61987031637582146</v>
      </c>
      <c r="AJ62" s="39">
        <f t="shared" si="2"/>
        <v>0.38012968362417859</v>
      </c>
      <c r="AK62" s="39" t="s">
        <v>103</v>
      </c>
      <c r="AL62" s="39" t="s">
        <v>103</v>
      </c>
      <c r="AM62" s="39" t="s">
        <v>103</v>
      </c>
      <c r="AN62" s="39" t="s">
        <v>103</v>
      </c>
      <c r="AO62" s="42" t="s">
        <v>103</v>
      </c>
      <c r="AR62" s="90">
        <f t="shared" si="24"/>
        <v>122.67659299243783</v>
      </c>
      <c r="AS62" s="90">
        <f t="shared" si="24"/>
        <v>107.52350919891802</v>
      </c>
      <c r="AT62" s="90">
        <f t="shared" si="24"/>
        <v>169.46017361052853</v>
      </c>
      <c r="BA62" s="12">
        <v>36281</v>
      </c>
      <c r="BB62" s="36">
        <f t="shared" si="4"/>
        <v>229.79</v>
      </c>
      <c r="BC62" s="41">
        <f t="shared" si="5"/>
        <v>142.44</v>
      </c>
      <c r="BD62" s="41">
        <f t="shared" si="6"/>
        <v>87.35</v>
      </c>
    </row>
    <row r="63" spans="1:56">
      <c r="A63" s="12">
        <v>36312</v>
      </c>
      <c r="B63" s="36">
        <v>229.72</v>
      </c>
      <c r="C63" s="41">
        <v>140.77000000000001</v>
      </c>
      <c r="D63" s="41">
        <v>88.95</v>
      </c>
      <c r="E63" s="36" t="s">
        <v>103</v>
      </c>
      <c r="F63" s="36" t="s">
        <v>103</v>
      </c>
      <c r="G63" s="36" t="s">
        <v>103</v>
      </c>
      <c r="H63" s="36" t="s">
        <v>103</v>
      </c>
      <c r="I63" s="37" t="s">
        <v>103</v>
      </c>
      <c r="J63" s="40">
        <v>-2.9999999999999997E-4</v>
      </c>
      <c r="K63" s="40">
        <v>-1.1700000000000044E-2</v>
      </c>
      <c r="L63" s="40">
        <v>1.8299999999999983E-2</v>
      </c>
      <c r="M63" s="39" t="s">
        <v>103</v>
      </c>
      <c r="N63" s="39" t="s">
        <v>103</v>
      </c>
      <c r="O63" s="39" t="s">
        <v>103</v>
      </c>
      <c r="P63" s="39" t="s">
        <v>103</v>
      </c>
      <c r="Q63" s="42" t="s">
        <v>103</v>
      </c>
      <c r="R63" s="43">
        <f t="shared" si="28"/>
        <v>1.82797506336283E-2</v>
      </c>
      <c r="S63" s="40">
        <f t="shared" si="28"/>
        <v>2.1605176376225499E-2</v>
      </c>
      <c r="T63" s="40">
        <f t="shared" si="28"/>
        <v>1.3412628466873633E-2</v>
      </c>
      <c r="U63" s="40" t="e">
        <f t="shared" si="28"/>
        <v>#DIV/0!</v>
      </c>
      <c r="V63" s="40" t="e">
        <f t="shared" si="28"/>
        <v>#DIV/0!</v>
      </c>
      <c r="W63" s="40" t="e">
        <f t="shared" si="28"/>
        <v>#DIV/0!</v>
      </c>
      <c r="X63" s="40" t="e">
        <f t="shared" si="28"/>
        <v>#DIV/0!</v>
      </c>
      <c r="Y63" s="40" t="e">
        <f t="shared" si="28"/>
        <v>#DIV/0!</v>
      </c>
      <c r="Z63" s="40">
        <f t="shared" si="25"/>
        <v>2.1051254210510129E-2</v>
      </c>
      <c r="AA63" s="40">
        <f t="shared" si="26"/>
        <v>2.5948938143744327E-2</v>
      </c>
      <c r="AB63" s="40">
        <f t="shared" si="27"/>
        <v>1.3513990000000087E-2</v>
      </c>
      <c r="AC63" s="40" t="s">
        <v>46</v>
      </c>
      <c r="AD63" s="40" t="s">
        <v>46</v>
      </c>
      <c r="AE63" s="40" t="s">
        <v>46</v>
      </c>
      <c r="AF63" s="40" t="s">
        <v>46</v>
      </c>
      <c r="AG63" s="40" t="s">
        <v>46</v>
      </c>
      <c r="AH63" s="39">
        <f t="shared" si="0"/>
        <v>1</v>
      </c>
      <c r="AI63" s="39">
        <f t="shared" si="1"/>
        <v>0.61278948284868529</v>
      </c>
      <c r="AJ63" s="39">
        <f t="shared" si="2"/>
        <v>0.3872105171513146</v>
      </c>
      <c r="AK63" s="39" t="s">
        <v>103</v>
      </c>
      <c r="AL63" s="39" t="s">
        <v>103</v>
      </c>
      <c r="AM63" s="39" t="s">
        <v>103</v>
      </c>
      <c r="AN63" s="39" t="s">
        <v>103</v>
      </c>
      <c r="AO63" s="42" t="s">
        <v>103</v>
      </c>
      <c r="AR63" s="90">
        <f t="shared" si="24"/>
        <v>122.63979001454011</v>
      </c>
      <c r="AS63" s="90">
        <f t="shared" si="24"/>
        <v>106.26548414129067</v>
      </c>
      <c r="AT63" s="90">
        <f t="shared" si="24"/>
        <v>172.56129478760118</v>
      </c>
      <c r="BA63" s="12">
        <v>36312</v>
      </c>
      <c r="BB63" s="36">
        <f t="shared" si="4"/>
        <v>229.72</v>
      </c>
      <c r="BC63" s="41">
        <f t="shared" si="5"/>
        <v>140.76999999999998</v>
      </c>
      <c r="BD63" s="41">
        <f t="shared" si="6"/>
        <v>88.949999999999989</v>
      </c>
    </row>
    <row r="64" spans="1:56">
      <c r="A64" s="12">
        <v>36342</v>
      </c>
      <c r="B64" s="36">
        <v>232.39</v>
      </c>
      <c r="C64" s="41">
        <v>141.72</v>
      </c>
      <c r="D64" s="41">
        <v>90.67</v>
      </c>
      <c r="E64" s="36" t="s">
        <v>103</v>
      </c>
      <c r="F64" s="36" t="s">
        <v>103</v>
      </c>
      <c r="G64" s="36" t="s">
        <v>103</v>
      </c>
      <c r="H64" s="36" t="s">
        <v>103</v>
      </c>
      <c r="I64" s="37" t="s">
        <v>103</v>
      </c>
      <c r="J64" s="40">
        <v>1.1599999999999999E-2</v>
      </c>
      <c r="K64" s="40">
        <v>6.6999999999999282E-3</v>
      </c>
      <c r="L64" s="40">
        <v>1.9300000000000095E-2</v>
      </c>
      <c r="M64" s="39" t="s">
        <v>103</v>
      </c>
      <c r="N64" s="39" t="s">
        <v>103</v>
      </c>
      <c r="O64" s="39" t="s">
        <v>103</v>
      </c>
      <c r="P64" s="39" t="s">
        <v>103</v>
      </c>
      <c r="Q64" s="42" t="s">
        <v>103</v>
      </c>
      <c r="R64" s="43">
        <f t="shared" si="28"/>
        <v>2.9782860882713535E-2</v>
      </c>
      <c r="S64" s="40">
        <f t="shared" si="28"/>
        <v>2.7935963076407999E-2</v>
      </c>
      <c r="T64" s="40">
        <f t="shared" si="28"/>
        <v>3.3074799676252153E-2</v>
      </c>
      <c r="U64" s="40" t="e">
        <f t="shared" si="28"/>
        <v>#DIV/0!</v>
      </c>
      <c r="V64" s="40" t="e">
        <f t="shared" si="28"/>
        <v>#DIV/0!</v>
      </c>
      <c r="W64" s="40" t="e">
        <f t="shared" si="28"/>
        <v>#DIV/0!</v>
      </c>
      <c r="X64" s="40" t="e">
        <f t="shared" si="28"/>
        <v>#DIV/0!</v>
      </c>
      <c r="Y64" s="40" t="e">
        <f t="shared" si="28"/>
        <v>#DIV/0!</v>
      </c>
      <c r="Z64" s="40">
        <f t="shared" si="25"/>
        <v>3.289544875935202E-2</v>
      </c>
      <c r="AA64" s="40">
        <f t="shared" si="26"/>
        <v>3.2822796029307266E-2</v>
      </c>
      <c r="AB64" s="40">
        <f t="shared" si="27"/>
        <v>3.3074810007000188E-2</v>
      </c>
      <c r="AC64" s="40" t="s">
        <v>46</v>
      </c>
      <c r="AD64" s="40" t="s">
        <v>46</v>
      </c>
      <c r="AE64" s="40" t="s">
        <v>46</v>
      </c>
      <c r="AF64" s="40" t="s">
        <v>46</v>
      </c>
      <c r="AG64" s="40" t="s">
        <v>46</v>
      </c>
      <c r="AH64" s="39">
        <f t="shared" si="0"/>
        <v>1</v>
      </c>
      <c r="AI64" s="39">
        <f t="shared" si="1"/>
        <v>0.60983691208743929</v>
      </c>
      <c r="AJ64" s="39">
        <f t="shared" si="2"/>
        <v>0.39016308791256082</v>
      </c>
      <c r="AK64" s="39" t="s">
        <v>103</v>
      </c>
      <c r="AL64" s="39" t="s">
        <v>103</v>
      </c>
      <c r="AM64" s="39" t="s">
        <v>103</v>
      </c>
      <c r="AN64" s="39" t="s">
        <v>103</v>
      </c>
      <c r="AO64" s="42" t="s">
        <v>103</v>
      </c>
      <c r="AR64" s="90">
        <f t="shared" si="24"/>
        <v>124.06241157870878</v>
      </c>
      <c r="AS64" s="90">
        <f t="shared" si="24"/>
        <v>106.97746288503731</v>
      </c>
      <c r="AT64" s="90">
        <f t="shared" si="24"/>
        <v>175.8917277770019</v>
      </c>
      <c r="BA64" s="12">
        <v>36342</v>
      </c>
      <c r="BB64" s="36">
        <f t="shared" si="4"/>
        <v>232.39</v>
      </c>
      <c r="BC64" s="41">
        <f t="shared" si="5"/>
        <v>141.72</v>
      </c>
      <c r="BD64" s="41">
        <f t="shared" si="6"/>
        <v>90.67</v>
      </c>
    </row>
    <row r="65" spans="1:56">
      <c r="A65" s="12">
        <v>36373</v>
      </c>
      <c r="B65" s="36">
        <v>233.1</v>
      </c>
      <c r="C65" s="41">
        <v>142.44999999999999</v>
      </c>
      <c r="D65" s="41">
        <v>90.65</v>
      </c>
      <c r="E65" s="36" t="s">
        <v>103</v>
      </c>
      <c r="F65" s="36" t="s">
        <v>103</v>
      </c>
      <c r="G65" s="36" t="s">
        <v>103</v>
      </c>
      <c r="H65" s="36" t="s">
        <v>103</v>
      </c>
      <c r="I65" s="37" t="s">
        <v>103</v>
      </c>
      <c r="J65" s="40">
        <v>3.0999999999999999E-3</v>
      </c>
      <c r="K65" s="40">
        <v>5.2000000000000934E-3</v>
      </c>
      <c r="L65" s="40">
        <v>-1.9999999999997797E-4</v>
      </c>
      <c r="M65" s="39" t="s">
        <v>103</v>
      </c>
      <c r="N65" s="39" t="s">
        <v>103</v>
      </c>
      <c r="O65" s="39" t="s">
        <v>103</v>
      </c>
      <c r="P65" s="39" t="s">
        <v>103</v>
      </c>
      <c r="Q65" s="42" t="s">
        <v>103</v>
      </c>
      <c r="R65" s="43">
        <f t="shared" si="28"/>
        <v>3.6603299298996417E-2</v>
      </c>
      <c r="S65" s="40">
        <f t="shared" si="28"/>
        <v>3.8786800125068188E-2</v>
      </c>
      <c r="T65" s="40">
        <f t="shared" si="28"/>
        <v>3.2868184716316806E-2</v>
      </c>
      <c r="U65" s="40" t="e">
        <f t="shared" si="28"/>
        <v>#DIV/0!</v>
      </c>
      <c r="V65" s="40" t="e">
        <f t="shared" si="28"/>
        <v>#DIV/0!</v>
      </c>
      <c r="W65" s="40" t="e">
        <f t="shared" si="28"/>
        <v>#DIV/0!</v>
      </c>
      <c r="X65" s="40" t="e">
        <f t="shared" si="28"/>
        <v>#DIV/0!</v>
      </c>
      <c r="Y65" s="40" t="e">
        <f t="shared" si="28"/>
        <v>#DIV/0!</v>
      </c>
      <c r="Z65" s="40">
        <f t="shared" si="25"/>
        <v>3.6097424650506138E-2</v>
      </c>
      <c r="AA65" s="40">
        <f t="shared" si="26"/>
        <v>3.8193474568659846E-2</v>
      </c>
      <c r="AB65" s="40">
        <f t="shared" si="27"/>
        <v>3.2868195044998716E-2</v>
      </c>
      <c r="AC65" s="40" t="s">
        <v>46</v>
      </c>
      <c r="AD65" s="40" t="s">
        <v>46</v>
      </c>
      <c r="AE65" s="40" t="s">
        <v>46</v>
      </c>
      <c r="AF65" s="40" t="s">
        <v>46</v>
      </c>
      <c r="AG65" s="40" t="s">
        <v>46</v>
      </c>
      <c r="AH65" s="39">
        <f t="shared" si="0"/>
        <v>1</v>
      </c>
      <c r="AI65" s="39">
        <f t="shared" si="1"/>
        <v>0.61111111111111105</v>
      </c>
      <c r="AJ65" s="39">
        <f t="shared" si="2"/>
        <v>0.3888888888888889</v>
      </c>
      <c r="AK65" s="39" t="s">
        <v>103</v>
      </c>
      <c r="AL65" s="39" t="s">
        <v>103</v>
      </c>
      <c r="AM65" s="39" t="s">
        <v>103</v>
      </c>
      <c r="AN65" s="39" t="s">
        <v>103</v>
      </c>
      <c r="AO65" s="42" t="s">
        <v>103</v>
      </c>
      <c r="AR65" s="90">
        <f t="shared" si="24"/>
        <v>124.44700505460278</v>
      </c>
      <c r="AS65" s="90">
        <f t="shared" si="24"/>
        <v>107.53374569203952</v>
      </c>
      <c r="AT65" s="90">
        <f t="shared" si="24"/>
        <v>175.8565494314465</v>
      </c>
      <c r="BA65" s="12">
        <v>36373</v>
      </c>
      <c r="BB65" s="36">
        <f t="shared" si="4"/>
        <v>233.1</v>
      </c>
      <c r="BC65" s="41">
        <f t="shared" si="5"/>
        <v>142.44999999999999</v>
      </c>
      <c r="BD65" s="41">
        <f t="shared" si="6"/>
        <v>90.65</v>
      </c>
    </row>
    <row r="66" spans="1:56">
      <c r="A66" s="12">
        <v>36404</v>
      </c>
      <c r="B66" s="36">
        <v>235.43</v>
      </c>
      <c r="C66" s="41">
        <v>144.77000000000001</v>
      </c>
      <c r="D66" s="41">
        <v>90.66</v>
      </c>
      <c r="E66" s="36" t="s">
        <v>103</v>
      </c>
      <c r="F66" s="36" t="s">
        <v>103</v>
      </c>
      <c r="G66" s="36" t="s">
        <v>103</v>
      </c>
      <c r="H66" s="36" t="s">
        <v>103</v>
      </c>
      <c r="I66" s="37" t="s">
        <v>103</v>
      </c>
      <c r="J66" s="40">
        <v>0.01</v>
      </c>
      <c r="K66" s="40">
        <v>1.6299999999999981E-2</v>
      </c>
      <c r="L66" s="40">
        <v>9.9999999999988987E-5</v>
      </c>
      <c r="M66" s="39" t="s">
        <v>103</v>
      </c>
      <c r="N66" s="39" t="s">
        <v>103</v>
      </c>
      <c r="O66" s="39" t="s">
        <v>103</v>
      </c>
      <c r="P66" s="39" t="s">
        <v>103</v>
      </c>
      <c r="Q66" s="42" t="s">
        <v>103</v>
      </c>
      <c r="R66" s="43">
        <f t="shared" si="28"/>
        <v>5.1068499439801629E-2</v>
      </c>
      <c r="S66" s="40">
        <f t="shared" si="28"/>
        <v>6.2198435423188148E-2</v>
      </c>
      <c r="T66" s="40">
        <f t="shared" si="28"/>
        <v>3.2868184716316584E-2</v>
      </c>
      <c r="U66" s="40" t="e">
        <f t="shared" si="28"/>
        <v>#DIV/0!</v>
      </c>
      <c r="V66" s="40" t="e">
        <f t="shared" si="28"/>
        <v>#DIV/0!</v>
      </c>
      <c r="W66" s="40" t="e">
        <f t="shared" si="28"/>
        <v>#DIV/0!</v>
      </c>
      <c r="X66" s="40" t="e">
        <f t="shared" si="28"/>
        <v>#DIV/0!</v>
      </c>
      <c r="Y66" s="40" t="e">
        <f t="shared" si="28"/>
        <v>#DIV/0!</v>
      </c>
      <c r="Z66" s="40">
        <f t="shared" si="25"/>
        <v>4.645839889701131E-2</v>
      </c>
      <c r="AA66" s="40">
        <f t="shared" si="26"/>
        <v>5.5116028204128975E-2</v>
      </c>
      <c r="AB66" s="40">
        <f t="shared" si="27"/>
        <v>3.2971481864503049E-2</v>
      </c>
      <c r="AC66" s="40" t="s">
        <v>46</v>
      </c>
      <c r="AD66" s="40" t="s">
        <v>46</v>
      </c>
      <c r="AE66" s="40" t="s">
        <v>46</v>
      </c>
      <c r="AF66" s="40" t="s">
        <v>46</v>
      </c>
      <c r="AG66" s="40" t="s">
        <v>46</v>
      </c>
      <c r="AH66" s="39">
        <f t="shared" si="0"/>
        <v>1</v>
      </c>
      <c r="AI66" s="39">
        <f t="shared" si="1"/>
        <v>0.61491738521004125</v>
      </c>
      <c r="AJ66" s="39">
        <f t="shared" si="2"/>
        <v>0.38508261478995875</v>
      </c>
      <c r="AK66" s="39" t="s">
        <v>103</v>
      </c>
      <c r="AL66" s="39" t="s">
        <v>103</v>
      </c>
      <c r="AM66" s="39" t="s">
        <v>103</v>
      </c>
      <c r="AN66" s="39" t="s">
        <v>103</v>
      </c>
      <c r="AO66" s="42" t="s">
        <v>103</v>
      </c>
      <c r="AR66" s="90">
        <f t="shared" si="24"/>
        <v>125.69147510514881</v>
      </c>
      <c r="AS66" s="90">
        <f t="shared" si="24"/>
        <v>109.28654574681975</v>
      </c>
      <c r="AT66" s="90">
        <f t="shared" si="24"/>
        <v>175.87413508638963</v>
      </c>
      <c r="BA66" s="12">
        <v>36404</v>
      </c>
      <c r="BB66" s="36">
        <f t="shared" si="4"/>
        <v>235.43</v>
      </c>
      <c r="BC66" s="41">
        <f t="shared" si="5"/>
        <v>144.77000000000001</v>
      </c>
      <c r="BD66" s="41">
        <f t="shared" si="6"/>
        <v>90.66</v>
      </c>
    </row>
    <row r="67" spans="1:56">
      <c r="A67" s="12">
        <v>36434</v>
      </c>
      <c r="B67" s="36">
        <v>238.86</v>
      </c>
      <c r="C67" s="41">
        <v>146</v>
      </c>
      <c r="D67" s="41">
        <v>92.86</v>
      </c>
      <c r="E67" s="36" t="s">
        <v>103</v>
      </c>
      <c r="F67" s="36" t="s">
        <v>103</v>
      </c>
      <c r="G67" s="36" t="s">
        <v>103</v>
      </c>
      <c r="H67" s="36" t="s">
        <v>103</v>
      </c>
      <c r="I67" s="37" t="s">
        <v>103</v>
      </c>
      <c r="J67" s="40">
        <v>1.46E-2</v>
      </c>
      <c r="K67" s="40">
        <v>8.499999999999952E-3</v>
      </c>
      <c r="L67" s="40">
        <v>2.4299999999999988E-2</v>
      </c>
      <c r="M67" s="39" t="s">
        <v>103</v>
      </c>
      <c r="N67" s="39" t="s">
        <v>103</v>
      </c>
      <c r="O67" s="39" t="s">
        <v>103</v>
      </c>
      <c r="P67" s="39" t="s">
        <v>103</v>
      </c>
      <c r="Q67" s="42" t="s">
        <v>103</v>
      </c>
      <c r="R67" s="43">
        <f t="shared" si="28"/>
        <v>6.4179322953420437E-2</v>
      </c>
      <c r="S67" s="40">
        <f t="shared" si="28"/>
        <v>6.7810129709215516E-2</v>
      </c>
      <c r="T67" s="40">
        <f t="shared" si="28"/>
        <v>5.7966881604923026E-2</v>
      </c>
      <c r="U67" s="40" t="e">
        <f t="shared" si="28"/>
        <v>#DIV/0!</v>
      </c>
      <c r="V67" s="40" t="e">
        <f t="shared" si="28"/>
        <v>#DIV/0!</v>
      </c>
      <c r="W67" s="40" t="e">
        <f t="shared" si="28"/>
        <v>#DIV/0!</v>
      </c>
      <c r="X67" s="40" t="e">
        <f t="shared" si="28"/>
        <v>#DIV/0!</v>
      </c>
      <c r="Y67" s="40" t="e">
        <f t="shared" si="28"/>
        <v>#DIV/0!</v>
      </c>
      <c r="Z67" s="40">
        <f t="shared" si="25"/>
        <v>6.1736691520907439E-2</v>
      </c>
      <c r="AA67" s="40">
        <f t="shared" si="26"/>
        <v>6.4084514443863982E-2</v>
      </c>
      <c r="AB67" s="40">
        <f t="shared" si="27"/>
        <v>5.8072688873810563E-2</v>
      </c>
      <c r="AC67" s="40" t="s">
        <v>46</v>
      </c>
      <c r="AD67" s="40" t="s">
        <v>46</v>
      </c>
      <c r="AE67" s="40" t="s">
        <v>46</v>
      </c>
      <c r="AF67" s="40" t="s">
        <v>46</v>
      </c>
      <c r="AG67" s="40" t="s">
        <v>46</v>
      </c>
      <c r="AH67" s="39">
        <f t="shared" si="0"/>
        <v>1</v>
      </c>
      <c r="AI67" s="39">
        <f t="shared" si="1"/>
        <v>0.61123670769488403</v>
      </c>
      <c r="AJ67" s="39">
        <f t="shared" si="2"/>
        <v>0.38876329230511597</v>
      </c>
      <c r="AK67" s="39" t="s">
        <v>103</v>
      </c>
      <c r="AL67" s="39" t="s">
        <v>103</v>
      </c>
      <c r="AM67" s="39" t="s">
        <v>103</v>
      </c>
      <c r="AN67" s="39" t="s">
        <v>103</v>
      </c>
      <c r="AO67" s="42" t="s">
        <v>103</v>
      </c>
      <c r="AR67" s="90">
        <f t="shared" si="24"/>
        <v>127.52657064168397</v>
      </c>
      <c r="AS67" s="90">
        <f t="shared" si="24"/>
        <v>110.21548138566772</v>
      </c>
      <c r="AT67" s="90">
        <f t="shared" si="24"/>
        <v>180.14787656898889</v>
      </c>
      <c r="BA67" s="12">
        <v>36434</v>
      </c>
      <c r="BB67" s="36">
        <f t="shared" si="4"/>
        <v>238.86</v>
      </c>
      <c r="BC67" s="41">
        <f t="shared" si="5"/>
        <v>146</v>
      </c>
      <c r="BD67" s="41">
        <f t="shared" si="6"/>
        <v>92.86</v>
      </c>
    </row>
    <row r="68" spans="1:56">
      <c r="A68" s="12">
        <v>36465</v>
      </c>
      <c r="B68" s="36">
        <v>242.58</v>
      </c>
      <c r="C68" s="41">
        <v>149.88</v>
      </c>
      <c r="D68" s="41">
        <v>92.7</v>
      </c>
      <c r="E68" s="36" t="s">
        <v>103</v>
      </c>
      <c r="F68" s="36" t="s">
        <v>103</v>
      </c>
      <c r="G68" s="36" t="s">
        <v>103</v>
      </c>
      <c r="H68" s="36" t="s">
        <v>103</v>
      </c>
      <c r="I68" s="37" t="s">
        <v>103</v>
      </c>
      <c r="J68" s="40">
        <v>1.5600000000000001E-2</v>
      </c>
      <c r="K68" s="40">
        <v>2.6599999999999957E-2</v>
      </c>
      <c r="L68" s="40">
        <v>-1.7000000000000348E-3</v>
      </c>
      <c r="M68" s="39" t="s">
        <v>103</v>
      </c>
      <c r="N68" s="39" t="s">
        <v>103</v>
      </c>
      <c r="O68" s="39" t="s">
        <v>103</v>
      </c>
      <c r="P68" s="39" t="s">
        <v>103</v>
      </c>
      <c r="Q68" s="42" t="s">
        <v>103</v>
      </c>
      <c r="R68" s="43">
        <f t="shared" si="28"/>
        <v>8.0456383476450899E-2</v>
      </c>
      <c r="S68" s="40">
        <f t="shared" si="28"/>
        <v>9.5775568931907973E-2</v>
      </c>
      <c r="T68" s="40">
        <f t="shared" si="28"/>
        <v>5.6168337906194798E-2</v>
      </c>
      <c r="U68" s="40" t="e">
        <f t="shared" si="28"/>
        <v>#DIV/0!</v>
      </c>
      <c r="V68" s="40" t="e">
        <f t="shared" si="28"/>
        <v>#DIV/0!</v>
      </c>
      <c r="W68" s="40" t="e">
        <f t="shared" si="28"/>
        <v>#DIV/0!</v>
      </c>
      <c r="X68" s="40" t="e">
        <f t="shared" si="28"/>
        <v>#DIV/0!</v>
      </c>
      <c r="Y68" s="40" t="e">
        <f t="shared" si="28"/>
        <v>#DIV/0!</v>
      </c>
      <c r="Z68" s="40">
        <f t="shared" si="25"/>
        <v>7.829978390863368E-2</v>
      </c>
      <c r="AA68" s="40">
        <f t="shared" si="26"/>
        <v>9.2389162528070834E-2</v>
      </c>
      <c r="AB68" s="40">
        <f t="shared" si="27"/>
        <v>5.6273965302724882E-2</v>
      </c>
      <c r="AC68" s="40" t="s">
        <v>46</v>
      </c>
      <c r="AD68" s="40" t="s">
        <v>46</v>
      </c>
      <c r="AE68" s="40" t="s">
        <v>46</v>
      </c>
      <c r="AF68" s="40" t="s">
        <v>46</v>
      </c>
      <c r="AG68" s="40" t="s">
        <v>46</v>
      </c>
      <c r="AH68" s="39">
        <f t="shared" si="0"/>
        <v>1</v>
      </c>
      <c r="AI68" s="39">
        <f t="shared" si="1"/>
        <v>0.61785802621815489</v>
      </c>
      <c r="AJ68" s="39">
        <f t="shared" si="2"/>
        <v>0.38214197378184522</v>
      </c>
      <c r="AK68" s="39" t="s">
        <v>103</v>
      </c>
      <c r="AL68" s="39" t="s">
        <v>103</v>
      </c>
      <c r="AM68" s="39" t="s">
        <v>103</v>
      </c>
      <c r="AN68" s="39" t="s">
        <v>103</v>
      </c>
      <c r="AO68" s="42" t="s">
        <v>103</v>
      </c>
      <c r="AR68" s="90">
        <f t="shared" si="24"/>
        <v>129.51598514369425</v>
      </c>
      <c r="AS68" s="90">
        <f t="shared" si="24"/>
        <v>113.14721319052647</v>
      </c>
      <c r="AT68" s="90">
        <f t="shared" si="24"/>
        <v>179.8416251788216</v>
      </c>
      <c r="BA68" s="12">
        <v>36465</v>
      </c>
      <c r="BB68" s="36">
        <f t="shared" si="4"/>
        <v>242.58</v>
      </c>
      <c r="BC68" s="41">
        <f t="shared" si="5"/>
        <v>149.88000000000002</v>
      </c>
      <c r="BD68" s="41">
        <f t="shared" si="6"/>
        <v>92.700000000000017</v>
      </c>
    </row>
    <row r="69" spans="1:56">
      <c r="A69" s="12">
        <v>36495</v>
      </c>
      <c r="B69" s="36">
        <v>246.2</v>
      </c>
      <c r="C69" s="41">
        <v>153.5</v>
      </c>
      <c r="D69" s="41">
        <v>92.7</v>
      </c>
      <c r="E69" s="36" t="s">
        <v>103</v>
      </c>
      <c r="F69" s="36" t="s">
        <v>103</v>
      </c>
      <c r="G69" s="36" t="s">
        <v>103</v>
      </c>
      <c r="H69" s="36" t="s">
        <v>103</v>
      </c>
      <c r="I69" s="37" t="s">
        <v>103</v>
      </c>
      <c r="J69" s="40">
        <v>1.49E-2</v>
      </c>
      <c r="K69" s="40">
        <v>2.4199999999999999E-2</v>
      </c>
      <c r="L69" s="40">
        <v>0</v>
      </c>
      <c r="M69" s="39" t="s">
        <v>103</v>
      </c>
      <c r="N69" s="39" t="s">
        <v>103</v>
      </c>
      <c r="O69" s="39" t="s">
        <v>103</v>
      </c>
      <c r="P69" s="39" t="s">
        <v>103</v>
      </c>
      <c r="Q69" s="42" t="s">
        <v>103</v>
      </c>
      <c r="R69" s="43">
        <f t="shared" si="28"/>
        <v>9.4366450688872394E-2</v>
      </c>
      <c r="S69" s="40">
        <f t="shared" si="28"/>
        <v>0.11882498026124999</v>
      </c>
      <c r="T69" s="40">
        <f t="shared" si="28"/>
        <v>5.6273965302724882E-2</v>
      </c>
      <c r="U69" s="40" t="e">
        <f t="shared" si="28"/>
        <v>#DIV/0!</v>
      </c>
      <c r="V69" s="40" t="e">
        <f t="shared" si="28"/>
        <v>#DIV/0!</v>
      </c>
      <c r="W69" s="40" t="e">
        <f t="shared" si="28"/>
        <v>#DIV/0!</v>
      </c>
      <c r="X69" s="40" t="e">
        <f t="shared" si="28"/>
        <v>#DIV/0!</v>
      </c>
      <c r="Y69" s="40" t="e">
        <f t="shared" si="28"/>
        <v>#DIV/0!</v>
      </c>
      <c r="Z69" s="40">
        <f t="shared" si="25"/>
        <v>9.4366450688872394E-2</v>
      </c>
      <c r="AA69" s="40">
        <f t="shared" si="26"/>
        <v>0.11882498026124999</v>
      </c>
      <c r="AB69" s="40">
        <f t="shared" si="27"/>
        <v>5.6273965302724882E-2</v>
      </c>
      <c r="AC69" s="40" t="s">
        <v>46</v>
      </c>
      <c r="AD69" s="40" t="s">
        <v>46</v>
      </c>
      <c r="AE69" s="40" t="s">
        <v>46</v>
      </c>
      <c r="AF69" s="40" t="s">
        <v>46</v>
      </c>
      <c r="AG69" s="40" t="s">
        <v>46</v>
      </c>
      <c r="AH69" s="39">
        <f t="shared" ref="AH69:AH132" si="29">B69/B69</f>
        <v>1</v>
      </c>
      <c r="AI69" s="39">
        <f t="shared" ref="AI69:AI132" si="30">C69/(C69+D69)</f>
        <v>0.62347684809098292</v>
      </c>
      <c r="AJ69" s="39">
        <f t="shared" ref="AJ69:AJ132" si="31">D69/(C69+D69)</f>
        <v>0.37652315190901708</v>
      </c>
      <c r="AK69" s="39" t="s">
        <v>103</v>
      </c>
      <c r="AL69" s="39" t="s">
        <v>103</v>
      </c>
      <c r="AM69" s="39" t="s">
        <v>103</v>
      </c>
      <c r="AN69" s="39" t="s">
        <v>103</v>
      </c>
      <c r="AO69" s="42" t="s">
        <v>103</v>
      </c>
      <c r="AR69" s="90">
        <f t="shared" si="24"/>
        <v>131.4457733223353</v>
      </c>
      <c r="AS69" s="90">
        <f t="shared" si="24"/>
        <v>115.88537574973721</v>
      </c>
      <c r="AT69" s="90">
        <f t="shared" si="24"/>
        <v>179.8416251788216</v>
      </c>
      <c r="BA69" s="12">
        <v>36495</v>
      </c>
      <c r="BB69" s="36">
        <f t="shared" ref="BB69:BB132" si="32">B69</f>
        <v>246.2</v>
      </c>
      <c r="BC69" s="41">
        <f t="shared" ref="BC69:BC132" si="33">BB69*AI69</f>
        <v>153.5</v>
      </c>
      <c r="BD69" s="41">
        <f t="shared" ref="BD69:BD132" si="34">BB69*AJ69</f>
        <v>92.7</v>
      </c>
    </row>
    <row r="70" spans="1:56">
      <c r="A70" s="12">
        <v>36526</v>
      </c>
      <c r="B70" s="36">
        <v>254.88</v>
      </c>
      <c r="C70" s="41">
        <v>152.71</v>
      </c>
      <c r="D70" s="41">
        <v>102.17</v>
      </c>
      <c r="E70" s="36" t="s">
        <v>103</v>
      </c>
      <c r="F70" s="36" t="s">
        <v>103</v>
      </c>
      <c r="G70" s="36" t="s">
        <v>103</v>
      </c>
      <c r="H70" s="36" t="s">
        <v>103</v>
      </c>
      <c r="I70" s="37" t="s">
        <v>103</v>
      </c>
      <c r="J70" s="40">
        <v>3.5299999999999998E-2</v>
      </c>
      <c r="K70" s="40">
        <v>-5.0999999999999934E-3</v>
      </c>
      <c r="L70" s="40">
        <v>0.10220000000000007</v>
      </c>
      <c r="M70" s="39" t="s">
        <v>103</v>
      </c>
      <c r="N70" s="39" t="s">
        <v>103</v>
      </c>
      <c r="O70" s="39" t="s">
        <v>103</v>
      </c>
      <c r="P70" s="39" t="s">
        <v>103</v>
      </c>
      <c r="Q70" s="42" t="s">
        <v>103</v>
      </c>
      <c r="R70" s="43">
        <f t="shared" si="28"/>
        <v>0.12870849412053165</v>
      </c>
      <c r="S70" s="40">
        <f t="shared" si="28"/>
        <v>0.10626015987071913</v>
      </c>
      <c r="T70" s="40">
        <f t="shared" si="28"/>
        <v>0.16422516455666347</v>
      </c>
      <c r="U70" s="40" t="e">
        <f t="shared" si="28"/>
        <v>#DIV/0!</v>
      </c>
      <c r="V70" s="40" t="e">
        <f t="shared" si="28"/>
        <v>#DIV/0!</v>
      </c>
      <c r="W70" s="40" t="e">
        <f t="shared" si="28"/>
        <v>#DIV/0!</v>
      </c>
      <c r="X70" s="40" t="e">
        <f t="shared" si="28"/>
        <v>#DIV/0!</v>
      </c>
      <c r="Y70" s="40" t="e">
        <f t="shared" si="28"/>
        <v>#DIV/0!</v>
      </c>
      <c r="Z70" s="40">
        <f>(AR70/$AR$69)-1</f>
        <v>3.5299999999999887E-2</v>
      </c>
      <c r="AA70" s="40">
        <f>(AS70/$AS$69)-1</f>
        <v>-5.0999999999999934E-3</v>
      </c>
      <c r="AB70" s="40">
        <f>(AT70/$AT$69)-1</f>
        <v>0.10220000000000007</v>
      </c>
      <c r="AC70" s="40" t="s">
        <v>46</v>
      </c>
      <c r="AD70" s="40" t="s">
        <v>46</v>
      </c>
      <c r="AE70" s="40" t="s">
        <v>46</v>
      </c>
      <c r="AF70" s="40" t="s">
        <v>46</v>
      </c>
      <c r="AG70" s="40" t="s">
        <v>46</v>
      </c>
      <c r="AH70" s="39">
        <f t="shared" si="29"/>
        <v>1</v>
      </c>
      <c r="AI70" s="39">
        <f t="shared" si="30"/>
        <v>0.59914469554300065</v>
      </c>
      <c r="AJ70" s="39">
        <f t="shared" si="31"/>
        <v>0.40085530445699941</v>
      </c>
      <c r="AK70" s="39" t="s">
        <v>103</v>
      </c>
      <c r="AL70" s="39" t="s">
        <v>103</v>
      </c>
      <c r="AM70" s="39" t="s">
        <v>103</v>
      </c>
      <c r="AN70" s="39" t="s">
        <v>103</v>
      </c>
      <c r="AO70" s="42" t="s">
        <v>103</v>
      </c>
      <c r="AR70" s="90">
        <f t="shared" ref="AR70:AT85" si="35">AR69*(1+J70)</f>
        <v>136.08580912061373</v>
      </c>
      <c r="AS70" s="90">
        <f t="shared" si="35"/>
        <v>115.29436033341355</v>
      </c>
      <c r="AT70" s="90">
        <f t="shared" si="35"/>
        <v>198.22143927209717</v>
      </c>
      <c r="BA70" s="12">
        <v>36526</v>
      </c>
      <c r="BB70" s="36">
        <f t="shared" si="32"/>
        <v>254.88</v>
      </c>
      <c r="BC70" s="41">
        <f t="shared" si="33"/>
        <v>152.71</v>
      </c>
      <c r="BD70" s="41">
        <f t="shared" si="34"/>
        <v>102.17</v>
      </c>
    </row>
    <row r="71" spans="1:56">
      <c r="A71" s="12">
        <v>36557</v>
      </c>
      <c r="B71" s="36">
        <v>255.87</v>
      </c>
      <c r="C71" s="41">
        <v>159.16999999999999</v>
      </c>
      <c r="D71" s="41">
        <v>96.7</v>
      </c>
      <c r="E71" s="36" t="s">
        <v>103</v>
      </c>
      <c r="F71" s="36" t="s">
        <v>103</v>
      </c>
      <c r="G71" s="36" t="s">
        <v>103</v>
      </c>
      <c r="H71" s="36" t="s">
        <v>103</v>
      </c>
      <c r="I71" s="37" t="s">
        <v>103</v>
      </c>
      <c r="J71" s="40">
        <v>3.9000000000000003E-3</v>
      </c>
      <c r="K71" s="40">
        <v>4.2300000000000004E-2</v>
      </c>
      <c r="L71" s="40">
        <v>-5.3500000000000103E-2</v>
      </c>
      <c r="M71" s="39" t="s">
        <v>103</v>
      </c>
      <c r="N71" s="39" t="s">
        <v>103</v>
      </c>
      <c r="O71" s="39" t="s">
        <v>103</v>
      </c>
      <c r="P71" s="39" t="s">
        <v>103</v>
      </c>
      <c r="Q71" s="42" t="s">
        <v>103</v>
      </c>
      <c r="R71" s="43">
        <f t="shared" si="28"/>
        <v>0.12635234318847099</v>
      </c>
      <c r="S71" s="40">
        <f t="shared" si="28"/>
        <v>0.13848239004072926</v>
      </c>
      <c r="T71" s="40">
        <f t="shared" si="28"/>
        <v>0.10193911825288193</v>
      </c>
      <c r="U71" s="40" t="e">
        <f t="shared" si="28"/>
        <v>#DIV/0!</v>
      </c>
      <c r="V71" s="40" t="e">
        <f t="shared" si="28"/>
        <v>#DIV/0!</v>
      </c>
      <c r="W71" s="40" t="e">
        <f t="shared" si="28"/>
        <v>#DIV/0!</v>
      </c>
      <c r="X71" s="40" t="e">
        <f t="shared" si="28"/>
        <v>#DIV/0!</v>
      </c>
      <c r="Y71" s="40" t="e">
        <f t="shared" si="28"/>
        <v>#DIV/0!</v>
      </c>
      <c r="Z71" s="40">
        <f t="shared" ref="Z71:Z81" si="36">(AR71/$AR$69)-1</f>
        <v>3.9337670000000102E-2</v>
      </c>
      <c r="AA71" s="40">
        <f t="shared" ref="AA71:AA81" si="37">(AS71/$AS$69)-1</f>
        <v>3.6984270000000041E-2</v>
      </c>
      <c r="AB71" s="40">
        <f t="shared" ref="AB71:AB81" si="38">(AT71/$AT$69)-1</f>
        <v>4.323229999999989E-2</v>
      </c>
      <c r="AC71" s="40" t="s">
        <v>46</v>
      </c>
      <c r="AD71" s="40" t="s">
        <v>46</v>
      </c>
      <c r="AE71" s="40" t="s">
        <v>46</v>
      </c>
      <c r="AF71" s="40" t="s">
        <v>46</v>
      </c>
      <c r="AG71" s="40" t="s">
        <v>46</v>
      </c>
      <c r="AH71" s="39">
        <f t="shared" si="29"/>
        <v>1</v>
      </c>
      <c r="AI71" s="39">
        <f t="shared" si="30"/>
        <v>0.62207370930550665</v>
      </c>
      <c r="AJ71" s="39">
        <f t="shared" si="31"/>
        <v>0.37792629069449329</v>
      </c>
      <c r="AK71" s="39" t="s">
        <v>103</v>
      </c>
      <c r="AL71" s="39" t="s">
        <v>103</v>
      </c>
      <c r="AM71" s="39" t="s">
        <v>103</v>
      </c>
      <c r="AN71" s="39" t="s">
        <v>103</v>
      </c>
      <c r="AO71" s="42" t="s">
        <v>103</v>
      </c>
      <c r="AR71" s="90">
        <f t="shared" si="35"/>
        <v>136.61654377618413</v>
      </c>
      <c r="AS71" s="90">
        <f t="shared" si="35"/>
        <v>120.17131177551694</v>
      </c>
      <c r="AT71" s="90">
        <f t="shared" si="35"/>
        <v>187.61659227103996</v>
      </c>
      <c r="BA71" s="12">
        <v>36557</v>
      </c>
      <c r="BB71" s="36">
        <f t="shared" si="32"/>
        <v>255.87</v>
      </c>
      <c r="BC71" s="41">
        <f t="shared" si="33"/>
        <v>159.16999999999999</v>
      </c>
      <c r="BD71" s="41">
        <f t="shared" si="34"/>
        <v>96.7</v>
      </c>
    </row>
    <row r="72" spans="1:56">
      <c r="A72" s="12">
        <v>36586</v>
      </c>
      <c r="B72" s="36">
        <v>258.77</v>
      </c>
      <c r="C72" s="41">
        <v>162.62</v>
      </c>
      <c r="D72" s="41">
        <v>96.15</v>
      </c>
      <c r="E72" s="36" t="s">
        <v>103</v>
      </c>
      <c r="F72" s="36" t="s">
        <v>103</v>
      </c>
      <c r="G72" s="36" t="s">
        <v>103</v>
      </c>
      <c r="H72" s="36" t="s">
        <v>103</v>
      </c>
      <c r="I72" s="37" t="s">
        <v>103</v>
      </c>
      <c r="J72" s="40">
        <v>1.1299999999999999E-2</v>
      </c>
      <c r="K72" s="40">
        <v>2.1700000000000053E-2</v>
      </c>
      <c r="L72" s="40">
        <v>-5.7000000000000384E-3</v>
      </c>
      <c r="M72" s="39" t="s">
        <v>103</v>
      </c>
      <c r="N72" s="39" t="s">
        <v>103</v>
      </c>
      <c r="O72" s="39" t="s">
        <v>103</v>
      </c>
      <c r="P72" s="39" t="s">
        <v>103</v>
      </c>
      <c r="Q72" s="42" t="s">
        <v>103</v>
      </c>
      <c r="R72" s="43">
        <f t="shared" si="28"/>
        <v>0.13307482807768878</v>
      </c>
      <c r="S72" s="40">
        <f t="shared" si="28"/>
        <v>0.15315500932349879</v>
      </c>
      <c r="T72" s="40">
        <f t="shared" si="28"/>
        <v>0.10083197556399104</v>
      </c>
      <c r="U72" s="40" t="e">
        <f t="shared" si="28"/>
        <v>#DIV/0!</v>
      </c>
      <c r="V72" s="40" t="e">
        <f t="shared" si="28"/>
        <v>#DIV/0!</v>
      </c>
      <c r="W72" s="40" t="e">
        <f t="shared" si="28"/>
        <v>#DIV/0!</v>
      </c>
      <c r="X72" s="40" t="e">
        <f t="shared" si="28"/>
        <v>#DIV/0!</v>
      </c>
      <c r="Y72" s="40" t="e">
        <f t="shared" si="28"/>
        <v>#DIV/0!</v>
      </c>
      <c r="Z72" s="40">
        <f t="shared" si="36"/>
        <v>5.1082185671000202E-2</v>
      </c>
      <c r="AA72" s="40">
        <f t="shared" si="37"/>
        <v>5.9486828659000013E-2</v>
      </c>
      <c r="AB72" s="40">
        <f t="shared" si="38"/>
        <v>3.7285875889999875E-2</v>
      </c>
      <c r="AC72" s="40" t="s">
        <v>46</v>
      </c>
      <c r="AD72" s="40" t="s">
        <v>46</v>
      </c>
      <c r="AE72" s="40" t="s">
        <v>46</v>
      </c>
      <c r="AF72" s="40" t="s">
        <v>46</v>
      </c>
      <c r="AG72" s="40" t="s">
        <v>46</v>
      </c>
      <c r="AH72" s="39">
        <f t="shared" si="29"/>
        <v>1</v>
      </c>
      <c r="AI72" s="39">
        <f t="shared" si="30"/>
        <v>0.62843451713877196</v>
      </c>
      <c r="AJ72" s="39">
        <f t="shared" si="31"/>
        <v>0.37156548286122815</v>
      </c>
      <c r="AK72" s="39" t="s">
        <v>103</v>
      </c>
      <c r="AL72" s="39" t="s">
        <v>103</v>
      </c>
      <c r="AM72" s="39" t="s">
        <v>103</v>
      </c>
      <c r="AN72" s="39" t="s">
        <v>103</v>
      </c>
      <c r="AO72" s="42" t="s">
        <v>103</v>
      </c>
      <c r="AR72" s="90">
        <f t="shared" si="35"/>
        <v>138.16031072085502</v>
      </c>
      <c r="AS72" s="90">
        <f t="shared" si="35"/>
        <v>122.77902924104566</v>
      </c>
      <c r="AT72" s="90">
        <f t="shared" si="35"/>
        <v>186.54717769509503</v>
      </c>
      <c r="BA72" s="12">
        <v>36586</v>
      </c>
      <c r="BB72" s="36">
        <f t="shared" si="32"/>
        <v>258.77</v>
      </c>
      <c r="BC72" s="41">
        <f t="shared" si="33"/>
        <v>162.62</v>
      </c>
      <c r="BD72" s="41">
        <f t="shared" si="34"/>
        <v>96.15</v>
      </c>
    </row>
    <row r="73" spans="1:56">
      <c r="A73" s="12">
        <v>36617</v>
      </c>
      <c r="B73" s="36">
        <v>259.11</v>
      </c>
      <c r="C73" s="41">
        <v>162.96</v>
      </c>
      <c r="D73" s="41">
        <v>96.15</v>
      </c>
      <c r="E73" s="36" t="s">
        <v>103</v>
      </c>
      <c r="F73" s="36" t="s">
        <v>103</v>
      </c>
      <c r="G73" s="36" t="s">
        <v>103</v>
      </c>
      <c r="H73" s="36" t="s">
        <v>103</v>
      </c>
      <c r="I73" s="37" t="s">
        <v>103</v>
      </c>
      <c r="J73" s="40">
        <v>1.2999999999999999E-3</v>
      </c>
      <c r="K73" s="40">
        <v>2.0999999999999908E-3</v>
      </c>
      <c r="L73" s="40">
        <v>0</v>
      </c>
      <c r="M73" s="39" t="s">
        <v>103</v>
      </c>
      <c r="N73" s="39" t="s">
        <v>103</v>
      </c>
      <c r="O73" s="39" t="s">
        <v>103</v>
      </c>
      <c r="P73" s="39" t="s">
        <v>103</v>
      </c>
      <c r="Q73" s="42" t="s">
        <v>103</v>
      </c>
      <c r="R73" s="43">
        <f t="shared" si="28"/>
        <v>0.12621384291660709</v>
      </c>
      <c r="S73" s="40">
        <f t="shared" si="28"/>
        <v>0.14176132283675358</v>
      </c>
      <c r="T73" s="40">
        <f t="shared" si="28"/>
        <v>0.10083197556399104</v>
      </c>
      <c r="U73" s="40" t="e">
        <f t="shared" si="28"/>
        <v>#DIV/0!</v>
      </c>
      <c r="V73" s="40" t="e">
        <f t="shared" si="28"/>
        <v>#DIV/0!</v>
      </c>
      <c r="W73" s="40" t="e">
        <f t="shared" si="28"/>
        <v>#DIV/0!</v>
      </c>
      <c r="X73" s="40" t="e">
        <f t="shared" si="28"/>
        <v>#DIV/0!</v>
      </c>
      <c r="Y73" s="40" t="e">
        <f t="shared" si="28"/>
        <v>#DIV/0!</v>
      </c>
      <c r="Z73" s="40">
        <f t="shared" si="36"/>
        <v>5.2448592512372549E-2</v>
      </c>
      <c r="AA73" s="40">
        <f t="shared" si="37"/>
        <v>6.1711750999184023E-2</v>
      </c>
      <c r="AB73" s="40">
        <f t="shared" si="38"/>
        <v>3.7285875889999875E-2</v>
      </c>
      <c r="AC73" s="40" t="s">
        <v>46</v>
      </c>
      <c r="AD73" s="40" t="s">
        <v>46</v>
      </c>
      <c r="AE73" s="40" t="s">
        <v>46</v>
      </c>
      <c r="AF73" s="40" t="s">
        <v>46</v>
      </c>
      <c r="AG73" s="40" t="s">
        <v>46</v>
      </c>
      <c r="AH73" s="39">
        <f t="shared" si="29"/>
        <v>1</v>
      </c>
      <c r="AI73" s="39">
        <f t="shared" si="30"/>
        <v>0.62892207942572653</v>
      </c>
      <c r="AJ73" s="39">
        <f t="shared" si="31"/>
        <v>0.37107792057427347</v>
      </c>
      <c r="AK73" s="39" t="s">
        <v>103</v>
      </c>
      <c r="AL73" s="39" t="s">
        <v>103</v>
      </c>
      <c r="AM73" s="39" t="s">
        <v>103</v>
      </c>
      <c r="AN73" s="39" t="s">
        <v>103</v>
      </c>
      <c r="AO73" s="42" t="s">
        <v>103</v>
      </c>
      <c r="AR73" s="90">
        <f t="shared" si="35"/>
        <v>138.33991912479215</v>
      </c>
      <c r="AS73" s="90">
        <f t="shared" si="35"/>
        <v>123.03686520245186</v>
      </c>
      <c r="AT73" s="90">
        <f t="shared" si="35"/>
        <v>186.54717769509503</v>
      </c>
      <c r="BA73" s="12">
        <v>36617</v>
      </c>
      <c r="BB73" s="36">
        <f t="shared" si="32"/>
        <v>259.11</v>
      </c>
      <c r="BC73" s="41">
        <f t="shared" si="33"/>
        <v>162.96</v>
      </c>
      <c r="BD73" s="41">
        <f t="shared" si="34"/>
        <v>96.15</v>
      </c>
    </row>
    <row r="74" spans="1:56">
      <c r="A74" s="12">
        <v>36647</v>
      </c>
      <c r="B74" s="36">
        <v>259.39</v>
      </c>
      <c r="C74" s="41">
        <v>163.24</v>
      </c>
      <c r="D74" s="41">
        <v>96.15</v>
      </c>
      <c r="E74" s="36" t="s">
        <v>103</v>
      </c>
      <c r="F74" s="36" t="s">
        <v>103</v>
      </c>
      <c r="G74" s="36" t="s">
        <v>103</v>
      </c>
      <c r="H74" s="36" t="s">
        <v>103</v>
      </c>
      <c r="I74" s="37" t="s">
        <v>103</v>
      </c>
      <c r="J74" s="40">
        <v>1.1000000000000001E-3</v>
      </c>
      <c r="K74" s="40">
        <v>1.7000000000000348E-3</v>
      </c>
      <c r="L74" s="40">
        <v>0</v>
      </c>
      <c r="M74" s="39" t="s">
        <v>103</v>
      </c>
      <c r="N74" s="39" t="s">
        <v>103</v>
      </c>
      <c r="O74" s="39" t="s">
        <v>103</v>
      </c>
      <c r="P74" s="39" t="s">
        <v>103</v>
      </c>
      <c r="Q74" s="42" t="s">
        <v>103</v>
      </c>
      <c r="R74" s="43">
        <f t="shared" si="28"/>
        <v>0.12892027450066634</v>
      </c>
      <c r="S74" s="40">
        <f t="shared" si="28"/>
        <v>0.14622400990737239</v>
      </c>
      <c r="T74" s="40">
        <f t="shared" si="28"/>
        <v>0.10083197556399104</v>
      </c>
      <c r="U74" s="40" t="e">
        <f t="shared" si="28"/>
        <v>#DIV/0!</v>
      </c>
      <c r="V74" s="40" t="e">
        <f t="shared" si="28"/>
        <v>#DIV/0!</v>
      </c>
      <c r="W74" s="40" t="e">
        <f t="shared" si="28"/>
        <v>#DIV/0!</v>
      </c>
      <c r="X74" s="40" t="e">
        <f t="shared" si="28"/>
        <v>#DIV/0!</v>
      </c>
      <c r="Y74" s="40" t="e">
        <f t="shared" si="28"/>
        <v>#DIV/0!</v>
      </c>
      <c r="Z74" s="40">
        <f t="shared" si="36"/>
        <v>5.3606285964136191E-2</v>
      </c>
      <c r="AA74" s="40">
        <f t="shared" si="37"/>
        <v>6.35166609758826E-2</v>
      </c>
      <c r="AB74" s="40">
        <f t="shared" si="38"/>
        <v>3.7285875889999875E-2</v>
      </c>
      <c r="AC74" s="40" t="s">
        <v>46</v>
      </c>
      <c r="AD74" s="40" t="s">
        <v>46</v>
      </c>
      <c r="AE74" s="40" t="s">
        <v>46</v>
      </c>
      <c r="AF74" s="40" t="s">
        <v>46</v>
      </c>
      <c r="AG74" s="40" t="s">
        <v>46</v>
      </c>
      <c r="AH74" s="39">
        <f t="shared" si="29"/>
        <v>1</v>
      </c>
      <c r="AI74" s="39">
        <f t="shared" si="30"/>
        <v>0.62932264158217366</v>
      </c>
      <c r="AJ74" s="39">
        <f t="shared" si="31"/>
        <v>0.37067735841782651</v>
      </c>
      <c r="AK74" s="39" t="s">
        <v>103</v>
      </c>
      <c r="AL74" s="39" t="s">
        <v>103</v>
      </c>
      <c r="AM74" s="39" t="s">
        <v>103</v>
      </c>
      <c r="AN74" s="39" t="s">
        <v>103</v>
      </c>
      <c r="AO74" s="42" t="s">
        <v>103</v>
      </c>
      <c r="AR74" s="90">
        <f t="shared" si="35"/>
        <v>138.49209303582944</v>
      </c>
      <c r="AS74" s="90">
        <f t="shared" si="35"/>
        <v>123.24602787329604</v>
      </c>
      <c r="AT74" s="90">
        <f t="shared" si="35"/>
        <v>186.54717769509503</v>
      </c>
      <c r="BA74" s="12">
        <v>36647</v>
      </c>
      <c r="BB74" s="36">
        <f t="shared" si="32"/>
        <v>259.39</v>
      </c>
      <c r="BC74" s="41">
        <f t="shared" si="33"/>
        <v>163.24</v>
      </c>
      <c r="BD74" s="41">
        <f t="shared" si="34"/>
        <v>96.15000000000002</v>
      </c>
    </row>
    <row r="75" spans="1:56">
      <c r="A75" s="12">
        <v>36678</v>
      </c>
      <c r="B75" s="36">
        <v>259.62</v>
      </c>
      <c r="C75" s="41">
        <v>163.05000000000001</v>
      </c>
      <c r="D75" s="41">
        <v>96.57</v>
      </c>
      <c r="E75" s="36" t="s">
        <v>103</v>
      </c>
      <c r="F75" s="36" t="s">
        <v>103</v>
      </c>
      <c r="G75" s="36" t="s">
        <v>103</v>
      </c>
      <c r="H75" s="36" t="s">
        <v>103</v>
      </c>
      <c r="I75" s="37" t="s">
        <v>103</v>
      </c>
      <c r="J75" s="40">
        <v>8.9999999999999998E-4</v>
      </c>
      <c r="K75" s="40">
        <v>-1.2000000000000899E-3</v>
      </c>
      <c r="L75" s="40">
        <v>4.3999999999999595E-3</v>
      </c>
      <c r="M75" s="39" t="s">
        <v>103</v>
      </c>
      <c r="N75" s="39" t="s">
        <v>103</v>
      </c>
      <c r="O75" s="39" t="s">
        <v>103</v>
      </c>
      <c r="P75" s="39" t="s">
        <v>103</v>
      </c>
      <c r="Q75" s="42" t="s">
        <v>103</v>
      </c>
      <c r="R75" s="43">
        <f t="shared" si="28"/>
        <v>0.13027538536332584</v>
      </c>
      <c r="S75" s="40">
        <f t="shared" si="28"/>
        <v>0.15840184265454149</v>
      </c>
      <c r="T75" s="40">
        <f t="shared" si="28"/>
        <v>8.5805397482542345E-2</v>
      </c>
      <c r="U75" s="40" t="e">
        <f t="shared" si="28"/>
        <v>#DIV/0!</v>
      </c>
      <c r="V75" s="40" t="e">
        <f t="shared" si="28"/>
        <v>#DIV/0!</v>
      </c>
      <c r="W75" s="40" t="e">
        <f t="shared" si="28"/>
        <v>#DIV/0!</v>
      </c>
      <c r="X75" s="40" t="e">
        <f t="shared" si="28"/>
        <v>#DIV/0!</v>
      </c>
      <c r="Y75" s="40" t="e">
        <f t="shared" si="28"/>
        <v>#DIV/0!</v>
      </c>
      <c r="Z75" s="40">
        <f t="shared" si="36"/>
        <v>5.4554531621503921E-2</v>
      </c>
      <c r="AA75" s="40">
        <f t="shared" si="37"/>
        <v>6.2240440982711531E-2</v>
      </c>
      <c r="AB75" s="40">
        <f t="shared" si="38"/>
        <v>4.184993374391599E-2</v>
      </c>
      <c r="AC75" s="40" t="s">
        <v>46</v>
      </c>
      <c r="AD75" s="40" t="s">
        <v>46</v>
      </c>
      <c r="AE75" s="40" t="s">
        <v>46</v>
      </c>
      <c r="AF75" s="40" t="s">
        <v>46</v>
      </c>
      <c r="AG75" s="40" t="s">
        <v>46</v>
      </c>
      <c r="AH75" s="39">
        <f t="shared" si="29"/>
        <v>1</v>
      </c>
      <c r="AI75" s="39">
        <f t="shared" si="30"/>
        <v>0.62803327940836606</v>
      </c>
      <c r="AJ75" s="39">
        <f t="shared" si="31"/>
        <v>0.37196672059163388</v>
      </c>
      <c r="AK75" s="39" t="s">
        <v>103</v>
      </c>
      <c r="AL75" s="39" t="s">
        <v>103</v>
      </c>
      <c r="AM75" s="39" t="s">
        <v>103</v>
      </c>
      <c r="AN75" s="39" t="s">
        <v>103</v>
      </c>
      <c r="AO75" s="42" t="s">
        <v>103</v>
      </c>
      <c r="AR75" s="90">
        <f t="shared" si="35"/>
        <v>138.61673591956168</v>
      </c>
      <c r="AS75" s="90">
        <f t="shared" si="35"/>
        <v>123.09813263984807</v>
      </c>
      <c r="AT75" s="90">
        <f t="shared" si="35"/>
        <v>187.36798527695345</v>
      </c>
      <c r="BA75" s="12">
        <v>36678</v>
      </c>
      <c r="BB75" s="36">
        <f t="shared" si="32"/>
        <v>259.62</v>
      </c>
      <c r="BC75" s="41">
        <f t="shared" si="33"/>
        <v>163.05000000000001</v>
      </c>
      <c r="BD75" s="41">
        <f t="shared" si="34"/>
        <v>96.57</v>
      </c>
    </row>
    <row r="76" spans="1:56">
      <c r="A76" s="12">
        <v>36708</v>
      </c>
      <c r="B76" s="36">
        <v>265.38</v>
      </c>
      <c r="C76" s="41">
        <v>163.29</v>
      </c>
      <c r="D76" s="41">
        <v>102.09</v>
      </c>
      <c r="E76" s="36" t="s">
        <v>103</v>
      </c>
      <c r="F76" s="36" t="s">
        <v>103</v>
      </c>
      <c r="G76" s="36" t="s">
        <v>103</v>
      </c>
      <c r="H76" s="36" t="s">
        <v>103</v>
      </c>
      <c r="I76" s="37" t="s">
        <v>103</v>
      </c>
      <c r="J76" s="40">
        <v>2.2200000000000001E-2</v>
      </c>
      <c r="K76" s="40">
        <v>1.5000000000000568E-3</v>
      </c>
      <c r="L76" s="40">
        <v>5.7199999999999918E-2</v>
      </c>
      <c r="M76" s="39" t="s">
        <v>103</v>
      </c>
      <c r="N76" s="39" t="s">
        <v>103</v>
      </c>
      <c r="O76" s="39" t="s">
        <v>103</v>
      </c>
      <c r="P76" s="39" t="s">
        <v>103</v>
      </c>
      <c r="Q76" s="42" t="s">
        <v>103</v>
      </c>
      <c r="R76" s="43">
        <f t="shared" si="28"/>
        <v>0.14211891945273991</v>
      </c>
      <c r="S76" s="40">
        <f t="shared" si="28"/>
        <v>0.15241824318915609</v>
      </c>
      <c r="T76" s="40">
        <f t="shared" si="28"/>
        <v>0.12617822644809507</v>
      </c>
      <c r="U76" s="40" t="e">
        <f t="shared" si="28"/>
        <v>#DIV/0!</v>
      </c>
      <c r="V76" s="40" t="e">
        <f t="shared" si="28"/>
        <v>#DIV/0!</v>
      </c>
      <c r="W76" s="40" t="e">
        <f t="shared" si="28"/>
        <v>#DIV/0!</v>
      </c>
      <c r="X76" s="40" t="e">
        <f t="shared" si="28"/>
        <v>#DIV/0!</v>
      </c>
      <c r="Y76" s="40" t="e">
        <f t="shared" si="28"/>
        <v>#DIV/0!</v>
      </c>
      <c r="Z76" s="40">
        <f t="shared" si="36"/>
        <v>7.796564222350133E-2</v>
      </c>
      <c r="AA76" s="40">
        <f t="shared" si="37"/>
        <v>6.3833801644185728E-2</v>
      </c>
      <c r="AB76" s="40">
        <f t="shared" si="38"/>
        <v>0.10144374995406769</v>
      </c>
      <c r="AC76" s="40" t="s">
        <v>46</v>
      </c>
      <c r="AD76" s="40" t="s">
        <v>46</v>
      </c>
      <c r="AE76" s="40" t="s">
        <v>46</v>
      </c>
      <c r="AF76" s="40" t="s">
        <v>46</v>
      </c>
      <c r="AG76" s="40" t="s">
        <v>46</v>
      </c>
      <c r="AH76" s="39">
        <f t="shared" si="29"/>
        <v>1</v>
      </c>
      <c r="AI76" s="39">
        <f t="shared" si="30"/>
        <v>0.61530635315396787</v>
      </c>
      <c r="AJ76" s="39">
        <f t="shared" si="31"/>
        <v>0.38469364684603213</v>
      </c>
      <c r="AK76" s="39" t="s">
        <v>103</v>
      </c>
      <c r="AL76" s="39" t="s">
        <v>103</v>
      </c>
      <c r="AM76" s="39" t="s">
        <v>103</v>
      </c>
      <c r="AN76" s="39" t="s">
        <v>103</v>
      </c>
      <c r="AO76" s="42" t="s">
        <v>103</v>
      </c>
      <c r="AR76" s="90">
        <f t="shared" si="35"/>
        <v>141.69402745697596</v>
      </c>
      <c r="AS76" s="90">
        <f t="shared" si="35"/>
        <v>123.28277983880785</v>
      </c>
      <c r="AT76" s="90">
        <f t="shared" si="35"/>
        <v>198.08543403479516</v>
      </c>
      <c r="BA76" s="12">
        <v>36708</v>
      </c>
      <c r="BB76" s="36">
        <f t="shared" si="32"/>
        <v>265.38</v>
      </c>
      <c r="BC76" s="41">
        <f t="shared" si="33"/>
        <v>163.29</v>
      </c>
      <c r="BD76" s="41">
        <f t="shared" si="34"/>
        <v>102.09</v>
      </c>
    </row>
    <row r="77" spans="1:56">
      <c r="A77" s="12">
        <v>36739</v>
      </c>
      <c r="B77" s="36">
        <v>269.57</v>
      </c>
      <c r="C77" s="41">
        <v>164.14</v>
      </c>
      <c r="D77" s="41">
        <v>105.43</v>
      </c>
      <c r="E77" s="36" t="s">
        <v>103</v>
      </c>
      <c r="F77" s="36" t="s">
        <v>103</v>
      </c>
      <c r="G77" s="36" t="s">
        <v>103</v>
      </c>
      <c r="H77" s="36" t="s">
        <v>103</v>
      </c>
      <c r="I77" s="37" t="s">
        <v>103</v>
      </c>
      <c r="J77" s="40">
        <v>1.5800000000000002E-2</v>
      </c>
      <c r="K77" s="40">
        <v>5.2000000000000934E-3</v>
      </c>
      <c r="L77" s="40">
        <v>3.2699999999999951E-2</v>
      </c>
      <c r="M77" s="39" t="s">
        <v>103</v>
      </c>
      <c r="N77" s="39" t="s">
        <v>103</v>
      </c>
      <c r="O77" s="39" t="s">
        <v>103</v>
      </c>
      <c r="P77" s="39" t="s">
        <v>103</v>
      </c>
      <c r="Q77" s="42" t="s">
        <v>103</v>
      </c>
      <c r="R77" s="43">
        <f t="shared" si="28"/>
        <v>0.1565790034693384</v>
      </c>
      <c r="S77" s="40">
        <f t="shared" si="28"/>
        <v>0.15241824318915609</v>
      </c>
      <c r="T77" s="40">
        <f t="shared" si="28"/>
        <v>0.16323690183331463</v>
      </c>
      <c r="U77" s="40" t="e">
        <f t="shared" si="28"/>
        <v>#DIV/0!</v>
      </c>
      <c r="V77" s="40" t="e">
        <f t="shared" si="28"/>
        <v>#DIV/0!</v>
      </c>
      <c r="W77" s="40" t="e">
        <f t="shared" si="28"/>
        <v>#DIV/0!</v>
      </c>
      <c r="X77" s="40" t="e">
        <f t="shared" si="28"/>
        <v>#DIV/0!</v>
      </c>
      <c r="Y77" s="40" t="e">
        <f t="shared" si="28"/>
        <v>#DIV/0!</v>
      </c>
      <c r="Z77" s="40">
        <f t="shared" si="36"/>
        <v>9.4997499370632843E-2</v>
      </c>
      <c r="AA77" s="40">
        <f t="shared" si="37"/>
        <v>6.936573741273544E-2</v>
      </c>
      <c r="AB77" s="40">
        <f t="shared" si="38"/>
        <v>0.13746096057756563</v>
      </c>
      <c r="AC77" s="40" t="s">
        <v>46</v>
      </c>
      <c r="AD77" s="40" t="s">
        <v>46</v>
      </c>
      <c r="AE77" s="40" t="s">
        <v>46</v>
      </c>
      <c r="AF77" s="40" t="s">
        <v>46</v>
      </c>
      <c r="AG77" s="40" t="s">
        <v>46</v>
      </c>
      <c r="AH77" s="39">
        <f t="shared" si="29"/>
        <v>1</v>
      </c>
      <c r="AI77" s="39">
        <f t="shared" si="30"/>
        <v>0.60889564862558887</v>
      </c>
      <c r="AJ77" s="39">
        <f t="shared" si="31"/>
        <v>0.39110435137441113</v>
      </c>
      <c r="AK77" s="39" t="s">
        <v>103</v>
      </c>
      <c r="AL77" s="39" t="s">
        <v>103</v>
      </c>
      <c r="AM77" s="39" t="s">
        <v>103</v>
      </c>
      <c r="AN77" s="39" t="s">
        <v>103</v>
      </c>
      <c r="AO77" s="42" t="s">
        <v>103</v>
      </c>
      <c r="AR77" s="90">
        <f t="shared" si="35"/>
        <v>143.9327930907962</v>
      </c>
      <c r="AS77" s="90">
        <f t="shared" si="35"/>
        <v>123.92385029396966</v>
      </c>
      <c r="AT77" s="90">
        <f t="shared" si="35"/>
        <v>204.56282772773295</v>
      </c>
      <c r="BA77" s="12">
        <v>36739</v>
      </c>
      <c r="BB77" s="36">
        <f t="shared" si="32"/>
        <v>269.57</v>
      </c>
      <c r="BC77" s="41">
        <f t="shared" si="33"/>
        <v>164.14</v>
      </c>
      <c r="BD77" s="41">
        <f t="shared" si="34"/>
        <v>105.43</v>
      </c>
    </row>
    <row r="78" spans="1:56">
      <c r="A78" s="12">
        <v>36770</v>
      </c>
      <c r="B78" s="36">
        <v>271.92</v>
      </c>
      <c r="C78" s="41">
        <v>164.5</v>
      </c>
      <c r="D78" s="41">
        <v>107.42</v>
      </c>
      <c r="E78" s="36" t="s">
        <v>103</v>
      </c>
      <c r="F78" s="36" t="s">
        <v>103</v>
      </c>
      <c r="G78" s="36" t="s">
        <v>103</v>
      </c>
      <c r="H78" s="36" t="s">
        <v>103</v>
      </c>
      <c r="I78" s="37" t="s">
        <v>103</v>
      </c>
      <c r="J78" s="40">
        <v>8.6999999999999994E-3</v>
      </c>
      <c r="K78" s="40">
        <v>2.1999999999999797E-3</v>
      </c>
      <c r="L78" s="40">
        <v>1.8899999999999917E-2</v>
      </c>
      <c r="M78" s="39" t="s">
        <v>103</v>
      </c>
      <c r="N78" s="39" t="s">
        <v>103</v>
      </c>
      <c r="O78" s="39" t="s">
        <v>103</v>
      </c>
      <c r="P78" s="39" t="s">
        <v>103</v>
      </c>
      <c r="Q78" s="42" t="s">
        <v>103</v>
      </c>
      <c r="R78" s="43">
        <f t="shared" si="28"/>
        <v>0.15509033742526879</v>
      </c>
      <c r="S78" s="40">
        <f t="shared" si="28"/>
        <v>0.13642975826446158</v>
      </c>
      <c r="T78" s="40">
        <f t="shared" si="28"/>
        <v>0.18510356892107205</v>
      </c>
      <c r="U78" s="40" t="e">
        <f t="shared" si="28"/>
        <v>#DIV/0!</v>
      </c>
      <c r="V78" s="40" t="e">
        <f t="shared" si="28"/>
        <v>#DIV/0!</v>
      </c>
      <c r="W78" s="40" t="e">
        <f t="shared" si="28"/>
        <v>#DIV/0!</v>
      </c>
      <c r="X78" s="40" t="e">
        <f t="shared" si="28"/>
        <v>#DIV/0!</v>
      </c>
      <c r="Y78" s="40" t="e">
        <f t="shared" si="28"/>
        <v>#DIV/0!</v>
      </c>
      <c r="Z78" s="40">
        <f t="shared" si="36"/>
        <v>0.10452397761515719</v>
      </c>
      <c r="AA78" s="40">
        <f t="shared" si="37"/>
        <v>7.171834203504357E-2</v>
      </c>
      <c r="AB78" s="40">
        <f t="shared" si="38"/>
        <v>0.15895897273248161</v>
      </c>
      <c r="AC78" s="40" t="s">
        <v>46</v>
      </c>
      <c r="AD78" s="40" t="s">
        <v>46</v>
      </c>
      <c r="AE78" s="40" t="s">
        <v>46</v>
      </c>
      <c r="AF78" s="40" t="s">
        <v>46</v>
      </c>
      <c r="AG78" s="40" t="s">
        <v>46</v>
      </c>
      <c r="AH78" s="39">
        <f t="shared" si="29"/>
        <v>1</v>
      </c>
      <c r="AI78" s="39">
        <f t="shared" si="30"/>
        <v>0.60495734039423354</v>
      </c>
      <c r="AJ78" s="39">
        <f t="shared" si="31"/>
        <v>0.3950426596057664</v>
      </c>
      <c r="AK78" s="39" t="s">
        <v>103</v>
      </c>
      <c r="AL78" s="39" t="s">
        <v>103</v>
      </c>
      <c r="AM78" s="39" t="s">
        <v>103</v>
      </c>
      <c r="AN78" s="39" t="s">
        <v>103</v>
      </c>
      <c r="AO78" s="42" t="s">
        <v>103</v>
      </c>
      <c r="AR78" s="90">
        <f t="shared" si="35"/>
        <v>145.18500839068611</v>
      </c>
      <c r="AS78" s="90">
        <f t="shared" si="35"/>
        <v>124.19648276461639</v>
      </c>
      <c r="AT78" s="90">
        <f t="shared" si="35"/>
        <v>208.4290651717871</v>
      </c>
      <c r="BA78" s="12">
        <v>36770</v>
      </c>
      <c r="BB78" s="36">
        <f t="shared" si="32"/>
        <v>271.92</v>
      </c>
      <c r="BC78" s="41">
        <f t="shared" si="33"/>
        <v>164.5</v>
      </c>
      <c r="BD78" s="41">
        <f t="shared" si="34"/>
        <v>107.42</v>
      </c>
    </row>
    <row r="79" spans="1:56">
      <c r="A79" s="12">
        <v>36800</v>
      </c>
      <c r="B79" s="36">
        <v>271.85000000000002</v>
      </c>
      <c r="C79" s="41">
        <v>164.43</v>
      </c>
      <c r="D79" s="41">
        <v>107.42</v>
      </c>
      <c r="E79" s="36" t="s">
        <v>103</v>
      </c>
      <c r="F79" s="36" t="s">
        <v>103</v>
      </c>
      <c r="G79" s="36" t="s">
        <v>103</v>
      </c>
      <c r="H79" s="36" t="s">
        <v>103</v>
      </c>
      <c r="I79" s="37" t="s">
        <v>103</v>
      </c>
      <c r="J79" s="40">
        <v>-2.9999999999999997E-4</v>
      </c>
      <c r="K79" s="40">
        <v>-3.9999999999995595E-4</v>
      </c>
      <c r="L79" s="40">
        <v>0</v>
      </c>
      <c r="M79" s="39" t="s">
        <v>103</v>
      </c>
      <c r="N79" s="39" t="s">
        <v>103</v>
      </c>
      <c r="O79" s="39" t="s">
        <v>103</v>
      </c>
      <c r="P79" s="39" t="s">
        <v>103</v>
      </c>
      <c r="Q79" s="42" t="s">
        <v>103</v>
      </c>
      <c r="R79" s="43">
        <f t="shared" si="28"/>
        <v>0.13812715387743091</v>
      </c>
      <c r="S79" s="40">
        <f t="shared" si="28"/>
        <v>0.1264007797334219</v>
      </c>
      <c r="T79" s="40">
        <f t="shared" si="28"/>
        <v>0.15698874247883654</v>
      </c>
      <c r="U79" s="40" t="e">
        <f t="shared" si="28"/>
        <v>#DIV/0!</v>
      </c>
      <c r="V79" s="40" t="e">
        <f t="shared" si="28"/>
        <v>#DIV/0!</v>
      </c>
      <c r="W79" s="40" t="e">
        <f t="shared" si="28"/>
        <v>#DIV/0!</v>
      </c>
      <c r="X79" s="40" t="e">
        <f t="shared" si="28"/>
        <v>#DIV/0!</v>
      </c>
      <c r="Y79" s="40" t="e">
        <f t="shared" si="28"/>
        <v>#DIV/0!</v>
      </c>
      <c r="Z79" s="40">
        <f t="shared" si="36"/>
        <v>0.10419262042187283</v>
      </c>
      <c r="AA79" s="40">
        <f t="shared" si="37"/>
        <v>7.1289654698229565E-2</v>
      </c>
      <c r="AB79" s="40">
        <f t="shared" si="38"/>
        <v>0.15895897273248161</v>
      </c>
      <c r="AC79" s="40" t="s">
        <v>46</v>
      </c>
      <c r="AD79" s="40" t="s">
        <v>46</v>
      </c>
      <c r="AE79" s="40" t="s">
        <v>46</v>
      </c>
      <c r="AF79" s="40" t="s">
        <v>46</v>
      </c>
      <c r="AG79" s="40" t="s">
        <v>46</v>
      </c>
      <c r="AH79" s="39">
        <f t="shared" si="29"/>
        <v>1</v>
      </c>
      <c r="AI79" s="39">
        <f t="shared" si="30"/>
        <v>0.60485561890748574</v>
      </c>
      <c r="AJ79" s="39">
        <f t="shared" si="31"/>
        <v>0.39514438109251421</v>
      </c>
      <c r="AK79" s="39" t="s">
        <v>103</v>
      </c>
      <c r="AL79" s="39" t="s">
        <v>103</v>
      </c>
      <c r="AM79" s="39" t="s">
        <v>103</v>
      </c>
      <c r="AN79" s="39" t="s">
        <v>103</v>
      </c>
      <c r="AO79" s="42" t="s">
        <v>103</v>
      </c>
      <c r="AR79" s="90">
        <f t="shared" si="35"/>
        <v>145.14145288816891</v>
      </c>
      <c r="AS79" s="90">
        <f t="shared" si="35"/>
        <v>124.14680417151055</v>
      </c>
      <c r="AT79" s="90">
        <f t="shared" si="35"/>
        <v>208.4290651717871</v>
      </c>
      <c r="BA79" s="12">
        <v>36800</v>
      </c>
      <c r="BB79" s="36">
        <f t="shared" si="32"/>
        <v>271.85000000000002</v>
      </c>
      <c r="BC79" s="41">
        <f t="shared" si="33"/>
        <v>164.43</v>
      </c>
      <c r="BD79" s="41">
        <f t="shared" si="34"/>
        <v>107.42</v>
      </c>
    </row>
    <row r="80" spans="1:56">
      <c r="A80" s="12">
        <v>36831</v>
      </c>
      <c r="B80" s="36">
        <v>271.92</v>
      </c>
      <c r="C80" s="41">
        <v>164.21</v>
      </c>
      <c r="D80" s="41">
        <v>107.71</v>
      </c>
      <c r="E80" s="36" t="s">
        <v>103</v>
      </c>
      <c r="F80" s="36" t="s">
        <v>103</v>
      </c>
      <c r="G80" s="36" t="s">
        <v>103</v>
      </c>
      <c r="H80" s="36" t="s">
        <v>103</v>
      </c>
      <c r="I80" s="37" t="s">
        <v>103</v>
      </c>
      <c r="J80" s="40">
        <v>2.9999999999999997E-4</v>
      </c>
      <c r="K80" s="40">
        <v>-1.2999999999998568E-3</v>
      </c>
      <c r="L80" s="40">
        <v>2.6999999999999247E-3</v>
      </c>
      <c r="M80" s="39" t="s">
        <v>103</v>
      </c>
      <c r="N80" s="39" t="s">
        <v>103</v>
      </c>
      <c r="O80" s="39" t="s">
        <v>103</v>
      </c>
      <c r="P80" s="39" t="s">
        <v>103</v>
      </c>
      <c r="Q80" s="42" t="s">
        <v>103</v>
      </c>
      <c r="R80" s="43">
        <f t="shared" si="28"/>
        <v>0.12098128399329844</v>
      </c>
      <c r="S80" s="40">
        <f t="shared" si="28"/>
        <v>9.5788485018282188E-2</v>
      </c>
      <c r="T80" s="40">
        <f t="shared" si="28"/>
        <v>0.16208816195885944</v>
      </c>
      <c r="U80" s="40" t="e">
        <f t="shared" si="28"/>
        <v>#DIV/0!</v>
      </c>
      <c r="V80" s="40" t="e">
        <f t="shared" si="28"/>
        <v>#DIV/0!</v>
      </c>
      <c r="W80" s="40" t="e">
        <f t="shared" si="28"/>
        <v>#DIV/0!</v>
      </c>
      <c r="X80" s="40" t="e">
        <f t="shared" si="28"/>
        <v>#DIV/0!</v>
      </c>
      <c r="Y80" s="40" t="e">
        <f t="shared" si="28"/>
        <v>#DIV/0!</v>
      </c>
      <c r="Z80" s="40">
        <f t="shared" si="36"/>
        <v>0.10452387820799935</v>
      </c>
      <c r="AA80" s="40">
        <f t="shared" si="37"/>
        <v>6.9896978147121924E-2</v>
      </c>
      <c r="AB80" s="40">
        <f t="shared" si="38"/>
        <v>0.16208816195885944</v>
      </c>
      <c r="AC80" s="40" t="s">
        <v>46</v>
      </c>
      <c r="AD80" s="40" t="s">
        <v>46</v>
      </c>
      <c r="AE80" s="40" t="s">
        <v>46</v>
      </c>
      <c r="AF80" s="40" t="s">
        <v>46</v>
      </c>
      <c r="AG80" s="40" t="s">
        <v>46</v>
      </c>
      <c r="AH80" s="39">
        <f t="shared" si="29"/>
        <v>1</v>
      </c>
      <c r="AI80" s="39">
        <f t="shared" si="30"/>
        <v>0.6038908502500735</v>
      </c>
      <c r="AJ80" s="39">
        <f t="shared" si="31"/>
        <v>0.39610914974992639</v>
      </c>
      <c r="AK80" s="39" t="s">
        <v>103</v>
      </c>
      <c r="AL80" s="39" t="s">
        <v>103</v>
      </c>
      <c r="AM80" s="39" t="s">
        <v>103</v>
      </c>
      <c r="AN80" s="39" t="s">
        <v>103</v>
      </c>
      <c r="AO80" s="42" t="s">
        <v>103</v>
      </c>
      <c r="AR80" s="90">
        <f t="shared" si="35"/>
        <v>145.18499532403536</v>
      </c>
      <c r="AS80" s="90">
        <f t="shared" si="35"/>
        <v>123.98541332608761</v>
      </c>
      <c r="AT80" s="90">
        <f t="shared" si="35"/>
        <v>208.99182364775092</v>
      </c>
      <c r="BA80" s="12">
        <v>36831</v>
      </c>
      <c r="BB80" s="36">
        <f t="shared" si="32"/>
        <v>271.92</v>
      </c>
      <c r="BC80" s="41">
        <f t="shared" si="33"/>
        <v>164.21</v>
      </c>
      <c r="BD80" s="41">
        <f t="shared" si="34"/>
        <v>107.71</v>
      </c>
    </row>
    <row r="81" spans="1:56">
      <c r="A81" s="12">
        <v>36861</v>
      </c>
      <c r="B81" s="36">
        <v>272.52999999999997</v>
      </c>
      <c r="C81" s="41">
        <v>165.35</v>
      </c>
      <c r="D81" s="41">
        <v>107.18</v>
      </c>
      <c r="E81" s="36" t="s">
        <v>103</v>
      </c>
      <c r="F81" s="36" t="s">
        <v>103</v>
      </c>
      <c r="G81" s="36" t="s">
        <v>103</v>
      </c>
      <c r="H81" s="36" t="s">
        <v>103</v>
      </c>
      <c r="I81" s="37" t="s">
        <v>103</v>
      </c>
      <c r="J81" s="40">
        <v>2.2000000000000001E-3</v>
      </c>
      <c r="K81" s="40">
        <v>6.8999999999999062E-3</v>
      </c>
      <c r="L81" s="40">
        <v>-4.9000000000000155E-3</v>
      </c>
      <c r="M81" s="39" t="s">
        <v>103</v>
      </c>
      <c r="N81" s="39" t="s">
        <v>103</v>
      </c>
      <c r="O81" s="39" t="s">
        <v>103</v>
      </c>
      <c r="P81" s="39" t="s">
        <v>103</v>
      </c>
      <c r="Q81" s="42" t="s">
        <v>103</v>
      </c>
      <c r="R81" s="43">
        <f t="shared" si="28"/>
        <v>0.10695383074005704</v>
      </c>
      <c r="S81" s="40">
        <f t="shared" si="28"/>
        <v>7.727926729633694E-2</v>
      </c>
      <c r="T81" s="40">
        <f t="shared" si="28"/>
        <v>0.1563939299652608</v>
      </c>
      <c r="U81" s="40" t="e">
        <f t="shared" si="28"/>
        <v>#DIV/0!</v>
      </c>
      <c r="V81" s="40" t="e">
        <f t="shared" si="28"/>
        <v>#DIV/0!</v>
      </c>
      <c r="W81" s="40" t="e">
        <f t="shared" si="28"/>
        <v>#DIV/0!</v>
      </c>
      <c r="X81" s="40" t="e">
        <f t="shared" si="28"/>
        <v>#DIV/0!</v>
      </c>
      <c r="Y81" s="40" t="e">
        <f t="shared" si="28"/>
        <v>#DIV/0!</v>
      </c>
      <c r="Z81" s="40">
        <f t="shared" si="36"/>
        <v>0.10695383074005704</v>
      </c>
      <c r="AA81" s="40">
        <f t="shared" si="37"/>
        <v>7.727926729633694E-2</v>
      </c>
      <c r="AB81" s="40">
        <f t="shared" si="38"/>
        <v>0.1563939299652608</v>
      </c>
      <c r="AC81" s="40" t="s">
        <v>46</v>
      </c>
      <c r="AD81" s="40" t="s">
        <v>46</v>
      </c>
      <c r="AE81" s="40" t="s">
        <v>46</v>
      </c>
      <c r="AF81" s="40" t="s">
        <v>46</v>
      </c>
      <c r="AG81" s="40" t="s">
        <v>46</v>
      </c>
      <c r="AH81" s="39">
        <f t="shared" si="29"/>
        <v>1</v>
      </c>
      <c r="AI81" s="39">
        <f t="shared" si="30"/>
        <v>0.60672219572157193</v>
      </c>
      <c r="AJ81" s="39">
        <f t="shared" si="31"/>
        <v>0.39327780427842812</v>
      </c>
      <c r="AK81" s="39" t="s">
        <v>103</v>
      </c>
      <c r="AL81" s="39" t="s">
        <v>103</v>
      </c>
      <c r="AM81" s="39" t="s">
        <v>103</v>
      </c>
      <c r="AN81" s="39" t="s">
        <v>103</v>
      </c>
      <c r="AO81" s="42" t="s">
        <v>103</v>
      </c>
      <c r="AR81" s="90">
        <f t="shared" si="35"/>
        <v>145.50440231374824</v>
      </c>
      <c r="AS81" s="90">
        <f t="shared" si="35"/>
        <v>124.8409126780376</v>
      </c>
      <c r="AT81" s="90">
        <f t="shared" si="35"/>
        <v>207.96776371187693</v>
      </c>
      <c r="BA81" s="12">
        <v>36861</v>
      </c>
      <c r="BB81" s="36">
        <f t="shared" si="32"/>
        <v>272.52999999999997</v>
      </c>
      <c r="BC81" s="41">
        <f t="shared" si="33"/>
        <v>165.35</v>
      </c>
      <c r="BD81" s="41">
        <f t="shared" si="34"/>
        <v>107.18</v>
      </c>
    </row>
    <row r="82" spans="1:56">
      <c r="A82" s="12">
        <v>36892</v>
      </c>
      <c r="B82" s="36">
        <v>273.99</v>
      </c>
      <c r="C82" s="41">
        <v>165.8</v>
      </c>
      <c r="D82" s="41">
        <v>108.19</v>
      </c>
      <c r="E82" s="36" t="s">
        <v>103</v>
      </c>
      <c r="F82" s="36" t="s">
        <v>103</v>
      </c>
      <c r="G82" s="36" t="s">
        <v>103</v>
      </c>
      <c r="H82" s="36" t="s">
        <v>103</v>
      </c>
      <c r="I82" s="37" t="s">
        <v>103</v>
      </c>
      <c r="J82" s="40">
        <v>5.4000000000000003E-3</v>
      </c>
      <c r="K82" s="40">
        <v>2.6999999999999247E-3</v>
      </c>
      <c r="L82" s="40">
        <v>9.400000000000075E-3</v>
      </c>
      <c r="M82" s="39" t="s">
        <v>103</v>
      </c>
      <c r="N82" s="39" t="s">
        <v>103</v>
      </c>
      <c r="O82" s="39" t="s">
        <v>103</v>
      </c>
      <c r="P82" s="39" t="s">
        <v>103</v>
      </c>
      <c r="Q82" s="42" t="s">
        <v>103</v>
      </c>
      <c r="R82" s="43">
        <f t="shared" si="28"/>
        <v>7.498443101135277E-2</v>
      </c>
      <c r="S82" s="40">
        <f t="shared" si="28"/>
        <v>8.5725119427115359E-2</v>
      </c>
      <c r="T82" s="40">
        <f t="shared" si="28"/>
        <v>5.9031058707071704E-2</v>
      </c>
      <c r="U82" s="40" t="e">
        <f t="shared" si="28"/>
        <v>#DIV/0!</v>
      </c>
      <c r="V82" s="40" t="e">
        <f t="shared" si="28"/>
        <v>#DIV/0!</v>
      </c>
      <c r="W82" s="40" t="e">
        <f t="shared" si="28"/>
        <v>#DIV/0!</v>
      </c>
      <c r="X82" s="40" t="e">
        <f t="shared" si="28"/>
        <v>#DIV/0!</v>
      </c>
      <c r="Y82" s="40" t="e">
        <f t="shared" si="28"/>
        <v>#DIV/0!</v>
      </c>
      <c r="Z82" s="40">
        <f>(AR82/$AR$81)-1</f>
        <v>5.4000000000000714E-3</v>
      </c>
      <c r="AA82" s="40">
        <f>(AS82/$AS$81)-1</f>
        <v>2.6999999999999247E-3</v>
      </c>
      <c r="AB82" s="40">
        <f>(AT82/$AT$81)-1</f>
        <v>9.400000000000075E-3</v>
      </c>
      <c r="AC82" s="40" t="s">
        <v>46</v>
      </c>
      <c r="AD82" s="40" t="s">
        <v>46</v>
      </c>
      <c r="AE82" s="40" t="s">
        <v>46</v>
      </c>
      <c r="AF82" s="40" t="s">
        <v>46</v>
      </c>
      <c r="AG82" s="40" t="s">
        <v>46</v>
      </c>
      <c r="AH82" s="39">
        <f t="shared" si="29"/>
        <v>1</v>
      </c>
      <c r="AI82" s="39">
        <f t="shared" si="30"/>
        <v>0.60513157414504182</v>
      </c>
      <c r="AJ82" s="39">
        <f t="shared" si="31"/>
        <v>0.39486842585495818</v>
      </c>
      <c r="AK82" s="39" t="s">
        <v>103</v>
      </c>
      <c r="AL82" s="39" t="s">
        <v>103</v>
      </c>
      <c r="AM82" s="39" t="s">
        <v>103</v>
      </c>
      <c r="AN82" s="39" t="s">
        <v>103</v>
      </c>
      <c r="AO82" s="42" t="s">
        <v>103</v>
      </c>
      <c r="AR82" s="90">
        <f t="shared" si="35"/>
        <v>146.29012608624251</v>
      </c>
      <c r="AS82" s="90">
        <f t="shared" si="35"/>
        <v>125.17798314226829</v>
      </c>
      <c r="AT82" s="90">
        <f t="shared" si="35"/>
        <v>209.92266069076859</v>
      </c>
      <c r="BA82" s="12">
        <v>36892</v>
      </c>
      <c r="BB82" s="36">
        <f t="shared" si="32"/>
        <v>273.99</v>
      </c>
      <c r="BC82" s="41">
        <f t="shared" si="33"/>
        <v>165.8</v>
      </c>
      <c r="BD82" s="41">
        <f t="shared" si="34"/>
        <v>108.19</v>
      </c>
    </row>
    <row r="83" spans="1:56">
      <c r="A83" s="12">
        <v>36923</v>
      </c>
      <c r="B83" s="36">
        <v>274.36</v>
      </c>
      <c r="C83" s="41">
        <v>166.72</v>
      </c>
      <c r="D83" s="41">
        <v>107.64</v>
      </c>
      <c r="E83" s="36" t="s">
        <v>103</v>
      </c>
      <c r="F83" s="36" t="s">
        <v>103</v>
      </c>
      <c r="G83" s="36" t="s">
        <v>103</v>
      </c>
      <c r="H83" s="36" t="s">
        <v>103</v>
      </c>
      <c r="I83" s="37" t="s">
        <v>103</v>
      </c>
      <c r="J83" s="40">
        <v>1.4000000000000002E-3</v>
      </c>
      <c r="K83" s="40">
        <v>5.5000000000000604E-3</v>
      </c>
      <c r="L83" s="40">
        <v>-5.0999999999999934E-3</v>
      </c>
      <c r="M83" s="39" t="s">
        <v>103</v>
      </c>
      <c r="N83" s="39" t="s">
        <v>103</v>
      </c>
      <c r="O83" s="39" t="s">
        <v>103</v>
      </c>
      <c r="P83" s="39" t="s">
        <v>103</v>
      </c>
      <c r="Q83" s="42" t="s">
        <v>103</v>
      </c>
      <c r="R83" s="43">
        <f t="shared" si="28"/>
        <v>7.230741031454202E-2</v>
      </c>
      <c r="S83" s="40">
        <f t="shared" si="28"/>
        <v>4.7391928987781329E-2</v>
      </c>
      <c r="T83" s="40">
        <f t="shared" si="28"/>
        <v>0.11318542029336065</v>
      </c>
      <c r="U83" s="40" t="e">
        <f t="shared" si="28"/>
        <v>#DIV/0!</v>
      </c>
      <c r="V83" s="40" t="e">
        <f t="shared" si="28"/>
        <v>#DIV/0!</v>
      </c>
      <c r="W83" s="40" t="e">
        <f t="shared" si="28"/>
        <v>#DIV/0!</v>
      </c>
      <c r="X83" s="40" t="e">
        <f t="shared" si="28"/>
        <v>#DIV/0!</v>
      </c>
      <c r="Y83" s="40" t="e">
        <f t="shared" si="28"/>
        <v>#DIV/0!</v>
      </c>
      <c r="Z83" s="40">
        <f t="shared" ref="Z83:Z93" si="39">(AR83/$AR$81)-1</f>
        <v>6.8075600000001568E-3</v>
      </c>
      <c r="AA83" s="40">
        <f t="shared" ref="AA83:AA93" si="40">(AS83/$AS$81)-1</f>
        <v>8.2148500000001068E-3</v>
      </c>
      <c r="AB83" s="40">
        <f t="shared" ref="AB83:AB93" si="41">(AT83/$AT$81)-1</f>
        <v>4.252060000000224E-3</v>
      </c>
      <c r="AC83" s="40" t="s">
        <v>46</v>
      </c>
      <c r="AD83" s="40" t="s">
        <v>46</v>
      </c>
      <c r="AE83" s="40" t="s">
        <v>46</v>
      </c>
      <c r="AF83" s="40" t="s">
        <v>46</v>
      </c>
      <c r="AG83" s="40" t="s">
        <v>46</v>
      </c>
      <c r="AH83" s="39">
        <f t="shared" si="29"/>
        <v>1</v>
      </c>
      <c r="AI83" s="39">
        <f t="shared" si="30"/>
        <v>0.60766875637848083</v>
      </c>
      <c r="AJ83" s="39">
        <f t="shared" si="31"/>
        <v>0.39233124362151917</v>
      </c>
      <c r="AK83" s="39" t="s">
        <v>103</v>
      </c>
      <c r="AL83" s="39" t="s">
        <v>103</v>
      </c>
      <c r="AM83" s="39" t="s">
        <v>103</v>
      </c>
      <c r="AN83" s="39" t="s">
        <v>103</v>
      </c>
      <c r="AO83" s="42" t="s">
        <v>103</v>
      </c>
      <c r="AR83" s="90">
        <f t="shared" si="35"/>
        <v>146.49493226276326</v>
      </c>
      <c r="AS83" s="90">
        <f t="shared" si="35"/>
        <v>125.86646204955078</v>
      </c>
      <c r="AT83" s="90">
        <f t="shared" si="35"/>
        <v>208.85205512124568</v>
      </c>
      <c r="BA83" s="12">
        <v>36923</v>
      </c>
      <c r="BB83" s="36">
        <f t="shared" si="32"/>
        <v>274.36</v>
      </c>
      <c r="BC83" s="41">
        <f t="shared" si="33"/>
        <v>166.72</v>
      </c>
      <c r="BD83" s="41">
        <f t="shared" si="34"/>
        <v>107.64</v>
      </c>
    </row>
    <row r="84" spans="1:56">
      <c r="A84" s="12">
        <v>36951</v>
      </c>
      <c r="B84" s="36">
        <v>275.31</v>
      </c>
      <c r="C84" s="41">
        <v>167.67</v>
      </c>
      <c r="D84" s="41">
        <v>107.64</v>
      </c>
      <c r="E84" s="36" t="s">
        <v>103</v>
      </c>
      <c r="F84" s="36" t="s">
        <v>103</v>
      </c>
      <c r="G84" s="36" t="s">
        <v>103</v>
      </c>
      <c r="H84" s="36" t="s">
        <v>103</v>
      </c>
      <c r="I84" s="37" t="s">
        <v>103</v>
      </c>
      <c r="J84" s="40">
        <v>3.4999999999999996E-3</v>
      </c>
      <c r="K84" s="40">
        <v>5.7000000000000384E-3</v>
      </c>
      <c r="L84" s="40">
        <v>0</v>
      </c>
      <c r="M84" s="39" t="s">
        <v>103</v>
      </c>
      <c r="N84" s="39" t="s">
        <v>103</v>
      </c>
      <c r="O84" s="39" t="s">
        <v>103</v>
      </c>
      <c r="P84" s="39" t="s">
        <v>103</v>
      </c>
      <c r="Q84" s="42" t="s">
        <v>103</v>
      </c>
      <c r="R84" s="43">
        <f t="shared" si="28"/>
        <v>6.4036869623892878E-2</v>
      </c>
      <c r="S84" s="40">
        <f t="shared" si="28"/>
        <v>3.0989588903799437E-2</v>
      </c>
      <c r="T84" s="40">
        <f t="shared" si="28"/>
        <v>0.11956695191930056</v>
      </c>
      <c r="U84" s="40" t="e">
        <f t="shared" si="28"/>
        <v>#DIV/0!</v>
      </c>
      <c r="V84" s="40" t="e">
        <f t="shared" si="28"/>
        <v>#DIV/0!</v>
      </c>
      <c r="W84" s="40" t="e">
        <f t="shared" si="28"/>
        <v>#DIV/0!</v>
      </c>
      <c r="X84" s="40" t="e">
        <f t="shared" si="28"/>
        <v>#DIV/0!</v>
      </c>
      <c r="Y84" s="40" t="e">
        <f t="shared" si="28"/>
        <v>#DIV/0!</v>
      </c>
      <c r="Z84" s="40">
        <f t="shared" si="39"/>
        <v>1.0331386460000314E-2</v>
      </c>
      <c r="AA84" s="40">
        <f t="shared" si="40"/>
        <v>1.3961674645000199E-2</v>
      </c>
      <c r="AB84" s="40">
        <f t="shared" si="41"/>
        <v>4.252060000000224E-3</v>
      </c>
      <c r="AC84" s="40" t="s">
        <v>46</v>
      </c>
      <c r="AD84" s="40" t="s">
        <v>46</v>
      </c>
      <c r="AE84" s="40" t="s">
        <v>46</v>
      </c>
      <c r="AF84" s="40" t="s">
        <v>46</v>
      </c>
      <c r="AG84" s="40" t="s">
        <v>46</v>
      </c>
      <c r="AH84" s="39">
        <f t="shared" si="29"/>
        <v>1</v>
      </c>
      <c r="AI84" s="39">
        <f t="shared" si="30"/>
        <v>0.60902255639097735</v>
      </c>
      <c r="AJ84" s="39">
        <f t="shared" si="31"/>
        <v>0.39097744360902253</v>
      </c>
      <c r="AK84" s="39" t="s">
        <v>103</v>
      </c>
      <c r="AL84" s="39" t="s">
        <v>103</v>
      </c>
      <c r="AM84" s="39" t="s">
        <v>103</v>
      </c>
      <c r="AN84" s="39" t="s">
        <v>103</v>
      </c>
      <c r="AO84" s="42" t="s">
        <v>103</v>
      </c>
      <c r="AR84" s="90">
        <f t="shared" si="35"/>
        <v>147.00766452568294</v>
      </c>
      <c r="AS84" s="90">
        <f t="shared" si="35"/>
        <v>126.58390088323323</v>
      </c>
      <c r="AT84" s="90">
        <f t="shared" si="35"/>
        <v>208.85205512124568</v>
      </c>
      <c r="BA84" s="12">
        <v>36951</v>
      </c>
      <c r="BB84" s="36">
        <f t="shared" si="32"/>
        <v>275.31</v>
      </c>
      <c r="BC84" s="41">
        <f t="shared" si="33"/>
        <v>167.67</v>
      </c>
      <c r="BD84" s="41">
        <f t="shared" si="34"/>
        <v>107.64</v>
      </c>
    </row>
    <row r="85" spans="1:56">
      <c r="A85" s="12">
        <v>36982</v>
      </c>
      <c r="B85" s="36">
        <v>275.79000000000002</v>
      </c>
      <c r="C85" s="41">
        <v>168.23</v>
      </c>
      <c r="D85" s="41">
        <v>107.56</v>
      </c>
      <c r="E85" s="36" t="s">
        <v>103</v>
      </c>
      <c r="F85" s="36" t="s">
        <v>103</v>
      </c>
      <c r="G85" s="36" t="s">
        <v>103</v>
      </c>
      <c r="H85" s="36" t="s">
        <v>103</v>
      </c>
      <c r="I85" s="37" t="s">
        <v>103</v>
      </c>
      <c r="J85" s="40">
        <v>1.7000000000000001E-3</v>
      </c>
      <c r="K85" s="40">
        <v>3.3000000000000806E-3</v>
      </c>
      <c r="L85" s="40">
        <v>-6.9999999999992291E-4</v>
      </c>
      <c r="M85" s="39" t="s">
        <v>103</v>
      </c>
      <c r="N85" s="39" t="s">
        <v>103</v>
      </c>
      <c r="O85" s="39" t="s">
        <v>103</v>
      </c>
      <c r="P85" s="39" t="s">
        <v>103</v>
      </c>
      <c r="Q85" s="42" t="s">
        <v>103</v>
      </c>
      <c r="R85" s="43">
        <f t="shared" si="28"/>
        <v>6.4461931790925187E-2</v>
      </c>
      <c r="S85" s="40">
        <f t="shared" si="28"/>
        <v>3.2224183761283332E-2</v>
      </c>
      <c r="T85" s="40">
        <f t="shared" si="28"/>
        <v>0.11878325505295706</v>
      </c>
      <c r="U85" s="40" t="e">
        <f t="shared" si="28"/>
        <v>#DIV/0!</v>
      </c>
      <c r="V85" s="40" t="e">
        <f t="shared" si="28"/>
        <v>#DIV/0!</v>
      </c>
      <c r="W85" s="40" t="e">
        <f t="shared" si="28"/>
        <v>#DIV/0!</v>
      </c>
      <c r="X85" s="40" t="e">
        <f t="shared" si="28"/>
        <v>#DIV/0!</v>
      </c>
      <c r="Y85" s="40" t="e">
        <f t="shared" si="28"/>
        <v>#DIV/0!</v>
      </c>
      <c r="Z85" s="40">
        <f t="shared" si="39"/>
        <v>1.2048949816982235E-2</v>
      </c>
      <c r="AA85" s="40">
        <f t="shared" si="40"/>
        <v>1.730774817132863E-2</v>
      </c>
      <c r="AB85" s="40">
        <f t="shared" si="41"/>
        <v>3.549083558000099E-3</v>
      </c>
      <c r="AC85" s="40" t="s">
        <v>46</v>
      </c>
      <c r="AD85" s="40" t="s">
        <v>46</v>
      </c>
      <c r="AE85" s="40" t="s">
        <v>46</v>
      </c>
      <c r="AF85" s="40" t="s">
        <v>46</v>
      </c>
      <c r="AG85" s="40" t="s">
        <v>46</v>
      </c>
      <c r="AH85" s="39">
        <f t="shared" si="29"/>
        <v>1</v>
      </c>
      <c r="AI85" s="39">
        <f t="shared" si="30"/>
        <v>0.60999311070017048</v>
      </c>
      <c r="AJ85" s="39">
        <f t="shared" si="31"/>
        <v>0.39000688929982963</v>
      </c>
      <c r="AK85" s="39" t="s">
        <v>103</v>
      </c>
      <c r="AL85" s="39" t="s">
        <v>103</v>
      </c>
      <c r="AM85" s="39" t="s">
        <v>103</v>
      </c>
      <c r="AN85" s="39" t="s">
        <v>103</v>
      </c>
      <c r="AO85" s="42" t="s">
        <v>103</v>
      </c>
      <c r="AR85" s="90">
        <f t="shared" si="35"/>
        <v>147.2575775553766</v>
      </c>
      <c r="AS85" s="90">
        <f t="shared" si="35"/>
        <v>127.00162775614791</v>
      </c>
      <c r="AT85" s="90">
        <f t="shared" si="35"/>
        <v>208.70585868266082</v>
      </c>
      <c r="BA85" s="12">
        <v>36982</v>
      </c>
      <c r="BB85" s="36">
        <f t="shared" si="32"/>
        <v>275.79000000000002</v>
      </c>
      <c r="BC85" s="41">
        <f t="shared" si="33"/>
        <v>168.23000000000002</v>
      </c>
      <c r="BD85" s="41">
        <f t="shared" si="34"/>
        <v>107.56000000000002</v>
      </c>
    </row>
    <row r="86" spans="1:56">
      <c r="A86" s="12">
        <v>37012</v>
      </c>
      <c r="B86" s="36">
        <v>276.66000000000003</v>
      </c>
      <c r="C86" s="41">
        <v>169.1</v>
      </c>
      <c r="D86" s="41">
        <v>107.56</v>
      </c>
      <c r="E86" s="36" t="s">
        <v>103</v>
      </c>
      <c r="F86" s="36" t="s">
        <v>103</v>
      </c>
      <c r="G86" s="36" t="s">
        <v>103</v>
      </c>
      <c r="H86" s="36" t="s">
        <v>103</v>
      </c>
      <c r="I86" s="37" t="s">
        <v>103</v>
      </c>
      <c r="J86" s="40">
        <v>3.2000000000000002E-3</v>
      </c>
      <c r="K86" s="40">
        <v>5.2000000000000934E-3</v>
      </c>
      <c r="L86" s="40">
        <v>0</v>
      </c>
      <c r="M86" s="39" t="s">
        <v>103</v>
      </c>
      <c r="N86" s="39" t="s">
        <v>103</v>
      </c>
      <c r="O86" s="39" t="s">
        <v>103</v>
      </c>
      <c r="P86" s="39" t="s">
        <v>103</v>
      </c>
      <c r="Q86" s="42" t="s">
        <v>103</v>
      </c>
      <c r="R86" s="43">
        <f t="shared" si="28"/>
        <v>6.6694845642449208E-2</v>
      </c>
      <c r="S86" s="40">
        <f t="shared" si="28"/>
        <v>3.5830837093782542E-2</v>
      </c>
      <c r="T86" s="40">
        <f t="shared" si="28"/>
        <v>0.11878325505295706</v>
      </c>
      <c r="U86" s="40" t="e">
        <f t="shared" si="28"/>
        <v>#DIV/0!</v>
      </c>
      <c r="V86" s="40" t="e">
        <f t="shared" si="28"/>
        <v>#DIV/0!</v>
      </c>
      <c r="W86" s="40" t="e">
        <f t="shared" si="28"/>
        <v>#DIV/0!</v>
      </c>
      <c r="X86" s="40" t="e">
        <f t="shared" si="28"/>
        <v>#DIV/0!</v>
      </c>
      <c r="Y86" s="40" t="e">
        <f t="shared" si="28"/>
        <v>#DIV/0!</v>
      </c>
      <c r="Z86" s="40">
        <f t="shared" si="39"/>
        <v>1.5287506456396649E-2</v>
      </c>
      <c r="AA86" s="40">
        <f t="shared" si="40"/>
        <v>2.2597748461819611E-2</v>
      </c>
      <c r="AB86" s="40">
        <f t="shared" si="41"/>
        <v>3.549083558000099E-3</v>
      </c>
      <c r="AC86" s="40" t="s">
        <v>46</v>
      </c>
      <c r="AD86" s="40" t="s">
        <v>46</v>
      </c>
      <c r="AE86" s="40" t="s">
        <v>46</v>
      </c>
      <c r="AF86" s="40" t="s">
        <v>46</v>
      </c>
      <c r="AG86" s="40" t="s">
        <v>46</v>
      </c>
      <c r="AH86" s="39">
        <f t="shared" si="29"/>
        <v>1</v>
      </c>
      <c r="AI86" s="39">
        <f t="shared" si="30"/>
        <v>0.611219547458975</v>
      </c>
      <c r="AJ86" s="39">
        <f t="shared" si="31"/>
        <v>0.38878045254102511</v>
      </c>
      <c r="AK86" s="39" t="s">
        <v>103</v>
      </c>
      <c r="AL86" s="39" t="s">
        <v>103</v>
      </c>
      <c r="AM86" s="39" t="s">
        <v>103</v>
      </c>
      <c r="AN86" s="39" t="s">
        <v>103</v>
      </c>
      <c r="AO86" s="42" t="s">
        <v>103</v>
      </c>
      <c r="AR86" s="90">
        <f t="shared" ref="AR86:AT101" si="42">AR85*(1+J86)</f>
        <v>147.72880180355381</v>
      </c>
      <c r="AS86" s="90">
        <f t="shared" si="42"/>
        <v>127.66203622047989</v>
      </c>
      <c r="AT86" s="90">
        <f t="shared" si="42"/>
        <v>208.70585868266082</v>
      </c>
      <c r="BA86" s="12">
        <v>37012</v>
      </c>
      <c r="BB86" s="36">
        <f t="shared" si="32"/>
        <v>276.66000000000003</v>
      </c>
      <c r="BC86" s="41">
        <f t="shared" si="33"/>
        <v>169.10000000000005</v>
      </c>
      <c r="BD86" s="41">
        <f t="shared" si="34"/>
        <v>107.56000000000002</v>
      </c>
    </row>
    <row r="87" spans="1:56">
      <c r="A87" s="12">
        <v>37043</v>
      </c>
      <c r="B87" s="36">
        <v>286.86</v>
      </c>
      <c r="C87" s="41">
        <v>170.29</v>
      </c>
      <c r="D87" s="41">
        <v>116.57</v>
      </c>
      <c r="E87" s="36" t="s">
        <v>103</v>
      </c>
      <c r="F87" s="36" t="s">
        <v>103</v>
      </c>
      <c r="G87" s="36" t="s">
        <v>103</v>
      </c>
      <c r="H87" s="36" t="s">
        <v>103</v>
      </c>
      <c r="I87" s="37" t="s">
        <v>103</v>
      </c>
      <c r="J87" s="40">
        <v>3.6900000000000002E-2</v>
      </c>
      <c r="K87" s="40">
        <v>6.9999999999998952E-3</v>
      </c>
      <c r="L87" s="40">
        <v>8.3800000000000097E-2</v>
      </c>
      <c r="M87" s="39" t="s">
        <v>103</v>
      </c>
      <c r="N87" s="39" t="s">
        <v>103</v>
      </c>
      <c r="O87" s="39" t="s">
        <v>103</v>
      </c>
      <c r="P87" s="39" t="s">
        <v>103</v>
      </c>
      <c r="Q87" s="42" t="s">
        <v>103</v>
      </c>
      <c r="R87" s="43">
        <f t="shared" si="28"/>
        <v>0.10506133024943121</v>
      </c>
      <c r="S87" s="40">
        <f t="shared" si="28"/>
        <v>4.4334854779173982E-2</v>
      </c>
      <c r="T87" s="40">
        <f t="shared" si="28"/>
        <v>0.20722549962803183</v>
      </c>
      <c r="U87" s="40" t="e">
        <f t="shared" si="28"/>
        <v>#DIV/0!</v>
      </c>
      <c r="V87" s="40" t="e">
        <f t="shared" si="28"/>
        <v>#DIV/0!</v>
      </c>
      <c r="W87" s="40" t="e">
        <f t="shared" si="28"/>
        <v>#DIV/0!</v>
      </c>
      <c r="X87" s="40" t="e">
        <f t="shared" si="28"/>
        <v>#DIV/0!</v>
      </c>
      <c r="Y87" s="40" t="e">
        <f t="shared" si="28"/>
        <v>#DIV/0!</v>
      </c>
      <c r="Z87" s="40">
        <f t="shared" si="39"/>
        <v>5.2751615444637689E-2</v>
      </c>
      <c r="AA87" s="40">
        <f t="shared" si="40"/>
        <v>2.9755932701052368E-2</v>
      </c>
      <c r="AB87" s="40">
        <f t="shared" si="41"/>
        <v>8.7646496760160675E-2</v>
      </c>
      <c r="AC87" s="40" t="s">
        <v>46</v>
      </c>
      <c r="AD87" s="40" t="s">
        <v>46</v>
      </c>
      <c r="AE87" s="40" t="s">
        <v>46</v>
      </c>
      <c r="AF87" s="40" t="s">
        <v>46</v>
      </c>
      <c r="AG87" s="40" t="s">
        <v>46</v>
      </c>
      <c r="AH87" s="39">
        <f t="shared" si="29"/>
        <v>1</v>
      </c>
      <c r="AI87" s="39">
        <f t="shared" si="30"/>
        <v>0.59363452555253426</v>
      </c>
      <c r="AJ87" s="39">
        <f t="shared" si="31"/>
        <v>0.40636547444746562</v>
      </c>
      <c r="AK87" s="39" t="s">
        <v>103</v>
      </c>
      <c r="AL87" s="39" t="s">
        <v>103</v>
      </c>
      <c r="AM87" s="39" t="s">
        <v>103</v>
      </c>
      <c r="AN87" s="39" t="s">
        <v>103</v>
      </c>
      <c r="AO87" s="42" t="s">
        <v>103</v>
      </c>
      <c r="AR87" s="90">
        <f t="shared" si="42"/>
        <v>153.17999459010494</v>
      </c>
      <c r="AS87" s="90">
        <f t="shared" si="42"/>
        <v>128.55567047402323</v>
      </c>
      <c r="AT87" s="90">
        <f t="shared" si="42"/>
        <v>226.19540964026783</v>
      </c>
      <c r="BA87" s="12">
        <v>37043</v>
      </c>
      <c r="BB87" s="36">
        <f t="shared" si="32"/>
        <v>286.86</v>
      </c>
      <c r="BC87" s="41">
        <f t="shared" si="33"/>
        <v>170.29</v>
      </c>
      <c r="BD87" s="41">
        <f t="shared" si="34"/>
        <v>116.57</v>
      </c>
    </row>
    <row r="88" spans="1:56">
      <c r="A88" s="12">
        <v>37073</v>
      </c>
      <c r="B88" s="36">
        <v>288.72000000000003</v>
      </c>
      <c r="C88" s="41">
        <v>172.15</v>
      </c>
      <c r="D88" s="41">
        <v>116.57</v>
      </c>
      <c r="E88" s="36" t="s">
        <v>103</v>
      </c>
      <c r="F88" s="36" t="s">
        <v>103</v>
      </c>
      <c r="G88" s="36" t="s">
        <v>103</v>
      </c>
      <c r="H88" s="36" t="s">
        <v>103</v>
      </c>
      <c r="I88" s="37" t="s">
        <v>103</v>
      </c>
      <c r="J88" s="40">
        <v>6.5000000000000006E-3</v>
      </c>
      <c r="K88" s="40">
        <v>1.089999999999991E-2</v>
      </c>
      <c r="L88" s="40">
        <v>0</v>
      </c>
      <c r="M88" s="39" t="s">
        <v>103</v>
      </c>
      <c r="N88" s="39" t="s">
        <v>103</v>
      </c>
      <c r="O88" s="39" t="s">
        <v>103</v>
      </c>
      <c r="P88" s="39" t="s">
        <v>103</v>
      </c>
      <c r="Q88" s="42" t="s">
        <v>103</v>
      </c>
      <c r="R88" s="43">
        <f t="shared" si="28"/>
        <v>8.8088660630065041E-2</v>
      </c>
      <c r="S88" s="40">
        <f t="shared" si="28"/>
        <v>5.4136899347245748E-2</v>
      </c>
      <c r="T88" s="40">
        <f t="shared" si="28"/>
        <v>0.14190834244043882</v>
      </c>
      <c r="U88" s="40" t="e">
        <f t="shared" si="28"/>
        <v>#DIV/0!</v>
      </c>
      <c r="V88" s="40" t="e">
        <f t="shared" si="28"/>
        <v>#DIV/0!</v>
      </c>
      <c r="W88" s="40" t="e">
        <f t="shared" si="28"/>
        <v>#DIV/0!</v>
      </c>
      <c r="X88" s="40" t="e">
        <f t="shared" si="28"/>
        <v>#DIV/0!</v>
      </c>
      <c r="Y88" s="40" t="e">
        <f t="shared" si="28"/>
        <v>#DIV/0!</v>
      </c>
      <c r="Z88" s="40">
        <f t="shared" si="39"/>
        <v>5.9594500945027828E-2</v>
      </c>
      <c r="AA88" s="40">
        <f t="shared" si="40"/>
        <v>4.0980272367493686E-2</v>
      </c>
      <c r="AB88" s="40">
        <f t="shared" si="41"/>
        <v>8.7646496760160675E-2</v>
      </c>
      <c r="AC88" s="40" t="s">
        <v>46</v>
      </c>
      <c r="AD88" s="40" t="s">
        <v>46</v>
      </c>
      <c r="AE88" s="40" t="s">
        <v>46</v>
      </c>
      <c r="AF88" s="40" t="s">
        <v>46</v>
      </c>
      <c r="AG88" s="40" t="s">
        <v>46</v>
      </c>
      <c r="AH88" s="39">
        <f t="shared" si="29"/>
        <v>1</v>
      </c>
      <c r="AI88" s="39">
        <f t="shared" si="30"/>
        <v>0.5962524244943197</v>
      </c>
      <c r="AJ88" s="39">
        <f t="shared" si="31"/>
        <v>0.40374757550568019</v>
      </c>
      <c r="AK88" s="39" t="s">
        <v>103</v>
      </c>
      <c r="AL88" s="39" t="s">
        <v>103</v>
      </c>
      <c r="AM88" s="39" t="s">
        <v>103</v>
      </c>
      <c r="AN88" s="39" t="s">
        <v>103</v>
      </c>
      <c r="AO88" s="42" t="s">
        <v>103</v>
      </c>
      <c r="AR88" s="90">
        <f t="shared" si="42"/>
        <v>154.17566455494062</v>
      </c>
      <c r="AS88" s="90">
        <f t="shared" si="42"/>
        <v>129.95692728219007</v>
      </c>
      <c r="AT88" s="90">
        <f t="shared" si="42"/>
        <v>226.19540964026783</v>
      </c>
      <c r="BA88" s="12">
        <v>37073</v>
      </c>
      <c r="BB88" s="36">
        <f t="shared" si="32"/>
        <v>288.72000000000003</v>
      </c>
      <c r="BC88" s="41">
        <f t="shared" si="33"/>
        <v>172.15</v>
      </c>
      <c r="BD88" s="41">
        <f t="shared" si="34"/>
        <v>116.57</v>
      </c>
    </row>
    <row r="89" spans="1:56">
      <c r="A89" s="12">
        <v>37104</v>
      </c>
      <c r="B89" s="36">
        <v>290.45</v>
      </c>
      <c r="C89" s="41">
        <v>173.87</v>
      </c>
      <c r="D89" s="41">
        <v>116.58</v>
      </c>
      <c r="E89" s="36" t="s">
        <v>103</v>
      </c>
      <c r="F89" s="36" t="s">
        <v>103</v>
      </c>
      <c r="G89" s="36" t="s">
        <v>103</v>
      </c>
      <c r="H89" s="36" t="s">
        <v>103</v>
      </c>
      <c r="I89" s="37" t="s">
        <v>103</v>
      </c>
      <c r="J89" s="40">
        <v>6.0000000000000001E-3</v>
      </c>
      <c r="K89" s="40">
        <v>1.0000000000000009E-2</v>
      </c>
      <c r="L89" s="40">
        <v>9.9999999999988987E-5</v>
      </c>
      <c r="M89" s="39" t="s">
        <v>103</v>
      </c>
      <c r="N89" s="39" t="s">
        <v>103</v>
      </c>
      <c r="O89" s="39" t="s">
        <v>103</v>
      </c>
      <c r="P89" s="39" t="s">
        <v>103</v>
      </c>
      <c r="Q89" s="42" t="s">
        <v>103</v>
      </c>
      <c r="R89" s="43">
        <f t="shared" si="28"/>
        <v>7.7591250830719938E-2</v>
      </c>
      <c r="S89" s="40">
        <f t="shared" si="28"/>
        <v>5.9170581317865345E-2</v>
      </c>
      <c r="T89" s="40">
        <f t="shared" si="28"/>
        <v>0.10586088241956326</v>
      </c>
      <c r="U89" s="40" t="e">
        <f t="shared" si="28"/>
        <v>#DIV/0!</v>
      </c>
      <c r="V89" s="40" t="e">
        <f t="shared" si="28"/>
        <v>#DIV/0!</v>
      </c>
      <c r="W89" s="40" t="e">
        <f t="shared" si="28"/>
        <v>#DIV/0!</v>
      </c>
      <c r="X89" s="40" t="e">
        <f t="shared" si="28"/>
        <v>#DIV/0!</v>
      </c>
      <c r="Y89" s="40" t="e">
        <f t="shared" si="28"/>
        <v>#DIV/0!</v>
      </c>
      <c r="Z89" s="40">
        <f t="shared" si="39"/>
        <v>6.5952067950697968E-2</v>
      </c>
      <c r="AA89" s="40">
        <f t="shared" si="40"/>
        <v>5.1390075091168663E-2</v>
      </c>
      <c r="AB89" s="40">
        <f t="shared" si="41"/>
        <v>8.7755261409836693E-2</v>
      </c>
      <c r="AC89" s="40" t="s">
        <v>46</v>
      </c>
      <c r="AD89" s="40" t="s">
        <v>46</v>
      </c>
      <c r="AE89" s="40" t="s">
        <v>46</v>
      </c>
      <c r="AF89" s="40" t="s">
        <v>46</v>
      </c>
      <c r="AG89" s="40" t="s">
        <v>46</v>
      </c>
      <c r="AH89" s="39">
        <f t="shared" si="29"/>
        <v>1</v>
      </c>
      <c r="AI89" s="39">
        <f t="shared" si="30"/>
        <v>0.59862282664830435</v>
      </c>
      <c r="AJ89" s="39">
        <f t="shared" si="31"/>
        <v>0.40137717335169565</v>
      </c>
      <c r="AK89" s="39" t="s">
        <v>103</v>
      </c>
      <c r="AL89" s="39" t="s">
        <v>103</v>
      </c>
      <c r="AM89" s="39" t="s">
        <v>103</v>
      </c>
      <c r="AN89" s="39" t="s">
        <v>103</v>
      </c>
      <c r="AO89" s="42" t="s">
        <v>103</v>
      </c>
      <c r="AR89" s="90">
        <f t="shared" si="42"/>
        <v>155.10071854227027</v>
      </c>
      <c r="AS89" s="90">
        <f t="shared" si="42"/>
        <v>131.25649655501198</v>
      </c>
      <c r="AT89" s="90">
        <f t="shared" si="42"/>
        <v>226.21802918123186</v>
      </c>
      <c r="BA89" s="12">
        <v>37104</v>
      </c>
      <c r="BB89" s="36">
        <f t="shared" si="32"/>
        <v>290.45</v>
      </c>
      <c r="BC89" s="41">
        <f t="shared" si="33"/>
        <v>173.87</v>
      </c>
      <c r="BD89" s="41">
        <f t="shared" si="34"/>
        <v>116.58</v>
      </c>
    </row>
    <row r="90" spans="1:56">
      <c r="A90" s="12">
        <v>37135</v>
      </c>
      <c r="B90" s="36">
        <v>293.08</v>
      </c>
      <c r="C90" s="41">
        <v>176.5</v>
      </c>
      <c r="D90" s="41">
        <v>116.58</v>
      </c>
      <c r="E90" s="36" t="s">
        <v>103</v>
      </c>
      <c r="F90" s="36" t="s">
        <v>103</v>
      </c>
      <c r="G90" s="36" t="s">
        <v>103</v>
      </c>
      <c r="H90" s="36" t="s">
        <v>103</v>
      </c>
      <c r="I90" s="37" t="s">
        <v>103</v>
      </c>
      <c r="J90" s="40">
        <v>9.1000000000000004E-3</v>
      </c>
      <c r="K90" s="40">
        <v>1.5099999999999891E-2</v>
      </c>
      <c r="L90" s="40">
        <v>0</v>
      </c>
      <c r="M90" s="39" t="s">
        <v>103</v>
      </c>
      <c r="N90" s="39" t="s">
        <v>103</v>
      </c>
      <c r="O90" s="39" t="s">
        <v>103</v>
      </c>
      <c r="P90" s="39" t="s">
        <v>103</v>
      </c>
      <c r="Q90" s="42" t="s">
        <v>103</v>
      </c>
      <c r="R90" s="43">
        <f t="shared" si="28"/>
        <v>7.8018569657261505E-2</v>
      </c>
      <c r="S90" s="40">
        <f t="shared" si="28"/>
        <v>7.280388854097497E-2</v>
      </c>
      <c r="T90" s="40">
        <f t="shared" si="28"/>
        <v>8.5347808832626493E-2</v>
      </c>
      <c r="U90" s="40" t="e">
        <f t="shared" si="28"/>
        <v>#DIV/0!</v>
      </c>
      <c r="V90" s="40" t="e">
        <f t="shared" si="28"/>
        <v>#DIV/0!</v>
      </c>
      <c r="W90" s="40" t="e">
        <f t="shared" si="28"/>
        <v>#DIV/0!</v>
      </c>
      <c r="X90" s="40" t="e">
        <f t="shared" si="28"/>
        <v>#DIV/0!</v>
      </c>
      <c r="Y90" s="40" t="e">
        <f t="shared" si="28"/>
        <v>#DIV/0!</v>
      </c>
      <c r="Z90" s="40">
        <f t="shared" si="39"/>
        <v>7.565223176904956E-2</v>
      </c>
      <c r="AA90" s="40">
        <f t="shared" si="40"/>
        <v>6.7266065225045191E-2</v>
      </c>
      <c r="AB90" s="40">
        <f t="shared" si="41"/>
        <v>8.7755261409836693E-2</v>
      </c>
      <c r="AC90" s="40" t="s">
        <v>46</v>
      </c>
      <c r="AD90" s="40" t="s">
        <v>46</v>
      </c>
      <c r="AE90" s="40" t="s">
        <v>46</v>
      </c>
      <c r="AF90" s="40" t="s">
        <v>46</v>
      </c>
      <c r="AG90" s="40" t="s">
        <v>46</v>
      </c>
      <c r="AH90" s="39">
        <f t="shared" si="29"/>
        <v>1</v>
      </c>
      <c r="AI90" s="39">
        <f t="shared" si="30"/>
        <v>0.60222464856012015</v>
      </c>
      <c r="AJ90" s="39">
        <f t="shared" si="31"/>
        <v>0.39777535143987991</v>
      </c>
      <c r="AK90" s="39" t="s">
        <v>103</v>
      </c>
      <c r="AL90" s="39" t="s">
        <v>103</v>
      </c>
      <c r="AM90" s="39" t="s">
        <v>103</v>
      </c>
      <c r="AN90" s="39" t="s">
        <v>103</v>
      </c>
      <c r="AO90" s="42" t="s">
        <v>103</v>
      </c>
      <c r="AR90" s="90">
        <f t="shared" si="42"/>
        <v>156.51213508100494</v>
      </c>
      <c r="AS90" s="90">
        <f t="shared" si="42"/>
        <v>133.23846965299265</v>
      </c>
      <c r="AT90" s="90">
        <f t="shared" si="42"/>
        <v>226.21802918123186</v>
      </c>
      <c r="BA90" s="12">
        <v>37135</v>
      </c>
      <c r="BB90" s="36">
        <f t="shared" si="32"/>
        <v>293.08</v>
      </c>
      <c r="BC90" s="41">
        <f t="shared" si="33"/>
        <v>176.5</v>
      </c>
      <c r="BD90" s="41">
        <f t="shared" si="34"/>
        <v>116.58</v>
      </c>
    </row>
    <row r="91" spans="1:56">
      <c r="A91" s="12">
        <v>37165</v>
      </c>
      <c r="B91" s="36">
        <v>293.81</v>
      </c>
      <c r="C91" s="41">
        <v>177.1</v>
      </c>
      <c r="D91" s="41">
        <v>116.71</v>
      </c>
      <c r="E91" s="36" t="s">
        <v>103</v>
      </c>
      <c r="F91" s="36" t="s">
        <v>103</v>
      </c>
      <c r="G91" s="36" t="s">
        <v>103</v>
      </c>
      <c r="H91" s="36" t="s">
        <v>103</v>
      </c>
      <c r="I91" s="37" t="s">
        <v>103</v>
      </c>
      <c r="J91" s="40">
        <v>2.5000000000000001E-3</v>
      </c>
      <c r="K91" s="40">
        <v>3.4000000000000696E-3</v>
      </c>
      <c r="L91" s="40">
        <v>1.1000000000001009E-3</v>
      </c>
      <c r="M91" s="39" t="s">
        <v>103</v>
      </c>
      <c r="N91" s="39" t="s">
        <v>103</v>
      </c>
      <c r="O91" s="39" t="s">
        <v>103</v>
      </c>
      <c r="P91" s="39" t="s">
        <v>103</v>
      </c>
      <c r="Q91" s="42" t="s">
        <v>103</v>
      </c>
      <c r="R91" s="43">
        <f t="shared" si="28"/>
        <v>8.1037927459642445E-2</v>
      </c>
      <c r="S91" s="40">
        <f t="shared" si="28"/>
        <v>7.6882174631867084E-2</v>
      </c>
      <c r="T91" s="40">
        <f t="shared" si="28"/>
        <v>8.6541691422342693E-2</v>
      </c>
      <c r="U91" s="40" t="e">
        <f t="shared" si="28"/>
        <v>#DIV/0!</v>
      </c>
      <c r="V91" s="40" t="e">
        <f t="shared" si="28"/>
        <v>#DIV/0!</v>
      </c>
      <c r="W91" s="40" t="e">
        <f t="shared" si="28"/>
        <v>#DIV/0!</v>
      </c>
      <c r="X91" s="40" t="e">
        <f t="shared" si="28"/>
        <v>#DIV/0!</v>
      </c>
      <c r="Y91" s="40" t="e">
        <f t="shared" si="28"/>
        <v>#DIV/0!</v>
      </c>
      <c r="Z91" s="40">
        <f t="shared" si="39"/>
        <v>7.834136234847211E-2</v>
      </c>
      <c r="AA91" s="40">
        <f t="shared" si="40"/>
        <v>7.0894769846810535E-2</v>
      </c>
      <c r="AB91" s="40">
        <f t="shared" si="41"/>
        <v>8.8951792197387691E-2</v>
      </c>
      <c r="AC91" s="40" t="s">
        <v>46</v>
      </c>
      <c r="AD91" s="40" t="s">
        <v>46</v>
      </c>
      <c r="AE91" s="40" t="s">
        <v>46</v>
      </c>
      <c r="AF91" s="40" t="s">
        <v>46</v>
      </c>
      <c r="AG91" s="40" t="s">
        <v>46</v>
      </c>
      <c r="AH91" s="39">
        <f t="shared" si="29"/>
        <v>1</v>
      </c>
      <c r="AI91" s="39">
        <f t="shared" si="30"/>
        <v>0.60277049794084614</v>
      </c>
      <c r="AJ91" s="39">
        <f t="shared" si="31"/>
        <v>0.39722950205915386</v>
      </c>
      <c r="AK91" s="39" t="s">
        <v>103</v>
      </c>
      <c r="AL91" s="39" t="s">
        <v>103</v>
      </c>
      <c r="AM91" s="39" t="s">
        <v>103</v>
      </c>
      <c r="AN91" s="39" t="s">
        <v>103</v>
      </c>
      <c r="AO91" s="42" t="s">
        <v>103</v>
      </c>
      <c r="AR91" s="90">
        <f t="shared" si="42"/>
        <v>156.90341541870745</v>
      </c>
      <c r="AS91" s="90">
        <f t="shared" si="42"/>
        <v>133.69148044981284</v>
      </c>
      <c r="AT91" s="90">
        <f t="shared" si="42"/>
        <v>226.46686901333123</v>
      </c>
      <c r="BA91" s="12">
        <v>37165</v>
      </c>
      <c r="BB91" s="36">
        <f t="shared" si="32"/>
        <v>293.81</v>
      </c>
      <c r="BC91" s="41">
        <f t="shared" si="33"/>
        <v>177.1</v>
      </c>
      <c r="BD91" s="41">
        <f t="shared" si="34"/>
        <v>116.71</v>
      </c>
    </row>
    <row r="92" spans="1:56">
      <c r="A92" s="12">
        <v>37196</v>
      </c>
      <c r="B92" s="36">
        <v>294.87</v>
      </c>
      <c r="C92" s="41">
        <v>178.07</v>
      </c>
      <c r="D92" s="41">
        <v>116.8</v>
      </c>
      <c r="E92" s="36" t="s">
        <v>103</v>
      </c>
      <c r="F92" s="36" t="s">
        <v>103</v>
      </c>
      <c r="G92" s="36" t="s">
        <v>103</v>
      </c>
      <c r="H92" s="36" t="s">
        <v>103</v>
      </c>
      <c r="I92" s="37" t="s">
        <v>103</v>
      </c>
      <c r="J92" s="40">
        <v>3.5999999999999999E-3</v>
      </c>
      <c r="K92" s="40">
        <v>5.5000000000000604E-3</v>
      </c>
      <c r="L92" s="40">
        <v>7.9999999999991189E-4</v>
      </c>
      <c r="M92" s="39" t="s">
        <v>103</v>
      </c>
      <c r="N92" s="39" t="s">
        <v>103</v>
      </c>
      <c r="O92" s="39" t="s">
        <v>103</v>
      </c>
      <c r="P92" s="39" t="s">
        <v>103</v>
      </c>
      <c r="Q92" s="42" t="s">
        <v>103</v>
      </c>
      <c r="R92" s="43">
        <f t="shared" si="28"/>
        <v>8.4604282713683254E-2</v>
      </c>
      <c r="S92" s="40">
        <f t="shared" si="28"/>
        <v>8.4214505449426547E-2</v>
      </c>
      <c r="T92" s="40">
        <f t="shared" si="28"/>
        <v>8.4482821158352817E-2</v>
      </c>
      <c r="U92" s="40" t="e">
        <f t="shared" si="28"/>
        <v>#DIV/0!</v>
      </c>
      <c r="V92" s="40" t="e">
        <f t="shared" si="28"/>
        <v>#DIV/0!</v>
      </c>
      <c r="W92" s="40" t="e">
        <f t="shared" si="28"/>
        <v>#DIV/0!</v>
      </c>
      <c r="X92" s="40" t="e">
        <f t="shared" si="28"/>
        <v>#DIV/0!</v>
      </c>
      <c r="Y92" s="40" t="e">
        <f t="shared" si="28"/>
        <v>#DIV/0!</v>
      </c>
      <c r="Z92" s="40">
        <f t="shared" si="39"/>
        <v>8.2223391252926659E-2</v>
      </c>
      <c r="AA92" s="40">
        <f t="shared" si="40"/>
        <v>7.6784691080967971E-2</v>
      </c>
      <c r="AB92" s="40">
        <f t="shared" si="41"/>
        <v>8.9822953631145674E-2</v>
      </c>
      <c r="AC92" s="40" t="s">
        <v>46</v>
      </c>
      <c r="AD92" s="40" t="s">
        <v>46</v>
      </c>
      <c r="AE92" s="40" t="s">
        <v>46</v>
      </c>
      <c r="AF92" s="40" t="s">
        <v>46</v>
      </c>
      <c r="AG92" s="40" t="s">
        <v>46</v>
      </c>
      <c r="AH92" s="39">
        <f t="shared" si="29"/>
        <v>1</v>
      </c>
      <c r="AI92" s="39">
        <f t="shared" si="30"/>
        <v>0.60389324108929354</v>
      </c>
      <c r="AJ92" s="39">
        <f t="shared" si="31"/>
        <v>0.3961067589107064</v>
      </c>
      <c r="AK92" s="39" t="s">
        <v>103</v>
      </c>
      <c r="AL92" s="39" t="s">
        <v>103</v>
      </c>
      <c r="AM92" s="39" t="s">
        <v>103</v>
      </c>
      <c r="AN92" s="39" t="s">
        <v>103</v>
      </c>
      <c r="AO92" s="42" t="s">
        <v>103</v>
      </c>
      <c r="AR92" s="90">
        <f t="shared" si="42"/>
        <v>157.46826771421482</v>
      </c>
      <c r="AS92" s="90">
        <f t="shared" si="42"/>
        <v>134.42678359228682</v>
      </c>
      <c r="AT92" s="90">
        <f t="shared" si="42"/>
        <v>226.64804250854189</v>
      </c>
      <c r="BA92" s="12">
        <v>37196</v>
      </c>
      <c r="BB92" s="36">
        <f t="shared" si="32"/>
        <v>294.87</v>
      </c>
      <c r="BC92" s="41">
        <f t="shared" si="33"/>
        <v>178.07</v>
      </c>
      <c r="BD92" s="41">
        <f t="shared" si="34"/>
        <v>116.8</v>
      </c>
    </row>
    <row r="93" spans="1:56">
      <c r="A93" s="12">
        <v>37226</v>
      </c>
      <c r="B93" s="36">
        <v>295.55</v>
      </c>
      <c r="C93" s="41">
        <v>178.75</v>
      </c>
      <c r="D93" s="41">
        <v>116.8</v>
      </c>
      <c r="E93" s="36" t="s">
        <v>103</v>
      </c>
      <c r="F93" s="36" t="s">
        <v>103</v>
      </c>
      <c r="G93" s="36" t="s">
        <v>103</v>
      </c>
      <c r="H93" s="36" t="s">
        <v>103</v>
      </c>
      <c r="I93" s="37" t="s">
        <v>103</v>
      </c>
      <c r="J93" s="40">
        <v>2.3E-3</v>
      </c>
      <c r="K93" s="40">
        <v>3.8000000000000256E-3</v>
      </c>
      <c r="L93" s="40">
        <v>0</v>
      </c>
      <c r="M93" s="39" t="s">
        <v>103</v>
      </c>
      <c r="N93" s="39" t="s">
        <v>103</v>
      </c>
      <c r="O93" s="39" t="s">
        <v>103</v>
      </c>
      <c r="P93" s="39" t="s">
        <v>103</v>
      </c>
      <c r="Q93" s="42" t="s">
        <v>103</v>
      </c>
      <c r="R93" s="43">
        <f t="shared" si="28"/>
        <v>8.4712505052808584E-2</v>
      </c>
      <c r="S93" s="40">
        <f t="shared" si="28"/>
        <v>8.0876472907075891E-2</v>
      </c>
      <c r="T93" s="40">
        <f t="shared" si="28"/>
        <v>8.9822953631145674E-2</v>
      </c>
      <c r="U93" s="40" t="e">
        <f t="shared" si="28"/>
        <v>#DIV/0!</v>
      </c>
      <c r="V93" s="40" t="e">
        <f t="shared" si="28"/>
        <v>#DIV/0!</v>
      </c>
      <c r="W93" s="40" t="e">
        <f t="shared" si="28"/>
        <v>#DIV/0!</v>
      </c>
      <c r="X93" s="40" t="e">
        <f t="shared" si="28"/>
        <v>#DIV/0!</v>
      </c>
      <c r="Y93" s="40" t="e">
        <f t="shared" ref="Y93:Y156" si="43">(AY93/AY81)-1</f>
        <v>#DIV/0!</v>
      </c>
      <c r="Z93" s="40">
        <f t="shared" si="39"/>
        <v>8.4712505052808584E-2</v>
      </c>
      <c r="AA93" s="40">
        <f t="shared" si="40"/>
        <v>8.0876472907075891E-2</v>
      </c>
      <c r="AB93" s="40">
        <f t="shared" si="41"/>
        <v>8.9822953631145674E-2</v>
      </c>
      <c r="AC93" s="40" t="s">
        <v>46</v>
      </c>
      <c r="AD93" s="40" t="s">
        <v>46</v>
      </c>
      <c r="AE93" s="40" t="s">
        <v>46</v>
      </c>
      <c r="AF93" s="40" t="s">
        <v>46</v>
      </c>
      <c r="AG93" s="40" t="s">
        <v>46</v>
      </c>
      <c r="AH93" s="39">
        <f t="shared" si="29"/>
        <v>1</v>
      </c>
      <c r="AI93" s="39">
        <f t="shared" si="30"/>
        <v>0.6048046015902554</v>
      </c>
      <c r="AJ93" s="39">
        <f t="shared" si="31"/>
        <v>0.39519539840974449</v>
      </c>
      <c r="AK93" s="39" t="s">
        <v>103</v>
      </c>
      <c r="AL93" s="39" t="s">
        <v>103</v>
      </c>
      <c r="AM93" s="39" t="s">
        <v>103</v>
      </c>
      <c r="AN93" s="39" t="s">
        <v>103</v>
      </c>
      <c r="AO93" s="42" t="s">
        <v>103</v>
      </c>
      <c r="AR93" s="90">
        <f t="shared" si="42"/>
        <v>157.83044472995752</v>
      </c>
      <c r="AS93" s="90">
        <f t="shared" si="42"/>
        <v>134.93760536993753</v>
      </c>
      <c r="AT93" s="90">
        <f t="shared" si="42"/>
        <v>226.64804250854189</v>
      </c>
      <c r="BA93" s="12">
        <v>37226</v>
      </c>
      <c r="BB93" s="36">
        <f t="shared" si="32"/>
        <v>295.55</v>
      </c>
      <c r="BC93" s="41">
        <f t="shared" si="33"/>
        <v>178.75</v>
      </c>
      <c r="BD93" s="41">
        <f t="shared" si="34"/>
        <v>116.79999999999998</v>
      </c>
    </row>
    <row r="94" spans="1:56">
      <c r="A94" s="12">
        <v>37257</v>
      </c>
      <c r="B94" s="36">
        <v>296.57</v>
      </c>
      <c r="C94" s="41">
        <v>179.77</v>
      </c>
      <c r="D94" s="41">
        <v>116.8</v>
      </c>
      <c r="E94" s="36" t="s">
        <v>103</v>
      </c>
      <c r="F94" s="36" t="s">
        <v>103</v>
      </c>
      <c r="G94" s="36" t="s">
        <v>103</v>
      </c>
      <c r="H94" s="36" t="s">
        <v>103</v>
      </c>
      <c r="I94" s="37" t="s">
        <v>103</v>
      </c>
      <c r="J94" s="40">
        <v>3.4999999999999996E-3</v>
      </c>
      <c r="K94" s="40">
        <v>5.7000000000000384E-3</v>
      </c>
      <c r="L94" s="40">
        <v>0</v>
      </c>
      <c r="M94" s="39" t="s">
        <v>103</v>
      </c>
      <c r="N94" s="39" t="s">
        <v>103</v>
      </c>
      <c r="O94" s="39" t="s">
        <v>103</v>
      </c>
      <c r="P94" s="39" t="s">
        <v>103</v>
      </c>
      <c r="Q94" s="42" t="s">
        <v>103</v>
      </c>
      <c r="R94" s="43">
        <f t="shared" ref="R94:X130" si="44">(AR94/AR82)-1</f>
        <v>8.2662620668881415E-2</v>
      </c>
      <c r="S94" s="40">
        <f t="shared" si="44"/>
        <v>8.4110370801482315E-2</v>
      </c>
      <c r="T94" s="40">
        <f t="shared" si="44"/>
        <v>7.9674017863231139E-2</v>
      </c>
      <c r="U94" s="40" t="e">
        <f t="shared" si="44"/>
        <v>#DIV/0!</v>
      </c>
      <c r="V94" s="40" t="e">
        <f t="shared" si="44"/>
        <v>#DIV/0!</v>
      </c>
      <c r="W94" s="40" t="e">
        <f t="shared" si="44"/>
        <v>#DIV/0!</v>
      </c>
      <c r="X94" s="40" t="e">
        <f t="shared" si="44"/>
        <v>#DIV/0!</v>
      </c>
      <c r="Y94" s="40" t="e">
        <f t="shared" si="43"/>
        <v>#DIV/0!</v>
      </c>
      <c r="Z94" s="40">
        <f>(AR94/$AR$93)-1</f>
        <v>3.5000000000000586E-3</v>
      </c>
      <c r="AA94" s="40">
        <f>(AS94/$AS$93)-1</f>
        <v>5.7000000000000384E-3</v>
      </c>
      <c r="AB94" s="40">
        <f>(AT94/$AT$93)-1</f>
        <v>0</v>
      </c>
      <c r="AC94" s="40" t="s">
        <v>46</v>
      </c>
      <c r="AD94" s="40" t="s">
        <v>46</v>
      </c>
      <c r="AE94" s="40" t="s">
        <v>46</v>
      </c>
      <c r="AF94" s="40" t="s">
        <v>46</v>
      </c>
      <c r="AG94" s="40" t="s">
        <v>46</v>
      </c>
      <c r="AH94" s="39">
        <f t="shared" si="29"/>
        <v>1</v>
      </c>
      <c r="AI94" s="39">
        <f t="shared" si="30"/>
        <v>0.60616380618403753</v>
      </c>
      <c r="AJ94" s="39">
        <f t="shared" si="31"/>
        <v>0.39383619381596252</v>
      </c>
      <c r="AK94" s="39" t="s">
        <v>103</v>
      </c>
      <c r="AL94" s="39" t="s">
        <v>103</v>
      </c>
      <c r="AM94" s="39" t="s">
        <v>103</v>
      </c>
      <c r="AN94" s="39" t="s">
        <v>103</v>
      </c>
      <c r="AO94" s="42" t="s">
        <v>103</v>
      </c>
      <c r="AR94" s="90">
        <f t="shared" si="42"/>
        <v>158.38285128651239</v>
      </c>
      <c r="AS94" s="90">
        <f t="shared" si="42"/>
        <v>135.70674972054618</v>
      </c>
      <c r="AT94" s="90">
        <f t="shared" si="42"/>
        <v>226.64804250854189</v>
      </c>
      <c r="BA94" s="12">
        <v>37257</v>
      </c>
      <c r="BB94" s="36">
        <f t="shared" si="32"/>
        <v>296.57</v>
      </c>
      <c r="BC94" s="41">
        <f t="shared" si="33"/>
        <v>179.77</v>
      </c>
      <c r="BD94" s="41">
        <f t="shared" si="34"/>
        <v>116.8</v>
      </c>
    </row>
    <row r="95" spans="1:56">
      <c r="A95" s="12">
        <v>37288</v>
      </c>
      <c r="B95" s="36">
        <v>296.86</v>
      </c>
      <c r="C95" s="41">
        <v>180.06</v>
      </c>
      <c r="D95" s="41">
        <v>116.8</v>
      </c>
      <c r="E95" s="36" t="s">
        <v>103</v>
      </c>
      <c r="F95" s="36" t="s">
        <v>103</v>
      </c>
      <c r="G95" s="36" t="s">
        <v>103</v>
      </c>
      <c r="H95" s="36" t="s">
        <v>103</v>
      </c>
      <c r="I95" s="37" t="s">
        <v>103</v>
      </c>
      <c r="J95" s="40">
        <v>1E-3</v>
      </c>
      <c r="K95" s="40">
        <v>1.6000000000000458E-3</v>
      </c>
      <c r="L95" s="40">
        <v>0</v>
      </c>
      <c r="M95" s="39" t="s">
        <v>103</v>
      </c>
      <c r="N95" s="39" t="s">
        <v>103</v>
      </c>
      <c r="O95" s="39" t="s">
        <v>103</v>
      </c>
      <c r="P95" s="39" t="s">
        <v>103</v>
      </c>
      <c r="Q95" s="42" t="s">
        <v>103</v>
      </c>
      <c r="R95" s="43">
        <f t="shared" si="44"/>
        <v>8.2230161064060336E-2</v>
      </c>
      <c r="S95" s="40">
        <f t="shared" si="44"/>
        <v>7.9905467324480117E-2</v>
      </c>
      <c r="T95" s="40">
        <f t="shared" si="44"/>
        <v>8.5208581629541813E-2</v>
      </c>
      <c r="U95" s="40" t="e">
        <f t="shared" si="44"/>
        <v>#DIV/0!</v>
      </c>
      <c r="V95" s="40" t="e">
        <f t="shared" si="44"/>
        <v>#DIV/0!</v>
      </c>
      <c r="W95" s="40" t="e">
        <f t="shared" si="44"/>
        <v>#DIV/0!</v>
      </c>
      <c r="X95" s="40" t="e">
        <f t="shared" si="44"/>
        <v>#DIV/0!</v>
      </c>
      <c r="Y95" s="40" t="e">
        <f t="shared" si="43"/>
        <v>#DIV/0!</v>
      </c>
      <c r="Z95" s="40">
        <f t="shared" ref="Z95:Z105" si="45">(AR95/$AR$93)-1</f>
        <v>4.5034999999999936E-3</v>
      </c>
      <c r="AA95" s="40">
        <f t="shared" ref="AA95:AA105" si="46">(AS95/$AS$93)-1</f>
        <v>7.3091200000001688E-3</v>
      </c>
      <c r="AB95" s="40">
        <f t="shared" ref="AB95:AB105" si="47">(AT95/$AT$93)-1</f>
        <v>0</v>
      </c>
      <c r="AC95" s="40" t="s">
        <v>46</v>
      </c>
      <c r="AD95" s="40" t="s">
        <v>46</v>
      </c>
      <c r="AE95" s="40" t="s">
        <v>46</v>
      </c>
      <c r="AF95" s="40" t="s">
        <v>46</v>
      </c>
      <c r="AG95" s="40" t="s">
        <v>46</v>
      </c>
      <c r="AH95" s="39">
        <f t="shared" si="29"/>
        <v>1</v>
      </c>
      <c r="AI95" s="39">
        <f t="shared" si="30"/>
        <v>0.60654854139998648</v>
      </c>
      <c r="AJ95" s="39">
        <f t="shared" si="31"/>
        <v>0.39345145860001346</v>
      </c>
      <c r="AK95" s="39" t="s">
        <v>103</v>
      </c>
      <c r="AL95" s="39" t="s">
        <v>103</v>
      </c>
      <c r="AM95" s="39" t="s">
        <v>103</v>
      </c>
      <c r="AN95" s="39" t="s">
        <v>103</v>
      </c>
      <c r="AO95" s="42" t="s">
        <v>103</v>
      </c>
      <c r="AR95" s="90">
        <f t="shared" si="42"/>
        <v>158.54123413779888</v>
      </c>
      <c r="AS95" s="90">
        <f t="shared" si="42"/>
        <v>135.92388052009906</v>
      </c>
      <c r="AT95" s="90">
        <f t="shared" si="42"/>
        <v>226.64804250854189</v>
      </c>
      <c r="BA95" s="12">
        <v>37288</v>
      </c>
      <c r="BB95" s="36">
        <f t="shared" si="32"/>
        <v>296.86</v>
      </c>
      <c r="BC95" s="41">
        <f t="shared" si="33"/>
        <v>180.06</v>
      </c>
      <c r="BD95" s="41">
        <f t="shared" si="34"/>
        <v>116.8</v>
      </c>
    </row>
    <row r="96" spans="1:56">
      <c r="A96" s="12">
        <v>37316</v>
      </c>
      <c r="B96" s="36">
        <v>297.92</v>
      </c>
      <c r="C96" s="41">
        <v>181.12</v>
      </c>
      <c r="D96" s="41">
        <v>116.8</v>
      </c>
      <c r="E96" s="36" t="s">
        <v>103</v>
      </c>
      <c r="F96" s="36" t="s">
        <v>103</v>
      </c>
      <c r="G96" s="36" t="s">
        <v>103</v>
      </c>
      <c r="H96" s="36" t="s">
        <v>103</v>
      </c>
      <c r="I96" s="37" t="s">
        <v>103</v>
      </c>
      <c r="J96" s="40">
        <v>3.5999999999999999E-3</v>
      </c>
      <c r="K96" s="40">
        <v>5.9000000000000163E-3</v>
      </c>
      <c r="L96" s="40">
        <v>0</v>
      </c>
      <c r="M96" s="39" t="s">
        <v>103</v>
      </c>
      <c r="N96" s="39" t="s">
        <v>103</v>
      </c>
      <c r="O96" s="39" t="s">
        <v>103</v>
      </c>
      <c r="P96" s="39" t="s">
        <v>103</v>
      </c>
      <c r="Q96" s="42" t="s">
        <v>103</v>
      </c>
      <c r="R96" s="43">
        <f t="shared" si="44"/>
        <v>8.2338006620718218E-2</v>
      </c>
      <c r="S96" s="40">
        <f t="shared" si="44"/>
        <v>8.0120224303166232E-2</v>
      </c>
      <c r="T96" s="40">
        <f t="shared" si="44"/>
        <v>8.5208581629541813E-2</v>
      </c>
      <c r="U96" s="40" t="e">
        <f t="shared" si="44"/>
        <v>#DIV/0!</v>
      </c>
      <c r="V96" s="40" t="e">
        <f t="shared" si="44"/>
        <v>#DIV/0!</v>
      </c>
      <c r="W96" s="40" t="e">
        <f t="shared" si="44"/>
        <v>#DIV/0!</v>
      </c>
      <c r="X96" s="40" t="e">
        <f t="shared" si="44"/>
        <v>#DIV/0!</v>
      </c>
      <c r="Y96" s="40" t="e">
        <f t="shared" si="43"/>
        <v>#DIV/0!</v>
      </c>
      <c r="Z96" s="40">
        <f t="shared" si="45"/>
        <v>8.1197125999998843E-3</v>
      </c>
      <c r="AA96" s="40">
        <f t="shared" si="46"/>
        <v>1.3252243808000053E-2</v>
      </c>
      <c r="AB96" s="40">
        <f t="shared" si="47"/>
        <v>0</v>
      </c>
      <c r="AC96" s="40" t="s">
        <v>46</v>
      </c>
      <c r="AD96" s="40" t="s">
        <v>46</v>
      </c>
      <c r="AE96" s="40" t="s">
        <v>46</v>
      </c>
      <c r="AF96" s="40" t="s">
        <v>46</v>
      </c>
      <c r="AG96" s="40" t="s">
        <v>46</v>
      </c>
      <c r="AH96" s="39">
        <f t="shared" si="29"/>
        <v>1</v>
      </c>
      <c r="AI96" s="39">
        <f t="shared" si="30"/>
        <v>0.60794844253490865</v>
      </c>
      <c r="AJ96" s="39">
        <f t="shared" si="31"/>
        <v>0.39205155746509129</v>
      </c>
      <c r="AK96" s="39" t="s">
        <v>103</v>
      </c>
      <c r="AL96" s="39" t="s">
        <v>103</v>
      </c>
      <c r="AM96" s="39" t="s">
        <v>103</v>
      </c>
      <c r="AN96" s="39" t="s">
        <v>103</v>
      </c>
      <c r="AO96" s="42" t="s">
        <v>103</v>
      </c>
      <c r="AR96" s="90">
        <f t="shared" si="42"/>
        <v>159.11198258069496</v>
      </c>
      <c r="AS96" s="90">
        <f t="shared" si="42"/>
        <v>136.72583141516765</v>
      </c>
      <c r="AT96" s="90">
        <f t="shared" si="42"/>
        <v>226.64804250854189</v>
      </c>
      <c r="BA96" s="12">
        <v>37316</v>
      </c>
      <c r="BB96" s="36">
        <f t="shared" si="32"/>
        <v>297.92</v>
      </c>
      <c r="BC96" s="41">
        <f t="shared" si="33"/>
        <v>181.12</v>
      </c>
      <c r="BD96" s="41">
        <f t="shared" si="34"/>
        <v>116.80000000000001</v>
      </c>
    </row>
    <row r="97" spans="1:56">
      <c r="A97" s="12">
        <v>37347</v>
      </c>
      <c r="B97" s="36">
        <v>299.04000000000002</v>
      </c>
      <c r="C97" s="41">
        <v>182.24</v>
      </c>
      <c r="D97" s="41">
        <v>116.8</v>
      </c>
      <c r="E97" s="36" t="s">
        <v>103</v>
      </c>
      <c r="F97" s="36" t="s">
        <v>103</v>
      </c>
      <c r="G97" s="36" t="s">
        <v>103</v>
      </c>
      <c r="H97" s="36" t="s">
        <v>103</v>
      </c>
      <c r="I97" s="37" t="s">
        <v>103</v>
      </c>
      <c r="J97" s="40">
        <v>3.8E-3</v>
      </c>
      <c r="K97" s="40">
        <v>6.1999999999999833E-3</v>
      </c>
      <c r="L97" s="40">
        <v>0</v>
      </c>
      <c r="M97" s="39" t="s">
        <v>103</v>
      </c>
      <c r="N97" s="39" t="s">
        <v>103</v>
      </c>
      <c r="O97" s="39" t="s">
        <v>103</v>
      </c>
      <c r="P97" s="39" t="s">
        <v>103</v>
      </c>
      <c r="Q97" s="42" t="s">
        <v>103</v>
      </c>
      <c r="R97" s="43">
        <f t="shared" si="44"/>
        <v>8.46070590454997E-2</v>
      </c>
      <c r="S97" s="40">
        <f t="shared" si="44"/>
        <v>8.324227020217867E-2</v>
      </c>
      <c r="T97" s="40">
        <f t="shared" si="44"/>
        <v>8.5968759761374747E-2</v>
      </c>
      <c r="U97" s="40" t="e">
        <f t="shared" si="44"/>
        <v>#DIV/0!</v>
      </c>
      <c r="V97" s="40" t="e">
        <f t="shared" si="44"/>
        <v>#DIV/0!</v>
      </c>
      <c r="W97" s="40" t="e">
        <f t="shared" si="44"/>
        <v>#DIV/0!</v>
      </c>
      <c r="X97" s="40" t="e">
        <f t="shared" si="44"/>
        <v>#DIV/0!</v>
      </c>
      <c r="Y97" s="40" t="e">
        <f t="shared" si="43"/>
        <v>#DIV/0!</v>
      </c>
      <c r="Z97" s="40">
        <f t="shared" si="45"/>
        <v>1.195056750788015E-2</v>
      </c>
      <c r="AA97" s="40">
        <f t="shared" si="46"/>
        <v>1.953440771960957E-2</v>
      </c>
      <c r="AB97" s="40">
        <f t="shared" si="47"/>
        <v>0</v>
      </c>
      <c r="AC97" s="40" t="s">
        <v>46</v>
      </c>
      <c r="AD97" s="40" t="s">
        <v>46</v>
      </c>
      <c r="AE97" s="40" t="s">
        <v>46</v>
      </c>
      <c r="AF97" s="40" t="s">
        <v>46</v>
      </c>
      <c r="AG97" s="40" t="s">
        <v>46</v>
      </c>
      <c r="AH97" s="39">
        <f t="shared" si="29"/>
        <v>1</v>
      </c>
      <c r="AI97" s="39">
        <f t="shared" si="30"/>
        <v>0.60941680042803636</v>
      </c>
      <c r="AJ97" s="39">
        <f t="shared" si="31"/>
        <v>0.39058319957196358</v>
      </c>
      <c r="AK97" s="39" t="s">
        <v>103</v>
      </c>
      <c r="AL97" s="39" t="s">
        <v>103</v>
      </c>
      <c r="AM97" s="39" t="s">
        <v>103</v>
      </c>
      <c r="AN97" s="39" t="s">
        <v>103</v>
      </c>
      <c r="AO97" s="42" t="s">
        <v>103</v>
      </c>
      <c r="AR97" s="90">
        <f t="shared" si="42"/>
        <v>159.71660811450161</v>
      </c>
      <c r="AS97" s="90">
        <f t="shared" si="42"/>
        <v>137.57353156994168</v>
      </c>
      <c r="AT97" s="90">
        <f t="shared" si="42"/>
        <v>226.64804250854189</v>
      </c>
      <c r="BA97" s="12">
        <v>37347</v>
      </c>
      <c r="BB97" s="36">
        <f t="shared" si="32"/>
        <v>299.04000000000002</v>
      </c>
      <c r="BC97" s="41">
        <f t="shared" si="33"/>
        <v>182.24</v>
      </c>
      <c r="BD97" s="41">
        <f t="shared" si="34"/>
        <v>116.8</v>
      </c>
    </row>
    <row r="98" spans="1:56">
      <c r="A98" s="12">
        <v>37377</v>
      </c>
      <c r="B98" s="36">
        <v>299.52999999999997</v>
      </c>
      <c r="C98" s="41">
        <v>182.75</v>
      </c>
      <c r="D98" s="41">
        <v>116.78</v>
      </c>
      <c r="E98" s="36" t="s">
        <v>103</v>
      </c>
      <c r="F98" s="36" t="s">
        <v>103</v>
      </c>
      <c r="G98" s="36" t="s">
        <v>103</v>
      </c>
      <c r="H98" s="36" t="s">
        <v>103</v>
      </c>
      <c r="I98" s="37" t="s">
        <v>103</v>
      </c>
      <c r="J98" s="40">
        <v>1.6000000000000001E-3</v>
      </c>
      <c r="K98" s="40">
        <v>2.7999999999999137E-3</v>
      </c>
      <c r="L98" s="40">
        <v>-1.9999999999997797E-4</v>
      </c>
      <c r="M98" s="39" t="s">
        <v>103</v>
      </c>
      <c r="N98" s="39" t="s">
        <v>103</v>
      </c>
      <c r="O98" s="39" t="s">
        <v>103</v>
      </c>
      <c r="P98" s="39" t="s">
        <v>103</v>
      </c>
      <c r="Q98" s="42" t="s">
        <v>103</v>
      </c>
      <c r="R98" s="43">
        <f t="shared" si="44"/>
        <v>8.2877223225650498E-2</v>
      </c>
      <c r="S98" s="40">
        <f t="shared" si="44"/>
        <v>8.0655937682793999E-2</v>
      </c>
      <c r="T98" s="40">
        <f t="shared" si="44"/>
        <v>8.5751566009422353E-2</v>
      </c>
      <c r="U98" s="40" t="e">
        <f t="shared" si="44"/>
        <v>#DIV/0!</v>
      </c>
      <c r="V98" s="40" t="e">
        <f t="shared" si="44"/>
        <v>#DIV/0!</v>
      </c>
      <c r="W98" s="40" t="e">
        <f t="shared" si="44"/>
        <v>#DIV/0!</v>
      </c>
      <c r="X98" s="40" t="e">
        <f t="shared" si="44"/>
        <v>#DIV/0!</v>
      </c>
      <c r="Y98" s="40" t="e">
        <f t="shared" si="43"/>
        <v>#DIV/0!</v>
      </c>
      <c r="Z98" s="40">
        <f t="shared" si="45"/>
        <v>1.3569688415892678E-2</v>
      </c>
      <c r="AA98" s="40">
        <f t="shared" si="46"/>
        <v>2.2389104061224518E-2</v>
      </c>
      <c r="AB98" s="40">
        <f t="shared" si="47"/>
        <v>-1.9999999999997797E-4</v>
      </c>
      <c r="AC98" s="40" t="s">
        <v>46</v>
      </c>
      <c r="AD98" s="40" t="s">
        <v>46</v>
      </c>
      <c r="AE98" s="40" t="s">
        <v>46</v>
      </c>
      <c r="AF98" s="40" t="s">
        <v>46</v>
      </c>
      <c r="AG98" s="40" t="s">
        <v>46</v>
      </c>
      <c r="AH98" s="39">
        <f t="shared" si="29"/>
        <v>1</v>
      </c>
      <c r="AI98" s="39">
        <f t="shared" si="30"/>
        <v>0.61012252528962041</v>
      </c>
      <c r="AJ98" s="39">
        <f t="shared" si="31"/>
        <v>0.38987747471037965</v>
      </c>
      <c r="AK98" s="39" t="s">
        <v>103</v>
      </c>
      <c r="AL98" s="39" t="s">
        <v>103</v>
      </c>
      <c r="AM98" s="39" t="s">
        <v>103</v>
      </c>
      <c r="AN98" s="39" t="s">
        <v>103</v>
      </c>
      <c r="AO98" s="42" t="s">
        <v>103</v>
      </c>
      <c r="AR98" s="90">
        <f t="shared" si="42"/>
        <v>159.97215468748482</v>
      </c>
      <c r="AS98" s="90">
        <f t="shared" si="42"/>
        <v>137.95873745833751</v>
      </c>
      <c r="AT98" s="90">
        <f t="shared" si="42"/>
        <v>226.60271290004019</v>
      </c>
      <c r="BA98" s="12">
        <v>37377</v>
      </c>
      <c r="BB98" s="36">
        <f t="shared" si="32"/>
        <v>299.52999999999997</v>
      </c>
      <c r="BC98" s="41">
        <f t="shared" si="33"/>
        <v>182.74999999999997</v>
      </c>
      <c r="BD98" s="41">
        <f t="shared" si="34"/>
        <v>116.78</v>
      </c>
    </row>
    <row r="99" spans="1:56">
      <c r="A99" s="12">
        <v>37408</v>
      </c>
      <c r="B99" s="36">
        <v>308.77</v>
      </c>
      <c r="C99" s="41">
        <v>183.46</v>
      </c>
      <c r="D99" s="41">
        <v>125.31</v>
      </c>
      <c r="E99" s="36" t="s">
        <v>103</v>
      </c>
      <c r="F99" s="36" t="s">
        <v>103</v>
      </c>
      <c r="G99" s="36" t="s">
        <v>103</v>
      </c>
      <c r="H99" s="36" t="s">
        <v>103</v>
      </c>
      <c r="I99" s="37" t="s">
        <v>103</v>
      </c>
      <c r="J99" s="40">
        <v>3.0800000000000001E-2</v>
      </c>
      <c r="K99" s="40">
        <v>3.9000000000000146E-3</v>
      </c>
      <c r="L99" s="40">
        <v>7.2999999999999954E-2</v>
      </c>
      <c r="M99" s="39" t="s">
        <v>103</v>
      </c>
      <c r="N99" s="39" t="s">
        <v>103</v>
      </c>
      <c r="O99" s="39" t="s">
        <v>103</v>
      </c>
      <c r="P99" s="39" t="s">
        <v>103</v>
      </c>
      <c r="Q99" s="42" t="s">
        <v>103</v>
      </c>
      <c r="R99" s="43">
        <f t="shared" si="44"/>
        <v>7.6506742888417856E-2</v>
      </c>
      <c r="S99" s="40">
        <f t="shared" si="44"/>
        <v>7.7329191499262429E-2</v>
      </c>
      <c r="T99" s="40">
        <f t="shared" si="44"/>
        <v>7.4932118774783119E-2</v>
      </c>
      <c r="U99" s="40" t="e">
        <f t="shared" si="44"/>
        <v>#DIV/0!</v>
      </c>
      <c r="V99" s="40" t="e">
        <f t="shared" si="44"/>
        <v>#DIV/0!</v>
      </c>
      <c r="W99" s="40" t="e">
        <f t="shared" si="44"/>
        <v>#DIV/0!</v>
      </c>
      <c r="X99" s="40" t="e">
        <f t="shared" si="44"/>
        <v>#DIV/0!</v>
      </c>
      <c r="Y99" s="40" t="e">
        <f t="shared" si="43"/>
        <v>#DIV/0!</v>
      </c>
      <c r="Z99" s="40">
        <f t="shared" si="45"/>
        <v>4.4787634819102085E-2</v>
      </c>
      <c r="AA99" s="40">
        <f t="shared" si="46"/>
        <v>2.6376421567063435E-2</v>
      </c>
      <c r="AB99" s="40">
        <f t="shared" si="47"/>
        <v>7.2785399999999889E-2</v>
      </c>
      <c r="AC99" s="40" t="s">
        <v>46</v>
      </c>
      <c r="AD99" s="40" t="s">
        <v>46</v>
      </c>
      <c r="AE99" s="40" t="s">
        <v>46</v>
      </c>
      <c r="AF99" s="40" t="s">
        <v>46</v>
      </c>
      <c r="AG99" s="40" t="s">
        <v>46</v>
      </c>
      <c r="AH99" s="39">
        <f t="shared" si="29"/>
        <v>1</v>
      </c>
      <c r="AI99" s="39">
        <f t="shared" si="30"/>
        <v>0.59416394079735735</v>
      </c>
      <c r="AJ99" s="39">
        <f t="shared" si="31"/>
        <v>0.40583605920264276</v>
      </c>
      <c r="AK99" s="39" t="s">
        <v>103</v>
      </c>
      <c r="AL99" s="39" t="s">
        <v>103</v>
      </c>
      <c r="AM99" s="39" t="s">
        <v>103</v>
      </c>
      <c r="AN99" s="39" t="s">
        <v>103</v>
      </c>
      <c r="AO99" s="42" t="s">
        <v>103</v>
      </c>
      <c r="AR99" s="90">
        <f t="shared" si="42"/>
        <v>164.89929705185935</v>
      </c>
      <c r="AS99" s="90">
        <f t="shared" si="42"/>
        <v>138.49677653442504</v>
      </c>
      <c r="AT99" s="90">
        <f t="shared" si="42"/>
        <v>243.14471094174311</v>
      </c>
      <c r="BA99" s="12">
        <v>37408</v>
      </c>
      <c r="BB99" s="36">
        <f t="shared" si="32"/>
        <v>308.77</v>
      </c>
      <c r="BC99" s="41">
        <f t="shared" si="33"/>
        <v>183.46</v>
      </c>
      <c r="BD99" s="41">
        <f t="shared" si="34"/>
        <v>125.31</v>
      </c>
    </row>
    <row r="100" spans="1:56">
      <c r="A100" s="12">
        <v>37438</v>
      </c>
      <c r="B100" s="36">
        <v>310.45999999999998</v>
      </c>
      <c r="C100" s="41">
        <v>185.07</v>
      </c>
      <c r="D100" s="41">
        <v>125.39</v>
      </c>
      <c r="E100" s="36" t="s">
        <v>103</v>
      </c>
      <c r="F100" s="36" t="s">
        <v>103</v>
      </c>
      <c r="G100" s="36" t="s">
        <v>103</v>
      </c>
      <c r="H100" s="36" t="s">
        <v>103</v>
      </c>
      <c r="I100" s="37" t="s">
        <v>103</v>
      </c>
      <c r="J100" s="40">
        <v>5.5000000000000005E-3</v>
      </c>
      <c r="K100" s="40">
        <v>8.799999999999919E-3</v>
      </c>
      <c r="L100" s="40">
        <v>5.9999999999993392E-4</v>
      </c>
      <c r="M100" s="39" t="s">
        <v>103</v>
      </c>
      <c r="N100" s="39" t="s">
        <v>103</v>
      </c>
      <c r="O100" s="39" t="s">
        <v>103</v>
      </c>
      <c r="P100" s="39" t="s">
        <v>103</v>
      </c>
      <c r="Q100" s="42" t="s">
        <v>103</v>
      </c>
      <c r="R100" s="43">
        <f t="shared" si="44"/>
        <v>7.5437188250674803E-2</v>
      </c>
      <c r="S100" s="40">
        <f t="shared" si="44"/>
        <v>7.5091194365868086E-2</v>
      </c>
      <c r="T100" s="40">
        <f t="shared" si="44"/>
        <v>7.5577078046048074E-2</v>
      </c>
      <c r="U100" s="40" t="e">
        <f t="shared" si="44"/>
        <v>#DIV/0!</v>
      </c>
      <c r="V100" s="40" t="e">
        <f t="shared" si="44"/>
        <v>#DIV/0!</v>
      </c>
      <c r="W100" s="40" t="e">
        <f t="shared" si="44"/>
        <v>#DIV/0!</v>
      </c>
      <c r="X100" s="40" t="e">
        <f t="shared" si="44"/>
        <v>#DIV/0!</v>
      </c>
      <c r="Y100" s="40" t="e">
        <f t="shared" si="43"/>
        <v>#DIV/0!</v>
      </c>
      <c r="Z100" s="40">
        <f t="shared" si="45"/>
        <v>5.0533966810607289E-2</v>
      </c>
      <c r="AA100" s="40">
        <f t="shared" si="46"/>
        <v>3.5408534076853515E-2</v>
      </c>
      <c r="AB100" s="40">
        <f t="shared" si="47"/>
        <v>7.3429071239999866E-2</v>
      </c>
      <c r="AC100" s="40" t="s">
        <v>46</v>
      </c>
      <c r="AD100" s="40" t="s">
        <v>46</v>
      </c>
      <c r="AE100" s="40" t="s">
        <v>46</v>
      </c>
      <c r="AF100" s="40" t="s">
        <v>46</v>
      </c>
      <c r="AG100" s="40" t="s">
        <v>46</v>
      </c>
      <c r="AH100" s="39">
        <f t="shared" si="29"/>
        <v>1</v>
      </c>
      <c r="AI100" s="39">
        <f t="shared" si="30"/>
        <v>0.59611544160278296</v>
      </c>
      <c r="AJ100" s="39">
        <f t="shared" si="31"/>
        <v>0.40388455839721704</v>
      </c>
      <c r="AK100" s="39" t="s">
        <v>103</v>
      </c>
      <c r="AL100" s="39" t="s">
        <v>103</v>
      </c>
      <c r="AM100" s="39" t="s">
        <v>103</v>
      </c>
      <c r="AN100" s="39" t="s">
        <v>103</v>
      </c>
      <c r="AO100" s="42" t="s">
        <v>103</v>
      </c>
      <c r="AR100" s="90">
        <f t="shared" si="42"/>
        <v>165.80624318564458</v>
      </c>
      <c r="AS100" s="90">
        <f t="shared" si="42"/>
        <v>139.71554816792798</v>
      </c>
      <c r="AT100" s="90">
        <f t="shared" si="42"/>
        <v>243.29059776830815</v>
      </c>
      <c r="BA100" s="12">
        <v>37438</v>
      </c>
      <c r="BB100" s="36">
        <f t="shared" si="32"/>
        <v>310.45999999999998</v>
      </c>
      <c r="BC100" s="41">
        <f t="shared" si="33"/>
        <v>185.07</v>
      </c>
      <c r="BD100" s="41">
        <f t="shared" si="34"/>
        <v>125.39</v>
      </c>
    </row>
    <row r="101" spans="1:56">
      <c r="A101" s="12">
        <v>37469</v>
      </c>
      <c r="B101" s="36">
        <v>311.60000000000002</v>
      </c>
      <c r="C101" s="41">
        <v>186.17</v>
      </c>
      <c r="D101" s="41">
        <v>125.43</v>
      </c>
      <c r="E101" s="36" t="s">
        <v>103</v>
      </c>
      <c r="F101" s="36" t="s">
        <v>103</v>
      </c>
      <c r="G101" s="36" t="s">
        <v>103</v>
      </c>
      <c r="H101" s="36" t="s">
        <v>103</v>
      </c>
      <c r="I101" s="37" t="s">
        <v>103</v>
      </c>
      <c r="J101" s="40">
        <v>3.7000000000000002E-3</v>
      </c>
      <c r="K101" s="40">
        <v>5.9000000000000163E-3</v>
      </c>
      <c r="L101" s="40">
        <v>2.9999999999996696E-4</v>
      </c>
      <c r="M101" s="39" t="s">
        <v>103</v>
      </c>
      <c r="N101" s="39" t="s">
        <v>103</v>
      </c>
      <c r="O101" s="39" t="s">
        <v>103</v>
      </c>
      <c r="P101" s="39" t="s">
        <v>103</v>
      </c>
      <c r="Q101" s="42" t="s">
        <v>103</v>
      </c>
      <c r="R101" s="43">
        <f t="shared" si="44"/>
        <v>7.297843523578762E-2</v>
      </c>
      <c r="S101" s="40">
        <f t="shared" si="44"/>
        <v>7.0726962784778857E-2</v>
      </c>
      <c r="T101" s="40">
        <f t="shared" si="44"/>
        <v>7.5792171952266507E-2</v>
      </c>
      <c r="U101" s="40" t="e">
        <f t="shared" si="44"/>
        <v>#DIV/0!</v>
      </c>
      <c r="V101" s="40" t="e">
        <f t="shared" si="44"/>
        <v>#DIV/0!</v>
      </c>
      <c r="W101" s="40" t="e">
        <f t="shared" si="44"/>
        <v>#DIV/0!</v>
      </c>
      <c r="X101" s="40" t="e">
        <f t="shared" si="44"/>
        <v>#DIV/0!</v>
      </c>
      <c r="Y101" s="40" t="e">
        <f t="shared" si="43"/>
        <v>#DIV/0!</v>
      </c>
      <c r="Z101" s="40">
        <f t="shared" si="45"/>
        <v>5.4420942487806601E-2</v>
      </c>
      <c r="AA101" s="40">
        <f t="shared" si="46"/>
        <v>4.1517444427907169E-2</v>
      </c>
      <c r="AB101" s="40">
        <f t="shared" si="47"/>
        <v>7.3751099961371969E-2</v>
      </c>
      <c r="AC101" s="40" t="s">
        <v>46</v>
      </c>
      <c r="AD101" s="40" t="s">
        <v>46</v>
      </c>
      <c r="AE101" s="40" t="s">
        <v>46</v>
      </c>
      <c r="AF101" s="40" t="s">
        <v>46</v>
      </c>
      <c r="AG101" s="40" t="s">
        <v>46</v>
      </c>
      <c r="AH101" s="39">
        <f t="shared" si="29"/>
        <v>1</v>
      </c>
      <c r="AI101" s="39">
        <f t="shared" si="30"/>
        <v>0.59746469833119376</v>
      </c>
      <c r="AJ101" s="39">
        <f t="shared" si="31"/>
        <v>0.40253530166880613</v>
      </c>
      <c r="AK101" s="39" t="s">
        <v>103</v>
      </c>
      <c r="AL101" s="39" t="s">
        <v>103</v>
      </c>
      <c r="AM101" s="39" t="s">
        <v>103</v>
      </c>
      <c r="AN101" s="39" t="s">
        <v>103</v>
      </c>
      <c r="AO101" s="42" t="s">
        <v>103</v>
      </c>
      <c r="AR101" s="90">
        <f t="shared" si="42"/>
        <v>166.41972628543147</v>
      </c>
      <c r="AS101" s="90">
        <f t="shared" si="42"/>
        <v>140.53986990211877</v>
      </c>
      <c r="AT101" s="90">
        <f t="shared" si="42"/>
        <v>243.36358494763863</v>
      </c>
      <c r="BA101" s="12">
        <v>37469</v>
      </c>
      <c r="BB101" s="36">
        <f t="shared" si="32"/>
        <v>311.60000000000002</v>
      </c>
      <c r="BC101" s="41">
        <f t="shared" si="33"/>
        <v>186.17</v>
      </c>
      <c r="BD101" s="41">
        <f t="shared" si="34"/>
        <v>125.43</v>
      </c>
    </row>
    <row r="102" spans="1:56">
      <c r="A102" s="12">
        <v>37500</v>
      </c>
      <c r="B102" s="36">
        <v>312.77</v>
      </c>
      <c r="C102" s="41">
        <v>187.34</v>
      </c>
      <c r="D102" s="41">
        <v>125.43</v>
      </c>
      <c r="E102" s="36" t="s">
        <v>103</v>
      </c>
      <c r="F102" s="36" t="s">
        <v>103</v>
      </c>
      <c r="G102" s="36" t="s">
        <v>103</v>
      </c>
      <c r="H102" s="36" t="s">
        <v>103</v>
      </c>
      <c r="I102" s="37" t="s">
        <v>103</v>
      </c>
      <c r="J102" s="40">
        <v>3.8E-3</v>
      </c>
      <c r="K102" s="40">
        <v>6.2999999999999723E-3</v>
      </c>
      <c r="L102" s="40">
        <v>0</v>
      </c>
      <c r="M102" s="39" t="s">
        <v>103</v>
      </c>
      <c r="N102" s="39" t="s">
        <v>103</v>
      </c>
      <c r="O102" s="39" t="s">
        <v>103</v>
      </c>
      <c r="P102" s="39" t="s">
        <v>103</v>
      </c>
      <c r="Q102" s="42" t="s">
        <v>103</v>
      </c>
      <c r="R102" s="43">
        <f t="shared" si="44"/>
        <v>6.7342932602996175E-2</v>
      </c>
      <c r="S102" s="40">
        <f t="shared" si="44"/>
        <v>6.1444727268567645E-2</v>
      </c>
      <c r="T102" s="40">
        <f t="shared" si="44"/>
        <v>7.5792171952266507E-2</v>
      </c>
      <c r="U102" s="40" t="e">
        <f t="shared" si="44"/>
        <v>#DIV/0!</v>
      </c>
      <c r="V102" s="40" t="e">
        <f t="shared" si="44"/>
        <v>#DIV/0!</v>
      </c>
      <c r="W102" s="40" t="e">
        <f t="shared" si="44"/>
        <v>#DIV/0!</v>
      </c>
      <c r="X102" s="40" t="e">
        <f t="shared" si="44"/>
        <v>#DIV/0!</v>
      </c>
      <c r="Y102" s="40" t="e">
        <f t="shared" si="43"/>
        <v>#DIV/0!</v>
      </c>
      <c r="Z102" s="40">
        <f t="shared" si="45"/>
        <v>5.8427742069260269E-2</v>
      </c>
      <c r="AA102" s="40">
        <f t="shared" si="46"/>
        <v>4.8079004327802988E-2</v>
      </c>
      <c r="AB102" s="40">
        <f t="shared" si="47"/>
        <v>7.3751099961371969E-2</v>
      </c>
      <c r="AC102" s="40" t="s">
        <v>46</v>
      </c>
      <c r="AD102" s="40" t="s">
        <v>46</v>
      </c>
      <c r="AE102" s="40" t="s">
        <v>46</v>
      </c>
      <c r="AF102" s="40" t="s">
        <v>46</v>
      </c>
      <c r="AG102" s="40" t="s">
        <v>46</v>
      </c>
      <c r="AH102" s="39">
        <f t="shared" si="29"/>
        <v>1</v>
      </c>
      <c r="AI102" s="39">
        <f t="shared" si="30"/>
        <v>0.59897048949707454</v>
      </c>
      <c r="AJ102" s="39">
        <f t="shared" si="31"/>
        <v>0.40102951050292551</v>
      </c>
      <c r="AK102" s="39" t="s">
        <v>103</v>
      </c>
      <c r="AL102" s="39" t="s">
        <v>103</v>
      </c>
      <c r="AM102" s="39" t="s">
        <v>103</v>
      </c>
      <c r="AN102" s="39" t="s">
        <v>103</v>
      </c>
      <c r="AO102" s="42" t="s">
        <v>103</v>
      </c>
      <c r="AR102" s="90">
        <f t="shared" ref="AR102:AT117" si="48">AR101*(1+J102)</f>
        <v>167.0521212453161</v>
      </c>
      <c r="AS102" s="90">
        <f t="shared" si="48"/>
        <v>141.42527108250212</v>
      </c>
      <c r="AT102" s="90">
        <f t="shared" si="48"/>
        <v>243.36358494763863</v>
      </c>
      <c r="BA102" s="12">
        <v>37500</v>
      </c>
      <c r="BB102" s="36">
        <f t="shared" si="32"/>
        <v>312.77</v>
      </c>
      <c r="BC102" s="41">
        <f t="shared" si="33"/>
        <v>187.34</v>
      </c>
      <c r="BD102" s="41">
        <f t="shared" si="34"/>
        <v>125.43</v>
      </c>
    </row>
    <row r="103" spans="1:56">
      <c r="A103" s="12">
        <v>37530</v>
      </c>
      <c r="B103" s="36">
        <v>314.52999999999997</v>
      </c>
      <c r="C103" s="41">
        <v>189.1</v>
      </c>
      <c r="D103" s="41">
        <v>125.43</v>
      </c>
      <c r="E103" s="36" t="s">
        <v>103</v>
      </c>
      <c r="F103" s="36" t="s">
        <v>103</v>
      </c>
      <c r="G103" s="36" t="s">
        <v>103</v>
      </c>
      <c r="H103" s="36" t="s">
        <v>103</v>
      </c>
      <c r="I103" s="37" t="s">
        <v>103</v>
      </c>
      <c r="J103" s="40">
        <v>5.6000000000000008E-3</v>
      </c>
      <c r="K103" s="40">
        <v>9.400000000000075E-3</v>
      </c>
      <c r="L103" s="40">
        <v>0</v>
      </c>
      <c r="M103" s="39" t="s">
        <v>103</v>
      </c>
      <c r="N103" s="39" t="s">
        <v>103</v>
      </c>
      <c r="O103" s="39" t="s">
        <v>103</v>
      </c>
      <c r="P103" s="39" t="s">
        <v>103</v>
      </c>
      <c r="Q103" s="42" t="s">
        <v>103</v>
      </c>
      <c r="R103" s="43">
        <f t="shared" si="44"/>
        <v>7.0643444414536738E-2</v>
      </c>
      <c r="S103" s="40">
        <f t="shared" si="44"/>
        <v>6.7791815532083133E-2</v>
      </c>
      <c r="T103" s="40">
        <f t="shared" si="44"/>
        <v>7.4610100841340898E-2</v>
      </c>
      <c r="U103" s="40" t="e">
        <f t="shared" si="44"/>
        <v>#DIV/0!</v>
      </c>
      <c r="V103" s="40" t="e">
        <f t="shared" si="44"/>
        <v>#DIV/0!</v>
      </c>
      <c r="W103" s="40" t="e">
        <f t="shared" si="44"/>
        <v>#DIV/0!</v>
      </c>
      <c r="X103" s="40" t="e">
        <f t="shared" si="44"/>
        <v>#DIV/0!</v>
      </c>
      <c r="Y103" s="40" t="e">
        <f t="shared" si="43"/>
        <v>#DIV/0!</v>
      </c>
      <c r="Z103" s="40">
        <f t="shared" si="45"/>
        <v>6.4354937424847991E-2</v>
      </c>
      <c r="AA103" s="40">
        <f t="shared" si="46"/>
        <v>5.7930946968484331E-2</v>
      </c>
      <c r="AB103" s="40">
        <f t="shared" si="47"/>
        <v>7.3751099961371969E-2</v>
      </c>
      <c r="AC103" s="40" t="s">
        <v>46</v>
      </c>
      <c r="AD103" s="40" t="s">
        <v>46</v>
      </c>
      <c r="AE103" s="40" t="s">
        <v>46</v>
      </c>
      <c r="AF103" s="40" t="s">
        <v>46</v>
      </c>
      <c r="AG103" s="40" t="s">
        <v>46</v>
      </c>
      <c r="AH103" s="39">
        <f t="shared" si="29"/>
        <v>1</v>
      </c>
      <c r="AI103" s="39">
        <f t="shared" si="30"/>
        <v>0.60121451053953523</v>
      </c>
      <c r="AJ103" s="39">
        <f t="shared" si="31"/>
        <v>0.39878548946046488</v>
      </c>
      <c r="AK103" s="39" t="s">
        <v>103</v>
      </c>
      <c r="AL103" s="39" t="s">
        <v>103</v>
      </c>
      <c r="AM103" s="39" t="s">
        <v>103</v>
      </c>
      <c r="AN103" s="39" t="s">
        <v>103</v>
      </c>
      <c r="AO103" s="42" t="s">
        <v>103</v>
      </c>
      <c r="AR103" s="90">
        <f t="shared" si="48"/>
        <v>167.98761312428988</v>
      </c>
      <c r="AS103" s="90">
        <f t="shared" si="48"/>
        <v>142.75466863067766</v>
      </c>
      <c r="AT103" s="90">
        <f t="shared" si="48"/>
        <v>243.36358494763863</v>
      </c>
      <c r="BA103" s="12">
        <v>37530</v>
      </c>
      <c r="BB103" s="36">
        <f t="shared" si="32"/>
        <v>314.52999999999997</v>
      </c>
      <c r="BC103" s="41">
        <f t="shared" si="33"/>
        <v>189.1</v>
      </c>
      <c r="BD103" s="41">
        <f t="shared" si="34"/>
        <v>125.43</v>
      </c>
    </row>
    <row r="104" spans="1:56">
      <c r="A104" s="12">
        <v>37561</v>
      </c>
      <c r="B104" s="36">
        <v>323.52999999999997</v>
      </c>
      <c r="C104" s="41">
        <v>198.11</v>
      </c>
      <c r="D104" s="41">
        <v>125.42</v>
      </c>
      <c r="E104" s="36" t="s">
        <v>103</v>
      </c>
      <c r="F104" s="36" t="s">
        <v>103</v>
      </c>
      <c r="G104" s="36" t="s">
        <v>103</v>
      </c>
      <c r="H104" s="36" t="s">
        <v>103</v>
      </c>
      <c r="I104" s="37" t="s">
        <v>103</v>
      </c>
      <c r="J104" s="40">
        <v>2.86E-2</v>
      </c>
      <c r="K104" s="40">
        <v>4.7600000000000087E-2</v>
      </c>
      <c r="L104" s="40">
        <v>-9.9999999999988987E-5</v>
      </c>
      <c r="M104" s="39" t="s">
        <v>103</v>
      </c>
      <c r="N104" s="39" t="s">
        <v>103</v>
      </c>
      <c r="O104" s="39" t="s">
        <v>103</v>
      </c>
      <c r="P104" s="39" t="s">
        <v>103</v>
      </c>
      <c r="Q104" s="42" t="s">
        <v>103</v>
      </c>
      <c r="R104" s="43">
        <f t="shared" si="44"/>
        <v>9.731351825905965E-2</v>
      </c>
      <c r="S104" s="40">
        <f t="shared" si="44"/>
        <v>0.11249995619235231</v>
      </c>
      <c r="T104" s="40">
        <f t="shared" si="44"/>
        <v>7.3643724851375714E-2</v>
      </c>
      <c r="U104" s="40" t="e">
        <f t="shared" si="44"/>
        <v>#DIV/0!</v>
      </c>
      <c r="V104" s="40" t="e">
        <f t="shared" si="44"/>
        <v>#DIV/0!</v>
      </c>
      <c r="W104" s="40" t="e">
        <f t="shared" si="44"/>
        <v>#DIV/0!</v>
      </c>
      <c r="X104" s="40" t="e">
        <f t="shared" si="44"/>
        <v>#DIV/0!</v>
      </c>
      <c r="Y104" s="40" t="e">
        <f t="shared" si="43"/>
        <v>#DIV/0!</v>
      </c>
      <c r="Z104" s="40">
        <f t="shared" si="45"/>
        <v>9.479548863519871E-2</v>
      </c>
      <c r="AA104" s="40">
        <f t="shared" si="46"/>
        <v>0.10828846004418424</v>
      </c>
      <c r="AB104" s="40">
        <f t="shared" si="47"/>
        <v>7.3643724851375714E-2</v>
      </c>
      <c r="AC104" s="40" t="s">
        <v>46</v>
      </c>
      <c r="AD104" s="40" t="s">
        <v>46</v>
      </c>
      <c r="AE104" s="40" t="s">
        <v>46</v>
      </c>
      <c r="AF104" s="40" t="s">
        <v>46</v>
      </c>
      <c r="AG104" s="40" t="s">
        <v>46</v>
      </c>
      <c r="AH104" s="39">
        <f t="shared" si="29"/>
        <v>1</v>
      </c>
      <c r="AI104" s="39">
        <f t="shared" si="30"/>
        <v>0.61233888665656966</v>
      </c>
      <c r="AJ104" s="39">
        <f t="shared" si="31"/>
        <v>0.38766111334343023</v>
      </c>
      <c r="AK104" s="39" t="s">
        <v>103</v>
      </c>
      <c r="AL104" s="39" t="s">
        <v>103</v>
      </c>
      <c r="AM104" s="39" t="s">
        <v>103</v>
      </c>
      <c r="AN104" s="39" t="s">
        <v>103</v>
      </c>
      <c r="AO104" s="42" t="s">
        <v>103</v>
      </c>
      <c r="AR104" s="90">
        <f t="shared" si="48"/>
        <v>172.79205885964456</v>
      </c>
      <c r="AS104" s="90">
        <f t="shared" si="48"/>
        <v>149.54979085749792</v>
      </c>
      <c r="AT104" s="90">
        <f t="shared" si="48"/>
        <v>243.33924858914386</v>
      </c>
      <c r="BA104" s="12">
        <v>37561</v>
      </c>
      <c r="BB104" s="36">
        <f t="shared" si="32"/>
        <v>323.52999999999997</v>
      </c>
      <c r="BC104" s="41">
        <f t="shared" si="33"/>
        <v>198.10999999999996</v>
      </c>
      <c r="BD104" s="41">
        <f t="shared" si="34"/>
        <v>125.41999999999997</v>
      </c>
    </row>
    <row r="105" spans="1:56">
      <c r="A105" s="12">
        <v>37591</v>
      </c>
      <c r="B105" s="36">
        <v>333.41</v>
      </c>
      <c r="C105" s="41">
        <v>208.02</v>
      </c>
      <c r="D105" s="41">
        <v>125.39</v>
      </c>
      <c r="E105" s="36" t="s">
        <v>103</v>
      </c>
      <c r="F105" s="36" t="s">
        <v>103</v>
      </c>
      <c r="G105" s="36" t="s">
        <v>103</v>
      </c>
      <c r="H105" s="36" t="s">
        <v>103</v>
      </c>
      <c r="I105" s="37" t="s">
        <v>103</v>
      </c>
      <c r="J105" s="40">
        <v>3.0499999999999999E-2</v>
      </c>
      <c r="K105" s="40">
        <v>5.0000000000000044E-2</v>
      </c>
      <c r="L105" s="40">
        <v>-1.9999999999997797E-4</v>
      </c>
      <c r="M105" s="39" t="s">
        <v>103</v>
      </c>
      <c r="N105" s="39" t="s">
        <v>103</v>
      </c>
      <c r="O105" s="39" t="s">
        <v>103</v>
      </c>
      <c r="P105" s="39" t="s">
        <v>103</v>
      </c>
      <c r="Q105" s="42" t="s">
        <v>103</v>
      </c>
      <c r="R105" s="43">
        <f t="shared" si="44"/>
        <v>0.12818675103857213</v>
      </c>
      <c r="S105" s="40">
        <f t="shared" si="44"/>
        <v>0.16370288304639358</v>
      </c>
      <c r="T105" s="40">
        <f t="shared" si="44"/>
        <v>7.3428996106405631E-2</v>
      </c>
      <c r="U105" s="40" t="e">
        <f t="shared" si="44"/>
        <v>#DIV/0!</v>
      </c>
      <c r="V105" s="40" t="e">
        <f t="shared" si="44"/>
        <v>#DIV/0!</v>
      </c>
      <c r="W105" s="40" t="e">
        <f t="shared" si="44"/>
        <v>#DIV/0!</v>
      </c>
      <c r="X105" s="40" t="e">
        <f t="shared" si="44"/>
        <v>#DIV/0!</v>
      </c>
      <c r="Y105" s="40" t="e">
        <f t="shared" si="43"/>
        <v>#DIV/0!</v>
      </c>
      <c r="Z105" s="40">
        <f t="shared" si="45"/>
        <v>0.12818675103857213</v>
      </c>
      <c r="AA105" s="40">
        <f t="shared" si="46"/>
        <v>0.16370288304639358</v>
      </c>
      <c r="AB105" s="40">
        <f t="shared" si="47"/>
        <v>7.3428996106405631E-2</v>
      </c>
      <c r="AC105" s="40" t="s">
        <v>46</v>
      </c>
      <c r="AD105" s="40" t="s">
        <v>46</v>
      </c>
      <c r="AE105" s="40" t="s">
        <v>46</v>
      </c>
      <c r="AF105" s="40" t="s">
        <v>46</v>
      </c>
      <c r="AG105" s="40" t="s">
        <v>46</v>
      </c>
      <c r="AH105" s="39">
        <f t="shared" si="29"/>
        <v>1</v>
      </c>
      <c r="AI105" s="39">
        <f t="shared" si="30"/>
        <v>0.62391649920518277</v>
      </c>
      <c r="AJ105" s="39">
        <f t="shared" si="31"/>
        <v>0.37608350079481717</v>
      </c>
      <c r="AK105" s="39" t="s">
        <v>103</v>
      </c>
      <c r="AL105" s="39" t="s">
        <v>103</v>
      </c>
      <c r="AM105" s="39" t="s">
        <v>103</v>
      </c>
      <c r="AN105" s="39" t="s">
        <v>103</v>
      </c>
      <c r="AO105" s="42" t="s">
        <v>103</v>
      </c>
      <c r="AR105" s="90">
        <f t="shared" si="48"/>
        <v>178.0622166548637</v>
      </c>
      <c r="AS105" s="90">
        <f t="shared" si="48"/>
        <v>157.02728040037283</v>
      </c>
      <c r="AT105" s="90">
        <f t="shared" si="48"/>
        <v>243.29058073942605</v>
      </c>
      <c r="BA105" s="12">
        <v>37591</v>
      </c>
      <c r="BB105" s="36">
        <f t="shared" si="32"/>
        <v>333.41</v>
      </c>
      <c r="BC105" s="41">
        <f t="shared" si="33"/>
        <v>208.02</v>
      </c>
      <c r="BD105" s="41">
        <f t="shared" si="34"/>
        <v>125.39</v>
      </c>
    </row>
    <row r="106" spans="1:56">
      <c r="A106" s="12">
        <v>37622</v>
      </c>
      <c r="B106" s="36">
        <v>341.12</v>
      </c>
      <c r="C106" s="41">
        <v>215.77</v>
      </c>
      <c r="D106" s="41">
        <v>125.35</v>
      </c>
      <c r="E106" s="36" t="s">
        <v>103</v>
      </c>
      <c r="F106" s="36" t="s">
        <v>103</v>
      </c>
      <c r="G106" s="36" t="s">
        <v>103</v>
      </c>
      <c r="H106" s="36" t="s">
        <v>103</v>
      </c>
      <c r="I106" s="37" t="s">
        <v>103</v>
      </c>
      <c r="J106" s="40">
        <v>2.3099999999999999E-2</v>
      </c>
      <c r="K106" s="40">
        <v>3.7300000000000111E-2</v>
      </c>
      <c r="L106" s="40">
        <v>-2.9999999999996696E-4</v>
      </c>
      <c r="M106" s="39" t="s">
        <v>103</v>
      </c>
      <c r="N106" s="39" t="s">
        <v>103</v>
      </c>
      <c r="O106" s="39" t="s">
        <v>103</v>
      </c>
      <c r="P106" s="39" t="s">
        <v>103</v>
      </c>
      <c r="Q106" s="42" t="s">
        <v>103</v>
      </c>
      <c r="R106" s="43">
        <f t="shared" si="44"/>
        <v>0.15022208768068057</v>
      </c>
      <c r="S106" s="40">
        <f t="shared" si="44"/>
        <v>0.20026747597098971</v>
      </c>
      <c r="T106" s="40">
        <f t="shared" si="44"/>
        <v>7.310696740757372E-2</v>
      </c>
      <c r="U106" s="40" t="e">
        <f t="shared" si="44"/>
        <v>#DIV/0!</v>
      </c>
      <c r="V106" s="40" t="e">
        <f t="shared" si="44"/>
        <v>#DIV/0!</v>
      </c>
      <c r="W106" s="40" t="e">
        <f t="shared" si="44"/>
        <v>#DIV/0!</v>
      </c>
      <c r="X106" s="40" t="e">
        <f t="shared" si="44"/>
        <v>#DIV/0!</v>
      </c>
      <c r="Y106" s="40" t="e">
        <f t="shared" si="43"/>
        <v>#DIV/0!</v>
      </c>
      <c r="Z106" s="40">
        <f>(AR106/$AR$105)-1</f>
        <v>2.3099999999999898E-2</v>
      </c>
      <c r="AA106" s="40">
        <f>(AS106/$AS$105)-1</f>
        <v>3.7300000000000111E-2</v>
      </c>
      <c r="AB106" s="40">
        <f>(AT106/$AT$105)-1</f>
        <v>-2.9999999999996696E-4</v>
      </c>
      <c r="AC106" s="40" t="s">
        <v>46</v>
      </c>
      <c r="AD106" s="40" t="s">
        <v>46</v>
      </c>
      <c r="AE106" s="40" t="s">
        <v>46</v>
      </c>
      <c r="AF106" s="40" t="s">
        <v>46</v>
      </c>
      <c r="AG106" s="40" t="s">
        <v>46</v>
      </c>
      <c r="AH106" s="39">
        <f t="shared" si="29"/>
        <v>1</v>
      </c>
      <c r="AI106" s="39">
        <f t="shared" si="30"/>
        <v>0.6325340056285178</v>
      </c>
      <c r="AJ106" s="39">
        <f t="shared" si="31"/>
        <v>0.36746599437148214</v>
      </c>
      <c r="AK106" s="39" t="s">
        <v>103</v>
      </c>
      <c r="AL106" s="39" t="s">
        <v>103</v>
      </c>
      <c r="AM106" s="39" t="s">
        <v>103</v>
      </c>
      <c r="AN106" s="39" t="s">
        <v>103</v>
      </c>
      <c r="AO106" s="42" t="s">
        <v>103</v>
      </c>
      <c r="AR106" s="90">
        <f t="shared" si="48"/>
        <v>182.17545385959104</v>
      </c>
      <c r="AS106" s="90">
        <f t="shared" si="48"/>
        <v>162.88439795930677</v>
      </c>
      <c r="AT106" s="90">
        <f t="shared" si="48"/>
        <v>243.21759356520423</v>
      </c>
      <c r="BA106" s="12">
        <v>37622</v>
      </c>
      <c r="BB106" s="36">
        <f t="shared" si="32"/>
        <v>341.12</v>
      </c>
      <c r="BC106" s="41">
        <f t="shared" si="33"/>
        <v>215.77</v>
      </c>
      <c r="BD106" s="41">
        <f t="shared" si="34"/>
        <v>125.35</v>
      </c>
    </row>
    <row r="107" spans="1:56">
      <c r="A107" s="12">
        <v>37653</v>
      </c>
      <c r="B107" s="36">
        <v>345.47</v>
      </c>
      <c r="C107" s="41">
        <v>220.12</v>
      </c>
      <c r="D107" s="41">
        <v>125.35</v>
      </c>
      <c r="E107" s="36" t="s">
        <v>103</v>
      </c>
      <c r="F107" s="36" t="s">
        <v>103</v>
      </c>
      <c r="G107" s="36" t="s">
        <v>103</v>
      </c>
      <c r="H107" s="36" t="s">
        <v>103</v>
      </c>
      <c r="I107" s="37" t="s">
        <v>103</v>
      </c>
      <c r="J107" s="40">
        <v>1.2800000000000001E-2</v>
      </c>
      <c r="K107" s="40">
        <v>2.0199999999999996E-2</v>
      </c>
      <c r="L107" s="40">
        <v>0</v>
      </c>
      <c r="M107" s="39" t="s">
        <v>103</v>
      </c>
      <c r="N107" s="39" t="s">
        <v>103</v>
      </c>
      <c r="O107" s="39" t="s">
        <v>103</v>
      </c>
      <c r="P107" s="39" t="s">
        <v>103</v>
      </c>
      <c r="Q107" s="42" t="s">
        <v>103</v>
      </c>
      <c r="R107" s="43">
        <f t="shared" si="44"/>
        <v>0.16378114925373954</v>
      </c>
      <c r="S107" s="40">
        <f t="shared" si="44"/>
        <v>0.22255678812460422</v>
      </c>
      <c r="T107" s="40">
        <f t="shared" si="44"/>
        <v>7.310696740757372E-2</v>
      </c>
      <c r="U107" s="40" t="e">
        <f t="shared" si="44"/>
        <v>#DIV/0!</v>
      </c>
      <c r="V107" s="40" t="e">
        <f t="shared" si="44"/>
        <v>#DIV/0!</v>
      </c>
      <c r="W107" s="40" t="e">
        <f t="shared" si="44"/>
        <v>#DIV/0!</v>
      </c>
      <c r="X107" s="40" t="e">
        <f t="shared" si="44"/>
        <v>#DIV/0!</v>
      </c>
      <c r="Y107" s="40" t="e">
        <f t="shared" si="43"/>
        <v>#DIV/0!</v>
      </c>
      <c r="Z107" s="40">
        <f t="shared" ref="Z107:Z117" si="49">(AR107/$AR$105)-1</f>
        <v>3.6195679999999841E-2</v>
      </c>
      <c r="AA107" s="40">
        <f t="shared" ref="AA107:AA117" si="50">(AS107/$AS$105)-1</f>
        <v>5.8253460000000201E-2</v>
      </c>
      <c r="AB107" s="40">
        <f t="shared" ref="AB107:AB117" si="51">(AT107/$AT$105)-1</f>
        <v>-2.9999999999996696E-4</v>
      </c>
      <c r="AC107" s="40" t="s">
        <v>46</v>
      </c>
      <c r="AD107" s="40" t="s">
        <v>46</v>
      </c>
      <c r="AE107" s="40" t="s">
        <v>46</v>
      </c>
      <c r="AF107" s="40" t="s">
        <v>46</v>
      </c>
      <c r="AG107" s="40" t="s">
        <v>46</v>
      </c>
      <c r="AH107" s="39">
        <f t="shared" si="29"/>
        <v>1</v>
      </c>
      <c r="AI107" s="39">
        <f t="shared" si="30"/>
        <v>0.63716096911453957</v>
      </c>
      <c r="AJ107" s="39">
        <f t="shared" si="31"/>
        <v>0.36283903088546032</v>
      </c>
      <c r="AK107" s="39" t="s">
        <v>103</v>
      </c>
      <c r="AL107" s="39" t="s">
        <v>103</v>
      </c>
      <c r="AM107" s="39" t="s">
        <v>103</v>
      </c>
      <c r="AN107" s="39" t="s">
        <v>103</v>
      </c>
      <c r="AO107" s="42" t="s">
        <v>103</v>
      </c>
      <c r="AR107" s="90">
        <f t="shared" si="48"/>
        <v>184.5072996689938</v>
      </c>
      <c r="AS107" s="90">
        <f t="shared" si="48"/>
        <v>166.17466279808477</v>
      </c>
      <c r="AT107" s="90">
        <f t="shared" si="48"/>
        <v>243.21759356520423</v>
      </c>
      <c r="BA107" s="12">
        <v>37653</v>
      </c>
      <c r="BB107" s="36">
        <f t="shared" si="32"/>
        <v>345.47</v>
      </c>
      <c r="BC107" s="41">
        <f t="shared" si="33"/>
        <v>220.12</v>
      </c>
      <c r="BD107" s="41">
        <f t="shared" si="34"/>
        <v>125.35</v>
      </c>
    </row>
    <row r="108" spans="1:56">
      <c r="A108" s="12">
        <v>37681</v>
      </c>
      <c r="B108" s="36">
        <v>348.79</v>
      </c>
      <c r="C108" s="41">
        <v>223.44</v>
      </c>
      <c r="D108" s="41">
        <v>125.35</v>
      </c>
      <c r="E108" s="36" t="s">
        <v>103</v>
      </c>
      <c r="F108" s="36" t="s">
        <v>103</v>
      </c>
      <c r="G108" s="36" t="s">
        <v>103</v>
      </c>
      <c r="H108" s="36" t="s">
        <v>103</v>
      </c>
      <c r="I108" s="37" t="s">
        <v>103</v>
      </c>
      <c r="J108" s="40">
        <v>9.5999999999999992E-3</v>
      </c>
      <c r="K108" s="40">
        <v>1.5099999999999891E-2</v>
      </c>
      <c r="L108" s="40">
        <v>0</v>
      </c>
      <c r="M108" s="39" t="s">
        <v>103</v>
      </c>
      <c r="N108" s="39" t="s">
        <v>103</v>
      </c>
      <c r="O108" s="39" t="s">
        <v>103</v>
      </c>
      <c r="P108" s="39" t="s">
        <v>103</v>
      </c>
      <c r="Q108" s="42" t="s">
        <v>103</v>
      </c>
      <c r="R108" s="43">
        <f t="shared" si="44"/>
        <v>0.17073878864744474</v>
      </c>
      <c r="S108" s="40">
        <f t="shared" si="44"/>
        <v>0.23373833942269173</v>
      </c>
      <c r="T108" s="40">
        <f t="shared" si="44"/>
        <v>7.310696740757372E-2</v>
      </c>
      <c r="U108" s="40" t="e">
        <f t="shared" si="44"/>
        <v>#DIV/0!</v>
      </c>
      <c r="V108" s="40" t="e">
        <f t="shared" si="44"/>
        <v>#DIV/0!</v>
      </c>
      <c r="W108" s="40" t="e">
        <f t="shared" si="44"/>
        <v>#DIV/0!</v>
      </c>
      <c r="X108" s="40" t="e">
        <f t="shared" si="44"/>
        <v>#DIV/0!</v>
      </c>
      <c r="Y108" s="40" t="e">
        <f t="shared" si="43"/>
        <v>#DIV/0!</v>
      </c>
      <c r="Z108" s="40">
        <f t="shared" si="49"/>
        <v>4.6143158527999883E-2</v>
      </c>
      <c r="AA108" s="40">
        <f t="shared" si="50"/>
        <v>7.4233087246000196E-2</v>
      </c>
      <c r="AB108" s="40">
        <f t="shared" si="51"/>
        <v>-2.9999999999996696E-4</v>
      </c>
      <c r="AC108" s="40" t="s">
        <v>46</v>
      </c>
      <c r="AD108" s="40" t="s">
        <v>46</v>
      </c>
      <c r="AE108" s="40" t="s">
        <v>46</v>
      </c>
      <c r="AF108" s="40" t="s">
        <v>46</v>
      </c>
      <c r="AG108" s="40" t="s">
        <v>46</v>
      </c>
      <c r="AH108" s="39">
        <f t="shared" si="29"/>
        <v>1</v>
      </c>
      <c r="AI108" s="39">
        <f t="shared" si="30"/>
        <v>0.64061469652226277</v>
      </c>
      <c r="AJ108" s="39">
        <f t="shared" si="31"/>
        <v>0.35938530347773734</v>
      </c>
      <c r="AK108" s="39" t="s">
        <v>103</v>
      </c>
      <c r="AL108" s="39" t="s">
        <v>103</v>
      </c>
      <c r="AM108" s="39" t="s">
        <v>103</v>
      </c>
      <c r="AN108" s="39" t="s">
        <v>103</v>
      </c>
      <c r="AO108" s="42" t="s">
        <v>103</v>
      </c>
      <c r="AR108" s="90">
        <f t="shared" si="48"/>
        <v>186.27856974581616</v>
      </c>
      <c r="AS108" s="90">
        <f t="shared" si="48"/>
        <v>168.68390020633584</v>
      </c>
      <c r="AT108" s="90">
        <f t="shared" si="48"/>
        <v>243.21759356520423</v>
      </c>
      <c r="BA108" s="12">
        <v>37681</v>
      </c>
      <c r="BB108" s="36">
        <f t="shared" si="32"/>
        <v>348.79</v>
      </c>
      <c r="BC108" s="41">
        <f t="shared" si="33"/>
        <v>223.44000000000005</v>
      </c>
      <c r="BD108" s="41">
        <f t="shared" si="34"/>
        <v>125.35000000000001</v>
      </c>
    </row>
    <row r="109" spans="1:56">
      <c r="A109" s="12">
        <v>37712</v>
      </c>
      <c r="B109" s="36">
        <v>352.23</v>
      </c>
      <c r="C109" s="41">
        <v>226.88</v>
      </c>
      <c r="D109" s="41">
        <v>125.35</v>
      </c>
      <c r="E109" s="36" t="s">
        <v>103</v>
      </c>
      <c r="F109" s="36" t="s">
        <v>103</v>
      </c>
      <c r="G109" s="36" t="s">
        <v>103</v>
      </c>
      <c r="H109" s="36" t="s">
        <v>103</v>
      </c>
      <c r="I109" s="37" t="s">
        <v>103</v>
      </c>
      <c r="J109" s="40">
        <v>9.8999999999999991E-3</v>
      </c>
      <c r="K109" s="40">
        <v>1.540000000000008E-2</v>
      </c>
      <c r="L109" s="40">
        <v>0</v>
      </c>
      <c r="M109" s="39" t="s">
        <v>103</v>
      </c>
      <c r="N109" s="39" t="s">
        <v>103</v>
      </c>
      <c r="O109" s="39" t="s">
        <v>103</v>
      </c>
      <c r="P109" s="39" t="s">
        <v>103</v>
      </c>
      <c r="Q109" s="42" t="s">
        <v>103</v>
      </c>
      <c r="R109" s="43">
        <f t="shared" si="44"/>
        <v>0.17785326026604342</v>
      </c>
      <c r="S109" s="40">
        <f t="shared" si="44"/>
        <v>0.24501879333114829</v>
      </c>
      <c r="T109" s="40">
        <f t="shared" si="44"/>
        <v>7.310696740757372E-2</v>
      </c>
      <c r="U109" s="40" t="e">
        <f t="shared" si="44"/>
        <v>#DIV/0!</v>
      </c>
      <c r="V109" s="40" t="e">
        <f t="shared" si="44"/>
        <v>#DIV/0!</v>
      </c>
      <c r="W109" s="40" t="e">
        <f t="shared" si="44"/>
        <v>#DIV/0!</v>
      </c>
      <c r="X109" s="40" t="e">
        <f t="shared" si="44"/>
        <v>#DIV/0!</v>
      </c>
      <c r="Y109" s="40" t="e">
        <f t="shared" si="43"/>
        <v>#DIV/0!</v>
      </c>
      <c r="Z109" s="40">
        <f t="shared" si="49"/>
        <v>5.649997579742716E-2</v>
      </c>
      <c r="AA109" s="40">
        <f t="shared" si="50"/>
        <v>9.077627678958855E-2</v>
      </c>
      <c r="AB109" s="40">
        <f t="shared" si="51"/>
        <v>-2.9999999999996696E-4</v>
      </c>
      <c r="AC109" s="40" t="s">
        <v>46</v>
      </c>
      <c r="AD109" s="40" t="s">
        <v>46</v>
      </c>
      <c r="AE109" s="40" t="s">
        <v>46</v>
      </c>
      <c r="AF109" s="40" t="s">
        <v>46</v>
      </c>
      <c r="AG109" s="40" t="s">
        <v>46</v>
      </c>
      <c r="AH109" s="39">
        <f t="shared" si="29"/>
        <v>1</v>
      </c>
      <c r="AI109" s="39">
        <f t="shared" si="30"/>
        <v>0.64412457769071341</v>
      </c>
      <c r="AJ109" s="39">
        <f t="shared" si="31"/>
        <v>0.35587542230928654</v>
      </c>
      <c r="AK109" s="39" t="s">
        <v>103</v>
      </c>
      <c r="AL109" s="39" t="s">
        <v>103</v>
      </c>
      <c r="AM109" s="39" t="s">
        <v>103</v>
      </c>
      <c r="AN109" s="39" t="s">
        <v>103</v>
      </c>
      <c r="AO109" s="42" t="s">
        <v>103</v>
      </c>
      <c r="AR109" s="90">
        <f t="shared" si="48"/>
        <v>188.12272758629973</v>
      </c>
      <c r="AS109" s="90">
        <f t="shared" si="48"/>
        <v>171.28163226951341</v>
      </c>
      <c r="AT109" s="90">
        <f t="shared" si="48"/>
        <v>243.21759356520423</v>
      </c>
      <c r="BA109" s="12">
        <v>37712</v>
      </c>
      <c r="BB109" s="36">
        <f t="shared" si="32"/>
        <v>352.23</v>
      </c>
      <c r="BC109" s="41">
        <f t="shared" si="33"/>
        <v>226.88</v>
      </c>
      <c r="BD109" s="41">
        <f t="shared" si="34"/>
        <v>125.35000000000001</v>
      </c>
    </row>
    <row r="110" spans="1:56">
      <c r="A110" s="12">
        <v>37742</v>
      </c>
      <c r="B110" s="36">
        <v>358.95</v>
      </c>
      <c r="C110" s="41">
        <v>233.69</v>
      </c>
      <c r="D110" s="41">
        <v>125.26</v>
      </c>
      <c r="E110" s="36" t="s">
        <v>103</v>
      </c>
      <c r="F110" s="36" t="s">
        <v>103</v>
      </c>
      <c r="G110" s="36" t="s">
        <v>103</v>
      </c>
      <c r="H110" s="36" t="s">
        <v>103</v>
      </c>
      <c r="I110" s="37" t="s">
        <v>103</v>
      </c>
      <c r="J110" s="40">
        <v>1.9099999999999999E-2</v>
      </c>
      <c r="K110" s="40">
        <v>3.0000000000000027E-2</v>
      </c>
      <c r="L110" s="40">
        <v>-7.0000000000003393E-4</v>
      </c>
      <c r="M110" s="39" t="s">
        <v>103</v>
      </c>
      <c r="N110" s="39" t="s">
        <v>103</v>
      </c>
      <c r="O110" s="39" t="s">
        <v>103</v>
      </c>
      <c r="P110" s="39" t="s">
        <v>103</v>
      </c>
      <c r="Q110" s="42" t="s">
        <v>103</v>
      </c>
      <c r="R110" s="43">
        <f t="shared" si="44"/>
        <v>0.19843276511294405</v>
      </c>
      <c r="S110" s="40">
        <f t="shared" si="44"/>
        <v>0.27878874863490499</v>
      </c>
      <c r="T110" s="40">
        <f t="shared" si="44"/>
        <v>7.2570306591706712E-2</v>
      </c>
      <c r="U110" s="40" t="e">
        <f t="shared" si="44"/>
        <v>#DIV/0!</v>
      </c>
      <c r="V110" s="40" t="e">
        <f t="shared" si="44"/>
        <v>#DIV/0!</v>
      </c>
      <c r="W110" s="40" t="e">
        <f t="shared" si="44"/>
        <v>#DIV/0!</v>
      </c>
      <c r="X110" s="40" t="e">
        <f t="shared" si="44"/>
        <v>#DIV/0!</v>
      </c>
      <c r="Y110" s="40" t="e">
        <f t="shared" si="43"/>
        <v>#DIV/0!</v>
      </c>
      <c r="Z110" s="40">
        <f t="shared" si="49"/>
        <v>7.6679125335157972E-2</v>
      </c>
      <c r="AA110" s="40">
        <f t="shared" si="50"/>
        <v>0.1234995650932762</v>
      </c>
      <c r="AB110" s="40">
        <f t="shared" si="51"/>
        <v>-9.9978999999994489E-4</v>
      </c>
      <c r="AC110" s="40" t="s">
        <v>46</v>
      </c>
      <c r="AD110" s="40" t="s">
        <v>46</v>
      </c>
      <c r="AE110" s="40" t="s">
        <v>46</v>
      </c>
      <c r="AF110" s="40" t="s">
        <v>46</v>
      </c>
      <c r="AG110" s="40" t="s">
        <v>46</v>
      </c>
      <c r="AH110" s="39">
        <f t="shared" si="29"/>
        <v>1</v>
      </c>
      <c r="AI110" s="39">
        <f t="shared" si="30"/>
        <v>0.65103774899011002</v>
      </c>
      <c r="AJ110" s="39">
        <f t="shared" si="31"/>
        <v>0.34896225100988998</v>
      </c>
      <c r="AK110" s="39" t="s">
        <v>103</v>
      </c>
      <c r="AL110" s="39" t="s">
        <v>103</v>
      </c>
      <c r="AM110" s="39" t="s">
        <v>103</v>
      </c>
      <c r="AN110" s="39" t="s">
        <v>103</v>
      </c>
      <c r="AO110" s="42" t="s">
        <v>103</v>
      </c>
      <c r="AR110" s="90">
        <f t="shared" si="48"/>
        <v>191.71587168319803</v>
      </c>
      <c r="AS110" s="90">
        <f t="shared" si="48"/>
        <v>176.42008123759882</v>
      </c>
      <c r="AT110" s="90">
        <f t="shared" si="48"/>
        <v>243.04734124970858</v>
      </c>
      <c r="BA110" s="12">
        <v>37742</v>
      </c>
      <c r="BB110" s="36">
        <f t="shared" si="32"/>
        <v>358.95</v>
      </c>
      <c r="BC110" s="41">
        <f t="shared" si="33"/>
        <v>233.69</v>
      </c>
      <c r="BD110" s="41">
        <f t="shared" si="34"/>
        <v>125.26</v>
      </c>
    </row>
    <row r="111" spans="1:56">
      <c r="A111" s="12">
        <v>37773</v>
      </c>
      <c r="B111" s="36">
        <v>376.83</v>
      </c>
      <c r="C111" s="41">
        <v>237.23</v>
      </c>
      <c r="D111" s="41">
        <v>139.6</v>
      </c>
      <c r="E111" s="36" t="s">
        <v>103</v>
      </c>
      <c r="F111" s="36" t="s">
        <v>103</v>
      </c>
      <c r="G111" s="36" t="s">
        <v>103</v>
      </c>
      <c r="H111" s="36" t="s">
        <v>103</v>
      </c>
      <c r="I111" s="37" t="s">
        <v>103</v>
      </c>
      <c r="J111" s="40">
        <v>4.9800000000000004E-2</v>
      </c>
      <c r="K111" s="40">
        <v>1.5099999999999891E-2</v>
      </c>
      <c r="L111" s="40">
        <v>0.11450000000000005</v>
      </c>
      <c r="M111" s="39" t="s">
        <v>103</v>
      </c>
      <c r="N111" s="39" t="s">
        <v>103</v>
      </c>
      <c r="O111" s="39" t="s">
        <v>103</v>
      </c>
      <c r="P111" s="39" t="s">
        <v>103</v>
      </c>
      <c r="Q111" s="42" t="s">
        <v>103</v>
      </c>
      <c r="R111" s="43">
        <f t="shared" si="44"/>
        <v>0.22052262011599599</v>
      </c>
      <c r="S111" s="40">
        <f t="shared" si="44"/>
        <v>0.29305554212500451</v>
      </c>
      <c r="T111" s="40">
        <f t="shared" si="44"/>
        <v>0.11405368750834777</v>
      </c>
      <c r="U111" s="40" t="e">
        <f t="shared" si="44"/>
        <v>#DIV/0!</v>
      </c>
      <c r="V111" s="40" t="e">
        <f t="shared" si="44"/>
        <v>#DIV/0!</v>
      </c>
      <c r="W111" s="40" t="e">
        <f t="shared" si="44"/>
        <v>#DIV/0!</v>
      </c>
      <c r="X111" s="40" t="e">
        <f t="shared" si="44"/>
        <v>#DIV/0!</v>
      </c>
      <c r="Y111" s="40" t="e">
        <f t="shared" si="43"/>
        <v>#DIV/0!</v>
      </c>
      <c r="Z111" s="40">
        <f t="shared" si="49"/>
        <v>0.13029774577684883</v>
      </c>
      <c r="AA111" s="40">
        <f t="shared" si="50"/>
        <v>0.1404644085261848</v>
      </c>
      <c r="AB111" s="40">
        <f t="shared" si="51"/>
        <v>0.11338573404500019</v>
      </c>
      <c r="AC111" s="40" t="s">
        <v>46</v>
      </c>
      <c r="AD111" s="40" t="s">
        <v>46</v>
      </c>
      <c r="AE111" s="40" t="s">
        <v>46</v>
      </c>
      <c r="AF111" s="40" t="s">
        <v>46</v>
      </c>
      <c r="AG111" s="40" t="s">
        <v>46</v>
      </c>
      <c r="AH111" s="39">
        <f t="shared" si="29"/>
        <v>1</v>
      </c>
      <c r="AI111" s="39">
        <f t="shared" si="30"/>
        <v>0.62954117241196295</v>
      </c>
      <c r="AJ111" s="39">
        <f t="shared" si="31"/>
        <v>0.37045882758803705</v>
      </c>
      <c r="AK111" s="39" t="s">
        <v>103</v>
      </c>
      <c r="AL111" s="39" t="s">
        <v>103</v>
      </c>
      <c r="AM111" s="39" t="s">
        <v>103</v>
      </c>
      <c r="AN111" s="39" t="s">
        <v>103</v>
      </c>
      <c r="AO111" s="42" t="s">
        <v>103</v>
      </c>
      <c r="AR111" s="90">
        <f t="shared" si="48"/>
        <v>201.26332209302132</v>
      </c>
      <c r="AS111" s="90">
        <f t="shared" si="48"/>
        <v>179.08402446428656</v>
      </c>
      <c r="AT111" s="90">
        <f t="shared" si="48"/>
        <v>270.87626182280025</v>
      </c>
      <c r="BA111" s="12">
        <v>37773</v>
      </c>
      <c r="BB111" s="36">
        <f t="shared" si="32"/>
        <v>376.83</v>
      </c>
      <c r="BC111" s="41">
        <f t="shared" si="33"/>
        <v>237.23</v>
      </c>
      <c r="BD111" s="41">
        <f t="shared" si="34"/>
        <v>139.6</v>
      </c>
    </row>
    <row r="112" spans="1:56">
      <c r="A112" s="12">
        <v>37803</v>
      </c>
      <c r="B112" s="36">
        <v>378.74</v>
      </c>
      <c r="C112" s="41">
        <v>239.14</v>
      </c>
      <c r="D112" s="41">
        <v>139.6</v>
      </c>
      <c r="E112" s="36" t="s">
        <v>103</v>
      </c>
      <c r="F112" s="36" t="s">
        <v>103</v>
      </c>
      <c r="G112" s="36" t="s">
        <v>103</v>
      </c>
      <c r="H112" s="36" t="s">
        <v>103</v>
      </c>
      <c r="I112" s="37" t="s">
        <v>103</v>
      </c>
      <c r="J112" s="40">
        <v>5.1000000000000004E-3</v>
      </c>
      <c r="K112" s="40">
        <v>8.0999999999999961E-3</v>
      </c>
      <c r="L112" s="40">
        <v>0</v>
      </c>
      <c r="M112" s="39" t="s">
        <v>103</v>
      </c>
      <c r="N112" s="39" t="s">
        <v>103</v>
      </c>
      <c r="O112" s="39" t="s">
        <v>103</v>
      </c>
      <c r="P112" s="39" t="s">
        <v>103</v>
      </c>
      <c r="Q112" s="42" t="s">
        <v>103</v>
      </c>
      <c r="R112" s="43">
        <f t="shared" si="44"/>
        <v>0.22003708153017176</v>
      </c>
      <c r="S112" s="40">
        <f t="shared" si="44"/>
        <v>0.29215829898514767</v>
      </c>
      <c r="T112" s="40">
        <f t="shared" si="44"/>
        <v>0.1133856561146791</v>
      </c>
      <c r="U112" s="40" t="e">
        <f t="shared" si="44"/>
        <v>#DIV/0!</v>
      </c>
      <c r="V112" s="40" t="e">
        <f t="shared" si="44"/>
        <v>#DIV/0!</v>
      </c>
      <c r="W112" s="40" t="e">
        <f t="shared" si="44"/>
        <v>#DIV/0!</v>
      </c>
      <c r="X112" s="40" t="e">
        <f t="shared" si="44"/>
        <v>#DIV/0!</v>
      </c>
      <c r="Y112" s="40" t="e">
        <f t="shared" si="43"/>
        <v>#DIV/0!</v>
      </c>
      <c r="Z112" s="40">
        <f t="shared" si="49"/>
        <v>0.13606226428031087</v>
      </c>
      <c r="AA112" s="40">
        <f t="shared" si="50"/>
        <v>0.14970217023524679</v>
      </c>
      <c r="AB112" s="40">
        <f t="shared" si="51"/>
        <v>0.11338573404500019</v>
      </c>
      <c r="AC112" s="40" t="s">
        <v>46</v>
      </c>
      <c r="AD112" s="40" t="s">
        <v>46</v>
      </c>
      <c r="AE112" s="40" t="s">
        <v>46</v>
      </c>
      <c r="AF112" s="40" t="s">
        <v>46</v>
      </c>
      <c r="AG112" s="40" t="s">
        <v>46</v>
      </c>
      <c r="AH112" s="39">
        <f t="shared" si="29"/>
        <v>1</v>
      </c>
      <c r="AI112" s="39">
        <f t="shared" si="30"/>
        <v>0.63140941014944285</v>
      </c>
      <c r="AJ112" s="39">
        <f t="shared" si="31"/>
        <v>0.36859058985055709</v>
      </c>
      <c r="AK112" s="39" t="s">
        <v>103</v>
      </c>
      <c r="AL112" s="39" t="s">
        <v>103</v>
      </c>
      <c r="AM112" s="39" t="s">
        <v>103</v>
      </c>
      <c r="AN112" s="39" t="s">
        <v>103</v>
      </c>
      <c r="AO112" s="42" t="s">
        <v>103</v>
      </c>
      <c r="AR112" s="90">
        <f t="shared" si="48"/>
        <v>202.28976503569575</v>
      </c>
      <c r="AS112" s="90">
        <f t="shared" si="48"/>
        <v>180.53460506244727</v>
      </c>
      <c r="AT112" s="90">
        <f t="shared" si="48"/>
        <v>270.87626182280025</v>
      </c>
      <c r="BA112" s="12">
        <v>37803</v>
      </c>
      <c r="BB112" s="36">
        <f t="shared" si="32"/>
        <v>378.74</v>
      </c>
      <c r="BC112" s="41">
        <f t="shared" si="33"/>
        <v>239.14</v>
      </c>
      <c r="BD112" s="41">
        <f t="shared" si="34"/>
        <v>139.6</v>
      </c>
    </row>
    <row r="113" spans="1:56">
      <c r="A113" s="12">
        <v>37834</v>
      </c>
      <c r="B113" s="36">
        <v>379.62</v>
      </c>
      <c r="C113" s="41">
        <v>240.02</v>
      </c>
      <c r="D113" s="41">
        <v>139.6</v>
      </c>
      <c r="E113" s="36" t="s">
        <v>103</v>
      </c>
      <c r="F113" s="36" t="s">
        <v>103</v>
      </c>
      <c r="G113" s="36" t="s">
        <v>103</v>
      </c>
      <c r="H113" s="36" t="s">
        <v>103</v>
      </c>
      <c r="I113" s="37" t="s">
        <v>103</v>
      </c>
      <c r="J113" s="40">
        <v>2.3E-3</v>
      </c>
      <c r="K113" s="40">
        <v>3.7000000000000366E-3</v>
      </c>
      <c r="L113" s="40">
        <v>0</v>
      </c>
      <c r="M113" s="39" t="s">
        <v>103</v>
      </c>
      <c r="N113" s="39" t="s">
        <v>103</v>
      </c>
      <c r="O113" s="39" t="s">
        <v>103</v>
      </c>
      <c r="P113" s="39" t="s">
        <v>103</v>
      </c>
      <c r="Q113" s="42" t="s">
        <v>103</v>
      </c>
      <c r="R113" s="43">
        <f t="shared" si="44"/>
        <v>0.21833532611108009</v>
      </c>
      <c r="S113" s="40">
        <f t="shared" si="44"/>
        <v>0.28933222456645047</v>
      </c>
      <c r="T113" s="40">
        <f t="shared" si="44"/>
        <v>0.11305174059250134</v>
      </c>
      <c r="U113" s="40" t="e">
        <f t="shared" si="44"/>
        <v>#DIV/0!</v>
      </c>
      <c r="V113" s="40" t="e">
        <f t="shared" si="44"/>
        <v>#DIV/0!</v>
      </c>
      <c r="W113" s="40" t="e">
        <f t="shared" si="44"/>
        <v>#DIV/0!</v>
      </c>
      <c r="X113" s="40" t="e">
        <f t="shared" si="44"/>
        <v>#DIV/0!</v>
      </c>
      <c r="Y113" s="40" t="e">
        <f t="shared" si="43"/>
        <v>#DIV/0!</v>
      </c>
      <c r="Z113" s="40">
        <f t="shared" si="49"/>
        <v>0.13867520748815565</v>
      </c>
      <c r="AA113" s="40">
        <f t="shared" si="50"/>
        <v>0.15395606826511732</v>
      </c>
      <c r="AB113" s="40">
        <f t="shared" si="51"/>
        <v>0.11338573404500019</v>
      </c>
      <c r="AC113" s="40" t="s">
        <v>46</v>
      </c>
      <c r="AD113" s="40" t="s">
        <v>46</v>
      </c>
      <c r="AE113" s="40" t="s">
        <v>46</v>
      </c>
      <c r="AF113" s="40" t="s">
        <v>46</v>
      </c>
      <c r="AG113" s="40" t="s">
        <v>46</v>
      </c>
      <c r="AH113" s="39">
        <f t="shared" si="29"/>
        <v>1</v>
      </c>
      <c r="AI113" s="39">
        <f t="shared" si="30"/>
        <v>0.63226384279015857</v>
      </c>
      <c r="AJ113" s="39">
        <f t="shared" si="31"/>
        <v>0.36773615720984137</v>
      </c>
      <c r="AK113" s="39" t="s">
        <v>103</v>
      </c>
      <c r="AL113" s="39" t="s">
        <v>103</v>
      </c>
      <c r="AM113" s="39" t="s">
        <v>103</v>
      </c>
      <c r="AN113" s="39" t="s">
        <v>103</v>
      </c>
      <c r="AO113" s="42" t="s">
        <v>103</v>
      </c>
      <c r="AR113" s="90">
        <f t="shared" si="48"/>
        <v>202.75503149527785</v>
      </c>
      <c r="AS113" s="90">
        <f t="shared" si="48"/>
        <v>181.20258310117833</v>
      </c>
      <c r="AT113" s="90">
        <f t="shared" si="48"/>
        <v>270.87626182280025</v>
      </c>
      <c r="BA113" s="12">
        <v>37834</v>
      </c>
      <c r="BB113" s="36">
        <f t="shared" si="32"/>
        <v>379.62</v>
      </c>
      <c r="BC113" s="41">
        <f t="shared" si="33"/>
        <v>240.02</v>
      </c>
      <c r="BD113" s="41">
        <f t="shared" si="34"/>
        <v>139.6</v>
      </c>
    </row>
    <row r="114" spans="1:56">
      <c r="A114" s="12">
        <v>37865</v>
      </c>
      <c r="B114" s="36">
        <v>385.67</v>
      </c>
      <c r="C114" s="41">
        <v>239.46</v>
      </c>
      <c r="D114" s="41">
        <v>146.21</v>
      </c>
      <c r="E114" s="36" t="s">
        <v>103</v>
      </c>
      <c r="F114" s="36" t="s">
        <v>103</v>
      </c>
      <c r="G114" s="36" t="s">
        <v>103</v>
      </c>
      <c r="H114" s="36" t="s">
        <v>103</v>
      </c>
      <c r="I114" s="37" t="s">
        <v>103</v>
      </c>
      <c r="J114" s="40">
        <v>1.5900000000000001E-2</v>
      </c>
      <c r="K114" s="40">
        <v>-2.2999999999999687E-3</v>
      </c>
      <c r="L114" s="40">
        <v>4.7299999999999898E-2</v>
      </c>
      <c r="M114" s="39" t="s">
        <v>103</v>
      </c>
      <c r="N114" s="39" t="s">
        <v>103</v>
      </c>
      <c r="O114" s="39" t="s">
        <v>103</v>
      </c>
      <c r="P114" s="39" t="s">
        <v>103</v>
      </c>
      <c r="Q114" s="42" t="s">
        <v>103</v>
      </c>
      <c r="R114" s="43">
        <f t="shared" si="44"/>
        <v>0.2330213765652982</v>
      </c>
      <c r="S114" s="40">
        <f t="shared" si="44"/>
        <v>0.27831338611740808</v>
      </c>
      <c r="T114" s="40">
        <f t="shared" si="44"/>
        <v>0.16569908792252641</v>
      </c>
      <c r="U114" s="40" t="e">
        <f t="shared" si="44"/>
        <v>#DIV/0!</v>
      </c>
      <c r="V114" s="40" t="e">
        <f t="shared" si="44"/>
        <v>#DIV/0!</v>
      </c>
      <c r="W114" s="40" t="e">
        <f t="shared" si="44"/>
        <v>#DIV/0!</v>
      </c>
      <c r="X114" s="40" t="e">
        <f t="shared" si="44"/>
        <v>#DIV/0!</v>
      </c>
      <c r="Y114" s="40" t="e">
        <f t="shared" si="43"/>
        <v>#DIV/0!</v>
      </c>
      <c r="Z114" s="40">
        <f t="shared" si="49"/>
        <v>0.15678014328721734</v>
      </c>
      <c r="AA114" s="40">
        <f t="shared" si="50"/>
        <v>0.15130196930810746</v>
      </c>
      <c r="AB114" s="40">
        <f t="shared" si="51"/>
        <v>0.16604887926532852</v>
      </c>
      <c r="AC114" s="40" t="s">
        <v>46</v>
      </c>
      <c r="AD114" s="40" t="s">
        <v>46</v>
      </c>
      <c r="AE114" s="40" t="s">
        <v>46</v>
      </c>
      <c r="AF114" s="40" t="s">
        <v>46</v>
      </c>
      <c r="AG114" s="40" t="s">
        <v>46</v>
      </c>
      <c r="AH114" s="39">
        <f t="shared" si="29"/>
        <v>1</v>
      </c>
      <c r="AI114" s="39">
        <f t="shared" si="30"/>
        <v>0.62089350999559212</v>
      </c>
      <c r="AJ114" s="39">
        <f t="shared" si="31"/>
        <v>0.37910649000440794</v>
      </c>
      <c r="AK114" s="39" t="s">
        <v>103</v>
      </c>
      <c r="AL114" s="39" t="s">
        <v>103</v>
      </c>
      <c r="AM114" s="39" t="s">
        <v>103</v>
      </c>
      <c r="AN114" s="39" t="s">
        <v>103</v>
      </c>
      <c r="AO114" s="42" t="s">
        <v>103</v>
      </c>
      <c r="AR114" s="90">
        <f t="shared" si="48"/>
        <v>205.97883649605276</v>
      </c>
      <c r="AS114" s="90">
        <f t="shared" si="48"/>
        <v>180.78581716004564</v>
      </c>
      <c r="AT114" s="90">
        <f t="shared" si="48"/>
        <v>283.68870900701864</v>
      </c>
      <c r="BA114" s="12">
        <v>37865</v>
      </c>
      <c r="BB114" s="36">
        <f t="shared" si="32"/>
        <v>385.67</v>
      </c>
      <c r="BC114" s="41">
        <f t="shared" si="33"/>
        <v>239.46000000000004</v>
      </c>
      <c r="BD114" s="41">
        <f t="shared" si="34"/>
        <v>146.21</v>
      </c>
    </row>
    <row r="115" spans="1:56">
      <c r="A115" s="12">
        <v>37895</v>
      </c>
      <c r="B115" s="36">
        <v>386.81</v>
      </c>
      <c r="C115" s="41">
        <v>240.7</v>
      </c>
      <c r="D115" s="41">
        <v>146.11000000000001</v>
      </c>
      <c r="E115" s="36" t="s">
        <v>103</v>
      </c>
      <c r="F115" s="36" t="s">
        <v>103</v>
      </c>
      <c r="G115" s="36" t="s">
        <v>103</v>
      </c>
      <c r="H115" s="36" t="s">
        <v>103</v>
      </c>
      <c r="I115" s="37" t="s">
        <v>103</v>
      </c>
      <c r="J115" s="40">
        <v>3.0000000000000001E-3</v>
      </c>
      <c r="K115" s="40">
        <v>5.2000000000000934E-3</v>
      </c>
      <c r="L115" s="40">
        <v>-7.0000000000003393E-4</v>
      </c>
      <c r="M115" s="39" t="s">
        <v>103</v>
      </c>
      <c r="N115" s="39" t="s">
        <v>103</v>
      </c>
      <c r="O115" s="39" t="s">
        <v>103</v>
      </c>
      <c r="P115" s="39" t="s">
        <v>103</v>
      </c>
      <c r="Q115" s="42" t="s">
        <v>103</v>
      </c>
      <c r="R115" s="43">
        <f t="shared" si="44"/>
        <v>0.22983337380170443</v>
      </c>
      <c r="S115" s="40">
        <f t="shared" si="44"/>
        <v>0.27299446772857006</v>
      </c>
      <c r="T115" s="40">
        <f t="shared" si="44"/>
        <v>0.16488309856098082</v>
      </c>
      <c r="U115" s="40" t="e">
        <f t="shared" si="44"/>
        <v>#DIV/0!</v>
      </c>
      <c r="V115" s="40" t="e">
        <f t="shared" si="44"/>
        <v>#DIV/0!</v>
      </c>
      <c r="W115" s="40" t="e">
        <f t="shared" si="44"/>
        <v>#DIV/0!</v>
      </c>
      <c r="X115" s="40" t="e">
        <f t="shared" si="44"/>
        <v>#DIV/0!</v>
      </c>
      <c r="Y115" s="40" t="e">
        <f t="shared" si="43"/>
        <v>#DIV/0!</v>
      </c>
      <c r="Z115" s="40">
        <f t="shared" si="49"/>
        <v>0.16025048371707884</v>
      </c>
      <c r="AA115" s="40">
        <f t="shared" si="50"/>
        <v>0.15728873954850986</v>
      </c>
      <c r="AB115" s="40">
        <f t="shared" si="51"/>
        <v>0.1652326450498427</v>
      </c>
      <c r="AC115" s="40" t="s">
        <v>46</v>
      </c>
      <c r="AD115" s="40" t="s">
        <v>46</v>
      </c>
      <c r="AE115" s="40" t="s">
        <v>46</v>
      </c>
      <c r="AF115" s="40" t="s">
        <v>46</v>
      </c>
      <c r="AG115" s="40" t="s">
        <v>46</v>
      </c>
      <c r="AH115" s="39">
        <f t="shared" si="29"/>
        <v>1</v>
      </c>
      <c r="AI115" s="39">
        <f t="shared" si="30"/>
        <v>0.62226933119619443</v>
      </c>
      <c r="AJ115" s="39">
        <f t="shared" si="31"/>
        <v>0.37773066880380551</v>
      </c>
      <c r="AK115" s="39" t="s">
        <v>103</v>
      </c>
      <c r="AL115" s="39" t="s">
        <v>103</v>
      </c>
      <c r="AM115" s="39" t="s">
        <v>103</v>
      </c>
      <c r="AN115" s="39" t="s">
        <v>103</v>
      </c>
      <c r="AO115" s="42" t="s">
        <v>103</v>
      </c>
      <c r="AR115" s="90">
        <f t="shared" si="48"/>
        <v>206.59677300554091</v>
      </c>
      <c r="AS115" s="90">
        <f t="shared" si="48"/>
        <v>181.72590340927789</v>
      </c>
      <c r="AT115" s="90">
        <f t="shared" si="48"/>
        <v>283.49012691071374</v>
      </c>
      <c r="BA115" s="12">
        <v>37895</v>
      </c>
      <c r="BB115" s="36">
        <f t="shared" si="32"/>
        <v>386.81</v>
      </c>
      <c r="BC115" s="41">
        <f t="shared" si="33"/>
        <v>240.69999999999996</v>
      </c>
      <c r="BD115" s="41">
        <f t="shared" si="34"/>
        <v>146.11000000000001</v>
      </c>
    </row>
    <row r="116" spans="1:56">
      <c r="A116" s="12">
        <v>37926</v>
      </c>
      <c r="B116" s="36">
        <v>387.59</v>
      </c>
      <c r="C116" s="41">
        <v>241.48</v>
      </c>
      <c r="D116" s="41">
        <v>146.11000000000001</v>
      </c>
      <c r="E116" s="36" t="s">
        <v>103</v>
      </c>
      <c r="F116" s="36" t="s">
        <v>103</v>
      </c>
      <c r="G116" s="36" t="s">
        <v>103</v>
      </c>
      <c r="H116" s="36" t="s">
        <v>103</v>
      </c>
      <c r="I116" s="37" t="s">
        <v>103</v>
      </c>
      <c r="J116" s="40">
        <v>2E-3</v>
      </c>
      <c r="K116" s="40">
        <v>3.2000000000000917E-3</v>
      </c>
      <c r="L116" s="40">
        <v>0</v>
      </c>
      <c r="M116" s="39" t="s">
        <v>103</v>
      </c>
      <c r="N116" s="39" t="s">
        <v>103</v>
      </c>
      <c r="O116" s="39" t="s">
        <v>103</v>
      </c>
      <c r="P116" s="39" t="s">
        <v>103</v>
      </c>
      <c r="Q116" s="42" t="s">
        <v>103</v>
      </c>
      <c r="R116" s="43">
        <f t="shared" si="44"/>
        <v>0.19802939971739053</v>
      </c>
      <c r="S116" s="40">
        <f t="shared" si="44"/>
        <v>0.21904166669081837</v>
      </c>
      <c r="T116" s="40">
        <f t="shared" si="44"/>
        <v>0.16499959852083279</v>
      </c>
      <c r="U116" s="40" t="e">
        <f t="shared" si="44"/>
        <v>#DIV/0!</v>
      </c>
      <c r="V116" s="40" t="e">
        <f t="shared" si="44"/>
        <v>#DIV/0!</v>
      </c>
      <c r="W116" s="40" t="e">
        <f t="shared" si="44"/>
        <v>#DIV/0!</v>
      </c>
      <c r="X116" s="40" t="e">
        <f t="shared" si="44"/>
        <v>#DIV/0!</v>
      </c>
      <c r="Y116" s="40" t="e">
        <f t="shared" si="43"/>
        <v>#DIV/0!</v>
      </c>
      <c r="Z116" s="40">
        <f t="shared" si="49"/>
        <v>0.16257098468451314</v>
      </c>
      <c r="AA116" s="40">
        <f t="shared" si="50"/>
        <v>0.16099206351506501</v>
      </c>
      <c r="AB116" s="40">
        <f t="shared" si="51"/>
        <v>0.1652326450498427</v>
      </c>
      <c r="AC116" s="40" t="s">
        <v>46</v>
      </c>
      <c r="AD116" s="40" t="s">
        <v>46</v>
      </c>
      <c r="AE116" s="40" t="s">
        <v>46</v>
      </c>
      <c r="AF116" s="40" t="s">
        <v>46</v>
      </c>
      <c r="AG116" s="40" t="s">
        <v>46</v>
      </c>
      <c r="AH116" s="39">
        <f t="shared" si="29"/>
        <v>1</v>
      </c>
      <c r="AI116" s="39">
        <f t="shared" si="30"/>
        <v>0.62302948992492058</v>
      </c>
      <c r="AJ116" s="39">
        <f t="shared" si="31"/>
        <v>0.37697051007507937</v>
      </c>
      <c r="AK116" s="39" t="s">
        <v>103</v>
      </c>
      <c r="AL116" s="39" t="s">
        <v>103</v>
      </c>
      <c r="AM116" s="39" t="s">
        <v>103</v>
      </c>
      <c r="AN116" s="39" t="s">
        <v>103</v>
      </c>
      <c r="AO116" s="42" t="s">
        <v>103</v>
      </c>
      <c r="AR116" s="90">
        <f t="shared" si="48"/>
        <v>207.009966551552</v>
      </c>
      <c r="AS116" s="90">
        <f t="shared" si="48"/>
        <v>182.30742630018759</v>
      </c>
      <c r="AT116" s="90">
        <f t="shared" si="48"/>
        <v>283.49012691071374</v>
      </c>
      <c r="BA116" s="12">
        <v>37926</v>
      </c>
      <c r="BB116" s="36">
        <f t="shared" si="32"/>
        <v>387.59</v>
      </c>
      <c r="BC116" s="41">
        <f t="shared" si="33"/>
        <v>241.47999999999996</v>
      </c>
      <c r="BD116" s="41">
        <f t="shared" si="34"/>
        <v>146.11000000000001</v>
      </c>
    </row>
    <row r="117" spans="1:56">
      <c r="A117" s="12">
        <v>37956</v>
      </c>
      <c r="B117" s="36">
        <v>388.73</v>
      </c>
      <c r="C117" s="41">
        <v>242.62</v>
      </c>
      <c r="D117" s="41">
        <v>146.11000000000001</v>
      </c>
      <c r="E117" s="36" t="s">
        <v>103</v>
      </c>
      <c r="F117" s="36" t="s">
        <v>103</v>
      </c>
      <c r="G117" s="36" t="s">
        <v>103</v>
      </c>
      <c r="H117" s="36" t="s">
        <v>103</v>
      </c>
      <c r="I117" s="37" t="s">
        <v>103</v>
      </c>
      <c r="J117" s="40">
        <v>2.8999999999999998E-3</v>
      </c>
      <c r="K117" s="40">
        <v>4.6999999999999265E-3</v>
      </c>
      <c r="L117" s="40">
        <v>0</v>
      </c>
      <c r="M117" s="39" t="s">
        <v>103</v>
      </c>
      <c r="N117" s="39" t="s">
        <v>103</v>
      </c>
      <c r="O117" s="39" t="s">
        <v>103</v>
      </c>
      <c r="P117" s="39" t="s">
        <v>103</v>
      </c>
      <c r="Q117" s="42" t="s">
        <v>103</v>
      </c>
      <c r="R117" s="43">
        <f t="shared" si="44"/>
        <v>0.16594244054009799</v>
      </c>
      <c r="S117" s="40">
        <f t="shared" si="44"/>
        <v>0.16644872621358586</v>
      </c>
      <c r="T117" s="40">
        <f t="shared" si="44"/>
        <v>0.1652326450498427</v>
      </c>
      <c r="U117" s="40" t="e">
        <f t="shared" si="44"/>
        <v>#DIV/0!</v>
      </c>
      <c r="V117" s="40" t="e">
        <f t="shared" si="44"/>
        <v>#DIV/0!</v>
      </c>
      <c r="W117" s="40" t="e">
        <f t="shared" si="44"/>
        <v>#DIV/0!</v>
      </c>
      <c r="X117" s="40" t="e">
        <f t="shared" si="44"/>
        <v>#DIV/0!</v>
      </c>
      <c r="Y117" s="40" t="e">
        <f t="shared" si="43"/>
        <v>#DIV/0!</v>
      </c>
      <c r="Z117" s="40">
        <f t="shared" si="49"/>
        <v>0.16594244054009799</v>
      </c>
      <c r="AA117" s="40">
        <f t="shared" si="50"/>
        <v>0.16644872621358586</v>
      </c>
      <c r="AB117" s="40">
        <f t="shared" si="51"/>
        <v>0.1652326450498427</v>
      </c>
      <c r="AC117" s="40" t="s">
        <v>46</v>
      </c>
      <c r="AD117" s="40" t="s">
        <v>46</v>
      </c>
      <c r="AE117" s="40" t="s">
        <v>46</v>
      </c>
      <c r="AF117" s="40" t="s">
        <v>46</v>
      </c>
      <c r="AG117" s="40" t="s">
        <v>46</v>
      </c>
      <c r="AH117" s="39">
        <f t="shared" si="29"/>
        <v>1</v>
      </c>
      <c r="AI117" s="39">
        <f t="shared" si="30"/>
        <v>0.62413500373009545</v>
      </c>
      <c r="AJ117" s="39">
        <f t="shared" si="31"/>
        <v>0.37586499626990461</v>
      </c>
      <c r="AK117" s="39" t="s">
        <v>103</v>
      </c>
      <c r="AL117" s="39" t="s">
        <v>103</v>
      </c>
      <c r="AM117" s="39" t="s">
        <v>103</v>
      </c>
      <c r="AN117" s="39" t="s">
        <v>103</v>
      </c>
      <c r="AO117" s="42" t="s">
        <v>103</v>
      </c>
      <c r="AR117" s="90">
        <f t="shared" si="48"/>
        <v>207.61029545455148</v>
      </c>
      <c r="AS117" s="90">
        <f t="shared" si="48"/>
        <v>183.16427120379845</v>
      </c>
      <c r="AT117" s="90">
        <f t="shared" si="48"/>
        <v>283.49012691071374</v>
      </c>
      <c r="BA117" s="12">
        <v>37956</v>
      </c>
      <c r="BB117" s="36">
        <f t="shared" si="32"/>
        <v>388.73</v>
      </c>
      <c r="BC117" s="41">
        <f t="shared" si="33"/>
        <v>242.62</v>
      </c>
      <c r="BD117" s="41">
        <f t="shared" si="34"/>
        <v>146.11000000000001</v>
      </c>
    </row>
    <row r="118" spans="1:56">
      <c r="A118" s="12">
        <v>37987</v>
      </c>
      <c r="B118" s="36">
        <v>393.42</v>
      </c>
      <c r="C118" s="41">
        <v>243.82</v>
      </c>
      <c r="D118" s="41">
        <v>149.6</v>
      </c>
      <c r="E118" s="36" t="s">
        <v>103</v>
      </c>
      <c r="F118" s="36" t="s">
        <v>103</v>
      </c>
      <c r="G118" s="36" t="s">
        <v>103</v>
      </c>
      <c r="H118" s="36" t="s">
        <v>103</v>
      </c>
      <c r="I118" s="37" t="s">
        <v>103</v>
      </c>
      <c r="J118" s="40">
        <v>1.21E-2</v>
      </c>
      <c r="K118" s="40">
        <v>4.8999999999999044E-3</v>
      </c>
      <c r="L118" s="40">
        <v>2.3900000000000032E-2</v>
      </c>
      <c r="M118" s="39" t="s">
        <v>103</v>
      </c>
      <c r="N118" s="39" t="s">
        <v>103</v>
      </c>
      <c r="O118" s="39" t="s">
        <v>103</v>
      </c>
      <c r="P118" s="39" t="s">
        <v>103</v>
      </c>
      <c r="Q118" s="42" t="s">
        <v>103</v>
      </c>
      <c r="R118" s="43">
        <f t="shared" si="44"/>
        <v>0.15340665044534574</v>
      </c>
      <c r="S118" s="40">
        <f t="shared" si="44"/>
        <v>0.13001477390536209</v>
      </c>
      <c r="T118" s="40">
        <f t="shared" si="44"/>
        <v>0.19343973718769014</v>
      </c>
      <c r="U118" s="40" t="e">
        <f t="shared" si="44"/>
        <v>#DIV/0!</v>
      </c>
      <c r="V118" s="40" t="e">
        <f t="shared" si="44"/>
        <v>#DIV/0!</v>
      </c>
      <c r="W118" s="40" t="e">
        <f t="shared" si="44"/>
        <v>#DIV/0!</v>
      </c>
      <c r="X118" s="40" t="e">
        <f t="shared" si="44"/>
        <v>#DIV/0!</v>
      </c>
      <c r="Y118" s="40" t="e">
        <f t="shared" si="43"/>
        <v>#DIV/0!</v>
      </c>
      <c r="Z118" s="40">
        <f>(AR118/$AR$117)-1</f>
        <v>1.21E-2</v>
      </c>
      <c r="AA118" s="40">
        <f>(AS118/$AS$117)-1</f>
        <v>4.8999999999999044E-3</v>
      </c>
      <c r="AB118" s="40">
        <f>(AT118/$AT$117)-1</f>
        <v>2.3900000000000032E-2</v>
      </c>
      <c r="AC118" s="40" t="s">
        <v>46</v>
      </c>
      <c r="AD118" s="40" t="s">
        <v>46</v>
      </c>
      <c r="AE118" s="40" t="s">
        <v>46</v>
      </c>
      <c r="AF118" s="40" t="s">
        <v>46</v>
      </c>
      <c r="AG118" s="40" t="s">
        <v>46</v>
      </c>
      <c r="AH118" s="39">
        <f t="shared" si="29"/>
        <v>1</v>
      </c>
      <c r="AI118" s="39">
        <f t="shared" si="30"/>
        <v>0.61974480199278126</v>
      </c>
      <c r="AJ118" s="39">
        <f t="shared" si="31"/>
        <v>0.3802551980072188</v>
      </c>
      <c r="AK118" s="39" t="s">
        <v>103</v>
      </c>
      <c r="AL118" s="39" t="s">
        <v>103</v>
      </c>
      <c r="AM118" s="39" t="s">
        <v>103</v>
      </c>
      <c r="AN118" s="39" t="s">
        <v>103</v>
      </c>
      <c r="AO118" s="42" t="s">
        <v>103</v>
      </c>
      <c r="AR118" s="90">
        <f t="shared" ref="AR118:AT133" si="52">AR117*(1+J118)</f>
        <v>210.12238002955155</v>
      </c>
      <c r="AS118" s="90">
        <f t="shared" si="52"/>
        <v>184.06177613269705</v>
      </c>
      <c r="AT118" s="90">
        <f t="shared" si="52"/>
        <v>290.26554094387978</v>
      </c>
      <c r="BA118" s="12">
        <v>37987</v>
      </c>
      <c r="BB118" s="36">
        <f t="shared" si="32"/>
        <v>393.42</v>
      </c>
      <c r="BC118" s="41">
        <f t="shared" si="33"/>
        <v>243.82000000000002</v>
      </c>
      <c r="BD118" s="41">
        <f t="shared" si="34"/>
        <v>149.60000000000002</v>
      </c>
    </row>
    <row r="119" spans="1:56">
      <c r="A119" s="12">
        <v>38018</v>
      </c>
      <c r="B119" s="36">
        <v>395.27</v>
      </c>
      <c r="C119" s="41">
        <v>245.67</v>
      </c>
      <c r="D119" s="41">
        <v>149.6</v>
      </c>
      <c r="E119" s="36" t="s">
        <v>103</v>
      </c>
      <c r="F119" s="36" t="s">
        <v>103</v>
      </c>
      <c r="G119" s="36" t="s">
        <v>103</v>
      </c>
      <c r="H119" s="36" t="s">
        <v>103</v>
      </c>
      <c r="I119" s="37" t="s">
        <v>103</v>
      </c>
      <c r="J119" s="40">
        <v>4.6999999999999993E-3</v>
      </c>
      <c r="K119" s="40">
        <v>7.6000000000000512E-3</v>
      </c>
      <c r="L119" s="40">
        <v>0</v>
      </c>
      <c r="M119" s="39" t="s">
        <v>103</v>
      </c>
      <c r="N119" s="39" t="s">
        <v>103</v>
      </c>
      <c r="O119" s="39" t="s">
        <v>103</v>
      </c>
      <c r="P119" s="39" t="s">
        <v>103</v>
      </c>
      <c r="Q119" s="42" t="s">
        <v>103</v>
      </c>
      <c r="R119" s="43">
        <f t="shared" si="44"/>
        <v>0.14418213043289785</v>
      </c>
      <c r="S119" s="40">
        <f t="shared" si="44"/>
        <v>0.1160585043981992</v>
      </c>
      <c r="T119" s="40">
        <f t="shared" si="44"/>
        <v>0.19343973718769014</v>
      </c>
      <c r="U119" s="40" t="e">
        <f t="shared" si="44"/>
        <v>#DIV/0!</v>
      </c>
      <c r="V119" s="40" t="e">
        <f t="shared" si="44"/>
        <v>#DIV/0!</v>
      </c>
      <c r="W119" s="40" t="e">
        <f t="shared" si="44"/>
        <v>#DIV/0!</v>
      </c>
      <c r="X119" s="40" t="e">
        <f t="shared" si="44"/>
        <v>#DIV/0!</v>
      </c>
      <c r="Y119" s="40" t="e">
        <f t="shared" si="43"/>
        <v>#DIV/0!</v>
      </c>
      <c r="Z119" s="40">
        <f t="shared" ref="Z119:Z129" si="53">(AR119/$AR$117)-1</f>
        <v>1.6856870000000024E-2</v>
      </c>
      <c r="AA119" s="40">
        <f t="shared" ref="AA119:AA129" si="54">(AS119/$AS$117)-1</f>
        <v>1.2537240000000116E-2</v>
      </c>
      <c r="AB119" s="40">
        <f t="shared" ref="AB119:AB129" si="55">(AT119/$AT$117)-1</f>
        <v>2.3900000000000032E-2</v>
      </c>
      <c r="AC119" s="40" t="s">
        <v>46</v>
      </c>
      <c r="AD119" s="40" t="s">
        <v>46</v>
      </c>
      <c r="AE119" s="40" t="s">
        <v>46</v>
      </c>
      <c r="AF119" s="40" t="s">
        <v>46</v>
      </c>
      <c r="AG119" s="40" t="s">
        <v>46</v>
      </c>
      <c r="AH119" s="39">
        <f t="shared" si="29"/>
        <v>1</v>
      </c>
      <c r="AI119" s="39">
        <f t="shared" si="30"/>
        <v>0.62152452753813847</v>
      </c>
      <c r="AJ119" s="39">
        <f t="shared" si="31"/>
        <v>0.37847547246186153</v>
      </c>
      <c r="AK119" s="39" t="s">
        <v>103</v>
      </c>
      <c r="AL119" s="39" t="s">
        <v>103</v>
      </c>
      <c r="AM119" s="39" t="s">
        <v>103</v>
      </c>
      <c r="AN119" s="39" t="s">
        <v>103</v>
      </c>
      <c r="AO119" s="42" t="s">
        <v>103</v>
      </c>
      <c r="AR119" s="90">
        <f t="shared" si="52"/>
        <v>211.10995521569043</v>
      </c>
      <c r="AS119" s="90">
        <f t="shared" si="52"/>
        <v>185.46064563130557</v>
      </c>
      <c r="AT119" s="90">
        <f t="shared" si="52"/>
        <v>290.26554094387978</v>
      </c>
      <c r="BA119" s="12">
        <v>38018</v>
      </c>
      <c r="BB119" s="36">
        <f t="shared" si="32"/>
        <v>395.27</v>
      </c>
      <c r="BC119" s="41">
        <f t="shared" si="33"/>
        <v>245.67</v>
      </c>
      <c r="BD119" s="41">
        <f t="shared" si="34"/>
        <v>149.6</v>
      </c>
    </row>
    <row r="120" spans="1:56">
      <c r="A120" s="12">
        <v>38047</v>
      </c>
      <c r="B120" s="36">
        <v>398.24</v>
      </c>
      <c r="C120" s="41">
        <v>247.76</v>
      </c>
      <c r="D120" s="41">
        <v>150.47999999999999</v>
      </c>
      <c r="E120" s="36" t="s">
        <v>103</v>
      </c>
      <c r="F120" s="36" t="s">
        <v>103</v>
      </c>
      <c r="G120" s="36" t="s">
        <v>103</v>
      </c>
      <c r="H120" s="36" t="s">
        <v>103</v>
      </c>
      <c r="I120" s="37" t="s">
        <v>103</v>
      </c>
      <c r="J120" s="40">
        <v>7.4999999999999997E-3</v>
      </c>
      <c r="K120" s="40">
        <v>8.499999999999952E-3</v>
      </c>
      <c r="L120" s="40">
        <v>5.9000000000000163E-3</v>
      </c>
      <c r="M120" s="39" t="s">
        <v>103</v>
      </c>
      <c r="N120" s="39" t="s">
        <v>103</v>
      </c>
      <c r="O120" s="39" t="s">
        <v>103</v>
      </c>
      <c r="P120" s="39" t="s">
        <v>103</v>
      </c>
      <c r="Q120" s="42" t="s">
        <v>103</v>
      </c>
      <c r="R120" s="43">
        <f t="shared" si="44"/>
        <v>0.14180219533591965</v>
      </c>
      <c r="S120" s="40">
        <f t="shared" si="44"/>
        <v>0.10880209012470088</v>
      </c>
      <c r="T120" s="40">
        <f t="shared" si="44"/>
        <v>0.20048103163709752</v>
      </c>
      <c r="U120" s="40" t="e">
        <f t="shared" si="44"/>
        <v>#DIV/0!</v>
      </c>
      <c r="V120" s="40" t="e">
        <f t="shared" si="44"/>
        <v>#DIV/0!</v>
      </c>
      <c r="W120" s="40" t="e">
        <f t="shared" si="44"/>
        <v>#DIV/0!</v>
      </c>
      <c r="X120" s="40" t="e">
        <f t="shared" si="44"/>
        <v>#DIV/0!</v>
      </c>
      <c r="Y120" s="40" t="e">
        <f t="shared" si="43"/>
        <v>#DIV/0!</v>
      </c>
      <c r="Z120" s="40">
        <f t="shared" si="53"/>
        <v>2.4483296525000142E-2</v>
      </c>
      <c r="AA120" s="40">
        <f t="shared" si="54"/>
        <v>2.1143806540000032E-2</v>
      </c>
      <c r="AB120" s="40">
        <f t="shared" si="55"/>
        <v>2.9941009999999935E-2</v>
      </c>
      <c r="AC120" s="40" t="s">
        <v>46</v>
      </c>
      <c r="AD120" s="40" t="s">
        <v>46</v>
      </c>
      <c r="AE120" s="40" t="s">
        <v>46</v>
      </c>
      <c r="AF120" s="40" t="s">
        <v>46</v>
      </c>
      <c r="AG120" s="40" t="s">
        <v>46</v>
      </c>
      <c r="AH120" s="39">
        <f t="shared" si="29"/>
        <v>1</v>
      </c>
      <c r="AI120" s="39">
        <f t="shared" si="30"/>
        <v>0.62213740458015265</v>
      </c>
      <c r="AJ120" s="39">
        <f t="shared" si="31"/>
        <v>0.37786259541984729</v>
      </c>
      <c r="AK120" s="39" t="s">
        <v>103</v>
      </c>
      <c r="AL120" s="39" t="s">
        <v>103</v>
      </c>
      <c r="AM120" s="39" t="s">
        <v>103</v>
      </c>
      <c r="AN120" s="39" t="s">
        <v>103</v>
      </c>
      <c r="AO120" s="42" t="s">
        <v>103</v>
      </c>
      <c r="AR120" s="90">
        <f t="shared" si="52"/>
        <v>212.69327987980813</v>
      </c>
      <c r="AS120" s="90">
        <f t="shared" si="52"/>
        <v>187.03706111917165</v>
      </c>
      <c r="AT120" s="90">
        <f t="shared" si="52"/>
        <v>291.97810763544868</v>
      </c>
      <c r="BA120" s="12">
        <v>38047</v>
      </c>
      <c r="BB120" s="36">
        <f t="shared" si="32"/>
        <v>398.24</v>
      </c>
      <c r="BC120" s="41">
        <f t="shared" si="33"/>
        <v>247.76</v>
      </c>
      <c r="BD120" s="41">
        <f t="shared" si="34"/>
        <v>150.47999999999999</v>
      </c>
    </row>
    <row r="121" spans="1:56">
      <c r="A121" s="12">
        <v>38078</v>
      </c>
      <c r="B121" s="36">
        <v>401.47</v>
      </c>
      <c r="C121" s="41">
        <v>249.87</v>
      </c>
      <c r="D121" s="41">
        <v>151.6</v>
      </c>
      <c r="E121" s="36" t="s">
        <v>103</v>
      </c>
      <c r="F121" s="36" t="s">
        <v>103</v>
      </c>
      <c r="G121" s="36" t="s">
        <v>103</v>
      </c>
      <c r="H121" s="36" t="s">
        <v>103</v>
      </c>
      <c r="I121" s="37" t="s">
        <v>103</v>
      </c>
      <c r="J121" s="40">
        <v>8.1000000000000013E-3</v>
      </c>
      <c r="K121" s="40">
        <v>8.499999999999952E-3</v>
      </c>
      <c r="L121" s="40">
        <v>7.4000000000000732E-3</v>
      </c>
      <c r="M121" s="39" t="s">
        <v>103</v>
      </c>
      <c r="N121" s="39" t="s">
        <v>103</v>
      </c>
      <c r="O121" s="39" t="s">
        <v>103</v>
      </c>
      <c r="P121" s="39" t="s">
        <v>103</v>
      </c>
      <c r="Q121" s="42" t="s">
        <v>103</v>
      </c>
      <c r="R121" s="43">
        <f t="shared" si="44"/>
        <v>0.13976709883962846</v>
      </c>
      <c r="S121" s="40">
        <f t="shared" si="44"/>
        <v>0.10126739008347529</v>
      </c>
      <c r="T121" s="40">
        <f t="shared" si="44"/>
        <v>0.2093645912712121</v>
      </c>
      <c r="U121" s="40" t="e">
        <f t="shared" si="44"/>
        <v>#DIV/0!</v>
      </c>
      <c r="V121" s="40" t="e">
        <f t="shared" si="44"/>
        <v>#DIV/0!</v>
      </c>
      <c r="W121" s="40" t="e">
        <f t="shared" si="44"/>
        <v>#DIV/0!</v>
      </c>
      <c r="X121" s="40" t="e">
        <f t="shared" si="44"/>
        <v>#DIV/0!</v>
      </c>
      <c r="Y121" s="40" t="e">
        <f t="shared" si="43"/>
        <v>#DIV/0!</v>
      </c>
      <c r="Z121" s="40">
        <f t="shared" si="53"/>
        <v>3.2781611226852636E-2</v>
      </c>
      <c r="AA121" s="40">
        <f t="shared" si="54"/>
        <v>2.9823528895589924E-2</v>
      </c>
      <c r="AB121" s="40">
        <f t="shared" si="55"/>
        <v>3.7562573473999938E-2</v>
      </c>
      <c r="AC121" s="40" t="s">
        <v>46</v>
      </c>
      <c r="AD121" s="40" t="s">
        <v>46</v>
      </c>
      <c r="AE121" s="40" t="s">
        <v>46</v>
      </c>
      <c r="AF121" s="40" t="s">
        <v>46</v>
      </c>
      <c r="AG121" s="40" t="s">
        <v>46</v>
      </c>
      <c r="AH121" s="39">
        <f t="shared" si="29"/>
        <v>1</v>
      </c>
      <c r="AI121" s="39">
        <f t="shared" si="30"/>
        <v>0.62238772511021989</v>
      </c>
      <c r="AJ121" s="39">
        <f t="shared" si="31"/>
        <v>0.37761227488978</v>
      </c>
      <c r="AK121" s="39" t="s">
        <v>103</v>
      </c>
      <c r="AL121" s="39" t="s">
        <v>103</v>
      </c>
      <c r="AM121" s="39" t="s">
        <v>103</v>
      </c>
      <c r="AN121" s="39" t="s">
        <v>103</v>
      </c>
      <c r="AO121" s="42" t="s">
        <v>103</v>
      </c>
      <c r="AR121" s="90">
        <f t="shared" si="52"/>
        <v>214.41609544683459</v>
      </c>
      <c r="AS121" s="90">
        <f t="shared" si="52"/>
        <v>188.62687613868459</v>
      </c>
      <c r="AT121" s="90">
        <f t="shared" si="52"/>
        <v>294.138745631951</v>
      </c>
      <c r="BA121" s="12">
        <v>38078</v>
      </c>
      <c r="BB121" s="36">
        <f t="shared" si="32"/>
        <v>401.47</v>
      </c>
      <c r="BC121" s="41">
        <f t="shared" si="33"/>
        <v>249.87</v>
      </c>
      <c r="BD121" s="41">
        <f t="shared" si="34"/>
        <v>151.6</v>
      </c>
    </row>
    <row r="122" spans="1:56">
      <c r="A122" s="12">
        <v>38108</v>
      </c>
      <c r="B122" s="36">
        <v>408.28</v>
      </c>
      <c r="C122" s="41">
        <v>252.56</v>
      </c>
      <c r="D122" s="41">
        <v>155.72</v>
      </c>
      <c r="E122" s="36" t="s">
        <v>103</v>
      </c>
      <c r="F122" s="36" t="s">
        <v>103</v>
      </c>
      <c r="G122" s="36" t="s">
        <v>103</v>
      </c>
      <c r="H122" s="36" t="s">
        <v>103</v>
      </c>
      <c r="I122" s="37" t="s">
        <v>103</v>
      </c>
      <c r="J122" s="40">
        <v>1.7000000000000001E-2</v>
      </c>
      <c r="K122" s="40">
        <v>1.0799999999999921E-2</v>
      </c>
      <c r="L122" s="40">
        <v>2.7200000000000113E-2</v>
      </c>
      <c r="M122" s="39" t="s">
        <v>103</v>
      </c>
      <c r="N122" s="39" t="s">
        <v>103</v>
      </c>
      <c r="O122" s="39" t="s">
        <v>103</v>
      </c>
      <c r="P122" s="39" t="s">
        <v>103</v>
      </c>
      <c r="Q122" s="42" t="s">
        <v>103</v>
      </c>
      <c r="R122" s="43">
        <f t="shared" si="44"/>
        <v>0.13741844717878737</v>
      </c>
      <c r="S122" s="40">
        <f t="shared" si="44"/>
        <v>8.0738910579006617E-2</v>
      </c>
      <c r="T122" s="40">
        <f t="shared" si="44"/>
        <v>0.24312949880295132</v>
      </c>
      <c r="U122" s="40" t="e">
        <f t="shared" si="44"/>
        <v>#DIV/0!</v>
      </c>
      <c r="V122" s="40" t="e">
        <f t="shared" si="44"/>
        <v>#DIV/0!</v>
      </c>
      <c r="W122" s="40" t="e">
        <f t="shared" si="44"/>
        <v>#DIV/0!</v>
      </c>
      <c r="X122" s="40" t="e">
        <f t="shared" si="44"/>
        <v>#DIV/0!</v>
      </c>
      <c r="Y122" s="40" t="e">
        <f t="shared" si="43"/>
        <v>#DIV/0!</v>
      </c>
      <c r="Z122" s="40">
        <f t="shared" si="53"/>
        <v>5.0338898617708905E-2</v>
      </c>
      <c r="AA122" s="40">
        <f t="shared" si="54"/>
        <v>4.0945623007662135E-2</v>
      </c>
      <c r="AB122" s="40">
        <f t="shared" si="55"/>
        <v>6.5784275472492881E-2</v>
      </c>
      <c r="AC122" s="40" t="s">
        <v>46</v>
      </c>
      <c r="AD122" s="40" t="s">
        <v>46</v>
      </c>
      <c r="AE122" s="40" t="s">
        <v>46</v>
      </c>
      <c r="AF122" s="40" t="s">
        <v>46</v>
      </c>
      <c r="AG122" s="40" t="s">
        <v>46</v>
      </c>
      <c r="AH122" s="39">
        <f t="shared" si="29"/>
        <v>1</v>
      </c>
      <c r="AI122" s="39">
        <f t="shared" si="30"/>
        <v>0.61859508180660339</v>
      </c>
      <c r="AJ122" s="39">
        <f t="shared" si="31"/>
        <v>0.38140491819339672</v>
      </c>
      <c r="AK122" s="39" t="s">
        <v>103</v>
      </c>
      <c r="AL122" s="39" t="s">
        <v>103</v>
      </c>
      <c r="AM122" s="39" t="s">
        <v>103</v>
      </c>
      <c r="AN122" s="39" t="s">
        <v>103</v>
      </c>
      <c r="AO122" s="42" t="s">
        <v>103</v>
      </c>
      <c r="AR122" s="90">
        <f t="shared" si="52"/>
        <v>218.06116906943075</v>
      </c>
      <c r="AS122" s="90">
        <f t="shared" si="52"/>
        <v>190.66404640098239</v>
      </c>
      <c r="AT122" s="90">
        <f t="shared" si="52"/>
        <v>302.13931951314009</v>
      </c>
      <c r="BA122" s="12">
        <v>38108</v>
      </c>
      <c r="BB122" s="36">
        <f t="shared" si="32"/>
        <v>408.28</v>
      </c>
      <c r="BC122" s="41">
        <f t="shared" si="33"/>
        <v>252.56</v>
      </c>
      <c r="BD122" s="41">
        <f t="shared" si="34"/>
        <v>155.72</v>
      </c>
    </row>
    <row r="123" spans="1:56">
      <c r="A123" s="12">
        <v>38139</v>
      </c>
      <c r="B123" s="36">
        <v>413.47</v>
      </c>
      <c r="C123" s="41">
        <v>255.78</v>
      </c>
      <c r="D123" s="41">
        <v>157.69</v>
      </c>
      <c r="E123" s="36" t="s">
        <v>103</v>
      </c>
      <c r="F123" s="36" t="s">
        <v>103</v>
      </c>
      <c r="G123" s="36" t="s">
        <v>103</v>
      </c>
      <c r="H123" s="36" t="s">
        <v>103</v>
      </c>
      <c r="I123" s="37" t="s">
        <v>103</v>
      </c>
      <c r="J123" s="40">
        <v>1.2699999999999999E-2</v>
      </c>
      <c r="K123" s="40">
        <v>1.2699999999999934E-2</v>
      </c>
      <c r="L123" s="40">
        <v>1.2699999999999934E-2</v>
      </c>
      <c r="M123" s="39" t="s">
        <v>103</v>
      </c>
      <c r="N123" s="39" t="s">
        <v>103</v>
      </c>
      <c r="O123" s="39" t="s">
        <v>103</v>
      </c>
      <c r="P123" s="39" t="s">
        <v>103</v>
      </c>
      <c r="Q123" s="42" t="s">
        <v>103</v>
      </c>
      <c r="R123" s="43">
        <f t="shared" si="44"/>
        <v>9.7222005580070103E-2</v>
      </c>
      <c r="S123" s="40">
        <f t="shared" si="44"/>
        <v>7.8183720562860826E-2</v>
      </c>
      <c r="T123" s="40">
        <f t="shared" si="44"/>
        <v>0.12958029918147007</v>
      </c>
      <c r="U123" s="40" t="e">
        <f t="shared" si="44"/>
        <v>#DIV/0!</v>
      </c>
      <c r="V123" s="40" t="e">
        <f t="shared" si="44"/>
        <v>#DIV/0!</v>
      </c>
      <c r="W123" s="40" t="e">
        <f t="shared" si="44"/>
        <v>#DIV/0!</v>
      </c>
      <c r="X123" s="40" t="e">
        <f t="shared" si="44"/>
        <v>#DIV/0!</v>
      </c>
      <c r="Y123" s="40" t="e">
        <f t="shared" si="43"/>
        <v>#DIV/0!</v>
      </c>
      <c r="Z123" s="40">
        <f t="shared" si="53"/>
        <v>6.3678202630153669E-2</v>
      </c>
      <c r="AA123" s="40">
        <f t="shared" si="54"/>
        <v>5.4165632419859611E-2</v>
      </c>
      <c r="AB123" s="40">
        <f t="shared" si="55"/>
        <v>7.9319735770993383E-2</v>
      </c>
      <c r="AC123" s="40" t="s">
        <v>46</v>
      </c>
      <c r="AD123" s="40" t="s">
        <v>46</v>
      </c>
      <c r="AE123" s="40" t="s">
        <v>46</v>
      </c>
      <c r="AF123" s="40" t="s">
        <v>46</v>
      </c>
      <c r="AG123" s="40" t="s">
        <v>46</v>
      </c>
      <c r="AH123" s="39">
        <f t="shared" si="29"/>
        <v>1</v>
      </c>
      <c r="AI123" s="39">
        <f t="shared" si="30"/>
        <v>0.61861803758434708</v>
      </c>
      <c r="AJ123" s="39">
        <f t="shared" si="31"/>
        <v>0.38138196241565286</v>
      </c>
      <c r="AK123" s="39" t="s">
        <v>103</v>
      </c>
      <c r="AL123" s="39" t="s">
        <v>103</v>
      </c>
      <c r="AM123" s="39" t="s">
        <v>103</v>
      </c>
      <c r="AN123" s="39" t="s">
        <v>103</v>
      </c>
      <c r="AO123" s="42" t="s">
        <v>103</v>
      </c>
      <c r="AR123" s="90">
        <f t="shared" si="52"/>
        <v>220.83054591661249</v>
      </c>
      <c r="AS123" s="90">
        <f t="shared" si="52"/>
        <v>193.08547979027486</v>
      </c>
      <c r="AT123" s="90">
        <f t="shared" si="52"/>
        <v>305.97648887095693</v>
      </c>
      <c r="BA123" s="12">
        <v>38139</v>
      </c>
      <c r="BB123" s="36">
        <f t="shared" si="32"/>
        <v>413.47</v>
      </c>
      <c r="BC123" s="41">
        <f t="shared" si="33"/>
        <v>255.78</v>
      </c>
      <c r="BD123" s="41">
        <f t="shared" si="34"/>
        <v>157.69</v>
      </c>
    </row>
    <row r="124" spans="1:56">
      <c r="A124" s="12">
        <v>38169</v>
      </c>
      <c r="B124" s="36">
        <v>418.9</v>
      </c>
      <c r="C124" s="41">
        <v>256.62</v>
      </c>
      <c r="D124" s="41">
        <v>162.28</v>
      </c>
      <c r="E124" s="36" t="s">
        <v>103</v>
      </c>
      <c r="F124" s="36" t="s">
        <v>103</v>
      </c>
      <c r="G124" s="36" t="s">
        <v>103</v>
      </c>
      <c r="H124" s="36" t="s">
        <v>103</v>
      </c>
      <c r="I124" s="37" t="s">
        <v>103</v>
      </c>
      <c r="J124" s="40">
        <v>1.3100000000000001E-2</v>
      </c>
      <c r="K124" s="40">
        <v>3.3000000000000806E-3</v>
      </c>
      <c r="L124" s="40">
        <v>2.9099999999999904E-2</v>
      </c>
      <c r="M124" s="39" t="s">
        <v>103</v>
      </c>
      <c r="N124" s="39" t="s">
        <v>103</v>
      </c>
      <c r="O124" s="39" t="s">
        <v>103</v>
      </c>
      <c r="P124" s="39" t="s">
        <v>103</v>
      </c>
      <c r="Q124" s="42" t="s">
        <v>103</v>
      </c>
      <c r="R124" s="43">
        <f t="shared" si="44"/>
        <v>0.10595524211836538</v>
      </c>
      <c r="S124" s="40">
        <f t="shared" si="44"/>
        <v>7.3050021665229892E-2</v>
      </c>
      <c r="T124" s="40">
        <f t="shared" si="44"/>
        <v>0.16245108588765089</v>
      </c>
      <c r="U124" s="40" t="e">
        <f t="shared" si="44"/>
        <v>#DIV/0!</v>
      </c>
      <c r="V124" s="40" t="e">
        <f t="shared" si="44"/>
        <v>#DIV/0!</v>
      </c>
      <c r="W124" s="40" t="e">
        <f t="shared" si="44"/>
        <v>#DIV/0!</v>
      </c>
      <c r="X124" s="40" t="e">
        <f t="shared" si="44"/>
        <v>#DIV/0!</v>
      </c>
      <c r="Y124" s="40" t="e">
        <f t="shared" si="43"/>
        <v>#DIV/0!</v>
      </c>
      <c r="Z124" s="40">
        <f t="shared" si="53"/>
        <v>7.7612387084608825E-2</v>
      </c>
      <c r="AA124" s="40">
        <f t="shared" si="54"/>
        <v>5.7644379006845048E-2</v>
      </c>
      <c r="AB124" s="40">
        <f t="shared" si="55"/>
        <v>0.11072794008192921</v>
      </c>
      <c r="AC124" s="40" t="s">
        <v>46</v>
      </c>
      <c r="AD124" s="40" t="s">
        <v>46</v>
      </c>
      <c r="AE124" s="40" t="s">
        <v>46</v>
      </c>
      <c r="AF124" s="40" t="s">
        <v>46</v>
      </c>
      <c r="AG124" s="40" t="s">
        <v>46</v>
      </c>
      <c r="AH124" s="39">
        <f t="shared" si="29"/>
        <v>1</v>
      </c>
      <c r="AI124" s="39">
        <f t="shared" si="30"/>
        <v>0.61260444020052518</v>
      </c>
      <c r="AJ124" s="39">
        <f t="shared" si="31"/>
        <v>0.38739555979947482</v>
      </c>
      <c r="AK124" s="39" t="s">
        <v>103</v>
      </c>
      <c r="AL124" s="39" t="s">
        <v>103</v>
      </c>
      <c r="AM124" s="39" t="s">
        <v>103</v>
      </c>
      <c r="AN124" s="39" t="s">
        <v>103</v>
      </c>
      <c r="AO124" s="42" t="s">
        <v>103</v>
      </c>
      <c r="AR124" s="90">
        <f t="shared" si="52"/>
        <v>223.72342606812015</v>
      </c>
      <c r="AS124" s="90">
        <f t="shared" si="52"/>
        <v>193.72266187358278</v>
      </c>
      <c r="AT124" s="90">
        <f t="shared" si="52"/>
        <v>314.88040469710177</v>
      </c>
      <c r="BA124" s="12">
        <v>38169</v>
      </c>
      <c r="BB124" s="36">
        <f t="shared" si="32"/>
        <v>418.9</v>
      </c>
      <c r="BC124" s="41">
        <f t="shared" si="33"/>
        <v>256.62</v>
      </c>
      <c r="BD124" s="41">
        <f t="shared" si="34"/>
        <v>162.28</v>
      </c>
    </row>
    <row r="125" spans="1:56">
      <c r="A125" s="12">
        <v>38200</v>
      </c>
      <c r="B125" s="36">
        <v>422.28</v>
      </c>
      <c r="C125" s="41">
        <v>260</v>
      </c>
      <c r="D125" s="41">
        <v>162.28</v>
      </c>
      <c r="E125" s="36" t="s">
        <v>103</v>
      </c>
      <c r="F125" s="36" t="s">
        <v>103</v>
      </c>
      <c r="G125" s="36" t="s">
        <v>103</v>
      </c>
      <c r="H125" s="36" t="s">
        <v>103</v>
      </c>
      <c r="I125" s="37" t="s">
        <v>103</v>
      </c>
      <c r="J125" s="40">
        <v>8.1000000000000013E-3</v>
      </c>
      <c r="K125" s="40">
        <v>1.3200000000000101E-2</v>
      </c>
      <c r="L125" s="40">
        <v>0</v>
      </c>
      <c r="M125" s="39" t="s">
        <v>103</v>
      </c>
      <c r="N125" s="39" t="s">
        <v>103</v>
      </c>
      <c r="O125" s="39" t="s">
        <v>103</v>
      </c>
      <c r="P125" s="39" t="s">
        <v>103</v>
      </c>
      <c r="Q125" s="42" t="s">
        <v>103</v>
      </c>
      <c r="R125" s="43">
        <f t="shared" si="44"/>
        <v>0.11235506293477426</v>
      </c>
      <c r="S125" s="40">
        <f t="shared" si="44"/>
        <v>8.3206418203856769E-2</v>
      </c>
      <c r="T125" s="40">
        <f t="shared" si="44"/>
        <v>0.16245108588765089</v>
      </c>
      <c r="U125" s="40" t="e">
        <f t="shared" si="44"/>
        <v>#DIV/0!</v>
      </c>
      <c r="V125" s="40" t="e">
        <f t="shared" si="44"/>
        <v>#DIV/0!</v>
      </c>
      <c r="W125" s="40" t="e">
        <f t="shared" si="44"/>
        <v>#DIV/0!</v>
      </c>
      <c r="X125" s="40" t="e">
        <f t="shared" si="44"/>
        <v>#DIV/0!</v>
      </c>
      <c r="Y125" s="40" t="e">
        <f t="shared" si="43"/>
        <v>#DIV/0!</v>
      </c>
      <c r="Z125" s="40">
        <f t="shared" si="53"/>
        <v>8.6341047419994155E-2</v>
      </c>
      <c r="AA125" s="40">
        <f t="shared" si="54"/>
        <v>7.1605284809735492E-2</v>
      </c>
      <c r="AB125" s="40">
        <f t="shared" si="55"/>
        <v>0.11072794008192921</v>
      </c>
      <c r="AC125" s="40" t="s">
        <v>46</v>
      </c>
      <c r="AD125" s="40" t="s">
        <v>46</v>
      </c>
      <c r="AE125" s="40" t="s">
        <v>46</v>
      </c>
      <c r="AF125" s="40" t="s">
        <v>46</v>
      </c>
      <c r="AG125" s="40" t="s">
        <v>46</v>
      </c>
      <c r="AH125" s="39">
        <f t="shared" si="29"/>
        <v>1</v>
      </c>
      <c r="AI125" s="39">
        <f t="shared" si="30"/>
        <v>0.61570521928578203</v>
      </c>
      <c r="AJ125" s="39">
        <f t="shared" si="31"/>
        <v>0.38429478071421808</v>
      </c>
      <c r="AK125" s="39" t="s">
        <v>103</v>
      </c>
      <c r="AL125" s="39" t="s">
        <v>103</v>
      </c>
      <c r="AM125" s="39" t="s">
        <v>103</v>
      </c>
      <c r="AN125" s="39" t="s">
        <v>103</v>
      </c>
      <c r="AO125" s="42" t="s">
        <v>103</v>
      </c>
      <c r="AR125" s="90">
        <f t="shared" si="52"/>
        <v>225.53558581927192</v>
      </c>
      <c r="AS125" s="90">
        <f t="shared" si="52"/>
        <v>196.27980101031409</v>
      </c>
      <c r="AT125" s="90">
        <f t="shared" si="52"/>
        <v>314.88040469710177</v>
      </c>
      <c r="BA125" s="12">
        <v>38200</v>
      </c>
      <c r="BB125" s="36">
        <f t="shared" si="32"/>
        <v>422.28</v>
      </c>
      <c r="BC125" s="41">
        <f t="shared" si="33"/>
        <v>260</v>
      </c>
      <c r="BD125" s="41">
        <f t="shared" si="34"/>
        <v>162.28</v>
      </c>
    </row>
    <row r="126" spans="1:56">
      <c r="A126" s="12">
        <v>38231</v>
      </c>
      <c r="B126" s="36">
        <v>425.75</v>
      </c>
      <c r="C126" s="41">
        <v>263.37</v>
      </c>
      <c r="D126" s="41">
        <v>162.38</v>
      </c>
      <c r="E126" s="36" t="s">
        <v>103</v>
      </c>
      <c r="F126" s="36" t="s">
        <v>103</v>
      </c>
      <c r="G126" s="36" t="s">
        <v>103</v>
      </c>
      <c r="H126" s="36" t="s">
        <v>103</v>
      </c>
      <c r="I126" s="37" t="s">
        <v>103</v>
      </c>
      <c r="J126" s="40">
        <v>8.199999999999999E-3</v>
      </c>
      <c r="K126" s="40">
        <v>1.2999999999999901E-2</v>
      </c>
      <c r="L126" s="40">
        <v>5.9999999999993392E-4</v>
      </c>
      <c r="M126" s="39" t="s">
        <v>103</v>
      </c>
      <c r="N126" s="39" t="s">
        <v>103</v>
      </c>
      <c r="O126" s="39" t="s">
        <v>103</v>
      </c>
      <c r="P126" s="39" t="s">
        <v>103</v>
      </c>
      <c r="Q126" s="42" t="s">
        <v>103</v>
      </c>
      <c r="R126" s="43">
        <f t="shared" si="44"/>
        <v>0.10392398311924333</v>
      </c>
      <c r="S126" s="40">
        <f t="shared" si="44"/>
        <v>9.9817682309819356E-2</v>
      </c>
      <c r="T126" s="40">
        <f t="shared" si="44"/>
        <v>0.11061640078218615</v>
      </c>
      <c r="U126" s="40" t="e">
        <f t="shared" si="44"/>
        <v>#DIV/0!</v>
      </c>
      <c r="V126" s="40" t="e">
        <f t="shared" si="44"/>
        <v>#DIV/0!</v>
      </c>
      <c r="W126" s="40" t="e">
        <f t="shared" si="44"/>
        <v>#DIV/0!</v>
      </c>
      <c r="X126" s="40" t="e">
        <f t="shared" si="44"/>
        <v>#DIV/0!</v>
      </c>
      <c r="Y126" s="40" t="e">
        <f t="shared" si="43"/>
        <v>#DIV/0!</v>
      </c>
      <c r="Z126" s="40">
        <f t="shared" si="53"/>
        <v>9.5249044008838046E-2</v>
      </c>
      <c r="AA126" s="40">
        <f t="shared" si="54"/>
        <v>8.553615351226207E-2</v>
      </c>
      <c r="AB126" s="40">
        <f t="shared" si="55"/>
        <v>0.11139437684597819</v>
      </c>
      <c r="AC126" s="40" t="s">
        <v>46</v>
      </c>
      <c r="AD126" s="40" t="s">
        <v>46</v>
      </c>
      <c r="AE126" s="40" t="s">
        <v>46</v>
      </c>
      <c r="AF126" s="40" t="s">
        <v>46</v>
      </c>
      <c r="AG126" s="40" t="s">
        <v>46</v>
      </c>
      <c r="AH126" s="39">
        <f t="shared" si="29"/>
        <v>1</v>
      </c>
      <c r="AI126" s="39">
        <f t="shared" si="30"/>
        <v>0.61860246623605408</v>
      </c>
      <c r="AJ126" s="39">
        <f t="shared" si="31"/>
        <v>0.38139753376394597</v>
      </c>
      <c r="AK126" s="39" t="s">
        <v>103</v>
      </c>
      <c r="AL126" s="39" t="s">
        <v>103</v>
      </c>
      <c r="AM126" s="39" t="s">
        <v>103</v>
      </c>
      <c r="AN126" s="39" t="s">
        <v>103</v>
      </c>
      <c r="AO126" s="42" t="s">
        <v>103</v>
      </c>
      <c r="AR126" s="90">
        <f t="shared" si="52"/>
        <v>227.38497762298994</v>
      </c>
      <c r="AS126" s="90">
        <f t="shared" si="52"/>
        <v>198.83143842344816</v>
      </c>
      <c r="AT126" s="90">
        <f t="shared" si="52"/>
        <v>315.06933293992</v>
      </c>
      <c r="BA126" s="12">
        <v>38231</v>
      </c>
      <c r="BB126" s="36">
        <f t="shared" si="32"/>
        <v>425.75</v>
      </c>
      <c r="BC126" s="41">
        <f t="shared" si="33"/>
        <v>263.37</v>
      </c>
      <c r="BD126" s="41">
        <f t="shared" si="34"/>
        <v>162.38</v>
      </c>
    </row>
    <row r="127" spans="1:56">
      <c r="A127" s="12">
        <v>38261</v>
      </c>
      <c r="B127" s="36">
        <v>429.42</v>
      </c>
      <c r="C127" s="41">
        <v>267.04000000000002</v>
      </c>
      <c r="D127" s="41">
        <v>162.38</v>
      </c>
      <c r="E127" s="36" t="s">
        <v>103</v>
      </c>
      <c r="F127" s="36" t="s">
        <v>103</v>
      </c>
      <c r="G127" s="36" t="s">
        <v>103</v>
      </c>
      <c r="H127" s="36" t="s">
        <v>103</v>
      </c>
      <c r="I127" s="37" t="s">
        <v>103</v>
      </c>
      <c r="J127" s="40">
        <v>8.6E-3</v>
      </c>
      <c r="K127" s="40">
        <v>1.3900000000000023E-2</v>
      </c>
      <c r="L127" s="40">
        <v>0</v>
      </c>
      <c r="M127" s="39" t="s">
        <v>103</v>
      </c>
      <c r="N127" s="39" t="s">
        <v>103</v>
      </c>
      <c r="O127" s="39" t="s">
        <v>103</v>
      </c>
      <c r="P127" s="39" t="s">
        <v>103</v>
      </c>
      <c r="Q127" s="42" t="s">
        <v>103</v>
      </c>
      <c r="R127" s="43">
        <f t="shared" si="44"/>
        <v>0.11008746697314931</v>
      </c>
      <c r="S127" s="40">
        <f t="shared" si="44"/>
        <v>0.10933659778544147</v>
      </c>
      <c r="T127" s="40">
        <f t="shared" si="44"/>
        <v>0.11139437684597819</v>
      </c>
      <c r="U127" s="40" t="e">
        <f t="shared" si="44"/>
        <v>#DIV/0!</v>
      </c>
      <c r="V127" s="40" t="e">
        <f t="shared" si="44"/>
        <v>#DIV/0!</v>
      </c>
      <c r="W127" s="40" t="e">
        <f t="shared" si="44"/>
        <v>#DIV/0!</v>
      </c>
      <c r="X127" s="40" t="e">
        <f t="shared" si="44"/>
        <v>#DIV/0!</v>
      </c>
      <c r="Y127" s="40" t="e">
        <f t="shared" si="43"/>
        <v>#DIV/0!</v>
      </c>
      <c r="Z127" s="40">
        <f t="shared" si="53"/>
        <v>0.10466818578731396</v>
      </c>
      <c r="AA127" s="40">
        <f t="shared" si="54"/>
        <v>0.10062510604608255</v>
      </c>
      <c r="AB127" s="40">
        <f t="shared" si="55"/>
        <v>0.11139437684597819</v>
      </c>
      <c r="AC127" s="40" t="s">
        <v>46</v>
      </c>
      <c r="AD127" s="40" t="s">
        <v>46</v>
      </c>
      <c r="AE127" s="40" t="s">
        <v>46</v>
      </c>
      <c r="AF127" s="40" t="s">
        <v>46</v>
      </c>
      <c r="AG127" s="40" t="s">
        <v>46</v>
      </c>
      <c r="AH127" s="39">
        <f t="shared" si="29"/>
        <v>1</v>
      </c>
      <c r="AI127" s="39">
        <f t="shared" si="30"/>
        <v>0.62186204648130039</v>
      </c>
      <c r="AJ127" s="39">
        <f t="shared" si="31"/>
        <v>0.37813795351869961</v>
      </c>
      <c r="AK127" s="39" t="s">
        <v>103</v>
      </c>
      <c r="AL127" s="39" t="s">
        <v>103</v>
      </c>
      <c r="AM127" s="39" t="s">
        <v>103</v>
      </c>
      <c r="AN127" s="39" t="s">
        <v>103</v>
      </c>
      <c r="AO127" s="42" t="s">
        <v>103</v>
      </c>
      <c r="AR127" s="90">
        <f t="shared" si="52"/>
        <v>229.34048843054762</v>
      </c>
      <c r="AS127" s="90">
        <f t="shared" si="52"/>
        <v>201.59519541753409</v>
      </c>
      <c r="AT127" s="90">
        <f t="shared" si="52"/>
        <v>315.06933293992</v>
      </c>
      <c r="BA127" s="12">
        <v>38261</v>
      </c>
      <c r="BB127" s="36">
        <f t="shared" si="32"/>
        <v>429.42</v>
      </c>
      <c r="BC127" s="41">
        <f t="shared" si="33"/>
        <v>267.04000000000002</v>
      </c>
      <c r="BD127" s="41">
        <f t="shared" si="34"/>
        <v>162.38</v>
      </c>
    </row>
    <row r="128" spans="1:56">
      <c r="A128" s="12">
        <v>38292</v>
      </c>
      <c r="B128" s="36">
        <v>435.08</v>
      </c>
      <c r="C128" s="41">
        <v>272.7</v>
      </c>
      <c r="D128" s="41">
        <v>162.38</v>
      </c>
      <c r="E128" s="36" t="s">
        <v>103</v>
      </c>
      <c r="F128" s="36" t="s">
        <v>103</v>
      </c>
      <c r="G128" s="36" t="s">
        <v>103</v>
      </c>
      <c r="H128" s="36" t="s">
        <v>103</v>
      </c>
      <c r="I128" s="37" t="s">
        <v>103</v>
      </c>
      <c r="J128" s="40">
        <v>1.32E-2</v>
      </c>
      <c r="K128" s="40">
        <v>2.1200000000000108E-2</v>
      </c>
      <c r="L128" s="40">
        <v>0</v>
      </c>
      <c r="M128" s="39" t="s">
        <v>103</v>
      </c>
      <c r="N128" s="39" t="s">
        <v>103</v>
      </c>
      <c r="O128" s="39" t="s">
        <v>103</v>
      </c>
      <c r="P128" s="39" t="s">
        <v>103</v>
      </c>
      <c r="Q128" s="42" t="s">
        <v>103</v>
      </c>
      <c r="R128" s="43">
        <f t="shared" si="44"/>
        <v>0.12249563027664179</v>
      </c>
      <c r="S128" s="40">
        <f t="shared" si="44"/>
        <v>0.12924096257824247</v>
      </c>
      <c r="T128" s="40">
        <f t="shared" si="44"/>
        <v>0.11139437684597819</v>
      </c>
      <c r="U128" s="40" t="e">
        <f t="shared" si="44"/>
        <v>#DIV/0!</v>
      </c>
      <c r="V128" s="40" t="e">
        <f t="shared" si="44"/>
        <v>#DIV/0!</v>
      </c>
      <c r="W128" s="40" t="e">
        <f t="shared" si="44"/>
        <v>#DIV/0!</v>
      </c>
      <c r="X128" s="40" t="e">
        <f t="shared" si="44"/>
        <v>#DIV/0!</v>
      </c>
      <c r="Y128" s="40" t="e">
        <f t="shared" si="43"/>
        <v>#DIV/0!</v>
      </c>
      <c r="Z128" s="40">
        <f t="shared" si="53"/>
        <v>0.11924980583970668</v>
      </c>
      <c r="AA128" s="40">
        <f t="shared" si="54"/>
        <v>0.12395835829425961</v>
      </c>
      <c r="AB128" s="40">
        <f t="shared" si="55"/>
        <v>0.11139437684597819</v>
      </c>
      <c r="AC128" s="40" t="s">
        <v>46</v>
      </c>
      <c r="AD128" s="40" t="s">
        <v>46</v>
      </c>
      <c r="AE128" s="40" t="s">
        <v>46</v>
      </c>
      <c r="AF128" s="40" t="s">
        <v>46</v>
      </c>
      <c r="AG128" s="40" t="s">
        <v>46</v>
      </c>
      <c r="AH128" s="39">
        <f t="shared" si="29"/>
        <v>1</v>
      </c>
      <c r="AI128" s="39">
        <f t="shared" si="30"/>
        <v>0.62678128160338331</v>
      </c>
      <c r="AJ128" s="39">
        <f t="shared" si="31"/>
        <v>0.37321871839661674</v>
      </c>
      <c r="AK128" s="39" t="s">
        <v>103</v>
      </c>
      <c r="AL128" s="39" t="s">
        <v>103</v>
      </c>
      <c r="AM128" s="39" t="s">
        <v>103</v>
      </c>
      <c r="AN128" s="39" t="s">
        <v>103</v>
      </c>
      <c r="AO128" s="42" t="s">
        <v>103</v>
      </c>
      <c r="AR128" s="90">
        <f t="shared" si="52"/>
        <v>232.36778287783088</v>
      </c>
      <c r="AS128" s="90">
        <f t="shared" si="52"/>
        <v>205.86901356038584</v>
      </c>
      <c r="AT128" s="90">
        <f t="shared" si="52"/>
        <v>315.06933293992</v>
      </c>
      <c r="BA128" s="12">
        <v>38292</v>
      </c>
      <c r="BB128" s="36">
        <f t="shared" si="32"/>
        <v>435.08</v>
      </c>
      <c r="BC128" s="41">
        <f t="shared" si="33"/>
        <v>272.7</v>
      </c>
      <c r="BD128" s="41">
        <f t="shared" si="34"/>
        <v>162.38</v>
      </c>
    </row>
    <row r="129" spans="1:56">
      <c r="A129" s="12">
        <v>38322</v>
      </c>
      <c r="B129" s="36">
        <v>437.82</v>
      </c>
      <c r="C129" s="41">
        <v>275.44</v>
      </c>
      <c r="D129" s="41">
        <v>162.38</v>
      </c>
      <c r="E129" s="36" t="s">
        <v>103</v>
      </c>
      <c r="F129" s="36" t="s">
        <v>103</v>
      </c>
      <c r="G129" s="36" t="s">
        <v>103</v>
      </c>
      <c r="H129" s="36" t="s">
        <v>103</v>
      </c>
      <c r="I129" s="37" t="s">
        <v>103</v>
      </c>
      <c r="J129" s="40">
        <v>6.3E-3</v>
      </c>
      <c r="K129" s="40">
        <v>1.0000000000000009E-2</v>
      </c>
      <c r="L129" s="40">
        <v>0</v>
      </c>
      <c r="M129" s="39" t="s">
        <v>103</v>
      </c>
      <c r="N129" s="39" t="s">
        <v>103</v>
      </c>
      <c r="O129" s="39" t="s">
        <v>103</v>
      </c>
      <c r="P129" s="39" t="s">
        <v>103</v>
      </c>
      <c r="Q129" s="42" t="s">
        <v>103</v>
      </c>
      <c r="R129" s="43">
        <f t="shared" si="44"/>
        <v>0.12630107961649673</v>
      </c>
      <c r="S129" s="40">
        <f t="shared" si="44"/>
        <v>0.13519794187720224</v>
      </c>
      <c r="T129" s="40">
        <f t="shared" si="44"/>
        <v>0.11139437684597819</v>
      </c>
      <c r="U129" s="40" t="e">
        <f t="shared" si="44"/>
        <v>#DIV/0!</v>
      </c>
      <c r="V129" s="40" t="e">
        <f t="shared" si="44"/>
        <v>#DIV/0!</v>
      </c>
      <c r="W129" s="40" t="e">
        <f t="shared" si="44"/>
        <v>#DIV/0!</v>
      </c>
      <c r="X129" s="40" t="e">
        <f t="shared" si="44"/>
        <v>#DIV/0!</v>
      </c>
      <c r="Y129" s="40" t="e">
        <f t="shared" si="43"/>
        <v>#DIV/0!</v>
      </c>
      <c r="Z129" s="40">
        <f t="shared" si="53"/>
        <v>0.12630107961649673</v>
      </c>
      <c r="AA129" s="40">
        <f t="shared" si="54"/>
        <v>0.13519794187720224</v>
      </c>
      <c r="AB129" s="40">
        <f t="shared" si="55"/>
        <v>0.11139437684597819</v>
      </c>
      <c r="AC129" s="40" t="s">
        <v>46</v>
      </c>
      <c r="AD129" s="40" t="s">
        <v>46</v>
      </c>
      <c r="AE129" s="40" t="s">
        <v>46</v>
      </c>
      <c r="AF129" s="40" t="s">
        <v>46</v>
      </c>
      <c r="AG129" s="40" t="s">
        <v>46</v>
      </c>
      <c r="AH129" s="39">
        <f t="shared" si="29"/>
        <v>1</v>
      </c>
      <c r="AI129" s="39">
        <f t="shared" si="30"/>
        <v>0.62911698871682431</v>
      </c>
      <c r="AJ129" s="39">
        <f t="shared" si="31"/>
        <v>0.37088301128317575</v>
      </c>
      <c r="AK129" s="39" t="s">
        <v>103</v>
      </c>
      <c r="AL129" s="39" t="s">
        <v>103</v>
      </c>
      <c r="AM129" s="39" t="s">
        <v>103</v>
      </c>
      <c r="AN129" s="39" t="s">
        <v>103</v>
      </c>
      <c r="AO129" s="42" t="s">
        <v>103</v>
      </c>
      <c r="AR129" s="90">
        <f t="shared" si="52"/>
        <v>233.8316999099612</v>
      </c>
      <c r="AS129" s="90">
        <f t="shared" si="52"/>
        <v>207.92770369598969</v>
      </c>
      <c r="AT129" s="90">
        <f t="shared" si="52"/>
        <v>315.06933293992</v>
      </c>
      <c r="BA129" s="12">
        <v>38322</v>
      </c>
      <c r="BB129" s="36">
        <f t="shared" si="32"/>
        <v>437.82</v>
      </c>
      <c r="BC129" s="41">
        <f t="shared" si="33"/>
        <v>275.44</v>
      </c>
      <c r="BD129" s="41">
        <f t="shared" si="34"/>
        <v>162.38</v>
      </c>
    </row>
    <row r="130" spans="1:56">
      <c r="A130" s="12">
        <v>38353</v>
      </c>
      <c r="B130" s="36">
        <v>439.57</v>
      </c>
      <c r="C130" s="41">
        <v>277.19</v>
      </c>
      <c r="D130" s="41">
        <v>162.38</v>
      </c>
      <c r="E130" s="36" t="s">
        <v>103</v>
      </c>
      <c r="F130" s="36" t="s">
        <v>103</v>
      </c>
      <c r="G130" s="36" t="s">
        <v>103</v>
      </c>
      <c r="H130" s="36" t="s">
        <v>103</v>
      </c>
      <c r="I130" s="37" t="s">
        <v>103</v>
      </c>
      <c r="J130" s="40">
        <v>4.0000000000000001E-3</v>
      </c>
      <c r="K130" s="40">
        <v>6.3999999999999613E-3</v>
      </c>
      <c r="L130" s="40">
        <v>0</v>
      </c>
      <c r="M130" s="39" t="s">
        <v>103</v>
      </c>
      <c r="N130" s="39" t="s">
        <v>103</v>
      </c>
      <c r="O130" s="39" t="s">
        <v>103</v>
      </c>
      <c r="P130" s="39" t="s">
        <v>103</v>
      </c>
      <c r="Q130" s="42" t="s">
        <v>103</v>
      </c>
      <c r="R130" s="43">
        <f t="shared" si="44"/>
        <v>0.11728710990511093</v>
      </c>
      <c r="S130" s="40">
        <f t="shared" si="44"/>
        <v>0.1368924357699437</v>
      </c>
      <c r="T130" s="40">
        <f t="shared" si="44"/>
        <v>8.5452072317588001E-2</v>
      </c>
      <c r="U130" s="40" t="e">
        <f t="shared" ref="U130:Y186" si="56">(AU130/AU118)-1</f>
        <v>#DIV/0!</v>
      </c>
      <c r="V130" s="40" t="e">
        <f t="shared" si="56"/>
        <v>#DIV/0!</v>
      </c>
      <c r="W130" s="40" t="e">
        <f t="shared" si="56"/>
        <v>#DIV/0!</v>
      </c>
      <c r="X130" s="40" t="e">
        <f t="shared" si="56"/>
        <v>#DIV/0!</v>
      </c>
      <c r="Y130" s="40" t="e">
        <f t="shared" si="43"/>
        <v>#DIV/0!</v>
      </c>
      <c r="Z130" s="40">
        <f>(AR130/$AR$129)-1</f>
        <v>4.0000000000000036E-3</v>
      </c>
      <c r="AA130" s="40">
        <f>(AS130/$AS$129)-1</f>
        <v>6.3999999999999613E-3</v>
      </c>
      <c r="AB130" s="40">
        <f>(AT130/$AT$129)-1</f>
        <v>0</v>
      </c>
      <c r="AC130" s="40" t="s">
        <v>46</v>
      </c>
      <c r="AD130" s="40" t="s">
        <v>46</v>
      </c>
      <c r="AE130" s="40" t="s">
        <v>46</v>
      </c>
      <c r="AF130" s="40" t="s">
        <v>46</v>
      </c>
      <c r="AG130" s="40" t="s">
        <v>46</v>
      </c>
      <c r="AH130" s="39">
        <f t="shared" si="29"/>
        <v>1</v>
      </c>
      <c r="AI130" s="39">
        <f t="shared" si="30"/>
        <v>0.63059353459062262</v>
      </c>
      <c r="AJ130" s="39">
        <f t="shared" si="31"/>
        <v>0.36940646540937733</v>
      </c>
      <c r="AK130" s="39" t="s">
        <v>103</v>
      </c>
      <c r="AL130" s="39" t="s">
        <v>103</v>
      </c>
      <c r="AM130" s="39" t="s">
        <v>103</v>
      </c>
      <c r="AN130" s="39" t="s">
        <v>103</v>
      </c>
      <c r="AO130" s="42" t="s">
        <v>103</v>
      </c>
      <c r="AR130" s="90">
        <f t="shared" si="52"/>
        <v>234.76702670960105</v>
      </c>
      <c r="AS130" s="90">
        <f t="shared" si="52"/>
        <v>209.25844099964402</v>
      </c>
      <c r="AT130" s="90">
        <f t="shared" si="52"/>
        <v>315.06933293992</v>
      </c>
      <c r="BA130" s="12">
        <v>38353</v>
      </c>
      <c r="BB130" s="36">
        <f t="shared" si="32"/>
        <v>439.57</v>
      </c>
      <c r="BC130" s="41">
        <f t="shared" si="33"/>
        <v>277.19</v>
      </c>
      <c r="BD130" s="41">
        <f t="shared" si="34"/>
        <v>162.38</v>
      </c>
    </row>
    <row r="131" spans="1:56">
      <c r="A131" s="12">
        <v>38384</v>
      </c>
      <c r="B131" s="36">
        <v>441.54</v>
      </c>
      <c r="C131" s="41">
        <v>278.92</v>
      </c>
      <c r="D131" s="41">
        <v>162.62</v>
      </c>
      <c r="E131" s="36" t="s">
        <v>103</v>
      </c>
      <c r="F131" s="36" t="s">
        <v>103</v>
      </c>
      <c r="G131" s="36" t="s">
        <v>103</v>
      </c>
      <c r="H131" s="36" t="s">
        <v>103</v>
      </c>
      <c r="I131" s="37" t="s">
        <v>103</v>
      </c>
      <c r="J131" s="40">
        <v>4.5000000000000005E-3</v>
      </c>
      <c r="K131" s="40">
        <v>6.1999999999999833E-3</v>
      </c>
      <c r="L131" s="40">
        <v>1.5000000000000568E-3</v>
      </c>
      <c r="M131" s="39" t="s">
        <v>103</v>
      </c>
      <c r="N131" s="39" t="s">
        <v>103</v>
      </c>
      <c r="O131" s="39" t="s">
        <v>103</v>
      </c>
      <c r="P131" s="39" t="s">
        <v>103</v>
      </c>
      <c r="Q131" s="42" t="s">
        <v>103</v>
      </c>
      <c r="R131" s="43">
        <f t="shared" ref="R131:V194" si="57">(AR131/AR119)-1</f>
        <v>0.11706469781993034</v>
      </c>
      <c r="S131" s="40">
        <f t="shared" si="57"/>
        <v>0.13531279165513799</v>
      </c>
      <c r="T131" s="40">
        <f t="shared" si="57"/>
        <v>8.7080250426064376E-2</v>
      </c>
      <c r="U131" s="40" t="e">
        <f t="shared" si="56"/>
        <v>#DIV/0!</v>
      </c>
      <c r="V131" s="40" t="e">
        <f t="shared" si="56"/>
        <v>#DIV/0!</v>
      </c>
      <c r="W131" s="40" t="e">
        <f t="shared" si="56"/>
        <v>#DIV/0!</v>
      </c>
      <c r="X131" s="40" t="e">
        <f t="shared" si="56"/>
        <v>#DIV/0!</v>
      </c>
      <c r="Y131" s="40" t="e">
        <f t="shared" si="43"/>
        <v>#DIV/0!</v>
      </c>
      <c r="Z131" s="40">
        <f t="shared" ref="Z131:Z141" si="58">(AR131/$AR$129)-1</f>
        <v>8.5180000000000256E-3</v>
      </c>
      <c r="AA131" s="40">
        <f t="shared" ref="AA131:AA141" si="59">(AS131/$AS$129)-1</f>
        <v>1.2639679999999931E-2</v>
      </c>
      <c r="AB131" s="40">
        <f t="shared" ref="AB131:AB141" si="60">(AT131/$AT$129)-1</f>
        <v>1.5000000000000568E-3</v>
      </c>
      <c r="AC131" s="40" t="s">
        <v>46</v>
      </c>
      <c r="AD131" s="40" t="s">
        <v>46</v>
      </c>
      <c r="AE131" s="40" t="s">
        <v>46</v>
      </c>
      <c r="AF131" s="40" t="s">
        <v>46</v>
      </c>
      <c r="AG131" s="40" t="s">
        <v>46</v>
      </c>
      <c r="AH131" s="39">
        <f t="shared" si="29"/>
        <v>1</v>
      </c>
      <c r="AI131" s="39">
        <f t="shared" si="30"/>
        <v>0.63169814739321462</v>
      </c>
      <c r="AJ131" s="39">
        <f t="shared" si="31"/>
        <v>0.36830185260678533</v>
      </c>
      <c r="AK131" s="39" t="s">
        <v>103</v>
      </c>
      <c r="AL131" s="39" t="s">
        <v>103</v>
      </c>
      <c r="AM131" s="39" t="s">
        <v>103</v>
      </c>
      <c r="AN131" s="39" t="s">
        <v>103</v>
      </c>
      <c r="AO131" s="42" t="s">
        <v>103</v>
      </c>
      <c r="AR131" s="90">
        <f t="shared" si="52"/>
        <v>235.82347832979426</v>
      </c>
      <c r="AS131" s="90">
        <f t="shared" si="52"/>
        <v>210.55584333384181</v>
      </c>
      <c r="AT131" s="90">
        <f t="shared" si="52"/>
        <v>315.5419369393299</v>
      </c>
      <c r="BA131" s="12">
        <v>38384</v>
      </c>
      <c r="BB131" s="36">
        <f t="shared" si="32"/>
        <v>441.54</v>
      </c>
      <c r="BC131" s="41">
        <f t="shared" si="33"/>
        <v>278.92</v>
      </c>
      <c r="BD131" s="41">
        <f t="shared" si="34"/>
        <v>162.62</v>
      </c>
    </row>
    <row r="132" spans="1:56">
      <c r="A132" s="12">
        <v>38412</v>
      </c>
      <c r="B132" s="36">
        <v>447.12</v>
      </c>
      <c r="C132" s="41">
        <v>282.92</v>
      </c>
      <c r="D132" s="41">
        <v>164.2</v>
      </c>
      <c r="E132" s="36" t="s">
        <v>103</v>
      </c>
      <c r="F132" s="36" t="s">
        <v>103</v>
      </c>
      <c r="G132" s="36" t="s">
        <v>103</v>
      </c>
      <c r="H132" s="36" t="s">
        <v>103</v>
      </c>
      <c r="I132" s="37" t="s">
        <v>103</v>
      </c>
      <c r="J132" s="40">
        <v>1.26E-2</v>
      </c>
      <c r="K132" s="40">
        <v>1.4299999999999979E-2</v>
      </c>
      <c r="L132" s="40">
        <v>9.7000000000000419E-3</v>
      </c>
      <c r="M132" s="39" t="s">
        <v>103</v>
      </c>
      <c r="N132" s="39" t="s">
        <v>103</v>
      </c>
      <c r="O132" s="39" t="s">
        <v>103</v>
      </c>
      <c r="P132" s="39" t="s">
        <v>103</v>
      </c>
      <c r="Q132" s="42" t="s">
        <v>103</v>
      </c>
      <c r="R132" s="43">
        <f t="shared" si="57"/>
        <v>0.12271931812651227</v>
      </c>
      <c r="S132" s="40">
        <f t="shared" si="57"/>
        <v>0.14184210666911889</v>
      </c>
      <c r="T132" s="40">
        <f t="shared" si="57"/>
        <v>9.1186925991845413E-2</v>
      </c>
      <c r="U132" s="40" t="e">
        <f t="shared" si="56"/>
        <v>#DIV/0!</v>
      </c>
      <c r="V132" s="40" t="e">
        <f t="shared" si="56"/>
        <v>#DIV/0!</v>
      </c>
      <c r="W132" s="40" t="e">
        <f t="shared" si="56"/>
        <v>#DIV/0!</v>
      </c>
      <c r="X132" s="40" t="e">
        <f t="shared" si="56"/>
        <v>#DIV/0!</v>
      </c>
      <c r="Y132" s="40" t="e">
        <f t="shared" si="43"/>
        <v>#DIV/0!</v>
      </c>
      <c r="Z132" s="40">
        <f t="shared" si="58"/>
        <v>2.1225326799999999E-2</v>
      </c>
      <c r="AA132" s="40">
        <f t="shared" si="59"/>
        <v>2.7120427423999782E-2</v>
      </c>
      <c r="AB132" s="40">
        <f t="shared" si="60"/>
        <v>1.1214550000000045E-2</v>
      </c>
      <c r="AC132" s="40" t="s">
        <v>46</v>
      </c>
      <c r="AD132" s="40" t="s">
        <v>46</v>
      </c>
      <c r="AE132" s="40" t="s">
        <v>46</v>
      </c>
      <c r="AF132" s="40" t="s">
        <v>46</v>
      </c>
      <c r="AG132" s="40" t="s">
        <v>46</v>
      </c>
      <c r="AH132" s="39">
        <f t="shared" si="29"/>
        <v>1</v>
      </c>
      <c r="AI132" s="39">
        <f t="shared" si="30"/>
        <v>0.63276078010377534</v>
      </c>
      <c r="AJ132" s="39">
        <f t="shared" si="31"/>
        <v>0.36723921989622471</v>
      </c>
      <c r="AK132" s="39" t="s">
        <v>103</v>
      </c>
      <c r="AL132" s="39" t="s">
        <v>103</v>
      </c>
      <c r="AM132" s="39" t="s">
        <v>103</v>
      </c>
      <c r="AN132" s="39" t="s">
        <v>103</v>
      </c>
      <c r="AO132" s="42" t="s">
        <v>103</v>
      </c>
      <c r="AR132" s="90">
        <f t="shared" si="52"/>
        <v>238.79485415674964</v>
      </c>
      <c r="AS132" s="90">
        <f t="shared" si="52"/>
        <v>213.56679189351573</v>
      </c>
      <c r="AT132" s="90">
        <f t="shared" si="52"/>
        <v>318.60269372764139</v>
      </c>
      <c r="BA132" s="12">
        <v>38412</v>
      </c>
      <c r="BB132" s="36">
        <f t="shared" si="32"/>
        <v>447.12</v>
      </c>
      <c r="BC132" s="41">
        <f t="shared" si="33"/>
        <v>282.92</v>
      </c>
      <c r="BD132" s="41">
        <f t="shared" si="34"/>
        <v>164.2</v>
      </c>
    </row>
    <row r="133" spans="1:56">
      <c r="A133" s="12">
        <v>38443</v>
      </c>
      <c r="B133" s="36">
        <v>451.6</v>
      </c>
      <c r="C133" s="41">
        <v>287.92</v>
      </c>
      <c r="D133" s="41">
        <v>163.68</v>
      </c>
      <c r="E133" s="36" t="s">
        <v>103</v>
      </c>
      <c r="F133" s="36" t="s">
        <v>103</v>
      </c>
      <c r="G133" s="36" t="s">
        <v>103</v>
      </c>
      <c r="H133" s="36" t="s">
        <v>103</v>
      </c>
      <c r="I133" s="37" t="s">
        <v>103</v>
      </c>
      <c r="J133" s="40">
        <v>0.01</v>
      </c>
      <c r="K133" s="40">
        <v>1.7700000000000049E-2</v>
      </c>
      <c r="L133" s="40">
        <v>-3.1999999999999806E-3</v>
      </c>
      <c r="M133" s="39" t="s">
        <v>103</v>
      </c>
      <c r="N133" s="39" t="s">
        <v>103</v>
      </c>
      <c r="O133" s="39" t="s">
        <v>103</v>
      </c>
      <c r="P133" s="39" t="s">
        <v>103</v>
      </c>
      <c r="Q133" s="42" t="s">
        <v>103</v>
      </c>
      <c r="R133" s="43">
        <f t="shared" si="57"/>
        <v>0.12483534501317073</v>
      </c>
      <c r="S133" s="40">
        <f t="shared" si="57"/>
        <v>0.15225851458320516</v>
      </c>
      <c r="T133" s="40">
        <f t="shared" si="57"/>
        <v>7.9705308545435338E-2</v>
      </c>
      <c r="U133" s="40" t="e">
        <f t="shared" si="56"/>
        <v>#DIV/0!</v>
      </c>
      <c r="V133" s="40" t="e">
        <f t="shared" si="56"/>
        <v>#DIV/0!</v>
      </c>
      <c r="W133" s="40" t="e">
        <f t="shared" si="56"/>
        <v>#DIV/0!</v>
      </c>
      <c r="X133" s="40" t="e">
        <f t="shared" si="56"/>
        <v>#DIV/0!</v>
      </c>
      <c r="Y133" s="40" t="e">
        <f t="shared" si="43"/>
        <v>#DIV/0!</v>
      </c>
      <c r="Z133" s="40">
        <f t="shared" si="58"/>
        <v>3.1437580068000015E-2</v>
      </c>
      <c r="AA133" s="40">
        <f t="shared" si="59"/>
        <v>4.5300458989404602E-2</v>
      </c>
      <c r="AB133" s="40">
        <f t="shared" si="60"/>
        <v>7.9786634400000889E-3</v>
      </c>
      <c r="AC133" s="40" t="s">
        <v>46</v>
      </c>
      <c r="AD133" s="40" t="s">
        <v>46</v>
      </c>
      <c r="AE133" s="40" t="s">
        <v>46</v>
      </c>
      <c r="AF133" s="40" t="s">
        <v>46</v>
      </c>
      <c r="AG133" s="40" t="s">
        <v>46</v>
      </c>
      <c r="AH133" s="39">
        <f t="shared" ref="AH133:AH196" si="61">B133/B133</f>
        <v>1</v>
      </c>
      <c r="AI133" s="39">
        <f t="shared" ref="AI133:AI196" si="62">C133/(C133+D133)</f>
        <v>0.63755535872453495</v>
      </c>
      <c r="AJ133" s="39">
        <f t="shared" ref="AJ133:AJ196" si="63">D133/(C133+D133)</f>
        <v>0.362444641275465</v>
      </c>
      <c r="AK133" s="39" t="s">
        <v>103</v>
      </c>
      <c r="AL133" s="39" t="s">
        <v>103</v>
      </c>
      <c r="AM133" s="39" t="s">
        <v>103</v>
      </c>
      <c r="AN133" s="39" t="s">
        <v>103</v>
      </c>
      <c r="AO133" s="42" t="s">
        <v>103</v>
      </c>
      <c r="AR133" s="90">
        <f t="shared" si="52"/>
        <v>241.18280269831715</v>
      </c>
      <c r="AS133" s="90">
        <f t="shared" si="52"/>
        <v>217.34692411003095</v>
      </c>
      <c r="AT133" s="90">
        <f t="shared" si="52"/>
        <v>317.58316510771294</v>
      </c>
      <c r="BA133" s="12">
        <v>38443</v>
      </c>
      <c r="BB133" s="36">
        <f t="shared" ref="BB133:BB196" si="64">B133</f>
        <v>451.6</v>
      </c>
      <c r="BC133" s="41">
        <f t="shared" ref="BC133:BC196" si="65">BB133*AI133</f>
        <v>287.92</v>
      </c>
      <c r="BD133" s="41">
        <f t="shared" ref="BD133:BD196" si="66">BB133*AJ133</f>
        <v>163.68</v>
      </c>
    </row>
    <row r="134" spans="1:56">
      <c r="A134" s="12">
        <v>38473</v>
      </c>
      <c r="B134" s="36">
        <v>456.73</v>
      </c>
      <c r="C134" s="41">
        <v>292.60000000000002</v>
      </c>
      <c r="D134" s="41">
        <v>164.13</v>
      </c>
      <c r="E134" s="36" t="s">
        <v>103</v>
      </c>
      <c r="F134" s="36" t="s">
        <v>103</v>
      </c>
      <c r="G134" s="36" t="s">
        <v>103</v>
      </c>
      <c r="H134" s="36" t="s">
        <v>103</v>
      </c>
      <c r="I134" s="37" t="s">
        <v>103</v>
      </c>
      <c r="J134" s="40">
        <v>1.1399999999999999E-2</v>
      </c>
      <c r="K134" s="40">
        <v>1.6299999999999981E-2</v>
      </c>
      <c r="L134" s="40">
        <v>2.6999999999999247E-3</v>
      </c>
      <c r="M134" s="39" t="s">
        <v>103</v>
      </c>
      <c r="N134" s="39" t="s">
        <v>103</v>
      </c>
      <c r="O134" s="39" t="s">
        <v>103</v>
      </c>
      <c r="P134" s="39" t="s">
        <v>103</v>
      </c>
      <c r="Q134" s="42" t="s">
        <v>103</v>
      </c>
      <c r="R134" s="43">
        <f t="shared" si="57"/>
        <v>0.11864156140247895</v>
      </c>
      <c r="S134" s="40">
        <f t="shared" si="57"/>
        <v>0.15852822355650131</v>
      </c>
      <c r="T134" s="40">
        <f t="shared" si="57"/>
        <v>5.3952991509450765E-2</v>
      </c>
      <c r="U134" s="40" t="e">
        <f t="shared" si="56"/>
        <v>#DIV/0!</v>
      </c>
      <c r="V134" s="40" t="e">
        <f t="shared" si="56"/>
        <v>#DIV/0!</v>
      </c>
      <c r="W134" s="40" t="e">
        <f t="shared" si="56"/>
        <v>#DIV/0!</v>
      </c>
      <c r="X134" s="40" t="e">
        <f t="shared" si="56"/>
        <v>#DIV/0!</v>
      </c>
      <c r="Y134" s="40" t="e">
        <f t="shared" si="43"/>
        <v>#DIV/0!</v>
      </c>
      <c r="Z134" s="40">
        <f t="shared" si="58"/>
        <v>4.3195968480775226E-2</v>
      </c>
      <c r="AA134" s="40">
        <f t="shared" si="59"/>
        <v>6.2338856470931958E-2</v>
      </c>
      <c r="AB134" s="40">
        <f t="shared" si="60"/>
        <v>1.0700205831287946E-2</v>
      </c>
      <c r="AC134" s="40" t="s">
        <v>46</v>
      </c>
      <c r="AD134" s="40" t="s">
        <v>46</v>
      </c>
      <c r="AE134" s="40" t="s">
        <v>46</v>
      </c>
      <c r="AF134" s="40" t="s">
        <v>46</v>
      </c>
      <c r="AG134" s="40" t="s">
        <v>46</v>
      </c>
      <c r="AH134" s="39">
        <f t="shared" si="61"/>
        <v>1</v>
      </c>
      <c r="AI134" s="39">
        <f t="shared" si="62"/>
        <v>0.64064107897444877</v>
      </c>
      <c r="AJ134" s="39">
        <f t="shared" si="63"/>
        <v>0.35935892102555117</v>
      </c>
      <c r="AK134" s="39" t="s">
        <v>103</v>
      </c>
      <c r="AL134" s="39" t="s">
        <v>103</v>
      </c>
      <c r="AM134" s="39" t="s">
        <v>103</v>
      </c>
      <c r="AN134" s="39" t="s">
        <v>103</v>
      </c>
      <c r="AO134" s="42" t="s">
        <v>103</v>
      </c>
      <c r="AR134" s="90">
        <f t="shared" ref="AR134:AT149" si="67">AR133*(1+J134)</f>
        <v>243.93228664907798</v>
      </c>
      <c r="AS134" s="90">
        <f t="shared" si="67"/>
        <v>220.88967897302444</v>
      </c>
      <c r="AT134" s="90">
        <f t="shared" si="67"/>
        <v>318.44063965350375</v>
      </c>
      <c r="BA134" s="12">
        <v>38473</v>
      </c>
      <c r="BB134" s="36">
        <f t="shared" si="64"/>
        <v>456.73</v>
      </c>
      <c r="BC134" s="41">
        <f t="shared" si="65"/>
        <v>292.60000000000002</v>
      </c>
      <c r="BD134" s="41">
        <f t="shared" si="66"/>
        <v>164.13</v>
      </c>
    </row>
    <row r="135" spans="1:56">
      <c r="A135" s="12">
        <v>38504</v>
      </c>
      <c r="B135" s="36">
        <v>468.67</v>
      </c>
      <c r="C135" s="41">
        <v>295.08999999999997</v>
      </c>
      <c r="D135" s="41">
        <v>173.58</v>
      </c>
      <c r="E135" s="36" t="s">
        <v>103</v>
      </c>
      <c r="F135" s="36" t="s">
        <v>103</v>
      </c>
      <c r="G135" s="36" t="s">
        <v>103</v>
      </c>
      <c r="H135" s="36" t="s">
        <v>103</v>
      </c>
      <c r="I135" s="37" t="s">
        <v>103</v>
      </c>
      <c r="J135" s="40">
        <v>2.6099999999999998E-2</v>
      </c>
      <c r="K135" s="40">
        <v>8.499999999999952E-3</v>
      </c>
      <c r="L135" s="40">
        <v>5.7600000000000096E-2</v>
      </c>
      <c r="M135" s="39" t="s">
        <v>103</v>
      </c>
      <c r="N135" s="39" t="s">
        <v>103</v>
      </c>
      <c r="O135" s="39" t="s">
        <v>103</v>
      </c>
      <c r="P135" s="39" t="s">
        <v>103</v>
      </c>
      <c r="Q135" s="42" t="s">
        <v>103</v>
      </c>
      <c r="R135" s="43">
        <f t="shared" si="57"/>
        <v>0.13344337528891481</v>
      </c>
      <c r="S135" s="40">
        <f t="shared" si="57"/>
        <v>0.15372342594720201</v>
      </c>
      <c r="T135" s="40">
        <f t="shared" si="57"/>
        <v>0.10068202213922706</v>
      </c>
      <c r="U135" s="40" t="e">
        <f t="shared" si="56"/>
        <v>#DIV/0!</v>
      </c>
      <c r="V135" s="40" t="e">
        <f t="shared" si="56"/>
        <v>#DIV/0!</v>
      </c>
      <c r="W135" s="40" t="e">
        <f t="shared" si="56"/>
        <v>#DIV/0!</v>
      </c>
      <c r="X135" s="40" t="e">
        <f t="shared" si="56"/>
        <v>#DIV/0!</v>
      </c>
      <c r="Y135" s="40" t="e">
        <f t="shared" si="43"/>
        <v>#DIV/0!</v>
      </c>
      <c r="Z135" s="40">
        <f t="shared" si="58"/>
        <v>7.0423383258123584E-2</v>
      </c>
      <c r="AA135" s="40">
        <f t="shared" si="59"/>
        <v>7.1368736750934803E-2</v>
      </c>
      <c r="AB135" s="40">
        <f t="shared" si="60"/>
        <v>6.8916537687170099E-2</v>
      </c>
      <c r="AC135" s="40" t="s">
        <v>46</v>
      </c>
      <c r="AD135" s="40" t="s">
        <v>46</v>
      </c>
      <c r="AE135" s="40" t="s">
        <v>46</v>
      </c>
      <c r="AF135" s="40" t="s">
        <v>46</v>
      </c>
      <c r="AG135" s="40" t="s">
        <v>46</v>
      </c>
      <c r="AH135" s="39">
        <f t="shared" si="61"/>
        <v>1</v>
      </c>
      <c r="AI135" s="39">
        <f t="shared" si="62"/>
        <v>0.62963279066293976</v>
      </c>
      <c r="AJ135" s="39">
        <f t="shared" si="63"/>
        <v>0.37036720933706024</v>
      </c>
      <c r="AK135" s="39" t="s">
        <v>103</v>
      </c>
      <c r="AL135" s="39" t="s">
        <v>103</v>
      </c>
      <c r="AM135" s="39" t="s">
        <v>103</v>
      </c>
      <c r="AN135" s="39" t="s">
        <v>103</v>
      </c>
      <c r="AO135" s="42" t="s">
        <v>103</v>
      </c>
      <c r="AR135" s="90">
        <f t="shared" si="67"/>
        <v>250.29891933061893</v>
      </c>
      <c r="AS135" s="90">
        <f t="shared" si="67"/>
        <v>222.76724124429515</v>
      </c>
      <c r="AT135" s="90">
        <f t="shared" si="67"/>
        <v>336.78282049754557</v>
      </c>
      <c r="BA135" s="12">
        <v>38504</v>
      </c>
      <c r="BB135" s="36">
        <f t="shared" si="64"/>
        <v>468.67</v>
      </c>
      <c r="BC135" s="41">
        <f t="shared" si="65"/>
        <v>295.08999999999997</v>
      </c>
      <c r="BD135" s="41">
        <f t="shared" si="66"/>
        <v>173.58000000000004</v>
      </c>
    </row>
    <row r="136" spans="1:56">
      <c r="A136" s="12">
        <v>38534</v>
      </c>
      <c r="B136" s="36">
        <v>469.29</v>
      </c>
      <c r="C136" s="41">
        <v>295.70999999999998</v>
      </c>
      <c r="D136" s="41">
        <v>173.58</v>
      </c>
      <c r="E136" s="36" t="s">
        <v>103</v>
      </c>
      <c r="F136" s="36" t="s">
        <v>103</v>
      </c>
      <c r="G136" s="36" t="s">
        <v>103</v>
      </c>
      <c r="H136" s="36" t="s">
        <v>103</v>
      </c>
      <c r="I136" s="37" t="s">
        <v>103</v>
      </c>
      <c r="J136" s="40">
        <v>1.2999999999999999E-3</v>
      </c>
      <c r="K136" s="40">
        <v>2.0999999999999908E-3</v>
      </c>
      <c r="L136" s="40">
        <v>0</v>
      </c>
      <c r="M136" s="39" t="s">
        <v>103</v>
      </c>
      <c r="N136" s="39" t="s">
        <v>103</v>
      </c>
      <c r="O136" s="39" t="s">
        <v>103</v>
      </c>
      <c r="P136" s="39" t="s">
        <v>103</v>
      </c>
      <c r="Q136" s="42" t="s">
        <v>103</v>
      </c>
      <c r="R136" s="43">
        <f t="shared" si="57"/>
        <v>0.12024168559548931</v>
      </c>
      <c r="S136" s="40">
        <f t="shared" si="57"/>
        <v>0.15234351155356429</v>
      </c>
      <c r="T136" s="40">
        <f t="shared" si="57"/>
        <v>6.9557887609782432E-2</v>
      </c>
      <c r="U136" s="40" t="e">
        <f t="shared" si="56"/>
        <v>#DIV/0!</v>
      </c>
      <c r="V136" s="40" t="e">
        <f t="shared" si="56"/>
        <v>#DIV/0!</v>
      </c>
      <c r="W136" s="40" t="e">
        <f t="shared" si="56"/>
        <v>#DIV/0!</v>
      </c>
      <c r="X136" s="40" t="e">
        <f t="shared" si="56"/>
        <v>#DIV/0!</v>
      </c>
      <c r="Y136" s="40" t="e">
        <f t="shared" si="43"/>
        <v>#DIV/0!</v>
      </c>
      <c r="Z136" s="40">
        <f t="shared" si="58"/>
        <v>7.1814933656359159E-2</v>
      </c>
      <c r="AA136" s="40">
        <f t="shared" si="59"/>
        <v>7.3618611098111852E-2</v>
      </c>
      <c r="AB136" s="40">
        <f t="shared" si="60"/>
        <v>6.8916537687170099E-2</v>
      </c>
      <c r="AC136" s="40" t="s">
        <v>46</v>
      </c>
      <c r="AD136" s="40" t="s">
        <v>46</v>
      </c>
      <c r="AE136" s="40" t="s">
        <v>46</v>
      </c>
      <c r="AF136" s="40" t="s">
        <v>46</v>
      </c>
      <c r="AG136" s="40" t="s">
        <v>46</v>
      </c>
      <c r="AH136" s="39">
        <f t="shared" si="61"/>
        <v>1</v>
      </c>
      <c r="AI136" s="39">
        <f t="shared" si="62"/>
        <v>0.63012209934155849</v>
      </c>
      <c r="AJ136" s="39">
        <f t="shared" si="63"/>
        <v>0.36987790065844151</v>
      </c>
      <c r="AK136" s="39" t="s">
        <v>103</v>
      </c>
      <c r="AL136" s="39" t="s">
        <v>103</v>
      </c>
      <c r="AM136" s="39" t="s">
        <v>103</v>
      </c>
      <c r="AN136" s="39" t="s">
        <v>103</v>
      </c>
      <c r="AO136" s="42" t="s">
        <v>103</v>
      </c>
      <c r="AR136" s="90">
        <f t="shared" si="67"/>
        <v>250.62430792574875</v>
      </c>
      <c r="AS136" s="90">
        <f t="shared" si="67"/>
        <v>223.23505245090817</v>
      </c>
      <c r="AT136" s="90">
        <f t="shared" si="67"/>
        <v>336.78282049754557</v>
      </c>
      <c r="BA136" s="12">
        <v>38534</v>
      </c>
      <c r="BB136" s="36">
        <f t="shared" si="64"/>
        <v>469.29</v>
      </c>
      <c r="BC136" s="41">
        <f t="shared" si="65"/>
        <v>295.70999999999998</v>
      </c>
      <c r="BD136" s="41">
        <f t="shared" si="66"/>
        <v>173.58</v>
      </c>
    </row>
    <row r="137" spans="1:56">
      <c r="A137" s="12">
        <v>38565</v>
      </c>
      <c r="B137" s="36">
        <v>470.8</v>
      </c>
      <c r="C137" s="41">
        <v>297.45999999999998</v>
      </c>
      <c r="D137" s="41">
        <v>173.34</v>
      </c>
      <c r="E137" s="36" t="s">
        <v>103</v>
      </c>
      <c r="F137" s="36" t="s">
        <v>103</v>
      </c>
      <c r="G137" s="36" t="s">
        <v>103</v>
      </c>
      <c r="H137" s="36" t="s">
        <v>103</v>
      </c>
      <c r="I137" s="37" t="s">
        <v>103</v>
      </c>
      <c r="J137" s="40">
        <v>3.2000000000000002E-3</v>
      </c>
      <c r="K137" s="40">
        <v>5.9000000000000163E-3</v>
      </c>
      <c r="L137" s="40">
        <v>-1.3999999999998458E-3</v>
      </c>
      <c r="M137" s="39" t="s">
        <v>103</v>
      </c>
      <c r="N137" s="39" t="s">
        <v>103</v>
      </c>
      <c r="O137" s="39" t="s">
        <v>103</v>
      </c>
      <c r="P137" s="39" t="s">
        <v>103</v>
      </c>
      <c r="Q137" s="42" t="s">
        <v>103</v>
      </c>
      <c r="R137" s="43">
        <f t="shared" si="57"/>
        <v>0.11479660647693191</v>
      </c>
      <c r="S137" s="40">
        <f t="shared" si="57"/>
        <v>0.14404099710987994</v>
      </c>
      <c r="T137" s="40">
        <f t="shared" si="57"/>
        <v>6.806050656712892E-2</v>
      </c>
      <c r="U137" s="40" t="e">
        <f t="shared" si="56"/>
        <v>#DIV/0!</v>
      </c>
      <c r="V137" s="40" t="e">
        <f t="shared" si="56"/>
        <v>#DIV/0!</v>
      </c>
      <c r="W137" s="40" t="e">
        <f t="shared" si="56"/>
        <v>#DIV/0!</v>
      </c>
      <c r="X137" s="40" t="e">
        <f t="shared" si="56"/>
        <v>#DIV/0!</v>
      </c>
      <c r="Y137" s="40" t="e">
        <f t="shared" si="43"/>
        <v>#DIV/0!</v>
      </c>
      <c r="Z137" s="40">
        <f t="shared" si="58"/>
        <v>7.5244741444059571E-2</v>
      </c>
      <c r="AA137" s="40">
        <f t="shared" si="59"/>
        <v>7.995296090359072E-2</v>
      </c>
      <c r="AB137" s="40">
        <f t="shared" si="60"/>
        <v>6.7420054534408358E-2</v>
      </c>
      <c r="AC137" s="40" t="s">
        <v>46</v>
      </c>
      <c r="AD137" s="40" t="s">
        <v>46</v>
      </c>
      <c r="AE137" s="40" t="s">
        <v>46</v>
      </c>
      <c r="AF137" s="40" t="s">
        <v>46</v>
      </c>
      <c r="AG137" s="40" t="s">
        <v>46</v>
      </c>
      <c r="AH137" s="39">
        <f t="shared" si="61"/>
        <v>1</v>
      </c>
      <c r="AI137" s="39">
        <f t="shared" si="62"/>
        <v>0.63181818181818183</v>
      </c>
      <c r="AJ137" s="39">
        <f t="shared" si="63"/>
        <v>0.36818181818181822</v>
      </c>
      <c r="AK137" s="39" t="s">
        <v>103</v>
      </c>
      <c r="AL137" s="39" t="s">
        <v>103</v>
      </c>
      <c r="AM137" s="39" t="s">
        <v>103</v>
      </c>
      <c r="AN137" s="39" t="s">
        <v>103</v>
      </c>
      <c r="AO137" s="42" t="s">
        <v>103</v>
      </c>
      <c r="AR137" s="90">
        <f t="shared" si="67"/>
        <v>251.42630571111118</v>
      </c>
      <c r="AS137" s="90">
        <f t="shared" si="67"/>
        <v>224.55213926036853</v>
      </c>
      <c r="AT137" s="90">
        <f t="shared" si="67"/>
        <v>336.31132454884909</v>
      </c>
      <c r="BA137" s="12">
        <v>38565</v>
      </c>
      <c r="BB137" s="36">
        <f t="shared" si="64"/>
        <v>470.8</v>
      </c>
      <c r="BC137" s="41">
        <f t="shared" si="65"/>
        <v>297.46000000000004</v>
      </c>
      <c r="BD137" s="41">
        <f t="shared" si="66"/>
        <v>173.34000000000003</v>
      </c>
    </row>
    <row r="138" spans="1:56">
      <c r="A138" s="12">
        <v>38596</v>
      </c>
      <c r="B138" s="36">
        <v>472.69</v>
      </c>
      <c r="C138" s="41">
        <v>299.26</v>
      </c>
      <c r="D138" s="41">
        <v>173.43</v>
      </c>
      <c r="E138" s="36" t="s">
        <v>103</v>
      </c>
      <c r="F138" s="36" t="s">
        <v>103</v>
      </c>
      <c r="G138" s="36" t="s">
        <v>103</v>
      </c>
      <c r="H138" s="36" t="s">
        <v>103</v>
      </c>
      <c r="I138" s="37" t="s">
        <v>103</v>
      </c>
      <c r="J138" s="40">
        <v>4.0000000000000001E-3</v>
      </c>
      <c r="K138" s="40">
        <v>6.0999999999999943E-3</v>
      </c>
      <c r="L138" s="40">
        <v>4.9999999999994493E-4</v>
      </c>
      <c r="M138" s="39" t="s">
        <v>103</v>
      </c>
      <c r="N138" s="39" t="s">
        <v>103</v>
      </c>
      <c r="O138" s="39" t="s">
        <v>103</v>
      </c>
      <c r="P138" s="39" t="s">
        <v>103</v>
      </c>
      <c r="Q138" s="42" t="s">
        <v>103</v>
      </c>
      <c r="R138" s="43">
        <f t="shared" si="57"/>
        <v>0.11015254205796454</v>
      </c>
      <c r="S138" s="40">
        <f t="shared" si="57"/>
        <v>0.13624841776135255</v>
      </c>
      <c r="T138" s="40">
        <f t="shared" si="57"/>
        <v>6.7953764561675456E-2</v>
      </c>
      <c r="U138" s="40" t="e">
        <f t="shared" si="56"/>
        <v>#DIV/0!</v>
      </c>
      <c r="V138" s="40" t="e">
        <f t="shared" si="56"/>
        <v>#DIV/0!</v>
      </c>
      <c r="W138" s="40" t="e">
        <f t="shared" si="56"/>
        <v>#DIV/0!</v>
      </c>
      <c r="X138" s="40" t="e">
        <f t="shared" si="56"/>
        <v>#DIV/0!</v>
      </c>
      <c r="Y138" s="40" t="e">
        <f t="shared" si="43"/>
        <v>#DIV/0!</v>
      </c>
      <c r="Z138" s="40">
        <f t="shared" si="58"/>
        <v>7.9545720409835985E-2</v>
      </c>
      <c r="AA138" s="40">
        <f t="shared" si="59"/>
        <v>8.6540673965102455E-2</v>
      </c>
      <c r="AB138" s="40">
        <f t="shared" si="60"/>
        <v>6.7953764561675456E-2</v>
      </c>
      <c r="AC138" s="40" t="s">
        <v>46</v>
      </c>
      <c r="AD138" s="40" t="s">
        <v>46</v>
      </c>
      <c r="AE138" s="40" t="s">
        <v>46</v>
      </c>
      <c r="AF138" s="40" t="s">
        <v>46</v>
      </c>
      <c r="AG138" s="40" t="s">
        <v>46</v>
      </c>
      <c r="AH138" s="39">
        <f t="shared" si="61"/>
        <v>1</v>
      </c>
      <c r="AI138" s="39">
        <f t="shared" si="62"/>
        <v>0.6330999174934947</v>
      </c>
      <c r="AJ138" s="39">
        <f t="shared" si="63"/>
        <v>0.36690008250650535</v>
      </c>
      <c r="AK138" s="39" t="s">
        <v>103</v>
      </c>
      <c r="AL138" s="39" t="s">
        <v>103</v>
      </c>
      <c r="AM138" s="39" t="s">
        <v>103</v>
      </c>
      <c r="AN138" s="39" t="s">
        <v>103</v>
      </c>
      <c r="AO138" s="42" t="s">
        <v>103</v>
      </c>
      <c r="AR138" s="90">
        <f t="shared" si="67"/>
        <v>252.43201093395564</v>
      </c>
      <c r="AS138" s="90">
        <f t="shared" si="67"/>
        <v>225.92190730985678</v>
      </c>
      <c r="AT138" s="90">
        <f t="shared" si="67"/>
        <v>336.47948021112347</v>
      </c>
      <c r="BA138" s="12">
        <v>38596</v>
      </c>
      <c r="BB138" s="36">
        <f t="shared" si="64"/>
        <v>472.69</v>
      </c>
      <c r="BC138" s="41">
        <f t="shared" si="65"/>
        <v>299.26</v>
      </c>
      <c r="BD138" s="41">
        <f t="shared" si="66"/>
        <v>173.43</v>
      </c>
    </row>
    <row r="139" spans="1:56">
      <c r="A139" s="12">
        <v>38626</v>
      </c>
      <c r="B139" s="36">
        <v>473.02</v>
      </c>
      <c r="C139" s="41">
        <v>299.25</v>
      </c>
      <c r="D139" s="41">
        <v>173.77</v>
      </c>
      <c r="E139" s="36" t="s">
        <v>103</v>
      </c>
      <c r="F139" s="36" t="s">
        <v>103</v>
      </c>
      <c r="G139" s="36" t="s">
        <v>103</v>
      </c>
      <c r="H139" s="36" t="s">
        <v>103</v>
      </c>
      <c r="I139" s="37" t="s">
        <v>103</v>
      </c>
      <c r="J139" s="40">
        <v>7.000000000000001E-4</v>
      </c>
      <c r="K139" s="40">
        <v>0</v>
      </c>
      <c r="L139" s="40">
        <v>2.0000000000000018E-3</v>
      </c>
      <c r="M139" s="39" t="s">
        <v>103</v>
      </c>
      <c r="N139" s="39" t="s">
        <v>103</v>
      </c>
      <c r="O139" s="39" t="s">
        <v>103</v>
      </c>
      <c r="P139" s="39" t="s">
        <v>103</v>
      </c>
      <c r="Q139" s="42" t="s">
        <v>103</v>
      </c>
      <c r="R139" s="43">
        <f t="shared" si="57"/>
        <v>0.10145711762582299</v>
      </c>
      <c r="S139" s="40">
        <f t="shared" si="57"/>
        <v>0.12067108961569439</v>
      </c>
      <c r="T139" s="40">
        <f t="shared" si="57"/>
        <v>7.008967209079886E-2</v>
      </c>
      <c r="U139" s="40" t="e">
        <f t="shared" si="56"/>
        <v>#DIV/0!</v>
      </c>
      <c r="V139" s="40" t="e">
        <f t="shared" si="56"/>
        <v>#DIV/0!</v>
      </c>
      <c r="W139" s="40" t="e">
        <f t="shared" si="56"/>
        <v>#DIV/0!</v>
      </c>
      <c r="X139" s="40" t="e">
        <f t="shared" si="56"/>
        <v>#DIV/0!</v>
      </c>
      <c r="Y139" s="40" t="e">
        <f t="shared" si="43"/>
        <v>#DIV/0!</v>
      </c>
      <c r="Z139" s="40">
        <f t="shared" si="58"/>
        <v>8.0301402414122647E-2</v>
      </c>
      <c r="AA139" s="40">
        <f t="shared" si="59"/>
        <v>8.6540673965102455E-2</v>
      </c>
      <c r="AB139" s="40">
        <f t="shared" si="60"/>
        <v>7.008967209079886E-2</v>
      </c>
      <c r="AC139" s="40" t="s">
        <v>46</v>
      </c>
      <c r="AD139" s="40" t="s">
        <v>46</v>
      </c>
      <c r="AE139" s="40" t="s">
        <v>46</v>
      </c>
      <c r="AF139" s="40" t="s">
        <v>46</v>
      </c>
      <c r="AG139" s="40" t="s">
        <v>46</v>
      </c>
      <c r="AH139" s="39">
        <f t="shared" si="61"/>
        <v>1</v>
      </c>
      <c r="AI139" s="39">
        <f t="shared" si="62"/>
        <v>0.63263709779713329</v>
      </c>
      <c r="AJ139" s="39">
        <f t="shared" si="63"/>
        <v>0.36736290220286671</v>
      </c>
      <c r="AK139" s="39" t="s">
        <v>103</v>
      </c>
      <c r="AL139" s="39" t="s">
        <v>103</v>
      </c>
      <c r="AM139" s="39" t="s">
        <v>103</v>
      </c>
      <c r="AN139" s="39" t="s">
        <v>103</v>
      </c>
      <c r="AO139" s="42" t="s">
        <v>103</v>
      </c>
      <c r="AR139" s="90">
        <f t="shared" si="67"/>
        <v>252.60871334160939</v>
      </c>
      <c r="AS139" s="90">
        <f t="shared" si="67"/>
        <v>225.92190730985678</v>
      </c>
      <c r="AT139" s="90">
        <f t="shared" si="67"/>
        <v>337.15243917154572</v>
      </c>
      <c r="BA139" s="12">
        <v>38626</v>
      </c>
      <c r="BB139" s="36">
        <f t="shared" si="64"/>
        <v>473.02</v>
      </c>
      <c r="BC139" s="41">
        <f t="shared" si="65"/>
        <v>299.25</v>
      </c>
      <c r="BD139" s="41">
        <f t="shared" si="66"/>
        <v>173.77</v>
      </c>
    </row>
    <row r="140" spans="1:56">
      <c r="A140" s="12">
        <v>38657</v>
      </c>
      <c r="B140" s="36">
        <v>473.23</v>
      </c>
      <c r="C140" s="41">
        <v>299.45999999999998</v>
      </c>
      <c r="D140" s="41">
        <v>173.77</v>
      </c>
      <c r="E140" s="36" t="s">
        <v>103</v>
      </c>
      <c r="F140" s="36" t="s">
        <v>103</v>
      </c>
      <c r="G140" s="36" t="s">
        <v>103</v>
      </c>
      <c r="H140" s="36" t="s">
        <v>103</v>
      </c>
      <c r="I140" s="37" t="s">
        <v>103</v>
      </c>
      <c r="J140" s="40">
        <v>4.0000000000000002E-4</v>
      </c>
      <c r="K140" s="40">
        <v>6.9999999999992291E-4</v>
      </c>
      <c r="L140" s="40">
        <v>0</v>
      </c>
      <c r="M140" s="39" t="s">
        <v>103</v>
      </c>
      <c r="N140" s="39" t="s">
        <v>103</v>
      </c>
      <c r="O140" s="39" t="s">
        <v>103</v>
      </c>
      <c r="P140" s="39" t="s">
        <v>103</v>
      </c>
      <c r="Q140" s="42" t="s">
        <v>103</v>
      </c>
      <c r="R140" s="43">
        <f t="shared" si="57"/>
        <v>8.7542144169831415E-2</v>
      </c>
      <c r="S140" s="40">
        <f t="shared" si="57"/>
        <v>9.8174264961246704E-2</v>
      </c>
      <c r="T140" s="40">
        <f t="shared" si="57"/>
        <v>7.008967209079886E-2</v>
      </c>
      <c r="U140" s="40" t="e">
        <f t="shared" si="56"/>
        <v>#DIV/0!</v>
      </c>
      <c r="V140" s="40" t="e">
        <f t="shared" si="56"/>
        <v>#DIV/0!</v>
      </c>
      <c r="W140" s="40" t="e">
        <f t="shared" si="56"/>
        <v>#DIV/0!</v>
      </c>
      <c r="X140" s="40" t="e">
        <f t="shared" si="56"/>
        <v>#DIV/0!</v>
      </c>
      <c r="Y140" s="40" t="e">
        <f t="shared" si="43"/>
        <v>#DIV/0!</v>
      </c>
      <c r="Z140" s="40">
        <f t="shared" si="58"/>
        <v>8.0733522975088512E-2</v>
      </c>
      <c r="AA140" s="40">
        <f t="shared" si="59"/>
        <v>8.7301252436877919E-2</v>
      </c>
      <c r="AB140" s="40">
        <f t="shared" si="60"/>
        <v>7.008967209079886E-2</v>
      </c>
      <c r="AC140" s="40" t="s">
        <v>46</v>
      </c>
      <c r="AD140" s="40" t="s">
        <v>46</v>
      </c>
      <c r="AE140" s="40" t="s">
        <v>46</v>
      </c>
      <c r="AF140" s="40" t="s">
        <v>46</v>
      </c>
      <c r="AG140" s="40" t="s">
        <v>46</v>
      </c>
      <c r="AH140" s="39">
        <f t="shared" si="61"/>
        <v>1</v>
      </c>
      <c r="AI140" s="39">
        <f t="shared" si="62"/>
        <v>0.63280011833569294</v>
      </c>
      <c r="AJ140" s="39">
        <f t="shared" si="63"/>
        <v>0.367199881664307</v>
      </c>
      <c r="AK140" s="39" t="s">
        <v>103</v>
      </c>
      <c r="AL140" s="39" t="s">
        <v>103</v>
      </c>
      <c r="AM140" s="39" t="s">
        <v>103</v>
      </c>
      <c r="AN140" s="39" t="s">
        <v>103</v>
      </c>
      <c r="AO140" s="42" t="s">
        <v>103</v>
      </c>
      <c r="AR140" s="90">
        <f t="shared" si="67"/>
        <v>252.70975682694603</v>
      </c>
      <c r="AS140" s="90">
        <f t="shared" si="67"/>
        <v>226.08005264497365</v>
      </c>
      <c r="AT140" s="90">
        <f t="shared" si="67"/>
        <v>337.15243917154572</v>
      </c>
      <c r="BA140" s="12">
        <v>38657</v>
      </c>
      <c r="BB140" s="36">
        <f t="shared" si="64"/>
        <v>473.23</v>
      </c>
      <c r="BC140" s="41">
        <f t="shared" si="65"/>
        <v>299.45999999999998</v>
      </c>
      <c r="BD140" s="41">
        <f t="shared" si="66"/>
        <v>173.77</v>
      </c>
    </row>
    <row r="141" spans="1:56">
      <c r="A141" s="12">
        <v>38687</v>
      </c>
      <c r="B141" s="36">
        <v>474.07</v>
      </c>
      <c r="C141" s="41">
        <v>300.33</v>
      </c>
      <c r="D141" s="41">
        <v>173.74</v>
      </c>
      <c r="E141" s="36" t="s">
        <v>103</v>
      </c>
      <c r="F141" s="36" t="s">
        <v>103</v>
      </c>
      <c r="G141" s="36" t="s">
        <v>103</v>
      </c>
      <c r="H141" s="36" t="s">
        <v>103</v>
      </c>
      <c r="I141" s="37" t="s">
        <v>103</v>
      </c>
      <c r="J141" s="40">
        <v>1.8E-3</v>
      </c>
      <c r="K141" s="40">
        <v>2.8999999999999027E-3</v>
      </c>
      <c r="L141" s="40">
        <v>-1.9999999999997797E-4</v>
      </c>
      <c r="M141" s="39" t="s">
        <v>103</v>
      </c>
      <c r="N141" s="39" t="s">
        <v>103</v>
      </c>
      <c r="O141" s="39" t="s">
        <v>103</v>
      </c>
      <c r="P141" s="39" t="s">
        <v>103</v>
      </c>
      <c r="Q141" s="42" t="s">
        <v>103</v>
      </c>
      <c r="R141" s="43">
        <f t="shared" si="57"/>
        <v>8.2678843316443595E-2</v>
      </c>
      <c r="S141" s="40">
        <f t="shared" si="57"/>
        <v>9.0454426068944827E-2</v>
      </c>
      <c r="T141" s="40">
        <f t="shared" si="57"/>
        <v>6.9875654156380751E-2</v>
      </c>
      <c r="U141" s="40" t="e">
        <f t="shared" si="56"/>
        <v>#DIV/0!</v>
      </c>
      <c r="V141" s="40" t="e">
        <f t="shared" si="56"/>
        <v>#DIV/0!</v>
      </c>
      <c r="W141" s="40" t="e">
        <f t="shared" si="56"/>
        <v>#DIV/0!</v>
      </c>
      <c r="X141" s="40" t="e">
        <f t="shared" si="56"/>
        <v>#DIV/0!</v>
      </c>
      <c r="Y141" s="40" t="e">
        <f t="shared" si="43"/>
        <v>#DIV/0!</v>
      </c>
      <c r="Z141" s="40">
        <f t="shared" si="58"/>
        <v>8.2678843316443595E-2</v>
      </c>
      <c r="AA141" s="40">
        <f t="shared" si="59"/>
        <v>9.0454426068944827E-2</v>
      </c>
      <c r="AB141" s="40">
        <f t="shared" si="60"/>
        <v>6.9875654156380751E-2</v>
      </c>
      <c r="AC141" s="40" t="s">
        <v>46</v>
      </c>
      <c r="AD141" s="40" t="s">
        <v>46</v>
      </c>
      <c r="AE141" s="40" t="s">
        <v>46</v>
      </c>
      <c r="AF141" s="40" t="s">
        <v>46</v>
      </c>
      <c r="AG141" s="40" t="s">
        <v>46</v>
      </c>
      <c r="AH141" s="39">
        <f t="shared" si="61"/>
        <v>1</v>
      </c>
      <c r="AI141" s="39">
        <f t="shared" si="62"/>
        <v>0.63351403801126416</v>
      </c>
      <c r="AJ141" s="39">
        <f t="shared" si="63"/>
        <v>0.36648596198873584</v>
      </c>
      <c r="AK141" s="39" t="s">
        <v>103</v>
      </c>
      <c r="AL141" s="39" t="s">
        <v>103</v>
      </c>
      <c r="AM141" s="39" t="s">
        <v>103</v>
      </c>
      <c r="AN141" s="39" t="s">
        <v>103</v>
      </c>
      <c r="AO141" s="42" t="s">
        <v>103</v>
      </c>
      <c r="AR141" s="90">
        <f t="shared" si="67"/>
        <v>253.16463438923455</v>
      </c>
      <c r="AS141" s="90">
        <f t="shared" si="67"/>
        <v>226.73568479764404</v>
      </c>
      <c r="AT141" s="90">
        <f t="shared" si="67"/>
        <v>337.08500868371141</v>
      </c>
      <c r="BA141" s="12">
        <v>38687</v>
      </c>
      <c r="BB141" s="36">
        <f t="shared" si="64"/>
        <v>474.07</v>
      </c>
      <c r="BC141" s="41">
        <f t="shared" si="65"/>
        <v>300.33</v>
      </c>
      <c r="BD141" s="41">
        <f t="shared" si="66"/>
        <v>173.74</v>
      </c>
    </row>
    <row r="142" spans="1:56">
      <c r="A142" s="12">
        <v>38718</v>
      </c>
      <c r="B142" s="36">
        <v>474.56</v>
      </c>
      <c r="C142" s="41">
        <v>300.43</v>
      </c>
      <c r="D142" s="41">
        <v>174.13</v>
      </c>
      <c r="E142" s="36" t="s">
        <v>103</v>
      </c>
      <c r="F142" s="36" t="s">
        <v>103</v>
      </c>
      <c r="G142" s="36" t="s">
        <v>103</v>
      </c>
      <c r="H142" s="36" t="s">
        <v>103</v>
      </c>
      <c r="I142" s="37" t="s">
        <v>103</v>
      </c>
      <c r="J142" s="40">
        <v>1E-3</v>
      </c>
      <c r="K142" s="40">
        <v>2.9999999999996696E-4</v>
      </c>
      <c r="L142" s="40">
        <v>2.1999999999999797E-3</v>
      </c>
      <c r="M142" s="39" t="s">
        <v>103</v>
      </c>
      <c r="N142" s="39" t="s">
        <v>103</v>
      </c>
      <c r="O142" s="39" t="s">
        <v>103</v>
      </c>
      <c r="P142" s="39" t="s">
        <v>103</v>
      </c>
      <c r="Q142" s="42" t="s">
        <v>103</v>
      </c>
      <c r="R142" s="43">
        <f t="shared" si="57"/>
        <v>7.9443747171075607E-2</v>
      </c>
      <c r="S142" s="40">
        <f t="shared" si="57"/>
        <v>8.3844954686770112E-2</v>
      </c>
      <c r="T142" s="40">
        <f t="shared" si="57"/>
        <v>7.222938059552475E-2</v>
      </c>
      <c r="U142" s="40" t="e">
        <f t="shared" si="56"/>
        <v>#DIV/0!</v>
      </c>
      <c r="V142" s="40" t="e">
        <f t="shared" si="56"/>
        <v>#DIV/0!</v>
      </c>
      <c r="W142" s="40" t="e">
        <f t="shared" si="56"/>
        <v>#DIV/0!</v>
      </c>
      <c r="X142" s="40" t="e">
        <f t="shared" si="56"/>
        <v>#DIV/0!</v>
      </c>
      <c r="Y142" s="40" t="e">
        <f t="shared" si="43"/>
        <v>#DIV/0!</v>
      </c>
      <c r="Z142" s="40">
        <f>(AR142/$AR$141)-1</f>
        <v>9.9999999999988987E-4</v>
      </c>
      <c r="AA142" s="40">
        <f>(AS142/$AS$141)-1</f>
        <v>2.9999999999996696E-4</v>
      </c>
      <c r="AB142" s="40">
        <f>(AT142/$AT$141)-1</f>
        <v>2.1999999999999797E-3</v>
      </c>
      <c r="AC142" s="40" t="s">
        <v>46</v>
      </c>
      <c r="AD142" s="40" t="s">
        <v>46</v>
      </c>
      <c r="AE142" s="40" t="s">
        <v>46</v>
      </c>
      <c r="AF142" s="40" t="s">
        <v>46</v>
      </c>
      <c r="AG142" s="40" t="s">
        <v>46</v>
      </c>
      <c r="AH142" s="39">
        <f t="shared" si="61"/>
        <v>1</v>
      </c>
      <c r="AI142" s="39">
        <f t="shared" si="62"/>
        <v>0.63307063385030349</v>
      </c>
      <c r="AJ142" s="39">
        <f t="shared" si="63"/>
        <v>0.36692936614969657</v>
      </c>
      <c r="AK142" s="39" t="s">
        <v>103</v>
      </c>
      <c r="AL142" s="39" t="s">
        <v>103</v>
      </c>
      <c r="AM142" s="39" t="s">
        <v>103</v>
      </c>
      <c r="AN142" s="39" t="s">
        <v>103</v>
      </c>
      <c r="AO142" s="42" t="s">
        <v>103</v>
      </c>
      <c r="AR142" s="90">
        <f t="shared" si="67"/>
        <v>253.41779902362376</v>
      </c>
      <c r="AS142" s="90">
        <f t="shared" si="67"/>
        <v>226.80370550308334</v>
      </c>
      <c r="AT142" s="90">
        <f t="shared" si="67"/>
        <v>337.82659570281555</v>
      </c>
      <c r="BA142" s="12">
        <v>38718</v>
      </c>
      <c r="BB142" s="36">
        <f t="shared" si="64"/>
        <v>474.56</v>
      </c>
      <c r="BC142" s="41">
        <f t="shared" si="65"/>
        <v>300.43</v>
      </c>
      <c r="BD142" s="41">
        <f t="shared" si="66"/>
        <v>174.13</v>
      </c>
    </row>
    <row r="143" spans="1:56">
      <c r="A143" s="12">
        <v>38749</v>
      </c>
      <c r="B143" s="36">
        <v>475.13</v>
      </c>
      <c r="C143" s="41">
        <v>301</v>
      </c>
      <c r="D143" s="41">
        <v>174.13</v>
      </c>
      <c r="E143" s="36" t="s">
        <v>103</v>
      </c>
      <c r="F143" s="36" t="s">
        <v>103</v>
      </c>
      <c r="G143" s="36" t="s">
        <v>103</v>
      </c>
      <c r="H143" s="36" t="s">
        <v>103</v>
      </c>
      <c r="I143" s="37" t="s">
        <v>103</v>
      </c>
      <c r="J143" s="40">
        <v>1.1999999999999999E-3</v>
      </c>
      <c r="K143" s="40">
        <v>1.9000000000000128E-3</v>
      </c>
      <c r="L143" s="40">
        <v>0</v>
      </c>
      <c r="M143" s="39" t="s">
        <v>103</v>
      </c>
      <c r="N143" s="39" t="s">
        <v>103</v>
      </c>
      <c r="O143" s="39" t="s">
        <v>103</v>
      </c>
      <c r="P143" s="39" t="s">
        <v>103</v>
      </c>
      <c r="Q143" s="42" t="s">
        <v>103</v>
      </c>
      <c r="R143" s="43">
        <f t="shared" si="57"/>
        <v>7.5897540734376268E-2</v>
      </c>
      <c r="S143" s="40">
        <f t="shared" si="57"/>
        <v>7.9213138641100134E-2</v>
      </c>
      <c r="T143" s="40">
        <f t="shared" si="57"/>
        <v>7.0623445427383524E-2</v>
      </c>
      <c r="U143" s="40" t="e">
        <f t="shared" si="56"/>
        <v>#DIV/0!</v>
      </c>
      <c r="V143" s="40" t="e">
        <f t="shared" si="56"/>
        <v>#DIV/0!</v>
      </c>
      <c r="W143" s="40" t="e">
        <f t="shared" si="56"/>
        <v>#DIV/0!</v>
      </c>
      <c r="X143" s="40" t="e">
        <f t="shared" si="56"/>
        <v>#DIV/0!</v>
      </c>
      <c r="Y143" s="40" t="e">
        <f t="shared" si="43"/>
        <v>#DIV/0!</v>
      </c>
      <c r="Z143" s="40">
        <f t="shared" ref="Z143:Z153" si="68">(AR143/$AR$141)-1</f>
        <v>2.2012000000000143E-3</v>
      </c>
      <c r="AA143" s="40">
        <f t="shared" ref="AA143:AA153" si="69">(AS143/$AS$141)-1</f>
        <v>2.2005700000000683E-3</v>
      </c>
      <c r="AB143" s="40">
        <f t="shared" ref="AB143:AB153" si="70">(AT143/$AT$141)-1</f>
        <v>2.1999999999999797E-3</v>
      </c>
      <c r="AC143" s="40" t="s">
        <v>46</v>
      </c>
      <c r="AD143" s="40" t="s">
        <v>46</v>
      </c>
      <c r="AE143" s="40" t="s">
        <v>46</v>
      </c>
      <c r="AF143" s="40" t="s">
        <v>46</v>
      </c>
      <c r="AG143" s="40" t="s">
        <v>46</v>
      </c>
      <c r="AH143" s="39">
        <f t="shared" si="61"/>
        <v>1</v>
      </c>
      <c r="AI143" s="39">
        <f t="shared" si="62"/>
        <v>0.63351082861532637</v>
      </c>
      <c r="AJ143" s="39">
        <f t="shared" si="63"/>
        <v>0.36648917138467368</v>
      </c>
      <c r="AK143" s="39" t="s">
        <v>103</v>
      </c>
      <c r="AL143" s="39" t="s">
        <v>103</v>
      </c>
      <c r="AM143" s="39" t="s">
        <v>103</v>
      </c>
      <c r="AN143" s="39" t="s">
        <v>103</v>
      </c>
      <c r="AO143" s="42" t="s">
        <v>103</v>
      </c>
      <c r="AR143" s="90">
        <f t="shared" si="67"/>
        <v>253.72190038245213</v>
      </c>
      <c r="AS143" s="90">
        <f t="shared" si="67"/>
        <v>227.23463254353919</v>
      </c>
      <c r="AT143" s="90">
        <f t="shared" si="67"/>
        <v>337.82659570281555</v>
      </c>
      <c r="BA143" s="12">
        <v>38749</v>
      </c>
      <c r="BB143" s="36">
        <f t="shared" si="64"/>
        <v>475.13</v>
      </c>
      <c r="BC143" s="41">
        <f t="shared" si="65"/>
        <v>301</v>
      </c>
      <c r="BD143" s="41">
        <f t="shared" si="66"/>
        <v>174.13</v>
      </c>
    </row>
    <row r="144" spans="1:56">
      <c r="A144" s="12">
        <v>38777</v>
      </c>
      <c r="B144" s="36">
        <v>475.59</v>
      </c>
      <c r="C144" s="41">
        <v>301.45999999999998</v>
      </c>
      <c r="D144" s="41">
        <v>174.13</v>
      </c>
      <c r="E144" s="36" t="s">
        <v>103</v>
      </c>
      <c r="F144" s="36" t="s">
        <v>103</v>
      </c>
      <c r="G144" s="36" t="s">
        <v>103</v>
      </c>
      <c r="H144" s="36" t="s">
        <v>103</v>
      </c>
      <c r="I144" s="37" t="s">
        <v>103</v>
      </c>
      <c r="J144" s="40">
        <v>1E-3</v>
      </c>
      <c r="K144" s="40">
        <v>1.5000000000000568E-3</v>
      </c>
      <c r="L144" s="40">
        <v>0</v>
      </c>
      <c r="M144" s="39" t="s">
        <v>103</v>
      </c>
      <c r="N144" s="39" t="s">
        <v>103</v>
      </c>
      <c r="O144" s="39" t="s">
        <v>103</v>
      </c>
      <c r="P144" s="39" t="s">
        <v>103</v>
      </c>
      <c r="Q144" s="42" t="s">
        <v>103</v>
      </c>
      <c r="R144" s="43">
        <f t="shared" si="57"/>
        <v>6.3572425711150293E-2</v>
      </c>
      <c r="S144" s="40">
        <f t="shared" si="57"/>
        <v>6.5593964654502734E-2</v>
      </c>
      <c r="T144" s="40">
        <f t="shared" si="57"/>
        <v>6.0338165224703921E-2</v>
      </c>
      <c r="U144" s="40" t="e">
        <f t="shared" si="56"/>
        <v>#DIV/0!</v>
      </c>
      <c r="V144" s="40" t="e">
        <f t="shared" si="56"/>
        <v>#DIV/0!</v>
      </c>
      <c r="W144" s="40" t="e">
        <f t="shared" si="56"/>
        <v>#DIV/0!</v>
      </c>
      <c r="X144" s="40" t="e">
        <f t="shared" si="56"/>
        <v>#DIV/0!</v>
      </c>
      <c r="Y144" s="40" t="e">
        <f t="shared" si="43"/>
        <v>#DIV/0!</v>
      </c>
      <c r="Z144" s="40">
        <f t="shared" si="68"/>
        <v>3.2034011999999557E-3</v>
      </c>
      <c r="AA144" s="40">
        <f t="shared" si="69"/>
        <v>3.7038708550001243E-3</v>
      </c>
      <c r="AB144" s="40">
        <f t="shared" si="70"/>
        <v>2.1999999999999797E-3</v>
      </c>
      <c r="AC144" s="40" t="s">
        <v>46</v>
      </c>
      <c r="AD144" s="40" t="s">
        <v>46</v>
      </c>
      <c r="AE144" s="40" t="s">
        <v>46</v>
      </c>
      <c r="AF144" s="40" t="s">
        <v>46</v>
      </c>
      <c r="AG144" s="40" t="s">
        <v>46</v>
      </c>
      <c r="AH144" s="39">
        <f t="shared" si="61"/>
        <v>1</v>
      </c>
      <c r="AI144" s="39">
        <f t="shared" si="62"/>
        <v>0.63386530414853126</v>
      </c>
      <c r="AJ144" s="39">
        <f t="shared" si="63"/>
        <v>0.36613469585146874</v>
      </c>
      <c r="AK144" s="39" t="s">
        <v>103</v>
      </c>
      <c r="AL144" s="39" t="s">
        <v>103</v>
      </c>
      <c r="AM144" s="39" t="s">
        <v>103</v>
      </c>
      <c r="AN144" s="39" t="s">
        <v>103</v>
      </c>
      <c r="AO144" s="42" t="s">
        <v>103</v>
      </c>
      <c r="AR144" s="90">
        <f t="shared" si="67"/>
        <v>253.97562228283456</v>
      </c>
      <c r="AS144" s="90">
        <f t="shared" si="67"/>
        <v>227.57548449235452</v>
      </c>
      <c r="AT144" s="90">
        <f t="shared" si="67"/>
        <v>337.82659570281555</v>
      </c>
      <c r="BA144" s="12">
        <v>38777</v>
      </c>
      <c r="BB144" s="36">
        <f t="shared" si="64"/>
        <v>475.59</v>
      </c>
      <c r="BC144" s="41">
        <f t="shared" si="65"/>
        <v>301.45999999999998</v>
      </c>
      <c r="BD144" s="41">
        <f t="shared" si="66"/>
        <v>174.13</v>
      </c>
    </row>
    <row r="145" spans="1:56">
      <c r="A145" s="12">
        <v>38808</v>
      </c>
      <c r="B145" s="36">
        <v>476.08</v>
      </c>
      <c r="C145" s="41">
        <v>301.95</v>
      </c>
      <c r="D145" s="41">
        <v>174.13</v>
      </c>
      <c r="E145" s="36" t="s">
        <v>103</v>
      </c>
      <c r="F145" s="36" t="s">
        <v>103</v>
      </c>
      <c r="G145" s="36" t="s">
        <v>103</v>
      </c>
      <c r="H145" s="36" t="s">
        <v>103</v>
      </c>
      <c r="I145" s="37" t="s">
        <v>103</v>
      </c>
      <c r="J145" s="40">
        <v>1E-3</v>
      </c>
      <c r="K145" s="40">
        <v>1.6000000000000458E-3</v>
      </c>
      <c r="L145" s="40">
        <v>0</v>
      </c>
      <c r="M145" s="39" t="s">
        <v>103</v>
      </c>
      <c r="N145" s="39" t="s">
        <v>103</v>
      </c>
      <c r="O145" s="39" t="s">
        <v>103</v>
      </c>
      <c r="P145" s="39" t="s">
        <v>103</v>
      </c>
      <c r="Q145" s="42" t="s">
        <v>103</v>
      </c>
      <c r="R145" s="43">
        <f t="shared" si="57"/>
        <v>5.4095047660258633E-2</v>
      </c>
      <c r="S145" s="40">
        <f t="shared" si="57"/>
        <v>4.8736282792522401E-2</v>
      </c>
      <c r="T145" s="40">
        <f t="shared" si="57"/>
        <v>6.3742140072937215E-2</v>
      </c>
      <c r="U145" s="40" t="e">
        <f t="shared" si="56"/>
        <v>#DIV/0!</v>
      </c>
      <c r="V145" s="40" t="e">
        <f t="shared" si="56"/>
        <v>#DIV/0!</v>
      </c>
      <c r="W145" s="40" t="e">
        <f t="shared" si="56"/>
        <v>#DIV/0!</v>
      </c>
      <c r="X145" s="40" t="e">
        <f t="shared" si="56"/>
        <v>#DIV/0!</v>
      </c>
      <c r="Y145" s="40" t="e">
        <f t="shared" si="43"/>
        <v>#DIV/0!</v>
      </c>
      <c r="Z145" s="40">
        <f t="shared" si="68"/>
        <v>4.2066046011999259E-3</v>
      </c>
      <c r="AA145" s="40">
        <f t="shared" si="69"/>
        <v>5.3097970483682033E-3</v>
      </c>
      <c r="AB145" s="40">
        <f t="shared" si="70"/>
        <v>2.1999999999999797E-3</v>
      </c>
      <c r="AC145" s="40" t="s">
        <v>46</v>
      </c>
      <c r="AD145" s="40" t="s">
        <v>46</v>
      </c>
      <c r="AE145" s="40" t="s">
        <v>46</v>
      </c>
      <c r="AF145" s="40" t="s">
        <v>46</v>
      </c>
      <c r="AG145" s="40" t="s">
        <v>46</v>
      </c>
      <c r="AH145" s="39">
        <f t="shared" si="61"/>
        <v>1</v>
      </c>
      <c r="AI145" s="39">
        <f t="shared" si="62"/>
        <v>0.63424214417744917</v>
      </c>
      <c r="AJ145" s="39">
        <f t="shared" si="63"/>
        <v>0.36575785582255083</v>
      </c>
      <c r="AK145" s="39" t="s">
        <v>103</v>
      </c>
      <c r="AL145" s="39" t="s">
        <v>103</v>
      </c>
      <c r="AM145" s="39" t="s">
        <v>103</v>
      </c>
      <c r="AN145" s="39" t="s">
        <v>103</v>
      </c>
      <c r="AO145" s="42" t="s">
        <v>103</v>
      </c>
      <c r="AR145" s="90">
        <f t="shared" si="67"/>
        <v>254.22959790511737</v>
      </c>
      <c r="AS145" s="90">
        <f t="shared" si="67"/>
        <v>227.93960526754231</v>
      </c>
      <c r="AT145" s="90">
        <f t="shared" si="67"/>
        <v>337.82659570281555</v>
      </c>
      <c r="BA145" s="12">
        <v>38808</v>
      </c>
      <c r="BB145" s="36">
        <f t="shared" si="64"/>
        <v>476.08</v>
      </c>
      <c r="BC145" s="41">
        <f t="shared" si="65"/>
        <v>301.95</v>
      </c>
      <c r="BD145" s="41">
        <f t="shared" si="66"/>
        <v>174.13</v>
      </c>
    </row>
    <row r="146" spans="1:56">
      <c r="A146" s="12">
        <v>38838</v>
      </c>
      <c r="B146" s="36">
        <v>494.48</v>
      </c>
      <c r="C146" s="41">
        <v>302.23</v>
      </c>
      <c r="D146" s="41">
        <v>192.25</v>
      </c>
      <c r="E146" s="36" t="s">
        <v>103</v>
      </c>
      <c r="F146" s="36" t="s">
        <v>103</v>
      </c>
      <c r="G146" s="36" t="s">
        <v>103</v>
      </c>
      <c r="H146" s="36" t="s">
        <v>103</v>
      </c>
      <c r="I146" s="37" t="s">
        <v>103</v>
      </c>
      <c r="J146" s="40">
        <v>3.8599999999999995E-2</v>
      </c>
      <c r="K146" s="40">
        <v>8.9999999999990088E-4</v>
      </c>
      <c r="L146" s="40">
        <v>0.10410000000000008</v>
      </c>
      <c r="M146" s="39" t="s">
        <v>103</v>
      </c>
      <c r="N146" s="39" t="s">
        <v>103</v>
      </c>
      <c r="O146" s="39" t="s">
        <v>103</v>
      </c>
      <c r="P146" s="39" t="s">
        <v>103</v>
      </c>
      <c r="Q146" s="42" t="s">
        <v>103</v>
      </c>
      <c r="R146" s="43">
        <f t="shared" si="57"/>
        <v>8.2443263298343394E-2</v>
      </c>
      <c r="S146" s="40">
        <f t="shared" si="57"/>
        <v>3.2844775604679244E-2</v>
      </c>
      <c r="T146" s="40">
        <f t="shared" si="57"/>
        <v>0.17131514596043695</v>
      </c>
      <c r="U146" s="40" t="e">
        <f t="shared" si="56"/>
        <v>#DIV/0!</v>
      </c>
      <c r="V146" s="40" t="e">
        <f t="shared" si="56"/>
        <v>#DIV/0!</v>
      </c>
      <c r="W146" s="40" t="e">
        <f t="shared" si="56"/>
        <v>#DIV/0!</v>
      </c>
      <c r="X146" s="40" t="e">
        <f t="shared" si="56"/>
        <v>#DIV/0!</v>
      </c>
      <c r="Y146" s="40" t="e">
        <f t="shared" si="43"/>
        <v>#DIV/0!</v>
      </c>
      <c r="Z146" s="40">
        <f t="shared" si="68"/>
        <v>4.2968979538805963E-2</v>
      </c>
      <c r="AA146" s="40">
        <f t="shared" si="69"/>
        <v>6.2145758657115024E-3</v>
      </c>
      <c r="AB146" s="40">
        <f t="shared" si="70"/>
        <v>0.10652901999999997</v>
      </c>
      <c r="AC146" s="40" t="s">
        <v>46</v>
      </c>
      <c r="AD146" s="40" t="s">
        <v>46</v>
      </c>
      <c r="AE146" s="40" t="s">
        <v>46</v>
      </c>
      <c r="AF146" s="40" t="s">
        <v>46</v>
      </c>
      <c r="AG146" s="40" t="s">
        <v>46</v>
      </c>
      <c r="AH146" s="39">
        <f t="shared" si="61"/>
        <v>1</v>
      </c>
      <c r="AI146" s="39">
        <f t="shared" si="62"/>
        <v>0.61120773337647627</v>
      </c>
      <c r="AJ146" s="39">
        <f t="shared" si="63"/>
        <v>0.38879226662352367</v>
      </c>
      <c r="AK146" s="39" t="s">
        <v>103</v>
      </c>
      <c r="AL146" s="39" t="s">
        <v>103</v>
      </c>
      <c r="AM146" s="39" t="s">
        <v>103</v>
      </c>
      <c r="AN146" s="39" t="s">
        <v>103</v>
      </c>
      <c r="AO146" s="42" t="s">
        <v>103</v>
      </c>
      <c r="AR146" s="90">
        <f t="shared" si="67"/>
        <v>264.04286038425488</v>
      </c>
      <c r="AS146" s="90">
        <f t="shared" si="67"/>
        <v>228.14475091228306</v>
      </c>
      <c r="AT146" s="90">
        <f t="shared" si="67"/>
        <v>372.99434431547866</v>
      </c>
      <c r="BA146" s="12">
        <v>38838</v>
      </c>
      <c r="BB146" s="36">
        <f t="shared" si="64"/>
        <v>494.48</v>
      </c>
      <c r="BC146" s="41">
        <f t="shared" si="65"/>
        <v>302.23</v>
      </c>
      <c r="BD146" s="41">
        <f t="shared" si="66"/>
        <v>192.25</v>
      </c>
    </row>
    <row r="147" spans="1:56">
      <c r="A147" s="12">
        <v>38869</v>
      </c>
      <c r="B147" s="36">
        <v>495.28</v>
      </c>
      <c r="C147" s="41">
        <v>303.02999999999997</v>
      </c>
      <c r="D147" s="41">
        <v>192.25</v>
      </c>
      <c r="E147" s="36" t="s">
        <v>103</v>
      </c>
      <c r="F147" s="36" t="s">
        <v>103</v>
      </c>
      <c r="G147" s="36" t="s">
        <v>103</v>
      </c>
      <c r="H147" s="36" t="s">
        <v>103</v>
      </c>
      <c r="I147" s="37" t="s">
        <v>103</v>
      </c>
      <c r="J147" s="40">
        <v>1.6000000000000001E-3</v>
      </c>
      <c r="K147" s="40">
        <v>2.5999999999999357E-3</v>
      </c>
      <c r="L147" s="40">
        <v>0</v>
      </c>
      <c r="M147" s="39" t="s">
        <v>103</v>
      </c>
      <c r="N147" s="39" t="s">
        <v>103</v>
      </c>
      <c r="O147" s="39" t="s">
        <v>103</v>
      </c>
      <c r="P147" s="39" t="s">
        <v>103</v>
      </c>
      <c r="Q147" s="42" t="s">
        <v>103</v>
      </c>
      <c r="R147" s="43">
        <f t="shared" si="57"/>
        <v>5.6597965617016577E-2</v>
      </c>
      <c r="S147" s="40">
        <f t="shared" si="57"/>
        <v>2.6802352029004828E-2</v>
      </c>
      <c r="T147" s="40">
        <f t="shared" si="57"/>
        <v>0.10752188536349938</v>
      </c>
      <c r="U147" s="40" t="e">
        <f t="shared" si="56"/>
        <v>#DIV/0!</v>
      </c>
      <c r="V147" s="40" t="e">
        <f t="shared" si="56"/>
        <v>#DIV/0!</v>
      </c>
      <c r="W147" s="40" t="e">
        <f t="shared" si="56"/>
        <v>#DIV/0!</v>
      </c>
      <c r="X147" s="40" t="e">
        <f t="shared" si="56"/>
        <v>#DIV/0!</v>
      </c>
      <c r="Y147" s="40" t="e">
        <f t="shared" si="43"/>
        <v>#DIV/0!</v>
      </c>
      <c r="Z147" s="40">
        <f t="shared" si="68"/>
        <v>4.4637729906068291E-2</v>
      </c>
      <c r="AA147" s="40">
        <f t="shared" si="69"/>
        <v>8.830733762962284E-3</v>
      </c>
      <c r="AB147" s="40">
        <f t="shared" si="70"/>
        <v>0.10652901999999997</v>
      </c>
      <c r="AC147" s="40" t="s">
        <v>46</v>
      </c>
      <c r="AD147" s="40" t="s">
        <v>46</v>
      </c>
      <c r="AE147" s="40" t="s">
        <v>46</v>
      </c>
      <c r="AF147" s="40" t="s">
        <v>46</v>
      </c>
      <c r="AG147" s="40" t="s">
        <v>46</v>
      </c>
      <c r="AH147" s="39">
        <f t="shared" si="61"/>
        <v>1</v>
      </c>
      <c r="AI147" s="39">
        <f t="shared" si="62"/>
        <v>0.61183572928444518</v>
      </c>
      <c r="AJ147" s="39">
        <f t="shared" si="63"/>
        <v>0.38816427071555487</v>
      </c>
      <c r="AK147" s="39" t="s">
        <v>103</v>
      </c>
      <c r="AL147" s="39" t="s">
        <v>103</v>
      </c>
      <c r="AM147" s="39" t="s">
        <v>103</v>
      </c>
      <c r="AN147" s="39" t="s">
        <v>103</v>
      </c>
      <c r="AO147" s="42" t="s">
        <v>103</v>
      </c>
      <c r="AR147" s="90">
        <f t="shared" si="67"/>
        <v>264.46532896086973</v>
      </c>
      <c r="AS147" s="90">
        <f t="shared" si="67"/>
        <v>228.73792726465499</v>
      </c>
      <c r="AT147" s="90">
        <f t="shared" si="67"/>
        <v>372.99434431547866</v>
      </c>
      <c r="BA147" s="12">
        <v>38869</v>
      </c>
      <c r="BB147" s="36">
        <f t="shared" si="64"/>
        <v>495.28</v>
      </c>
      <c r="BC147" s="41">
        <f t="shared" si="65"/>
        <v>303.02999999999997</v>
      </c>
      <c r="BD147" s="41">
        <f t="shared" si="66"/>
        <v>192.25</v>
      </c>
    </row>
    <row r="148" spans="1:56">
      <c r="A148" s="12">
        <v>38899</v>
      </c>
      <c r="B148" s="36">
        <v>495.76</v>
      </c>
      <c r="C148" s="41">
        <v>303.51</v>
      </c>
      <c r="D148" s="41">
        <v>192.25</v>
      </c>
      <c r="E148" s="36" t="s">
        <v>103</v>
      </c>
      <c r="F148" s="36" t="s">
        <v>103</v>
      </c>
      <c r="G148" s="36" t="s">
        <v>103</v>
      </c>
      <c r="H148" s="36" t="s">
        <v>103</v>
      </c>
      <c r="I148" s="37" t="s">
        <v>103</v>
      </c>
      <c r="J148" s="40">
        <v>1E-3</v>
      </c>
      <c r="K148" s="40">
        <v>1.6000000000000458E-3</v>
      </c>
      <c r="L148" s="40">
        <v>0</v>
      </c>
      <c r="M148" s="39" t="s">
        <v>103</v>
      </c>
      <c r="N148" s="39" t="s">
        <v>103</v>
      </c>
      <c r="O148" s="39" t="s">
        <v>103</v>
      </c>
      <c r="P148" s="39" t="s">
        <v>103</v>
      </c>
      <c r="Q148" s="42" t="s">
        <v>103</v>
      </c>
      <c r="R148" s="43">
        <f t="shared" si="57"/>
        <v>5.628139776553831E-2</v>
      </c>
      <c r="S148" s="40">
        <f t="shared" si="57"/>
        <v>2.6290026736105476E-2</v>
      </c>
      <c r="T148" s="40">
        <f t="shared" si="57"/>
        <v>0.10752188536349938</v>
      </c>
      <c r="U148" s="40" t="e">
        <f t="shared" si="56"/>
        <v>#DIV/0!</v>
      </c>
      <c r="V148" s="40" t="e">
        <f t="shared" si="56"/>
        <v>#DIV/0!</v>
      </c>
      <c r="W148" s="40" t="e">
        <f t="shared" si="56"/>
        <v>#DIV/0!</v>
      </c>
      <c r="X148" s="40" t="e">
        <f t="shared" si="56"/>
        <v>#DIV/0!</v>
      </c>
      <c r="Y148" s="40" t="e">
        <f t="shared" si="43"/>
        <v>#DIV/0!</v>
      </c>
      <c r="Z148" s="40">
        <f t="shared" si="68"/>
        <v>4.568236763597433E-2</v>
      </c>
      <c r="AA148" s="40">
        <f t="shared" si="69"/>
        <v>1.0444862936983101E-2</v>
      </c>
      <c r="AB148" s="40">
        <f t="shared" si="70"/>
        <v>0.10652901999999997</v>
      </c>
      <c r="AC148" s="40" t="s">
        <v>46</v>
      </c>
      <c r="AD148" s="40" t="s">
        <v>46</v>
      </c>
      <c r="AE148" s="40" t="s">
        <v>46</v>
      </c>
      <c r="AF148" s="40" t="s">
        <v>46</v>
      </c>
      <c r="AG148" s="40" t="s">
        <v>46</v>
      </c>
      <c r="AH148" s="39">
        <f t="shared" si="61"/>
        <v>1</v>
      </c>
      <c r="AI148" s="39">
        <f t="shared" si="62"/>
        <v>0.61221155397773119</v>
      </c>
      <c r="AJ148" s="39">
        <f t="shared" si="63"/>
        <v>0.38778844602226886</v>
      </c>
      <c r="AK148" s="39" t="s">
        <v>103</v>
      </c>
      <c r="AL148" s="39" t="s">
        <v>103</v>
      </c>
      <c r="AM148" s="39" t="s">
        <v>103</v>
      </c>
      <c r="AN148" s="39" t="s">
        <v>103</v>
      </c>
      <c r="AO148" s="42" t="s">
        <v>103</v>
      </c>
      <c r="AR148" s="90">
        <f t="shared" si="67"/>
        <v>264.72979428983058</v>
      </c>
      <c r="AS148" s="90">
        <f t="shared" si="67"/>
        <v>229.10390794827845</v>
      </c>
      <c r="AT148" s="90">
        <f t="shared" si="67"/>
        <v>372.99434431547866</v>
      </c>
      <c r="BA148" s="12">
        <v>38899</v>
      </c>
      <c r="BB148" s="36">
        <f t="shared" si="64"/>
        <v>495.76</v>
      </c>
      <c r="BC148" s="41">
        <f t="shared" si="65"/>
        <v>303.51</v>
      </c>
      <c r="BD148" s="41">
        <f t="shared" si="66"/>
        <v>192.25</v>
      </c>
    </row>
    <row r="149" spans="1:56">
      <c r="A149" s="12">
        <v>38930</v>
      </c>
      <c r="B149" s="36">
        <v>496.65</v>
      </c>
      <c r="C149" s="41">
        <v>304.39999999999998</v>
      </c>
      <c r="D149" s="41">
        <v>192.25</v>
      </c>
      <c r="E149" s="36" t="s">
        <v>103</v>
      </c>
      <c r="F149" s="36" t="s">
        <v>103</v>
      </c>
      <c r="G149" s="36" t="s">
        <v>103</v>
      </c>
      <c r="H149" s="36" t="s">
        <v>103</v>
      </c>
      <c r="I149" s="37" t="s">
        <v>103</v>
      </c>
      <c r="J149" s="40">
        <v>1.8E-3</v>
      </c>
      <c r="K149" s="40">
        <v>2.8999999999999027E-3</v>
      </c>
      <c r="L149" s="40">
        <v>0</v>
      </c>
      <c r="M149" s="39" t="s">
        <v>103</v>
      </c>
      <c r="N149" s="39" t="s">
        <v>103</v>
      </c>
      <c r="O149" s="39" t="s">
        <v>103</v>
      </c>
      <c r="P149" s="39" t="s">
        <v>103</v>
      </c>
      <c r="Q149" s="42" t="s">
        <v>103</v>
      </c>
      <c r="R149" s="43">
        <f t="shared" si="57"/>
        <v>5.4807320854780794E-2</v>
      </c>
      <c r="S149" s="40">
        <f t="shared" si="57"/>
        <v>2.3229215442529094E-2</v>
      </c>
      <c r="T149" s="40">
        <f t="shared" si="57"/>
        <v>0.10907458978920404</v>
      </c>
      <c r="U149" s="40" t="e">
        <f t="shared" si="56"/>
        <v>#DIV/0!</v>
      </c>
      <c r="V149" s="40" t="e">
        <f t="shared" si="56"/>
        <v>#DIV/0!</v>
      </c>
      <c r="W149" s="40" t="e">
        <f t="shared" si="56"/>
        <v>#DIV/0!</v>
      </c>
      <c r="X149" s="40" t="e">
        <f t="shared" si="56"/>
        <v>#DIV/0!</v>
      </c>
      <c r="Y149" s="40" t="e">
        <f t="shared" si="43"/>
        <v>#DIV/0!</v>
      </c>
      <c r="Z149" s="40">
        <f t="shared" si="68"/>
        <v>4.7564595897719109E-2</v>
      </c>
      <c r="AA149" s="40">
        <f t="shared" si="69"/>
        <v>1.337515303950032E-2</v>
      </c>
      <c r="AB149" s="40">
        <f t="shared" si="70"/>
        <v>0.10652901999999997</v>
      </c>
      <c r="AC149" s="40" t="s">
        <v>46</v>
      </c>
      <c r="AD149" s="40" t="s">
        <v>46</v>
      </c>
      <c r="AE149" s="40" t="s">
        <v>46</v>
      </c>
      <c r="AF149" s="40" t="s">
        <v>46</v>
      </c>
      <c r="AG149" s="40" t="s">
        <v>46</v>
      </c>
      <c r="AH149" s="39">
        <f t="shared" si="61"/>
        <v>1</v>
      </c>
      <c r="AI149" s="39">
        <f t="shared" si="62"/>
        <v>0.61290647337158966</v>
      </c>
      <c r="AJ149" s="39">
        <f t="shared" si="63"/>
        <v>0.38709352662841034</v>
      </c>
      <c r="AK149" s="39" t="s">
        <v>103</v>
      </c>
      <c r="AL149" s="39" t="s">
        <v>103</v>
      </c>
      <c r="AM149" s="39" t="s">
        <v>103</v>
      </c>
      <c r="AN149" s="39" t="s">
        <v>103</v>
      </c>
      <c r="AO149" s="42" t="s">
        <v>103</v>
      </c>
      <c r="AR149" s="90">
        <f t="shared" si="67"/>
        <v>265.20630791955227</v>
      </c>
      <c r="AS149" s="90">
        <f t="shared" si="67"/>
        <v>229.76830928132844</v>
      </c>
      <c r="AT149" s="90">
        <f t="shared" si="67"/>
        <v>372.99434431547866</v>
      </c>
      <c r="BA149" s="12">
        <v>38930</v>
      </c>
      <c r="BB149" s="36">
        <f t="shared" si="64"/>
        <v>496.65</v>
      </c>
      <c r="BC149" s="41">
        <f t="shared" si="65"/>
        <v>304.39999999999998</v>
      </c>
      <c r="BD149" s="41">
        <f t="shared" si="66"/>
        <v>192.25</v>
      </c>
    </row>
    <row r="150" spans="1:56">
      <c r="A150" s="12">
        <v>38961</v>
      </c>
      <c r="B150" s="36">
        <v>497.69</v>
      </c>
      <c r="C150" s="41">
        <v>305.44</v>
      </c>
      <c r="D150" s="41">
        <v>192.25</v>
      </c>
      <c r="E150" s="36" t="s">
        <v>103</v>
      </c>
      <c r="F150" s="36" t="s">
        <v>103</v>
      </c>
      <c r="G150" s="36" t="s">
        <v>103</v>
      </c>
      <c r="H150" s="36" t="s">
        <v>103</v>
      </c>
      <c r="I150" s="37" t="s">
        <v>103</v>
      </c>
      <c r="J150" s="40">
        <v>2.0999999999999999E-3</v>
      </c>
      <c r="K150" s="40">
        <v>3.4000000000000696E-3</v>
      </c>
      <c r="L150" s="40">
        <v>0</v>
      </c>
      <c r="M150" s="39" t="s">
        <v>103</v>
      </c>
      <c r="N150" s="39" t="s">
        <v>103</v>
      </c>
      <c r="O150" s="39" t="s">
        <v>103</v>
      </c>
      <c r="P150" s="39" t="s">
        <v>103</v>
      </c>
      <c r="Q150" s="42" t="s">
        <v>103</v>
      </c>
      <c r="R150" s="43">
        <f t="shared" si="57"/>
        <v>5.2811171542406221E-2</v>
      </c>
      <c r="S150" s="40">
        <f t="shared" si="57"/>
        <v>2.0483246968525881E-2</v>
      </c>
      <c r="T150" s="40">
        <f t="shared" si="57"/>
        <v>0.10852032962439195</v>
      </c>
      <c r="U150" s="40" t="e">
        <f t="shared" si="56"/>
        <v>#DIV/0!</v>
      </c>
      <c r="V150" s="40" t="e">
        <f t="shared" si="56"/>
        <v>#DIV/0!</v>
      </c>
      <c r="W150" s="40" t="e">
        <f t="shared" si="56"/>
        <v>#DIV/0!</v>
      </c>
      <c r="X150" s="40" t="e">
        <f t="shared" si="56"/>
        <v>#DIV/0!</v>
      </c>
      <c r="Y150" s="40" t="e">
        <f t="shared" si="43"/>
        <v>#DIV/0!</v>
      </c>
      <c r="Z150" s="40">
        <f t="shared" si="68"/>
        <v>4.9764481549104289E-2</v>
      </c>
      <c r="AA150" s="40">
        <f t="shared" si="69"/>
        <v>1.6820628559834683E-2</v>
      </c>
      <c r="AB150" s="40">
        <f t="shared" si="70"/>
        <v>0.10652901999999997</v>
      </c>
      <c r="AC150" s="40" t="s">
        <v>46</v>
      </c>
      <c r="AD150" s="40" t="s">
        <v>46</v>
      </c>
      <c r="AE150" s="40" t="s">
        <v>46</v>
      </c>
      <c r="AF150" s="40" t="s">
        <v>46</v>
      </c>
      <c r="AG150" s="40" t="s">
        <v>46</v>
      </c>
      <c r="AH150" s="39">
        <f t="shared" si="61"/>
        <v>1</v>
      </c>
      <c r="AI150" s="39">
        <f t="shared" si="62"/>
        <v>0.61371536498623636</v>
      </c>
      <c r="AJ150" s="39">
        <f t="shared" si="63"/>
        <v>0.38628463501376359</v>
      </c>
      <c r="AK150" s="39" t="s">
        <v>103</v>
      </c>
      <c r="AL150" s="39" t="s">
        <v>103</v>
      </c>
      <c r="AM150" s="39" t="s">
        <v>103</v>
      </c>
      <c r="AN150" s="39" t="s">
        <v>103</v>
      </c>
      <c r="AO150" s="42" t="s">
        <v>103</v>
      </c>
      <c r="AR150" s="90">
        <f t="shared" ref="AR150:AT165" si="71">AR149*(1+J150)</f>
        <v>265.76324116618332</v>
      </c>
      <c r="AS150" s="90">
        <f t="shared" si="71"/>
        <v>230.54952153288497</v>
      </c>
      <c r="AT150" s="90">
        <f t="shared" si="71"/>
        <v>372.99434431547866</v>
      </c>
      <c r="BA150" s="12">
        <v>38961</v>
      </c>
      <c r="BB150" s="36">
        <f t="shared" si="64"/>
        <v>497.69</v>
      </c>
      <c r="BC150" s="41">
        <f t="shared" si="65"/>
        <v>305.44</v>
      </c>
      <c r="BD150" s="41">
        <f t="shared" si="66"/>
        <v>192.25</v>
      </c>
    </row>
    <row r="151" spans="1:56">
      <c r="A151" s="12">
        <v>38991</v>
      </c>
      <c r="B151" s="36">
        <v>498.47</v>
      </c>
      <c r="C151" s="41">
        <v>306.22000000000003</v>
      </c>
      <c r="D151" s="41">
        <v>192.25</v>
      </c>
      <c r="E151" s="36" t="s">
        <v>103</v>
      </c>
      <c r="F151" s="36" t="s">
        <v>103</v>
      </c>
      <c r="G151" s="36" t="s">
        <v>103</v>
      </c>
      <c r="H151" s="36" t="s">
        <v>103</v>
      </c>
      <c r="I151" s="37" t="s">
        <v>103</v>
      </c>
      <c r="J151" s="40">
        <v>1.6000000000000001E-3</v>
      </c>
      <c r="K151" s="40">
        <v>2.5999999999999357E-3</v>
      </c>
      <c r="L151" s="40">
        <v>0</v>
      </c>
      <c r="M151" s="39" t="s">
        <v>103</v>
      </c>
      <c r="N151" s="39" t="s">
        <v>103</v>
      </c>
      <c r="O151" s="39" t="s">
        <v>103</v>
      </c>
      <c r="P151" s="39" t="s">
        <v>103</v>
      </c>
      <c r="Q151" s="42" t="s">
        <v>103</v>
      </c>
      <c r="R151" s="43">
        <f t="shared" si="57"/>
        <v>5.3758038789721407E-2</v>
      </c>
      <c r="S151" s="40">
        <f t="shared" si="57"/>
        <v>2.3136503410643883E-2</v>
      </c>
      <c r="T151" s="40">
        <f t="shared" si="57"/>
        <v>0.10630771419599983</v>
      </c>
      <c r="U151" s="40" t="e">
        <f t="shared" si="56"/>
        <v>#DIV/0!</v>
      </c>
      <c r="V151" s="40" t="e">
        <f t="shared" si="56"/>
        <v>#DIV/0!</v>
      </c>
      <c r="W151" s="40" t="e">
        <f t="shared" si="56"/>
        <v>#DIV/0!</v>
      </c>
      <c r="X151" s="40" t="e">
        <f t="shared" si="56"/>
        <v>#DIV/0!</v>
      </c>
      <c r="Y151" s="40" t="e">
        <f t="shared" si="43"/>
        <v>#DIV/0!</v>
      </c>
      <c r="Z151" s="40">
        <f t="shared" si="68"/>
        <v>5.1444104719582828E-2</v>
      </c>
      <c r="AA151" s="40">
        <f t="shared" si="69"/>
        <v>1.9464362194090201E-2</v>
      </c>
      <c r="AB151" s="40">
        <f t="shared" si="70"/>
        <v>0.10652901999999997</v>
      </c>
      <c r="AC151" s="40" t="s">
        <v>46</v>
      </c>
      <c r="AD151" s="40" t="s">
        <v>46</v>
      </c>
      <c r="AE151" s="40" t="s">
        <v>46</v>
      </c>
      <c r="AF151" s="40" t="s">
        <v>46</v>
      </c>
      <c r="AG151" s="40" t="s">
        <v>46</v>
      </c>
      <c r="AH151" s="39">
        <f t="shared" si="61"/>
        <v>1</v>
      </c>
      <c r="AI151" s="39">
        <f t="shared" si="62"/>
        <v>0.61431981864505392</v>
      </c>
      <c r="AJ151" s="39">
        <f t="shared" si="63"/>
        <v>0.38568018135494614</v>
      </c>
      <c r="AK151" s="39" t="s">
        <v>103</v>
      </c>
      <c r="AL151" s="39" t="s">
        <v>103</v>
      </c>
      <c r="AM151" s="39" t="s">
        <v>103</v>
      </c>
      <c r="AN151" s="39" t="s">
        <v>103</v>
      </c>
      <c r="AO151" s="42" t="s">
        <v>103</v>
      </c>
      <c r="AR151" s="90">
        <f t="shared" si="71"/>
        <v>266.18846235204921</v>
      </c>
      <c r="AS151" s="90">
        <f t="shared" si="71"/>
        <v>231.14895028887045</v>
      </c>
      <c r="AT151" s="90">
        <f t="shared" si="71"/>
        <v>372.99434431547866</v>
      </c>
      <c r="BA151" s="12">
        <v>38991</v>
      </c>
      <c r="BB151" s="36">
        <f t="shared" si="64"/>
        <v>498.47</v>
      </c>
      <c r="BC151" s="41">
        <f t="shared" si="65"/>
        <v>306.22000000000003</v>
      </c>
      <c r="BD151" s="41">
        <f t="shared" si="66"/>
        <v>192.25</v>
      </c>
    </row>
    <row r="152" spans="1:56">
      <c r="A152" s="12">
        <v>39022</v>
      </c>
      <c r="B152" s="36">
        <v>499.45</v>
      </c>
      <c r="C152" s="41">
        <v>307.2</v>
      </c>
      <c r="D152" s="41">
        <v>192.25</v>
      </c>
      <c r="E152" s="36" t="s">
        <v>103</v>
      </c>
      <c r="F152" s="36" t="s">
        <v>103</v>
      </c>
      <c r="G152" s="36" t="s">
        <v>103</v>
      </c>
      <c r="H152" s="36" t="s">
        <v>103</v>
      </c>
      <c r="I152" s="37" t="s">
        <v>103</v>
      </c>
      <c r="J152" s="40">
        <v>2E-3</v>
      </c>
      <c r="K152" s="40">
        <v>3.2000000000000917E-3</v>
      </c>
      <c r="L152" s="40">
        <v>0</v>
      </c>
      <c r="M152" s="39" t="s">
        <v>103</v>
      </c>
      <c r="N152" s="39" t="s">
        <v>103</v>
      </c>
      <c r="O152" s="39" t="s">
        <v>103</v>
      </c>
      <c r="P152" s="39" t="s">
        <v>103</v>
      </c>
      <c r="Q152" s="42" t="s">
        <v>103</v>
      </c>
      <c r="R152" s="43">
        <f t="shared" si="57"/>
        <v>5.5443377516294357E-2</v>
      </c>
      <c r="S152" s="40">
        <f t="shared" si="57"/>
        <v>2.5692555432755393E-2</v>
      </c>
      <c r="T152" s="40">
        <f t="shared" si="57"/>
        <v>0.10630771419599983</v>
      </c>
      <c r="U152" s="40" t="e">
        <f t="shared" si="56"/>
        <v>#DIV/0!</v>
      </c>
      <c r="V152" s="40" t="e">
        <f t="shared" si="56"/>
        <v>#DIV/0!</v>
      </c>
      <c r="W152" s="40" t="e">
        <f t="shared" si="56"/>
        <v>#DIV/0!</v>
      </c>
      <c r="X152" s="40" t="e">
        <f t="shared" si="56"/>
        <v>#DIV/0!</v>
      </c>
      <c r="Y152" s="40" t="e">
        <f t="shared" si="43"/>
        <v>#DIV/0!</v>
      </c>
      <c r="Z152" s="40">
        <f t="shared" si="68"/>
        <v>5.3546992929021986E-2</v>
      </c>
      <c r="AA152" s="40">
        <f t="shared" si="69"/>
        <v>2.2726648153111428E-2</v>
      </c>
      <c r="AB152" s="40">
        <f t="shared" si="70"/>
        <v>0.10652901999999997</v>
      </c>
      <c r="AC152" s="40" t="s">
        <v>46</v>
      </c>
      <c r="AD152" s="40" t="s">
        <v>46</v>
      </c>
      <c r="AE152" s="40" t="s">
        <v>46</v>
      </c>
      <c r="AF152" s="40" t="s">
        <v>46</v>
      </c>
      <c r="AG152" s="40" t="s">
        <v>46</v>
      </c>
      <c r="AH152" s="39">
        <f t="shared" si="61"/>
        <v>1</v>
      </c>
      <c r="AI152" s="39">
        <f t="shared" si="62"/>
        <v>0.61507658424266698</v>
      </c>
      <c r="AJ152" s="39">
        <f t="shared" si="63"/>
        <v>0.38492341575733308</v>
      </c>
      <c r="AK152" s="39" t="s">
        <v>103</v>
      </c>
      <c r="AL152" s="39" t="s">
        <v>103</v>
      </c>
      <c r="AM152" s="39" t="s">
        <v>103</v>
      </c>
      <c r="AN152" s="39" t="s">
        <v>103</v>
      </c>
      <c r="AO152" s="42" t="s">
        <v>103</v>
      </c>
      <c r="AR152" s="90">
        <f t="shared" si="71"/>
        <v>266.72083927675334</v>
      </c>
      <c r="AS152" s="90">
        <f t="shared" si="71"/>
        <v>231.88862692979487</v>
      </c>
      <c r="AT152" s="90">
        <f t="shared" si="71"/>
        <v>372.99434431547866</v>
      </c>
      <c r="BA152" s="12">
        <v>39022</v>
      </c>
      <c r="BB152" s="36">
        <f t="shared" si="64"/>
        <v>499.45</v>
      </c>
      <c r="BC152" s="41">
        <f t="shared" si="65"/>
        <v>307.2</v>
      </c>
      <c r="BD152" s="41">
        <f t="shared" si="66"/>
        <v>192.25</v>
      </c>
    </row>
    <row r="153" spans="1:56">
      <c r="A153" s="12">
        <v>39052</v>
      </c>
      <c r="B153" s="36">
        <v>500.59</v>
      </c>
      <c r="C153" s="41">
        <v>308.33999999999997</v>
      </c>
      <c r="D153" s="41">
        <v>192.25</v>
      </c>
      <c r="E153" s="36" t="s">
        <v>103</v>
      </c>
      <c r="F153" s="36" t="s">
        <v>103</v>
      </c>
      <c r="G153" s="36" t="s">
        <v>103</v>
      </c>
      <c r="H153" s="36" t="s">
        <v>103</v>
      </c>
      <c r="I153" s="37" t="s">
        <v>103</v>
      </c>
      <c r="J153" s="40">
        <v>2.3E-3</v>
      </c>
      <c r="K153" s="40">
        <v>3.7000000000000366E-3</v>
      </c>
      <c r="L153" s="40">
        <v>0</v>
      </c>
      <c r="M153" s="39" t="s">
        <v>103</v>
      </c>
      <c r="N153" s="39" t="s">
        <v>103</v>
      </c>
      <c r="O153" s="39" t="s">
        <v>103</v>
      </c>
      <c r="P153" s="39" t="s">
        <v>103</v>
      </c>
      <c r="Q153" s="42" t="s">
        <v>103</v>
      </c>
      <c r="R153" s="43">
        <f t="shared" si="57"/>
        <v>5.5970151012758818E-2</v>
      </c>
      <c r="S153" s="40">
        <f t="shared" si="57"/>
        <v>2.6510736751277797E-2</v>
      </c>
      <c r="T153" s="40">
        <f t="shared" si="57"/>
        <v>0.10652901999999997</v>
      </c>
      <c r="U153" s="40" t="e">
        <f t="shared" si="56"/>
        <v>#DIV/0!</v>
      </c>
      <c r="V153" s="40" t="e">
        <f t="shared" si="56"/>
        <v>#DIV/0!</v>
      </c>
      <c r="W153" s="40" t="e">
        <f t="shared" si="56"/>
        <v>#DIV/0!</v>
      </c>
      <c r="X153" s="40" t="e">
        <f t="shared" si="56"/>
        <v>#DIV/0!</v>
      </c>
      <c r="Y153" s="40" t="e">
        <f t="shared" si="43"/>
        <v>#DIV/0!</v>
      </c>
      <c r="Z153" s="40">
        <f t="shared" si="68"/>
        <v>5.5970151012758818E-2</v>
      </c>
      <c r="AA153" s="40">
        <f t="shared" si="69"/>
        <v>2.6510736751277797E-2</v>
      </c>
      <c r="AB153" s="40">
        <f t="shared" si="70"/>
        <v>0.10652901999999997</v>
      </c>
      <c r="AC153" s="40" t="s">
        <v>46</v>
      </c>
      <c r="AD153" s="40" t="s">
        <v>46</v>
      </c>
      <c r="AE153" s="40" t="s">
        <v>46</v>
      </c>
      <c r="AF153" s="40" t="s">
        <v>46</v>
      </c>
      <c r="AG153" s="40" t="s">
        <v>46</v>
      </c>
      <c r="AH153" s="39">
        <f t="shared" si="61"/>
        <v>1</v>
      </c>
      <c r="AI153" s="39">
        <f t="shared" si="62"/>
        <v>0.61595317525320126</v>
      </c>
      <c r="AJ153" s="39">
        <f t="shared" si="63"/>
        <v>0.3840468247467988</v>
      </c>
      <c r="AK153" s="39" t="s">
        <v>103</v>
      </c>
      <c r="AL153" s="39" t="s">
        <v>103</v>
      </c>
      <c r="AM153" s="39" t="s">
        <v>103</v>
      </c>
      <c r="AN153" s="39" t="s">
        <v>103</v>
      </c>
      <c r="AO153" s="42" t="s">
        <v>103</v>
      </c>
      <c r="AR153" s="90">
        <f t="shared" si="71"/>
        <v>267.33429720708989</v>
      </c>
      <c r="AS153" s="90">
        <f t="shared" si="71"/>
        <v>232.7466148494351</v>
      </c>
      <c r="AT153" s="90">
        <f t="shared" si="71"/>
        <v>372.99434431547866</v>
      </c>
      <c r="BA153" s="12">
        <v>39052</v>
      </c>
      <c r="BB153" s="36">
        <f t="shared" si="64"/>
        <v>500.59</v>
      </c>
      <c r="BC153" s="41">
        <f t="shared" si="65"/>
        <v>308.33999999999997</v>
      </c>
      <c r="BD153" s="41">
        <f t="shared" si="66"/>
        <v>192.25</v>
      </c>
    </row>
    <row r="154" spans="1:56">
      <c r="A154" s="12">
        <v>39083</v>
      </c>
      <c r="B154" s="36">
        <v>501.31</v>
      </c>
      <c r="C154" s="41">
        <v>309.06</v>
      </c>
      <c r="D154" s="41">
        <v>192.25</v>
      </c>
      <c r="E154" s="36" t="s">
        <v>103</v>
      </c>
      <c r="F154" s="36" t="s">
        <v>103</v>
      </c>
      <c r="G154" s="36" t="s">
        <v>103</v>
      </c>
      <c r="H154" s="36" t="s">
        <v>103</v>
      </c>
      <c r="I154" s="37" t="s">
        <v>103</v>
      </c>
      <c r="J154" s="40">
        <v>1.4000000000000002E-3</v>
      </c>
      <c r="K154" s="40">
        <v>2.2999999999999687E-3</v>
      </c>
      <c r="L154" s="40">
        <v>0</v>
      </c>
      <c r="M154" s="39" t="s">
        <v>103</v>
      </c>
      <c r="N154" s="39" t="s">
        <v>103</v>
      </c>
      <c r="O154" s="39" t="s">
        <v>103</v>
      </c>
      <c r="P154" s="39" t="s">
        <v>103</v>
      </c>
      <c r="Q154" s="42" t="s">
        <v>103</v>
      </c>
      <c r="R154" s="43">
        <f t="shared" si="57"/>
        <v>5.6392117107069817E-2</v>
      </c>
      <c r="S154" s="40">
        <f t="shared" si="57"/>
        <v>2.8563142503055028E-2</v>
      </c>
      <c r="T154" s="40">
        <f t="shared" si="57"/>
        <v>0.10410000000000008</v>
      </c>
      <c r="U154" s="40" t="e">
        <f t="shared" si="56"/>
        <v>#DIV/0!</v>
      </c>
      <c r="V154" s="40" t="e">
        <f t="shared" si="56"/>
        <v>#DIV/0!</v>
      </c>
      <c r="W154" s="40" t="e">
        <f t="shared" si="56"/>
        <v>#DIV/0!</v>
      </c>
      <c r="X154" s="40" t="e">
        <f t="shared" si="56"/>
        <v>#DIV/0!</v>
      </c>
      <c r="Y154" s="40" t="e">
        <f t="shared" si="43"/>
        <v>#DIV/0!</v>
      </c>
      <c r="Z154" s="40">
        <f>(AR154/$AR$153)-1</f>
        <v>1.4000000000000679E-3</v>
      </c>
      <c r="AA154" s="40">
        <f>(AS154/$AS$153)-1</f>
        <v>2.2999999999999687E-3</v>
      </c>
      <c r="AB154" s="40">
        <f>(AT154/$AT$153)-1</f>
        <v>0</v>
      </c>
      <c r="AC154" s="40" t="s">
        <v>46</v>
      </c>
      <c r="AD154" s="40" t="s">
        <v>46</v>
      </c>
      <c r="AE154" s="40" t="s">
        <v>46</v>
      </c>
      <c r="AF154" s="40" t="s">
        <v>46</v>
      </c>
      <c r="AG154" s="40" t="s">
        <v>46</v>
      </c>
      <c r="AH154" s="39">
        <f t="shared" si="61"/>
        <v>1</v>
      </c>
      <c r="AI154" s="39">
        <f t="shared" si="62"/>
        <v>0.61650475753525757</v>
      </c>
      <c r="AJ154" s="39">
        <f t="shared" si="63"/>
        <v>0.38349524246474237</v>
      </c>
      <c r="AK154" s="39" t="s">
        <v>103</v>
      </c>
      <c r="AL154" s="39" t="s">
        <v>103</v>
      </c>
      <c r="AM154" s="39" t="s">
        <v>103</v>
      </c>
      <c r="AN154" s="39" t="s">
        <v>103</v>
      </c>
      <c r="AO154" s="42" t="s">
        <v>103</v>
      </c>
      <c r="AR154" s="90">
        <f t="shared" si="71"/>
        <v>267.70856522317985</v>
      </c>
      <c r="AS154" s="90">
        <f t="shared" si="71"/>
        <v>233.28193206358881</v>
      </c>
      <c r="AT154" s="90">
        <f t="shared" si="71"/>
        <v>372.99434431547866</v>
      </c>
      <c r="BA154" s="12">
        <v>39083</v>
      </c>
      <c r="BB154" s="36">
        <f t="shared" si="64"/>
        <v>501.31</v>
      </c>
      <c r="BC154" s="41">
        <f t="shared" si="65"/>
        <v>309.06</v>
      </c>
      <c r="BD154" s="41">
        <f t="shared" si="66"/>
        <v>192.25</v>
      </c>
    </row>
    <row r="155" spans="1:56">
      <c r="A155" s="12">
        <v>39114</v>
      </c>
      <c r="B155" s="36">
        <v>502.67</v>
      </c>
      <c r="C155" s="41">
        <v>310.42</v>
      </c>
      <c r="D155" s="41">
        <v>192.25</v>
      </c>
      <c r="E155" s="36" t="s">
        <v>103</v>
      </c>
      <c r="F155" s="36" t="s">
        <v>103</v>
      </c>
      <c r="G155" s="36" t="s">
        <v>103</v>
      </c>
      <c r="H155" s="36" t="s">
        <v>103</v>
      </c>
      <c r="I155" s="37" t="s">
        <v>103</v>
      </c>
      <c r="J155" s="40">
        <v>2.7000000000000001E-3</v>
      </c>
      <c r="K155" s="40">
        <v>4.3999999999999595E-3</v>
      </c>
      <c r="L155" s="40">
        <v>0</v>
      </c>
      <c r="M155" s="39" t="s">
        <v>103</v>
      </c>
      <c r="N155" s="39" t="s">
        <v>103</v>
      </c>
      <c r="O155" s="39" t="s">
        <v>103</v>
      </c>
      <c r="P155" s="39" t="s">
        <v>103</v>
      </c>
      <c r="Q155" s="42" t="s">
        <v>103</v>
      </c>
      <c r="R155" s="43">
        <f t="shared" si="57"/>
        <v>5.7974806055991479E-2</v>
      </c>
      <c r="S155" s="40">
        <f t="shared" si="57"/>
        <v>3.1129673949564118E-2</v>
      </c>
      <c r="T155" s="40">
        <f t="shared" si="57"/>
        <v>0.10410000000000008</v>
      </c>
      <c r="U155" s="40" t="e">
        <f t="shared" si="56"/>
        <v>#DIV/0!</v>
      </c>
      <c r="V155" s="40" t="e">
        <f t="shared" si="56"/>
        <v>#DIV/0!</v>
      </c>
      <c r="W155" s="40" t="e">
        <f t="shared" si="56"/>
        <v>#DIV/0!</v>
      </c>
      <c r="X155" s="40" t="e">
        <f t="shared" si="56"/>
        <v>#DIV/0!</v>
      </c>
      <c r="Y155" s="40" t="e">
        <f t="shared" si="43"/>
        <v>#DIV/0!</v>
      </c>
      <c r="Z155" s="40">
        <f t="shared" ref="Z155:Z165" si="72">(AR155/$AR$153)-1</f>
        <v>4.1037799999998903E-3</v>
      </c>
      <c r="AA155" s="40">
        <f t="shared" ref="AA155:AA165" si="73">(AS155/$AS$153)-1</f>
        <v>6.7101199999999306E-3</v>
      </c>
      <c r="AB155" s="40">
        <f t="shared" ref="AB155:AB165" si="74">(AT155/$AT$153)-1</f>
        <v>0</v>
      </c>
      <c r="AC155" s="40" t="s">
        <v>46</v>
      </c>
      <c r="AD155" s="40" t="s">
        <v>46</v>
      </c>
      <c r="AE155" s="40" t="s">
        <v>46</v>
      </c>
      <c r="AF155" s="40" t="s">
        <v>46</v>
      </c>
      <c r="AG155" s="40" t="s">
        <v>46</v>
      </c>
      <c r="AH155" s="39">
        <f t="shared" si="61"/>
        <v>1</v>
      </c>
      <c r="AI155" s="39">
        <f t="shared" si="62"/>
        <v>0.61754232398989395</v>
      </c>
      <c r="AJ155" s="39">
        <f t="shared" si="63"/>
        <v>0.382457676010106</v>
      </c>
      <c r="AK155" s="39" t="s">
        <v>103</v>
      </c>
      <c r="AL155" s="39" t="s">
        <v>103</v>
      </c>
      <c r="AM155" s="39" t="s">
        <v>103</v>
      </c>
      <c r="AN155" s="39" t="s">
        <v>103</v>
      </c>
      <c r="AO155" s="42" t="s">
        <v>103</v>
      </c>
      <c r="AR155" s="90">
        <f t="shared" si="71"/>
        <v>268.4313783492824</v>
      </c>
      <c r="AS155" s="90">
        <f t="shared" si="71"/>
        <v>234.30837256466859</v>
      </c>
      <c r="AT155" s="90">
        <f t="shared" si="71"/>
        <v>372.99434431547866</v>
      </c>
      <c r="BA155" s="12">
        <v>39114</v>
      </c>
      <c r="BB155" s="36">
        <f t="shared" si="64"/>
        <v>502.67</v>
      </c>
      <c r="BC155" s="41">
        <f t="shared" si="65"/>
        <v>310.42</v>
      </c>
      <c r="BD155" s="41">
        <f t="shared" si="66"/>
        <v>192.25</v>
      </c>
    </row>
    <row r="156" spans="1:56">
      <c r="A156" s="12">
        <v>39142</v>
      </c>
      <c r="B156" s="36">
        <v>503.76</v>
      </c>
      <c r="C156" s="41">
        <v>311.51</v>
      </c>
      <c r="D156" s="41">
        <v>192.25</v>
      </c>
      <c r="E156" s="36" t="s">
        <v>103</v>
      </c>
      <c r="F156" s="36" t="s">
        <v>103</v>
      </c>
      <c r="G156" s="36" t="s">
        <v>103</v>
      </c>
      <c r="H156" s="36" t="s">
        <v>103</v>
      </c>
      <c r="I156" s="37" t="s">
        <v>103</v>
      </c>
      <c r="J156" s="40">
        <v>2.2000000000000001E-3</v>
      </c>
      <c r="K156" s="40">
        <v>3.5000000000000586E-3</v>
      </c>
      <c r="L156" s="40">
        <v>0</v>
      </c>
      <c r="M156" s="39" t="s">
        <v>103</v>
      </c>
      <c r="N156" s="39" t="s">
        <v>103</v>
      </c>
      <c r="O156" s="39" t="s">
        <v>103</v>
      </c>
      <c r="P156" s="39" t="s">
        <v>103</v>
      </c>
      <c r="Q156" s="42" t="s">
        <v>103</v>
      </c>
      <c r="R156" s="43">
        <f t="shared" si="57"/>
        <v>5.9243107521792959E-2</v>
      </c>
      <c r="S156" s="40">
        <f t="shared" si="57"/>
        <v>3.3188844541575113E-2</v>
      </c>
      <c r="T156" s="40">
        <f t="shared" si="57"/>
        <v>0.10410000000000008</v>
      </c>
      <c r="U156" s="40" t="e">
        <f t="shared" si="56"/>
        <v>#DIV/0!</v>
      </c>
      <c r="V156" s="40" t="e">
        <f t="shared" si="56"/>
        <v>#DIV/0!</v>
      </c>
      <c r="W156" s="40" t="e">
        <f t="shared" si="56"/>
        <v>#DIV/0!</v>
      </c>
      <c r="X156" s="40" t="e">
        <f t="shared" si="56"/>
        <v>#DIV/0!</v>
      </c>
      <c r="Y156" s="40" t="e">
        <f t="shared" si="43"/>
        <v>#DIV/0!</v>
      </c>
      <c r="Z156" s="40">
        <f t="shared" si="72"/>
        <v>6.312808316000007E-3</v>
      </c>
      <c r="AA156" s="40">
        <f t="shared" si="73"/>
        <v>1.0233605420000069E-2</v>
      </c>
      <c r="AB156" s="40">
        <f t="shared" si="74"/>
        <v>0</v>
      </c>
      <c r="AC156" s="40" t="s">
        <v>46</v>
      </c>
      <c r="AD156" s="40" t="s">
        <v>46</v>
      </c>
      <c r="AE156" s="40" t="s">
        <v>46</v>
      </c>
      <c r="AF156" s="40" t="s">
        <v>46</v>
      </c>
      <c r="AG156" s="40" t="s">
        <v>46</v>
      </c>
      <c r="AH156" s="39">
        <f t="shared" si="61"/>
        <v>1</v>
      </c>
      <c r="AI156" s="39">
        <f t="shared" si="62"/>
        <v>0.61836985866285532</v>
      </c>
      <c r="AJ156" s="39">
        <f t="shared" si="63"/>
        <v>0.38163014133714468</v>
      </c>
      <c r="AK156" s="39" t="s">
        <v>103</v>
      </c>
      <c r="AL156" s="39" t="s">
        <v>103</v>
      </c>
      <c r="AM156" s="39" t="s">
        <v>103</v>
      </c>
      <c r="AN156" s="39" t="s">
        <v>103</v>
      </c>
      <c r="AO156" s="42" t="s">
        <v>103</v>
      </c>
      <c r="AR156" s="90">
        <f t="shared" si="71"/>
        <v>269.02192738165081</v>
      </c>
      <c r="AS156" s="90">
        <f t="shared" si="71"/>
        <v>235.12845186864493</v>
      </c>
      <c r="AT156" s="90">
        <f t="shared" si="71"/>
        <v>372.99434431547866</v>
      </c>
      <c r="BA156" s="12">
        <v>39142</v>
      </c>
      <c r="BB156" s="36">
        <f t="shared" si="64"/>
        <v>503.76</v>
      </c>
      <c r="BC156" s="41">
        <f t="shared" si="65"/>
        <v>311.51</v>
      </c>
      <c r="BD156" s="41">
        <f t="shared" si="66"/>
        <v>192.25</v>
      </c>
    </row>
    <row r="157" spans="1:56">
      <c r="A157" s="12">
        <v>39173</v>
      </c>
      <c r="B157" s="36">
        <v>506.51</v>
      </c>
      <c r="C157" s="41">
        <v>314.26</v>
      </c>
      <c r="D157" s="41">
        <v>192.25</v>
      </c>
      <c r="E157" s="36" t="s">
        <v>103</v>
      </c>
      <c r="F157" s="36" t="s">
        <v>103</v>
      </c>
      <c r="G157" s="36" t="s">
        <v>103</v>
      </c>
      <c r="H157" s="36" t="s">
        <v>103</v>
      </c>
      <c r="I157" s="37" t="s">
        <v>103</v>
      </c>
      <c r="J157" s="40">
        <v>5.5000000000000005E-3</v>
      </c>
      <c r="K157" s="40">
        <v>8.799999999999919E-3</v>
      </c>
      <c r="L157" s="40">
        <v>0</v>
      </c>
      <c r="M157" s="39" t="s">
        <v>103</v>
      </c>
      <c r="N157" s="39" t="s">
        <v>103</v>
      </c>
      <c r="O157" s="39" t="s">
        <v>103</v>
      </c>
      <c r="P157" s="39" t="s">
        <v>103</v>
      </c>
      <c r="Q157" s="42" t="s">
        <v>103</v>
      </c>
      <c r="R157" s="43">
        <f t="shared" si="57"/>
        <v>6.4004939673489636E-2</v>
      </c>
      <c r="S157" s="40">
        <f t="shared" si="57"/>
        <v>4.0615920900100688E-2</v>
      </c>
      <c r="T157" s="40">
        <f t="shared" si="57"/>
        <v>0.10410000000000008</v>
      </c>
      <c r="U157" s="40" t="e">
        <f t="shared" si="56"/>
        <v>#DIV/0!</v>
      </c>
      <c r="V157" s="40" t="e">
        <f t="shared" si="56"/>
        <v>#DIV/0!</v>
      </c>
      <c r="W157" s="40" t="e">
        <f t="shared" si="56"/>
        <v>#DIV/0!</v>
      </c>
      <c r="X157" s="40" t="e">
        <f t="shared" si="56"/>
        <v>#DIV/0!</v>
      </c>
      <c r="Y157" s="40" t="e">
        <f t="shared" si="56"/>
        <v>#DIV/0!</v>
      </c>
      <c r="Z157" s="40">
        <f t="shared" si="72"/>
        <v>1.1847528761738113E-2</v>
      </c>
      <c r="AA157" s="40">
        <f t="shared" si="73"/>
        <v>1.9123661147695925E-2</v>
      </c>
      <c r="AB157" s="40">
        <f t="shared" si="74"/>
        <v>0</v>
      </c>
      <c r="AC157" s="40" t="s">
        <v>46</v>
      </c>
      <c r="AD157" s="40" t="s">
        <v>46</v>
      </c>
      <c r="AE157" s="40" t="s">
        <v>46</v>
      </c>
      <c r="AF157" s="40" t="s">
        <v>46</v>
      </c>
      <c r="AG157" s="40" t="s">
        <v>46</v>
      </c>
      <c r="AH157" s="39">
        <f t="shared" si="61"/>
        <v>1</v>
      </c>
      <c r="AI157" s="39">
        <f t="shared" si="62"/>
        <v>0.62044184715010564</v>
      </c>
      <c r="AJ157" s="39">
        <f t="shared" si="63"/>
        <v>0.37955815284989436</v>
      </c>
      <c r="AK157" s="39" t="s">
        <v>103</v>
      </c>
      <c r="AL157" s="39" t="s">
        <v>103</v>
      </c>
      <c r="AM157" s="39" t="s">
        <v>103</v>
      </c>
      <c r="AN157" s="39" t="s">
        <v>103</v>
      </c>
      <c r="AO157" s="42" t="s">
        <v>103</v>
      </c>
      <c r="AR157" s="90">
        <f t="shared" si="71"/>
        <v>270.50154798224992</v>
      </c>
      <c r="AS157" s="90">
        <f t="shared" si="71"/>
        <v>237.197582245089</v>
      </c>
      <c r="AT157" s="90">
        <f t="shared" si="71"/>
        <v>372.99434431547866</v>
      </c>
      <c r="BA157" s="12">
        <v>39173</v>
      </c>
      <c r="BB157" s="36">
        <f t="shared" si="64"/>
        <v>506.51</v>
      </c>
      <c r="BC157" s="41">
        <f t="shared" si="65"/>
        <v>314.26</v>
      </c>
      <c r="BD157" s="41">
        <f t="shared" si="66"/>
        <v>192.25</v>
      </c>
    </row>
    <row r="158" spans="1:56">
      <c r="A158" s="12">
        <v>39203</v>
      </c>
      <c r="B158" s="36">
        <v>520.46</v>
      </c>
      <c r="C158" s="41">
        <v>314.93</v>
      </c>
      <c r="D158" s="41">
        <v>205.53</v>
      </c>
      <c r="E158" s="36" t="s">
        <v>103</v>
      </c>
      <c r="F158" s="36" t="s">
        <v>103</v>
      </c>
      <c r="G158" s="36" t="s">
        <v>103</v>
      </c>
      <c r="H158" s="36" t="s">
        <v>103</v>
      </c>
      <c r="I158" s="37" t="s">
        <v>103</v>
      </c>
      <c r="J158" s="40">
        <v>2.75E-2</v>
      </c>
      <c r="K158" s="40">
        <v>2.0999999999999908E-3</v>
      </c>
      <c r="L158" s="40">
        <v>6.9099999999999939E-2</v>
      </c>
      <c r="M158" s="39" t="s">
        <v>103</v>
      </c>
      <c r="N158" s="39" t="s">
        <v>103</v>
      </c>
      <c r="O158" s="39" t="s">
        <v>103</v>
      </c>
      <c r="P158" s="39" t="s">
        <v>103</v>
      </c>
      <c r="Q158" s="42" t="s">
        <v>103</v>
      </c>
      <c r="R158" s="43">
        <f t="shared" si="57"/>
        <v>5.263342529800763E-2</v>
      </c>
      <c r="S158" s="40">
        <f t="shared" si="57"/>
        <v>4.1863537150555574E-2</v>
      </c>
      <c r="T158" s="40">
        <f t="shared" si="57"/>
        <v>6.9099999999999939E-2</v>
      </c>
      <c r="U158" s="40" t="e">
        <f t="shared" si="56"/>
        <v>#DIV/0!</v>
      </c>
      <c r="V158" s="40" t="e">
        <f t="shared" si="56"/>
        <v>#DIV/0!</v>
      </c>
      <c r="W158" s="40" t="e">
        <f t="shared" si="56"/>
        <v>#DIV/0!</v>
      </c>
      <c r="X158" s="40" t="e">
        <f t="shared" si="56"/>
        <v>#DIV/0!</v>
      </c>
      <c r="Y158" s="40" t="e">
        <f t="shared" si="56"/>
        <v>#DIV/0!</v>
      </c>
      <c r="Z158" s="40">
        <f t="shared" si="72"/>
        <v>3.967333580268595E-2</v>
      </c>
      <c r="AA158" s="40">
        <f t="shared" si="73"/>
        <v>2.1263820836106007E-2</v>
      </c>
      <c r="AB158" s="40">
        <f t="shared" si="74"/>
        <v>6.9099999999999939E-2</v>
      </c>
      <c r="AC158" s="40" t="s">
        <v>46</v>
      </c>
      <c r="AD158" s="40" t="s">
        <v>46</v>
      </c>
      <c r="AE158" s="40" t="s">
        <v>46</v>
      </c>
      <c r="AF158" s="40" t="s">
        <v>46</v>
      </c>
      <c r="AG158" s="40" t="s">
        <v>46</v>
      </c>
      <c r="AH158" s="39">
        <f t="shared" si="61"/>
        <v>1</v>
      </c>
      <c r="AI158" s="39">
        <f t="shared" si="62"/>
        <v>0.60509933520347381</v>
      </c>
      <c r="AJ158" s="39">
        <f t="shared" si="63"/>
        <v>0.39490066479652614</v>
      </c>
      <c r="AK158" s="39" t="s">
        <v>103</v>
      </c>
      <c r="AL158" s="39" t="s">
        <v>103</v>
      </c>
      <c r="AM158" s="39" t="s">
        <v>103</v>
      </c>
      <c r="AN158" s="39" t="s">
        <v>103</v>
      </c>
      <c r="AO158" s="42" t="s">
        <v>103</v>
      </c>
      <c r="AR158" s="90">
        <f t="shared" si="71"/>
        <v>277.94034055176184</v>
      </c>
      <c r="AS158" s="90">
        <f t="shared" si="71"/>
        <v>237.69569716780367</v>
      </c>
      <c r="AT158" s="90">
        <f t="shared" si="71"/>
        <v>398.7682535076782</v>
      </c>
      <c r="BA158" s="12">
        <v>39203</v>
      </c>
      <c r="BB158" s="36">
        <f t="shared" si="64"/>
        <v>520.46</v>
      </c>
      <c r="BC158" s="41">
        <f t="shared" si="65"/>
        <v>314.93</v>
      </c>
      <c r="BD158" s="41">
        <f t="shared" si="66"/>
        <v>205.53</v>
      </c>
    </row>
    <row r="159" spans="1:56">
      <c r="A159" s="12">
        <v>39234</v>
      </c>
      <c r="B159" s="36">
        <v>521.76</v>
      </c>
      <c r="C159" s="41">
        <v>316.23</v>
      </c>
      <c r="D159" s="41">
        <v>205.53</v>
      </c>
      <c r="E159" s="36" t="s">
        <v>103</v>
      </c>
      <c r="F159" s="36" t="s">
        <v>103</v>
      </c>
      <c r="G159" s="36" t="s">
        <v>103</v>
      </c>
      <c r="H159" s="36" t="s">
        <v>103</v>
      </c>
      <c r="I159" s="37" t="s">
        <v>103</v>
      </c>
      <c r="J159" s="40">
        <v>2.5000000000000001E-3</v>
      </c>
      <c r="K159" s="40">
        <v>4.0999999999999925E-3</v>
      </c>
      <c r="L159" s="40">
        <v>0</v>
      </c>
      <c r="M159" s="39" t="s">
        <v>103</v>
      </c>
      <c r="N159" s="39" t="s">
        <v>103</v>
      </c>
      <c r="O159" s="39" t="s">
        <v>103</v>
      </c>
      <c r="P159" s="39" t="s">
        <v>103</v>
      </c>
      <c r="Q159" s="42" t="s">
        <v>103</v>
      </c>
      <c r="R159" s="43">
        <f t="shared" si="57"/>
        <v>5.3579282010036478E-2</v>
      </c>
      <c r="S159" s="40">
        <f t="shared" si="57"/>
        <v>4.3422279725586321E-2</v>
      </c>
      <c r="T159" s="40">
        <f t="shared" si="57"/>
        <v>6.9099999999999939E-2</v>
      </c>
      <c r="U159" s="40" t="e">
        <f t="shared" si="56"/>
        <v>#DIV/0!</v>
      </c>
      <c r="V159" s="40" t="e">
        <f t="shared" si="56"/>
        <v>#DIV/0!</v>
      </c>
      <c r="W159" s="40" t="e">
        <f t="shared" si="56"/>
        <v>#DIV/0!</v>
      </c>
      <c r="X159" s="40" t="e">
        <f t="shared" si="56"/>
        <v>#DIV/0!</v>
      </c>
      <c r="Y159" s="40" t="e">
        <f t="shared" si="56"/>
        <v>#DIV/0!</v>
      </c>
      <c r="Z159" s="40">
        <f t="shared" si="72"/>
        <v>4.2272519142192655E-2</v>
      </c>
      <c r="AA159" s="40">
        <f t="shared" si="73"/>
        <v>2.5451002501533981E-2</v>
      </c>
      <c r="AB159" s="40">
        <f t="shared" si="74"/>
        <v>6.9099999999999939E-2</v>
      </c>
      <c r="AC159" s="40" t="s">
        <v>46</v>
      </c>
      <c r="AD159" s="40" t="s">
        <v>46</v>
      </c>
      <c r="AE159" s="40" t="s">
        <v>46</v>
      </c>
      <c r="AF159" s="40" t="s">
        <v>46</v>
      </c>
      <c r="AG159" s="40" t="s">
        <v>46</v>
      </c>
      <c r="AH159" s="39">
        <f t="shared" si="61"/>
        <v>1</v>
      </c>
      <c r="AI159" s="39">
        <f t="shared" si="62"/>
        <v>0.60608325666973328</v>
      </c>
      <c r="AJ159" s="39">
        <f t="shared" si="63"/>
        <v>0.39391674333026677</v>
      </c>
      <c r="AK159" s="39" t="s">
        <v>103</v>
      </c>
      <c r="AL159" s="39" t="s">
        <v>103</v>
      </c>
      <c r="AM159" s="39" t="s">
        <v>103</v>
      </c>
      <c r="AN159" s="39" t="s">
        <v>103</v>
      </c>
      <c r="AO159" s="42" t="s">
        <v>103</v>
      </c>
      <c r="AR159" s="90">
        <f t="shared" si="71"/>
        <v>278.63519140314122</v>
      </c>
      <c r="AS159" s="90">
        <f t="shared" si="71"/>
        <v>238.67024952619167</v>
      </c>
      <c r="AT159" s="90">
        <f t="shared" si="71"/>
        <v>398.7682535076782</v>
      </c>
      <c r="BA159" s="12">
        <v>39234</v>
      </c>
      <c r="BB159" s="36">
        <f t="shared" si="64"/>
        <v>521.76</v>
      </c>
      <c r="BC159" s="41">
        <f t="shared" si="65"/>
        <v>316.23</v>
      </c>
      <c r="BD159" s="41">
        <f t="shared" si="66"/>
        <v>205.53</v>
      </c>
    </row>
    <row r="160" spans="1:56">
      <c r="A160" s="12">
        <v>39264</v>
      </c>
      <c r="B160" s="36">
        <v>523.11</v>
      </c>
      <c r="C160" s="41">
        <v>317.58</v>
      </c>
      <c r="D160" s="41">
        <v>205.53</v>
      </c>
      <c r="E160" s="36" t="s">
        <v>103</v>
      </c>
      <c r="F160" s="36" t="s">
        <v>103</v>
      </c>
      <c r="G160" s="36" t="s">
        <v>103</v>
      </c>
      <c r="H160" s="36" t="s">
        <v>103</v>
      </c>
      <c r="I160" s="37" t="s">
        <v>103</v>
      </c>
      <c r="J160" s="40">
        <v>2.5999999999999999E-3</v>
      </c>
      <c r="K160" s="40">
        <v>4.2999999999999705E-3</v>
      </c>
      <c r="L160" s="40">
        <v>0</v>
      </c>
      <c r="M160" s="39" t="s">
        <v>103</v>
      </c>
      <c r="N160" s="39" t="s">
        <v>103</v>
      </c>
      <c r="O160" s="39" t="s">
        <v>103</v>
      </c>
      <c r="P160" s="39" t="s">
        <v>103</v>
      </c>
      <c r="Q160" s="42" t="s">
        <v>103</v>
      </c>
      <c r="R160" s="43">
        <f t="shared" si="57"/>
        <v>5.5263324818443982E-2</v>
      </c>
      <c r="S160" s="40">
        <f t="shared" si="57"/>
        <v>4.6235019497210761E-2</v>
      </c>
      <c r="T160" s="40">
        <f t="shared" si="57"/>
        <v>6.9099999999999939E-2</v>
      </c>
      <c r="U160" s="40" t="e">
        <f t="shared" si="56"/>
        <v>#DIV/0!</v>
      </c>
      <c r="V160" s="40" t="e">
        <f t="shared" si="56"/>
        <v>#DIV/0!</v>
      </c>
      <c r="W160" s="40" t="e">
        <f t="shared" si="56"/>
        <v>#DIV/0!</v>
      </c>
      <c r="X160" s="40" t="e">
        <f t="shared" si="56"/>
        <v>#DIV/0!</v>
      </c>
      <c r="Y160" s="40" t="e">
        <f t="shared" si="56"/>
        <v>#DIV/0!</v>
      </c>
      <c r="Z160" s="40">
        <f t="shared" si="72"/>
        <v>4.4982427691962368E-2</v>
      </c>
      <c r="AA160" s="40">
        <f t="shared" si="73"/>
        <v>2.986044181229075E-2</v>
      </c>
      <c r="AB160" s="40">
        <f t="shared" si="74"/>
        <v>6.9099999999999939E-2</v>
      </c>
      <c r="AC160" s="40" t="s">
        <v>46</v>
      </c>
      <c r="AD160" s="40" t="s">
        <v>46</v>
      </c>
      <c r="AE160" s="40" t="s">
        <v>46</v>
      </c>
      <c r="AF160" s="40" t="s">
        <v>46</v>
      </c>
      <c r="AG160" s="40" t="s">
        <v>46</v>
      </c>
      <c r="AH160" s="39">
        <f t="shared" si="61"/>
        <v>1</v>
      </c>
      <c r="AI160" s="39">
        <f t="shared" si="62"/>
        <v>0.60709984515685034</v>
      </c>
      <c r="AJ160" s="39">
        <f t="shared" si="63"/>
        <v>0.39290015484314961</v>
      </c>
      <c r="AK160" s="39" t="s">
        <v>103</v>
      </c>
      <c r="AL160" s="39" t="s">
        <v>103</v>
      </c>
      <c r="AM160" s="39" t="s">
        <v>103</v>
      </c>
      <c r="AN160" s="39" t="s">
        <v>103</v>
      </c>
      <c r="AO160" s="42" t="s">
        <v>103</v>
      </c>
      <c r="AR160" s="90">
        <f t="shared" si="71"/>
        <v>279.35964290078937</v>
      </c>
      <c r="AS160" s="90">
        <f t="shared" si="71"/>
        <v>239.6965315991543</v>
      </c>
      <c r="AT160" s="90">
        <f t="shared" si="71"/>
        <v>398.7682535076782</v>
      </c>
      <c r="BA160" s="12">
        <v>39264</v>
      </c>
      <c r="BB160" s="36">
        <f t="shared" si="64"/>
        <v>523.11</v>
      </c>
      <c r="BC160" s="41">
        <f t="shared" si="65"/>
        <v>317.58</v>
      </c>
      <c r="BD160" s="41">
        <f t="shared" si="66"/>
        <v>205.53</v>
      </c>
    </row>
    <row r="161" spans="1:56">
      <c r="A161" s="12">
        <v>39295</v>
      </c>
      <c r="B161" s="36">
        <v>524.71</v>
      </c>
      <c r="C161" s="41">
        <v>319.18</v>
      </c>
      <c r="D161" s="41">
        <v>205.53</v>
      </c>
      <c r="E161" s="36" t="s">
        <v>103</v>
      </c>
      <c r="F161" s="36" t="s">
        <v>103</v>
      </c>
      <c r="G161" s="36" t="s">
        <v>103</v>
      </c>
      <c r="H161" s="36" t="s">
        <v>103</v>
      </c>
      <c r="I161" s="37" t="s">
        <v>103</v>
      </c>
      <c r="J161" s="40">
        <v>3.0999999999999999E-3</v>
      </c>
      <c r="K161" s="40">
        <v>4.9999999999998934E-3</v>
      </c>
      <c r="L161" s="40">
        <v>0</v>
      </c>
      <c r="M161" s="39" t="s">
        <v>103</v>
      </c>
      <c r="N161" s="39" t="s">
        <v>103</v>
      </c>
      <c r="O161" s="39" t="s">
        <v>103</v>
      </c>
      <c r="P161" s="39" t="s">
        <v>103</v>
      </c>
      <c r="Q161" s="42" t="s">
        <v>103</v>
      </c>
      <c r="R161" s="43">
        <f t="shared" si="57"/>
        <v>5.6632702261311119E-2</v>
      </c>
      <c r="S161" s="40">
        <f t="shared" si="57"/>
        <v>4.8425759891012943E-2</v>
      </c>
      <c r="T161" s="40">
        <f t="shared" si="57"/>
        <v>6.9099999999999939E-2</v>
      </c>
      <c r="U161" s="40" t="e">
        <f t="shared" si="56"/>
        <v>#DIV/0!</v>
      </c>
      <c r="V161" s="40" t="e">
        <f t="shared" si="56"/>
        <v>#DIV/0!</v>
      </c>
      <c r="W161" s="40" t="e">
        <f t="shared" si="56"/>
        <v>#DIV/0!</v>
      </c>
      <c r="X161" s="40" t="e">
        <f t="shared" si="56"/>
        <v>#DIV/0!</v>
      </c>
      <c r="Y161" s="40" t="e">
        <f t="shared" si="56"/>
        <v>#DIV/0!</v>
      </c>
      <c r="Z161" s="40">
        <f t="shared" si="72"/>
        <v>4.8221873217807465E-2</v>
      </c>
      <c r="AA161" s="40">
        <f t="shared" si="73"/>
        <v>3.5009744021352152E-2</v>
      </c>
      <c r="AB161" s="40">
        <f t="shared" si="74"/>
        <v>6.9099999999999939E-2</v>
      </c>
      <c r="AC161" s="40" t="s">
        <v>46</v>
      </c>
      <c r="AD161" s="40" t="s">
        <v>46</v>
      </c>
      <c r="AE161" s="40" t="s">
        <v>46</v>
      </c>
      <c r="AF161" s="40" t="s">
        <v>46</v>
      </c>
      <c r="AG161" s="40" t="s">
        <v>46</v>
      </c>
      <c r="AH161" s="39">
        <f t="shared" si="61"/>
        <v>1</v>
      </c>
      <c r="AI161" s="39">
        <f t="shared" si="62"/>
        <v>0.60829791694459789</v>
      </c>
      <c r="AJ161" s="39">
        <f t="shared" si="63"/>
        <v>0.391702083055402</v>
      </c>
      <c r="AK161" s="39" t="s">
        <v>103</v>
      </c>
      <c r="AL161" s="39" t="s">
        <v>103</v>
      </c>
      <c r="AM161" s="39" t="s">
        <v>103</v>
      </c>
      <c r="AN161" s="39" t="s">
        <v>103</v>
      </c>
      <c r="AO161" s="42" t="s">
        <v>103</v>
      </c>
      <c r="AR161" s="90">
        <f t="shared" si="71"/>
        <v>280.22565779378186</v>
      </c>
      <c r="AS161" s="90">
        <f t="shared" si="71"/>
        <v>240.89501425715005</v>
      </c>
      <c r="AT161" s="90">
        <f t="shared" si="71"/>
        <v>398.7682535076782</v>
      </c>
      <c r="BA161" s="12">
        <v>39295</v>
      </c>
      <c r="BB161" s="36">
        <f t="shared" si="64"/>
        <v>524.71</v>
      </c>
      <c r="BC161" s="41">
        <f t="shared" si="65"/>
        <v>319.18</v>
      </c>
      <c r="BD161" s="41">
        <f t="shared" si="66"/>
        <v>205.53</v>
      </c>
    </row>
    <row r="162" spans="1:56">
      <c r="A162" s="12">
        <v>39326</v>
      </c>
      <c r="B162" s="36">
        <v>527.80999999999995</v>
      </c>
      <c r="C162" s="41">
        <v>320.45999999999998</v>
      </c>
      <c r="D162" s="41">
        <v>207.35</v>
      </c>
      <c r="E162" s="36" t="s">
        <v>103</v>
      </c>
      <c r="F162" s="36" t="s">
        <v>103</v>
      </c>
      <c r="G162" s="36" t="s">
        <v>103</v>
      </c>
      <c r="H162" s="36" t="s">
        <v>103</v>
      </c>
      <c r="I162" s="37" t="s">
        <v>103</v>
      </c>
      <c r="J162" s="40">
        <v>5.8999999999999999E-3</v>
      </c>
      <c r="K162" s="40">
        <v>4.0000000000000036E-3</v>
      </c>
      <c r="L162" s="40">
        <v>8.899999999999908E-3</v>
      </c>
      <c r="M162" s="39" t="s">
        <v>103</v>
      </c>
      <c r="N162" s="39" t="s">
        <v>103</v>
      </c>
      <c r="O162" s="39" t="s">
        <v>103</v>
      </c>
      <c r="P162" s="39" t="s">
        <v>103</v>
      </c>
      <c r="Q162" s="42" t="s">
        <v>103</v>
      </c>
      <c r="R162" s="43">
        <f t="shared" si="57"/>
        <v>6.0639492270884165E-2</v>
      </c>
      <c r="S162" s="40">
        <f t="shared" si="57"/>
        <v>4.9052683805637765E-2</v>
      </c>
      <c r="T162" s="40">
        <f t="shared" si="57"/>
        <v>7.8614989999999718E-2</v>
      </c>
      <c r="U162" s="40" t="e">
        <f t="shared" si="56"/>
        <v>#DIV/0!</v>
      </c>
      <c r="V162" s="40" t="e">
        <f t="shared" si="56"/>
        <v>#DIV/0!</v>
      </c>
      <c r="W162" s="40" t="e">
        <f t="shared" si="56"/>
        <v>#DIV/0!</v>
      </c>
      <c r="X162" s="40" t="e">
        <f t="shared" si="56"/>
        <v>#DIV/0!</v>
      </c>
      <c r="Y162" s="40" t="e">
        <f t="shared" si="56"/>
        <v>#DIV/0!</v>
      </c>
      <c r="Z162" s="40">
        <f t="shared" si="72"/>
        <v>5.4406382269792664E-2</v>
      </c>
      <c r="AA162" s="40">
        <f t="shared" si="73"/>
        <v>3.9149782997437432E-2</v>
      </c>
      <c r="AB162" s="40">
        <f t="shared" si="74"/>
        <v>7.8614989999999718E-2</v>
      </c>
      <c r="AC162" s="40" t="s">
        <v>46</v>
      </c>
      <c r="AD162" s="40" t="s">
        <v>46</v>
      </c>
      <c r="AE162" s="40" t="s">
        <v>46</v>
      </c>
      <c r="AF162" s="40" t="s">
        <v>46</v>
      </c>
      <c r="AG162" s="40" t="s">
        <v>46</v>
      </c>
      <c r="AH162" s="39">
        <f t="shared" si="61"/>
        <v>1</v>
      </c>
      <c r="AI162" s="39">
        <f t="shared" si="62"/>
        <v>0.60715030029745554</v>
      </c>
      <c r="AJ162" s="39">
        <f t="shared" si="63"/>
        <v>0.39284969970254452</v>
      </c>
      <c r="AK162" s="39" t="s">
        <v>103</v>
      </c>
      <c r="AL162" s="39" t="s">
        <v>103</v>
      </c>
      <c r="AM162" s="39" t="s">
        <v>103</v>
      </c>
      <c r="AN162" s="39" t="s">
        <v>103</v>
      </c>
      <c r="AO162" s="42" t="s">
        <v>103</v>
      </c>
      <c r="AR162" s="90">
        <f t="shared" si="71"/>
        <v>281.8789891747652</v>
      </c>
      <c r="AS162" s="90">
        <f t="shared" si="71"/>
        <v>241.85859431417865</v>
      </c>
      <c r="AT162" s="90">
        <f t="shared" si="71"/>
        <v>402.31729096389648</v>
      </c>
      <c r="BA162" s="12">
        <v>39326</v>
      </c>
      <c r="BB162" s="36">
        <f t="shared" si="64"/>
        <v>527.80999999999995</v>
      </c>
      <c r="BC162" s="41">
        <f t="shared" si="65"/>
        <v>320.45999999999998</v>
      </c>
      <c r="BD162" s="41">
        <f t="shared" si="66"/>
        <v>207.35</v>
      </c>
    </row>
    <row r="163" spans="1:56">
      <c r="A163" s="12">
        <v>39356</v>
      </c>
      <c r="B163" s="36">
        <v>529.5</v>
      </c>
      <c r="C163" s="41">
        <v>322.14999999999998</v>
      </c>
      <c r="D163" s="41">
        <v>207.35</v>
      </c>
      <c r="E163" s="36" t="s">
        <v>103</v>
      </c>
      <c r="F163" s="36" t="s">
        <v>103</v>
      </c>
      <c r="G163" s="36" t="s">
        <v>103</v>
      </c>
      <c r="H163" s="36" t="s">
        <v>103</v>
      </c>
      <c r="I163" s="37" t="s">
        <v>103</v>
      </c>
      <c r="J163" s="40">
        <v>3.2000000000000002E-3</v>
      </c>
      <c r="K163" s="40">
        <v>5.3000000000000824E-3</v>
      </c>
      <c r="L163" s="40">
        <v>0</v>
      </c>
      <c r="M163" s="39" t="s">
        <v>103</v>
      </c>
      <c r="N163" s="39" t="s">
        <v>103</v>
      </c>
      <c r="O163" s="39" t="s">
        <v>103</v>
      </c>
      <c r="P163" s="39" t="s">
        <v>103</v>
      </c>
      <c r="Q163" s="42" t="s">
        <v>103</v>
      </c>
      <c r="R163" s="43">
        <f t="shared" si="57"/>
        <v>6.2333804558856842E-2</v>
      </c>
      <c r="S163" s="40">
        <f t="shared" si="57"/>
        <v>5.1877780799728601E-2</v>
      </c>
      <c r="T163" s="40">
        <f t="shared" si="57"/>
        <v>7.8614989999999718E-2</v>
      </c>
      <c r="U163" s="40" t="e">
        <f t="shared" si="56"/>
        <v>#DIV/0!</v>
      </c>
      <c r="V163" s="40" t="e">
        <f t="shared" si="56"/>
        <v>#DIV/0!</v>
      </c>
      <c r="W163" s="40" t="e">
        <f t="shared" si="56"/>
        <v>#DIV/0!</v>
      </c>
      <c r="X163" s="40" t="e">
        <f t="shared" si="56"/>
        <v>#DIV/0!</v>
      </c>
      <c r="Y163" s="40" t="e">
        <f t="shared" si="56"/>
        <v>#DIV/0!</v>
      </c>
      <c r="Z163" s="40">
        <f t="shared" si="72"/>
        <v>5.7780482693056134E-2</v>
      </c>
      <c r="AA163" s="40">
        <f t="shared" si="73"/>
        <v>4.4657276847323901E-2</v>
      </c>
      <c r="AB163" s="40">
        <f t="shared" si="74"/>
        <v>7.8614989999999718E-2</v>
      </c>
      <c r="AC163" s="40" t="s">
        <v>46</v>
      </c>
      <c r="AD163" s="40" t="s">
        <v>46</v>
      </c>
      <c r="AE163" s="40" t="s">
        <v>46</v>
      </c>
      <c r="AF163" s="40" t="s">
        <v>46</v>
      </c>
      <c r="AG163" s="40" t="s">
        <v>46</v>
      </c>
      <c r="AH163" s="39">
        <f t="shared" si="61"/>
        <v>1</v>
      </c>
      <c r="AI163" s="39">
        <f t="shared" si="62"/>
        <v>0.60840415486307831</v>
      </c>
      <c r="AJ163" s="39">
        <f t="shared" si="63"/>
        <v>0.39159584513692164</v>
      </c>
      <c r="AK163" s="39" t="s">
        <v>103</v>
      </c>
      <c r="AL163" s="39" t="s">
        <v>103</v>
      </c>
      <c r="AM163" s="39" t="s">
        <v>103</v>
      </c>
      <c r="AN163" s="39" t="s">
        <v>103</v>
      </c>
      <c r="AO163" s="42" t="s">
        <v>103</v>
      </c>
      <c r="AR163" s="90">
        <f t="shared" si="71"/>
        <v>282.7810019401245</v>
      </c>
      <c r="AS163" s="90">
        <f t="shared" si="71"/>
        <v>243.14044486404381</v>
      </c>
      <c r="AT163" s="90">
        <f t="shared" si="71"/>
        <v>402.31729096389648</v>
      </c>
      <c r="BA163" s="12">
        <v>39356</v>
      </c>
      <c r="BB163" s="36">
        <f t="shared" si="64"/>
        <v>529.5</v>
      </c>
      <c r="BC163" s="41">
        <f t="shared" si="65"/>
        <v>322.14999999999998</v>
      </c>
      <c r="BD163" s="41">
        <f t="shared" si="66"/>
        <v>207.35</v>
      </c>
    </row>
    <row r="164" spans="1:56">
      <c r="A164" s="12">
        <v>39387</v>
      </c>
      <c r="B164" s="36">
        <v>531.57000000000005</v>
      </c>
      <c r="C164" s="41">
        <v>324.22000000000003</v>
      </c>
      <c r="D164" s="41">
        <v>207.35</v>
      </c>
      <c r="E164" s="36" t="s">
        <v>103</v>
      </c>
      <c r="F164" s="36" t="s">
        <v>103</v>
      </c>
      <c r="G164" s="36" t="s">
        <v>103</v>
      </c>
      <c r="H164" s="36" t="s">
        <v>103</v>
      </c>
      <c r="I164" s="37" t="s">
        <v>103</v>
      </c>
      <c r="J164" s="40">
        <v>3.9000000000000003E-3</v>
      </c>
      <c r="K164" s="40">
        <v>6.3999999999999613E-3</v>
      </c>
      <c r="L164" s="40">
        <v>0</v>
      </c>
      <c r="M164" s="39" t="s">
        <v>103</v>
      </c>
      <c r="N164" s="39" t="s">
        <v>103</v>
      </c>
      <c r="O164" s="39" t="s">
        <v>103</v>
      </c>
      <c r="P164" s="39" t="s">
        <v>103</v>
      </c>
      <c r="Q164" s="42" t="s">
        <v>103</v>
      </c>
      <c r="R164" s="43">
        <f t="shared" si="57"/>
        <v>6.4348209976683002E-2</v>
      </c>
      <c r="S164" s="40">
        <f t="shared" si="57"/>
        <v>5.5233052827797557E-2</v>
      </c>
      <c r="T164" s="40">
        <f t="shared" si="57"/>
        <v>7.8614989999999718E-2</v>
      </c>
      <c r="U164" s="40" t="e">
        <f t="shared" si="56"/>
        <v>#DIV/0!</v>
      </c>
      <c r="V164" s="40" t="e">
        <f t="shared" si="56"/>
        <v>#DIV/0!</v>
      </c>
      <c r="W164" s="40" t="e">
        <f t="shared" si="56"/>
        <v>#DIV/0!</v>
      </c>
      <c r="X164" s="40" t="e">
        <f t="shared" si="56"/>
        <v>#DIV/0!</v>
      </c>
      <c r="Y164" s="40" t="e">
        <f t="shared" si="56"/>
        <v>#DIV/0!</v>
      </c>
      <c r="Z164" s="40">
        <f t="shared" si="72"/>
        <v>6.1905826575558986E-2</v>
      </c>
      <c r="AA164" s="40">
        <f t="shared" si="73"/>
        <v>5.134308341914684E-2</v>
      </c>
      <c r="AB164" s="40">
        <f t="shared" si="74"/>
        <v>7.8614989999999718E-2</v>
      </c>
      <c r="AC164" s="40" t="s">
        <v>46</v>
      </c>
      <c r="AD164" s="40" t="s">
        <v>46</v>
      </c>
      <c r="AE164" s="40" t="s">
        <v>46</v>
      </c>
      <c r="AF164" s="40" t="s">
        <v>46</v>
      </c>
      <c r="AG164" s="40" t="s">
        <v>46</v>
      </c>
      <c r="AH164" s="39">
        <f t="shared" si="61"/>
        <v>1</v>
      </c>
      <c r="AI164" s="39">
        <f t="shared" si="62"/>
        <v>0.60992907801418439</v>
      </c>
      <c r="AJ164" s="39">
        <f t="shared" si="63"/>
        <v>0.39007092198581556</v>
      </c>
      <c r="AK164" s="39" t="s">
        <v>103</v>
      </c>
      <c r="AL164" s="39" t="s">
        <v>103</v>
      </c>
      <c r="AM164" s="39" t="s">
        <v>103</v>
      </c>
      <c r="AN164" s="39" t="s">
        <v>103</v>
      </c>
      <c r="AO164" s="42" t="s">
        <v>103</v>
      </c>
      <c r="AR164" s="90">
        <f t="shared" si="71"/>
        <v>283.88384784769096</v>
      </c>
      <c r="AS164" s="90">
        <f t="shared" si="71"/>
        <v>244.69654371117369</v>
      </c>
      <c r="AT164" s="90">
        <f t="shared" si="71"/>
        <v>402.31729096389648</v>
      </c>
      <c r="BA164" s="12">
        <v>39387</v>
      </c>
      <c r="BB164" s="36">
        <f t="shared" si="64"/>
        <v>531.57000000000005</v>
      </c>
      <c r="BC164" s="41">
        <f t="shared" si="65"/>
        <v>324.22000000000003</v>
      </c>
      <c r="BD164" s="41">
        <f t="shared" si="66"/>
        <v>207.35</v>
      </c>
    </row>
    <row r="165" spans="1:56">
      <c r="A165" s="12">
        <v>39417</v>
      </c>
      <c r="B165" s="36">
        <v>533.89</v>
      </c>
      <c r="C165" s="41">
        <v>326.54000000000002</v>
      </c>
      <c r="D165" s="41">
        <v>207.35</v>
      </c>
      <c r="E165" s="36" t="s">
        <v>103</v>
      </c>
      <c r="F165" s="36" t="s">
        <v>103</v>
      </c>
      <c r="G165" s="36" t="s">
        <v>103</v>
      </c>
      <c r="H165" s="36" t="s">
        <v>103</v>
      </c>
      <c r="I165" s="37" t="s">
        <v>103</v>
      </c>
      <c r="J165" s="40">
        <v>4.4000000000000003E-3</v>
      </c>
      <c r="K165" s="40">
        <v>7.2000000000000952E-3</v>
      </c>
      <c r="L165" s="40">
        <v>0</v>
      </c>
      <c r="M165" s="39" t="s">
        <v>103</v>
      </c>
      <c r="N165" s="39" t="s">
        <v>103</v>
      </c>
      <c r="O165" s="39" t="s">
        <v>103</v>
      </c>
      <c r="P165" s="39" t="s">
        <v>103</v>
      </c>
      <c r="Q165" s="42" t="s">
        <v>103</v>
      </c>
      <c r="R165" s="43">
        <f t="shared" si="57"/>
        <v>6.6578212212491383E-2</v>
      </c>
      <c r="S165" s="40">
        <f t="shared" si="57"/>
        <v>5.8912753619764668E-2</v>
      </c>
      <c r="T165" s="40">
        <f t="shared" si="57"/>
        <v>7.8614989999999718E-2</v>
      </c>
      <c r="U165" s="40" t="e">
        <f t="shared" si="56"/>
        <v>#DIV/0!</v>
      </c>
      <c r="V165" s="40" t="e">
        <f t="shared" si="56"/>
        <v>#DIV/0!</v>
      </c>
      <c r="W165" s="40" t="e">
        <f t="shared" si="56"/>
        <v>#DIV/0!</v>
      </c>
      <c r="X165" s="40" t="e">
        <f t="shared" si="56"/>
        <v>#DIV/0!</v>
      </c>
      <c r="Y165" s="40" t="e">
        <f t="shared" si="56"/>
        <v>#DIV/0!</v>
      </c>
      <c r="Z165" s="40">
        <f t="shared" si="72"/>
        <v>6.6578212212491383E-2</v>
      </c>
      <c r="AA165" s="40">
        <f t="shared" si="73"/>
        <v>5.8912753619764668E-2</v>
      </c>
      <c r="AB165" s="40">
        <f t="shared" si="74"/>
        <v>7.8614989999999718E-2</v>
      </c>
      <c r="AC165" s="40" t="s">
        <v>46</v>
      </c>
      <c r="AD165" s="40" t="s">
        <v>46</v>
      </c>
      <c r="AE165" s="40" t="s">
        <v>46</v>
      </c>
      <c r="AF165" s="40" t="s">
        <v>46</v>
      </c>
      <c r="AG165" s="40" t="s">
        <v>46</v>
      </c>
      <c r="AH165" s="39">
        <f t="shared" si="61"/>
        <v>1</v>
      </c>
      <c r="AI165" s="39">
        <f t="shared" si="62"/>
        <v>0.61162411732753941</v>
      </c>
      <c r="AJ165" s="39">
        <f t="shared" si="63"/>
        <v>0.38837588267246059</v>
      </c>
      <c r="AK165" s="39" t="s">
        <v>103</v>
      </c>
      <c r="AL165" s="39" t="s">
        <v>103</v>
      </c>
      <c r="AM165" s="39" t="s">
        <v>103</v>
      </c>
      <c r="AN165" s="39" t="s">
        <v>103</v>
      </c>
      <c r="AO165" s="42" t="s">
        <v>103</v>
      </c>
      <c r="AR165" s="90">
        <f t="shared" si="71"/>
        <v>285.13293677822077</v>
      </c>
      <c r="AS165" s="90">
        <f t="shared" si="71"/>
        <v>246.45835882589415</v>
      </c>
      <c r="AT165" s="90">
        <f t="shared" si="71"/>
        <v>402.31729096389648</v>
      </c>
      <c r="BA165" s="12">
        <v>39417</v>
      </c>
      <c r="BB165" s="36">
        <f t="shared" si="64"/>
        <v>533.89</v>
      </c>
      <c r="BC165" s="41">
        <f t="shared" si="65"/>
        <v>326.54000000000002</v>
      </c>
      <c r="BD165" s="41">
        <f t="shared" si="66"/>
        <v>207.35</v>
      </c>
    </row>
    <row r="166" spans="1:56">
      <c r="A166" s="12">
        <v>39448</v>
      </c>
      <c r="B166" s="36">
        <v>535.61</v>
      </c>
      <c r="C166" s="41">
        <v>328.26</v>
      </c>
      <c r="D166" s="41">
        <v>207.35</v>
      </c>
      <c r="E166" s="36">
        <v>0</v>
      </c>
      <c r="F166" s="36">
        <v>0</v>
      </c>
      <c r="G166" s="36">
        <v>0</v>
      </c>
      <c r="H166" s="36">
        <v>0</v>
      </c>
      <c r="I166" s="37">
        <v>691.39272727272726</v>
      </c>
      <c r="J166" s="40">
        <v>3.2000000000000002E-3</v>
      </c>
      <c r="K166" s="40">
        <v>5.3000000000000824E-3</v>
      </c>
      <c r="L166" s="40">
        <v>0</v>
      </c>
      <c r="M166" s="39" t="s">
        <v>46</v>
      </c>
      <c r="N166" s="39" t="s">
        <v>46</v>
      </c>
      <c r="O166" s="39" t="s">
        <v>46</v>
      </c>
      <c r="P166" s="39" t="s">
        <v>46</v>
      </c>
      <c r="Q166" s="42" t="s">
        <v>46</v>
      </c>
      <c r="R166" s="43">
        <f t="shared" si="57"/>
        <v>6.8495368975006521E-2</v>
      </c>
      <c r="S166" s="40">
        <f t="shared" si="57"/>
        <v>6.2082202149006838E-2</v>
      </c>
      <c r="T166" s="40">
        <f t="shared" si="57"/>
        <v>7.8614989999999718E-2</v>
      </c>
      <c r="U166" s="40" t="e">
        <f t="shared" si="56"/>
        <v>#DIV/0!</v>
      </c>
      <c r="V166" s="40" t="e">
        <f t="shared" si="56"/>
        <v>#DIV/0!</v>
      </c>
      <c r="W166" s="40" t="e">
        <f t="shared" si="56"/>
        <v>#DIV/0!</v>
      </c>
      <c r="X166" s="40" t="e">
        <f t="shared" si="56"/>
        <v>#DIV/0!</v>
      </c>
      <c r="Y166" s="40" t="e">
        <f t="shared" si="56"/>
        <v>#DIV/0!</v>
      </c>
      <c r="Z166" s="40">
        <f>(AR166/$AR$165)-1</f>
        <v>3.2000000000000917E-3</v>
      </c>
      <c r="AA166" s="40">
        <f>(AS166/$AS$165)-1</f>
        <v>5.3000000000000824E-3</v>
      </c>
      <c r="AB166" s="40">
        <f>(AT166/$AT$165)-1</f>
        <v>0</v>
      </c>
      <c r="AC166" s="40" t="s">
        <v>46</v>
      </c>
      <c r="AD166" s="40" t="s">
        <v>46</v>
      </c>
      <c r="AE166" s="40" t="s">
        <v>46</v>
      </c>
      <c r="AF166" s="40" t="s">
        <v>46</v>
      </c>
      <c r="AG166" s="40" t="s">
        <v>46</v>
      </c>
      <c r="AH166" s="39">
        <f t="shared" si="61"/>
        <v>1</v>
      </c>
      <c r="AI166" s="39">
        <f t="shared" si="62"/>
        <v>0.61287130561415948</v>
      </c>
      <c r="AJ166" s="39">
        <f t="shared" si="63"/>
        <v>0.38712869438584041</v>
      </c>
      <c r="AK166" s="39">
        <f>E166/$I166</f>
        <v>0</v>
      </c>
      <c r="AL166" s="39">
        <f t="shared" ref="AL166:AO181" si="75">F166/$I166</f>
        <v>0</v>
      </c>
      <c r="AM166" s="39">
        <f t="shared" si="75"/>
        <v>0</v>
      </c>
      <c r="AN166" s="39">
        <f t="shared" si="75"/>
        <v>0</v>
      </c>
      <c r="AO166" s="39">
        <f t="shared" si="75"/>
        <v>1</v>
      </c>
      <c r="AR166" s="90">
        <f t="shared" ref="AR166:AU181" si="76">AR165*(1+J166)</f>
        <v>286.04536217591112</v>
      </c>
      <c r="AS166" s="90">
        <f t="shared" si="76"/>
        <v>247.7645881276714</v>
      </c>
      <c r="AT166" s="90">
        <f t="shared" si="76"/>
        <v>402.31729096389648</v>
      </c>
      <c r="AY166">
        <v>100</v>
      </c>
      <c r="BA166" s="12">
        <v>39448</v>
      </c>
      <c r="BB166" s="36">
        <f t="shared" si="64"/>
        <v>535.61</v>
      </c>
      <c r="BC166" s="41">
        <f t="shared" si="65"/>
        <v>328.26</v>
      </c>
      <c r="BD166" s="41">
        <f t="shared" si="66"/>
        <v>207.35</v>
      </c>
    </row>
    <row r="167" spans="1:56">
      <c r="A167" s="12">
        <v>39479</v>
      </c>
      <c r="B167" s="36">
        <v>536.86</v>
      </c>
      <c r="C167" s="41">
        <v>330.1</v>
      </c>
      <c r="D167" s="41">
        <v>206.76</v>
      </c>
      <c r="E167" s="36">
        <v>0</v>
      </c>
      <c r="F167" s="36">
        <v>0</v>
      </c>
      <c r="G167" s="36">
        <v>0</v>
      </c>
      <c r="H167" s="36">
        <v>0</v>
      </c>
      <c r="I167" s="37">
        <v>695.6663636363636</v>
      </c>
      <c r="J167" s="40">
        <v>2.3E-3</v>
      </c>
      <c r="K167" s="40">
        <v>5.6000000000000494E-3</v>
      </c>
      <c r="L167" s="40">
        <v>-2.7999999999999137E-3</v>
      </c>
      <c r="M167" s="39" t="s">
        <v>46</v>
      </c>
      <c r="N167" s="39" t="s">
        <v>46</v>
      </c>
      <c r="O167" s="39" t="s">
        <v>46</v>
      </c>
      <c r="P167" s="39" t="s">
        <v>46</v>
      </c>
      <c r="Q167" s="42">
        <v>6.1811994761560296E-3</v>
      </c>
      <c r="R167" s="43">
        <f t="shared" si="57"/>
        <v>6.8069121695072399E-2</v>
      </c>
      <c r="S167" s="40">
        <f t="shared" si="57"/>
        <v>6.3351117563760884E-2</v>
      </c>
      <c r="T167" s="40">
        <f t="shared" si="57"/>
        <v>7.5594868027999862E-2</v>
      </c>
      <c r="U167" s="40" t="e">
        <f t="shared" si="56"/>
        <v>#DIV/0!</v>
      </c>
      <c r="V167" s="40" t="e">
        <f t="shared" si="56"/>
        <v>#DIV/0!</v>
      </c>
      <c r="W167" s="40" t="e">
        <f t="shared" si="56"/>
        <v>#DIV/0!</v>
      </c>
      <c r="X167" s="40" t="e">
        <f t="shared" si="56"/>
        <v>#DIV/0!</v>
      </c>
      <c r="Y167" s="40" t="e">
        <f t="shared" si="56"/>
        <v>#DIV/0!</v>
      </c>
      <c r="Z167" s="40">
        <f t="shared" ref="Z167:Z177" si="77">(AR167/$AR$165)-1</f>
        <v>5.5073600000001832E-3</v>
      </c>
      <c r="AA167" s="40">
        <f t="shared" ref="AA167:AA177" si="78">(AS167/$AS$165)-1</f>
        <v>1.0929680000000053E-2</v>
      </c>
      <c r="AB167" s="40">
        <f t="shared" ref="AB167:AB177" si="79">(AT167/$AT$165)-1</f>
        <v>-2.7999999999999137E-3</v>
      </c>
      <c r="AC167" s="40" t="s">
        <v>46</v>
      </c>
      <c r="AD167" s="40" t="s">
        <v>46</v>
      </c>
      <c r="AE167" s="40" t="s">
        <v>46</v>
      </c>
      <c r="AF167" s="40" t="s">
        <v>46</v>
      </c>
      <c r="AG167" s="40" t="s">
        <v>46</v>
      </c>
      <c r="AH167" s="39">
        <f t="shared" si="61"/>
        <v>1</v>
      </c>
      <c r="AI167" s="39">
        <f t="shared" si="62"/>
        <v>0.61487166114070713</v>
      </c>
      <c r="AJ167" s="39">
        <f t="shared" si="63"/>
        <v>0.38512833885929287</v>
      </c>
      <c r="AK167" s="39">
        <f t="shared" ref="AK167:AK173" si="80">E167/$I167</f>
        <v>0</v>
      </c>
      <c r="AL167" s="39">
        <f t="shared" si="75"/>
        <v>0</v>
      </c>
      <c r="AM167" s="39">
        <f t="shared" si="75"/>
        <v>0</v>
      </c>
      <c r="AN167" s="39">
        <f t="shared" si="75"/>
        <v>0</v>
      </c>
      <c r="AO167" s="39">
        <f t="shared" si="75"/>
        <v>1</v>
      </c>
      <c r="AR167" s="90">
        <f t="shared" si="76"/>
        <v>286.7032665089157</v>
      </c>
      <c r="AS167" s="90">
        <f t="shared" si="76"/>
        <v>249.15206982118639</v>
      </c>
      <c r="AT167" s="90">
        <f t="shared" si="76"/>
        <v>401.1908025491976</v>
      </c>
      <c r="AY167">
        <f>AY166*(1+Q167)</f>
        <v>100.6181199476156</v>
      </c>
      <c r="BA167" s="12">
        <v>39479</v>
      </c>
      <c r="BB167" s="36">
        <f t="shared" si="64"/>
        <v>536.86</v>
      </c>
      <c r="BC167" s="41">
        <f t="shared" si="65"/>
        <v>330.1</v>
      </c>
      <c r="BD167" s="41">
        <f t="shared" si="66"/>
        <v>206.76</v>
      </c>
    </row>
    <row r="168" spans="1:56">
      <c r="A168" s="12">
        <v>39508</v>
      </c>
      <c r="B168" s="36">
        <v>538.83000000000004</v>
      </c>
      <c r="C168" s="41">
        <v>331.48</v>
      </c>
      <c r="D168" s="41">
        <v>207.35</v>
      </c>
      <c r="E168" s="36">
        <v>0</v>
      </c>
      <c r="F168" s="36">
        <v>0</v>
      </c>
      <c r="G168" s="36">
        <v>0</v>
      </c>
      <c r="H168" s="36">
        <v>0</v>
      </c>
      <c r="I168" s="37">
        <v>700.00545454545454</v>
      </c>
      <c r="J168" s="40">
        <v>3.7000000000000002E-3</v>
      </c>
      <c r="K168" s="40">
        <v>4.1999999999999815E-3</v>
      </c>
      <c r="L168" s="40">
        <v>2.8999999999999027E-3</v>
      </c>
      <c r="M168" s="39" t="s">
        <v>46</v>
      </c>
      <c r="N168" s="39" t="s">
        <v>46</v>
      </c>
      <c r="O168" s="39" t="s">
        <v>46</v>
      </c>
      <c r="P168" s="39" t="s">
        <v>46</v>
      </c>
      <c r="Q168" s="42">
        <v>6.2373159547484125E-3</v>
      </c>
      <c r="R168" s="43">
        <f t="shared" si="57"/>
        <v>6.9667708486673474E-2</v>
      </c>
      <c r="S168" s="40">
        <f t="shared" si="57"/>
        <v>6.4092867222250716E-2</v>
      </c>
      <c r="T168" s="40">
        <f t="shared" si="57"/>
        <v>7.8714093145280994E-2</v>
      </c>
      <c r="U168" s="40" t="e">
        <f t="shared" si="56"/>
        <v>#DIV/0!</v>
      </c>
      <c r="V168" s="40" t="e">
        <f t="shared" si="56"/>
        <v>#DIV/0!</v>
      </c>
      <c r="W168" s="40" t="e">
        <f t="shared" si="56"/>
        <v>#DIV/0!</v>
      </c>
      <c r="X168" s="40" t="e">
        <f t="shared" si="56"/>
        <v>#DIV/0!</v>
      </c>
      <c r="Y168" s="40" t="e">
        <f t="shared" si="56"/>
        <v>#DIV/0!</v>
      </c>
      <c r="Z168" s="40">
        <f t="shared" si="77"/>
        <v>9.2277372320002105E-3</v>
      </c>
      <c r="AA168" s="40">
        <f t="shared" si="78"/>
        <v>1.5175584656000218E-2</v>
      </c>
      <c r="AB168" s="40">
        <f t="shared" si="79"/>
        <v>9.1880000000044149E-5</v>
      </c>
      <c r="AC168" s="40" t="s">
        <v>46</v>
      </c>
      <c r="AD168" s="40" t="s">
        <v>46</v>
      </c>
      <c r="AE168" s="40" t="s">
        <v>46</v>
      </c>
      <c r="AF168" s="40" t="s">
        <v>46</v>
      </c>
      <c r="AG168" s="40" t="s">
        <v>46</v>
      </c>
      <c r="AH168" s="39">
        <f t="shared" si="61"/>
        <v>1</v>
      </c>
      <c r="AI168" s="39">
        <f t="shared" si="62"/>
        <v>0.61518475214817292</v>
      </c>
      <c r="AJ168" s="39">
        <f t="shared" si="63"/>
        <v>0.38481524785182708</v>
      </c>
      <c r="AK168" s="39">
        <f t="shared" si="80"/>
        <v>0</v>
      </c>
      <c r="AL168" s="39">
        <f t="shared" si="75"/>
        <v>0</v>
      </c>
      <c r="AM168" s="39">
        <f t="shared" si="75"/>
        <v>0</v>
      </c>
      <c r="AN168" s="39">
        <f t="shared" si="75"/>
        <v>0</v>
      </c>
      <c r="AO168" s="39">
        <f t="shared" si="75"/>
        <v>1</v>
      </c>
      <c r="AR168" s="90">
        <f t="shared" si="76"/>
        <v>287.76406859499872</v>
      </c>
      <c r="AS168" s="90">
        <f t="shared" si="76"/>
        <v>250.19850851443536</v>
      </c>
      <c r="AT168" s="90">
        <f t="shared" si="76"/>
        <v>402.35425587659023</v>
      </c>
      <c r="AY168">
        <f t="shared" ref="AY168:AY231" si="81">AY167*(1+Q168)</f>
        <v>101.24570695250165</v>
      </c>
      <c r="BA168" s="12">
        <v>39508</v>
      </c>
      <c r="BB168" s="36">
        <f t="shared" si="64"/>
        <v>538.83000000000004</v>
      </c>
      <c r="BC168" s="41">
        <f t="shared" si="65"/>
        <v>331.48</v>
      </c>
      <c r="BD168" s="41">
        <f t="shared" si="66"/>
        <v>207.35</v>
      </c>
    </row>
    <row r="169" spans="1:56">
      <c r="A169" s="12">
        <v>39539</v>
      </c>
      <c r="B169" s="36">
        <v>540.52</v>
      </c>
      <c r="C169" s="41">
        <v>333.17</v>
      </c>
      <c r="D169" s="41">
        <v>207.35</v>
      </c>
      <c r="E169" s="36">
        <v>0</v>
      </c>
      <c r="F169" s="36">
        <v>0</v>
      </c>
      <c r="G169" s="36">
        <v>0</v>
      </c>
      <c r="H169" s="36">
        <v>0</v>
      </c>
      <c r="I169" s="37">
        <v>703.02999999999986</v>
      </c>
      <c r="J169" s="40">
        <v>3.0999999999999999E-3</v>
      </c>
      <c r="K169" s="40">
        <v>5.1000000000001044E-3</v>
      </c>
      <c r="L169" s="40">
        <v>0</v>
      </c>
      <c r="M169" s="39" t="s">
        <v>46</v>
      </c>
      <c r="N169" s="39" t="s">
        <v>46</v>
      </c>
      <c r="O169" s="39" t="s">
        <v>46</v>
      </c>
      <c r="P169" s="39" t="s">
        <v>46</v>
      </c>
      <c r="Q169" s="42">
        <v>4.3207455526319549E-3</v>
      </c>
      <c r="R169" s="43">
        <f t="shared" si="57"/>
        <v>6.7114548366963955E-2</v>
      </c>
      <c r="S169" s="40">
        <f t="shared" si="57"/>
        <v>6.0190068244532435E-2</v>
      </c>
      <c r="T169" s="40">
        <f t="shared" si="57"/>
        <v>7.8714093145280994E-2</v>
      </c>
      <c r="U169" s="40" t="e">
        <f t="shared" si="56"/>
        <v>#DIV/0!</v>
      </c>
      <c r="V169" s="40" t="e">
        <f t="shared" si="56"/>
        <v>#DIV/0!</v>
      </c>
      <c r="W169" s="40" t="e">
        <f t="shared" si="56"/>
        <v>#DIV/0!</v>
      </c>
      <c r="X169" s="40" t="e">
        <f t="shared" si="56"/>
        <v>#DIV/0!</v>
      </c>
      <c r="Y169" s="40" t="e">
        <f t="shared" si="56"/>
        <v>#DIV/0!</v>
      </c>
      <c r="Z169" s="40">
        <f t="shared" si="77"/>
        <v>1.235634321741963E-2</v>
      </c>
      <c r="AA169" s="40">
        <f t="shared" si="78"/>
        <v>2.035298013774578E-2</v>
      </c>
      <c r="AB169" s="40">
        <f t="shared" si="79"/>
        <v>9.1880000000044149E-5</v>
      </c>
      <c r="AC169" s="40" t="s">
        <v>46</v>
      </c>
      <c r="AD169" s="40" t="s">
        <v>46</v>
      </c>
      <c r="AE169" s="40" t="s">
        <v>46</v>
      </c>
      <c r="AF169" s="40" t="s">
        <v>46</v>
      </c>
      <c r="AG169" s="40" t="s">
        <v>46</v>
      </c>
      <c r="AH169" s="39">
        <f t="shared" si="61"/>
        <v>1</v>
      </c>
      <c r="AI169" s="39">
        <f t="shared" si="62"/>
        <v>0.61638792274106424</v>
      </c>
      <c r="AJ169" s="39">
        <f t="shared" si="63"/>
        <v>0.38361207725893587</v>
      </c>
      <c r="AK169" s="39">
        <f t="shared" si="80"/>
        <v>0</v>
      </c>
      <c r="AL169" s="39">
        <f t="shared" si="75"/>
        <v>0</v>
      </c>
      <c r="AM169" s="39">
        <f t="shared" si="75"/>
        <v>0</v>
      </c>
      <c r="AN169" s="39">
        <f t="shared" si="75"/>
        <v>0</v>
      </c>
      <c r="AO169" s="39">
        <f t="shared" si="75"/>
        <v>1</v>
      </c>
      <c r="AR169" s="90">
        <f t="shared" si="76"/>
        <v>288.65613720764327</v>
      </c>
      <c r="AS169" s="90">
        <f t="shared" si="76"/>
        <v>251.47452090785902</v>
      </c>
      <c r="AT169" s="90">
        <f t="shared" si="76"/>
        <v>402.35425587659023</v>
      </c>
      <c r="AY169">
        <f t="shared" si="81"/>
        <v>101.68316389053975</v>
      </c>
      <c r="BA169" s="12">
        <v>39539</v>
      </c>
      <c r="BB169" s="36">
        <f t="shared" si="64"/>
        <v>540.52</v>
      </c>
      <c r="BC169" s="41">
        <f t="shared" si="65"/>
        <v>333.17</v>
      </c>
      <c r="BD169" s="41">
        <f t="shared" si="66"/>
        <v>207.35000000000002</v>
      </c>
    </row>
    <row r="170" spans="1:56">
      <c r="A170" s="12">
        <v>39569</v>
      </c>
      <c r="B170" s="36">
        <v>564.13</v>
      </c>
      <c r="C170" s="41">
        <v>336.87</v>
      </c>
      <c r="D170" s="41">
        <v>227.26</v>
      </c>
      <c r="E170" s="36">
        <v>0</v>
      </c>
      <c r="F170" s="36">
        <v>0</v>
      </c>
      <c r="G170" s="36">
        <v>0</v>
      </c>
      <c r="H170" s="36">
        <v>0</v>
      </c>
      <c r="I170" s="37">
        <v>726.21090909090901</v>
      </c>
      <c r="J170" s="40">
        <v>4.3700000000000003E-2</v>
      </c>
      <c r="K170" s="40">
        <v>1.110000000000011E-2</v>
      </c>
      <c r="L170" s="40">
        <v>9.6000000000000085E-2</v>
      </c>
      <c r="M170" s="39" t="s">
        <v>46</v>
      </c>
      <c r="N170" s="39" t="s">
        <v>46</v>
      </c>
      <c r="O170" s="39" t="s">
        <v>46</v>
      </c>
      <c r="P170" s="39" t="s">
        <v>46</v>
      </c>
      <c r="Q170" s="42">
        <v>3.2972859040025559E-2</v>
      </c>
      <c r="R170" s="43">
        <f t="shared" si="57"/>
        <v>8.3939128107640038E-2</v>
      </c>
      <c r="S170" s="40">
        <f t="shared" si="57"/>
        <v>6.971178325720695E-2</v>
      </c>
      <c r="T170" s="40">
        <f t="shared" si="57"/>
        <v>0.10585599671427182</v>
      </c>
      <c r="U170" s="40" t="e">
        <f t="shared" si="56"/>
        <v>#DIV/0!</v>
      </c>
      <c r="V170" s="40" t="e">
        <f t="shared" si="56"/>
        <v>#DIV/0!</v>
      </c>
      <c r="W170" s="40" t="e">
        <f t="shared" si="56"/>
        <v>#DIV/0!</v>
      </c>
      <c r="X170" s="40" t="e">
        <f t="shared" si="56"/>
        <v>#DIV/0!</v>
      </c>
      <c r="Y170" s="40" t="e">
        <f t="shared" si="56"/>
        <v>#DIV/0!</v>
      </c>
      <c r="Z170" s="40">
        <f t="shared" si="77"/>
        <v>5.6596315416020948E-2</v>
      </c>
      <c r="AA170" s="40">
        <f t="shared" si="78"/>
        <v>3.1678898217274876E-2</v>
      </c>
      <c r="AB170" s="40">
        <f t="shared" si="79"/>
        <v>9.6100700480000079E-2</v>
      </c>
      <c r="AC170" s="40" t="s">
        <v>46</v>
      </c>
      <c r="AD170" s="40" t="s">
        <v>46</v>
      </c>
      <c r="AE170" s="40" t="s">
        <v>46</v>
      </c>
      <c r="AF170" s="40" t="s">
        <v>46</v>
      </c>
      <c r="AG170" s="40" t="s">
        <v>46</v>
      </c>
      <c r="AH170" s="39">
        <f t="shared" si="61"/>
        <v>1</v>
      </c>
      <c r="AI170" s="39">
        <f t="shared" si="62"/>
        <v>0.59714959317887717</v>
      </c>
      <c r="AJ170" s="39">
        <f t="shared" si="63"/>
        <v>0.40285040682112278</v>
      </c>
      <c r="AK170" s="39">
        <f t="shared" si="80"/>
        <v>0</v>
      </c>
      <c r="AL170" s="39">
        <f t="shared" si="75"/>
        <v>0</v>
      </c>
      <c r="AM170" s="39">
        <f t="shared" si="75"/>
        <v>0</v>
      </c>
      <c r="AN170" s="39">
        <f t="shared" si="75"/>
        <v>0</v>
      </c>
      <c r="AO170" s="39">
        <f t="shared" si="75"/>
        <v>1</v>
      </c>
      <c r="AR170" s="90">
        <f t="shared" si="76"/>
        <v>301.27041040361729</v>
      </c>
      <c r="AS170" s="90">
        <f t="shared" si="76"/>
        <v>254.26588808993628</v>
      </c>
      <c r="AT170" s="90">
        <f t="shared" si="76"/>
        <v>440.98026444074293</v>
      </c>
      <c r="AY170">
        <f t="shared" si="81"/>
        <v>105.03594852024634</v>
      </c>
      <c r="BA170" s="12">
        <v>39569</v>
      </c>
      <c r="BB170" s="36">
        <f t="shared" si="64"/>
        <v>564.13</v>
      </c>
      <c r="BC170" s="41">
        <f t="shared" si="65"/>
        <v>336.86999999999995</v>
      </c>
      <c r="BD170" s="41">
        <f t="shared" si="66"/>
        <v>227.26</v>
      </c>
    </row>
    <row r="171" spans="1:56">
      <c r="A171" s="12">
        <v>39600</v>
      </c>
      <c r="B171" s="36">
        <v>566.97</v>
      </c>
      <c r="C171" s="41">
        <v>339.71</v>
      </c>
      <c r="D171" s="41">
        <v>227.26</v>
      </c>
      <c r="E171" s="36">
        <v>0</v>
      </c>
      <c r="F171" s="36">
        <v>0</v>
      </c>
      <c r="G171" s="36">
        <v>0</v>
      </c>
      <c r="H171" s="36">
        <v>0</v>
      </c>
      <c r="I171" s="37">
        <v>738.12454545454545</v>
      </c>
      <c r="J171" s="40">
        <v>5.0000000000000001E-3</v>
      </c>
      <c r="K171" s="40">
        <v>8.3999999999999631E-3</v>
      </c>
      <c r="L171" s="40">
        <v>0</v>
      </c>
      <c r="M171" s="39" t="s">
        <v>46</v>
      </c>
      <c r="N171" s="39" t="s">
        <v>46</v>
      </c>
      <c r="O171" s="39" t="s">
        <v>46</v>
      </c>
      <c r="P171" s="39" t="s">
        <v>46</v>
      </c>
      <c r="Q171" s="42">
        <v>1.6405201594327901E-2</v>
      </c>
      <c r="R171" s="43">
        <f t="shared" si="57"/>
        <v>8.6642218202671595E-2</v>
      </c>
      <c r="S171" s="40">
        <f t="shared" si="57"/>
        <v>7.429276191272538E-2</v>
      </c>
      <c r="T171" s="40">
        <f t="shared" si="57"/>
        <v>0.10585599671427182</v>
      </c>
      <c r="U171" s="40" t="e">
        <f t="shared" si="56"/>
        <v>#DIV/0!</v>
      </c>
      <c r="V171" s="40" t="e">
        <f t="shared" si="56"/>
        <v>#DIV/0!</v>
      </c>
      <c r="W171" s="40" t="e">
        <f t="shared" si="56"/>
        <v>#DIV/0!</v>
      </c>
      <c r="X171" s="40" t="e">
        <f t="shared" si="56"/>
        <v>#DIV/0!</v>
      </c>
      <c r="Y171" s="40" t="e">
        <f t="shared" si="56"/>
        <v>#DIV/0!</v>
      </c>
      <c r="Z171" s="40">
        <f t="shared" si="77"/>
        <v>6.1879296993100796E-2</v>
      </c>
      <c r="AA171" s="40">
        <f t="shared" si="78"/>
        <v>4.0345000962300093E-2</v>
      </c>
      <c r="AB171" s="40">
        <f t="shared" si="79"/>
        <v>9.6100700480000079E-2</v>
      </c>
      <c r="AC171" s="40" t="s">
        <v>46</v>
      </c>
      <c r="AD171" s="40" t="s">
        <v>46</v>
      </c>
      <c r="AE171" s="40" t="s">
        <v>46</v>
      </c>
      <c r="AF171" s="40" t="s">
        <v>46</v>
      </c>
      <c r="AG171" s="40" t="s">
        <v>46</v>
      </c>
      <c r="AH171" s="39">
        <f t="shared" si="61"/>
        <v>1</v>
      </c>
      <c r="AI171" s="39">
        <f t="shared" si="62"/>
        <v>0.59916750445349831</v>
      </c>
      <c r="AJ171" s="39">
        <f t="shared" si="63"/>
        <v>0.40083249554650152</v>
      </c>
      <c r="AK171" s="39">
        <f t="shared" si="80"/>
        <v>0</v>
      </c>
      <c r="AL171" s="39">
        <f t="shared" si="75"/>
        <v>0</v>
      </c>
      <c r="AM171" s="39">
        <f t="shared" si="75"/>
        <v>0</v>
      </c>
      <c r="AN171" s="39">
        <f t="shared" si="75"/>
        <v>0</v>
      </c>
      <c r="AO171" s="39">
        <f t="shared" si="75"/>
        <v>1</v>
      </c>
      <c r="AR171" s="90">
        <f t="shared" si="76"/>
        <v>302.77676245563532</v>
      </c>
      <c r="AS171" s="90">
        <f t="shared" si="76"/>
        <v>256.40172154989176</v>
      </c>
      <c r="AT171" s="90">
        <f t="shared" si="76"/>
        <v>440.98026444074293</v>
      </c>
      <c r="AY171">
        <f t="shared" si="81"/>
        <v>106.75908443037243</v>
      </c>
      <c r="BA171" s="12">
        <v>39600</v>
      </c>
      <c r="BB171" s="36">
        <f t="shared" si="64"/>
        <v>566.97</v>
      </c>
      <c r="BC171" s="41">
        <f t="shared" si="65"/>
        <v>339.71</v>
      </c>
      <c r="BD171" s="41">
        <f t="shared" si="66"/>
        <v>227.26</v>
      </c>
    </row>
    <row r="172" spans="1:56">
      <c r="A172" s="12">
        <v>39630</v>
      </c>
      <c r="B172" s="36">
        <v>572.91</v>
      </c>
      <c r="C172" s="41">
        <v>345.65</v>
      </c>
      <c r="D172" s="41">
        <v>227.26</v>
      </c>
      <c r="E172" s="36">
        <v>0</v>
      </c>
      <c r="F172" s="36">
        <v>0</v>
      </c>
      <c r="G172" s="36">
        <v>0</v>
      </c>
      <c r="H172" s="36">
        <v>0</v>
      </c>
      <c r="I172" s="37">
        <v>745.15181818181816</v>
      </c>
      <c r="J172" s="40">
        <v>1.0500000000000001E-2</v>
      </c>
      <c r="K172" s="40">
        <v>1.7500000000000071E-2</v>
      </c>
      <c r="L172" s="40">
        <v>0</v>
      </c>
      <c r="M172" s="39" t="s">
        <v>46</v>
      </c>
      <c r="N172" s="39" t="s">
        <v>46</v>
      </c>
      <c r="O172" s="39" t="s">
        <v>46</v>
      </c>
      <c r="P172" s="39" t="s">
        <v>46</v>
      </c>
      <c r="Q172" s="42">
        <v>9.5204430885647007E-3</v>
      </c>
      <c r="R172" s="43">
        <f t="shared" si="57"/>
        <v>9.5204429975862315E-2</v>
      </c>
      <c r="S172" s="40">
        <f t="shared" si="57"/>
        <v>8.841271059065825E-2</v>
      </c>
      <c r="T172" s="40">
        <f t="shared" si="57"/>
        <v>0.10585599671427182</v>
      </c>
      <c r="U172" s="40" t="e">
        <f t="shared" si="56"/>
        <v>#DIV/0!</v>
      </c>
      <c r="V172" s="40" t="e">
        <f t="shared" si="56"/>
        <v>#DIV/0!</v>
      </c>
      <c r="W172" s="40" t="e">
        <f t="shared" si="56"/>
        <v>#DIV/0!</v>
      </c>
      <c r="X172" s="40" t="e">
        <f t="shared" si="56"/>
        <v>#DIV/0!</v>
      </c>
      <c r="Y172" s="40" t="e">
        <f t="shared" si="56"/>
        <v>#DIV/0!</v>
      </c>
      <c r="Z172" s="40">
        <f t="shared" si="77"/>
        <v>7.3029029611528129E-2</v>
      </c>
      <c r="AA172" s="40">
        <f t="shared" si="78"/>
        <v>5.855103847914056E-2</v>
      </c>
      <c r="AB172" s="40">
        <f t="shared" si="79"/>
        <v>9.6100700480000079E-2</v>
      </c>
      <c r="AC172" s="40" t="s">
        <v>46</v>
      </c>
      <c r="AD172" s="40" t="s">
        <v>46</v>
      </c>
      <c r="AE172" s="40" t="s">
        <v>46</v>
      </c>
      <c r="AF172" s="40" t="s">
        <v>46</v>
      </c>
      <c r="AG172" s="40" t="s">
        <v>46</v>
      </c>
      <c r="AH172" s="39">
        <f t="shared" si="61"/>
        <v>1</v>
      </c>
      <c r="AI172" s="39">
        <f t="shared" si="62"/>
        <v>0.60332338412665165</v>
      </c>
      <c r="AJ172" s="39">
        <f t="shared" si="63"/>
        <v>0.39667661587334835</v>
      </c>
      <c r="AK172" s="39">
        <f t="shared" si="80"/>
        <v>0</v>
      </c>
      <c r="AL172" s="39">
        <f t="shared" si="75"/>
        <v>0</v>
      </c>
      <c r="AM172" s="39">
        <f t="shared" si="75"/>
        <v>0</v>
      </c>
      <c r="AN172" s="39">
        <f t="shared" si="75"/>
        <v>0</v>
      </c>
      <c r="AO172" s="39">
        <f t="shared" si="75"/>
        <v>1</v>
      </c>
      <c r="AR172" s="90">
        <f t="shared" si="76"/>
        <v>305.95591846141946</v>
      </c>
      <c r="AS172" s="90">
        <f t="shared" si="76"/>
        <v>260.88875167701491</v>
      </c>
      <c r="AT172" s="90">
        <f t="shared" si="76"/>
        <v>440.98026444074293</v>
      </c>
      <c r="AY172">
        <f t="shared" si="81"/>
        <v>107.77547821787905</v>
      </c>
      <c r="BA172" s="12">
        <v>39630</v>
      </c>
      <c r="BB172" s="36">
        <f t="shared" si="64"/>
        <v>572.91</v>
      </c>
      <c r="BC172" s="41">
        <f t="shared" si="65"/>
        <v>345.65</v>
      </c>
      <c r="BD172" s="41">
        <f t="shared" si="66"/>
        <v>227.26</v>
      </c>
    </row>
    <row r="173" spans="1:56">
      <c r="A173" s="12">
        <v>39661</v>
      </c>
      <c r="B173" s="36">
        <v>582.76</v>
      </c>
      <c r="C173" s="41">
        <v>355.5</v>
      </c>
      <c r="D173" s="41">
        <v>227.26</v>
      </c>
      <c r="E173" s="36">
        <v>416.3718181818183</v>
      </c>
      <c r="F173" s="36">
        <v>300.49909090909091</v>
      </c>
      <c r="G173" s="36">
        <v>32.781818181818181</v>
      </c>
      <c r="H173" s="36">
        <v>2.1890909090909094</v>
      </c>
      <c r="I173" s="37">
        <v>751.84454545454537</v>
      </c>
      <c r="J173" s="40">
        <v>1.72E-2</v>
      </c>
      <c r="K173" s="40">
        <v>2.849999999999997E-2</v>
      </c>
      <c r="L173" s="40">
        <v>0</v>
      </c>
      <c r="M173" s="39" t="s">
        <v>46</v>
      </c>
      <c r="N173" s="39" t="s">
        <v>46</v>
      </c>
      <c r="O173" s="39" t="s">
        <v>46</v>
      </c>
      <c r="P173" s="39" t="s">
        <v>46</v>
      </c>
      <c r="Q173" s="42">
        <v>8.9816962254183341E-3</v>
      </c>
      <c r="R173" s="43">
        <f t="shared" si="57"/>
        <v>0.11059908899556081</v>
      </c>
      <c r="S173" s="40">
        <f t="shared" si="57"/>
        <v>0.11386315705720595</v>
      </c>
      <c r="T173" s="40">
        <f t="shared" si="57"/>
        <v>0.10585599671427182</v>
      </c>
      <c r="U173" s="40" t="e">
        <f t="shared" si="56"/>
        <v>#DIV/0!</v>
      </c>
      <c r="V173" s="40" t="e">
        <f t="shared" si="56"/>
        <v>#DIV/0!</v>
      </c>
      <c r="W173" s="40" t="e">
        <f t="shared" si="56"/>
        <v>#DIV/0!</v>
      </c>
      <c r="X173" s="40" t="e">
        <f t="shared" si="56"/>
        <v>#DIV/0!</v>
      </c>
      <c r="Y173" s="40" t="e">
        <f t="shared" si="56"/>
        <v>#DIV/0!</v>
      </c>
      <c r="Z173" s="40">
        <f t="shared" si="77"/>
        <v>9.1485128920846703E-2</v>
      </c>
      <c r="AA173" s="40">
        <f t="shared" si="78"/>
        <v>8.8719743075795998E-2</v>
      </c>
      <c r="AB173" s="40">
        <f t="shared" si="79"/>
        <v>9.6100700480000079E-2</v>
      </c>
      <c r="AC173" s="40" t="s">
        <v>46</v>
      </c>
      <c r="AD173" s="40" t="s">
        <v>46</v>
      </c>
      <c r="AE173" s="40" t="s">
        <v>46</v>
      </c>
      <c r="AF173" s="40" t="s">
        <v>46</v>
      </c>
      <c r="AG173" s="40" t="s">
        <v>46</v>
      </c>
      <c r="AH173" s="39">
        <f t="shared" si="61"/>
        <v>1</v>
      </c>
      <c r="AI173" s="39">
        <f t="shared" si="62"/>
        <v>0.61002814194522614</v>
      </c>
      <c r="AJ173" s="39">
        <f t="shared" si="63"/>
        <v>0.3899718580547738</v>
      </c>
      <c r="AK173" s="39">
        <f t="shared" si="80"/>
        <v>0.55380041086830112</v>
      </c>
      <c r="AL173" s="39">
        <f t="shared" si="75"/>
        <v>0.39968247788167044</v>
      </c>
      <c r="AM173" s="39">
        <f t="shared" si="75"/>
        <v>4.3601856766812296E-2</v>
      </c>
      <c r="AN173" s="39">
        <f t="shared" si="75"/>
        <v>2.9116270408897399E-3</v>
      </c>
      <c r="AO173" s="39">
        <f t="shared" si="75"/>
        <v>1</v>
      </c>
      <c r="AR173" s="90">
        <f t="shared" si="76"/>
        <v>311.2183602589559</v>
      </c>
      <c r="AS173" s="90">
        <f t="shared" si="76"/>
        <v>268.3240810998098</v>
      </c>
      <c r="AT173" s="90">
        <f t="shared" si="76"/>
        <v>440.98026444074293</v>
      </c>
      <c r="AU173">
        <v>100</v>
      </c>
      <c r="AV173">
        <v>100</v>
      </c>
      <c r="AW173">
        <v>100</v>
      </c>
      <c r="AX173">
        <v>100</v>
      </c>
      <c r="AY173">
        <f t="shared" si="81"/>
        <v>108.74348482378123</v>
      </c>
      <c r="BA173" s="12">
        <v>39661</v>
      </c>
      <c r="BB173" s="36">
        <f t="shared" si="64"/>
        <v>582.76</v>
      </c>
      <c r="BC173" s="41">
        <f t="shared" si="65"/>
        <v>355.5</v>
      </c>
      <c r="BD173" s="41">
        <f t="shared" si="66"/>
        <v>227.26</v>
      </c>
    </row>
    <row r="174" spans="1:56">
      <c r="A174" s="12">
        <v>39692</v>
      </c>
      <c r="B174" s="36">
        <v>588.95000000000005</v>
      </c>
      <c r="C174" s="41">
        <v>361.69</v>
      </c>
      <c r="D174" s="41">
        <v>227.26</v>
      </c>
      <c r="E174" s="36">
        <v>425.24636363636364</v>
      </c>
      <c r="F174" s="36">
        <v>300.49909090909091</v>
      </c>
      <c r="G174" s="36">
        <v>32.887272727272723</v>
      </c>
      <c r="H174" s="36">
        <v>2.1890909090909094</v>
      </c>
      <c r="I174" s="37">
        <v>760.82</v>
      </c>
      <c r="J174" s="40">
        <v>1.06E-2</v>
      </c>
      <c r="K174" s="40">
        <v>1.7400000000000082E-2</v>
      </c>
      <c r="L174" s="40">
        <v>0</v>
      </c>
      <c r="M174" s="39">
        <v>2.131399164645198E-2</v>
      </c>
      <c r="N174" s="39">
        <v>0</v>
      </c>
      <c r="O174" s="39">
        <v>3.2168607875762145E-3</v>
      </c>
      <c r="P174" s="39">
        <v>0</v>
      </c>
      <c r="Q174" s="42">
        <v>1.1937912697136621E-2</v>
      </c>
      <c r="R174" s="43">
        <f t="shared" si="57"/>
        <v>0.1157882884371344</v>
      </c>
      <c r="S174" s="40">
        <f t="shared" si="57"/>
        <v>0.12872945815737191</v>
      </c>
      <c r="T174" s="40">
        <f t="shared" si="57"/>
        <v>9.6100700480000079E-2</v>
      </c>
      <c r="U174" s="40" t="e">
        <f t="shared" si="56"/>
        <v>#DIV/0!</v>
      </c>
      <c r="V174" s="40" t="e">
        <f t="shared" si="56"/>
        <v>#DIV/0!</v>
      </c>
      <c r="W174" s="40" t="e">
        <f t="shared" si="56"/>
        <v>#DIV/0!</v>
      </c>
      <c r="X174" s="40" t="e">
        <f t="shared" si="56"/>
        <v>#DIV/0!</v>
      </c>
      <c r="Y174" s="40" t="e">
        <f t="shared" si="56"/>
        <v>#DIV/0!</v>
      </c>
      <c r="Z174" s="40">
        <f t="shared" si="77"/>
        <v>0.10305487128740753</v>
      </c>
      <c r="AA174" s="40">
        <f t="shared" si="78"/>
        <v>0.10766346660531489</v>
      </c>
      <c r="AB174" s="40">
        <f t="shared" si="79"/>
        <v>9.6100700480000079E-2</v>
      </c>
      <c r="AC174" s="40" t="s">
        <v>46</v>
      </c>
      <c r="AD174" s="40" t="s">
        <v>46</v>
      </c>
      <c r="AE174" s="40" t="s">
        <v>46</v>
      </c>
      <c r="AF174" s="40" t="s">
        <v>46</v>
      </c>
      <c r="AG174" s="40" t="s">
        <v>46</v>
      </c>
      <c r="AH174" s="39">
        <f t="shared" si="61"/>
        <v>1</v>
      </c>
      <c r="AI174" s="39">
        <f t="shared" si="62"/>
        <v>0.61412683589438821</v>
      </c>
      <c r="AJ174" s="39">
        <f t="shared" si="63"/>
        <v>0.38587316410561162</v>
      </c>
      <c r="AK174" s="39">
        <f>E174/$I174</f>
        <v>0.55893163118262346</v>
      </c>
      <c r="AL174" s="39">
        <f t="shared" si="75"/>
        <v>0.39496739164203215</v>
      </c>
      <c r="AM174" s="39">
        <f t="shared" si="75"/>
        <v>4.3226088598187114E-2</v>
      </c>
      <c r="AN174" s="39">
        <f t="shared" si="75"/>
        <v>2.8772783432229822E-3</v>
      </c>
      <c r="AO174" s="39">
        <f t="shared" si="75"/>
        <v>1</v>
      </c>
      <c r="AR174" s="90">
        <f t="shared" si="76"/>
        <v>314.5172748777008</v>
      </c>
      <c r="AS174" s="90">
        <f t="shared" si="76"/>
        <v>272.9929201109465</v>
      </c>
      <c r="AT174" s="90">
        <f t="shared" si="76"/>
        <v>440.98026444074293</v>
      </c>
      <c r="AU174">
        <f>AU173*(1+M174)</f>
        <v>102.1313991646452</v>
      </c>
      <c r="AV174">
        <f t="shared" ref="AV174:AX189" si="82">AV173*(1+N174)</f>
        <v>100</v>
      </c>
      <c r="AW174">
        <f t="shared" si="82"/>
        <v>100.32168607875762</v>
      </c>
      <c r="AX174">
        <f t="shared" si="82"/>
        <v>100</v>
      </c>
      <c r="AY174">
        <f t="shared" si="81"/>
        <v>110.04165505198993</v>
      </c>
      <c r="BA174" s="12">
        <v>39692</v>
      </c>
      <c r="BB174" s="36">
        <f t="shared" si="64"/>
        <v>588.95000000000005</v>
      </c>
      <c r="BC174" s="41">
        <f t="shared" si="65"/>
        <v>361.68999999999994</v>
      </c>
      <c r="BD174" s="41">
        <f t="shared" si="66"/>
        <v>227.26</v>
      </c>
    </row>
    <row r="175" spans="1:56">
      <c r="A175" s="12">
        <v>39722</v>
      </c>
      <c r="B175" s="36">
        <v>594.99</v>
      </c>
      <c r="C175" s="41">
        <v>367.59</v>
      </c>
      <c r="D175" s="41">
        <v>227.4</v>
      </c>
      <c r="E175" s="36">
        <v>435.87818181818182</v>
      </c>
      <c r="F175" s="36">
        <v>300.49909090909091</v>
      </c>
      <c r="G175" s="36">
        <v>32.781818181818181</v>
      </c>
      <c r="H175" s="36">
        <v>2.1890909090909094</v>
      </c>
      <c r="I175" s="37">
        <v>771.3518181818182</v>
      </c>
      <c r="J175" s="40">
        <v>1.03E-2</v>
      </c>
      <c r="K175" s="40">
        <v>1.6299999999999981E-2</v>
      </c>
      <c r="L175" s="40">
        <v>5.9999999999993392E-4</v>
      </c>
      <c r="M175" s="39">
        <v>2.5001549903692188E-2</v>
      </c>
      <c r="N175" s="39">
        <v>0</v>
      </c>
      <c r="O175" s="39">
        <v>-3.2065457762051608E-3</v>
      </c>
      <c r="P175" s="39">
        <v>0</v>
      </c>
      <c r="Q175" s="42">
        <v>1.3842719936145498E-2</v>
      </c>
      <c r="R175" s="43">
        <f t="shared" si="57"/>
        <v>0.12368511543863314</v>
      </c>
      <c r="S175" s="40">
        <f t="shared" si="57"/>
        <v>0.14108002419709242</v>
      </c>
      <c r="T175" s="40">
        <f t="shared" si="57"/>
        <v>9.6758360900287999E-2</v>
      </c>
      <c r="U175" s="40" t="e">
        <f t="shared" si="56"/>
        <v>#DIV/0!</v>
      </c>
      <c r="V175" s="40" t="e">
        <f t="shared" si="56"/>
        <v>#DIV/0!</v>
      </c>
      <c r="W175" s="40" t="e">
        <f t="shared" si="56"/>
        <v>#DIV/0!</v>
      </c>
      <c r="X175" s="40" t="e">
        <f t="shared" si="56"/>
        <v>#DIV/0!</v>
      </c>
      <c r="Y175" s="40" t="e">
        <f t="shared" si="56"/>
        <v>#DIV/0!</v>
      </c>
      <c r="Z175" s="40">
        <f t="shared" si="77"/>
        <v>0.11441633646166771</v>
      </c>
      <c r="AA175" s="40">
        <f t="shared" si="78"/>
        <v>0.12571838111098144</v>
      </c>
      <c r="AB175" s="40">
        <f t="shared" si="79"/>
        <v>9.6758360900287999E-2</v>
      </c>
      <c r="AC175" s="40" t="s">
        <v>46</v>
      </c>
      <c r="AD175" s="40" t="s">
        <v>46</v>
      </c>
      <c r="AE175" s="40" t="s">
        <v>46</v>
      </c>
      <c r="AF175" s="40" t="s">
        <v>46</v>
      </c>
      <c r="AG175" s="40" t="s">
        <v>46</v>
      </c>
      <c r="AH175" s="39">
        <f t="shared" si="61"/>
        <v>1</v>
      </c>
      <c r="AI175" s="39">
        <f t="shared" si="62"/>
        <v>0.61780870266727161</v>
      </c>
      <c r="AJ175" s="39">
        <f t="shared" si="63"/>
        <v>0.38219129733272827</v>
      </c>
      <c r="AK175" s="39">
        <f t="shared" ref="AK175:AO231" si="83">E175/$I175</f>
        <v>0.56508349568113592</v>
      </c>
      <c r="AL175" s="39">
        <f t="shared" si="75"/>
        <v>0.38957461929292964</v>
      </c>
      <c r="AM175" s="39">
        <f t="shared" si="75"/>
        <v>4.2499177948513059E-2</v>
      </c>
      <c r="AN175" s="39">
        <f t="shared" si="75"/>
        <v>2.8379928036611052E-3</v>
      </c>
      <c r="AO175" s="39">
        <f t="shared" si="75"/>
        <v>1</v>
      </c>
      <c r="AR175" s="90">
        <f t="shared" si="76"/>
        <v>317.75680280894113</v>
      </c>
      <c r="AS175" s="90">
        <f t="shared" si="76"/>
        <v>277.44270470875495</v>
      </c>
      <c r="AT175" s="90">
        <f t="shared" si="76"/>
        <v>441.24485259940735</v>
      </c>
      <c r="AU175">
        <f t="shared" si="76"/>
        <v>104.68484243759399</v>
      </c>
      <c r="AV175">
        <f t="shared" si="82"/>
        <v>100</v>
      </c>
      <c r="AW175">
        <f t="shared" si="82"/>
        <v>100</v>
      </c>
      <c r="AX175">
        <f t="shared" si="82"/>
        <v>100</v>
      </c>
      <c r="AY175">
        <f t="shared" si="81"/>
        <v>111.56493086418456</v>
      </c>
      <c r="BA175" s="12">
        <v>39722</v>
      </c>
      <c r="BB175" s="36">
        <f t="shared" si="64"/>
        <v>594.99</v>
      </c>
      <c r="BC175" s="41">
        <f t="shared" si="65"/>
        <v>367.58999999999992</v>
      </c>
      <c r="BD175" s="41">
        <f t="shared" si="66"/>
        <v>227.4</v>
      </c>
    </row>
    <row r="176" spans="1:56">
      <c r="A176" s="12">
        <v>39753</v>
      </c>
      <c r="B176" s="36">
        <v>598.35</v>
      </c>
      <c r="C176" s="41">
        <v>370.95</v>
      </c>
      <c r="D176" s="41">
        <v>227.4</v>
      </c>
      <c r="E176" s="36">
        <v>439.82727272727277</v>
      </c>
      <c r="F176" s="36">
        <v>301.1627272727273</v>
      </c>
      <c r="G176" s="36">
        <v>32.887272727272723</v>
      </c>
      <c r="H176" s="36">
        <v>2.2845454545454547</v>
      </c>
      <c r="I176" s="37">
        <v>776.16090909090917</v>
      </c>
      <c r="J176" s="40">
        <v>5.6000000000000008E-3</v>
      </c>
      <c r="K176" s="40">
        <v>9.100000000000108E-3</v>
      </c>
      <c r="L176" s="40">
        <v>0</v>
      </c>
      <c r="M176" s="39">
        <v>9.0600793382640266E-3</v>
      </c>
      <c r="N176" s="39">
        <v>2.2084471591201638E-3</v>
      </c>
      <c r="O176" s="39">
        <v>3.2168607875762145E-3</v>
      </c>
      <c r="P176" s="39">
        <v>4.3604651162790553E-2</v>
      </c>
      <c r="Q176" s="42">
        <v>6.2346270479101129E-3</v>
      </c>
      <c r="R176" s="43">
        <f t="shared" si="57"/>
        <v>0.12558795904481479</v>
      </c>
      <c r="S176" s="40">
        <f t="shared" si="57"/>
        <v>0.14414134779142107</v>
      </c>
      <c r="T176" s="40">
        <f t="shared" si="57"/>
        <v>9.6758360900287999E-2</v>
      </c>
      <c r="U176" s="40" t="e">
        <f t="shared" si="56"/>
        <v>#DIV/0!</v>
      </c>
      <c r="V176" s="40" t="e">
        <f t="shared" si="56"/>
        <v>#DIV/0!</v>
      </c>
      <c r="W176" s="40" t="e">
        <f t="shared" si="56"/>
        <v>#DIV/0!</v>
      </c>
      <c r="X176" s="40" t="e">
        <f t="shared" si="56"/>
        <v>#DIV/0!</v>
      </c>
      <c r="Y176" s="40" t="e">
        <f t="shared" si="56"/>
        <v>#DIV/0!</v>
      </c>
      <c r="Z176" s="40">
        <f t="shared" si="77"/>
        <v>0.12065706794585318</v>
      </c>
      <c r="AA176" s="40">
        <f t="shared" si="78"/>
        <v>0.13596241837909151</v>
      </c>
      <c r="AB176" s="40">
        <f t="shared" si="79"/>
        <v>9.6758360900287999E-2</v>
      </c>
      <c r="AC176" s="40" t="s">
        <v>46</v>
      </c>
      <c r="AD176" s="40" t="s">
        <v>46</v>
      </c>
      <c r="AE176" s="40" t="s">
        <v>46</v>
      </c>
      <c r="AF176" s="40" t="s">
        <v>46</v>
      </c>
      <c r="AG176" s="40" t="s">
        <v>46</v>
      </c>
      <c r="AH176" s="39">
        <f t="shared" si="61"/>
        <v>1</v>
      </c>
      <c r="AI176" s="39">
        <f t="shared" si="62"/>
        <v>0.61995487590874898</v>
      </c>
      <c r="AJ176" s="39">
        <f t="shared" si="63"/>
        <v>0.38004512409125091</v>
      </c>
      <c r="AK176" s="39">
        <f t="shared" si="83"/>
        <v>0.56667021950696728</v>
      </c>
      <c r="AL176" s="39">
        <f t="shared" si="75"/>
        <v>0.38801584020183255</v>
      </c>
      <c r="AM176" s="39">
        <f t="shared" si="75"/>
        <v>4.237172001588236E-2</v>
      </c>
      <c r="AN176" s="39">
        <f t="shared" si="75"/>
        <v>2.9433915413509615E-3</v>
      </c>
      <c r="AO176" s="39">
        <f t="shared" si="75"/>
        <v>1</v>
      </c>
      <c r="AR176" s="90">
        <f t="shared" si="76"/>
        <v>319.53624090467122</v>
      </c>
      <c r="AS176" s="90">
        <f t="shared" si="76"/>
        <v>279.96743332160463</v>
      </c>
      <c r="AT176" s="90">
        <f t="shared" si="76"/>
        <v>441.24485259940735</v>
      </c>
      <c r="AU176">
        <f t="shared" si="76"/>
        <v>105.63329541559226</v>
      </c>
      <c r="AV176">
        <f t="shared" si="82"/>
        <v>100.22084471591202</v>
      </c>
      <c r="AW176">
        <f t="shared" si="82"/>
        <v>100.32168607875762</v>
      </c>
      <c r="AX176">
        <f t="shared" si="82"/>
        <v>104.36046511627906</v>
      </c>
      <c r="AY176">
        <f t="shared" si="81"/>
        <v>112.26049659974863</v>
      </c>
      <c r="BA176" s="12">
        <v>39753</v>
      </c>
      <c r="BB176" s="36">
        <f t="shared" si="64"/>
        <v>598.35</v>
      </c>
      <c r="BC176" s="41">
        <f t="shared" si="65"/>
        <v>370.95</v>
      </c>
      <c r="BD176" s="41">
        <f t="shared" si="66"/>
        <v>227.39999999999998</v>
      </c>
    </row>
    <row r="177" spans="1:56">
      <c r="A177" s="12">
        <v>39783</v>
      </c>
      <c r="B177" s="36">
        <v>600.70000000000005</v>
      </c>
      <c r="C177" s="41">
        <v>373.3</v>
      </c>
      <c r="D177" s="41">
        <v>227.4</v>
      </c>
      <c r="E177" s="36">
        <v>442.92818181818183</v>
      </c>
      <c r="F177" s="36">
        <v>301.1627272727273</v>
      </c>
      <c r="G177" s="36">
        <v>32.887272727272723</v>
      </c>
      <c r="H177" s="36">
        <v>2.2845454545454547</v>
      </c>
      <c r="I177" s="37">
        <v>779.26272727272726</v>
      </c>
      <c r="J177" s="40">
        <v>3.9000000000000003E-3</v>
      </c>
      <c r="K177" s="40">
        <v>6.2999999999999723E-3</v>
      </c>
      <c r="L177" s="40">
        <v>0</v>
      </c>
      <c r="M177" s="39">
        <v>7.0502883363303681E-3</v>
      </c>
      <c r="N177" s="39">
        <v>0</v>
      </c>
      <c r="O177" s="39">
        <v>0</v>
      </c>
      <c r="P177" s="39">
        <v>0</v>
      </c>
      <c r="Q177" s="42">
        <v>3.9963597051688726E-3</v>
      </c>
      <c r="R177" s="43">
        <f t="shared" si="57"/>
        <v>0.12502763051084198</v>
      </c>
      <c r="S177" s="40">
        <f t="shared" si="57"/>
        <v>0.14311898161487968</v>
      </c>
      <c r="T177" s="40">
        <f t="shared" si="57"/>
        <v>9.6758360900287999E-2</v>
      </c>
      <c r="U177" s="40" t="e">
        <f t="shared" si="56"/>
        <v>#DIV/0!</v>
      </c>
      <c r="V177" s="40" t="e">
        <f t="shared" si="56"/>
        <v>#DIV/0!</v>
      </c>
      <c r="W177" s="40" t="e">
        <f t="shared" si="56"/>
        <v>#DIV/0!</v>
      </c>
      <c r="X177" s="40" t="e">
        <f t="shared" si="56"/>
        <v>#DIV/0!</v>
      </c>
      <c r="Y177" s="40" t="e">
        <f t="shared" si="56"/>
        <v>#DIV/0!</v>
      </c>
      <c r="Z177" s="40">
        <f t="shared" si="77"/>
        <v>0.12502763051084198</v>
      </c>
      <c r="AA177" s="40">
        <f t="shared" si="78"/>
        <v>0.14311898161487968</v>
      </c>
      <c r="AB177" s="40">
        <f t="shared" si="79"/>
        <v>9.6758360900287999E-2</v>
      </c>
      <c r="AC177" s="40" t="s">
        <v>46</v>
      </c>
      <c r="AD177" s="40" t="s">
        <v>46</v>
      </c>
      <c r="AE177" s="40" t="s">
        <v>46</v>
      </c>
      <c r="AF177" s="40" t="s">
        <v>46</v>
      </c>
      <c r="AG177" s="40" t="s">
        <v>46</v>
      </c>
      <c r="AH177" s="39">
        <f t="shared" si="61"/>
        <v>1</v>
      </c>
      <c r="AI177" s="39">
        <f t="shared" si="62"/>
        <v>0.62144165140669216</v>
      </c>
      <c r="AJ177" s="39">
        <f t="shared" si="63"/>
        <v>0.37855834859330778</v>
      </c>
      <c r="AK177" s="39">
        <f t="shared" si="83"/>
        <v>0.56839390146163804</v>
      </c>
      <c r="AL177" s="39">
        <f t="shared" si="75"/>
        <v>0.38647136162503254</v>
      </c>
      <c r="AM177" s="39">
        <f t="shared" si="75"/>
        <v>4.2203061401861197E-2</v>
      </c>
      <c r="AN177" s="39">
        <f t="shared" si="75"/>
        <v>2.9316755114682995E-3</v>
      </c>
      <c r="AO177" s="39">
        <f t="shared" si="75"/>
        <v>1</v>
      </c>
      <c r="AR177" s="90">
        <f t="shared" si="76"/>
        <v>320.78243224419941</v>
      </c>
      <c r="AS177" s="90">
        <f t="shared" si="76"/>
        <v>281.73122815153073</v>
      </c>
      <c r="AT177" s="90">
        <f t="shared" si="76"/>
        <v>441.24485259940735</v>
      </c>
      <c r="AU177">
        <f t="shared" si="76"/>
        <v>106.37804060618895</v>
      </c>
      <c r="AV177">
        <f t="shared" si="82"/>
        <v>100.22084471591202</v>
      </c>
      <c r="AW177">
        <f t="shared" si="82"/>
        <v>100.32168607875762</v>
      </c>
      <c r="AX177">
        <f t="shared" si="82"/>
        <v>104.36046511627906</v>
      </c>
      <c r="AY177">
        <f t="shared" si="81"/>
        <v>112.70912992484212</v>
      </c>
      <c r="BA177" s="12">
        <v>39783</v>
      </c>
      <c r="BB177" s="36">
        <f t="shared" si="64"/>
        <v>600.70000000000005</v>
      </c>
      <c r="BC177" s="41">
        <f t="shared" si="65"/>
        <v>373.3</v>
      </c>
      <c r="BD177" s="41">
        <f t="shared" si="66"/>
        <v>227.4</v>
      </c>
    </row>
    <row r="178" spans="1:56">
      <c r="A178" s="12">
        <v>39814</v>
      </c>
      <c r="B178" s="36">
        <v>603.45000000000005</v>
      </c>
      <c r="C178" s="41">
        <v>376.05</v>
      </c>
      <c r="D178" s="41">
        <v>227.4</v>
      </c>
      <c r="E178" s="36">
        <v>444.85909090909087</v>
      </c>
      <c r="F178" s="36">
        <v>301.1627272727273</v>
      </c>
      <c r="G178" s="36">
        <v>32.887272727272723</v>
      </c>
      <c r="H178" s="36">
        <v>2.2845454545454547</v>
      </c>
      <c r="I178" s="37">
        <v>781.19363636363641</v>
      </c>
      <c r="J178" s="40">
        <v>4.5999999999999999E-3</v>
      </c>
      <c r="K178" s="40">
        <v>7.4000000000000732E-3</v>
      </c>
      <c r="L178" s="40">
        <v>0</v>
      </c>
      <c r="M178" s="39">
        <v>4.3594180053814213E-3</v>
      </c>
      <c r="N178" s="39">
        <v>0</v>
      </c>
      <c r="O178" s="39">
        <v>0</v>
      </c>
      <c r="P178" s="39">
        <v>0</v>
      </c>
      <c r="Q178" s="42">
        <v>2.4778666081810563E-3</v>
      </c>
      <c r="R178" s="43">
        <f t="shared" si="57"/>
        <v>0.12659764514672212</v>
      </c>
      <c r="S178" s="40">
        <f t="shared" si="57"/>
        <v>0.14550687563794895</v>
      </c>
      <c r="T178" s="40">
        <f t="shared" si="57"/>
        <v>9.6758360900287999E-2</v>
      </c>
      <c r="U178" s="40" t="e">
        <f t="shared" si="56"/>
        <v>#DIV/0!</v>
      </c>
      <c r="V178" s="40" t="e">
        <f t="shared" si="56"/>
        <v>#DIV/0!</v>
      </c>
      <c r="W178" s="40" t="e">
        <f t="shared" si="56"/>
        <v>#DIV/0!</v>
      </c>
      <c r="X178" s="40" t="e">
        <f t="shared" si="56"/>
        <v>#DIV/0!</v>
      </c>
      <c r="Y178" s="40">
        <f t="shared" si="56"/>
        <v>0.12988408114320027</v>
      </c>
      <c r="Z178" s="40">
        <f>(AR178/$AR$177)-1</f>
        <v>4.5999999999999375E-3</v>
      </c>
      <c r="AA178" s="40">
        <f>(AS178/$AS$177)-1</f>
        <v>7.4000000000000732E-3</v>
      </c>
      <c r="AB178" s="40">
        <f>(AT178/$AT$177)-1</f>
        <v>0</v>
      </c>
      <c r="AC178" s="39">
        <f t="shared" ref="AC178:AG189" si="84">(AU178/AU$177)-1</f>
        <v>4.3594180053814213E-3</v>
      </c>
      <c r="AD178" s="39">
        <f t="shared" si="84"/>
        <v>0</v>
      </c>
      <c r="AE178" s="39">
        <f t="shared" si="84"/>
        <v>0</v>
      </c>
      <c r="AF178" s="39">
        <f t="shared" si="84"/>
        <v>0</v>
      </c>
      <c r="AG178" s="39">
        <f t="shared" si="84"/>
        <v>2.4778666081810563E-3</v>
      </c>
      <c r="AH178" s="39">
        <f t="shared" si="61"/>
        <v>1</v>
      </c>
      <c r="AI178" s="39">
        <f t="shared" si="62"/>
        <v>0.62316679095202587</v>
      </c>
      <c r="AJ178" s="39">
        <f t="shared" si="63"/>
        <v>0.37683320904797413</v>
      </c>
      <c r="AK178" s="39">
        <f t="shared" si="83"/>
        <v>0.56946072036615292</v>
      </c>
      <c r="AL178" s="39">
        <f t="shared" si="75"/>
        <v>0.38551610414365894</v>
      </c>
      <c r="AM178" s="39">
        <f t="shared" si="75"/>
        <v>4.2098746324098428E-2</v>
      </c>
      <c r="AN178" s="39">
        <f t="shared" si="75"/>
        <v>2.9244291660896551E-3</v>
      </c>
      <c r="AO178" s="39">
        <f t="shared" si="75"/>
        <v>1</v>
      </c>
      <c r="AR178" s="90">
        <f t="shared" si="76"/>
        <v>322.25803143252273</v>
      </c>
      <c r="AS178" s="90">
        <f t="shared" si="76"/>
        <v>283.8160392398521</v>
      </c>
      <c r="AT178" s="90">
        <f t="shared" si="76"/>
        <v>441.24485259940735</v>
      </c>
      <c r="AU178">
        <f t="shared" si="76"/>
        <v>106.84178695178477</v>
      </c>
      <c r="AV178">
        <f t="shared" si="82"/>
        <v>100.22084471591202</v>
      </c>
      <c r="AW178">
        <f t="shared" si="82"/>
        <v>100.32168607875762</v>
      </c>
      <c r="AX178">
        <f t="shared" si="82"/>
        <v>104.36046511627906</v>
      </c>
      <c r="AY178">
        <f t="shared" si="81"/>
        <v>112.98840811432002</v>
      </c>
      <c r="BA178" s="12">
        <v>39814</v>
      </c>
      <c r="BB178" s="36">
        <f t="shared" si="64"/>
        <v>603.45000000000005</v>
      </c>
      <c r="BC178" s="41">
        <f t="shared" si="65"/>
        <v>376.05000000000007</v>
      </c>
      <c r="BD178" s="41">
        <f t="shared" si="66"/>
        <v>227.4</v>
      </c>
    </row>
    <row r="179" spans="1:56">
      <c r="A179" s="12">
        <v>39845</v>
      </c>
      <c r="B179" s="36">
        <v>606.54</v>
      </c>
      <c r="C179" s="41">
        <v>379.28</v>
      </c>
      <c r="D179" s="41">
        <v>227.26</v>
      </c>
      <c r="E179" s="36">
        <v>449.32727272727266</v>
      </c>
      <c r="F179" s="36">
        <v>301.1627272727273</v>
      </c>
      <c r="G179" s="36">
        <v>33.340000000000003</v>
      </c>
      <c r="H179" s="36">
        <v>2.2845454545454547</v>
      </c>
      <c r="I179" s="37">
        <v>786.11636363636364</v>
      </c>
      <c r="J179" s="40">
        <v>5.1000000000000004E-3</v>
      </c>
      <c r="K179" s="40">
        <v>8.599999999999941E-3</v>
      </c>
      <c r="L179" s="40">
        <v>-6.0000000000015596E-4</v>
      </c>
      <c r="M179" s="39">
        <v>1.0044038459573468E-2</v>
      </c>
      <c r="N179" s="39">
        <v>0</v>
      </c>
      <c r="O179" s="39">
        <v>1.3766032728881328E-2</v>
      </c>
      <c r="P179" s="39">
        <v>0</v>
      </c>
      <c r="Q179" s="42">
        <v>6.3015455369579421E-3</v>
      </c>
      <c r="R179" s="43">
        <f t="shared" si="57"/>
        <v>0.12974487991317019</v>
      </c>
      <c r="S179" s="40">
        <f t="shared" si="57"/>
        <v>0.14892425891849159</v>
      </c>
      <c r="T179" s="40">
        <f t="shared" si="57"/>
        <v>9.9178004295775724E-2</v>
      </c>
      <c r="U179" s="40" t="e">
        <f t="shared" si="56"/>
        <v>#DIV/0!</v>
      </c>
      <c r="V179" s="40" t="e">
        <f t="shared" si="56"/>
        <v>#DIV/0!</v>
      </c>
      <c r="W179" s="40" t="e">
        <f t="shared" si="56"/>
        <v>#DIV/0!</v>
      </c>
      <c r="X179" s="40" t="e">
        <f t="shared" si="56"/>
        <v>#DIV/0!</v>
      </c>
      <c r="Y179" s="40">
        <f t="shared" si="56"/>
        <v>0.13001922290335166</v>
      </c>
      <c r="Z179" s="40">
        <f t="shared" ref="Z179:Z189" si="85">(AR179/$AR$177)-1</f>
        <v>9.7234600000000171E-3</v>
      </c>
      <c r="AA179" s="40">
        <f t="shared" ref="AA179:AA189" si="86">(AS179/$AS$177)-1</f>
        <v>1.6063640000000046E-2</v>
      </c>
      <c r="AB179" s="40">
        <f t="shared" ref="AB179:AB189" si="87">(AT179/$AT$177)-1</f>
        <v>-6.0000000000015596E-4</v>
      </c>
      <c r="AC179" s="39">
        <f t="shared" si="84"/>
        <v>1.4447242627062318E-2</v>
      </c>
      <c r="AD179" s="39">
        <f t="shared" si="84"/>
        <v>0</v>
      </c>
      <c r="AE179" s="39">
        <f t="shared" si="84"/>
        <v>1.3766032728881328E-2</v>
      </c>
      <c r="AF179" s="39">
        <f t="shared" si="84"/>
        <v>0</v>
      </c>
      <c r="AG179" s="39">
        <f t="shared" si="84"/>
        <v>8.7950265344050038E-3</v>
      </c>
      <c r="AH179" s="39">
        <f t="shared" si="61"/>
        <v>1</v>
      </c>
      <c r="AI179" s="39">
        <f t="shared" si="62"/>
        <v>0.62531737395719988</v>
      </c>
      <c r="AJ179" s="39">
        <f t="shared" si="63"/>
        <v>0.37468262604280017</v>
      </c>
      <c r="AK179" s="39">
        <f t="shared" si="83"/>
        <v>0.57157857730985917</v>
      </c>
      <c r="AL179" s="39">
        <f t="shared" si="75"/>
        <v>0.38310196963669502</v>
      </c>
      <c r="AM179" s="39">
        <f t="shared" si="75"/>
        <v>4.2411024044555053E-2</v>
      </c>
      <c r="AN179" s="39">
        <f t="shared" si="75"/>
        <v>2.9061161428796107E-3</v>
      </c>
      <c r="AO179" s="39">
        <f t="shared" si="75"/>
        <v>1</v>
      </c>
      <c r="AR179" s="90">
        <f t="shared" si="76"/>
        <v>323.9015473928286</v>
      </c>
      <c r="AS179" s="90">
        <f t="shared" si="76"/>
        <v>286.25685717731483</v>
      </c>
      <c r="AT179" s="90">
        <f t="shared" si="76"/>
        <v>440.98010568784764</v>
      </c>
      <c r="AU179">
        <f t="shared" si="76"/>
        <v>107.91490996901805</v>
      </c>
      <c r="AV179">
        <f t="shared" si="82"/>
        <v>100.22084471591202</v>
      </c>
      <c r="AW179">
        <f t="shared" si="82"/>
        <v>101.70271769273435</v>
      </c>
      <c r="AX179">
        <f t="shared" si="82"/>
        <v>104.36046511627906</v>
      </c>
      <c r="AY179">
        <f t="shared" si="81"/>
        <v>113.7004097132008</v>
      </c>
      <c r="BA179" s="12">
        <v>39845</v>
      </c>
      <c r="BB179" s="36">
        <f t="shared" si="64"/>
        <v>606.54</v>
      </c>
      <c r="BC179" s="41">
        <f t="shared" si="65"/>
        <v>379.28</v>
      </c>
      <c r="BD179" s="41">
        <f t="shared" si="66"/>
        <v>227.26</v>
      </c>
    </row>
    <row r="180" spans="1:56">
      <c r="A180" s="12">
        <v>39873</v>
      </c>
      <c r="B180" s="36">
        <v>608.51</v>
      </c>
      <c r="C180" s="41">
        <v>381.25</v>
      </c>
      <c r="D180" s="41">
        <v>227.26</v>
      </c>
      <c r="E180" s="36">
        <v>446.51636363636368</v>
      </c>
      <c r="F180" s="36">
        <v>302.31090909090909</v>
      </c>
      <c r="G180" s="36">
        <v>32.887272727272723</v>
      </c>
      <c r="H180" s="36">
        <v>2.3245454545454547</v>
      </c>
      <c r="I180" s="37">
        <v>784.03818181818178</v>
      </c>
      <c r="J180" s="40">
        <v>3.2000000000000002E-3</v>
      </c>
      <c r="K180" s="40">
        <v>5.2000000000000934E-3</v>
      </c>
      <c r="L180" s="40">
        <v>0</v>
      </c>
      <c r="M180" s="39">
        <v>-6.2558167765950357E-3</v>
      </c>
      <c r="N180" s="39">
        <v>3.8124964154080399E-3</v>
      </c>
      <c r="O180" s="39">
        <v>-1.3579102361346185E-2</v>
      </c>
      <c r="P180" s="39">
        <v>1.7508953442101127E-2</v>
      </c>
      <c r="Q180" s="42">
        <v>-2.6436058506259519E-3</v>
      </c>
      <c r="R180" s="43">
        <f t="shared" si="57"/>
        <v>0.12918208979664469</v>
      </c>
      <c r="S180" s="40">
        <f t="shared" si="57"/>
        <v>0.15006837787778116</v>
      </c>
      <c r="T180" s="40">
        <f t="shared" si="57"/>
        <v>9.5999605439999858E-2</v>
      </c>
      <c r="U180" s="40" t="e">
        <f t="shared" si="56"/>
        <v>#DIV/0!</v>
      </c>
      <c r="V180" s="40" t="e">
        <f t="shared" si="56"/>
        <v>#DIV/0!</v>
      </c>
      <c r="W180" s="40" t="e">
        <f t="shared" si="56"/>
        <v>#DIV/0!</v>
      </c>
      <c r="X180" s="40" t="e">
        <f t="shared" si="56"/>
        <v>#DIV/0!</v>
      </c>
      <c r="Y180" s="40">
        <f t="shared" si="56"/>
        <v>0.12004581782479673</v>
      </c>
      <c r="Z180" s="40">
        <f t="shared" si="85"/>
        <v>1.2954575072000152E-2</v>
      </c>
      <c r="AA180" s="40">
        <f t="shared" si="86"/>
        <v>2.1347170928000203E-2</v>
      </c>
      <c r="AB180" s="40">
        <f t="shared" si="87"/>
        <v>-6.0000000000015596E-4</v>
      </c>
      <c r="AC180" s="39">
        <f t="shared" si="84"/>
        <v>8.1010465476654137E-3</v>
      </c>
      <c r="AD180" s="39">
        <f t="shared" si="84"/>
        <v>3.8124964154080399E-3</v>
      </c>
      <c r="AE180" s="39">
        <f t="shared" si="84"/>
        <v>0</v>
      </c>
      <c r="AF180" s="39">
        <f t="shared" si="84"/>
        <v>1.7508953442101127E-2</v>
      </c>
      <c r="AG180" s="39">
        <f t="shared" si="84"/>
        <v>6.1281701001763E-3</v>
      </c>
      <c r="AH180" s="39">
        <f t="shared" si="61"/>
        <v>1</v>
      </c>
      <c r="AI180" s="39">
        <f t="shared" si="62"/>
        <v>0.62653037747941698</v>
      </c>
      <c r="AJ180" s="39">
        <f t="shared" si="63"/>
        <v>0.37346962252058308</v>
      </c>
      <c r="AK180" s="39">
        <f t="shared" si="83"/>
        <v>0.56950844230684505</v>
      </c>
      <c r="AL180" s="39">
        <f t="shared" si="75"/>
        <v>0.38558187101277536</v>
      </c>
      <c r="AM180" s="39">
        <f t="shared" si="75"/>
        <v>4.1946009122932323E-2</v>
      </c>
      <c r="AN180" s="39">
        <f t="shared" si="75"/>
        <v>2.9648370557092537E-3</v>
      </c>
      <c r="AO180" s="39">
        <f t="shared" si="75"/>
        <v>1</v>
      </c>
      <c r="AR180" s="90">
        <f t="shared" si="76"/>
        <v>324.93803234448569</v>
      </c>
      <c r="AS180" s="90">
        <f t="shared" si="76"/>
        <v>287.7453928346369</v>
      </c>
      <c r="AT180" s="90">
        <f t="shared" si="76"/>
        <v>440.98010568784764</v>
      </c>
      <c r="AU180">
        <f t="shared" si="76"/>
        <v>107.23981406478913</v>
      </c>
      <c r="AV180">
        <f t="shared" si="82"/>
        <v>100.6029363271406</v>
      </c>
      <c r="AW180">
        <f t="shared" si="82"/>
        <v>100.32168607875762</v>
      </c>
      <c r="AX180">
        <f t="shared" si="82"/>
        <v>106.18770764119601</v>
      </c>
      <c r="AY180">
        <f t="shared" si="81"/>
        <v>113.39983064486441</v>
      </c>
      <c r="BA180" s="12">
        <v>39873</v>
      </c>
      <c r="BB180" s="36">
        <f t="shared" si="64"/>
        <v>608.51</v>
      </c>
      <c r="BC180" s="41">
        <f t="shared" si="65"/>
        <v>381.25</v>
      </c>
      <c r="BD180" s="41">
        <f t="shared" si="66"/>
        <v>227.26000000000002</v>
      </c>
    </row>
    <row r="181" spans="1:56">
      <c r="A181" s="12">
        <v>39904</v>
      </c>
      <c r="B181" s="36">
        <v>610.05999999999995</v>
      </c>
      <c r="C181" s="41">
        <v>382.8</v>
      </c>
      <c r="D181" s="41">
        <v>227.26</v>
      </c>
      <c r="E181" s="36">
        <v>439.87272727272733</v>
      </c>
      <c r="F181" s="36">
        <v>302.31090909090909</v>
      </c>
      <c r="G181" s="36">
        <v>35.92909090909091</v>
      </c>
      <c r="H181" s="36">
        <v>2.3245454545454547</v>
      </c>
      <c r="I181" s="37">
        <v>780.43818181818176</v>
      </c>
      <c r="J181" s="40">
        <v>2.5000000000000001E-3</v>
      </c>
      <c r="K181" s="40">
        <v>4.0999999999999925E-3</v>
      </c>
      <c r="L181" s="40">
        <v>0</v>
      </c>
      <c r="M181" s="39">
        <v>-1.4878819467066262E-2</v>
      </c>
      <c r="N181" s="39">
        <v>0</v>
      </c>
      <c r="O181" s="39">
        <v>9.2492260061919573E-2</v>
      </c>
      <c r="P181" s="39">
        <v>0</v>
      </c>
      <c r="Q181" s="42">
        <v>-4.5916131171719332E-3</v>
      </c>
      <c r="R181" s="43">
        <f t="shared" si="57"/>
        <v>0.12850667433071084</v>
      </c>
      <c r="S181" s="40">
        <f t="shared" si="57"/>
        <v>0.14892414508713547</v>
      </c>
      <c r="T181" s="40">
        <f t="shared" si="57"/>
        <v>9.5999605439999858E-2</v>
      </c>
      <c r="U181" s="40" t="e">
        <f t="shared" si="56"/>
        <v>#DIV/0!</v>
      </c>
      <c r="V181" s="40" t="e">
        <f t="shared" si="56"/>
        <v>#DIV/0!</v>
      </c>
      <c r="W181" s="40" t="e">
        <f t="shared" si="56"/>
        <v>#DIV/0!</v>
      </c>
      <c r="X181" s="40" t="e">
        <f t="shared" si="56"/>
        <v>#DIV/0!</v>
      </c>
      <c r="Y181" s="40">
        <f t="shared" si="56"/>
        <v>0.11010651297694585</v>
      </c>
      <c r="Z181" s="40">
        <f t="shared" si="85"/>
        <v>1.5486961509679986E-2</v>
      </c>
      <c r="AA181" s="40">
        <f t="shared" si="86"/>
        <v>2.5534694328805063E-2</v>
      </c>
      <c r="AB181" s="40">
        <f t="shared" si="87"/>
        <v>-6.0000000000015596E-4</v>
      </c>
      <c r="AC181" s="39">
        <f t="shared" si="84"/>
        <v>-6.8983069284778153E-3</v>
      </c>
      <c r="AD181" s="39">
        <f t="shared" si="84"/>
        <v>3.8124964154080399E-3</v>
      </c>
      <c r="AE181" s="39">
        <f t="shared" si="84"/>
        <v>9.2492260061919573E-2</v>
      </c>
      <c r="AF181" s="39">
        <f t="shared" si="84"/>
        <v>1.7508953442101127E-2</v>
      </c>
      <c r="AG181" s="39">
        <f t="shared" si="84"/>
        <v>1.5084187967879803E-3</v>
      </c>
      <c r="AH181" s="39">
        <f t="shared" si="61"/>
        <v>1</v>
      </c>
      <c r="AI181" s="39">
        <f t="shared" si="62"/>
        <v>0.62747926433465573</v>
      </c>
      <c r="AJ181" s="39">
        <f t="shared" si="63"/>
        <v>0.37252073566534444</v>
      </c>
      <c r="AK181" s="39">
        <f t="shared" si="83"/>
        <v>0.56362276669749645</v>
      </c>
      <c r="AL181" s="39">
        <f t="shared" si="75"/>
        <v>0.38736048047600302</v>
      </c>
      <c r="AM181" s="39">
        <f t="shared" si="75"/>
        <v>4.6037074743558982E-2</v>
      </c>
      <c r="AN181" s="39">
        <f t="shared" si="75"/>
        <v>2.9785132361540489E-3</v>
      </c>
      <c r="AO181" s="39">
        <f t="shared" si="75"/>
        <v>1</v>
      </c>
      <c r="AR181" s="90">
        <f t="shared" si="76"/>
        <v>325.75037742534687</v>
      </c>
      <c r="AS181" s="90">
        <f t="shared" si="76"/>
        <v>288.92514894525891</v>
      </c>
      <c r="AT181" s="90">
        <f t="shared" si="76"/>
        <v>440.98010568784764</v>
      </c>
      <c r="AU181">
        <f t="shared" si="76"/>
        <v>105.64421223163738</v>
      </c>
      <c r="AV181">
        <f t="shared" si="82"/>
        <v>100.6029363271406</v>
      </c>
      <c r="AW181">
        <f t="shared" si="82"/>
        <v>109.60066555740433</v>
      </c>
      <c r="AX181">
        <f t="shared" si="82"/>
        <v>106.18770764119601</v>
      </c>
      <c r="AY181">
        <f t="shared" si="81"/>
        <v>112.87914249499038</v>
      </c>
      <c r="BA181" s="12">
        <v>39904</v>
      </c>
      <c r="BB181" s="36">
        <f t="shared" si="64"/>
        <v>610.05999999999995</v>
      </c>
      <c r="BC181" s="41">
        <f t="shared" si="65"/>
        <v>382.8</v>
      </c>
      <c r="BD181" s="41">
        <f t="shared" si="66"/>
        <v>227.26000000000002</v>
      </c>
    </row>
    <row r="182" spans="1:56">
      <c r="A182" s="12">
        <v>39934</v>
      </c>
      <c r="B182" s="36">
        <v>631.16999999999996</v>
      </c>
      <c r="C182" s="41">
        <v>383.45</v>
      </c>
      <c r="D182" s="41">
        <v>247.72</v>
      </c>
      <c r="E182" s="36">
        <v>437.02636363636361</v>
      </c>
      <c r="F182" s="36">
        <v>331.09000000000003</v>
      </c>
      <c r="G182" s="36">
        <v>38.914545454545461</v>
      </c>
      <c r="H182" s="36">
        <v>2.3245454545454547</v>
      </c>
      <c r="I182" s="37">
        <v>809.17636363636348</v>
      </c>
      <c r="J182" s="40">
        <v>3.4599999999999999E-2</v>
      </c>
      <c r="K182" s="40">
        <v>1.7000000000000348E-3</v>
      </c>
      <c r="L182" s="40">
        <v>9.000000000000008E-2</v>
      </c>
      <c r="M182" s="39">
        <v>-6.4708800066136662E-3</v>
      </c>
      <c r="N182" s="39">
        <v>9.519699767247447E-2</v>
      </c>
      <c r="O182" s="39">
        <v>8.3092960882546585E-2</v>
      </c>
      <c r="P182" s="39">
        <v>0</v>
      </c>
      <c r="Q182" s="42">
        <v>3.6823136652835986E-2</v>
      </c>
      <c r="R182" s="43">
        <f t="shared" si="57"/>
        <v>0.11866724658671401</v>
      </c>
      <c r="S182" s="40">
        <f t="shared" si="57"/>
        <v>0.13824282082265227</v>
      </c>
      <c r="T182" s="40">
        <f t="shared" si="57"/>
        <v>8.9999607599999809E-2</v>
      </c>
      <c r="U182" s="40" t="e">
        <f t="shared" si="56"/>
        <v>#DIV/0!</v>
      </c>
      <c r="V182" s="40" t="e">
        <f t="shared" si="56"/>
        <v>#DIV/0!</v>
      </c>
      <c r="W182" s="40" t="e">
        <f t="shared" si="56"/>
        <v>#DIV/0!</v>
      </c>
      <c r="X182" s="40" t="e">
        <f t="shared" si="56"/>
        <v>#DIV/0!</v>
      </c>
      <c r="Y182" s="40">
        <f t="shared" si="56"/>
        <v>0.11424429667314318</v>
      </c>
      <c r="Z182" s="40">
        <f t="shared" si="85"/>
        <v>5.062281037791494E-2</v>
      </c>
      <c r="AA182" s="40">
        <f t="shared" si="86"/>
        <v>2.7278103309164248E-2</v>
      </c>
      <c r="AB182" s="40">
        <f t="shared" si="87"/>
        <v>8.9345999999999925E-2</v>
      </c>
      <c r="AC182" s="39">
        <f t="shared" si="84"/>
        <v>-1.3324548818708482E-2</v>
      </c>
      <c r="AD182" s="39">
        <f t="shared" si="84"/>
        <v>9.9372432300266489E-2</v>
      </c>
      <c r="AE182" s="39">
        <f t="shared" si="84"/>
        <v>0.18327067669172958</v>
      </c>
      <c r="AF182" s="39">
        <f t="shared" si="84"/>
        <v>1.7508953442101127E-2</v>
      </c>
      <c r="AG182" s="39">
        <f t="shared" si="84"/>
        <v>3.8387100161108023E-2</v>
      </c>
      <c r="AH182" s="39">
        <f t="shared" si="61"/>
        <v>1</v>
      </c>
      <c r="AI182" s="39">
        <f t="shared" si="62"/>
        <v>0.6075225375097042</v>
      </c>
      <c r="AJ182" s="39">
        <f t="shared" si="63"/>
        <v>0.3924774624902958</v>
      </c>
      <c r="AK182" s="39">
        <f t="shared" si="83"/>
        <v>0.54008790082845193</v>
      </c>
      <c r="AL182" s="39">
        <f t="shared" si="83"/>
        <v>0.40916914393311282</v>
      </c>
      <c r="AM182" s="39">
        <f t="shared" si="83"/>
        <v>4.8091549881248516E-2</v>
      </c>
      <c r="AN182" s="39">
        <f t="shared" si="83"/>
        <v>2.8727302959013325E-3</v>
      </c>
      <c r="AO182" s="39">
        <f t="shared" si="83"/>
        <v>1</v>
      </c>
      <c r="AR182" s="90">
        <f t="shared" ref="AR182:AX197" si="88">AR181*(1+J182)</f>
        <v>337.02134048426387</v>
      </c>
      <c r="AS182" s="90">
        <f t="shared" si="88"/>
        <v>289.41632169846588</v>
      </c>
      <c r="AT182" s="90">
        <f t="shared" si="88"/>
        <v>480.66831519975398</v>
      </c>
      <c r="AU182">
        <f t="shared" si="88"/>
        <v>104.96060121089323</v>
      </c>
      <c r="AV182">
        <f t="shared" si="82"/>
        <v>110.1800338225195</v>
      </c>
      <c r="AW182">
        <f t="shared" si="82"/>
        <v>118.70770937326679</v>
      </c>
      <c r="AX182">
        <f t="shared" si="82"/>
        <v>106.18770764119601</v>
      </c>
      <c r="AY182">
        <f t="shared" si="81"/>
        <v>117.03570658433836</v>
      </c>
      <c r="BA182" s="12">
        <v>39934</v>
      </c>
      <c r="BB182" s="36">
        <f t="shared" si="64"/>
        <v>631.16999999999996</v>
      </c>
      <c r="BC182" s="41">
        <f t="shared" si="65"/>
        <v>383.45</v>
      </c>
      <c r="BD182" s="41">
        <f t="shared" si="66"/>
        <v>247.72</v>
      </c>
    </row>
    <row r="183" spans="1:56">
      <c r="A183" s="12">
        <v>39965</v>
      </c>
      <c r="B183" s="36">
        <v>631.89</v>
      </c>
      <c r="C183" s="41">
        <v>382.47</v>
      </c>
      <c r="D183" s="41">
        <v>249.42</v>
      </c>
      <c r="E183" s="36">
        <v>440.43636363636364</v>
      </c>
      <c r="F183" s="36">
        <v>331.09000000000003</v>
      </c>
      <c r="G183" s="36">
        <v>38.732727272727281</v>
      </c>
      <c r="H183" s="36">
        <v>2.3245454545454547</v>
      </c>
      <c r="I183" s="37">
        <v>812.58909090909083</v>
      </c>
      <c r="J183" s="40">
        <v>1.1000000000000001E-3</v>
      </c>
      <c r="K183" s="40">
        <v>-2.6000000000000467E-3</v>
      </c>
      <c r="L183" s="40">
        <v>6.8999999999999062E-3</v>
      </c>
      <c r="M183" s="39">
        <v>7.8027329326919581E-3</v>
      </c>
      <c r="N183" s="39">
        <v>0</v>
      </c>
      <c r="O183" s="39">
        <v>-4.6722422090360594E-3</v>
      </c>
      <c r="P183" s="39">
        <v>0</v>
      </c>
      <c r="Q183" s="42">
        <v>4.217532080881492E-3</v>
      </c>
      <c r="R183" s="43">
        <f t="shared" si="57"/>
        <v>0.1143261498089152</v>
      </c>
      <c r="S183" s="40">
        <f t="shared" si="57"/>
        <v>0.1258264473309334</v>
      </c>
      <c r="T183" s="40">
        <f t="shared" si="57"/>
        <v>9.7520604892439744E-2</v>
      </c>
      <c r="U183" s="40" t="e">
        <f t="shared" si="56"/>
        <v>#DIV/0!</v>
      </c>
      <c r="V183" s="40" t="e">
        <f t="shared" si="56"/>
        <v>#DIV/0!</v>
      </c>
      <c r="W183" s="40" t="e">
        <f t="shared" si="56"/>
        <v>#DIV/0!</v>
      </c>
      <c r="X183" s="40" t="e">
        <f t="shared" si="56"/>
        <v>#DIV/0!</v>
      </c>
      <c r="Y183" s="40">
        <f t="shared" si="56"/>
        <v>0.10088344292722251</v>
      </c>
      <c r="Z183" s="40">
        <f t="shared" si="85"/>
        <v>5.1778495469330776E-2</v>
      </c>
      <c r="AA183" s="40">
        <f t="shared" si="86"/>
        <v>2.46071802405603E-2</v>
      </c>
      <c r="AB183" s="40">
        <f t="shared" si="87"/>
        <v>9.6862487399999919E-2</v>
      </c>
      <c r="AC183" s="39">
        <f t="shared" si="84"/>
        <v>-5.6257837818975975E-3</v>
      </c>
      <c r="AD183" s="39">
        <f t="shared" si="84"/>
        <v>9.9372432300266489E-2</v>
      </c>
      <c r="AE183" s="39">
        <f t="shared" si="84"/>
        <v>0.17774214949137579</v>
      </c>
      <c r="AF183" s="39">
        <f t="shared" si="84"/>
        <v>1.7508953442101127E-2</v>
      </c>
      <c r="AG183" s="39">
        <f t="shared" si="84"/>
        <v>4.2766531068410885E-2</v>
      </c>
      <c r="AH183" s="39">
        <f t="shared" si="61"/>
        <v>1</v>
      </c>
      <c r="AI183" s="39">
        <f t="shared" si="62"/>
        <v>0.60527939989555146</v>
      </c>
      <c r="AJ183" s="39">
        <f t="shared" si="63"/>
        <v>0.39472060010444854</v>
      </c>
      <c r="AK183" s="39">
        <f t="shared" si="83"/>
        <v>0.54201609222149638</v>
      </c>
      <c r="AL183" s="39">
        <f t="shared" si="83"/>
        <v>0.40745070750284174</v>
      </c>
      <c r="AM183" s="39">
        <f t="shared" si="83"/>
        <v>4.7665822376958961E-2</v>
      </c>
      <c r="AN183" s="39">
        <f t="shared" si="83"/>
        <v>2.860665348023378E-3</v>
      </c>
      <c r="AO183" s="39">
        <f t="shared" si="83"/>
        <v>1</v>
      </c>
      <c r="AR183" s="90">
        <f t="shared" si="88"/>
        <v>337.3920639587966</v>
      </c>
      <c r="AS183" s="90">
        <f t="shared" si="88"/>
        <v>288.66383926204986</v>
      </c>
      <c r="AT183" s="90">
        <f t="shared" si="88"/>
        <v>483.98492657463225</v>
      </c>
      <c r="AU183">
        <f t="shared" si="88"/>
        <v>105.77958075059661</v>
      </c>
      <c r="AV183">
        <f t="shared" si="82"/>
        <v>110.1800338225195</v>
      </c>
      <c r="AW183">
        <f t="shared" si="82"/>
        <v>118.15307820299503</v>
      </c>
      <c r="AX183">
        <f t="shared" si="82"/>
        <v>106.18770764119601</v>
      </c>
      <c r="AY183">
        <f t="shared" si="81"/>
        <v>117.52930843146643</v>
      </c>
      <c r="BA183" s="12">
        <v>39965</v>
      </c>
      <c r="BB183" s="36">
        <f t="shared" si="64"/>
        <v>631.89</v>
      </c>
      <c r="BC183" s="41">
        <f t="shared" si="65"/>
        <v>382.47</v>
      </c>
      <c r="BD183" s="41">
        <f t="shared" si="66"/>
        <v>249.42</v>
      </c>
    </row>
    <row r="184" spans="1:56">
      <c r="A184" s="12">
        <v>39995</v>
      </c>
      <c r="B184" s="36">
        <v>634.17999999999995</v>
      </c>
      <c r="C184" s="41">
        <v>384.05</v>
      </c>
      <c r="D184" s="41">
        <v>250.13</v>
      </c>
      <c r="E184" s="36">
        <v>442.81545454545454</v>
      </c>
      <c r="F184" s="36">
        <v>331.09000000000003</v>
      </c>
      <c r="G184" s="36">
        <v>40.471818181818179</v>
      </c>
      <c r="H184" s="36">
        <v>2.3690909090909091</v>
      </c>
      <c r="I184" s="37">
        <v>816.75272727272738</v>
      </c>
      <c r="J184" s="40">
        <v>3.5999999999999999E-3</v>
      </c>
      <c r="K184" s="40">
        <v>4.0999999999999925E-3</v>
      </c>
      <c r="L184" s="40">
        <v>2.7999999999999137E-3</v>
      </c>
      <c r="M184" s="39">
        <v>5.401667767503282E-3</v>
      </c>
      <c r="N184" s="39">
        <v>0</v>
      </c>
      <c r="O184" s="39">
        <v>4.4899779373796855E-2</v>
      </c>
      <c r="P184" s="39">
        <v>1.9163081736409904E-2</v>
      </c>
      <c r="Q184" s="42">
        <v>5.1239136855485423E-3</v>
      </c>
      <c r="R184" s="43">
        <f t="shared" si="57"/>
        <v>0.10671719341734542</v>
      </c>
      <c r="S184" s="40">
        <f t="shared" si="57"/>
        <v>0.11099983858967089</v>
      </c>
      <c r="T184" s="40">
        <f t="shared" si="57"/>
        <v>0.10059366258613855</v>
      </c>
      <c r="U184" s="40" t="e">
        <f t="shared" si="56"/>
        <v>#DIV/0!</v>
      </c>
      <c r="V184" s="40" t="e">
        <f t="shared" si="56"/>
        <v>#DIV/0!</v>
      </c>
      <c r="W184" s="40" t="e">
        <f t="shared" si="56"/>
        <v>#DIV/0!</v>
      </c>
      <c r="X184" s="40" t="e">
        <f t="shared" si="56"/>
        <v>#DIV/0!</v>
      </c>
      <c r="Y184" s="40">
        <f t="shared" si="56"/>
        <v>9.6089021517275386E-2</v>
      </c>
      <c r="Z184" s="40">
        <f t="shared" si="85"/>
        <v>5.556489805302034E-2</v>
      </c>
      <c r="AA184" s="40">
        <f t="shared" si="86"/>
        <v>2.8808069679546522E-2</v>
      </c>
      <c r="AB184" s="40">
        <f t="shared" si="87"/>
        <v>9.9933702364719768E-2</v>
      </c>
      <c r="AC184" s="39">
        <f t="shared" si="84"/>
        <v>-2.5450462931586593E-4</v>
      </c>
      <c r="AD184" s="39">
        <f t="shared" si="84"/>
        <v>9.9372432300266489E-2</v>
      </c>
      <c r="AE184" s="39">
        <f t="shared" si="84"/>
        <v>0.23062251216275986</v>
      </c>
      <c r="AF184" s="39">
        <f t="shared" si="84"/>
        <v>3.700756068444111E-2</v>
      </c>
      <c r="AG184" s="39">
        <f t="shared" si="84"/>
        <v>4.8109576767784157E-2</v>
      </c>
      <c r="AH184" s="39">
        <f t="shared" si="61"/>
        <v>1</v>
      </c>
      <c r="AI184" s="39">
        <f t="shared" si="62"/>
        <v>0.60558516509508342</v>
      </c>
      <c r="AJ184" s="39">
        <f t="shared" si="63"/>
        <v>0.39441483490491652</v>
      </c>
      <c r="AK184" s="39">
        <f t="shared" si="83"/>
        <v>0.54216587194521981</v>
      </c>
      <c r="AL184" s="39">
        <f t="shared" si="83"/>
        <v>0.40537360812441287</v>
      </c>
      <c r="AM184" s="39">
        <f t="shared" si="83"/>
        <v>4.955210656836162E-2</v>
      </c>
      <c r="AN184" s="39">
        <f t="shared" si="83"/>
        <v>2.9006219752723641E-3</v>
      </c>
      <c r="AO184" s="39">
        <f t="shared" si="83"/>
        <v>1</v>
      </c>
      <c r="AR184" s="90">
        <f t="shared" si="88"/>
        <v>338.60667538904829</v>
      </c>
      <c r="AS184" s="90">
        <f t="shared" si="88"/>
        <v>289.84736100302428</v>
      </c>
      <c r="AT184" s="90">
        <f t="shared" si="88"/>
        <v>485.34008436904116</v>
      </c>
      <c r="AU184">
        <f t="shared" si="88"/>
        <v>106.35096690239712</v>
      </c>
      <c r="AV184">
        <f t="shared" si="82"/>
        <v>110.1800338225195</v>
      </c>
      <c r="AW184">
        <f t="shared" si="82"/>
        <v>123.45812534664448</v>
      </c>
      <c r="AX184">
        <f t="shared" si="82"/>
        <v>108.22259136212625</v>
      </c>
      <c r="AY184">
        <f t="shared" si="81"/>
        <v>118.13151846339147</v>
      </c>
      <c r="BA184" s="12">
        <v>39995</v>
      </c>
      <c r="BB184" s="36">
        <f t="shared" si="64"/>
        <v>634.17999999999995</v>
      </c>
      <c r="BC184" s="41">
        <f t="shared" si="65"/>
        <v>384.04999999999995</v>
      </c>
      <c r="BD184" s="41">
        <f t="shared" si="66"/>
        <v>250.12999999999994</v>
      </c>
    </row>
    <row r="185" spans="1:56">
      <c r="A185" s="12">
        <v>40026</v>
      </c>
      <c r="B185" s="36">
        <v>635.29999999999995</v>
      </c>
      <c r="C185" s="41">
        <v>385.17</v>
      </c>
      <c r="D185" s="41">
        <v>250.13</v>
      </c>
      <c r="E185" s="36">
        <v>444.62363636363642</v>
      </c>
      <c r="F185" s="36">
        <v>331.09000000000003</v>
      </c>
      <c r="G185" s="36">
        <v>42.21</v>
      </c>
      <c r="H185" s="36">
        <v>2.4072727272727268</v>
      </c>
      <c r="I185" s="37">
        <v>820.33272727272731</v>
      </c>
      <c r="J185" s="40">
        <v>1.8E-3</v>
      </c>
      <c r="K185" s="40">
        <v>2.8999999999999027E-3</v>
      </c>
      <c r="L185" s="40">
        <v>0</v>
      </c>
      <c r="M185" s="39">
        <v>4.0833755904883251E-3</v>
      </c>
      <c r="N185" s="39">
        <v>0</v>
      </c>
      <c r="O185" s="39">
        <v>4.2947954805813371E-2</v>
      </c>
      <c r="P185" s="39">
        <v>1.6116653875671405E-2</v>
      </c>
      <c r="Q185" s="42">
        <v>4.3832115650892511E-3</v>
      </c>
      <c r="R185" s="43">
        <f t="shared" si="57"/>
        <v>8.9961939014447934E-2</v>
      </c>
      <c r="S185" s="40">
        <f t="shared" si="57"/>
        <v>8.3346366671444683E-2</v>
      </c>
      <c r="T185" s="40">
        <f t="shared" si="57"/>
        <v>0.10059366258613855</v>
      </c>
      <c r="U185" s="40">
        <f t="shared" si="56"/>
        <v>6.7852378446711992E-2</v>
      </c>
      <c r="V185" s="40">
        <f t="shared" si="56"/>
        <v>0.10180033822519508</v>
      </c>
      <c r="W185" s="40">
        <f t="shared" si="56"/>
        <v>0.2876039933444261</v>
      </c>
      <c r="X185" s="40">
        <f t="shared" si="56"/>
        <v>9.9667774086378724E-2</v>
      </c>
      <c r="Y185" s="40">
        <f t="shared" si="56"/>
        <v>9.1093540855279098E-2</v>
      </c>
      <c r="Z185" s="40">
        <f t="shared" si="85"/>
        <v>5.7464914869515882E-2</v>
      </c>
      <c r="AA185" s="40">
        <f t="shared" si="86"/>
        <v>3.1791613081617154E-2</v>
      </c>
      <c r="AB185" s="40">
        <f t="shared" si="87"/>
        <v>9.9933702364719768E-2</v>
      </c>
      <c r="AC185" s="39">
        <f t="shared" si="84"/>
        <v>3.8278317231814629E-3</v>
      </c>
      <c r="AD185" s="39">
        <f t="shared" si="84"/>
        <v>9.9372432300266489E-2</v>
      </c>
      <c r="AE185" s="39">
        <f t="shared" si="84"/>
        <v>0.28347523219814263</v>
      </c>
      <c r="AF185" s="39">
        <f t="shared" si="84"/>
        <v>5.3720652606446428E-2</v>
      </c>
      <c r="AG185" s="39">
        <f t="shared" si="84"/>
        <v>5.270366278615346E-2</v>
      </c>
      <c r="AH185" s="39">
        <f t="shared" si="61"/>
        <v>1</v>
      </c>
      <c r="AI185" s="39">
        <f t="shared" si="62"/>
        <v>0.60628049740280188</v>
      </c>
      <c r="AJ185" s="39">
        <f t="shared" si="63"/>
        <v>0.39371950259719818</v>
      </c>
      <c r="AK185" s="39">
        <f t="shared" si="83"/>
        <v>0.54200402054155417</v>
      </c>
      <c r="AL185" s="39">
        <f t="shared" si="83"/>
        <v>0.40360452410662639</v>
      </c>
      <c r="AM185" s="39">
        <f t="shared" si="83"/>
        <v>5.1454731228791864E-2</v>
      </c>
      <c r="AN185" s="39">
        <f t="shared" si="83"/>
        <v>2.9345077274631351E-3</v>
      </c>
      <c r="AO185" s="39">
        <f t="shared" si="83"/>
        <v>1</v>
      </c>
      <c r="AR185" s="90">
        <f t="shared" si="88"/>
        <v>339.2161674047486</v>
      </c>
      <c r="AS185" s="90">
        <f t="shared" si="88"/>
        <v>290.687918349933</v>
      </c>
      <c r="AT185" s="90">
        <f t="shared" si="88"/>
        <v>485.34008436904116</v>
      </c>
      <c r="AU185">
        <f t="shared" si="88"/>
        <v>106.7852378446712</v>
      </c>
      <c r="AV185">
        <f t="shared" si="82"/>
        <v>110.1800338225195</v>
      </c>
      <c r="AW185">
        <f t="shared" si="82"/>
        <v>128.76039933444261</v>
      </c>
      <c r="AX185">
        <f t="shared" si="82"/>
        <v>109.96677740863787</v>
      </c>
      <c r="AY185">
        <f t="shared" si="81"/>
        <v>118.64931390132176</v>
      </c>
      <c r="BA185" s="12">
        <v>40026</v>
      </c>
      <c r="BB185" s="36">
        <f t="shared" si="64"/>
        <v>635.29999999999995</v>
      </c>
      <c r="BC185" s="41">
        <f t="shared" si="65"/>
        <v>385.17</v>
      </c>
      <c r="BD185" s="41">
        <f t="shared" si="66"/>
        <v>250.13</v>
      </c>
    </row>
    <row r="186" spans="1:56">
      <c r="A186" s="12">
        <v>40057</v>
      </c>
      <c r="B186" s="36">
        <v>637.13</v>
      </c>
      <c r="C186" s="41">
        <v>387</v>
      </c>
      <c r="D186" s="41">
        <v>250.13</v>
      </c>
      <c r="E186" s="36">
        <v>442.30181818181813</v>
      </c>
      <c r="F186" s="36">
        <v>331.09000000000003</v>
      </c>
      <c r="G186" s="36">
        <v>46.445454545454545</v>
      </c>
      <c r="H186" s="36">
        <v>2.4072727272727268</v>
      </c>
      <c r="I186" s="37">
        <v>822.24454545454546</v>
      </c>
      <c r="J186" s="40">
        <v>2.8999999999999998E-3</v>
      </c>
      <c r="K186" s="40">
        <v>4.7999999999999154E-3</v>
      </c>
      <c r="L186" s="40">
        <v>0</v>
      </c>
      <c r="M186" s="39">
        <v>-5.2219854994829396E-3</v>
      </c>
      <c r="N186" s="39">
        <v>0</v>
      </c>
      <c r="O186" s="39">
        <v>0.10034244362602562</v>
      </c>
      <c r="P186" s="39">
        <v>0</v>
      </c>
      <c r="Q186" s="42">
        <v>2.3305399361235324E-3</v>
      </c>
      <c r="R186" s="43">
        <f t="shared" si="57"/>
        <v>8.1657261663952152E-2</v>
      </c>
      <c r="S186" s="40">
        <f t="shared" si="57"/>
        <v>6.9929653264662495E-2</v>
      </c>
      <c r="T186" s="40">
        <f t="shared" si="57"/>
        <v>0.10059366258613855</v>
      </c>
      <c r="U186" s="40">
        <f t="shared" si="56"/>
        <v>4.0107231957517975E-2</v>
      </c>
      <c r="V186" s="40">
        <f t="shared" si="56"/>
        <v>0.10180033822519508</v>
      </c>
      <c r="W186" s="40">
        <f t="shared" ref="W186:Y249" si="89">(AW186/AW174)-1</f>
        <v>0.4122622733303849</v>
      </c>
      <c r="X186" s="40">
        <f t="shared" si="89"/>
        <v>9.9667774086378724E-2</v>
      </c>
      <c r="Y186" s="40">
        <f t="shared" si="89"/>
        <v>8.0734661883948622E-2</v>
      </c>
      <c r="Z186" s="40">
        <f t="shared" si="85"/>
        <v>6.0531563122637522E-2</v>
      </c>
      <c r="AA186" s="40">
        <f t="shared" si="86"/>
        <v>3.6744212824408873E-2</v>
      </c>
      <c r="AB186" s="40">
        <f t="shared" si="87"/>
        <v>9.9933702364719768E-2</v>
      </c>
      <c r="AC186" s="39">
        <f t="shared" si="84"/>
        <v>-1.4141426580543959E-3</v>
      </c>
      <c r="AD186" s="39">
        <f t="shared" si="84"/>
        <v>9.9372432300266489E-2</v>
      </c>
      <c r="AE186" s="39">
        <f t="shared" si="84"/>
        <v>0.4122622733303849</v>
      </c>
      <c r="AF186" s="39">
        <f t="shared" si="84"/>
        <v>5.3720652606446428E-2</v>
      </c>
      <c r="AG186" s="39">
        <f t="shared" si="84"/>
        <v>5.5157030713180122E-2</v>
      </c>
      <c r="AH186" s="39">
        <f t="shared" si="61"/>
        <v>1</v>
      </c>
      <c r="AI186" s="39">
        <f t="shared" si="62"/>
        <v>0.60741136031893017</v>
      </c>
      <c r="AJ186" s="39">
        <f t="shared" si="63"/>
        <v>0.39258863968106977</v>
      </c>
      <c r="AK186" s="39">
        <f t="shared" si="83"/>
        <v>0.53792003927166099</v>
      </c>
      <c r="AL186" s="39">
        <f t="shared" si="83"/>
        <v>0.40266609469202375</v>
      </c>
      <c r="AM186" s="39">
        <f t="shared" si="83"/>
        <v>5.648618139482945E-2</v>
      </c>
      <c r="AN186" s="39">
        <f t="shared" si="83"/>
        <v>2.9276846414857771E-3</v>
      </c>
      <c r="AO186" s="39">
        <f t="shared" si="83"/>
        <v>1</v>
      </c>
      <c r="AR186" s="90">
        <f t="shared" si="88"/>
        <v>340.19989429022235</v>
      </c>
      <c r="AS186" s="90">
        <f t="shared" si="88"/>
        <v>292.08322035801268</v>
      </c>
      <c r="AT186" s="90">
        <f t="shared" si="88"/>
        <v>485.34008436904116</v>
      </c>
      <c r="AU186">
        <f t="shared" si="88"/>
        <v>106.2276068810875</v>
      </c>
      <c r="AV186">
        <f t="shared" si="82"/>
        <v>110.1800338225195</v>
      </c>
      <c r="AW186">
        <f t="shared" si="82"/>
        <v>141.68053244592346</v>
      </c>
      <c r="AX186">
        <f t="shared" si="82"/>
        <v>109.96677740863787</v>
      </c>
      <c r="AY186">
        <f t="shared" si="81"/>
        <v>118.92583086576245</v>
      </c>
      <c r="BA186" s="12">
        <v>40057</v>
      </c>
      <c r="BB186" s="36">
        <f t="shared" si="64"/>
        <v>637.13</v>
      </c>
      <c r="BC186" s="41">
        <f t="shared" si="65"/>
        <v>387</v>
      </c>
      <c r="BD186" s="41">
        <f t="shared" si="66"/>
        <v>250.13</v>
      </c>
    </row>
    <row r="187" spans="1:56">
      <c r="A187" s="12">
        <v>40087</v>
      </c>
      <c r="B187" s="36">
        <v>638.66</v>
      </c>
      <c r="C187" s="41">
        <v>388.53</v>
      </c>
      <c r="D187" s="41">
        <v>250.13</v>
      </c>
      <c r="E187" s="36">
        <v>442.68272727272728</v>
      </c>
      <c r="F187" s="36">
        <v>329.20909090909095</v>
      </c>
      <c r="G187" s="36">
        <v>48.18090909090909</v>
      </c>
      <c r="H187" s="36">
        <v>2.4072727272727268</v>
      </c>
      <c r="I187" s="37">
        <v>822.48363636363638</v>
      </c>
      <c r="J187" s="40">
        <v>2.3999999999999998E-3</v>
      </c>
      <c r="K187" s="40">
        <v>4.0000000000000036E-3</v>
      </c>
      <c r="L187" s="40">
        <v>0</v>
      </c>
      <c r="M187" s="39">
        <v>8.6119720799460175E-4</v>
      </c>
      <c r="N187" s="39">
        <v>-5.6809601344319782E-3</v>
      </c>
      <c r="O187" s="39">
        <v>3.7365433548639526E-2</v>
      </c>
      <c r="P187" s="39">
        <v>0</v>
      </c>
      <c r="Q187" s="42">
        <v>2.907783461898461E-4</v>
      </c>
      <c r="R187" s="43">
        <f t="shared" si="57"/>
        <v>7.31992864415969E-2</v>
      </c>
      <c r="S187" s="40">
        <f t="shared" si="57"/>
        <v>5.6980588288616518E-2</v>
      </c>
      <c r="T187" s="40">
        <f t="shared" si="57"/>
        <v>9.9933702364719768E-2</v>
      </c>
      <c r="U187" s="40">
        <f t="shared" si="57"/>
        <v>1.5611117368072414E-2</v>
      </c>
      <c r="V187" s="40">
        <f t="shared" si="57"/>
        <v>9.5541054427634053E-2</v>
      </c>
      <c r="W187" s="40">
        <f t="shared" si="89"/>
        <v>0.46974486966167484</v>
      </c>
      <c r="X187" s="40">
        <f t="shared" si="89"/>
        <v>9.9667774086378724E-2</v>
      </c>
      <c r="Y187" s="40">
        <f t="shared" si="89"/>
        <v>6.6288581911096323E-2</v>
      </c>
      <c r="Z187" s="40">
        <f t="shared" si="85"/>
        <v>6.3076838874131846E-2</v>
      </c>
      <c r="AA187" s="40">
        <f t="shared" si="86"/>
        <v>4.0891189675706485E-2</v>
      </c>
      <c r="AB187" s="40">
        <f t="shared" si="87"/>
        <v>9.9933702364719768E-2</v>
      </c>
      <c r="AC187" s="39">
        <f t="shared" si="84"/>
        <v>-5.5416330576851802E-4</v>
      </c>
      <c r="AD187" s="39">
        <f t="shared" si="84"/>
        <v>9.3126941339475078E-2</v>
      </c>
      <c r="AE187" s="39">
        <f t="shared" si="84"/>
        <v>0.46503206545776199</v>
      </c>
      <c r="AF187" s="39">
        <f t="shared" si="84"/>
        <v>5.3720652606446428E-2</v>
      </c>
      <c r="AG187" s="39">
        <f t="shared" si="84"/>
        <v>5.5463847529541699E-2</v>
      </c>
      <c r="AH187" s="39">
        <f t="shared" si="61"/>
        <v>1</v>
      </c>
      <c r="AI187" s="39">
        <f t="shared" si="62"/>
        <v>0.6083518617104563</v>
      </c>
      <c r="AJ187" s="39">
        <f t="shared" si="63"/>
        <v>0.39164813828954376</v>
      </c>
      <c r="AK187" s="39">
        <f t="shared" si="83"/>
        <v>0.53822678981178962</v>
      </c>
      <c r="AL187" s="39">
        <f t="shared" si="83"/>
        <v>0.40026217708669531</v>
      </c>
      <c r="AM187" s="39">
        <f t="shared" si="83"/>
        <v>5.8579778321093977E-2</v>
      </c>
      <c r="AN187" s="39">
        <f t="shared" si="83"/>
        <v>2.9268335816573297E-3</v>
      </c>
      <c r="AO187" s="39">
        <f t="shared" si="83"/>
        <v>1</v>
      </c>
      <c r="AR187" s="90">
        <f t="shared" si="88"/>
        <v>341.01637403651887</v>
      </c>
      <c r="AS187" s="90">
        <f t="shared" si="88"/>
        <v>293.25155323944472</v>
      </c>
      <c r="AT187" s="90">
        <f t="shared" si="88"/>
        <v>485.34008436904116</v>
      </c>
      <c r="AU187">
        <f t="shared" si="88"/>
        <v>106.31908979954544</v>
      </c>
      <c r="AV187">
        <f t="shared" si="82"/>
        <v>109.5541054427634</v>
      </c>
      <c r="AW187">
        <f t="shared" si="82"/>
        <v>146.97448696616749</v>
      </c>
      <c r="AX187">
        <f t="shared" si="82"/>
        <v>109.96677740863787</v>
      </c>
      <c r="AY187">
        <f t="shared" si="81"/>
        <v>118.96041192218085</v>
      </c>
      <c r="BA187" s="12">
        <v>40087</v>
      </c>
      <c r="BB187" s="36">
        <f t="shared" si="64"/>
        <v>638.66</v>
      </c>
      <c r="BC187" s="41">
        <f t="shared" si="65"/>
        <v>388.53</v>
      </c>
      <c r="BD187" s="41">
        <f t="shared" si="66"/>
        <v>250.13</v>
      </c>
    </row>
    <row r="188" spans="1:56">
      <c r="A188" s="12">
        <v>40118</v>
      </c>
      <c r="B188" s="36">
        <v>639.34</v>
      </c>
      <c r="C188" s="41">
        <v>389.21</v>
      </c>
      <c r="D188" s="41">
        <v>250.13</v>
      </c>
      <c r="E188" s="36">
        <v>438.60636363636354</v>
      </c>
      <c r="F188" s="36">
        <v>327.21909090909094</v>
      </c>
      <c r="G188" s="36">
        <v>48.198181818181816</v>
      </c>
      <c r="H188" s="36">
        <v>2.4072727272727268</v>
      </c>
      <c r="I188" s="37">
        <v>816.43090909090904</v>
      </c>
      <c r="J188" s="40">
        <v>1.1000000000000001E-3</v>
      </c>
      <c r="K188" s="40">
        <v>1.8000000000000238E-3</v>
      </c>
      <c r="L188" s="40">
        <v>0</v>
      </c>
      <c r="M188" s="39">
        <v>-9.2083187014712076E-3</v>
      </c>
      <c r="N188" s="39">
        <v>-6.0447905448319794E-3</v>
      </c>
      <c r="O188" s="39">
        <v>3.5849733013826324E-4</v>
      </c>
      <c r="P188" s="39">
        <v>0</v>
      </c>
      <c r="Q188" s="42">
        <v>-7.3590853423998182E-3</v>
      </c>
      <c r="R188" s="43">
        <f t="shared" si="57"/>
        <v>6.839678366814117E-2</v>
      </c>
      <c r="S188" s="40">
        <f t="shared" si="57"/>
        <v>4.9334212018170565E-2</v>
      </c>
      <c r="T188" s="40">
        <f t="shared" si="57"/>
        <v>9.9933702364719768E-2</v>
      </c>
      <c r="U188" s="40">
        <f t="shared" si="57"/>
        <v>-2.7758830946031932E-3</v>
      </c>
      <c r="V188" s="40">
        <f t="shared" si="57"/>
        <v>8.6519217940165261E-2</v>
      </c>
      <c r="W188" s="40">
        <f t="shared" si="89"/>
        <v>0.4655572755417956</v>
      </c>
      <c r="X188" s="40">
        <f t="shared" si="89"/>
        <v>5.3720652606446428E-2</v>
      </c>
      <c r="Y188" s="40">
        <f t="shared" si="89"/>
        <v>5.188357147123912E-2</v>
      </c>
      <c r="Z188" s="40">
        <f t="shared" si="85"/>
        <v>6.4246223396893232E-2</v>
      </c>
      <c r="AA188" s="40">
        <f t="shared" si="86"/>
        <v>4.2764793817122726E-2</v>
      </c>
      <c r="AB188" s="40">
        <f t="shared" si="87"/>
        <v>9.9933702364719768E-2</v>
      </c>
      <c r="AC188" s="39">
        <f t="shared" si="84"/>
        <v>-9.7573790949075923E-3</v>
      </c>
      <c r="AD188" s="39">
        <f t="shared" si="84"/>
        <v>8.6519217940165261E-2</v>
      </c>
      <c r="AE188" s="39">
        <f t="shared" si="84"/>
        <v>0.4655572755417956</v>
      </c>
      <c r="AF188" s="39">
        <f t="shared" si="84"/>
        <v>5.3720652606446428E-2</v>
      </c>
      <c r="AG188" s="39">
        <f t="shared" si="84"/>
        <v>4.7696598999753981E-2</v>
      </c>
      <c r="AH188" s="39">
        <f t="shared" si="61"/>
        <v>1</v>
      </c>
      <c r="AI188" s="39">
        <f t="shared" si="62"/>
        <v>0.60876841743047527</v>
      </c>
      <c r="AJ188" s="39">
        <f t="shared" si="63"/>
        <v>0.39123158256952484</v>
      </c>
      <c r="AK188" s="39">
        <f t="shared" si="83"/>
        <v>0.53722410402706222</v>
      </c>
      <c r="AL188" s="39">
        <f t="shared" si="83"/>
        <v>0.40079213962323823</v>
      </c>
      <c r="AM188" s="39">
        <f t="shared" si="83"/>
        <v>5.9035224268824175E-2</v>
      </c>
      <c r="AN188" s="39">
        <f t="shared" si="83"/>
        <v>2.948532080875295E-3</v>
      </c>
      <c r="AO188" s="39">
        <f t="shared" si="83"/>
        <v>1</v>
      </c>
      <c r="AR188" s="90">
        <f t="shared" si="88"/>
        <v>341.39149204795905</v>
      </c>
      <c r="AS188" s="90">
        <f t="shared" si="88"/>
        <v>293.77940603527571</v>
      </c>
      <c r="AT188" s="90">
        <f t="shared" si="88"/>
        <v>485.34008436904116</v>
      </c>
      <c r="AU188">
        <f t="shared" si="88"/>
        <v>105.34006973662089</v>
      </c>
      <c r="AV188">
        <f t="shared" si="82"/>
        <v>108.89187382203546</v>
      </c>
      <c r="AW188">
        <f t="shared" si="82"/>
        <v>147.02717692734331</v>
      </c>
      <c r="AX188">
        <f t="shared" si="82"/>
        <v>109.96677740863787</v>
      </c>
      <c r="AY188">
        <f t="shared" si="81"/>
        <v>118.08497209847849</v>
      </c>
      <c r="BA188" s="12">
        <v>40118</v>
      </c>
      <c r="BB188" s="36">
        <f t="shared" si="64"/>
        <v>639.34</v>
      </c>
      <c r="BC188" s="41">
        <f t="shared" si="65"/>
        <v>389.21000000000009</v>
      </c>
      <c r="BD188" s="41">
        <f t="shared" si="66"/>
        <v>250.13000000000002</v>
      </c>
    </row>
    <row r="189" spans="1:56">
      <c r="A189" s="12">
        <v>40148</v>
      </c>
      <c r="B189" s="36">
        <v>640.38</v>
      </c>
      <c r="C189" s="41">
        <v>390.25</v>
      </c>
      <c r="D189" s="41">
        <v>250.13</v>
      </c>
      <c r="E189" s="36">
        <v>441.64090909090913</v>
      </c>
      <c r="F189" s="36">
        <v>327.3281818181818</v>
      </c>
      <c r="G189" s="36">
        <v>46.443636363636365</v>
      </c>
      <c r="H189" s="36">
        <v>2.4072727272727268</v>
      </c>
      <c r="I189" s="37">
        <v>817.82181818181823</v>
      </c>
      <c r="J189" s="40">
        <v>1.6000000000000001E-3</v>
      </c>
      <c r="K189" s="40">
        <v>2.6999999999999247E-3</v>
      </c>
      <c r="L189" s="40">
        <v>0</v>
      </c>
      <c r="M189" s="39">
        <v>6.9186079047895976E-3</v>
      </c>
      <c r="N189" s="39">
        <v>3.3338797191739822E-4</v>
      </c>
      <c r="O189" s="39">
        <v>-3.6402731147911926E-2</v>
      </c>
      <c r="P189" s="39">
        <v>0</v>
      </c>
      <c r="Q189" s="42">
        <v>1.7036458020165401E-3</v>
      </c>
      <c r="R189" s="43">
        <f t="shared" si="57"/>
        <v>6.5949017354328454E-2</v>
      </c>
      <c r="S189" s="40">
        <f t="shared" si="57"/>
        <v>4.5580258760428816E-2</v>
      </c>
      <c r="T189" s="40">
        <f t="shared" si="57"/>
        <v>9.9933702364719768E-2</v>
      </c>
      <c r="U189" s="40">
        <f t="shared" si="57"/>
        <v>-2.9062786702540588E-3</v>
      </c>
      <c r="V189" s="40">
        <f t="shared" si="57"/>
        <v>8.6881450378683445E-2</v>
      </c>
      <c r="W189" s="40">
        <f t="shared" si="89"/>
        <v>0.41220698805838141</v>
      </c>
      <c r="X189" s="40">
        <f t="shared" si="89"/>
        <v>5.3720652606446428E-2</v>
      </c>
      <c r="Y189" s="40">
        <f t="shared" si="89"/>
        <v>4.9481502912426922E-2</v>
      </c>
      <c r="Z189" s="40">
        <f t="shared" si="85"/>
        <v>6.5949017354328454E-2</v>
      </c>
      <c r="AA189" s="40">
        <f t="shared" si="86"/>
        <v>4.5580258760428816E-2</v>
      </c>
      <c r="AB189" s="40">
        <f t="shared" si="87"/>
        <v>9.9933702364719768E-2</v>
      </c>
      <c r="AC189" s="39">
        <f t="shared" si="84"/>
        <v>-2.9062786702540588E-3</v>
      </c>
      <c r="AD189" s="39">
        <f t="shared" si="84"/>
        <v>8.6881450378683445E-2</v>
      </c>
      <c r="AE189" s="39">
        <f t="shared" si="84"/>
        <v>0.41220698805838141</v>
      </c>
      <c r="AF189" s="39">
        <f t="shared" si="84"/>
        <v>5.3720652606446428E-2</v>
      </c>
      <c r="AG189" s="39">
        <f t="shared" si="84"/>
        <v>4.9481502912426922E-2</v>
      </c>
      <c r="AH189" s="39">
        <f t="shared" si="61"/>
        <v>1</v>
      </c>
      <c r="AI189" s="39">
        <f t="shared" si="62"/>
        <v>0.60940379149879764</v>
      </c>
      <c r="AJ189" s="39">
        <f t="shared" si="63"/>
        <v>0.39059620850120241</v>
      </c>
      <c r="AK189" s="39">
        <f t="shared" si="83"/>
        <v>0.54002094254805455</v>
      </c>
      <c r="AL189" s="39">
        <f t="shared" si="83"/>
        <v>0.40024388508721609</v>
      </c>
      <c r="AM189" s="39">
        <f t="shared" si="83"/>
        <v>5.6789431794433992E-2</v>
      </c>
      <c r="AN189" s="39">
        <f t="shared" si="83"/>
        <v>2.9435173698649621E-3</v>
      </c>
      <c r="AO189" s="39">
        <f t="shared" si="83"/>
        <v>1</v>
      </c>
      <c r="AR189" s="90">
        <f t="shared" si="88"/>
        <v>341.93771843523581</v>
      </c>
      <c r="AS189" s="90">
        <f t="shared" si="88"/>
        <v>294.57261043157092</v>
      </c>
      <c r="AT189" s="90">
        <f t="shared" si="88"/>
        <v>485.34008436904116</v>
      </c>
      <c r="AU189">
        <f t="shared" si="88"/>
        <v>106.06887637579176</v>
      </c>
      <c r="AV189">
        <f t="shared" si="82"/>
        <v>108.92817706300728</v>
      </c>
      <c r="AW189">
        <f t="shared" si="82"/>
        <v>141.67498613422075</v>
      </c>
      <c r="AX189">
        <f t="shared" si="82"/>
        <v>109.96677740863787</v>
      </c>
      <c r="AY189">
        <f t="shared" si="81"/>
        <v>118.2861470654753</v>
      </c>
      <c r="BA189" s="12">
        <v>40148</v>
      </c>
      <c r="BB189" s="36">
        <f t="shared" si="64"/>
        <v>640.38</v>
      </c>
      <c r="BC189" s="41">
        <f t="shared" si="65"/>
        <v>390.25000000000006</v>
      </c>
      <c r="BD189" s="41">
        <f t="shared" si="66"/>
        <v>250.13</v>
      </c>
    </row>
    <row r="190" spans="1:56">
      <c r="A190" s="12">
        <v>40179</v>
      </c>
      <c r="B190" s="36">
        <v>641.65</v>
      </c>
      <c r="C190" s="41">
        <v>390.76</v>
      </c>
      <c r="D190" s="41">
        <v>250.89</v>
      </c>
      <c r="E190" s="36">
        <v>441.68636363636364</v>
      </c>
      <c r="F190" s="36">
        <v>328.09181818181821</v>
      </c>
      <c r="G190" s="36">
        <v>48.18090909090909</v>
      </c>
      <c r="H190" s="36">
        <v>2.4072727272727268</v>
      </c>
      <c r="I190" s="37">
        <v>820.35454545454547</v>
      </c>
      <c r="J190" s="40">
        <v>2E-3</v>
      </c>
      <c r="K190" s="40">
        <v>1.3000000000000789E-3</v>
      </c>
      <c r="L190" s="40">
        <v>2.9999999999998916E-3</v>
      </c>
      <c r="M190" s="39">
        <v>1.0292195428207584E-4</v>
      </c>
      <c r="N190" s="39">
        <v>2.3329380299450531E-3</v>
      </c>
      <c r="O190" s="39">
        <v>3.7406044472283018E-2</v>
      </c>
      <c r="P190" s="39">
        <v>0</v>
      </c>
      <c r="Q190" s="42">
        <v>3.0969181995632589E-3</v>
      </c>
      <c r="R190" s="43">
        <f t="shared" si="57"/>
        <v>6.3190240283732102E-2</v>
      </c>
      <c r="S190" s="40">
        <f t="shared" si="57"/>
        <v>3.9249069978972928E-2</v>
      </c>
      <c r="T190" s="40">
        <f t="shared" si="57"/>
        <v>0.1032335034718137</v>
      </c>
      <c r="U190" s="40">
        <f t="shared" si="57"/>
        <v>-7.1319825480996579E-3</v>
      </c>
      <c r="V190" s="40">
        <f t="shared" si="57"/>
        <v>8.9417077448313842E-2</v>
      </c>
      <c r="W190" s="40">
        <f t="shared" si="89"/>
        <v>0.46503206545776199</v>
      </c>
      <c r="X190" s="40">
        <f t="shared" si="89"/>
        <v>5.3720652606446428E-2</v>
      </c>
      <c r="Y190" s="40">
        <f t="shared" si="89"/>
        <v>5.0129580257717743E-2</v>
      </c>
      <c r="Z190" s="40">
        <f>(AR190/$AR$189)-1</f>
        <v>2.0000000000000018E-3</v>
      </c>
      <c r="AA190" s="40">
        <f>(AS190/$AS$189)-1</f>
        <v>1.3000000000000789E-3</v>
      </c>
      <c r="AB190" s="40">
        <f>(AT190/$AT$189)-1</f>
        <v>2.9999999999998916E-3</v>
      </c>
      <c r="AC190" s="39">
        <f t="shared" ref="AC190:AG201" si="90">(AU190/AU$189)-1</f>
        <v>1.0292195428207584E-4</v>
      </c>
      <c r="AD190" s="39">
        <f t="shared" si="90"/>
        <v>2.3329380299450531E-3</v>
      </c>
      <c r="AE190" s="39">
        <f t="shared" si="90"/>
        <v>3.7406044472283018E-2</v>
      </c>
      <c r="AF190" s="39">
        <f t="shared" si="90"/>
        <v>0</v>
      </c>
      <c r="AG190" s="39">
        <f t="shared" si="90"/>
        <v>3.0969181995632589E-3</v>
      </c>
      <c r="AH190" s="39">
        <f t="shared" si="61"/>
        <v>1</v>
      </c>
      <c r="AI190" s="39">
        <f t="shared" si="62"/>
        <v>0.60899244136211328</v>
      </c>
      <c r="AJ190" s="39">
        <f t="shared" si="63"/>
        <v>0.39100755863788667</v>
      </c>
      <c r="AK190" s="39">
        <f t="shared" si="83"/>
        <v>0.53840911357616994</v>
      </c>
      <c r="AL190" s="39">
        <f t="shared" si="83"/>
        <v>0.39993905074302688</v>
      </c>
      <c r="AM190" s="39">
        <f t="shared" si="83"/>
        <v>5.8731812187635055E-2</v>
      </c>
      <c r="AN190" s="39">
        <f t="shared" si="83"/>
        <v>2.9344296811799771E-3</v>
      </c>
      <c r="AO190" s="39">
        <f t="shared" si="83"/>
        <v>1</v>
      </c>
      <c r="AR190" s="90">
        <f t="shared" si="88"/>
        <v>342.6215938721063</v>
      </c>
      <c r="AS190" s="90">
        <f t="shared" si="88"/>
        <v>294.95555482513197</v>
      </c>
      <c r="AT190" s="90">
        <f t="shared" si="88"/>
        <v>486.79610462214822</v>
      </c>
      <c r="AU190">
        <f t="shared" si="88"/>
        <v>106.07979319183686</v>
      </c>
      <c r="AV190">
        <f t="shared" si="88"/>
        <v>109.18229974981016</v>
      </c>
      <c r="AW190">
        <f t="shared" si="88"/>
        <v>146.97448696616749</v>
      </c>
      <c r="AX190">
        <f t="shared" si="88"/>
        <v>109.96677740863787</v>
      </c>
      <c r="AY190">
        <f t="shared" si="81"/>
        <v>118.65246958707858</v>
      </c>
      <c r="BA190" s="12">
        <v>40179</v>
      </c>
      <c r="BB190" s="36">
        <f t="shared" si="64"/>
        <v>641.65</v>
      </c>
      <c r="BC190" s="41">
        <f t="shared" si="65"/>
        <v>390.76</v>
      </c>
      <c r="BD190" s="41">
        <f t="shared" si="66"/>
        <v>250.88999999999996</v>
      </c>
    </row>
    <row r="191" spans="1:56">
      <c r="A191" s="12">
        <v>40210</v>
      </c>
      <c r="B191" s="36">
        <v>643.69000000000005</v>
      </c>
      <c r="C191" s="41">
        <v>392.8</v>
      </c>
      <c r="D191" s="41">
        <v>250.89</v>
      </c>
      <c r="E191" s="36">
        <v>437.50636363636363</v>
      </c>
      <c r="F191" s="36">
        <v>328.47181818181821</v>
      </c>
      <c r="G191" s="36">
        <v>54.616363636363623</v>
      </c>
      <c r="H191" s="36">
        <v>2.5154545454545452</v>
      </c>
      <c r="I191" s="37">
        <v>823.11454545454546</v>
      </c>
      <c r="J191" s="40">
        <v>3.2000000000000002E-3</v>
      </c>
      <c r="K191" s="40">
        <v>5.2000000000000934E-3</v>
      </c>
      <c r="L191" s="40">
        <v>0</v>
      </c>
      <c r="M191" s="39">
        <v>-9.4637288903067773E-3</v>
      </c>
      <c r="N191" s="39">
        <v>1.1582123629472196E-3</v>
      </c>
      <c r="O191" s="39">
        <v>0.13356855789731847</v>
      </c>
      <c r="P191" s="39">
        <v>4.4939577039275092E-2</v>
      </c>
      <c r="Q191" s="42">
        <v>3.3643989849179157E-3</v>
      </c>
      <c r="R191" s="43">
        <f t="shared" si="57"/>
        <v>6.1180428865426295E-2</v>
      </c>
      <c r="S191" s="40">
        <f t="shared" si="57"/>
        <v>3.5745751678428972E-2</v>
      </c>
      <c r="T191" s="40">
        <f t="shared" si="57"/>
        <v>0.1038958409763997</v>
      </c>
      <c r="U191" s="40">
        <f t="shared" si="57"/>
        <v>-2.6308016023954606E-2</v>
      </c>
      <c r="V191" s="40">
        <f t="shared" si="57"/>
        <v>9.0678853775820301E-2</v>
      </c>
      <c r="W191" s="40">
        <f t="shared" si="89"/>
        <v>0.6381632764356211</v>
      </c>
      <c r="X191" s="40">
        <f t="shared" si="89"/>
        <v>0.10107441305212905</v>
      </c>
      <c r="Y191" s="40">
        <f t="shared" si="89"/>
        <v>4.7064510458780351E-2</v>
      </c>
      <c r="Z191" s="40">
        <f t="shared" ref="Z191:Z201" si="91">(AR191/$AR$189)-1</f>
        <v>5.2064000000000554E-3</v>
      </c>
      <c r="AA191" s="40">
        <f t="shared" ref="AA191:AA201" si="92">(AS191/$AS$189)-1</f>
        <v>6.5067599999999448E-3</v>
      </c>
      <c r="AB191" s="40">
        <f t="shared" ref="AB191:AB201" si="93">(AT191/$AT$189)-1</f>
        <v>2.9999999999998916E-3</v>
      </c>
      <c r="AC191" s="39">
        <f t="shared" si="90"/>
        <v>-9.3617809614968683E-3</v>
      </c>
      <c r="AD191" s="39">
        <f t="shared" si="90"/>
        <v>3.4938524305605512E-3</v>
      </c>
      <c r="AE191" s="39">
        <f t="shared" si="90"/>
        <v>0.17597087378640741</v>
      </c>
      <c r="AF191" s="39">
        <f t="shared" si="90"/>
        <v>4.4939577039275092E-2</v>
      </c>
      <c r="AG191" s="39">
        <f t="shared" si="90"/>
        <v>6.4717364529280896E-3</v>
      </c>
      <c r="AH191" s="39">
        <f t="shared" si="61"/>
        <v>1</v>
      </c>
      <c r="AI191" s="39">
        <f t="shared" si="62"/>
        <v>0.61023163323960283</v>
      </c>
      <c r="AJ191" s="39">
        <f t="shared" si="63"/>
        <v>0.38976836676039706</v>
      </c>
      <c r="AK191" s="39">
        <f t="shared" si="83"/>
        <v>0.53152549186791631</v>
      </c>
      <c r="AL191" s="39">
        <f t="shared" si="83"/>
        <v>0.39905966915021218</v>
      </c>
      <c r="AM191" s="39">
        <f t="shared" si="83"/>
        <v>6.6353296680236692E-2</v>
      </c>
      <c r="AN191" s="39">
        <f t="shared" si="83"/>
        <v>3.0560200391859739E-3</v>
      </c>
      <c r="AO191" s="39">
        <f t="shared" si="83"/>
        <v>1</v>
      </c>
      <c r="AR191" s="90">
        <f t="shared" si="88"/>
        <v>343.71798297249705</v>
      </c>
      <c r="AS191" s="90">
        <f t="shared" si="88"/>
        <v>296.48932371022266</v>
      </c>
      <c r="AT191" s="90">
        <f t="shared" si="88"/>
        <v>486.79610462214822</v>
      </c>
      <c r="AU191">
        <f t="shared" si="88"/>
        <v>105.07588278832951</v>
      </c>
      <c r="AV191">
        <f t="shared" si="88"/>
        <v>109.3087560391954</v>
      </c>
      <c r="AW191">
        <f t="shared" si="88"/>
        <v>166.60565723793673</v>
      </c>
      <c r="AX191">
        <f t="shared" si="88"/>
        <v>114.90863787375416</v>
      </c>
      <c r="AY191">
        <f t="shared" si="81"/>
        <v>119.05166383531535</v>
      </c>
      <c r="BA191" s="12">
        <v>40210</v>
      </c>
      <c r="BB191" s="36">
        <f t="shared" si="64"/>
        <v>643.69000000000005</v>
      </c>
      <c r="BC191" s="41">
        <f t="shared" si="65"/>
        <v>392.79999999999995</v>
      </c>
      <c r="BD191" s="41">
        <f t="shared" si="66"/>
        <v>250.89000000000001</v>
      </c>
    </row>
    <row r="192" spans="1:56">
      <c r="A192" s="12">
        <v>40238</v>
      </c>
      <c r="B192" s="36">
        <v>644.59</v>
      </c>
      <c r="C192" s="41">
        <v>393.52</v>
      </c>
      <c r="D192" s="41">
        <v>251.07</v>
      </c>
      <c r="E192" s="36">
        <v>441.05000000000013</v>
      </c>
      <c r="F192" s="36">
        <v>330.35727272727269</v>
      </c>
      <c r="G192" s="36">
        <v>54.159090909090907</v>
      </c>
      <c r="H192" s="36">
        <v>2.5445454545454544</v>
      </c>
      <c r="I192" s="37">
        <v>828.11181818181831</v>
      </c>
      <c r="J192" s="40">
        <v>1.4000000000000002E-3</v>
      </c>
      <c r="K192" s="40">
        <v>1.8000000000000238E-3</v>
      </c>
      <c r="L192" s="40">
        <v>6.9999999999992291E-4</v>
      </c>
      <c r="M192" s="39">
        <v>8.0996224470504252E-3</v>
      </c>
      <c r="N192" s="39">
        <v>5.7400800954279241E-3</v>
      </c>
      <c r="O192" s="39">
        <v>-8.3724491494389097E-3</v>
      </c>
      <c r="P192" s="39">
        <v>1.1564871702204549E-2</v>
      </c>
      <c r="Q192" s="42">
        <v>6.0711753362507892E-3</v>
      </c>
      <c r="R192" s="43">
        <f t="shared" si="57"/>
        <v>5.9276396995452396E-2</v>
      </c>
      <c r="S192" s="40">
        <f t="shared" si="57"/>
        <v>3.2242433377885016E-2</v>
      </c>
      <c r="T192" s="40">
        <f t="shared" si="57"/>
        <v>0.10466856806508318</v>
      </c>
      <c r="U192" s="40">
        <f t="shared" si="57"/>
        <v>-1.2242247051924782E-2</v>
      </c>
      <c r="V192" s="40">
        <f t="shared" si="57"/>
        <v>9.277324368049733E-2</v>
      </c>
      <c r="W192" s="40">
        <f t="shared" si="89"/>
        <v>0.64681003980539575</v>
      </c>
      <c r="X192" s="40">
        <f t="shared" si="89"/>
        <v>9.4642158779820074E-2</v>
      </c>
      <c r="Y192" s="40">
        <f t="shared" si="89"/>
        <v>5.6213635235761394E-2</v>
      </c>
      <c r="Z192" s="40">
        <f t="shared" si="91"/>
        <v>6.6136889600001414E-3</v>
      </c>
      <c r="AA192" s="40">
        <f t="shared" si="92"/>
        <v>8.3184721680000795E-3</v>
      </c>
      <c r="AB192" s="40">
        <f t="shared" si="93"/>
        <v>3.7020999999997084E-3</v>
      </c>
      <c r="AC192" s="39">
        <f t="shared" si="90"/>
        <v>-1.3379854056664309E-3</v>
      </c>
      <c r="AD192" s="39">
        <f t="shared" si="90"/>
        <v>9.2539875187815923E-3</v>
      </c>
      <c r="AE192" s="39">
        <f t="shared" si="90"/>
        <v>0.16612511744440961</v>
      </c>
      <c r="AF192" s="39">
        <f t="shared" si="90"/>
        <v>5.7024169184290097E-2</v>
      </c>
      <c r="AG192" s="39">
        <f t="shared" si="90"/>
        <v>1.2582202835914602E-2</v>
      </c>
      <c r="AH192" s="39">
        <f t="shared" si="61"/>
        <v>1</v>
      </c>
      <c r="AI192" s="39">
        <f t="shared" si="62"/>
        <v>0.61049659473463758</v>
      </c>
      <c r="AJ192" s="39">
        <f t="shared" si="63"/>
        <v>0.38950340526536253</v>
      </c>
      <c r="AK192" s="39">
        <f t="shared" si="83"/>
        <v>0.53259715694959953</v>
      </c>
      <c r="AL192" s="39">
        <f t="shared" si="83"/>
        <v>0.39892833971696828</v>
      </c>
      <c r="AM192" s="39">
        <f t="shared" si="83"/>
        <v>6.540069797337425E-2</v>
      </c>
      <c r="AN192" s="39">
        <f t="shared" si="83"/>
        <v>3.0727075724292828E-3</v>
      </c>
      <c r="AO192" s="39">
        <f t="shared" si="83"/>
        <v>1</v>
      </c>
      <c r="AR192" s="90">
        <f t="shared" si="88"/>
        <v>344.19918814865855</v>
      </c>
      <c r="AS192" s="90">
        <f t="shared" si="88"/>
        <v>297.02300449290107</v>
      </c>
      <c r="AT192" s="90">
        <f t="shared" si="88"/>
        <v>487.13686189538367</v>
      </c>
      <c r="AU192">
        <f t="shared" si="88"/>
        <v>105.92695776720551</v>
      </c>
      <c r="AV192">
        <f t="shared" si="88"/>
        <v>109.93619705399198</v>
      </c>
      <c r="AW192">
        <f t="shared" si="88"/>
        <v>165.21075984470326</v>
      </c>
      <c r="AX192">
        <f t="shared" si="88"/>
        <v>116.23754152823921</v>
      </c>
      <c r="AY192">
        <f t="shared" si="81"/>
        <v>119.77444736053194</v>
      </c>
      <c r="BA192" s="12">
        <v>40238</v>
      </c>
      <c r="BB192" s="36">
        <f t="shared" si="64"/>
        <v>644.59</v>
      </c>
      <c r="BC192" s="41">
        <f t="shared" si="65"/>
        <v>393.52000000000004</v>
      </c>
      <c r="BD192" s="41">
        <f t="shared" si="66"/>
        <v>251.07000000000005</v>
      </c>
    </row>
    <row r="193" spans="1:56">
      <c r="A193" s="12">
        <v>40269</v>
      </c>
      <c r="B193" s="36">
        <v>645.72</v>
      </c>
      <c r="C193" s="41">
        <v>394.65</v>
      </c>
      <c r="D193" s="41">
        <v>251.07</v>
      </c>
      <c r="E193" s="36">
        <v>446.29636363636365</v>
      </c>
      <c r="F193" s="36">
        <v>330.35727272727269</v>
      </c>
      <c r="G193" s="36">
        <v>50.073636363636368</v>
      </c>
      <c r="H193" s="36">
        <v>2.5445454545454544</v>
      </c>
      <c r="I193" s="37">
        <v>829.27272727272714</v>
      </c>
      <c r="J193" s="40">
        <v>1.8E-3</v>
      </c>
      <c r="K193" s="40">
        <v>2.8999999999999027E-3</v>
      </c>
      <c r="L193" s="40">
        <v>0</v>
      </c>
      <c r="M193" s="39">
        <v>1.1895167523780836E-2</v>
      </c>
      <c r="N193" s="39">
        <v>0</v>
      </c>
      <c r="O193" s="39">
        <v>-7.5434326479227765E-2</v>
      </c>
      <c r="P193" s="39">
        <v>0</v>
      </c>
      <c r="Q193" s="42">
        <v>1.4018748017117222E-3</v>
      </c>
      <c r="R193" s="43">
        <f t="shared" si="57"/>
        <v>5.8536752628473021E-2</v>
      </c>
      <c r="S193" s="40">
        <f t="shared" si="57"/>
        <v>3.1008800353232724E-2</v>
      </c>
      <c r="T193" s="40">
        <f t="shared" si="57"/>
        <v>0.10466856806508318</v>
      </c>
      <c r="U193" s="40">
        <f t="shared" si="57"/>
        <v>1.4603397677014351E-2</v>
      </c>
      <c r="V193" s="40">
        <f t="shared" si="57"/>
        <v>9.277324368049733E-2</v>
      </c>
      <c r="W193" s="40">
        <f t="shared" si="89"/>
        <v>0.39367946966246659</v>
      </c>
      <c r="X193" s="40">
        <f t="shared" si="89"/>
        <v>9.4642158779820074E-2</v>
      </c>
      <c r="Y193" s="40">
        <f t="shared" si="89"/>
        <v>6.2573239741777087E-2</v>
      </c>
      <c r="Z193" s="40">
        <f t="shared" si="91"/>
        <v>8.4255936001280674E-3</v>
      </c>
      <c r="AA193" s="40">
        <f t="shared" si="92"/>
        <v>1.1242595737287253E-2</v>
      </c>
      <c r="AB193" s="40">
        <f t="shared" si="93"/>
        <v>3.7020999999997084E-3</v>
      </c>
      <c r="AC193" s="39">
        <f t="shared" si="90"/>
        <v>1.0541266557569706E-2</v>
      </c>
      <c r="AD193" s="39">
        <f t="shared" si="90"/>
        <v>9.2539875187815923E-3</v>
      </c>
      <c r="AE193" s="39">
        <f t="shared" si="90"/>
        <v>7.8159254619480256E-2</v>
      </c>
      <c r="AF193" s="39">
        <f t="shared" si="90"/>
        <v>5.7024169184290097E-2</v>
      </c>
      <c r="AG193" s="39">
        <f t="shared" si="90"/>
        <v>1.4001716310731993E-2</v>
      </c>
      <c r="AH193" s="39">
        <f t="shared" si="61"/>
        <v>1</v>
      </c>
      <c r="AI193" s="39">
        <f t="shared" si="62"/>
        <v>0.61117821966177288</v>
      </c>
      <c r="AJ193" s="39">
        <f t="shared" si="63"/>
        <v>0.38882178033822706</v>
      </c>
      <c r="AK193" s="39">
        <f t="shared" si="83"/>
        <v>0.53817803113352347</v>
      </c>
      <c r="AL193" s="39">
        <f t="shared" si="83"/>
        <v>0.39836987502740628</v>
      </c>
      <c r="AM193" s="39">
        <f t="shared" si="83"/>
        <v>6.0382591536943669E-2</v>
      </c>
      <c r="AN193" s="39">
        <f t="shared" si="83"/>
        <v>3.0684060513045388E-3</v>
      </c>
      <c r="AO193" s="39">
        <f t="shared" si="83"/>
        <v>1</v>
      </c>
      <c r="AR193" s="90">
        <f t="shared" si="88"/>
        <v>344.81874668732615</v>
      </c>
      <c r="AS193" s="90">
        <f t="shared" si="88"/>
        <v>297.88437120593045</v>
      </c>
      <c r="AT193" s="90">
        <f t="shared" si="88"/>
        <v>487.13686189538367</v>
      </c>
      <c r="AU193">
        <f t="shared" si="88"/>
        <v>107.18697667513088</v>
      </c>
      <c r="AV193">
        <f t="shared" si="88"/>
        <v>109.93619705399198</v>
      </c>
      <c r="AW193">
        <f t="shared" si="88"/>
        <v>152.74819744869663</v>
      </c>
      <c r="AX193">
        <f t="shared" si="88"/>
        <v>116.23754152823921</v>
      </c>
      <c r="AY193">
        <f t="shared" si="81"/>
        <v>119.94235614017562</v>
      </c>
      <c r="BA193" s="12">
        <v>40269</v>
      </c>
      <c r="BB193" s="36">
        <f t="shared" si="64"/>
        <v>645.72</v>
      </c>
      <c r="BC193" s="41">
        <f t="shared" si="65"/>
        <v>394.65</v>
      </c>
      <c r="BD193" s="41">
        <f t="shared" si="66"/>
        <v>251.07</v>
      </c>
    </row>
    <row r="194" spans="1:56">
      <c r="A194" s="12">
        <v>40299</v>
      </c>
      <c r="B194" s="36">
        <v>649.94000000000005</v>
      </c>
      <c r="C194" s="41">
        <v>398.87</v>
      </c>
      <c r="D194" s="41">
        <v>251.07</v>
      </c>
      <c r="E194" s="36">
        <v>452.62363636363642</v>
      </c>
      <c r="F194" s="36">
        <v>356.69</v>
      </c>
      <c r="G194" s="36">
        <v>47.519090909090913</v>
      </c>
      <c r="H194" s="36">
        <v>2.5509090909090908</v>
      </c>
      <c r="I194" s="37">
        <v>855.75</v>
      </c>
      <c r="J194" s="40">
        <v>6.5000000000000006E-3</v>
      </c>
      <c r="K194" s="40">
        <v>1.0699999999999932E-2</v>
      </c>
      <c r="L194" s="40">
        <v>0</v>
      </c>
      <c r="M194" s="39">
        <v>1.4177289448919161E-2</v>
      </c>
      <c r="N194" s="39">
        <v>7.9709845814311286E-2</v>
      </c>
      <c r="O194" s="39">
        <v>-5.1015776765127696E-2</v>
      </c>
      <c r="P194" s="39">
        <v>2.5008931761343334E-3</v>
      </c>
      <c r="Q194" s="42">
        <v>3.1928305196229134E-2</v>
      </c>
      <c r="R194" s="43">
        <f t="shared" si="57"/>
        <v>2.9786624319116717E-2</v>
      </c>
      <c r="S194" s="40">
        <f t="shared" si="57"/>
        <v>4.0272131892794327E-2</v>
      </c>
      <c r="T194" s="40">
        <f t="shared" si="57"/>
        <v>1.3457401894571674E-2</v>
      </c>
      <c r="U194" s="40">
        <f t="shared" si="57"/>
        <v>3.568954650125189E-2</v>
      </c>
      <c r="V194" s="40">
        <f t="shared" si="57"/>
        <v>7.7320366063607926E-2</v>
      </c>
      <c r="W194" s="40">
        <f t="shared" si="89"/>
        <v>0.2211138625426341</v>
      </c>
      <c r="X194" s="40">
        <f t="shared" si="89"/>
        <v>9.737974188502152E-2</v>
      </c>
      <c r="Y194" s="40">
        <f t="shared" si="89"/>
        <v>5.7556842311037304E-2</v>
      </c>
      <c r="Z194" s="40">
        <f t="shared" si="91"/>
        <v>1.4980359958528977E-2</v>
      </c>
      <c r="AA194" s="40">
        <f t="shared" si="92"/>
        <v>2.2062891511676064E-2</v>
      </c>
      <c r="AB194" s="40">
        <f t="shared" si="93"/>
        <v>3.7020999999997084E-3</v>
      </c>
      <c r="AC194" s="39">
        <f t="shared" si="90"/>
        <v>2.4868002593633642E-2</v>
      </c>
      <c r="AD194" s="39">
        <f t="shared" si="90"/>
        <v>8.9701467251382505E-2</v>
      </c>
      <c r="AE194" s="39">
        <f t="shared" si="90"/>
        <v>2.3156122768556386E-2</v>
      </c>
      <c r="AF194" s="39">
        <f t="shared" si="90"/>
        <v>5.9667673716012226E-2</v>
      </c>
      <c r="AG194" s="39">
        <f t="shared" si="90"/>
        <v>4.6377072578601242E-2</v>
      </c>
      <c r="AH194" s="39">
        <f t="shared" si="61"/>
        <v>1</v>
      </c>
      <c r="AI194" s="39">
        <f t="shared" si="62"/>
        <v>0.61370280333569249</v>
      </c>
      <c r="AJ194" s="39">
        <f t="shared" si="63"/>
        <v>0.38629719666430745</v>
      </c>
      <c r="AK194" s="39">
        <f t="shared" si="83"/>
        <v>0.52892040474862567</v>
      </c>
      <c r="AL194" s="39">
        <f t="shared" si="83"/>
        <v>0.41681565877884896</v>
      </c>
      <c r="AM194" s="39">
        <f t="shared" si="83"/>
        <v>5.5529174302180441E-2</v>
      </c>
      <c r="AN194" s="39">
        <f t="shared" si="83"/>
        <v>2.9809045759966006E-3</v>
      </c>
      <c r="AO194" s="39">
        <f t="shared" si="83"/>
        <v>1</v>
      </c>
      <c r="AR194" s="90">
        <f t="shared" si="88"/>
        <v>347.06006854079374</v>
      </c>
      <c r="AS194" s="90">
        <f t="shared" si="88"/>
        <v>301.0717339778339</v>
      </c>
      <c r="AT194" s="90">
        <f t="shared" si="88"/>
        <v>487.13686189538367</v>
      </c>
      <c r="AU194">
        <f t="shared" si="88"/>
        <v>108.70659746860876</v>
      </c>
      <c r="AV194">
        <f t="shared" si="88"/>
        <v>118.69919437057742</v>
      </c>
      <c r="AW194">
        <f t="shared" si="88"/>
        <v>144.95562950637827</v>
      </c>
      <c r="AX194">
        <f t="shared" si="88"/>
        <v>116.52823920265782</v>
      </c>
      <c r="AY194">
        <f t="shared" si="81"/>
        <v>123.77191229297395</v>
      </c>
      <c r="BA194" s="12">
        <v>40299</v>
      </c>
      <c r="BB194" s="36">
        <f t="shared" si="64"/>
        <v>649.94000000000005</v>
      </c>
      <c r="BC194" s="41">
        <f t="shared" si="65"/>
        <v>398.87</v>
      </c>
      <c r="BD194" s="41">
        <f t="shared" si="66"/>
        <v>251.07</v>
      </c>
    </row>
    <row r="195" spans="1:56">
      <c r="A195" s="12">
        <v>40330</v>
      </c>
      <c r="B195" s="36">
        <v>655.04</v>
      </c>
      <c r="C195" s="41">
        <v>402.05</v>
      </c>
      <c r="D195" s="41">
        <v>252.99</v>
      </c>
      <c r="E195" s="36">
        <v>454.8599999999999</v>
      </c>
      <c r="F195" s="36">
        <v>359.0272727272727</v>
      </c>
      <c r="G195" s="36">
        <v>47.511818181818178</v>
      </c>
      <c r="H195" s="36">
        <v>2.5509090909090908</v>
      </c>
      <c r="I195" s="37">
        <v>863.9545454545455</v>
      </c>
      <c r="J195" s="40">
        <v>7.8000000000000005E-3</v>
      </c>
      <c r="K195" s="40">
        <v>8.0000000000000071E-3</v>
      </c>
      <c r="L195" s="40">
        <v>7.6000000000000512E-3</v>
      </c>
      <c r="M195" s="39">
        <v>4.9408900832716984E-3</v>
      </c>
      <c r="N195" s="39">
        <v>6.5526724249984625E-3</v>
      </c>
      <c r="O195" s="39">
        <v>-1.5304853551700859E-4</v>
      </c>
      <c r="P195" s="39">
        <v>0</v>
      </c>
      <c r="Q195" s="42">
        <v>9.5875494648500759E-3</v>
      </c>
      <c r="R195" s="43">
        <f t="shared" ref="R195:V245" si="94">(AR195/AR183)-1</f>
        <v>3.6678613513940306E-2</v>
      </c>
      <c r="S195" s="40">
        <f t="shared" si="94"/>
        <v>5.1327761126866545E-2</v>
      </c>
      <c r="T195" s="40">
        <f t="shared" si="94"/>
        <v>1.416196062068753E-2</v>
      </c>
      <c r="U195" s="40">
        <f t="shared" si="94"/>
        <v>3.2748513870541895E-2</v>
      </c>
      <c r="V195" s="40">
        <f t="shared" si="94"/>
        <v>8.437969351920227E-2</v>
      </c>
      <c r="W195" s="40">
        <f t="shared" si="89"/>
        <v>0.22665821715251333</v>
      </c>
      <c r="X195" s="40">
        <f t="shared" si="89"/>
        <v>9.737974188502152E-2</v>
      </c>
      <c r="Y195" s="40">
        <f t="shared" si="89"/>
        <v>6.3212089751278011E-2</v>
      </c>
      <c r="Z195" s="40">
        <f t="shared" si="91"/>
        <v>2.2897206766205436E-2</v>
      </c>
      <c r="AA195" s="40">
        <f t="shared" si="92"/>
        <v>3.0239394643769568E-2</v>
      </c>
      <c r="AB195" s="40">
        <f t="shared" si="93"/>
        <v>1.1330235959999824E-2</v>
      </c>
      <c r="AC195" s="39">
        <f t="shared" si="90"/>
        <v>2.9931762744311197E-2</v>
      </c>
      <c r="AD195" s="39">
        <f t="shared" si="90"/>
        <v>9.6841924007321056E-2</v>
      </c>
      <c r="AE195" s="39">
        <f t="shared" si="90"/>
        <v>2.2999530222361342E-2</v>
      </c>
      <c r="AF195" s="39">
        <f t="shared" si="90"/>
        <v>5.9667673716012226E-2</v>
      </c>
      <c r="AG195" s="39">
        <f t="shared" si="90"/>
        <v>5.6409264520833613E-2</v>
      </c>
      <c r="AH195" s="39">
        <f t="shared" si="61"/>
        <v>1</v>
      </c>
      <c r="AI195" s="39">
        <f t="shared" si="62"/>
        <v>0.61377931118710316</v>
      </c>
      <c r="AJ195" s="39">
        <f t="shared" si="63"/>
        <v>0.38622068881289695</v>
      </c>
      <c r="AK195" s="39">
        <f t="shared" si="83"/>
        <v>0.52648603146209272</v>
      </c>
      <c r="AL195" s="39">
        <f t="shared" si="83"/>
        <v>0.41556268743094643</v>
      </c>
      <c r="AM195" s="39">
        <f t="shared" si="83"/>
        <v>5.4993423475561631E-2</v>
      </c>
      <c r="AN195" s="39">
        <f t="shared" si="83"/>
        <v>2.952596411848266E-3</v>
      </c>
      <c r="AO195" s="39">
        <f t="shared" si="83"/>
        <v>1</v>
      </c>
      <c r="AR195" s="90">
        <f t="shared" si="88"/>
        <v>349.76713707541194</v>
      </c>
      <c r="AS195" s="90">
        <f t="shared" si="88"/>
        <v>303.48030784965658</v>
      </c>
      <c r="AT195" s="90">
        <f t="shared" si="88"/>
        <v>490.83910204578859</v>
      </c>
      <c r="AU195">
        <f t="shared" si="88"/>
        <v>109.24370481802762</v>
      </c>
      <c r="AV195">
        <f t="shared" si="88"/>
        <v>119.47699130839904</v>
      </c>
      <c r="AW195">
        <f t="shared" si="88"/>
        <v>144.93344425956738</v>
      </c>
      <c r="AX195">
        <f t="shared" si="88"/>
        <v>116.52823920265782</v>
      </c>
      <c r="AY195">
        <f t="shared" si="81"/>
        <v>124.95858162444192</v>
      </c>
      <c r="BA195" s="12">
        <v>40330</v>
      </c>
      <c r="BB195" s="36">
        <f t="shared" si="64"/>
        <v>655.04</v>
      </c>
      <c r="BC195" s="41">
        <f t="shared" si="65"/>
        <v>402.05</v>
      </c>
      <c r="BD195" s="41">
        <f t="shared" si="66"/>
        <v>252.99</v>
      </c>
    </row>
    <row r="196" spans="1:56">
      <c r="A196" s="12">
        <v>40360</v>
      </c>
      <c r="B196" s="36">
        <v>661.38</v>
      </c>
      <c r="C196" s="41">
        <v>405.28</v>
      </c>
      <c r="D196" s="41">
        <v>256.10000000000002</v>
      </c>
      <c r="E196" s="36">
        <v>454.8599999999999</v>
      </c>
      <c r="F196" s="36">
        <v>359.0272727272727</v>
      </c>
      <c r="G196" s="36">
        <v>47.511818181818178</v>
      </c>
      <c r="H196" s="36">
        <v>2.5509090909090908</v>
      </c>
      <c r="I196" s="37">
        <v>863.9545454545455</v>
      </c>
      <c r="J196" s="40">
        <v>9.7000000000000003E-3</v>
      </c>
      <c r="K196" s="40">
        <v>8.0000000000000071E-3</v>
      </c>
      <c r="L196" s="40">
        <v>1.2299999999999978E-2</v>
      </c>
      <c r="M196" s="39">
        <v>0</v>
      </c>
      <c r="N196" s="39">
        <v>0</v>
      </c>
      <c r="O196" s="39">
        <v>0</v>
      </c>
      <c r="P196" s="39">
        <v>0</v>
      </c>
      <c r="Q196" s="42">
        <v>0</v>
      </c>
      <c r="R196" s="43">
        <f t="shared" si="94"/>
        <v>4.2979669255704955E-2</v>
      </c>
      <c r="S196" s="40">
        <f t="shared" si="94"/>
        <v>5.5411197306923121E-2</v>
      </c>
      <c r="T196" s="40">
        <f t="shared" si="94"/>
        <v>2.3769597862307812E-2</v>
      </c>
      <c r="U196" s="40">
        <f t="shared" si="94"/>
        <v>2.7199921165599772E-2</v>
      </c>
      <c r="V196" s="40">
        <f t="shared" si="94"/>
        <v>8.437969351920227E-2</v>
      </c>
      <c r="W196" s="40">
        <f t="shared" si="89"/>
        <v>0.1739482018913272</v>
      </c>
      <c r="X196" s="40">
        <f t="shared" si="89"/>
        <v>7.6745970836531008E-2</v>
      </c>
      <c r="Y196" s="40">
        <f t="shared" si="89"/>
        <v>5.7792054566420559E-2</v>
      </c>
      <c r="Z196" s="40">
        <f t="shared" si="91"/>
        <v>3.281930967183766E-2</v>
      </c>
      <c r="AA196" s="40">
        <f t="shared" si="92"/>
        <v>3.8481309800919572E-2</v>
      </c>
      <c r="AB196" s="40">
        <f t="shared" si="93"/>
        <v>2.3769597862307812E-2</v>
      </c>
      <c r="AC196" s="39">
        <f t="shared" si="90"/>
        <v>2.9931762744311197E-2</v>
      </c>
      <c r="AD196" s="39">
        <f t="shared" si="90"/>
        <v>9.6841924007321056E-2</v>
      </c>
      <c r="AE196" s="39">
        <f t="shared" si="90"/>
        <v>2.2999530222361342E-2</v>
      </c>
      <c r="AF196" s="39">
        <f t="shared" si="90"/>
        <v>5.9667673716012226E-2</v>
      </c>
      <c r="AG196" s="39">
        <f t="shared" si="90"/>
        <v>5.6409264520833613E-2</v>
      </c>
      <c r="AH196" s="39">
        <f t="shared" si="61"/>
        <v>1</v>
      </c>
      <c r="AI196" s="39">
        <f t="shared" si="62"/>
        <v>0.61277934016752844</v>
      </c>
      <c r="AJ196" s="39">
        <f t="shared" si="63"/>
        <v>0.38722065983247156</v>
      </c>
      <c r="AK196" s="39">
        <f t="shared" si="83"/>
        <v>0.52648603146209272</v>
      </c>
      <c r="AL196" s="39">
        <f t="shared" si="83"/>
        <v>0.41556268743094643</v>
      </c>
      <c r="AM196" s="39">
        <f t="shared" si="83"/>
        <v>5.4993423475561631E-2</v>
      </c>
      <c r="AN196" s="39">
        <f t="shared" si="83"/>
        <v>2.952596411848266E-3</v>
      </c>
      <c r="AO196" s="39">
        <f t="shared" si="83"/>
        <v>1</v>
      </c>
      <c r="AR196" s="90">
        <f t="shared" si="88"/>
        <v>353.15987830504343</v>
      </c>
      <c r="AS196" s="90">
        <f t="shared" si="88"/>
        <v>305.90815031245381</v>
      </c>
      <c r="AT196" s="90">
        <f t="shared" si="88"/>
        <v>496.87642300095177</v>
      </c>
      <c r="AU196">
        <f t="shared" si="88"/>
        <v>109.24370481802762</v>
      </c>
      <c r="AV196">
        <f t="shared" si="88"/>
        <v>119.47699130839904</v>
      </c>
      <c r="AW196">
        <f t="shared" si="88"/>
        <v>144.93344425956738</v>
      </c>
      <c r="AX196">
        <f t="shared" si="88"/>
        <v>116.52823920265782</v>
      </c>
      <c r="AY196">
        <f t="shared" si="81"/>
        <v>124.95858162444192</v>
      </c>
      <c r="BA196" s="12">
        <v>40360</v>
      </c>
      <c r="BB196" s="36">
        <f t="shared" si="64"/>
        <v>661.38</v>
      </c>
      <c r="BC196" s="41">
        <f t="shared" si="65"/>
        <v>405.28</v>
      </c>
      <c r="BD196" s="41">
        <f t="shared" si="66"/>
        <v>256.10000000000002</v>
      </c>
    </row>
    <row r="197" spans="1:56">
      <c r="A197" s="12">
        <v>40391</v>
      </c>
      <c r="B197" s="36">
        <v>676.45</v>
      </c>
      <c r="C197" s="41">
        <v>405.17</v>
      </c>
      <c r="D197" s="41">
        <v>271.27999999999997</v>
      </c>
      <c r="E197" s="36">
        <v>455.75454545454539</v>
      </c>
      <c r="F197" s="36">
        <v>361.34818181818179</v>
      </c>
      <c r="G197" s="36">
        <v>46.81909090909091</v>
      </c>
      <c r="H197" s="36">
        <v>2.4872727272727273</v>
      </c>
      <c r="I197" s="37">
        <v>866.41090909090917</v>
      </c>
      <c r="J197" s="40">
        <v>2.2799999999999997E-2</v>
      </c>
      <c r="K197" s="40">
        <v>-2.9999999999996696E-4</v>
      </c>
      <c r="L197" s="40">
        <v>5.9299999999999908E-2</v>
      </c>
      <c r="M197" s="39">
        <v>1.966639085752675E-3</v>
      </c>
      <c r="N197" s="39">
        <v>6.464436735623913E-3</v>
      </c>
      <c r="O197" s="39">
        <v>-1.4580104471614619E-2</v>
      </c>
      <c r="P197" s="39">
        <v>-2.4946543121881604E-2</v>
      </c>
      <c r="Q197" s="42">
        <v>2.8431630451939416E-3</v>
      </c>
      <c r="R197" s="43">
        <f t="shared" si="94"/>
        <v>6.4842888515407093E-2</v>
      </c>
      <c r="S197" s="40">
        <f t="shared" si="94"/>
        <v>5.204364737035716E-2</v>
      </c>
      <c r="T197" s="40">
        <f t="shared" si="94"/>
        <v>8.4479135015542495E-2</v>
      </c>
      <c r="U197" s="40">
        <f t="shared" si="94"/>
        <v>2.5034452018663389E-2</v>
      </c>
      <c r="V197" s="40">
        <f t="shared" si="94"/>
        <v>9.1389597445352244E-2</v>
      </c>
      <c r="W197" s="40">
        <f t="shared" si="89"/>
        <v>0.10919428829876598</v>
      </c>
      <c r="X197" s="40">
        <f t="shared" si="89"/>
        <v>3.3232628398791819E-2</v>
      </c>
      <c r="Y197" s="40">
        <f t="shared" si="89"/>
        <v>5.6170112792370608E-2</v>
      </c>
      <c r="Z197" s="40">
        <f t="shared" si="91"/>
        <v>5.6367589932355466E-2</v>
      </c>
      <c r="AA197" s="40">
        <f t="shared" si="92"/>
        <v>3.8169765407979339E-2</v>
      </c>
      <c r="AB197" s="40">
        <f t="shared" si="93"/>
        <v>8.4479135015542495E-2</v>
      </c>
      <c r="AC197" s="39">
        <f t="shared" si="90"/>
        <v>3.1957266804582218E-2</v>
      </c>
      <c r="AD197" s="39">
        <f t="shared" si="90"/>
        <v>0.10393238923404624</v>
      </c>
      <c r="AE197" s="39">
        <f t="shared" si="90"/>
        <v>8.0840901973067147E-3</v>
      </c>
      <c r="AF197" s="39">
        <f t="shared" si="90"/>
        <v>3.3232628398791819E-2</v>
      </c>
      <c r="AG197" s="39">
        <f t="shared" si="90"/>
        <v>5.9412808302319764E-2</v>
      </c>
      <c r="AH197" s="39">
        <f t="shared" ref="AH197:AH260" si="95">B197/B197</f>
        <v>1</v>
      </c>
      <c r="AI197" s="39">
        <f t="shared" ref="AI197:AI260" si="96">C197/(C197+D197)</f>
        <v>0.59896518589696202</v>
      </c>
      <c r="AJ197" s="39">
        <f t="shared" ref="AJ197:AJ260" si="97">D197/(C197+D197)</f>
        <v>0.40103481410303787</v>
      </c>
      <c r="AK197" s="39">
        <f t="shared" si="83"/>
        <v>0.52602586217750957</v>
      </c>
      <c r="AL197" s="39">
        <f t="shared" si="83"/>
        <v>0.41706328720783331</v>
      </c>
      <c r="AM197" s="39">
        <f t="shared" si="83"/>
        <v>5.4037974842925669E-2</v>
      </c>
      <c r="AN197" s="39">
        <f t="shared" si="83"/>
        <v>2.8707772503494037E-3</v>
      </c>
      <c r="AO197" s="39">
        <f t="shared" si="83"/>
        <v>1</v>
      </c>
      <c r="AR197" s="90">
        <f t="shared" si="88"/>
        <v>361.21192353039839</v>
      </c>
      <c r="AS197" s="90">
        <f t="shared" si="88"/>
        <v>305.81637786736007</v>
      </c>
      <c r="AT197" s="90">
        <f t="shared" si="88"/>
        <v>526.34119488490819</v>
      </c>
      <c r="AU197">
        <f t="shared" si="88"/>
        <v>109.45854775779519</v>
      </c>
      <c r="AV197">
        <f t="shared" si="88"/>
        <v>120.24934276007487</v>
      </c>
      <c r="AW197">
        <f t="shared" si="88"/>
        <v>142.82029950083196</v>
      </c>
      <c r="AX197">
        <f t="shared" si="88"/>
        <v>113.62126245847178</v>
      </c>
      <c r="AY197">
        <f t="shared" si="81"/>
        <v>125.31385924589638</v>
      </c>
      <c r="BA197" s="12">
        <v>40391</v>
      </c>
      <c r="BB197" s="36">
        <f t="shared" ref="BB197:BB260" si="98">B197</f>
        <v>676.45</v>
      </c>
      <c r="BC197" s="41">
        <f t="shared" ref="BC197:BC260" si="99">BB197*AI197</f>
        <v>405.16999999999996</v>
      </c>
      <c r="BD197" s="41">
        <f t="shared" ref="BD197:BD260" si="100">BB197*AJ197</f>
        <v>271.27999999999997</v>
      </c>
    </row>
    <row r="198" spans="1:56">
      <c r="A198" s="12">
        <v>40422</v>
      </c>
      <c r="B198" s="36">
        <v>677.62</v>
      </c>
      <c r="C198" s="41">
        <v>406.34</v>
      </c>
      <c r="D198" s="41">
        <v>271.27999999999997</v>
      </c>
      <c r="E198" s="36">
        <v>454.71454545454549</v>
      </c>
      <c r="F198" s="36">
        <v>361.34818181818179</v>
      </c>
      <c r="G198" s="36">
        <v>44.969090909090909</v>
      </c>
      <c r="H198" s="36">
        <v>2.4881818181818183</v>
      </c>
      <c r="I198" s="37">
        <v>867.15727272727281</v>
      </c>
      <c r="J198" s="40">
        <v>1.7000000000000001E-3</v>
      </c>
      <c r="K198" s="40">
        <v>2.8999999999999027E-3</v>
      </c>
      <c r="L198" s="40">
        <v>0</v>
      </c>
      <c r="M198" s="39">
        <v>-2.2819300660241737E-3</v>
      </c>
      <c r="N198" s="39">
        <v>0</v>
      </c>
      <c r="O198" s="39">
        <v>-3.9513795848624356E-2</v>
      </c>
      <c r="P198" s="39">
        <v>3.654970760234022E-4</v>
      </c>
      <c r="Q198" s="42">
        <v>8.6144302724311395E-4</v>
      </c>
      <c r="R198" s="43">
        <f t="shared" si="94"/>
        <v>6.3568771987120742E-2</v>
      </c>
      <c r="S198" s="40">
        <f t="shared" si="94"/>
        <v>5.0054313244159099E-2</v>
      </c>
      <c r="T198" s="40">
        <f t="shared" si="94"/>
        <v>8.4479135015542495E-2</v>
      </c>
      <c r="U198" s="40">
        <f t="shared" si="94"/>
        <v>2.8063930018991989E-2</v>
      </c>
      <c r="V198" s="40">
        <f t="shared" si="94"/>
        <v>9.1389597445352244E-2</v>
      </c>
      <c r="W198" s="40">
        <f t="shared" si="89"/>
        <v>-3.1787042474065386E-2</v>
      </c>
      <c r="X198" s="40">
        <f t="shared" si="89"/>
        <v>3.3610271903323552E-2</v>
      </c>
      <c r="Y198" s="40">
        <f t="shared" si="89"/>
        <v>5.4622104240167779E-2</v>
      </c>
      <c r="Z198" s="40">
        <f t="shared" si="91"/>
        <v>5.8163414835240568E-2</v>
      </c>
      <c r="AA198" s="40">
        <f t="shared" si="92"/>
        <v>4.1180457727662212E-2</v>
      </c>
      <c r="AB198" s="40">
        <f t="shared" si="93"/>
        <v>8.4479135015542495E-2</v>
      </c>
      <c r="AC198" s="39">
        <f t="shared" si="90"/>
        <v>2.9602412490608687E-2</v>
      </c>
      <c r="AD198" s="39">
        <f t="shared" si="90"/>
        <v>0.10393238923404624</v>
      </c>
      <c r="AE198" s="39">
        <f t="shared" si="90"/>
        <v>-3.1749138740995941E-2</v>
      </c>
      <c r="AF198" s="39">
        <f t="shared" si="90"/>
        <v>3.3610271903323552E-2</v>
      </c>
      <c r="AG198" s="39">
        <f t="shared" si="90"/>
        <v>6.0325432079003871E-2</v>
      </c>
      <c r="AH198" s="39">
        <f t="shared" si="95"/>
        <v>1</v>
      </c>
      <c r="AI198" s="39">
        <f t="shared" si="96"/>
        <v>0.59965762521767363</v>
      </c>
      <c r="AJ198" s="39">
        <f t="shared" si="97"/>
        <v>0.40034237478232643</v>
      </c>
      <c r="AK198" s="39">
        <f t="shared" si="83"/>
        <v>0.52437378980220639</v>
      </c>
      <c r="AL198" s="39">
        <f t="shared" si="83"/>
        <v>0.41670432017679493</v>
      </c>
      <c r="AM198" s="39">
        <f t="shared" si="83"/>
        <v>5.185805657566573E-2</v>
      </c>
      <c r="AN198" s="39">
        <f t="shared" si="83"/>
        <v>2.8693547254194213E-3</v>
      </c>
      <c r="AO198" s="39">
        <f t="shared" si="83"/>
        <v>1</v>
      </c>
      <c r="AR198" s="90">
        <f t="shared" ref="AR198:AX213" si="101">AR197*(1+J198)</f>
        <v>361.82598380040008</v>
      </c>
      <c r="AS198" s="90">
        <f t="shared" si="101"/>
        <v>306.70324536317537</v>
      </c>
      <c r="AT198" s="90">
        <f t="shared" si="101"/>
        <v>526.34119488490819</v>
      </c>
      <c r="AU198">
        <f t="shared" si="101"/>
        <v>109.20877100668334</v>
      </c>
      <c r="AV198">
        <f t="shared" si="101"/>
        <v>120.24934276007487</v>
      </c>
      <c r="AW198">
        <f t="shared" si="101"/>
        <v>137.17692734331669</v>
      </c>
      <c r="AX198">
        <f t="shared" si="101"/>
        <v>113.66279069767444</v>
      </c>
      <c r="AY198">
        <f t="shared" si="81"/>
        <v>125.42180999616069</v>
      </c>
      <c r="BA198" s="12">
        <v>40422</v>
      </c>
      <c r="BB198" s="36">
        <f t="shared" si="98"/>
        <v>677.62</v>
      </c>
      <c r="BC198" s="41">
        <f t="shared" si="99"/>
        <v>406.34000000000003</v>
      </c>
      <c r="BD198" s="41">
        <f t="shared" si="100"/>
        <v>271.28000000000003</v>
      </c>
    </row>
    <row r="199" spans="1:56">
      <c r="A199" s="12">
        <v>40452</v>
      </c>
      <c r="B199" s="36">
        <v>680.29</v>
      </c>
      <c r="C199" s="41">
        <v>409.01</v>
      </c>
      <c r="D199" s="41">
        <v>271.27999999999997</v>
      </c>
      <c r="E199" s="36">
        <v>459.34636363636361</v>
      </c>
      <c r="F199" s="36">
        <v>361.68181818181819</v>
      </c>
      <c r="G199" s="36">
        <v>44.969090909090909</v>
      </c>
      <c r="H199" s="36">
        <v>2.4072727272727268</v>
      </c>
      <c r="I199" s="37">
        <v>868.4</v>
      </c>
      <c r="J199" s="40">
        <v>3.9000000000000003E-3</v>
      </c>
      <c r="K199" s="40">
        <v>6.5999999999999392E-3</v>
      </c>
      <c r="L199" s="40">
        <v>0</v>
      </c>
      <c r="M199" s="39">
        <v>1.0186210729608458E-2</v>
      </c>
      <c r="N199" s="39">
        <v>9.2330992772038378E-4</v>
      </c>
      <c r="O199" s="39">
        <v>0</v>
      </c>
      <c r="P199" s="39">
        <v>-3.2517354767994333E-2</v>
      </c>
      <c r="Q199" s="42">
        <v>1.433104826323639E-3</v>
      </c>
      <c r="R199" s="43">
        <f t="shared" si="94"/>
        <v>6.5160305464755153E-2</v>
      </c>
      <c r="S199" s="40">
        <f t="shared" si="94"/>
        <v>5.2773577401962646E-2</v>
      </c>
      <c r="T199" s="40">
        <f t="shared" si="94"/>
        <v>8.4479135015542495E-2</v>
      </c>
      <c r="U199" s="40">
        <f t="shared" si="94"/>
        <v>3.7642391123542396E-2</v>
      </c>
      <c r="V199" s="40">
        <f t="shared" si="94"/>
        <v>9.8638610443763097E-2</v>
      </c>
      <c r="W199" s="40">
        <f t="shared" si="89"/>
        <v>-6.6661635125190966E-2</v>
      </c>
      <c r="X199" s="40">
        <f t="shared" si="89"/>
        <v>0</v>
      </c>
      <c r="Y199" s="40">
        <f t="shared" si="89"/>
        <v>5.5826476790917123E-2</v>
      </c>
      <c r="Z199" s="40">
        <f t="shared" si="91"/>
        <v>6.2290252153097914E-2</v>
      </c>
      <c r="AA199" s="40">
        <f t="shared" si="92"/>
        <v>4.8052248748664983E-2</v>
      </c>
      <c r="AB199" s="40">
        <f t="shared" si="93"/>
        <v>8.4479135015542495E-2</v>
      </c>
      <c r="AC199" s="39">
        <f t="shared" si="90"/>
        <v>4.0090159631951394E-2</v>
      </c>
      <c r="AD199" s="39">
        <f t="shared" si="90"/>
        <v>0.10495166096855812</v>
      </c>
      <c r="AE199" s="39">
        <f t="shared" si="90"/>
        <v>-3.1749138740995941E-2</v>
      </c>
      <c r="AF199" s="39">
        <f t="shared" si="90"/>
        <v>0</v>
      </c>
      <c r="AG199" s="39">
        <f t="shared" si="90"/>
        <v>6.1844989573189846E-2</v>
      </c>
      <c r="AH199" s="39">
        <f t="shared" si="95"/>
        <v>1</v>
      </c>
      <c r="AI199" s="39">
        <f t="shared" si="96"/>
        <v>0.60122888768025406</v>
      </c>
      <c r="AJ199" s="39">
        <f t="shared" si="97"/>
        <v>0.39877111231974599</v>
      </c>
      <c r="AK199" s="39">
        <f t="shared" si="83"/>
        <v>0.5289571207235878</v>
      </c>
      <c r="AL199" s="39">
        <f t="shared" si="83"/>
        <v>0.41649219044428626</v>
      </c>
      <c r="AM199" s="39">
        <f t="shared" si="83"/>
        <v>5.1783844897617351E-2</v>
      </c>
      <c r="AN199" s="39">
        <f t="shared" si="83"/>
        <v>2.7720782211800173E-3</v>
      </c>
      <c r="AO199" s="39">
        <f t="shared" si="83"/>
        <v>1</v>
      </c>
      <c r="AR199" s="90">
        <f t="shared" si="101"/>
        <v>363.23710513722165</v>
      </c>
      <c r="AS199" s="90">
        <f t="shared" si="101"/>
        <v>308.72748678257233</v>
      </c>
      <c r="AT199" s="90">
        <f t="shared" si="101"/>
        <v>526.34119488490819</v>
      </c>
      <c r="AU199">
        <f t="shared" si="101"/>
        <v>110.32119456167896</v>
      </c>
      <c r="AV199">
        <f t="shared" si="101"/>
        <v>120.3603701720471</v>
      </c>
      <c r="AW199">
        <f t="shared" si="101"/>
        <v>137.17692734331669</v>
      </c>
      <c r="AX199">
        <f t="shared" si="101"/>
        <v>109.96677740863787</v>
      </c>
      <c r="AY199">
        <f t="shared" si="81"/>
        <v>125.60155259739243</v>
      </c>
      <c r="BA199" s="12">
        <v>40452</v>
      </c>
      <c r="BB199" s="36">
        <f t="shared" si="98"/>
        <v>680.29</v>
      </c>
      <c r="BC199" s="41">
        <f t="shared" si="99"/>
        <v>409.01</v>
      </c>
      <c r="BD199" s="41">
        <f t="shared" si="100"/>
        <v>271.27999999999997</v>
      </c>
    </row>
    <row r="200" spans="1:56">
      <c r="A200" s="12">
        <v>40483</v>
      </c>
      <c r="B200" s="36">
        <v>681.65</v>
      </c>
      <c r="C200" s="41">
        <v>410.37</v>
      </c>
      <c r="D200" s="41">
        <v>271.27999999999997</v>
      </c>
      <c r="E200" s="36">
        <v>460.46818181818179</v>
      </c>
      <c r="F200" s="36">
        <v>361.68181818181819</v>
      </c>
      <c r="G200" s="36">
        <v>44.969090909090909</v>
      </c>
      <c r="H200" s="36">
        <v>2.4072727272727268</v>
      </c>
      <c r="I200" s="37">
        <v>869.52272727272714</v>
      </c>
      <c r="J200" s="40">
        <v>2E-3</v>
      </c>
      <c r="K200" s="40">
        <v>3.3000000000000806E-3</v>
      </c>
      <c r="L200" s="40">
        <v>0</v>
      </c>
      <c r="M200" s="39">
        <v>2.4422054262875914E-3</v>
      </c>
      <c r="N200" s="39">
        <v>0</v>
      </c>
      <c r="O200" s="39">
        <v>0</v>
      </c>
      <c r="P200" s="39">
        <v>0</v>
      </c>
      <c r="Q200" s="42">
        <v>1.2928688078386319E-3</v>
      </c>
      <c r="R200" s="43">
        <f t="shared" si="94"/>
        <v>6.6117896389656039E-2</v>
      </c>
      <c r="S200" s="40">
        <f t="shared" si="94"/>
        <v>5.4349900386693184E-2</v>
      </c>
      <c r="T200" s="40">
        <f t="shared" si="94"/>
        <v>8.4479135015542495E-2</v>
      </c>
      <c r="U200" s="40">
        <f t="shared" si="94"/>
        <v>4.9843823515391295E-2</v>
      </c>
      <c r="V200" s="40">
        <f t="shared" si="94"/>
        <v>0.10532003856187533</v>
      </c>
      <c r="W200" s="40">
        <f t="shared" si="89"/>
        <v>-6.6996114527141715E-2</v>
      </c>
      <c r="X200" s="40">
        <f t="shared" si="89"/>
        <v>0</v>
      </c>
      <c r="Y200" s="40">
        <f t="shared" si="89"/>
        <v>6.5029162407552077E-2</v>
      </c>
      <c r="Z200" s="40">
        <f t="shared" si="91"/>
        <v>6.4414832657404109E-2</v>
      </c>
      <c r="AA200" s="40">
        <f t="shared" si="92"/>
        <v>5.1510821169535648E-2</v>
      </c>
      <c r="AB200" s="40">
        <f t="shared" si="93"/>
        <v>8.4479135015542495E-2</v>
      </c>
      <c r="AC200" s="39">
        <f t="shared" si="90"/>
        <v>4.2630273463632795E-2</v>
      </c>
      <c r="AD200" s="39">
        <f t="shared" si="90"/>
        <v>0.10495166096855812</v>
      </c>
      <c r="AE200" s="39">
        <f t="shared" si="90"/>
        <v>-3.1749138740995941E-2</v>
      </c>
      <c r="AF200" s="39">
        <f t="shared" si="90"/>
        <v>0</v>
      </c>
      <c r="AG200" s="39">
        <f t="shared" si="90"/>
        <v>6.3217815838968683E-2</v>
      </c>
      <c r="AH200" s="39">
        <f t="shared" si="95"/>
        <v>1</v>
      </c>
      <c r="AI200" s="39">
        <f t="shared" si="96"/>
        <v>0.60202449937651292</v>
      </c>
      <c r="AJ200" s="39">
        <f t="shared" si="97"/>
        <v>0.39797550062348708</v>
      </c>
      <c r="AK200" s="39">
        <f t="shared" si="83"/>
        <v>0.52956428552758827</v>
      </c>
      <c r="AL200" s="39">
        <f t="shared" si="83"/>
        <v>0.41595441595441601</v>
      </c>
      <c r="AM200" s="39">
        <f t="shared" si="83"/>
        <v>5.1716981625238516E-2</v>
      </c>
      <c r="AN200" s="39">
        <f t="shared" si="83"/>
        <v>2.7684989152879061E-3</v>
      </c>
      <c r="AO200" s="39">
        <f t="shared" si="83"/>
        <v>1</v>
      </c>
      <c r="AR200" s="90">
        <f t="shared" si="101"/>
        <v>363.96357934749608</v>
      </c>
      <c r="AS200" s="90">
        <f t="shared" si="101"/>
        <v>309.74628748895486</v>
      </c>
      <c r="AT200" s="90">
        <f t="shared" si="101"/>
        <v>526.34119488490819</v>
      </c>
      <c r="AU200">
        <f t="shared" si="101"/>
        <v>110.59062158167202</v>
      </c>
      <c r="AV200">
        <f t="shared" si="101"/>
        <v>120.3603701720471</v>
      </c>
      <c r="AW200">
        <f t="shared" si="101"/>
        <v>137.17692734331669</v>
      </c>
      <c r="AX200">
        <f t="shared" si="101"/>
        <v>109.96677740863787</v>
      </c>
      <c r="AY200">
        <f t="shared" si="81"/>
        <v>125.7639389269617</v>
      </c>
      <c r="BA200" s="12">
        <v>40483</v>
      </c>
      <c r="BB200" s="36">
        <f t="shared" si="98"/>
        <v>681.65</v>
      </c>
      <c r="BC200" s="41">
        <f t="shared" si="99"/>
        <v>410.37</v>
      </c>
      <c r="BD200" s="41">
        <f t="shared" si="100"/>
        <v>271.27999999999997</v>
      </c>
    </row>
    <row r="201" spans="1:56">
      <c r="A201" s="12">
        <v>40513</v>
      </c>
      <c r="B201" s="36">
        <v>683.33</v>
      </c>
      <c r="C201" s="41">
        <v>412.05</v>
      </c>
      <c r="D201" s="41">
        <v>271.27999999999997</v>
      </c>
      <c r="E201" s="36">
        <v>461.73000000000008</v>
      </c>
      <c r="F201" s="36">
        <v>361.68181818181819</v>
      </c>
      <c r="G201" s="36">
        <v>44.969090909090909</v>
      </c>
      <c r="H201" s="36">
        <v>2.4072727272727268</v>
      </c>
      <c r="I201" s="37">
        <v>870.78818181818178</v>
      </c>
      <c r="J201" s="40">
        <v>2.5000000000000001E-3</v>
      </c>
      <c r="K201" s="40">
        <v>4.0999999999999925E-3</v>
      </c>
      <c r="L201" s="40">
        <v>0</v>
      </c>
      <c r="M201" s="39">
        <v>2.7402939695766459E-3</v>
      </c>
      <c r="N201" s="39">
        <v>0</v>
      </c>
      <c r="O201" s="39">
        <v>0</v>
      </c>
      <c r="P201" s="39">
        <v>0</v>
      </c>
      <c r="Q201" s="42">
        <v>1.4553438406650354E-3</v>
      </c>
      <c r="R201" s="43">
        <f t="shared" si="94"/>
        <v>6.7075869739047445E-2</v>
      </c>
      <c r="S201" s="40">
        <f t="shared" si="94"/>
        <v>5.5822015536330705E-2</v>
      </c>
      <c r="T201" s="40">
        <f t="shared" si="94"/>
        <v>8.4479135015542495E-2</v>
      </c>
      <c r="U201" s="40">
        <f t="shared" si="94"/>
        <v>4.5487386914503158E-2</v>
      </c>
      <c r="V201" s="40">
        <f t="shared" si="94"/>
        <v>0.10495166096855812</v>
      </c>
      <c r="W201" s="40">
        <f t="shared" si="89"/>
        <v>-3.1749138740995941E-2</v>
      </c>
      <c r="X201" s="40">
        <f t="shared" si="89"/>
        <v>0</v>
      </c>
      <c r="Y201" s="40">
        <f t="shared" si="89"/>
        <v>6.4765163338535325E-2</v>
      </c>
      <c r="Z201" s="40">
        <f t="shared" si="91"/>
        <v>6.7075869739047445E-2</v>
      </c>
      <c r="AA201" s="40">
        <f t="shared" si="92"/>
        <v>5.5822015536330705E-2</v>
      </c>
      <c r="AB201" s="40">
        <f t="shared" si="93"/>
        <v>8.4479135015542495E-2</v>
      </c>
      <c r="AC201" s="39">
        <f t="shared" si="90"/>
        <v>4.5487386914503158E-2</v>
      </c>
      <c r="AD201" s="39">
        <f t="shared" si="90"/>
        <v>0.10495166096855812</v>
      </c>
      <c r="AE201" s="39">
        <f t="shared" si="90"/>
        <v>-3.1749138740995941E-2</v>
      </c>
      <c r="AF201" s="39">
        <f t="shared" si="90"/>
        <v>0</v>
      </c>
      <c r="AG201" s="39">
        <f t="shared" si="90"/>
        <v>6.4765163338535325E-2</v>
      </c>
      <c r="AH201" s="39">
        <f t="shared" si="95"/>
        <v>1</v>
      </c>
      <c r="AI201" s="39">
        <f t="shared" si="96"/>
        <v>0.60300294147776334</v>
      </c>
      <c r="AJ201" s="39">
        <f t="shared" si="97"/>
        <v>0.39699705852223671</v>
      </c>
      <c r="AK201" s="39">
        <f t="shared" si="83"/>
        <v>0.53024376035503895</v>
      </c>
      <c r="AL201" s="39">
        <f t="shared" si="83"/>
        <v>0.41534993897900235</v>
      </c>
      <c r="AM201" s="39">
        <f t="shared" si="83"/>
        <v>5.164182501328473E-2</v>
      </c>
      <c r="AN201" s="39">
        <f t="shared" si="83"/>
        <v>2.7644756526741181E-3</v>
      </c>
      <c r="AO201" s="39">
        <f t="shared" si="83"/>
        <v>1</v>
      </c>
      <c r="AR201" s="90">
        <f t="shared" si="101"/>
        <v>364.87348829586477</v>
      </c>
      <c r="AS201" s="90">
        <f t="shared" si="101"/>
        <v>311.01624726765959</v>
      </c>
      <c r="AT201" s="90">
        <f t="shared" si="101"/>
        <v>526.34119488490819</v>
      </c>
      <c r="AU201">
        <f t="shared" si="101"/>
        <v>110.89367239508401</v>
      </c>
      <c r="AV201">
        <f t="shared" si="101"/>
        <v>120.3603701720471</v>
      </c>
      <c r="AW201">
        <f t="shared" si="101"/>
        <v>137.17692734331669</v>
      </c>
      <c r="AX201">
        <f t="shared" si="101"/>
        <v>109.96677740863787</v>
      </c>
      <c r="AY201">
        <f t="shared" si="81"/>
        <v>125.94696870085683</v>
      </c>
      <c r="BA201" s="12">
        <v>40513</v>
      </c>
      <c r="BB201" s="36">
        <f t="shared" si="98"/>
        <v>683.33</v>
      </c>
      <c r="BC201" s="41">
        <f t="shared" si="99"/>
        <v>412.05000000000007</v>
      </c>
      <c r="BD201" s="41">
        <f t="shared" si="100"/>
        <v>271.28000000000003</v>
      </c>
    </row>
    <row r="202" spans="1:56">
      <c r="A202" s="12">
        <v>40544</v>
      </c>
      <c r="B202" s="36">
        <v>684.41</v>
      </c>
      <c r="C202" s="41">
        <v>413.13</v>
      </c>
      <c r="D202" s="41">
        <v>271.27999999999997</v>
      </c>
      <c r="E202" s="36">
        <v>464.17818181818183</v>
      </c>
      <c r="F202" s="36">
        <v>361.68181818181819</v>
      </c>
      <c r="G202" s="36">
        <v>44.969090909090909</v>
      </c>
      <c r="H202" s="36">
        <v>2.3945454545454541</v>
      </c>
      <c r="I202" s="37">
        <v>873.22454545454559</v>
      </c>
      <c r="J202" s="40">
        <v>1.6000000000000001E-3</v>
      </c>
      <c r="K202" s="40">
        <v>2.5999999999999357E-3</v>
      </c>
      <c r="L202" s="40">
        <v>0</v>
      </c>
      <c r="M202" s="39">
        <v>5.3021935290791244E-3</v>
      </c>
      <c r="N202" s="39">
        <v>0</v>
      </c>
      <c r="O202" s="39">
        <v>0</v>
      </c>
      <c r="P202" s="39">
        <v>-5.287009063444148E-3</v>
      </c>
      <c r="Q202" s="42">
        <v>2.7978832134316622E-3</v>
      </c>
      <c r="R202" s="43">
        <f t="shared" si="94"/>
        <v>6.6649891347934087E-2</v>
      </c>
      <c r="S202" s="40">
        <f t="shared" si="94"/>
        <v>5.7192802133950948E-2</v>
      </c>
      <c r="T202" s="40">
        <f t="shared" si="94"/>
        <v>8.1235428729354631E-2</v>
      </c>
      <c r="U202" s="40">
        <f t="shared" si="94"/>
        <v>5.0922600364306625E-2</v>
      </c>
      <c r="V202" s="40">
        <f t="shared" si="94"/>
        <v>0.10237987702998885</v>
      </c>
      <c r="W202" s="40">
        <f t="shared" si="89"/>
        <v>-6.6661635125190966E-2</v>
      </c>
      <c r="X202" s="40">
        <f t="shared" si="89"/>
        <v>-5.287009063444148E-3</v>
      </c>
      <c r="Y202" s="40">
        <f t="shared" si="89"/>
        <v>6.4447744323407941E-2</v>
      </c>
      <c r="Z202" s="40">
        <f>(AR202/$AR$201)-1</f>
        <v>1.6000000000000458E-3</v>
      </c>
      <c r="AA202" s="40">
        <f>(AS202/$AS$201)-1</f>
        <v>2.5999999999999357E-3</v>
      </c>
      <c r="AB202" s="40">
        <f>(AT202/$AT$201)-1</f>
        <v>0</v>
      </c>
      <c r="AC202" s="39">
        <f>(AU202/AU$201)-1</f>
        <v>5.3021935290791244E-3</v>
      </c>
      <c r="AD202" s="39">
        <f>(AV202/AV$201)-1</f>
        <v>0</v>
      </c>
      <c r="AE202" s="39">
        <f>(AW202/AW$201)-1</f>
        <v>0</v>
      </c>
      <c r="AF202" s="39">
        <f>(AX202/AX$201)-1</f>
        <v>-5.287009063444148E-3</v>
      </c>
      <c r="AG202" s="39">
        <f>(AY202/AY$201)-1</f>
        <v>2.7978832134316622E-3</v>
      </c>
      <c r="AH202" s="39">
        <f t="shared" si="95"/>
        <v>1</v>
      </c>
      <c r="AI202" s="39">
        <f t="shared" si="96"/>
        <v>0.60362940342776994</v>
      </c>
      <c r="AJ202" s="39">
        <f t="shared" si="97"/>
        <v>0.39637059657223006</v>
      </c>
      <c r="AK202" s="39">
        <f t="shared" si="83"/>
        <v>0.53156795034495963</v>
      </c>
      <c r="AL202" s="39">
        <f t="shared" si="83"/>
        <v>0.41419108070713867</v>
      </c>
      <c r="AM202" s="39">
        <f t="shared" si="83"/>
        <v>5.1497740350029714E-2</v>
      </c>
      <c r="AN202" s="39">
        <f t="shared" si="83"/>
        <v>2.7421875244001584E-3</v>
      </c>
      <c r="AO202" s="39">
        <f t="shared" si="83"/>
        <v>1</v>
      </c>
      <c r="AR202" s="90">
        <f t="shared" si="101"/>
        <v>365.45728587713819</v>
      </c>
      <c r="AS202" s="90">
        <f t="shared" si="101"/>
        <v>311.82488951055547</v>
      </c>
      <c r="AT202" s="90">
        <f t="shared" si="101"/>
        <v>526.34119488490819</v>
      </c>
      <c r="AU202">
        <f t="shared" si="101"/>
        <v>111.48165210727305</v>
      </c>
      <c r="AV202">
        <f t="shared" si="101"/>
        <v>120.3603701720471</v>
      </c>
      <c r="AW202">
        <f t="shared" si="101"/>
        <v>137.17692734331669</v>
      </c>
      <c r="AX202">
        <f t="shared" si="101"/>
        <v>109.38538205980065</v>
      </c>
      <c r="AY202">
        <f t="shared" si="81"/>
        <v>126.29935361036756</v>
      </c>
      <c r="BA202" s="12">
        <v>40544</v>
      </c>
      <c r="BB202" s="36">
        <f t="shared" si="98"/>
        <v>684.41</v>
      </c>
      <c r="BC202" s="41">
        <f t="shared" si="99"/>
        <v>413.13</v>
      </c>
      <c r="BD202" s="41">
        <f t="shared" si="100"/>
        <v>271.27999999999997</v>
      </c>
    </row>
    <row r="203" spans="1:56">
      <c r="A203" s="12">
        <v>40575</v>
      </c>
      <c r="B203" s="36">
        <v>684.96</v>
      </c>
      <c r="C203" s="41">
        <v>413.68</v>
      </c>
      <c r="D203" s="41">
        <v>271.27999999999997</v>
      </c>
      <c r="E203" s="36">
        <v>463.31818181818181</v>
      </c>
      <c r="F203" s="36">
        <v>361.68181818181819</v>
      </c>
      <c r="G203" s="36">
        <v>44.969090909090909</v>
      </c>
      <c r="H203" s="36">
        <v>2.3945454545454541</v>
      </c>
      <c r="I203" s="37">
        <v>872.36454545454546</v>
      </c>
      <c r="J203" s="40">
        <v>8.0000000000000004E-4</v>
      </c>
      <c r="K203" s="40">
        <v>1.3000000000000789E-3</v>
      </c>
      <c r="L203" s="40">
        <v>0</v>
      </c>
      <c r="M203" s="39">
        <v>-1.8527368016983958E-3</v>
      </c>
      <c r="N203" s="39">
        <v>0</v>
      </c>
      <c r="O203" s="39">
        <v>0</v>
      </c>
      <c r="P203" s="39">
        <v>0</v>
      </c>
      <c r="Q203" s="42">
        <v>-9.8485550420768231E-4</v>
      </c>
      <c r="R203" s="43">
        <f t="shared" si="94"/>
        <v>6.409809734949401E-2</v>
      </c>
      <c r="S203" s="40">
        <f t="shared" si="94"/>
        <v>5.3091079165066724E-2</v>
      </c>
      <c r="T203" s="40">
        <f t="shared" si="94"/>
        <v>8.1235428729354631E-2</v>
      </c>
      <c r="U203" s="40">
        <f t="shared" si="94"/>
        <v>5.8997583411773968E-2</v>
      </c>
      <c r="V203" s="40">
        <f t="shared" si="94"/>
        <v>0.10110456411093782</v>
      </c>
      <c r="W203" s="40">
        <f t="shared" si="89"/>
        <v>-0.17663703851659485</v>
      </c>
      <c r="X203" s="40">
        <f t="shared" si="89"/>
        <v>-4.8066498012287906E-2</v>
      </c>
      <c r="Y203" s="40">
        <f t="shared" si="89"/>
        <v>5.9833713633140606E-2</v>
      </c>
      <c r="Z203" s="40">
        <f t="shared" ref="Z203:Z213" si="102">(AR203/$AR$201)-1</f>
        <v>2.4012799999999501E-3</v>
      </c>
      <c r="AA203" s="40">
        <f t="shared" ref="AA203:AA213" si="103">(AS203/$AS$201)-1</f>
        <v>3.9033799999999008E-3</v>
      </c>
      <c r="AB203" s="40">
        <f t="shared" ref="AB203:AB213" si="104">(AT203/$AT$201)-1</f>
        <v>0</v>
      </c>
      <c r="AC203" s="39">
        <f t="shared" ref="AC203:AG213" si="105">(AU203/AU$201)-1</f>
        <v>3.4396331582997597E-3</v>
      </c>
      <c r="AD203" s="39">
        <f t="shared" si="105"/>
        <v>0</v>
      </c>
      <c r="AE203" s="39">
        <f t="shared" si="105"/>
        <v>0</v>
      </c>
      <c r="AF203" s="39">
        <f t="shared" si="105"/>
        <v>-5.287009063444148E-3</v>
      </c>
      <c r="AG203" s="39">
        <f t="shared" si="105"/>
        <v>1.8102721985411296E-3</v>
      </c>
      <c r="AH203" s="39">
        <f t="shared" si="95"/>
        <v>1</v>
      </c>
      <c r="AI203" s="39">
        <f t="shared" si="96"/>
        <v>0.60394767577668762</v>
      </c>
      <c r="AJ203" s="39">
        <f t="shared" si="97"/>
        <v>0.39605232422331227</v>
      </c>
      <c r="AK203" s="39">
        <f t="shared" si="83"/>
        <v>0.53110615766344549</v>
      </c>
      <c r="AL203" s="39">
        <f t="shared" si="83"/>
        <v>0.41459940120946104</v>
      </c>
      <c r="AM203" s="39">
        <f t="shared" si="83"/>
        <v>5.1548508182046496E-2</v>
      </c>
      <c r="AN203" s="39">
        <f t="shared" si="83"/>
        <v>2.7448908452575595E-3</v>
      </c>
      <c r="AO203" s="39">
        <f t="shared" si="83"/>
        <v>1</v>
      </c>
      <c r="AR203" s="90">
        <f t="shared" si="101"/>
        <v>365.74965170583988</v>
      </c>
      <c r="AS203" s="90">
        <f t="shared" si="101"/>
        <v>312.23026186691919</v>
      </c>
      <c r="AT203" s="90">
        <f t="shared" si="101"/>
        <v>526.34119488490819</v>
      </c>
      <c r="AU203">
        <f t="shared" si="101"/>
        <v>111.27510594769977</v>
      </c>
      <c r="AV203">
        <f t="shared" si="101"/>
        <v>120.3603701720471</v>
      </c>
      <c r="AW203">
        <f t="shared" si="101"/>
        <v>137.17692734331669</v>
      </c>
      <c r="AX203">
        <f t="shared" si="101"/>
        <v>109.38538205980065</v>
      </c>
      <c r="AY203">
        <f t="shared" si="81"/>
        <v>126.17496699678652</v>
      </c>
      <c r="BA203" s="12">
        <v>40575</v>
      </c>
      <c r="BB203" s="36">
        <f t="shared" si="98"/>
        <v>684.96</v>
      </c>
      <c r="BC203" s="41">
        <f t="shared" si="99"/>
        <v>413.67999999999995</v>
      </c>
      <c r="BD203" s="41">
        <f t="shared" si="100"/>
        <v>271.27999999999997</v>
      </c>
    </row>
    <row r="204" spans="1:56">
      <c r="A204" s="12">
        <v>40603</v>
      </c>
      <c r="B204" s="36">
        <v>685.18</v>
      </c>
      <c r="C204" s="41">
        <v>413.9</v>
      </c>
      <c r="D204" s="41">
        <v>271.27999999999997</v>
      </c>
      <c r="E204" s="36">
        <v>463.94727272727272</v>
      </c>
      <c r="F204" s="36">
        <v>361.68181818181819</v>
      </c>
      <c r="G204" s="36">
        <v>44.969090909090909</v>
      </c>
      <c r="H204" s="36">
        <v>2.3945454545454541</v>
      </c>
      <c r="I204" s="37">
        <v>872.99454545454546</v>
      </c>
      <c r="J204" s="40">
        <v>2.9999999999999997E-4</v>
      </c>
      <c r="K204" s="40">
        <v>4.9999999999994493E-4</v>
      </c>
      <c r="L204" s="40">
        <v>0</v>
      </c>
      <c r="M204" s="39">
        <v>1.3577945648974854E-3</v>
      </c>
      <c r="N204" s="39">
        <v>0</v>
      </c>
      <c r="O204" s="39">
        <v>0</v>
      </c>
      <c r="P204" s="39">
        <v>0</v>
      </c>
      <c r="Q204" s="42">
        <v>7.2217515404848776E-4</v>
      </c>
      <c r="R204" s="43">
        <f t="shared" si="94"/>
        <v>6.2929225862491389E-2</v>
      </c>
      <c r="S204" s="40">
        <f t="shared" si="94"/>
        <v>5.172452056762733E-2</v>
      </c>
      <c r="T204" s="40">
        <f t="shared" si="94"/>
        <v>8.0479093363999832E-2</v>
      </c>
      <c r="U204" s="40">
        <f t="shared" si="94"/>
        <v>5.1915367253764222E-2</v>
      </c>
      <c r="V204" s="40">
        <f t="shared" si="94"/>
        <v>9.4820208424488239E-2</v>
      </c>
      <c r="W204" s="40">
        <f t="shared" si="89"/>
        <v>-0.16968527066722616</v>
      </c>
      <c r="X204" s="40">
        <f t="shared" si="89"/>
        <v>-5.8949624866023731E-2</v>
      </c>
      <c r="Y204" s="40">
        <f t="shared" si="89"/>
        <v>5.4198873011220394E-2</v>
      </c>
      <c r="Z204" s="40">
        <f t="shared" si="102"/>
        <v>2.7020003840001472E-3</v>
      </c>
      <c r="AA204" s="40">
        <f t="shared" si="103"/>
        <v>4.4053316899996808E-3</v>
      </c>
      <c r="AB204" s="40">
        <f t="shared" si="104"/>
        <v>0</v>
      </c>
      <c r="AC204" s="39">
        <f t="shared" si="105"/>
        <v>4.8020980384047007E-3</v>
      </c>
      <c r="AD204" s="39">
        <f t="shared" si="105"/>
        <v>0</v>
      </c>
      <c r="AE204" s="39">
        <f t="shared" si="105"/>
        <v>0</v>
      </c>
      <c r="AF204" s="39">
        <f t="shared" si="105"/>
        <v>-5.287009063444148E-3</v>
      </c>
      <c r="AG204" s="39">
        <f t="shared" si="105"/>
        <v>2.5337546861936566E-3</v>
      </c>
      <c r="AH204" s="39">
        <f t="shared" si="95"/>
        <v>1</v>
      </c>
      <c r="AI204" s="39">
        <f t="shared" si="96"/>
        <v>0.60407484164745029</v>
      </c>
      <c r="AJ204" s="39">
        <f t="shared" si="97"/>
        <v>0.39592515835254971</v>
      </c>
      <c r="AK204" s="39">
        <f t="shared" si="83"/>
        <v>0.53144349542952474</v>
      </c>
      <c r="AL204" s="39">
        <f t="shared" si="83"/>
        <v>0.41430020389589023</v>
      </c>
      <c r="AM204" s="39">
        <f t="shared" si="83"/>
        <v>5.1511307995259784E-2</v>
      </c>
      <c r="AN204" s="39">
        <f t="shared" si="83"/>
        <v>2.7429099838174554E-3</v>
      </c>
      <c r="AO204" s="39">
        <f t="shared" si="83"/>
        <v>1</v>
      </c>
      <c r="AR204" s="90">
        <f t="shared" si="101"/>
        <v>365.85937660135164</v>
      </c>
      <c r="AS204" s="90">
        <f t="shared" si="101"/>
        <v>312.38637699785261</v>
      </c>
      <c r="AT204" s="90">
        <f t="shared" si="101"/>
        <v>526.34119488490819</v>
      </c>
      <c r="AU204">
        <f t="shared" si="101"/>
        <v>111.42619468176395</v>
      </c>
      <c r="AV204">
        <f t="shared" si="101"/>
        <v>120.3603701720471</v>
      </c>
      <c r="AW204">
        <f t="shared" si="101"/>
        <v>137.17692734331669</v>
      </c>
      <c r="AX204">
        <f t="shared" si="101"/>
        <v>109.38538205980065</v>
      </c>
      <c r="AY204">
        <f t="shared" si="81"/>
        <v>126.2660874230145</v>
      </c>
      <c r="BA204" s="12">
        <v>40603</v>
      </c>
      <c r="BB204" s="36">
        <f t="shared" si="98"/>
        <v>685.18</v>
      </c>
      <c r="BC204" s="41">
        <f t="shared" si="99"/>
        <v>413.9</v>
      </c>
      <c r="BD204" s="41">
        <f t="shared" si="100"/>
        <v>271.27999999999997</v>
      </c>
    </row>
    <row r="205" spans="1:56">
      <c r="A205" s="12">
        <v>40634</v>
      </c>
      <c r="B205" s="36">
        <v>685.38</v>
      </c>
      <c r="C205" s="41">
        <v>414.1</v>
      </c>
      <c r="D205" s="41">
        <v>271.27999999999997</v>
      </c>
      <c r="E205" s="36">
        <v>464.80090909090904</v>
      </c>
      <c r="F205" s="36">
        <v>361.68181818181819</v>
      </c>
      <c r="G205" s="36">
        <v>44.969090909090909</v>
      </c>
      <c r="H205" s="36">
        <v>2.3945454545454541</v>
      </c>
      <c r="I205" s="37">
        <v>873.85090909090911</v>
      </c>
      <c r="J205" s="40">
        <v>2.9999999999999997E-4</v>
      </c>
      <c r="K205" s="40">
        <v>4.9999999999994493E-4</v>
      </c>
      <c r="L205" s="40">
        <v>0</v>
      </c>
      <c r="M205" s="39">
        <v>1.8399426267090568E-3</v>
      </c>
      <c r="N205" s="39">
        <v>0</v>
      </c>
      <c r="O205" s="39">
        <v>0</v>
      </c>
      <c r="P205" s="39">
        <v>0</v>
      </c>
      <c r="Q205" s="42">
        <v>9.8094958418992739E-4</v>
      </c>
      <c r="R205" s="43">
        <f t="shared" si="94"/>
        <v>6.1337696776053052E-2</v>
      </c>
      <c r="S205" s="40">
        <f t="shared" si="94"/>
        <v>4.9207680554303801E-2</v>
      </c>
      <c r="T205" s="40">
        <f t="shared" si="94"/>
        <v>8.0479093363999832E-2</v>
      </c>
      <c r="U205" s="40">
        <f t="shared" si="94"/>
        <v>4.1462460737463402E-2</v>
      </c>
      <c r="V205" s="40">
        <f t="shared" si="94"/>
        <v>9.4820208424488239E-2</v>
      </c>
      <c r="W205" s="40">
        <f t="shared" si="89"/>
        <v>-0.10194077812675884</v>
      </c>
      <c r="X205" s="40">
        <f t="shared" si="89"/>
        <v>-5.8949624866023731E-2</v>
      </c>
      <c r="Y205" s="40">
        <f t="shared" si="89"/>
        <v>5.3755755316816645E-2</v>
      </c>
      <c r="Z205" s="40">
        <f t="shared" si="102"/>
        <v>3.0028109841151451E-3</v>
      </c>
      <c r="AA205" s="40">
        <f t="shared" si="103"/>
        <v>4.9075343558446782E-3</v>
      </c>
      <c r="AB205" s="40">
        <f t="shared" si="104"/>
        <v>0</v>
      </c>
      <c r="AC205" s="39">
        <f t="shared" si="105"/>
        <v>6.6508762499923879E-3</v>
      </c>
      <c r="AD205" s="39">
        <f t="shared" si="105"/>
        <v>0</v>
      </c>
      <c r="AE205" s="39">
        <f t="shared" si="105"/>
        <v>0</v>
      </c>
      <c r="AF205" s="39">
        <f t="shared" si="105"/>
        <v>-5.287009063444148E-3</v>
      </c>
      <c r="AG205" s="39">
        <f t="shared" si="105"/>
        <v>3.5171897559893583E-3</v>
      </c>
      <c r="AH205" s="39">
        <f t="shared" si="95"/>
        <v>1</v>
      </c>
      <c r="AI205" s="39">
        <f t="shared" si="96"/>
        <v>0.60419037614170246</v>
      </c>
      <c r="AJ205" s="39">
        <f t="shared" si="97"/>
        <v>0.39580962385829754</v>
      </c>
      <c r="AK205" s="39">
        <f t="shared" si="83"/>
        <v>0.53189955432380798</v>
      </c>
      <c r="AL205" s="39">
        <f t="shared" si="83"/>
        <v>0.4138941945578401</v>
      </c>
      <c r="AM205" s="39">
        <f t="shared" si="83"/>
        <v>5.1460827517904033E-2</v>
      </c>
      <c r="AN205" s="39">
        <f t="shared" si="83"/>
        <v>2.7402219642210647E-3</v>
      </c>
      <c r="AO205" s="39">
        <f t="shared" si="83"/>
        <v>1</v>
      </c>
      <c r="AR205" s="90">
        <f t="shared" si="101"/>
        <v>365.96913441433202</v>
      </c>
      <c r="AS205" s="90">
        <f t="shared" si="101"/>
        <v>312.5425701863515</v>
      </c>
      <c r="AT205" s="90">
        <f t="shared" si="101"/>
        <v>526.34119488490819</v>
      </c>
      <c r="AU205">
        <f t="shared" si="101"/>
        <v>111.63121248709091</v>
      </c>
      <c r="AV205">
        <f t="shared" si="101"/>
        <v>120.3603701720471</v>
      </c>
      <c r="AW205">
        <f t="shared" si="101"/>
        <v>137.17692734331669</v>
      </c>
      <c r="AX205">
        <f t="shared" si="101"/>
        <v>109.38538205980065</v>
      </c>
      <c r="AY205">
        <f t="shared" si="81"/>
        <v>126.38994808896939</v>
      </c>
      <c r="BA205" s="12">
        <v>40634</v>
      </c>
      <c r="BB205" s="36">
        <f t="shared" si="98"/>
        <v>685.38</v>
      </c>
      <c r="BC205" s="41">
        <f t="shared" si="99"/>
        <v>414.1</v>
      </c>
      <c r="BD205" s="41">
        <f t="shared" si="100"/>
        <v>271.27999999999997</v>
      </c>
    </row>
    <row r="206" spans="1:56">
      <c r="A206" s="12">
        <v>40664</v>
      </c>
      <c r="B206" s="36">
        <v>685.67</v>
      </c>
      <c r="C206" s="41">
        <v>414.39</v>
      </c>
      <c r="D206" s="41">
        <v>271.27999999999997</v>
      </c>
      <c r="E206" s="36">
        <v>466.83909090909088</v>
      </c>
      <c r="F206" s="36">
        <v>397.78181818181821</v>
      </c>
      <c r="G206" s="36">
        <v>44.969090909090909</v>
      </c>
      <c r="H206" s="36">
        <v>2.3945454545454541</v>
      </c>
      <c r="I206" s="37">
        <v>912.00545454545454</v>
      </c>
      <c r="J206" s="40">
        <v>4.0000000000000002E-4</v>
      </c>
      <c r="K206" s="40">
        <v>6.9999999999992291E-4</v>
      </c>
      <c r="L206" s="40">
        <v>0</v>
      </c>
      <c r="M206" s="39">
        <v>4.3850641819274117E-3</v>
      </c>
      <c r="N206" s="39">
        <v>9.9811486741234301E-2</v>
      </c>
      <c r="O206" s="39">
        <v>0</v>
      </c>
      <c r="P206" s="39">
        <v>0</v>
      </c>
      <c r="Q206" s="42">
        <v>4.3662534486848203E-2</v>
      </c>
      <c r="R206" s="43">
        <f t="shared" si="94"/>
        <v>5.4905347098622492E-2</v>
      </c>
      <c r="S206" s="40">
        <f t="shared" si="94"/>
        <v>3.8826680449877804E-2</v>
      </c>
      <c r="T206" s="40">
        <f t="shared" si="94"/>
        <v>8.0479093363999832E-2</v>
      </c>
      <c r="U206" s="40">
        <f t="shared" si="94"/>
        <v>3.1406787899237898E-2</v>
      </c>
      <c r="V206" s="40">
        <f t="shared" si="94"/>
        <v>0.11520316852678314</v>
      </c>
      <c r="W206" s="40">
        <f t="shared" si="89"/>
        <v>-5.3662642765587187E-2</v>
      </c>
      <c r="X206" s="40">
        <f t="shared" si="89"/>
        <v>-6.129722024233808E-2</v>
      </c>
      <c r="Y206" s="40">
        <f t="shared" si="89"/>
        <v>6.5738188192175917E-2</v>
      </c>
      <c r="Z206" s="40">
        <f t="shared" si="102"/>
        <v>3.4040121085088249E-3</v>
      </c>
      <c r="AA206" s="40">
        <f t="shared" si="103"/>
        <v>5.6109696298936029E-3</v>
      </c>
      <c r="AB206" s="40">
        <f t="shared" si="104"/>
        <v>0</v>
      </c>
      <c r="AC206" s="39">
        <f t="shared" si="105"/>
        <v>1.1065104951142102E-2</v>
      </c>
      <c r="AD206" s="39">
        <f t="shared" si="105"/>
        <v>9.9811486741234301E-2</v>
      </c>
      <c r="AE206" s="39">
        <f t="shared" si="105"/>
        <v>0</v>
      </c>
      <c r="AF206" s="39">
        <f t="shared" si="105"/>
        <v>-5.287009063444148E-3</v>
      </c>
      <c r="AG206" s="39">
        <f t="shared" si="105"/>
        <v>4.7333293661855125E-2</v>
      </c>
      <c r="AH206" s="39">
        <f t="shared" si="95"/>
        <v>1</v>
      </c>
      <c r="AI206" s="39">
        <f t="shared" si="96"/>
        <v>0.60435778144005137</v>
      </c>
      <c r="AJ206" s="39">
        <f t="shared" si="97"/>
        <v>0.39564221855994863</v>
      </c>
      <c r="AK206" s="39">
        <f t="shared" si="83"/>
        <v>0.51188190660741661</v>
      </c>
      <c r="AL206" s="39">
        <f t="shared" si="83"/>
        <v>0.43616166569976655</v>
      </c>
      <c r="AM206" s="39">
        <f t="shared" si="83"/>
        <v>4.9307918812287806E-2</v>
      </c>
      <c r="AN206" s="39">
        <f t="shared" si="83"/>
        <v>2.6255823828804847E-3</v>
      </c>
      <c r="AO206" s="39">
        <f t="shared" si="83"/>
        <v>1</v>
      </c>
      <c r="AR206" s="90">
        <f t="shared" si="101"/>
        <v>366.11552206809773</v>
      </c>
      <c r="AS206" s="90">
        <f t="shared" si="101"/>
        <v>312.7613499854819</v>
      </c>
      <c r="AT206" s="90">
        <f t="shared" si="101"/>
        <v>526.34119488490819</v>
      </c>
      <c r="AU206">
        <f t="shared" si="101"/>
        <v>112.12072251855318</v>
      </c>
      <c r="AV206">
        <f t="shared" si="101"/>
        <v>132.37371766364444</v>
      </c>
      <c r="AW206">
        <f t="shared" si="101"/>
        <v>137.17692734331669</v>
      </c>
      <c r="AX206">
        <f t="shared" si="101"/>
        <v>109.38538205980065</v>
      </c>
      <c r="AY206">
        <f t="shared" si="81"/>
        <v>131.90845355619496</v>
      </c>
      <c r="BA206" s="12">
        <v>40664</v>
      </c>
      <c r="BB206" s="36">
        <f t="shared" si="98"/>
        <v>685.67</v>
      </c>
      <c r="BC206" s="41">
        <f t="shared" si="99"/>
        <v>414.39</v>
      </c>
      <c r="BD206" s="41">
        <f t="shared" si="100"/>
        <v>271.27999999999997</v>
      </c>
    </row>
    <row r="207" spans="1:56">
      <c r="A207" s="12">
        <v>40695</v>
      </c>
      <c r="B207" s="36">
        <v>702.89</v>
      </c>
      <c r="C207" s="41">
        <v>412.01</v>
      </c>
      <c r="D207" s="41">
        <v>290.88</v>
      </c>
      <c r="E207" s="36">
        <v>467.72090909090912</v>
      </c>
      <c r="F207" s="36">
        <v>397.78181818181821</v>
      </c>
      <c r="G207" s="36">
        <v>44.969090909090909</v>
      </c>
      <c r="H207" s="36">
        <v>2.3945454545454541</v>
      </c>
      <c r="I207" s="37">
        <v>912.86363636363637</v>
      </c>
      <c r="J207" s="40">
        <v>2.5099999999999997E-2</v>
      </c>
      <c r="K207" s="40">
        <v>-5.7000000000000384E-3</v>
      </c>
      <c r="L207" s="40">
        <v>7.2300000000000031E-2</v>
      </c>
      <c r="M207" s="39">
        <v>1.8889124732486273E-3</v>
      </c>
      <c r="N207" s="39">
        <v>0</v>
      </c>
      <c r="O207" s="39">
        <v>0</v>
      </c>
      <c r="P207" s="39">
        <v>0</v>
      </c>
      <c r="Q207" s="42">
        <v>9.4098320783575495E-4</v>
      </c>
      <c r="R207" s="43">
        <f t="shared" si="94"/>
        <v>7.3013962404046229E-2</v>
      </c>
      <c r="S207" s="40">
        <f t="shared" si="94"/>
        <v>2.4707706717572941E-2</v>
      </c>
      <c r="T207" s="40">
        <f t="shared" si="94"/>
        <v>0.14985880489699976</v>
      </c>
      <c r="U207" s="40">
        <f t="shared" si="94"/>
        <v>2.8274434091608791E-2</v>
      </c>
      <c r="V207" s="40">
        <f t="shared" si="94"/>
        <v>0.10794317980401624</v>
      </c>
      <c r="W207" s="40">
        <f t="shared" si="89"/>
        <v>-5.3517785048695976E-2</v>
      </c>
      <c r="X207" s="40">
        <f t="shared" si="89"/>
        <v>-6.129722024233808E-2</v>
      </c>
      <c r="Y207" s="40">
        <f t="shared" si="89"/>
        <v>5.6610722365444399E-2</v>
      </c>
      <c r="Z207" s="40">
        <f t="shared" si="102"/>
        <v>2.8589452812432192E-2</v>
      </c>
      <c r="AA207" s="40">
        <f t="shared" si="103"/>
        <v>-1.2101289699684159E-4</v>
      </c>
      <c r="AB207" s="40">
        <f t="shared" si="104"/>
        <v>7.2300000000000031E-2</v>
      </c>
      <c r="AC207" s="39">
        <f t="shared" si="105"/>
        <v>1.2974918439150773E-2</v>
      </c>
      <c r="AD207" s="39">
        <f t="shared" si="105"/>
        <v>9.9811486741234301E-2</v>
      </c>
      <c r="AE207" s="39">
        <f t="shared" si="105"/>
        <v>0</v>
      </c>
      <c r="AF207" s="39">
        <f t="shared" si="105"/>
        <v>-5.287009063444148E-3</v>
      </c>
      <c r="AG207" s="39">
        <f t="shared" si="105"/>
        <v>4.8318816704198131E-2</v>
      </c>
      <c r="AH207" s="39">
        <f t="shared" si="95"/>
        <v>1</v>
      </c>
      <c r="AI207" s="39">
        <f t="shared" si="96"/>
        <v>0.58616568737640318</v>
      </c>
      <c r="AJ207" s="39">
        <f t="shared" si="97"/>
        <v>0.41383431262359688</v>
      </c>
      <c r="AK207" s="39">
        <f t="shared" si="83"/>
        <v>0.51236667828511684</v>
      </c>
      <c r="AL207" s="39">
        <f t="shared" si="83"/>
        <v>0.43575163073246032</v>
      </c>
      <c r="AM207" s="39">
        <f t="shared" si="83"/>
        <v>4.9261564507294728E-2</v>
      </c>
      <c r="AN207" s="39">
        <f t="shared" si="83"/>
        <v>2.6231140765821835E-3</v>
      </c>
      <c r="AO207" s="39">
        <f t="shared" si="83"/>
        <v>1</v>
      </c>
      <c r="AR207" s="90">
        <f t="shared" si="101"/>
        <v>375.30502167200694</v>
      </c>
      <c r="AS207" s="90">
        <f t="shared" si="101"/>
        <v>310.97861029056463</v>
      </c>
      <c r="AT207" s="90">
        <f t="shared" si="101"/>
        <v>564.39566327508703</v>
      </c>
      <c r="AU207">
        <f t="shared" si="101"/>
        <v>112.33250874982812</v>
      </c>
      <c r="AV207">
        <f t="shared" si="101"/>
        <v>132.37371766364444</v>
      </c>
      <c r="AW207">
        <f t="shared" si="101"/>
        <v>137.17692734331669</v>
      </c>
      <c r="AX207">
        <f t="shared" si="101"/>
        <v>109.38538205980065</v>
      </c>
      <c r="AY207">
        <f t="shared" si="81"/>
        <v>132.03257719596292</v>
      </c>
      <c r="BA207" s="12">
        <v>40695</v>
      </c>
      <c r="BB207" s="36">
        <f t="shared" si="98"/>
        <v>702.89</v>
      </c>
      <c r="BC207" s="41">
        <f t="shared" si="99"/>
        <v>412.01000000000005</v>
      </c>
      <c r="BD207" s="41">
        <f t="shared" si="100"/>
        <v>290.88</v>
      </c>
    </row>
    <row r="208" spans="1:56">
      <c r="A208" s="12">
        <v>40725</v>
      </c>
      <c r="B208" s="36">
        <v>702.9</v>
      </c>
      <c r="C208" s="41">
        <v>412.02</v>
      </c>
      <c r="D208" s="41">
        <v>290.88</v>
      </c>
      <c r="E208" s="36">
        <v>469.91909090909087</v>
      </c>
      <c r="F208" s="36">
        <v>397.78181818181821</v>
      </c>
      <c r="G208" s="36">
        <v>44.969090909090909</v>
      </c>
      <c r="H208" s="36">
        <v>2.3945454545454541</v>
      </c>
      <c r="I208" s="37">
        <v>915.06636363636358</v>
      </c>
      <c r="J208" s="40">
        <v>0</v>
      </c>
      <c r="K208" s="40">
        <v>0</v>
      </c>
      <c r="L208" s="40">
        <v>0</v>
      </c>
      <c r="M208" s="39">
        <v>4.6997723972919125E-3</v>
      </c>
      <c r="N208" s="39">
        <v>0</v>
      </c>
      <c r="O208" s="39">
        <v>0</v>
      </c>
      <c r="P208" s="39">
        <v>0</v>
      </c>
      <c r="Q208" s="42">
        <v>2.41298610765317E-3</v>
      </c>
      <c r="R208" s="43">
        <f t="shared" si="94"/>
        <v>6.2705716949634782E-2</v>
      </c>
      <c r="S208" s="40">
        <f t="shared" si="94"/>
        <v>1.6575105870608065E-2</v>
      </c>
      <c r="T208" s="40">
        <f t="shared" si="94"/>
        <v>0.13588738999999994</v>
      </c>
      <c r="U208" s="40">
        <f t="shared" si="94"/>
        <v>3.3107089893793518E-2</v>
      </c>
      <c r="V208" s="40">
        <f t="shared" si="94"/>
        <v>0.10794317980401624</v>
      </c>
      <c r="W208" s="40">
        <f t="shared" si="89"/>
        <v>-5.3517785048695976E-2</v>
      </c>
      <c r="X208" s="40">
        <f t="shared" si="89"/>
        <v>-6.129722024233808E-2</v>
      </c>
      <c r="Y208" s="40">
        <f t="shared" si="89"/>
        <v>5.9160309359709506E-2</v>
      </c>
      <c r="Z208" s="40">
        <f t="shared" si="102"/>
        <v>2.8589452812432192E-2</v>
      </c>
      <c r="AA208" s="40">
        <f t="shared" si="103"/>
        <v>-1.2101289699684159E-4</v>
      </c>
      <c r="AB208" s="40">
        <f t="shared" si="104"/>
        <v>7.2300000000000031E-2</v>
      </c>
      <c r="AC208" s="39">
        <f t="shared" si="105"/>
        <v>1.7735669999979997E-2</v>
      </c>
      <c r="AD208" s="39">
        <f t="shared" si="105"/>
        <v>9.9811486741234301E-2</v>
      </c>
      <c r="AE208" s="39">
        <f t="shared" si="105"/>
        <v>0</v>
      </c>
      <c r="AF208" s="39">
        <f t="shared" si="105"/>
        <v>-5.287009063444148E-3</v>
      </c>
      <c r="AG208" s="39">
        <f t="shared" si="105"/>
        <v>5.0848395445296957E-2</v>
      </c>
      <c r="AH208" s="39">
        <f t="shared" si="95"/>
        <v>1</v>
      </c>
      <c r="AI208" s="39">
        <f t="shared" si="96"/>
        <v>0.58617157490396932</v>
      </c>
      <c r="AJ208" s="39">
        <f t="shared" si="97"/>
        <v>0.41382842509603074</v>
      </c>
      <c r="AK208" s="39">
        <f t="shared" si="83"/>
        <v>0.51353553095503257</v>
      </c>
      <c r="AL208" s="39">
        <f t="shared" si="83"/>
        <v>0.43470269915843168</v>
      </c>
      <c r="AM208" s="39">
        <f t="shared" si="83"/>
        <v>4.9142983171612989E-2</v>
      </c>
      <c r="AN208" s="39">
        <f t="shared" si="83"/>
        <v>2.6167997750784094E-3</v>
      </c>
      <c r="AO208" s="39">
        <f t="shared" si="83"/>
        <v>1</v>
      </c>
      <c r="AR208" s="90">
        <f t="shared" si="101"/>
        <v>375.30502167200694</v>
      </c>
      <c r="AS208" s="90">
        <f t="shared" si="101"/>
        <v>310.97861029056463</v>
      </c>
      <c r="AT208" s="90">
        <f t="shared" si="101"/>
        <v>564.39566327508703</v>
      </c>
      <c r="AU208">
        <f t="shared" si="101"/>
        <v>112.86044597376912</v>
      </c>
      <c r="AV208">
        <f t="shared" si="101"/>
        <v>132.37371766364444</v>
      </c>
      <c r="AW208">
        <f t="shared" si="101"/>
        <v>137.17692734331669</v>
      </c>
      <c r="AX208">
        <f t="shared" si="101"/>
        <v>109.38538205980065</v>
      </c>
      <c r="AY208">
        <f t="shared" si="81"/>
        <v>132.35116997049442</v>
      </c>
      <c r="BA208" s="12">
        <v>40725</v>
      </c>
      <c r="BB208" s="36">
        <f t="shared" si="98"/>
        <v>702.9</v>
      </c>
      <c r="BC208" s="41">
        <f t="shared" si="99"/>
        <v>412.02000000000004</v>
      </c>
      <c r="BD208" s="41">
        <f t="shared" si="100"/>
        <v>290.88</v>
      </c>
    </row>
    <row r="209" spans="1:56">
      <c r="A209" s="12">
        <v>40756</v>
      </c>
      <c r="B209" s="36">
        <v>705.84</v>
      </c>
      <c r="C209" s="41">
        <v>415.31</v>
      </c>
      <c r="D209" s="41">
        <v>290.52999999999997</v>
      </c>
      <c r="E209" s="36">
        <v>471.70454545454544</v>
      </c>
      <c r="F209" s="36">
        <v>397.78181818181821</v>
      </c>
      <c r="G209" s="36">
        <v>44.969090909090909</v>
      </c>
      <c r="H209" s="36">
        <v>2.3945454545454541</v>
      </c>
      <c r="I209" s="37">
        <v>916.8518181818182</v>
      </c>
      <c r="J209" s="40">
        <v>4.1999999999999997E-3</v>
      </c>
      <c r="K209" s="40">
        <v>8.0000000000000071E-3</v>
      </c>
      <c r="L209" s="40">
        <v>-1.1999999999999789E-3</v>
      </c>
      <c r="M209" s="39">
        <v>3.7994935298339971E-3</v>
      </c>
      <c r="N209" s="39">
        <v>0</v>
      </c>
      <c r="O209" s="39">
        <v>0</v>
      </c>
      <c r="P209" s="39">
        <v>0</v>
      </c>
      <c r="Q209" s="42">
        <v>1.9511749272036472E-3</v>
      </c>
      <c r="R209" s="43">
        <f t="shared" si="94"/>
        <v>4.3380016582736713E-2</v>
      </c>
      <c r="S209" s="40">
        <f t="shared" si="94"/>
        <v>2.5015211280957184E-2</v>
      </c>
      <c r="T209" s="40">
        <f t="shared" si="94"/>
        <v>7.1013240000000089E-2</v>
      </c>
      <c r="U209" s="40">
        <f t="shared" si="94"/>
        <v>3.4996908224123935E-2</v>
      </c>
      <c r="V209" s="40">
        <f t="shared" si="94"/>
        <v>0.10082695360556349</v>
      </c>
      <c r="W209" s="40">
        <f t="shared" si="89"/>
        <v>-3.9513795848624467E-2</v>
      </c>
      <c r="X209" s="40">
        <f t="shared" si="89"/>
        <v>-3.7280701754386247E-2</v>
      </c>
      <c r="Y209" s="40">
        <f t="shared" si="89"/>
        <v>5.8218229435539781E-2</v>
      </c>
      <c r="Z209" s="40">
        <f t="shared" si="102"/>
        <v>3.2909528514244446E-2</v>
      </c>
      <c r="AA209" s="40">
        <f t="shared" si="103"/>
        <v>7.8780189998270966E-3</v>
      </c>
      <c r="AB209" s="40">
        <f t="shared" si="104"/>
        <v>7.1013240000000089E-2</v>
      </c>
      <c r="AC209" s="39">
        <f t="shared" si="105"/>
        <v>2.1602550093226203E-2</v>
      </c>
      <c r="AD209" s="39">
        <f t="shared" si="105"/>
        <v>9.9811486741234301E-2</v>
      </c>
      <c r="AE209" s="39">
        <f t="shared" si="105"/>
        <v>0</v>
      </c>
      <c r="AF209" s="39">
        <f t="shared" si="105"/>
        <v>-5.287009063444148E-3</v>
      </c>
      <c r="AG209" s="39">
        <f t="shared" si="105"/>
        <v>5.2898784486781869E-2</v>
      </c>
      <c r="AH209" s="39">
        <f t="shared" si="95"/>
        <v>1</v>
      </c>
      <c r="AI209" s="39">
        <f t="shared" si="96"/>
        <v>0.58839113680154154</v>
      </c>
      <c r="AJ209" s="39">
        <f t="shared" si="97"/>
        <v>0.41160886319845857</v>
      </c>
      <c r="AK209" s="39">
        <f t="shared" si="83"/>
        <v>0.51448285982566822</v>
      </c>
      <c r="AL209" s="39">
        <f t="shared" si="83"/>
        <v>0.43385616987775366</v>
      </c>
      <c r="AM209" s="39">
        <f t="shared" si="83"/>
        <v>4.9047283342108422E-2</v>
      </c>
      <c r="AN209" s="39">
        <f t="shared" si="83"/>
        <v>2.61170388394278E-3</v>
      </c>
      <c r="AO209" s="39">
        <f t="shared" si="83"/>
        <v>1</v>
      </c>
      <c r="AR209" s="90">
        <f t="shared" si="101"/>
        <v>376.88130276302934</v>
      </c>
      <c r="AS209" s="90">
        <f t="shared" si="101"/>
        <v>313.46643917288912</v>
      </c>
      <c r="AT209" s="90">
        <f t="shared" si="101"/>
        <v>563.71838847915694</v>
      </c>
      <c r="AU209">
        <f t="shared" si="101"/>
        <v>113.28925850802064</v>
      </c>
      <c r="AV209">
        <f t="shared" si="101"/>
        <v>132.37371766364444</v>
      </c>
      <c r="AW209">
        <f t="shared" si="101"/>
        <v>137.17692734331669</v>
      </c>
      <c r="AX209">
        <f t="shared" si="101"/>
        <v>109.38538205980065</v>
      </c>
      <c r="AY209">
        <f t="shared" si="81"/>
        <v>132.60941025492693</v>
      </c>
      <c r="BA209" s="12">
        <v>40756</v>
      </c>
      <c r="BB209" s="36">
        <f t="shared" si="98"/>
        <v>705.84</v>
      </c>
      <c r="BC209" s="41">
        <f t="shared" si="99"/>
        <v>415.31000000000012</v>
      </c>
      <c r="BD209" s="41">
        <f t="shared" si="100"/>
        <v>290.53000000000003</v>
      </c>
    </row>
    <row r="210" spans="1:56">
      <c r="A210" s="12">
        <v>40787</v>
      </c>
      <c r="B210" s="36">
        <v>707.2</v>
      </c>
      <c r="C210" s="41">
        <v>416.67</v>
      </c>
      <c r="D210" s="41">
        <v>290.52999999999997</v>
      </c>
      <c r="E210" s="36">
        <v>472.34727272727281</v>
      </c>
      <c r="F210" s="36">
        <v>397.78181818181821</v>
      </c>
      <c r="G210" s="36">
        <v>44.969090909090909</v>
      </c>
      <c r="H210" s="36">
        <v>2.3945454545454541</v>
      </c>
      <c r="I210" s="37">
        <v>917.49363636363637</v>
      </c>
      <c r="J210" s="40">
        <v>1.9E-3</v>
      </c>
      <c r="K210" s="40">
        <v>3.3000000000000806E-3</v>
      </c>
      <c r="L210" s="40">
        <v>0</v>
      </c>
      <c r="M210" s="39">
        <v>1.3625632377742836E-3</v>
      </c>
      <c r="N210" s="39">
        <v>0</v>
      </c>
      <c r="O210" s="39">
        <v>0</v>
      </c>
      <c r="P210" s="39">
        <v>0</v>
      </c>
      <c r="Q210" s="42">
        <v>7.0002389599976844E-4</v>
      </c>
      <c r="R210" s="43">
        <f t="shared" si="94"/>
        <v>4.3588338438897756E-2</v>
      </c>
      <c r="S210" s="40">
        <f t="shared" si="94"/>
        <v>2.5424031786005274E-2</v>
      </c>
      <c r="T210" s="40">
        <f t="shared" si="94"/>
        <v>7.1013240000000089E-2</v>
      </c>
      <c r="U210" s="40">
        <f t="shared" si="94"/>
        <v>3.8777574742196119E-2</v>
      </c>
      <c r="V210" s="40">
        <f t="shared" si="94"/>
        <v>0.10082695360556349</v>
      </c>
      <c r="W210" s="40">
        <f t="shared" si="89"/>
        <v>0</v>
      </c>
      <c r="X210" s="40">
        <f t="shared" si="89"/>
        <v>-3.7632444282060917E-2</v>
      </c>
      <c r="Y210" s="40">
        <f t="shared" si="89"/>
        <v>5.8047559790454173E-2</v>
      </c>
      <c r="Z210" s="40">
        <f t="shared" si="102"/>
        <v>3.4872056618421299E-2</v>
      </c>
      <c r="AA210" s="40">
        <f t="shared" si="103"/>
        <v>1.1204016462526667E-2</v>
      </c>
      <c r="AB210" s="40">
        <f t="shared" si="104"/>
        <v>7.1013240000000089E-2</v>
      </c>
      <c r="AC210" s="39">
        <f t="shared" si="105"/>
        <v>2.2994548171599849E-2</v>
      </c>
      <c r="AD210" s="39">
        <f t="shared" si="105"/>
        <v>9.9811486741234301E-2</v>
      </c>
      <c r="AE210" s="39">
        <f t="shared" si="105"/>
        <v>0</v>
      </c>
      <c r="AF210" s="39">
        <f t="shared" si="105"/>
        <v>-5.287009063444148E-3</v>
      </c>
      <c r="AG210" s="39">
        <f t="shared" si="105"/>
        <v>5.3635838795991875E-2</v>
      </c>
      <c r="AH210" s="39">
        <f t="shared" si="95"/>
        <v>1</v>
      </c>
      <c r="AI210" s="39">
        <f t="shared" si="96"/>
        <v>0.58918269230769227</v>
      </c>
      <c r="AJ210" s="39">
        <f t="shared" si="97"/>
        <v>0.41081730769230762</v>
      </c>
      <c r="AK210" s="39">
        <f t="shared" si="83"/>
        <v>0.51482348651414978</v>
      </c>
      <c r="AL210" s="39">
        <f t="shared" si="83"/>
        <v>0.43355267264672631</v>
      </c>
      <c r="AM210" s="39">
        <f t="shared" si="83"/>
        <v>4.9012973089731612E-2</v>
      </c>
      <c r="AN210" s="39">
        <f t="shared" si="83"/>
        <v>2.6098769077417426E-3</v>
      </c>
      <c r="AO210" s="39">
        <f t="shared" si="83"/>
        <v>1</v>
      </c>
      <c r="AR210" s="90">
        <f t="shared" si="101"/>
        <v>377.59737723827908</v>
      </c>
      <c r="AS210" s="90">
        <f t="shared" si="101"/>
        <v>314.5008784221597</v>
      </c>
      <c r="AT210" s="90">
        <f t="shared" si="101"/>
        <v>563.71838847915694</v>
      </c>
      <c r="AU210">
        <f t="shared" si="101"/>
        <v>113.44362228689837</v>
      </c>
      <c r="AV210">
        <f t="shared" si="101"/>
        <v>132.37371766364444</v>
      </c>
      <c r="AW210">
        <f t="shared" si="101"/>
        <v>137.17692734331669</v>
      </c>
      <c r="AX210">
        <f t="shared" si="101"/>
        <v>109.38538205980065</v>
      </c>
      <c r="AY210">
        <f t="shared" si="81"/>
        <v>132.70224001093982</v>
      </c>
      <c r="BA210" s="12">
        <v>40787</v>
      </c>
      <c r="BB210" s="36">
        <f t="shared" si="98"/>
        <v>707.2</v>
      </c>
      <c r="BC210" s="41">
        <f t="shared" si="99"/>
        <v>416.67</v>
      </c>
      <c r="BD210" s="41">
        <f t="shared" si="100"/>
        <v>290.52999999999997</v>
      </c>
    </row>
    <row r="211" spans="1:56">
      <c r="A211" s="12">
        <v>40817</v>
      </c>
      <c r="B211" s="36">
        <v>708.13</v>
      </c>
      <c r="C211" s="41">
        <v>417.6</v>
      </c>
      <c r="D211" s="41">
        <v>290.52999999999997</v>
      </c>
      <c r="E211" s="36">
        <v>472.53636363636366</v>
      </c>
      <c r="F211" s="36">
        <v>397.78181818181821</v>
      </c>
      <c r="G211" s="36">
        <v>45.019090909090913</v>
      </c>
      <c r="H211" s="36">
        <v>2.3945454545454541</v>
      </c>
      <c r="I211" s="37">
        <v>917.73636363636365</v>
      </c>
      <c r="J211" s="40">
        <v>1.2999999999999999E-3</v>
      </c>
      <c r="K211" s="40">
        <v>2.1999999999999797E-3</v>
      </c>
      <c r="L211" s="40">
        <v>0</v>
      </c>
      <c r="M211" s="39">
        <v>4.0032179713689331E-4</v>
      </c>
      <c r="N211" s="39">
        <v>0</v>
      </c>
      <c r="O211" s="39">
        <v>1.1118748231109254E-3</v>
      </c>
      <c r="P211" s="39">
        <v>0</v>
      </c>
      <c r="Q211" s="42">
        <v>2.6455472071651442E-4</v>
      </c>
      <c r="R211" s="43">
        <f t="shared" si="94"/>
        <v>4.0885549635290896E-2</v>
      </c>
      <c r="S211" s="40">
        <f t="shared" si="94"/>
        <v>2.0941749111796693E-2</v>
      </c>
      <c r="T211" s="40">
        <f t="shared" si="94"/>
        <v>7.1013240000000089E-2</v>
      </c>
      <c r="U211" s="40">
        <f t="shared" si="94"/>
        <v>2.8714715178287165E-2</v>
      </c>
      <c r="V211" s="40">
        <f t="shared" si="94"/>
        <v>9.9811486741234301E-2</v>
      </c>
      <c r="W211" s="40">
        <f t="shared" si="89"/>
        <v>1.1118748231109254E-3</v>
      </c>
      <c r="X211" s="40">
        <f t="shared" si="89"/>
        <v>-5.287009063444148E-3</v>
      </c>
      <c r="Y211" s="40">
        <f t="shared" si="89"/>
        <v>5.6812947531510893E-2</v>
      </c>
      <c r="Z211" s="40">
        <f t="shared" si="102"/>
        <v>3.6217390292025531E-2</v>
      </c>
      <c r="AA211" s="40">
        <f t="shared" si="103"/>
        <v>1.3428665298744313E-2</v>
      </c>
      <c r="AB211" s="40">
        <f t="shared" si="104"/>
        <v>7.1013240000000089E-2</v>
      </c>
      <c r="AC211" s="39">
        <f t="shared" si="105"/>
        <v>2.3404075187585027E-2</v>
      </c>
      <c r="AD211" s="39">
        <f t="shared" si="105"/>
        <v>9.9811486741234301E-2</v>
      </c>
      <c r="AE211" s="39">
        <f t="shared" si="105"/>
        <v>1.1118748231109254E-3</v>
      </c>
      <c r="AF211" s="39">
        <f t="shared" si="105"/>
        <v>-5.287009063444148E-3</v>
      </c>
      <c r="AG211" s="39">
        <f t="shared" si="105"/>
        <v>5.3914583131061455E-2</v>
      </c>
      <c r="AH211" s="39">
        <f t="shared" si="95"/>
        <v>1</v>
      </c>
      <c r="AI211" s="39">
        <f t="shared" si="96"/>
        <v>0.58972222614491698</v>
      </c>
      <c r="AJ211" s="39">
        <f t="shared" si="97"/>
        <v>0.41027777385508307</v>
      </c>
      <c r="AK211" s="39">
        <f t="shared" si="83"/>
        <v>0.51489336410733921</v>
      </c>
      <c r="AL211" s="39">
        <f t="shared" si="83"/>
        <v>0.43343800457647774</v>
      </c>
      <c r="AM211" s="39">
        <f t="shared" si="83"/>
        <v>4.9054491783142321E-2</v>
      </c>
      <c r="AN211" s="39">
        <f t="shared" si="83"/>
        <v>2.6091866351001967E-3</v>
      </c>
      <c r="AO211" s="39">
        <f t="shared" si="83"/>
        <v>1</v>
      </c>
      <c r="AR211" s="90">
        <f t="shared" si="101"/>
        <v>378.08825382868889</v>
      </c>
      <c r="AS211" s="90">
        <f t="shared" si="101"/>
        <v>315.19278035468847</v>
      </c>
      <c r="AT211" s="90">
        <f t="shared" si="101"/>
        <v>563.71838847915694</v>
      </c>
      <c r="AU211">
        <f t="shared" si="101"/>
        <v>113.48903624164599</v>
      </c>
      <c r="AV211">
        <f t="shared" si="101"/>
        <v>132.37371766364444</v>
      </c>
      <c r="AW211">
        <f t="shared" si="101"/>
        <v>137.32945091514145</v>
      </c>
      <c r="AX211">
        <f t="shared" si="101"/>
        <v>109.38538205980065</v>
      </c>
      <c r="AY211">
        <f t="shared" si="81"/>
        <v>132.73734701498438</v>
      </c>
      <c r="BA211" s="12">
        <v>40817</v>
      </c>
      <c r="BB211" s="36">
        <f t="shared" si="98"/>
        <v>708.13</v>
      </c>
      <c r="BC211" s="41">
        <f t="shared" si="99"/>
        <v>417.60000000000008</v>
      </c>
      <c r="BD211" s="41">
        <f t="shared" si="100"/>
        <v>290.52999999999997</v>
      </c>
    </row>
    <row r="212" spans="1:56">
      <c r="A212" s="12">
        <v>40848</v>
      </c>
      <c r="B212" s="36">
        <v>708.3</v>
      </c>
      <c r="C212" s="41">
        <v>417.42</v>
      </c>
      <c r="D212" s="41">
        <v>290.88</v>
      </c>
      <c r="E212" s="36">
        <v>473.63818181818175</v>
      </c>
      <c r="F212" s="36">
        <v>397.78181818181821</v>
      </c>
      <c r="G212" s="36">
        <v>45.019090909090913</v>
      </c>
      <c r="H212" s="36">
        <v>2.3945454545454541</v>
      </c>
      <c r="I212" s="37">
        <v>918.83727272727276</v>
      </c>
      <c r="J212" s="40">
        <v>2.0000000000000001E-4</v>
      </c>
      <c r="K212" s="40">
        <v>-3.9999999999984492E-4</v>
      </c>
      <c r="L212" s="40">
        <v>1.2000000000000899E-3</v>
      </c>
      <c r="M212" s="39">
        <v>2.3317108832410227E-3</v>
      </c>
      <c r="N212" s="39">
        <v>0</v>
      </c>
      <c r="O212" s="39">
        <v>0</v>
      </c>
      <c r="P212" s="39">
        <v>0</v>
      </c>
      <c r="Q212" s="42">
        <v>1.1995918812097717E-3</v>
      </c>
      <c r="R212" s="43">
        <f t="shared" si="94"/>
        <v>3.9015695354508884E-2</v>
      </c>
      <c r="S212" s="40">
        <f t="shared" si="94"/>
        <v>1.7176689337338624E-2</v>
      </c>
      <c r="T212" s="40">
        <f t="shared" si="94"/>
        <v>7.2298455888000213E-2</v>
      </c>
      <c r="U212" s="40">
        <f t="shared" si="94"/>
        <v>2.8601324738655398E-2</v>
      </c>
      <c r="V212" s="40">
        <f t="shared" si="94"/>
        <v>9.9811486741234301E-2</v>
      </c>
      <c r="W212" s="40">
        <f t="shared" si="89"/>
        <v>1.1118748231109254E-3</v>
      </c>
      <c r="X212" s="40">
        <f t="shared" si="89"/>
        <v>-5.287009063444148E-3</v>
      </c>
      <c r="Y212" s="40">
        <f t="shared" si="89"/>
        <v>5.6714498549361725E-2</v>
      </c>
      <c r="Z212" s="40">
        <f t="shared" si="102"/>
        <v>3.6424633770083759E-2</v>
      </c>
      <c r="AA212" s="40">
        <f t="shared" si="103"/>
        <v>1.3023293832624905E-2</v>
      </c>
      <c r="AB212" s="40">
        <f t="shared" si="104"/>
        <v>7.2298455888000213E-2</v>
      </c>
      <c r="AC212" s="39">
        <f t="shared" si="105"/>
        <v>2.5790357607653247E-2</v>
      </c>
      <c r="AD212" s="39">
        <f t="shared" si="105"/>
        <v>9.9811486741234301E-2</v>
      </c>
      <c r="AE212" s="39">
        <f t="shared" si="105"/>
        <v>1.1118748231109254E-3</v>
      </c>
      <c r="AF212" s="39">
        <f t="shared" si="105"/>
        <v>-5.287009063444148E-3</v>
      </c>
      <c r="AG212" s="39">
        <f t="shared" si="105"/>
        <v>5.5178850508474042E-2</v>
      </c>
      <c r="AH212" s="39">
        <f t="shared" si="95"/>
        <v>1</v>
      </c>
      <c r="AI212" s="39">
        <f t="shared" si="96"/>
        <v>0.58932655654383737</v>
      </c>
      <c r="AJ212" s="39">
        <f t="shared" si="97"/>
        <v>0.41067344345616269</v>
      </c>
      <c r="AK212" s="39">
        <f t="shared" si="83"/>
        <v>0.51547558623992173</v>
      </c>
      <c r="AL212" s="39">
        <f t="shared" si="83"/>
        <v>0.43291867884411228</v>
      </c>
      <c r="AM212" s="39">
        <f t="shared" si="83"/>
        <v>4.8995716918912344E-2</v>
      </c>
      <c r="AN212" s="39">
        <f t="shared" si="83"/>
        <v>2.6060604261710198E-3</v>
      </c>
      <c r="AO212" s="39">
        <f t="shared" si="83"/>
        <v>1</v>
      </c>
      <c r="AR212" s="90">
        <f t="shared" si="101"/>
        <v>378.1638714794546</v>
      </c>
      <c r="AS212" s="90">
        <f t="shared" si="101"/>
        <v>315.06670324254662</v>
      </c>
      <c r="AT212" s="90">
        <f t="shared" si="101"/>
        <v>564.39485054533202</v>
      </c>
      <c r="AU212">
        <f t="shared" si="101"/>
        <v>113.75365986257917</v>
      </c>
      <c r="AV212">
        <f t="shared" si="101"/>
        <v>132.37371766364444</v>
      </c>
      <c r="AW212">
        <f t="shared" si="101"/>
        <v>137.32945091514145</v>
      </c>
      <c r="AX212">
        <f t="shared" si="101"/>
        <v>109.38538205980065</v>
      </c>
      <c r="AY212">
        <f t="shared" si="81"/>
        <v>132.89657765879687</v>
      </c>
      <c r="BA212" s="12">
        <v>40848</v>
      </c>
      <c r="BB212" s="36">
        <f t="shared" si="98"/>
        <v>708.3</v>
      </c>
      <c r="BC212" s="41">
        <f t="shared" si="99"/>
        <v>417.41999999999996</v>
      </c>
      <c r="BD212" s="41">
        <f t="shared" si="100"/>
        <v>290.88</v>
      </c>
    </row>
    <row r="213" spans="1:56">
      <c r="A213" s="12">
        <v>40878</v>
      </c>
      <c r="B213" s="36">
        <v>708.4</v>
      </c>
      <c r="C213" s="41">
        <v>417.87</v>
      </c>
      <c r="D213" s="41">
        <v>290.52999999999997</v>
      </c>
      <c r="E213" s="36">
        <v>474.52909090909094</v>
      </c>
      <c r="F213" s="36">
        <v>397.78181818181821</v>
      </c>
      <c r="G213" s="36">
        <v>45.019090909090913</v>
      </c>
      <c r="H213" s="36">
        <v>2.3945454545454541</v>
      </c>
      <c r="I213" s="37">
        <v>919.73818181818194</v>
      </c>
      <c r="J213" s="40">
        <v>1E-4</v>
      </c>
      <c r="K213" s="40">
        <v>1.1000000000001009E-3</v>
      </c>
      <c r="L213" s="40">
        <v>-1.2000000000000899E-3</v>
      </c>
      <c r="M213" s="39">
        <v>1.8809908599202174E-3</v>
      </c>
      <c r="N213" s="39">
        <v>0</v>
      </c>
      <c r="O213" s="39">
        <v>0</v>
      </c>
      <c r="P213" s="39">
        <v>0</v>
      </c>
      <c r="Q213" s="42">
        <v>9.8048818615636968E-4</v>
      </c>
      <c r="R213" s="43">
        <f t="shared" si="94"/>
        <v>3.6528276233460666E-2</v>
      </c>
      <c r="S213" s="40">
        <f t="shared" si="94"/>
        <v>1.4137619455840911E-2</v>
      </c>
      <c r="T213" s="40">
        <f t="shared" si="94"/>
        <v>7.1011697740934299E-2</v>
      </c>
      <c r="U213" s="40">
        <f t="shared" si="94"/>
        <v>2.7719859894507426E-2</v>
      </c>
      <c r="V213" s="40">
        <f t="shared" si="94"/>
        <v>9.9811486741234301E-2</v>
      </c>
      <c r="W213" s="40">
        <f t="shared" si="89"/>
        <v>1.1118748231109254E-3</v>
      </c>
      <c r="X213" s="40">
        <f t="shared" si="89"/>
        <v>-5.287009063444148E-3</v>
      </c>
      <c r="Y213" s="40">
        <f t="shared" si="89"/>
        <v>5.621344090567959E-2</v>
      </c>
      <c r="Z213" s="40">
        <f t="shared" si="102"/>
        <v>3.6528276233460666E-2</v>
      </c>
      <c r="AA213" s="40">
        <f t="shared" si="103"/>
        <v>1.4137619455840911E-2</v>
      </c>
      <c r="AB213" s="40">
        <f t="shared" si="104"/>
        <v>7.1011697740934299E-2</v>
      </c>
      <c r="AC213" s="39">
        <f t="shared" si="105"/>
        <v>2.7719859894507426E-2</v>
      </c>
      <c r="AD213" s="39">
        <f t="shared" si="105"/>
        <v>9.9811486741234301E-2</v>
      </c>
      <c r="AE213" s="39">
        <f t="shared" si="105"/>
        <v>1.1118748231109254E-3</v>
      </c>
      <c r="AF213" s="39">
        <f t="shared" si="105"/>
        <v>-5.287009063444148E-3</v>
      </c>
      <c r="AG213" s="39">
        <f t="shared" si="105"/>
        <v>5.621344090567959E-2</v>
      </c>
      <c r="AH213" s="39">
        <f t="shared" si="95"/>
        <v>1</v>
      </c>
      <c r="AI213" s="39">
        <f t="shared" si="96"/>
        <v>0.58987859966120837</v>
      </c>
      <c r="AJ213" s="39">
        <f t="shared" si="97"/>
        <v>0.41012140033879163</v>
      </c>
      <c r="AK213" s="39">
        <f t="shared" si="83"/>
        <v>0.51593931869939269</v>
      </c>
      <c r="AL213" s="39">
        <f t="shared" si="83"/>
        <v>0.43249462297570845</v>
      </c>
      <c r="AM213" s="39">
        <f t="shared" si="83"/>
        <v>4.8947724253542504E-2</v>
      </c>
      <c r="AN213" s="39">
        <f t="shared" si="83"/>
        <v>2.6035077176113351E-3</v>
      </c>
      <c r="AO213" s="39">
        <f t="shared" si="83"/>
        <v>1</v>
      </c>
      <c r="AR213" s="90">
        <f t="shared" si="101"/>
        <v>378.20168786660253</v>
      </c>
      <c r="AS213" s="90">
        <f t="shared" si="101"/>
        <v>315.41327661611348</v>
      </c>
      <c r="AT213" s="90">
        <f t="shared" si="101"/>
        <v>563.71757672467754</v>
      </c>
      <c r="AU213">
        <f t="shared" si="101"/>
        <v>113.96762945706315</v>
      </c>
      <c r="AV213">
        <f t="shared" si="101"/>
        <v>132.37371766364444</v>
      </c>
      <c r="AW213">
        <f t="shared" si="101"/>
        <v>137.32945091514145</v>
      </c>
      <c r="AX213">
        <f t="shared" si="101"/>
        <v>109.38538205980065</v>
      </c>
      <c r="AY213">
        <f t="shared" si="81"/>
        <v>133.02688118317192</v>
      </c>
      <c r="BA213" s="12">
        <v>40878</v>
      </c>
      <c r="BB213" s="36">
        <f t="shared" si="98"/>
        <v>708.4</v>
      </c>
      <c r="BC213" s="41">
        <f t="shared" si="99"/>
        <v>417.87</v>
      </c>
      <c r="BD213" s="41">
        <f t="shared" si="100"/>
        <v>290.52999999999997</v>
      </c>
    </row>
    <row r="214" spans="1:56">
      <c r="A214" s="12">
        <v>40909</v>
      </c>
      <c r="B214" s="36">
        <v>709.47</v>
      </c>
      <c r="C214" s="41">
        <v>418.59</v>
      </c>
      <c r="D214" s="41">
        <v>290.88</v>
      </c>
      <c r="E214" s="36">
        <v>475.0036363636363</v>
      </c>
      <c r="F214" s="36">
        <v>397.78181818181821</v>
      </c>
      <c r="G214" s="36">
        <v>45.019090909090913</v>
      </c>
      <c r="H214" s="36">
        <v>2.4072727272727268</v>
      </c>
      <c r="I214" s="37">
        <v>920.21545454545446</v>
      </c>
      <c r="J214" s="40">
        <v>1.5E-3</v>
      </c>
      <c r="K214" s="40">
        <v>1.7000000000000348E-3</v>
      </c>
      <c r="L214" s="40">
        <v>1.2000000000000899E-3</v>
      </c>
      <c r="M214" s="39">
        <v>1.0000344839475872E-3</v>
      </c>
      <c r="N214" s="39">
        <v>0</v>
      </c>
      <c r="O214" s="39">
        <v>0</v>
      </c>
      <c r="P214" s="39">
        <v>5.3151100987092192E-3</v>
      </c>
      <c r="Q214" s="42">
        <v>5.1892238107265065E-4</v>
      </c>
      <c r="R214" s="43">
        <f t="shared" si="94"/>
        <v>3.6424788985434331E-2</v>
      </c>
      <c r="S214" s="40">
        <f t="shared" si="94"/>
        <v>1.3227262526347427E-2</v>
      </c>
      <c r="T214" s="40">
        <f t="shared" si="94"/>
        <v>7.2296911778223505E-2</v>
      </c>
      <c r="U214" s="40">
        <f t="shared" si="94"/>
        <v>2.3321765152880314E-2</v>
      </c>
      <c r="V214" s="40">
        <f t="shared" si="94"/>
        <v>9.9811486741234301E-2</v>
      </c>
      <c r="W214" s="40">
        <f t="shared" si="89"/>
        <v>1.1118748231109254E-3</v>
      </c>
      <c r="X214" s="40">
        <f t="shared" si="89"/>
        <v>5.3151100987092192E-3</v>
      </c>
      <c r="Y214" s="40">
        <f t="shared" si="89"/>
        <v>5.3813087751042099E-2</v>
      </c>
      <c r="Z214" s="40">
        <f>(AR214/$AR$213)-1</f>
        <v>1.5000000000000568E-3</v>
      </c>
      <c r="AA214" s="40">
        <f>(AS214/$AS$213)-1</f>
        <v>1.7000000000000348E-3</v>
      </c>
      <c r="AB214" s="40">
        <f>(AT214/$AT$213)-1</f>
        <v>1.2000000000000899E-3</v>
      </c>
      <c r="AC214" s="39">
        <f t="shared" ref="AC214:AG225" si="106">(AU214/AU$213)-1</f>
        <v>1.0000344839475872E-3</v>
      </c>
      <c r="AD214" s="39">
        <f t="shared" si="106"/>
        <v>0</v>
      </c>
      <c r="AE214" s="39">
        <f t="shared" si="106"/>
        <v>0</v>
      </c>
      <c r="AF214" s="39">
        <f t="shared" si="106"/>
        <v>5.3151100987092192E-3</v>
      </c>
      <c r="AG214" s="39">
        <f t="shared" si="106"/>
        <v>5.1892238107265065E-4</v>
      </c>
      <c r="AH214" s="39">
        <f t="shared" si="95"/>
        <v>1</v>
      </c>
      <c r="AI214" s="39">
        <f t="shared" si="96"/>
        <v>0.59000380565774446</v>
      </c>
      <c r="AJ214" s="39">
        <f t="shared" si="97"/>
        <v>0.40999619434225548</v>
      </c>
      <c r="AK214" s="39">
        <f t="shared" si="83"/>
        <v>0.51618741460744866</v>
      </c>
      <c r="AL214" s="39">
        <f t="shared" si="83"/>
        <v>0.43227030823809054</v>
      </c>
      <c r="AM214" s="39">
        <f t="shared" si="83"/>
        <v>4.8922337357753184E-2</v>
      </c>
      <c r="AN214" s="39">
        <f t="shared" si="83"/>
        <v>2.6159881529720804E-3</v>
      </c>
      <c r="AO214" s="39">
        <f t="shared" si="83"/>
        <v>1</v>
      </c>
      <c r="AR214" s="90">
        <f t="shared" ref="AR214:AX229" si="107">AR213*(1+J214)</f>
        <v>378.76899039840248</v>
      </c>
      <c r="AS214" s="90">
        <f t="shared" si="107"/>
        <v>315.94947918636086</v>
      </c>
      <c r="AT214" s="90">
        <f t="shared" si="107"/>
        <v>564.39403781674719</v>
      </c>
      <c r="AU214">
        <f t="shared" si="107"/>
        <v>114.08160101657398</v>
      </c>
      <c r="AV214">
        <f t="shared" si="107"/>
        <v>132.37371766364444</v>
      </c>
      <c r="AW214">
        <f t="shared" si="107"/>
        <v>137.32945091514145</v>
      </c>
      <c r="AX214">
        <f t="shared" si="107"/>
        <v>109.96677740863787</v>
      </c>
      <c r="AY214">
        <f t="shared" si="81"/>
        <v>133.09591180910218</v>
      </c>
      <c r="BA214" s="12">
        <v>40909</v>
      </c>
      <c r="BB214" s="36">
        <f t="shared" si="98"/>
        <v>709.47</v>
      </c>
      <c r="BC214" s="41">
        <f t="shared" si="99"/>
        <v>418.59</v>
      </c>
      <c r="BD214" s="41">
        <f t="shared" si="100"/>
        <v>290.88</v>
      </c>
    </row>
    <row r="215" spans="1:56">
      <c r="A215" s="12">
        <v>40940</v>
      </c>
      <c r="B215" s="36">
        <v>713.44</v>
      </c>
      <c r="C215" s="41">
        <v>420.04</v>
      </c>
      <c r="D215" s="41">
        <v>293.39999999999998</v>
      </c>
      <c r="E215" s="36">
        <v>476.04454545454541</v>
      </c>
      <c r="F215" s="36">
        <v>397.78181818181821</v>
      </c>
      <c r="G215" s="36">
        <v>45.019090909090913</v>
      </c>
      <c r="H215" s="36">
        <v>2.4072727272727268</v>
      </c>
      <c r="I215" s="37">
        <v>921.25454545454556</v>
      </c>
      <c r="J215" s="40">
        <v>5.6000000000000008E-3</v>
      </c>
      <c r="K215" s="40">
        <v>3.5000000000000586E-3</v>
      </c>
      <c r="L215" s="40">
        <v>8.69999999999993E-3</v>
      </c>
      <c r="M215" s="39">
        <v>2.1913707837644125E-3</v>
      </c>
      <c r="N215" s="39">
        <v>0</v>
      </c>
      <c r="O215" s="39">
        <v>0</v>
      </c>
      <c r="P215" s="39">
        <v>0</v>
      </c>
      <c r="Q215" s="42">
        <v>1.1291821974499516E-3</v>
      </c>
      <c r="R215" s="43">
        <f t="shared" si="94"/>
        <v>4.1395651282726487E-2</v>
      </c>
      <c r="S215" s="40">
        <f t="shared" si="94"/>
        <v>1.5453468436222639E-2</v>
      </c>
      <c r="T215" s="40">
        <f t="shared" si="94"/>
        <v>8.1625894910694052E-2</v>
      </c>
      <c r="U215" s="40">
        <f t="shared" si="94"/>
        <v>2.746787010693641E-2</v>
      </c>
      <c r="V215" s="40">
        <f t="shared" si="94"/>
        <v>9.9811486741234301E-2</v>
      </c>
      <c r="W215" s="40">
        <f t="shared" si="89"/>
        <v>1.1118748231109254E-3</v>
      </c>
      <c r="X215" s="40">
        <f t="shared" si="89"/>
        <v>5.3151100987092192E-3</v>
      </c>
      <c r="Y215" s="40">
        <f t="shared" si="89"/>
        <v>5.6043084573693225E-2</v>
      </c>
      <c r="Z215" s="40">
        <f t="shared" ref="Z215:Z225" si="108">(AR215/$AR$213)-1</f>
        <v>7.1084000000001257E-3</v>
      </c>
      <c r="AA215" s="40">
        <f t="shared" ref="AA215:AA225" si="109">(AS215/$AS$213)-1</f>
        <v>5.2059499999999037E-3</v>
      </c>
      <c r="AB215" s="40">
        <f t="shared" ref="AB215:AB225" si="110">(AT215/$AT$213)-1</f>
        <v>9.9104399999998538E-3</v>
      </c>
      <c r="AC215" s="39">
        <f t="shared" si="106"/>
        <v>3.1935967140630517E-3</v>
      </c>
      <c r="AD215" s="39">
        <f t="shared" si="106"/>
        <v>0</v>
      </c>
      <c r="AE215" s="39">
        <f t="shared" si="106"/>
        <v>0</v>
      </c>
      <c r="AF215" s="39">
        <f t="shared" si="106"/>
        <v>5.3151100987092192E-3</v>
      </c>
      <c r="AG215" s="39">
        <f t="shared" si="106"/>
        <v>1.6486905364372362E-3</v>
      </c>
      <c r="AH215" s="39">
        <f t="shared" si="95"/>
        <v>1</v>
      </c>
      <c r="AI215" s="39">
        <f t="shared" si="96"/>
        <v>0.58875308365104284</v>
      </c>
      <c r="AJ215" s="39">
        <f t="shared" si="97"/>
        <v>0.4112469163489571</v>
      </c>
      <c r="AK215" s="39">
        <f t="shared" si="83"/>
        <v>0.51673508456847372</v>
      </c>
      <c r="AL215" s="39">
        <f t="shared" si="83"/>
        <v>0.43178274684718465</v>
      </c>
      <c r="AM215" s="39">
        <f t="shared" si="83"/>
        <v>4.8867157433539241E-2</v>
      </c>
      <c r="AN215" s="39">
        <f t="shared" si="83"/>
        <v>2.6130375574809047E-3</v>
      </c>
      <c r="AO215" s="39">
        <f t="shared" si="83"/>
        <v>1</v>
      </c>
      <c r="AR215" s="90">
        <f t="shared" si="107"/>
        <v>380.89009674463352</v>
      </c>
      <c r="AS215" s="90">
        <f t="shared" si="107"/>
        <v>317.05530236351314</v>
      </c>
      <c r="AT215" s="90">
        <f t="shared" si="107"/>
        <v>569.30426594575283</v>
      </c>
      <c r="AU215">
        <f t="shared" si="107"/>
        <v>114.33159610400678</v>
      </c>
      <c r="AV215">
        <f t="shared" si="107"/>
        <v>132.37371766364444</v>
      </c>
      <c r="AW215">
        <f t="shared" si="107"/>
        <v>137.32945091514145</v>
      </c>
      <c r="AX215">
        <f t="shared" si="107"/>
        <v>109.96677740863787</v>
      </c>
      <c r="AY215">
        <f t="shared" si="81"/>
        <v>133.24620134327037</v>
      </c>
      <c r="BA215" s="12">
        <v>40940</v>
      </c>
      <c r="BB215" s="36">
        <f t="shared" si="98"/>
        <v>713.44</v>
      </c>
      <c r="BC215" s="41">
        <f t="shared" si="99"/>
        <v>420.04</v>
      </c>
      <c r="BD215" s="41">
        <f t="shared" si="100"/>
        <v>293.39999999999998</v>
      </c>
    </row>
    <row r="216" spans="1:56">
      <c r="A216" s="12">
        <v>40969</v>
      </c>
      <c r="B216" s="36">
        <v>714.35</v>
      </c>
      <c r="C216" s="41">
        <v>421.35</v>
      </c>
      <c r="D216" s="41">
        <v>293</v>
      </c>
      <c r="E216" s="36">
        <v>476.56636363636369</v>
      </c>
      <c r="F216" s="36">
        <v>397.78181818181821</v>
      </c>
      <c r="G216" s="36">
        <v>45.019090909090913</v>
      </c>
      <c r="H216" s="36">
        <v>2.4072727272727268</v>
      </c>
      <c r="I216" s="37">
        <v>921.779090909091</v>
      </c>
      <c r="J216" s="40">
        <v>1.2999999999999999E-3</v>
      </c>
      <c r="K216" s="40">
        <v>3.1000000000001027E-3</v>
      </c>
      <c r="L216" s="40">
        <v>-1.3999999999999568E-3</v>
      </c>
      <c r="M216" s="39">
        <v>1.0961541032257216E-3</v>
      </c>
      <c r="N216" s="39">
        <v>0</v>
      </c>
      <c r="O216" s="39">
        <v>0</v>
      </c>
      <c r="P216" s="39">
        <v>0</v>
      </c>
      <c r="Q216" s="42">
        <v>5.6938167321241018E-4</v>
      </c>
      <c r="R216" s="43">
        <f t="shared" si="94"/>
        <v>4.2436734609011539E-2</v>
      </c>
      <c r="S216" s="40">
        <f t="shared" si="94"/>
        <v>1.8092328024363002E-2</v>
      </c>
      <c r="T216" s="40">
        <f t="shared" si="94"/>
        <v>8.0111618657819017E-2</v>
      </c>
      <c r="U216" s="40">
        <f t="shared" si="94"/>
        <v>2.7199407456176772E-2</v>
      </c>
      <c r="V216" s="40">
        <f t="shared" si="94"/>
        <v>9.9811486741234301E-2</v>
      </c>
      <c r="W216" s="40">
        <f t="shared" si="89"/>
        <v>1.1118748231109254E-3</v>
      </c>
      <c r="X216" s="40">
        <f t="shared" si="89"/>
        <v>5.3151100987092192E-3</v>
      </c>
      <c r="Y216" s="40">
        <f t="shared" si="89"/>
        <v>5.5881844518449908E-2</v>
      </c>
      <c r="Z216" s="40">
        <f t="shared" si="108"/>
        <v>8.4176409200003022E-3</v>
      </c>
      <c r="AA216" s="40">
        <f t="shared" si="109"/>
        <v>8.3220884450001531E-3</v>
      </c>
      <c r="AB216" s="40">
        <f t="shared" si="110"/>
        <v>8.4965653839998989E-3</v>
      </c>
      <c r="AC216" s="39">
        <f t="shared" si="106"/>
        <v>4.2932514914308939E-3</v>
      </c>
      <c r="AD216" s="39">
        <f t="shared" si="106"/>
        <v>0</v>
      </c>
      <c r="AE216" s="39">
        <f t="shared" si="106"/>
        <v>0</v>
      </c>
      <c r="AF216" s="39">
        <f t="shared" si="106"/>
        <v>5.3151100987092192E-3</v>
      </c>
      <c r="AG216" s="39">
        <f t="shared" si="106"/>
        <v>2.2190109438258165E-3</v>
      </c>
      <c r="AH216" s="39">
        <f t="shared" si="95"/>
        <v>1</v>
      </c>
      <c r="AI216" s="39">
        <f t="shared" si="96"/>
        <v>0.58983691467767907</v>
      </c>
      <c r="AJ216" s="39">
        <f t="shared" si="97"/>
        <v>0.41016308532232099</v>
      </c>
      <c r="AK216" s="39">
        <f t="shared" si="83"/>
        <v>0.51700713146612731</v>
      </c>
      <c r="AL216" s="39">
        <f t="shared" si="83"/>
        <v>0.43153703756668182</v>
      </c>
      <c r="AM216" s="39">
        <f t="shared" si="83"/>
        <v>4.8839349203171338E-2</v>
      </c>
      <c r="AN216" s="39">
        <f t="shared" si="83"/>
        <v>2.6115505884371816E-3</v>
      </c>
      <c r="AO216" s="39">
        <f t="shared" si="83"/>
        <v>1</v>
      </c>
      <c r="AR216" s="90">
        <f t="shared" si="107"/>
        <v>381.38525387040158</v>
      </c>
      <c r="AS216" s="90">
        <f t="shared" si="107"/>
        <v>318.03817380084007</v>
      </c>
      <c r="AT216" s="90">
        <f t="shared" si="107"/>
        <v>568.5072399734288</v>
      </c>
      <c r="AU216">
        <f t="shared" si="107"/>
        <v>114.45692115220453</v>
      </c>
      <c r="AV216">
        <f t="shared" si="107"/>
        <v>132.37371766364444</v>
      </c>
      <c r="AW216">
        <f t="shared" si="107"/>
        <v>137.32945091514145</v>
      </c>
      <c r="AX216">
        <f t="shared" si="107"/>
        <v>109.96677740863787</v>
      </c>
      <c r="AY216">
        <f t="shared" si="81"/>
        <v>133.3220692883404</v>
      </c>
      <c r="BA216" s="12">
        <v>40969</v>
      </c>
      <c r="BB216" s="36">
        <f t="shared" si="98"/>
        <v>714.35</v>
      </c>
      <c r="BC216" s="41">
        <f t="shared" si="99"/>
        <v>421.35000000000008</v>
      </c>
      <c r="BD216" s="41">
        <f t="shared" si="100"/>
        <v>293</v>
      </c>
    </row>
    <row r="217" spans="1:56">
      <c r="A217" s="12">
        <v>41000</v>
      </c>
      <c r="B217" s="36">
        <v>715.45</v>
      </c>
      <c r="C217" s="41">
        <v>421.41</v>
      </c>
      <c r="D217" s="41">
        <v>294.04000000000002</v>
      </c>
      <c r="E217" s="36">
        <v>478.65909090909099</v>
      </c>
      <c r="F217" s="36">
        <v>397.78181818181821</v>
      </c>
      <c r="G217" s="36">
        <v>45.019090909090913</v>
      </c>
      <c r="H217" s="36">
        <v>2.4072727272727268</v>
      </c>
      <c r="I217" s="37">
        <v>923.86909090909091</v>
      </c>
      <c r="J217" s="40">
        <v>1.5E-3</v>
      </c>
      <c r="K217" s="40">
        <v>9.9999999999988987E-5</v>
      </c>
      <c r="L217" s="40">
        <v>3.5000000000000586E-3</v>
      </c>
      <c r="M217" s="39">
        <v>4.3912609709990669E-3</v>
      </c>
      <c r="N217" s="39">
        <v>0</v>
      </c>
      <c r="O217" s="39">
        <v>0</v>
      </c>
      <c r="P217" s="39">
        <v>0</v>
      </c>
      <c r="Q217" s="42">
        <v>2.2673545327858147E-3</v>
      </c>
      <c r="R217" s="43">
        <f t="shared" si="94"/>
        <v>4.3687283525867482E-2</v>
      </c>
      <c r="S217" s="40">
        <f t="shared" si="94"/>
        <v>1.768529460986068E-2</v>
      </c>
      <c r="T217" s="40">
        <f t="shared" si="94"/>
        <v>8.3892009323121464E-2</v>
      </c>
      <c r="U217" s="40">
        <f t="shared" si="94"/>
        <v>2.9815307042507566E-2</v>
      </c>
      <c r="V217" s="40">
        <f t="shared" si="94"/>
        <v>9.9811486741234301E-2</v>
      </c>
      <c r="W217" s="40">
        <f t="shared" si="89"/>
        <v>1.1118748231109254E-3</v>
      </c>
      <c r="X217" s="40">
        <f t="shared" si="89"/>
        <v>5.3151100987092192E-3</v>
      </c>
      <c r="Y217" s="40">
        <f t="shared" si="89"/>
        <v>5.7238805038513085E-2</v>
      </c>
      <c r="Z217" s="40">
        <f t="shared" si="108"/>
        <v>9.9302673813803644E-3</v>
      </c>
      <c r="AA217" s="40">
        <f t="shared" si="109"/>
        <v>8.4229206538446455E-3</v>
      </c>
      <c r="AB217" s="40">
        <f t="shared" si="110"/>
        <v>1.2026303362844049E-2</v>
      </c>
      <c r="AC217" s="39">
        <f t="shared" si="106"/>
        <v>8.7033652501429248E-3</v>
      </c>
      <c r="AD217" s="39">
        <f t="shared" si="106"/>
        <v>0</v>
      </c>
      <c r="AE217" s="39">
        <f t="shared" si="106"/>
        <v>0</v>
      </c>
      <c r="AF217" s="39">
        <f t="shared" si="106"/>
        <v>5.3151100987092192E-3</v>
      </c>
      <c r="AG217" s="39">
        <f t="shared" si="106"/>
        <v>4.4913967611335259E-3</v>
      </c>
      <c r="AH217" s="39">
        <f t="shared" si="95"/>
        <v>1</v>
      </c>
      <c r="AI217" s="39">
        <f t="shared" si="96"/>
        <v>0.58901390733105041</v>
      </c>
      <c r="AJ217" s="39">
        <f t="shared" si="97"/>
        <v>0.41098609266894959</v>
      </c>
      <c r="AK217" s="39">
        <f t="shared" si="83"/>
        <v>0.51810272214874997</v>
      </c>
      <c r="AL217" s="39">
        <f t="shared" si="83"/>
        <v>0.43056080357705145</v>
      </c>
      <c r="AM217" s="39">
        <f t="shared" si="83"/>
        <v>4.8728863593425285E-2</v>
      </c>
      <c r="AN217" s="39">
        <f t="shared" si="83"/>
        <v>2.6056426727123867E-3</v>
      </c>
      <c r="AO217" s="39">
        <f t="shared" si="83"/>
        <v>1</v>
      </c>
      <c r="AR217" s="90">
        <f t="shared" si="107"/>
        <v>381.95733175120722</v>
      </c>
      <c r="AS217" s="90">
        <f t="shared" si="107"/>
        <v>318.06997761822015</v>
      </c>
      <c r="AT217" s="90">
        <f t="shared" si="107"/>
        <v>570.49701531333585</v>
      </c>
      <c r="AU217">
        <f t="shared" si="107"/>
        <v>114.95953136292093</v>
      </c>
      <c r="AV217">
        <f t="shared" si="107"/>
        <v>132.37371766364444</v>
      </c>
      <c r="AW217">
        <f t="shared" si="107"/>
        <v>137.32945091514145</v>
      </c>
      <c r="AX217">
        <f t="shared" si="107"/>
        <v>109.96677740863787</v>
      </c>
      <c r="AY217">
        <f t="shared" si="81"/>
        <v>133.62435768646171</v>
      </c>
      <c r="BA217" s="12">
        <v>41000</v>
      </c>
      <c r="BB217" s="36">
        <f t="shared" si="98"/>
        <v>715.45</v>
      </c>
      <c r="BC217" s="41">
        <f t="shared" si="99"/>
        <v>421.41</v>
      </c>
      <c r="BD217" s="41">
        <f t="shared" si="100"/>
        <v>294.04000000000002</v>
      </c>
    </row>
    <row r="218" spans="1:56">
      <c r="A218" s="12">
        <v>41030</v>
      </c>
      <c r="B218" s="36">
        <v>717.83</v>
      </c>
      <c r="C218" s="41">
        <v>420.33</v>
      </c>
      <c r="D218" s="41">
        <v>297.5</v>
      </c>
      <c r="E218" s="36">
        <v>479.12090909090909</v>
      </c>
      <c r="F218" s="36">
        <v>421.66909090909098</v>
      </c>
      <c r="G218" s="36">
        <v>45.019090909090913</v>
      </c>
      <c r="H218" s="36">
        <v>2.4072727272727268</v>
      </c>
      <c r="I218" s="37">
        <v>948.19636363636357</v>
      </c>
      <c r="J218" s="40">
        <v>3.3E-3</v>
      </c>
      <c r="K218" s="40">
        <v>-2.6000000000000467E-3</v>
      </c>
      <c r="L218" s="40">
        <v>1.1800000000000033E-2</v>
      </c>
      <c r="M218" s="39">
        <v>9.6481648544677334E-4</v>
      </c>
      <c r="N218" s="39">
        <v>6.0051192979248658E-2</v>
      </c>
      <c r="O218" s="39">
        <v>0</v>
      </c>
      <c r="P218" s="39">
        <v>0</v>
      </c>
      <c r="Q218" s="42">
        <v>2.6331947855658289E-2</v>
      </c>
      <c r="R218" s="43">
        <f t="shared" si="94"/>
        <v>4.6712766454920951E-2</v>
      </c>
      <c r="S218" s="40">
        <f t="shared" si="94"/>
        <v>1.4329282346232652E-2</v>
      </c>
      <c r="T218" s="40">
        <f t="shared" si="94"/>
        <v>9.6681935033134492E-2</v>
      </c>
      <c r="U218" s="40">
        <f t="shared" si="94"/>
        <v>2.6308461354214163E-2</v>
      </c>
      <c r="V218" s="40">
        <f t="shared" si="94"/>
        <v>6.0051192979248658E-2</v>
      </c>
      <c r="W218" s="40">
        <f t="shared" si="89"/>
        <v>1.1118748231109254E-3</v>
      </c>
      <c r="X218" s="40">
        <f t="shared" si="89"/>
        <v>5.3151100987092192E-3</v>
      </c>
      <c r="Y218" s="40">
        <f t="shared" si="89"/>
        <v>3.9682777016883941E-2</v>
      </c>
      <c r="Z218" s="40">
        <f t="shared" si="108"/>
        <v>1.3263037263739008E-2</v>
      </c>
      <c r="AA218" s="40">
        <f t="shared" si="109"/>
        <v>5.8010210601446843E-3</v>
      </c>
      <c r="AB218" s="40">
        <f t="shared" si="110"/>
        <v>2.3968213742525668E-2</v>
      </c>
      <c r="AC218" s="39">
        <f t="shared" si="106"/>
        <v>9.6765788858619306E-3</v>
      </c>
      <c r="AD218" s="39">
        <f t="shared" si="106"/>
        <v>6.0051192979248658E-2</v>
      </c>
      <c r="AE218" s="39">
        <f t="shared" si="106"/>
        <v>0</v>
      </c>
      <c r="AF218" s="39">
        <f t="shared" si="106"/>
        <v>5.3151100987092192E-3</v>
      </c>
      <c r="AG218" s="39">
        <f t="shared" si="106"/>
        <v>3.0941611842104866E-2</v>
      </c>
      <c r="AH218" s="39">
        <f t="shared" si="95"/>
        <v>1</v>
      </c>
      <c r="AI218" s="39">
        <f t="shared" si="96"/>
        <v>0.58555646880180545</v>
      </c>
      <c r="AJ218" s="39">
        <f t="shared" si="97"/>
        <v>0.4144435311981946</v>
      </c>
      <c r="AK218" s="39">
        <f t="shared" si="83"/>
        <v>0.50529713829893308</v>
      </c>
      <c r="AL218" s="39">
        <f t="shared" si="83"/>
        <v>0.444706504981707</v>
      </c>
      <c r="AM218" s="39">
        <f t="shared" si="83"/>
        <v>4.7478658045514169E-2</v>
      </c>
      <c r="AN218" s="39">
        <f t="shared" si="83"/>
        <v>2.5387913512352634E-3</v>
      </c>
      <c r="AO218" s="39">
        <f t="shared" si="83"/>
        <v>1</v>
      </c>
      <c r="AR218" s="90">
        <f t="shared" si="107"/>
        <v>383.21779094598622</v>
      </c>
      <c r="AS218" s="90">
        <f t="shared" si="107"/>
        <v>317.24299567641276</v>
      </c>
      <c r="AT218" s="90">
        <f t="shared" si="107"/>
        <v>577.22888009403323</v>
      </c>
      <c r="AU218">
        <f t="shared" si="107"/>
        <v>115.07044621393911</v>
      </c>
      <c r="AV218">
        <f t="shared" si="107"/>
        <v>140.32291732844453</v>
      </c>
      <c r="AW218">
        <f t="shared" si="107"/>
        <v>137.32945091514145</v>
      </c>
      <c r="AX218">
        <f t="shared" si="107"/>
        <v>109.96677740863787</v>
      </c>
      <c r="AY218">
        <f t="shared" si="81"/>
        <v>137.14294730530744</v>
      </c>
      <c r="BA218" s="12">
        <v>41030</v>
      </c>
      <c r="BB218" s="36">
        <f t="shared" si="98"/>
        <v>717.83</v>
      </c>
      <c r="BC218" s="41">
        <f t="shared" si="99"/>
        <v>420.33000000000004</v>
      </c>
      <c r="BD218" s="41">
        <f t="shared" si="100"/>
        <v>297.50000000000006</v>
      </c>
    </row>
    <row r="219" spans="1:56">
      <c r="A219" s="12">
        <v>41061</v>
      </c>
      <c r="B219" s="36">
        <v>732.63</v>
      </c>
      <c r="C219" s="41">
        <v>410.9</v>
      </c>
      <c r="D219" s="41">
        <v>321.73</v>
      </c>
      <c r="E219" s="36">
        <v>480.30272727272728</v>
      </c>
      <c r="F219" s="36">
        <v>421.65090909090907</v>
      </c>
      <c r="G219" s="36">
        <v>45.07090909090909</v>
      </c>
      <c r="H219" s="36">
        <v>2.4072727272727268</v>
      </c>
      <c r="I219" s="37">
        <v>949.43181818181836</v>
      </c>
      <c r="J219" s="40">
        <v>2.06E-2</v>
      </c>
      <c r="K219" s="40">
        <v>-2.2399999999999975E-2</v>
      </c>
      <c r="L219" s="40">
        <v>8.1399999999999917E-2</v>
      </c>
      <c r="M219" s="39">
        <v>2.4666387114280486E-3</v>
      </c>
      <c r="N219" s="39">
        <v>-4.3118688502152835E-5</v>
      </c>
      <c r="O219" s="39">
        <v>1.1510268370993337E-3</v>
      </c>
      <c r="P219" s="39">
        <v>0</v>
      </c>
      <c r="Q219" s="42">
        <v>1.3029522078282785E-3</v>
      </c>
      <c r="R219" s="43">
        <f t="shared" si="94"/>
        <v>4.2117890394978375E-2</v>
      </c>
      <c r="S219" s="40">
        <f t="shared" si="94"/>
        <v>-2.7071241861841289E-3</v>
      </c>
      <c r="T219" s="40">
        <f t="shared" si="94"/>
        <v>0.10598885064331953</v>
      </c>
      <c r="U219" s="40">
        <f t="shared" si="94"/>
        <v>2.6900268808322192E-2</v>
      </c>
      <c r="V219" s="40">
        <f t="shared" si="94"/>
        <v>6.0005484962062372E-2</v>
      </c>
      <c r="W219" s="40">
        <f t="shared" si="89"/>
        <v>2.2641814579711372E-3</v>
      </c>
      <c r="X219" s="40">
        <f t="shared" si="89"/>
        <v>5.3151100987092192E-3</v>
      </c>
      <c r="Y219" s="40">
        <f t="shared" si="89"/>
        <v>4.0058756161928333E-2</v>
      </c>
      <c r="Z219" s="40">
        <f t="shared" si="108"/>
        <v>3.4136255831371809E-2</v>
      </c>
      <c r="AA219" s="40">
        <f t="shared" si="109"/>
        <v>-1.6728921811602682E-2</v>
      </c>
      <c r="AB219" s="40">
        <f t="shared" si="110"/>
        <v>0.10731922634116731</v>
      </c>
      <c r="AC219" s="39">
        <f t="shared" si="106"/>
        <v>1.2167086221364087E-2</v>
      </c>
      <c r="AD219" s="39">
        <f t="shared" si="106"/>
        <v>6.0005484962062372E-2</v>
      </c>
      <c r="AE219" s="39">
        <f t="shared" si="106"/>
        <v>1.1510268370993337E-3</v>
      </c>
      <c r="AF219" s="39">
        <f t="shared" si="106"/>
        <v>5.3151100987092192E-3</v>
      </c>
      <c r="AG219" s="39">
        <f t="shared" si="106"/>
        <v>3.2284879491396801E-2</v>
      </c>
      <c r="AH219" s="39">
        <f t="shared" si="95"/>
        <v>1</v>
      </c>
      <c r="AI219" s="39">
        <f t="shared" si="96"/>
        <v>0.56085609379905266</v>
      </c>
      <c r="AJ219" s="39">
        <f t="shared" si="97"/>
        <v>0.43914390620094729</v>
      </c>
      <c r="AK219" s="39">
        <f t="shared" si="83"/>
        <v>0.50588438061041285</v>
      </c>
      <c r="AL219" s="39">
        <f t="shared" si="83"/>
        <v>0.44410867743865939</v>
      </c>
      <c r="AM219" s="39">
        <f t="shared" si="83"/>
        <v>4.7471454219030512E-2</v>
      </c>
      <c r="AN219" s="39">
        <f t="shared" si="83"/>
        <v>2.5354877318970667E-3</v>
      </c>
      <c r="AO219" s="39">
        <f t="shared" si="83"/>
        <v>1</v>
      </c>
      <c r="AR219" s="90">
        <f t="shared" si="107"/>
        <v>391.11207743947352</v>
      </c>
      <c r="AS219" s="90">
        <f t="shared" si="107"/>
        <v>310.13675257326111</v>
      </c>
      <c r="AT219" s="90">
        <f t="shared" si="107"/>
        <v>624.21531093368753</v>
      </c>
      <c r="AU219">
        <f t="shared" si="107"/>
        <v>115.35428343111171</v>
      </c>
      <c r="AV219">
        <f t="shared" si="107"/>
        <v>140.31686678828254</v>
      </c>
      <c r="AW219">
        <f t="shared" si="107"/>
        <v>137.4875207986689</v>
      </c>
      <c r="AX219">
        <f t="shared" si="107"/>
        <v>109.96677740863787</v>
      </c>
      <c r="AY219">
        <f t="shared" si="81"/>
        <v>137.32163801128698</v>
      </c>
      <c r="BA219" s="12">
        <v>41061</v>
      </c>
      <c r="BB219" s="36">
        <f t="shared" si="98"/>
        <v>732.63</v>
      </c>
      <c r="BC219" s="41">
        <f t="shared" si="99"/>
        <v>410.89999999999992</v>
      </c>
      <c r="BD219" s="41">
        <f t="shared" si="100"/>
        <v>321.73</v>
      </c>
    </row>
    <row r="220" spans="1:56">
      <c r="A220" s="12">
        <v>41091</v>
      </c>
      <c r="B220" s="36">
        <v>733.6</v>
      </c>
      <c r="C220" s="41">
        <v>411.87</v>
      </c>
      <c r="D220" s="41">
        <v>321.73</v>
      </c>
      <c r="E220" s="36">
        <v>480.86</v>
      </c>
      <c r="F220" s="36">
        <v>427.61999999999995</v>
      </c>
      <c r="G220" s="36">
        <v>45.07090909090909</v>
      </c>
      <c r="H220" s="36">
        <v>2.4072727272727268</v>
      </c>
      <c r="I220" s="37">
        <v>955.94545454545448</v>
      </c>
      <c r="J220" s="40">
        <v>1.2999999999999999E-3</v>
      </c>
      <c r="K220" s="40">
        <v>2.3999999999999577E-3</v>
      </c>
      <c r="L220" s="40">
        <v>0</v>
      </c>
      <c r="M220" s="39">
        <v>1.1602530979515358E-3</v>
      </c>
      <c r="N220" s="39">
        <v>1.4156475843869032E-2</v>
      </c>
      <c r="O220" s="39">
        <v>0</v>
      </c>
      <c r="P220" s="39">
        <v>0</v>
      </c>
      <c r="Q220" s="42">
        <v>6.8605625374025259E-3</v>
      </c>
      <c r="R220" s="43">
        <f t="shared" si="94"/>
        <v>4.3472643652491927E-2</v>
      </c>
      <c r="S220" s="40">
        <f t="shared" si="94"/>
        <v>-3.1362128423106927E-4</v>
      </c>
      <c r="T220" s="40">
        <f t="shared" si="94"/>
        <v>0.10598885064331953</v>
      </c>
      <c r="U220" s="40">
        <f t="shared" si="94"/>
        <v>2.328253799977209E-2</v>
      </c>
      <c r="V220" s="40">
        <f t="shared" si="94"/>
        <v>7.5011427004296305E-2</v>
      </c>
      <c r="W220" s="40">
        <f t="shared" si="89"/>
        <v>2.2641814579711372E-3</v>
      </c>
      <c r="X220" s="40">
        <f t="shared" si="89"/>
        <v>5.3151100987092192E-3</v>
      </c>
      <c r="Y220" s="40">
        <f t="shared" si="89"/>
        <v>4.4673361991629079E-2</v>
      </c>
      <c r="Z220" s="40">
        <f t="shared" si="108"/>
        <v>3.5480632963952763E-2</v>
      </c>
      <c r="AA220" s="40">
        <f t="shared" si="109"/>
        <v>-1.4369071223950591E-2</v>
      </c>
      <c r="AB220" s="40">
        <f t="shared" si="110"/>
        <v>0.10731922634116731</v>
      </c>
      <c r="AC220" s="39">
        <f t="shared" si="106"/>
        <v>1.334145621879701E-2</v>
      </c>
      <c r="AD220" s="39">
        <f t="shared" si="106"/>
        <v>7.5011427004296305E-2</v>
      </c>
      <c r="AE220" s="39">
        <f t="shared" si="106"/>
        <v>1.1510268370993337E-3</v>
      </c>
      <c r="AF220" s="39">
        <f t="shared" si="106"/>
        <v>5.3151100987092192E-3</v>
      </c>
      <c r="AG220" s="39">
        <f t="shared" si="106"/>
        <v>3.936693446356232E-2</v>
      </c>
      <c r="AH220" s="39">
        <f t="shared" si="95"/>
        <v>1</v>
      </c>
      <c r="AI220" s="39">
        <f t="shared" si="96"/>
        <v>0.56143675027262807</v>
      </c>
      <c r="AJ220" s="39">
        <f t="shared" si="97"/>
        <v>0.43856324972737187</v>
      </c>
      <c r="AK220" s="39">
        <f t="shared" si="83"/>
        <v>0.50302033208437158</v>
      </c>
      <c r="AL220" s="39">
        <f t="shared" si="83"/>
        <v>0.44732677786864977</v>
      </c>
      <c r="AM220" s="39">
        <f t="shared" si="83"/>
        <v>4.7147992468189515E-2</v>
      </c>
      <c r="AN220" s="39">
        <f t="shared" si="83"/>
        <v>2.5182113852064585E-3</v>
      </c>
      <c r="AO220" s="39">
        <f t="shared" si="83"/>
        <v>1</v>
      </c>
      <c r="AR220" s="90">
        <f t="shared" si="107"/>
        <v>391.62052314014488</v>
      </c>
      <c r="AS220" s="90">
        <f t="shared" si="107"/>
        <v>310.8810807794369</v>
      </c>
      <c r="AT220" s="90">
        <f t="shared" si="107"/>
        <v>624.21531093368753</v>
      </c>
      <c r="AU220">
        <f t="shared" si="107"/>
        <v>115.48812359582463</v>
      </c>
      <c r="AV220">
        <f t="shared" si="107"/>
        <v>142.30325912345825</v>
      </c>
      <c r="AW220">
        <f t="shared" si="107"/>
        <v>137.4875207986689</v>
      </c>
      <c r="AX220">
        <f t="shared" si="107"/>
        <v>109.96677740863787</v>
      </c>
      <c r="AY220">
        <f t="shared" si="81"/>
        <v>138.26374169660195</v>
      </c>
      <c r="BA220" s="12">
        <v>41091</v>
      </c>
      <c r="BB220" s="36">
        <f t="shared" si="98"/>
        <v>733.6</v>
      </c>
      <c r="BC220" s="41">
        <f t="shared" si="99"/>
        <v>411.86999999999995</v>
      </c>
      <c r="BD220" s="41">
        <f t="shared" si="100"/>
        <v>321.73</v>
      </c>
    </row>
    <row r="221" spans="1:56">
      <c r="A221" s="12">
        <v>41122</v>
      </c>
      <c r="B221" s="36">
        <v>737.32</v>
      </c>
      <c r="C221" s="41">
        <v>413.06</v>
      </c>
      <c r="D221" s="41">
        <v>324.26</v>
      </c>
      <c r="E221" s="36">
        <v>481.41727272727263</v>
      </c>
      <c r="F221" s="36">
        <v>453.33272727272725</v>
      </c>
      <c r="G221" s="36">
        <v>45.089090909090906</v>
      </c>
      <c r="H221" s="36">
        <v>2.4072727272727268</v>
      </c>
      <c r="I221" s="37">
        <v>982.2299999999999</v>
      </c>
      <c r="J221" s="40">
        <v>5.1000000000000004E-3</v>
      </c>
      <c r="K221" s="40">
        <v>2.8999999999999027E-3</v>
      </c>
      <c r="L221" s="40">
        <v>7.9000000000000181E-3</v>
      </c>
      <c r="M221" s="39">
        <v>1.1589084708076847E-3</v>
      </c>
      <c r="N221" s="39">
        <v>6.0129851907598564E-2</v>
      </c>
      <c r="O221" s="39">
        <v>4.0340473597155757E-4</v>
      </c>
      <c r="P221" s="39">
        <v>0</v>
      </c>
      <c r="Q221" s="42">
        <v>2.7495863210148963E-2</v>
      </c>
      <c r="R221" s="43">
        <f t="shared" si="94"/>
        <v>4.4407841202071197E-2</v>
      </c>
      <c r="S221" s="40">
        <f t="shared" si="94"/>
        <v>-5.3715583194002825E-3</v>
      </c>
      <c r="T221" s="40">
        <f t="shared" si="94"/>
        <v>0.11606544109271311</v>
      </c>
      <c r="U221" s="40">
        <f t="shared" si="94"/>
        <v>2.0590701035894998E-2</v>
      </c>
      <c r="V221" s="40">
        <f t="shared" si="94"/>
        <v>0.13965170490904111</v>
      </c>
      <c r="W221" s="40">
        <f t="shared" si="89"/>
        <v>2.668499575465999E-3</v>
      </c>
      <c r="X221" s="40">
        <f t="shared" si="89"/>
        <v>5.3151100987092192E-3</v>
      </c>
      <c r="Y221" s="40">
        <f t="shared" si="89"/>
        <v>7.1307250006692691E-2</v>
      </c>
      <c r="Z221" s="40">
        <f t="shared" si="108"/>
        <v>4.0761584192068989E-2</v>
      </c>
      <c r="AA221" s="40">
        <f t="shared" si="109"/>
        <v>-1.1510741530500246E-2</v>
      </c>
      <c r="AB221" s="40">
        <f t="shared" si="110"/>
        <v>0.1160670482292625</v>
      </c>
      <c r="AC221" s="39">
        <f t="shared" si="106"/>
        <v>1.4515826216229488E-2</v>
      </c>
      <c r="AD221" s="39">
        <f t="shared" si="106"/>
        <v>0.13965170490904111</v>
      </c>
      <c r="AE221" s="39">
        <f t="shared" si="106"/>
        <v>1.5548959027480436E-3</v>
      </c>
      <c r="AF221" s="39">
        <f t="shared" si="106"/>
        <v>5.3151100987092192E-3</v>
      </c>
      <c r="AG221" s="39">
        <f t="shared" si="106"/>
        <v>6.7945225518724284E-2</v>
      </c>
      <c r="AH221" s="39">
        <f t="shared" si="95"/>
        <v>1</v>
      </c>
      <c r="AI221" s="39">
        <f t="shared" si="96"/>
        <v>0.56021808712634957</v>
      </c>
      <c r="AJ221" s="39">
        <f t="shared" si="97"/>
        <v>0.43978191287365054</v>
      </c>
      <c r="AK221" s="39">
        <f t="shared" si="83"/>
        <v>0.49012682643298683</v>
      </c>
      <c r="AL221" s="39">
        <f t="shared" si="83"/>
        <v>0.46153418982593414</v>
      </c>
      <c r="AM221" s="39">
        <f t="shared" si="83"/>
        <v>4.5904819552539541E-2</v>
      </c>
      <c r="AN221" s="39">
        <f t="shared" si="83"/>
        <v>2.4508238673963604E-3</v>
      </c>
      <c r="AO221" s="39">
        <f t="shared" si="83"/>
        <v>1</v>
      </c>
      <c r="AR221" s="90">
        <f t="shared" si="107"/>
        <v>393.61778780815968</v>
      </c>
      <c r="AS221" s="90">
        <f t="shared" si="107"/>
        <v>311.78263591369722</v>
      </c>
      <c r="AT221" s="90">
        <f t="shared" si="107"/>
        <v>629.1466118900637</v>
      </c>
      <c r="AU221">
        <f t="shared" si="107"/>
        <v>115.62196376053751</v>
      </c>
      <c r="AV221">
        <f t="shared" si="107"/>
        <v>150.85993302052043</v>
      </c>
      <c r="AW221">
        <f t="shared" si="107"/>
        <v>137.54298391569606</v>
      </c>
      <c r="AX221">
        <f t="shared" si="107"/>
        <v>109.96677740863787</v>
      </c>
      <c r="AY221">
        <f t="shared" si="81"/>
        <v>142.06542262521509</v>
      </c>
      <c r="BA221" s="12">
        <v>41122</v>
      </c>
      <c r="BB221" s="36">
        <f t="shared" si="98"/>
        <v>737.32</v>
      </c>
      <c r="BC221" s="41">
        <f t="shared" si="99"/>
        <v>413.06000000000012</v>
      </c>
      <c r="BD221" s="41">
        <f t="shared" si="100"/>
        <v>324.26000000000005</v>
      </c>
    </row>
    <row r="222" spans="1:56">
      <c r="A222" s="12">
        <v>41153</v>
      </c>
      <c r="B222" s="36">
        <v>737.2</v>
      </c>
      <c r="C222" s="41">
        <v>411.93</v>
      </c>
      <c r="D222" s="41">
        <v>325.27</v>
      </c>
      <c r="E222" s="36">
        <v>482.32000000000005</v>
      </c>
      <c r="F222" s="36">
        <v>453.33272727272725</v>
      </c>
      <c r="G222" s="36">
        <v>45.07090909090909</v>
      </c>
      <c r="H222" s="36">
        <v>2.4072727272727268</v>
      </c>
      <c r="I222" s="37">
        <v>983.13545454545465</v>
      </c>
      <c r="J222" s="40">
        <v>-2.0000000000000001E-4</v>
      </c>
      <c r="K222" s="40">
        <v>-2.7000000000000357E-3</v>
      </c>
      <c r="L222" s="40">
        <v>3.1000000000001027E-3</v>
      </c>
      <c r="M222" s="39">
        <v>1.8751451679608344E-3</v>
      </c>
      <c r="N222" s="39">
        <v>0</v>
      </c>
      <c r="O222" s="39">
        <v>-4.0324206621233927E-4</v>
      </c>
      <c r="P222" s="39">
        <v>0</v>
      </c>
      <c r="Q222" s="42">
        <v>9.2183556341662864E-4</v>
      </c>
      <c r="R222" s="43">
        <f t="shared" si="94"/>
        <v>4.2218744020192656E-2</v>
      </c>
      <c r="S222" s="40">
        <f t="shared" si="94"/>
        <v>-1.131970010160277E-2</v>
      </c>
      <c r="T222" s="40">
        <f t="shared" si="94"/>
        <v>0.11952524396010067</v>
      </c>
      <c r="U222" s="40">
        <f t="shared" si="94"/>
        <v>2.1113125550923595E-2</v>
      </c>
      <c r="V222" s="40">
        <f t="shared" si="94"/>
        <v>0.13965170490904111</v>
      </c>
      <c r="W222" s="40">
        <f t="shared" si="89"/>
        <v>2.2641814579709152E-3</v>
      </c>
      <c r="X222" s="40">
        <f t="shared" si="89"/>
        <v>5.3151100987092192E-3</v>
      </c>
      <c r="Y222" s="40">
        <f t="shared" si="89"/>
        <v>7.1544712224905327E-2</v>
      </c>
      <c r="Z222" s="40">
        <f t="shared" si="108"/>
        <v>4.055343187523075E-2</v>
      </c>
      <c r="AA222" s="40">
        <f t="shared" si="109"/>
        <v>-1.4179662528367887E-2</v>
      </c>
      <c r="AB222" s="40">
        <f t="shared" si="110"/>
        <v>0.11952685607877345</v>
      </c>
      <c r="AC222" s="39">
        <f t="shared" si="106"/>
        <v>1.641819066557848E-2</v>
      </c>
      <c r="AD222" s="39">
        <f t="shared" si="106"/>
        <v>0.13965170490904111</v>
      </c>
      <c r="AE222" s="39">
        <f t="shared" si="106"/>
        <v>1.1510268370991117E-3</v>
      </c>
      <c r="AF222" s="39">
        <f t="shared" si="106"/>
        <v>5.3151100987092192E-3</v>
      </c>
      <c r="AG222" s="39">
        <f t="shared" si="106"/>
        <v>6.892969540738858E-2</v>
      </c>
      <c r="AH222" s="39">
        <f t="shared" si="95"/>
        <v>1</v>
      </c>
      <c r="AI222" s="39">
        <f t="shared" si="96"/>
        <v>0.55877645143787302</v>
      </c>
      <c r="AJ222" s="39">
        <f t="shared" si="97"/>
        <v>0.44122354856212692</v>
      </c>
      <c r="AK222" s="39">
        <f t="shared" si="83"/>
        <v>0.49059363871990264</v>
      </c>
      <c r="AL222" s="39">
        <f t="shared" si="83"/>
        <v>0.46110912303770213</v>
      </c>
      <c r="AM222" s="39">
        <f t="shared" si="83"/>
        <v>4.5844048124322086E-2</v>
      </c>
      <c r="AN222" s="39">
        <f t="shared" si="83"/>
        <v>2.4485666915407007E-3</v>
      </c>
      <c r="AO222" s="39">
        <f t="shared" si="83"/>
        <v>1</v>
      </c>
      <c r="AR222" s="90">
        <f t="shared" si="107"/>
        <v>393.53906425059807</v>
      </c>
      <c r="AS222" s="90">
        <f t="shared" si="107"/>
        <v>310.94082279673023</v>
      </c>
      <c r="AT222" s="90">
        <f t="shared" si="107"/>
        <v>631.09696638692299</v>
      </c>
      <c r="AU222">
        <f t="shared" si="107"/>
        <v>115.83877172719322</v>
      </c>
      <c r="AV222">
        <f t="shared" si="107"/>
        <v>150.85993302052043</v>
      </c>
      <c r="AW222">
        <f t="shared" si="107"/>
        <v>137.48752079866887</v>
      </c>
      <c r="AX222">
        <f t="shared" si="107"/>
        <v>109.96677740863787</v>
      </c>
      <c r="AY222">
        <f t="shared" si="81"/>
        <v>142.19638358412283</v>
      </c>
      <c r="BA222" s="12">
        <v>41153</v>
      </c>
      <c r="BB222" s="36">
        <f t="shared" si="98"/>
        <v>737.2</v>
      </c>
      <c r="BC222" s="41">
        <f t="shared" si="99"/>
        <v>411.93</v>
      </c>
      <c r="BD222" s="41">
        <f t="shared" si="100"/>
        <v>325.27</v>
      </c>
    </row>
    <row r="223" spans="1:56">
      <c r="A223" s="12">
        <v>41183</v>
      </c>
      <c r="B223" s="36">
        <v>755.72</v>
      </c>
      <c r="C223" s="41">
        <v>410.12</v>
      </c>
      <c r="D223" s="41">
        <v>345.6</v>
      </c>
      <c r="E223" s="36">
        <v>483.1154545454545</v>
      </c>
      <c r="F223" s="36">
        <v>453.33272727272725</v>
      </c>
      <c r="G223" s="36">
        <v>45.556363636363635</v>
      </c>
      <c r="H223" s="36">
        <v>2.4072727272727268</v>
      </c>
      <c r="I223" s="37">
        <v>984.50636363636374</v>
      </c>
      <c r="J223" s="40">
        <v>2.5099999999999997E-2</v>
      </c>
      <c r="K223" s="40">
        <v>-4.3999999983089788E-3</v>
      </c>
      <c r="L223" s="40">
        <v>6.2500000015893731E-2</v>
      </c>
      <c r="M223" s="39">
        <v>1.6492257120883647E-3</v>
      </c>
      <c r="N223" s="39">
        <v>0</v>
      </c>
      <c r="O223" s="39">
        <v>1.0770906450441764E-2</v>
      </c>
      <c r="P223" s="39">
        <v>0</v>
      </c>
      <c r="Q223" s="42">
        <v>1.3944254421613955E-3</v>
      </c>
      <c r="R223" s="43">
        <f t="shared" si="94"/>
        <v>6.6991345745629927E-2</v>
      </c>
      <c r="S223" s="40">
        <f t="shared" si="94"/>
        <v>-1.7830665954384206E-2</v>
      </c>
      <c r="T223" s="40">
        <f t="shared" si="94"/>
        <v>0.18949557172540055</v>
      </c>
      <c r="U223" s="40">
        <f t="shared" si="94"/>
        <v>2.2387887416071672E-2</v>
      </c>
      <c r="V223" s="40">
        <f t="shared" si="94"/>
        <v>0.13965170490904111</v>
      </c>
      <c r="W223" s="40">
        <f t="shared" si="89"/>
        <v>1.1934330889925349E-2</v>
      </c>
      <c r="X223" s="40">
        <f t="shared" si="89"/>
        <v>5.3151100987092192E-3</v>
      </c>
      <c r="Y223" s="40">
        <f t="shared" si="89"/>
        <v>7.2755099008429802E-2</v>
      </c>
      <c r="Z223" s="40">
        <f t="shared" si="108"/>
        <v>6.6671323015298878E-2</v>
      </c>
      <c r="AA223" s="40">
        <f t="shared" si="109"/>
        <v>-1.8517272011576047E-2</v>
      </c>
      <c r="AB223" s="40">
        <f t="shared" si="110"/>
        <v>0.18949728460149018</v>
      </c>
      <c r="AC223" s="39">
        <f t="shared" si="106"/>
        <v>1.8094493679858603E-2</v>
      </c>
      <c r="AD223" s="39">
        <f t="shared" si="106"/>
        <v>0.13965170490904111</v>
      </c>
      <c r="AE223" s="39">
        <f t="shared" si="106"/>
        <v>1.1934330889925349E-2</v>
      </c>
      <c r="AF223" s="39">
        <f t="shared" si="106"/>
        <v>5.3151100987092192E-3</v>
      </c>
      <c r="AG223" s="39">
        <f t="shared" si="106"/>
        <v>7.0420238170546323E-2</v>
      </c>
      <c r="AH223" s="39">
        <f t="shared" si="95"/>
        <v>1</v>
      </c>
      <c r="AI223" s="39">
        <f t="shared" si="96"/>
        <v>0.54268776795638596</v>
      </c>
      <c r="AJ223" s="39">
        <f t="shared" si="97"/>
        <v>0.45731223204361404</v>
      </c>
      <c r="AK223" s="39">
        <f t="shared" si="83"/>
        <v>0.49071846804628427</v>
      </c>
      <c r="AL223" s="39">
        <f t="shared" si="83"/>
        <v>0.46046703608730533</v>
      </c>
      <c r="AM223" s="39">
        <f t="shared" si="83"/>
        <v>4.6273305403630977E-2</v>
      </c>
      <c r="AN223" s="39">
        <f t="shared" si="83"/>
        <v>2.4451571022672176E-3</v>
      </c>
      <c r="AO223" s="39">
        <f t="shared" si="83"/>
        <v>1</v>
      </c>
      <c r="AR223" s="90">
        <f t="shared" si="107"/>
        <v>403.41689476328804</v>
      </c>
      <c r="AS223" s="90">
        <f t="shared" si="107"/>
        <v>309.57268317695042</v>
      </c>
      <c r="AT223" s="90">
        <f t="shared" si="107"/>
        <v>670.54052679613619</v>
      </c>
      <c r="AU223">
        <f t="shared" si="107"/>
        <v>116.02981600798245</v>
      </c>
      <c r="AV223">
        <f t="shared" si="107"/>
        <v>150.85993302052043</v>
      </c>
      <c r="AW223">
        <f t="shared" si="107"/>
        <v>138.9683860232945</v>
      </c>
      <c r="AX223">
        <f t="shared" si="107"/>
        <v>109.96677740863787</v>
      </c>
      <c r="AY223">
        <f t="shared" si="81"/>
        <v>142.39466583917587</v>
      </c>
      <c r="BA223" s="12">
        <v>41183</v>
      </c>
      <c r="BB223" s="36">
        <f t="shared" si="98"/>
        <v>755.72</v>
      </c>
      <c r="BC223" s="41">
        <f t="shared" si="99"/>
        <v>410.12</v>
      </c>
      <c r="BD223" s="41">
        <f t="shared" si="100"/>
        <v>345.6</v>
      </c>
    </row>
    <row r="224" spans="1:56">
      <c r="A224" s="12">
        <v>41214</v>
      </c>
      <c r="B224" s="36">
        <v>766.22</v>
      </c>
      <c r="C224" s="41">
        <v>410.25</v>
      </c>
      <c r="D224" s="41">
        <v>355.97</v>
      </c>
      <c r="E224" s="36">
        <v>483.73090909090911</v>
      </c>
      <c r="F224" s="36">
        <v>461.43000000000006</v>
      </c>
      <c r="G224" s="36">
        <v>47.779999999999994</v>
      </c>
      <c r="H224" s="36">
        <v>2.4072727272727268</v>
      </c>
      <c r="I224" s="37">
        <v>995.350909090909</v>
      </c>
      <c r="J224" s="40">
        <v>1.3899999999999999E-2</v>
      </c>
      <c r="K224" s="40">
        <v>2.9999999569541025E-4</v>
      </c>
      <c r="L224" s="40">
        <v>3.0000000006152661E-2</v>
      </c>
      <c r="M224" s="39">
        <v>1.2739284981757582E-3</v>
      </c>
      <c r="N224" s="39">
        <v>1.7861654895260815E-2</v>
      </c>
      <c r="O224" s="39">
        <v>4.8810664112388213E-2</v>
      </c>
      <c r="P224" s="39">
        <v>0</v>
      </c>
      <c r="Q224" s="42">
        <v>1.1015211130266378E-2</v>
      </c>
      <c r="R224" s="43">
        <f t="shared" si="94"/>
        <v>8.1606204210652011E-2</v>
      </c>
      <c r="S224" s="40">
        <f t="shared" si="94"/>
        <v>-1.7142872307321477E-2</v>
      </c>
      <c r="T224" s="40">
        <f t="shared" si="94"/>
        <v>0.22371198450307705</v>
      </c>
      <c r="U224" s="40">
        <f t="shared" si="94"/>
        <v>2.1308939313092967E-2</v>
      </c>
      <c r="V224" s="40">
        <f t="shared" si="94"/>
        <v>0.16000777036292191</v>
      </c>
      <c r="W224" s="40">
        <f t="shared" si="89"/>
        <v>6.1327517618787741E-2</v>
      </c>
      <c r="X224" s="40">
        <f t="shared" si="89"/>
        <v>5.3151100987092192E-3</v>
      </c>
      <c r="Y224" s="40">
        <f t="shared" si="89"/>
        <v>8.3272238332833481E-2</v>
      </c>
      <c r="Z224" s="40">
        <f t="shared" si="108"/>
        <v>8.1498054405211517E-2</v>
      </c>
      <c r="AA224" s="40">
        <f t="shared" si="109"/>
        <v>-1.8222827197404534E-2</v>
      </c>
      <c r="AB224" s="40">
        <f t="shared" si="110"/>
        <v>0.22518220314685355</v>
      </c>
      <c r="AC224" s="39">
        <f t="shared" si="106"/>
        <v>1.9391473269193105E-2</v>
      </c>
      <c r="AD224" s="39">
        <f t="shared" si="106"/>
        <v>0.16000777036292191</v>
      </c>
      <c r="AE224" s="39">
        <f t="shared" si="106"/>
        <v>6.1327517618787741E-2</v>
      </c>
      <c r="AF224" s="39">
        <f t="shared" si="106"/>
        <v>5.3151100987092192E-3</v>
      </c>
      <c r="AG224" s="39">
        <f t="shared" si="106"/>
        <v>8.2211143092105088E-2</v>
      </c>
      <c r="AH224" s="39">
        <f t="shared" si="95"/>
        <v>1</v>
      </c>
      <c r="AI224" s="39">
        <f t="shared" si="96"/>
        <v>0.5354206363707551</v>
      </c>
      <c r="AJ224" s="39">
        <f t="shared" si="97"/>
        <v>0.4645793636292449</v>
      </c>
      <c r="AK224" s="39">
        <f t="shared" si="83"/>
        <v>0.48599032228012784</v>
      </c>
      <c r="AL224" s="39">
        <f t="shared" si="83"/>
        <v>0.46358524997122996</v>
      </c>
      <c r="AM224" s="39">
        <f t="shared" si="83"/>
        <v>4.800317110639829E-2</v>
      </c>
      <c r="AN224" s="39">
        <f t="shared" si="83"/>
        <v>2.418516630955186E-3</v>
      </c>
      <c r="AO224" s="39">
        <f t="shared" si="83"/>
        <v>1</v>
      </c>
      <c r="AR224" s="90">
        <f t="shared" si="107"/>
        <v>409.02438960049773</v>
      </c>
      <c r="AS224" s="90">
        <f t="shared" si="107"/>
        <v>309.6655549805709</v>
      </c>
      <c r="AT224" s="90">
        <f t="shared" si="107"/>
        <v>690.65674260414585</v>
      </c>
      <c r="AU224">
        <f t="shared" si="107"/>
        <v>116.1776296972331</v>
      </c>
      <c r="AV224">
        <f t="shared" si="107"/>
        <v>153.55454108165512</v>
      </c>
      <c r="AW224">
        <f t="shared" si="107"/>
        <v>145.75152523571822</v>
      </c>
      <c r="AX224">
        <f t="shared" si="107"/>
        <v>109.96677740863787</v>
      </c>
      <c r="AY224">
        <f t="shared" si="81"/>
        <v>143.96317314721813</v>
      </c>
      <c r="BA224" s="12">
        <v>41214</v>
      </c>
      <c r="BB224" s="36">
        <f t="shared" si="98"/>
        <v>766.22</v>
      </c>
      <c r="BC224" s="41">
        <f t="shared" si="99"/>
        <v>410.25</v>
      </c>
      <c r="BD224" s="41">
        <f t="shared" si="100"/>
        <v>355.97</v>
      </c>
    </row>
    <row r="225" spans="1:56">
      <c r="A225" s="12">
        <v>41244</v>
      </c>
      <c r="B225" s="36">
        <v>767.85</v>
      </c>
      <c r="C225" s="41">
        <v>411.78</v>
      </c>
      <c r="D225" s="41">
        <v>356.07</v>
      </c>
      <c r="E225" s="36">
        <v>484.14090909090902</v>
      </c>
      <c r="F225" s="36">
        <v>461.43000000000006</v>
      </c>
      <c r="G225" s="36">
        <v>49.548181818181824</v>
      </c>
      <c r="H225" s="36">
        <v>2.4072727272727268</v>
      </c>
      <c r="I225" s="37">
        <v>997.5272727272727</v>
      </c>
      <c r="J225" s="40">
        <v>2.0999999999999999E-3</v>
      </c>
      <c r="K225" s="40">
        <v>3.6999999996265576E-3</v>
      </c>
      <c r="L225" s="40">
        <v>2.9999999819341205E-4</v>
      </c>
      <c r="M225" s="39">
        <v>8.4757866883156119E-4</v>
      </c>
      <c r="N225" s="39">
        <v>0</v>
      </c>
      <c r="O225" s="39">
        <v>3.700673541611188E-2</v>
      </c>
      <c r="P225" s="39">
        <v>0</v>
      </c>
      <c r="Q225" s="42">
        <v>2.1865290084996936E-3</v>
      </c>
      <c r="R225" s="43">
        <f t="shared" si="94"/>
        <v>8.3769200319462556E-2</v>
      </c>
      <c r="S225" s="40">
        <f t="shared" si="94"/>
        <v>-1.4590251658401554E-2</v>
      </c>
      <c r="T225" s="40">
        <f t="shared" si="94"/>
        <v>0.22554975780558406</v>
      </c>
      <c r="U225" s="40">
        <f t="shared" si="94"/>
        <v>2.0255487737124822E-2</v>
      </c>
      <c r="V225" s="40">
        <f t="shared" si="94"/>
        <v>0.16000777036292191</v>
      </c>
      <c r="W225" s="40">
        <f t="shared" si="89"/>
        <v>0.10060378425314487</v>
      </c>
      <c r="X225" s="40">
        <f t="shared" si="89"/>
        <v>5.3151100987092192E-3</v>
      </c>
      <c r="Y225" s="40">
        <f t="shared" si="89"/>
        <v>8.4577429149797378E-2</v>
      </c>
      <c r="Z225" s="40">
        <f t="shared" si="108"/>
        <v>8.3769200319462556E-2</v>
      </c>
      <c r="AA225" s="40">
        <f t="shared" si="109"/>
        <v>-1.4590251658401554E-2</v>
      </c>
      <c r="AB225" s="40">
        <f t="shared" si="110"/>
        <v>0.22554975780558406</v>
      </c>
      <c r="AC225" s="39">
        <f t="shared" si="106"/>
        <v>2.0255487737124822E-2</v>
      </c>
      <c r="AD225" s="39">
        <f t="shared" si="106"/>
        <v>0.16000777036292191</v>
      </c>
      <c r="AE225" s="39">
        <f t="shared" si="106"/>
        <v>0.10060378425314487</v>
      </c>
      <c r="AF225" s="39">
        <f t="shared" si="106"/>
        <v>5.3151100987092192E-3</v>
      </c>
      <c r="AG225" s="39">
        <f t="shared" si="106"/>
        <v>8.4577429149797378E-2</v>
      </c>
      <c r="AH225" s="39">
        <f t="shared" si="95"/>
        <v>1</v>
      </c>
      <c r="AI225" s="39">
        <f t="shared" si="96"/>
        <v>0.53627661652666536</v>
      </c>
      <c r="AJ225" s="39">
        <f t="shared" si="97"/>
        <v>0.46372338347333469</v>
      </c>
      <c r="AK225" s="39">
        <f t="shared" si="83"/>
        <v>0.48534102508019827</v>
      </c>
      <c r="AL225" s="39">
        <f t="shared" si="83"/>
        <v>0.46257381889763788</v>
      </c>
      <c r="AM225" s="39">
        <f t="shared" si="83"/>
        <v>4.9671004666083415E-2</v>
      </c>
      <c r="AN225" s="39">
        <f t="shared" si="83"/>
        <v>2.413240011665208E-3</v>
      </c>
      <c r="AO225" s="39">
        <f t="shared" si="83"/>
        <v>1</v>
      </c>
      <c r="AR225" s="90">
        <f t="shared" si="107"/>
        <v>409.88334081865878</v>
      </c>
      <c r="AS225" s="90">
        <f t="shared" si="107"/>
        <v>310.81131753388337</v>
      </c>
      <c r="AT225" s="90">
        <f t="shared" si="107"/>
        <v>690.86393962567934</v>
      </c>
      <c r="AU225">
        <f t="shared" si="107"/>
        <v>116.27609937795989</v>
      </c>
      <c r="AV225">
        <f t="shared" si="107"/>
        <v>153.55454108165512</v>
      </c>
      <c r="AW225">
        <f t="shared" si="107"/>
        <v>151.14531336661119</v>
      </c>
      <c r="AX225">
        <f t="shared" si="107"/>
        <v>109.96677740863787</v>
      </c>
      <c r="AY225">
        <f t="shared" si="81"/>
        <v>144.27795280146017</v>
      </c>
      <c r="BA225" s="12">
        <v>41244</v>
      </c>
      <c r="BB225" s="36">
        <f t="shared" si="98"/>
        <v>767.85</v>
      </c>
      <c r="BC225" s="41">
        <f t="shared" si="99"/>
        <v>411.78000000000003</v>
      </c>
      <c r="BD225" s="41">
        <f t="shared" si="100"/>
        <v>356.07000000000005</v>
      </c>
    </row>
    <row r="226" spans="1:56">
      <c r="A226" s="12">
        <v>41275</v>
      </c>
      <c r="B226" s="36">
        <f>B225*(1+J226)</f>
        <v>771.99639000000013</v>
      </c>
      <c r="C226" s="41">
        <v>415.28</v>
      </c>
      <c r="D226" s="41">
        <v>356.68</v>
      </c>
      <c r="E226" s="36">
        <v>484.64636363636362</v>
      </c>
      <c r="F226" s="36">
        <v>461.43000000000006</v>
      </c>
      <c r="G226" s="36">
        <v>49.573636363636361</v>
      </c>
      <c r="H226" s="36">
        <v>2.5281818181818179</v>
      </c>
      <c r="I226" s="37">
        <v>998.17909090909097</v>
      </c>
      <c r="J226" s="40">
        <v>5.4000000000000003E-3</v>
      </c>
      <c r="K226" s="40">
        <v>8.500000001204322E-3</v>
      </c>
      <c r="L226" s="40">
        <v>1.6999999979026015E-3</v>
      </c>
      <c r="M226" s="39">
        <v>1.0440236219735333E-3</v>
      </c>
      <c r="N226" s="39">
        <v>0</v>
      </c>
      <c r="O226" s="39">
        <v>5.1373318899861076E-4</v>
      </c>
      <c r="P226" s="39">
        <v>5.0226586102719128E-2</v>
      </c>
      <c r="Q226" s="42">
        <v>6.5343394575689828E-4</v>
      </c>
      <c r="R226" s="43">
        <f t="shared" si="94"/>
        <v>8.7989569646717447E-2</v>
      </c>
      <c r="S226" s="40">
        <f t="shared" si="94"/>
        <v>-7.9008373727774694E-3</v>
      </c>
      <c r="T226" s="40">
        <f t="shared" si="94"/>
        <v>0.22616179823340299</v>
      </c>
      <c r="U226" s="40">
        <f t="shared" si="94"/>
        <v>2.0300323059728065E-2</v>
      </c>
      <c r="V226" s="40">
        <f t="shared" si="94"/>
        <v>0.16000777036292191</v>
      </c>
      <c r="W226" s="40">
        <f t="shared" si="89"/>
        <v>0.10116920094505311</v>
      </c>
      <c r="X226" s="40">
        <f t="shared" si="89"/>
        <v>5.0226586102719128E-2</v>
      </c>
      <c r="Y226" s="40">
        <f t="shared" si="89"/>
        <v>8.4723241691422313E-2</v>
      </c>
      <c r="Z226" s="40">
        <f>(AR226/$AR$225)-1</f>
        <v>5.4000000000000714E-3</v>
      </c>
      <c r="AA226" s="40">
        <f>(AS226/$AS$225)-1</f>
        <v>8.500000001204322E-3</v>
      </c>
      <c r="AB226" s="40">
        <f>(AT226/$AT$225)-1</f>
        <v>1.6999999979026015E-3</v>
      </c>
      <c r="AC226" s="39">
        <f t="shared" ref="AC226:AG237" si="111">(AU226/AU$225)-1</f>
        <v>1.0440236219735333E-3</v>
      </c>
      <c r="AD226" s="39">
        <f t="shared" si="111"/>
        <v>0</v>
      </c>
      <c r="AE226" s="39">
        <f t="shared" si="111"/>
        <v>5.1373318899861076E-4</v>
      </c>
      <c r="AF226" s="39">
        <f t="shared" si="111"/>
        <v>5.0226586102719128E-2</v>
      </c>
      <c r="AG226" s="39">
        <f t="shared" si="111"/>
        <v>6.5343394575689828E-4</v>
      </c>
      <c r="AH226" s="39">
        <f t="shared" si="95"/>
        <v>1</v>
      </c>
      <c r="AI226" s="39">
        <f t="shared" si="96"/>
        <v>0.53795533447328869</v>
      </c>
      <c r="AJ226" s="39">
        <f t="shared" si="97"/>
        <v>0.4620446655267112</v>
      </c>
      <c r="AK226" s="39">
        <f t="shared" si="83"/>
        <v>0.48553047048398124</v>
      </c>
      <c r="AL226" s="39">
        <f t="shared" si="83"/>
        <v>0.46227175484086025</v>
      </c>
      <c r="AM226" s="39">
        <f t="shared" si="83"/>
        <v>4.9664070120410159E-2</v>
      </c>
      <c r="AN226" s="39">
        <f t="shared" si="83"/>
        <v>2.5327938054475552E-3</v>
      </c>
      <c r="AO226" s="39">
        <f t="shared" si="83"/>
        <v>1</v>
      </c>
      <c r="AR226" s="90">
        <f t="shared" si="107"/>
        <v>412.09671085907956</v>
      </c>
      <c r="AS226" s="90">
        <f t="shared" si="107"/>
        <v>313.45321373329568</v>
      </c>
      <c r="AT226" s="90">
        <f t="shared" si="107"/>
        <v>692.03840832159392</v>
      </c>
      <c r="AU226">
        <f t="shared" si="107"/>
        <v>116.39749437238143</v>
      </c>
      <c r="AV226">
        <f t="shared" si="107"/>
        <v>153.55454108165512</v>
      </c>
      <c r="AW226">
        <f t="shared" si="107"/>
        <v>151.22296173044921</v>
      </c>
      <c r="AX226">
        <f t="shared" si="107"/>
        <v>115.49003322259136</v>
      </c>
      <c r="AY226">
        <f t="shared" si="81"/>
        <v>144.37222891344496</v>
      </c>
      <c r="BA226" s="12">
        <v>41275</v>
      </c>
      <c r="BB226" s="36">
        <f t="shared" si="98"/>
        <v>771.99639000000013</v>
      </c>
      <c r="BC226" s="41">
        <f t="shared" si="99"/>
        <v>415.29957619462152</v>
      </c>
      <c r="BD226" s="41">
        <f t="shared" si="100"/>
        <v>356.69681380537855</v>
      </c>
    </row>
    <row r="227" spans="1:56">
      <c r="A227" s="12">
        <v>41306</v>
      </c>
      <c r="B227" s="36">
        <f>B226*(1+J227)</f>
        <v>772.9999853070002</v>
      </c>
      <c r="C227" s="41">
        <v>416.31</v>
      </c>
      <c r="D227" s="41">
        <v>356.68</v>
      </c>
      <c r="E227" s="36">
        <v>485.37818181818182</v>
      </c>
      <c r="F227" s="36">
        <v>461.43000000000006</v>
      </c>
      <c r="G227" s="36">
        <v>51.366363636363644</v>
      </c>
      <c r="H227" s="36">
        <v>2.5281818181818179</v>
      </c>
      <c r="I227" s="37">
        <v>1000.7045454545456</v>
      </c>
      <c r="J227" s="40">
        <v>1.2999999999999999E-3</v>
      </c>
      <c r="K227" s="40">
        <v>2.4999999863180022E-3</v>
      </c>
      <c r="L227" s="40">
        <v>0</v>
      </c>
      <c r="M227" s="39">
        <v>1.5100044831188875E-3</v>
      </c>
      <c r="N227" s="39">
        <v>0</v>
      </c>
      <c r="O227" s="39">
        <v>3.6162916506207621E-2</v>
      </c>
      <c r="P227" s="39">
        <v>0</v>
      </c>
      <c r="Q227" s="42">
        <v>2.5300615575454266E-3</v>
      </c>
      <c r="R227" s="43">
        <f t="shared" si="94"/>
        <v>8.3337267389874903E-2</v>
      </c>
      <c r="S227" s="40">
        <f t="shared" si="94"/>
        <v>-8.8894763126888821E-3</v>
      </c>
      <c r="T227" s="40">
        <f t="shared" si="94"/>
        <v>0.21558619830812242</v>
      </c>
      <c r="U227" s="40">
        <f t="shared" si="94"/>
        <v>1.9606644909089921E-2</v>
      </c>
      <c r="V227" s="40">
        <f t="shared" si="94"/>
        <v>0.16000777036292191</v>
      </c>
      <c r="W227" s="40">
        <f t="shared" si="89"/>
        <v>0.1409906908180365</v>
      </c>
      <c r="X227" s="40">
        <f t="shared" si="89"/>
        <v>5.0226586102719128E-2</v>
      </c>
      <c r="Y227" s="40">
        <f t="shared" si="89"/>
        <v>8.6241094160137699E-2</v>
      </c>
      <c r="Z227" s="40">
        <f t="shared" ref="Z227:Z237" si="112">(AR227/$AR$225)-1</f>
        <v>6.707020000000119E-3</v>
      </c>
      <c r="AA227" s="40">
        <f t="shared" ref="AA227:AA237" si="113">(AS227/$AS$225)-1</f>
        <v>1.1021249987409165E-2</v>
      </c>
      <c r="AB227" s="40">
        <f t="shared" ref="AB227:AB237" si="114">(AT227/$AT$225)-1</f>
        <v>1.6999999979026015E-3</v>
      </c>
      <c r="AC227" s="39">
        <f t="shared" si="111"/>
        <v>2.5556045854422393E-3</v>
      </c>
      <c r="AD227" s="39">
        <f t="shared" si="111"/>
        <v>0</v>
      </c>
      <c r="AE227" s="39">
        <f t="shared" si="111"/>
        <v>3.6695227785626505E-2</v>
      </c>
      <c r="AF227" s="39">
        <f t="shared" si="111"/>
        <v>5.0226586102719128E-2</v>
      </c>
      <c r="AG227" s="39">
        <f t="shared" si="111"/>
        <v>3.1851487314087379E-3</v>
      </c>
      <c r="AH227" s="39">
        <f t="shared" si="95"/>
        <v>1</v>
      </c>
      <c r="AI227" s="39">
        <f t="shared" si="96"/>
        <v>0.53857100350586684</v>
      </c>
      <c r="AJ227" s="39">
        <f t="shared" si="97"/>
        <v>0.46142899649413316</v>
      </c>
      <c r="AK227" s="39">
        <f t="shared" si="83"/>
        <v>0.48503645159092451</v>
      </c>
      <c r="AL227" s="39">
        <f t="shared" si="83"/>
        <v>0.46110513047625534</v>
      </c>
      <c r="AM227" s="39">
        <f t="shared" si="83"/>
        <v>5.1330199177851969E-2</v>
      </c>
      <c r="AN227" s="39">
        <f t="shared" si="83"/>
        <v>2.526401853239762E-3</v>
      </c>
      <c r="AO227" s="39">
        <f t="shared" si="83"/>
        <v>1</v>
      </c>
      <c r="AR227" s="90">
        <f t="shared" si="107"/>
        <v>412.63243658319641</v>
      </c>
      <c r="AS227" s="90">
        <f t="shared" si="107"/>
        <v>314.23684676334028</v>
      </c>
      <c r="AT227" s="90">
        <f t="shared" si="107"/>
        <v>692.03840832159392</v>
      </c>
      <c r="AU227">
        <f t="shared" si="107"/>
        <v>116.57325511070754</v>
      </c>
      <c r="AV227">
        <f t="shared" si="107"/>
        <v>153.55454108165512</v>
      </c>
      <c r="AW227">
        <f t="shared" si="107"/>
        <v>156.69162506932889</v>
      </c>
      <c r="AX227">
        <f t="shared" si="107"/>
        <v>115.49003322259136</v>
      </c>
      <c r="AY227">
        <f t="shared" si="81"/>
        <v>144.737499539796</v>
      </c>
      <c r="BA227" s="12">
        <v>41306</v>
      </c>
      <c r="BB227" s="36">
        <f t="shared" si="98"/>
        <v>772.9999853070002</v>
      </c>
      <c r="BC227" s="41">
        <f t="shared" si="99"/>
        <v>416.31537779681145</v>
      </c>
      <c r="BD227" s="41">
        <f t="shared" si="100"/>
        <v>356.68460751018875</v>
      </c>
    </row>
    <row r="228" spans="1:56">
      <c r="A228" s="12">
        <v>41334</v>
      </c>
      <c r="B228" s="36">
        <f>B227*(1+J228)</f>
        <v>771.68588533197828</v>
      </c>
      <c r="C228" s="41">
        <v>414.98</v>
      </c>
      <c r="D228" s="41">
        <v>356.68</v>
      </c>
      <c r="E228" s="36">
        <v>487.71545454545463</v>
      </c>
      <c r="F228" s="36">
        <v>461.43000000000006</v>
      </c>
      <c r="G228" s="36">
        <v>51.366363636363644</v>
      </c>
      <c r="H228" s="36">
        <v>2.5281818181818179</v>
      </c>
      <c r="I228" s="37">
        <v>1003.0409090909092</v>
      </c>
      <c r="J228" s="40">
        <v>-1.7000000000000001E-3</v>
      </c>
      <c r="K228" s="40">
        <v>-3.1999999986005445E-3</v>
      </c>
      <c r="L228" s="40">
        <v>0</v>
      </c>
      <c r="M228" s="39">
        <v>4.8153642145958298E-3</v>
      </c>
      <c r="N228" s="39">
        <v>0</v>
      </c>
      <c r="O228" s="39">
        <v>0</v>
      </c>
      <c r="P228" s="39">
        <v>0</v>
      </c>
      <c r="Q228" s="42">
        <v>2.3347187209010745E-3</v>
      </c>
      <c r="R228" s="43">
        <f t="shared" si="94"/>
        <v>8.0091475117659128E-2</v>
      </c>
      <c r="S228" s="40">
        <f t="shared" si="94"/>
        <v>-1.5114176041373106E-2</v>
      </c>
      <c r="T228" s="40">
        <f t="shared" si="94"/>
        <v>0.21729040487494733</v>
      </c>
      <c r="U228" s="40">
        <f t="shared" si="94"/>
        <v>2.3394624043584722E-2</v>
      </c>
      <c r="V228" s="40">
        <f t="shared" si="94"/>
        <v>0.16000777036292191</v>
      </c>
      <c r="W228" s="40">
        <f t="shared" si="89"/>
        <v>0.1409906908180365</v>
      </c>
      <c r="X228" s="40">
        <f t="shared" si="89"/>
        <v>5.0226586102719128E-2</v>
      </c>
      <c r="Y228" s="40">
        <f t="shared" si="89"/>
        <v>8.8157584591851634E-2</v>
      </c>
      <c r="Z228" s="40">
        <f t="shared" si="112"/>
        <v>4.9956180660002403E-3</v>
      </c>
      <c r="AA228" s="40">
        <f t="shared" si="113"/>
        <v>7.7859819888641546E-3</v>
      </c>
      <c r="AB228" s="40">
        <f t="shared" si="114"/>
        <v>1.6999999979026015E-3</v>
      </c>
      <c r="AC228" s="39">
        <f t="shared" si="111"/>
        <v>7.3832749669053843E-3</v>
      </c>
      <c r="AD228" s="39">
        <f t="shared" si="111"/>
        <v>0</v>
      </c>
      <c r="AE228" s="39">
        <f t="shared" si="111"/>
        <v>3.6695227785626505E-2</v>
      </c>
      <c r="AF228" s="39">
        <f t="shared" si="111"/>
        <v>5.0226586102719128E-2</v>
      </c>
      <c r="AG228" s="39">
        <f t="shared" si="111"/>
        <v>5.5273038786818329E-3</v>
      </c>
      <c r="AH228" s="39">
        <f t="shared" si="95"/>
        <v>1</v>
      </c>
      <c r="AI228" s="39">
        <f t="shared" si="96"/>
        <v>0.53777570432573929</v>
      </c>
      <c r="AJ228" s="39">
        <f t="shared" si="97"/>
        <v>0.46222429567426065</v>
      </c>
      <c r="AK228" s="39">
        <f t="shared" si="83"/>
        <v>0.48623685248041187</v>
      </c>
      <c r="AL228" s="39">
        <f t="shared" si="83"/>
        <v>0.46003108728457559</v>
      </c>
      <c r="AM228" s="39">
        <f t="shared" si="83"/>
        <v>5.1210636745532903E-2</v>
      </c>
      <c r="AN228" s="39">
        <f t="shared" si="83"/>
        <v>2.5205171546524427E-3</v>
      </c>
      <c r="AO228" s="39">
        <f t="shared" si="83"/>
        <v>1</v>
      </c>
      <c r="AR228" s="90">
        <f t="shared" si="107"/>
        <v>411.93096144100497</v>
      </c>
      <c r="AS228" s="90">
        <f t="shared" si="107"/>
        <v>313.23128885413735</v>
      </c>
      <c r="AT228" s="90">
        <f t="shared" si="107"/>
        <v>692.03840832159392</v>
      </c>
      <c r="AU228">
        <f t="shared" si="107"/>
        <v>117.13459779174659</v>
      </c>
      <c r="AV228">
        <f t="shared" si="107"/>
        <v>153.55454108165512</v>
      </c>
      <c r="AW228">
        <f t="shared" si="107"/>
        <v>156.69162506932889</v>
      </c>
      <c r="AX228">
        <f t="shared" si="107"/>
        <v>115.49003322259136</v>
      </c>
      <c r="AY228">
        <f t="shared" si="81"/>
        <v>145.07542088958797</v>
      </c>
      <c r="BA228" s="12">
        <v>41334</v>
      </c>
      <c r="BB228" s="36">
        <f t="shared" si="98"/>
        <v>771.68588533197828</v>
      </c>
      <c r="BC228" s="41">
        <f t="shared" si="99"/>
        <v>414.99392050263629</v>
      </c>
      <c r="BD228" s="41">
        <f t="shared" si="100"/>
        <v>356.69196482934194</v>
      </c>
    </row>
    <row r="229" spans="1:56">
      <c r="A229" s="12">
        <v>41365</v>
      </c>
      <c r="B229" s="36">
        <f>B228*(1+J229)</f>
        <v>772.68907698290991</v>
      </c>
      <c r="C229" s="41">
        <v>416.08</v>
      </c>
      <c r="D229" s="41">
        <v>356.59</v>
      </c>
      <c r="E229" s="36">
        <v>490.32363636363641</v>
      </c>
      <c r="F229" s="36">
        <v>461.43000000000006</v>
      </c>
      <c r="G229" s="36">
        <v>51.366363636363644</v>
      </c>
      <c r="H229" s="36">
        <v>2.5281818181818179</v>
      </c>
      <c r="I229" s="37">
        <v>1005.6454545454545</v>
      </c>
      <c r="J229" s="40">
        <v>1.2999999999999999E-3</v>
      </c>
      <c r="K229" s="40">
        <v>2.7000000037853411E-3</v>
      </c>
      <c r="L229" s="40">
        <v>-2.9999999846319625E-4</v>
      </c>
      <c r="M229" s="39">
        <v>5.3477530676417917E-3</v>
      </c>
      <c r="N229" s="39">
        <v>0</v>
      </c>
      <c r="O229" s="39">
        <v>0</v>
      </c>
      <c r="P229" s="39">
        <v>0</v>
      </c>
      <c r="Q229" s="42">
        <v>2.5966492801434704E-3</v>
      </c>
      <c r="R229" s="43">
        <f t="shared" si="94"/>
        <v>7.9875780364764948E-2</v>
      </c>
      <c r="S229" s="40">
        <f t="shared" si="94"/>
        <v>-1.2553728940062681E-2</v>
      </c>
      <c r="T229" s="40">
        <f t="shared" si="94"/>
        <v>0.21268083483343836</v>
      </c>
      <c r="U229" s="40">
        <f t="shared" si="94"/>
        <v>2.4369213237738219E-2</v>
      </c>
      <c r="V229" s="40">
        <f t="shared" si="94"/>
        <v>0.16000777036292191</v>
      </c>
      <c r="W229" s="40">
        <f t="shared" si="89"/>
        <v>0.1409906908180365</v>
      </c>
      <c r="X229" s="40">
        <f t="shared" si="89"/>
        <v>5.0226586102719128E-2</v>
      </c>
      <c r="Y229" s="40">
        <f t="shared" si="89"/>
        <v>8.8515098557843785E-2</v>
      </c>
      <c r="Z229" s="40">
        <f t="shared" si="112"/>
        <v>6.3021123694859682E-3</v>
      </c>
      <c r="AA229" s="40">
        <f t="shared" si="113"/>
        <v>1.0507004144048926E-2</v>
      </c>
      <c r="AB229" s="40">
        <f t="shared" si="114"/>
        <v>1.3994899994427268E-3</v>
      </c>
      <c r="AC229" s="39">
        <f t="shared" si="111"/>
        <v>1.2770511965900733E-2</v>
      </c>
      <c r="AD229" s="39">
        <f t="shared" si="111"/>
        <v>0</v>
      </c>
      <c r="AE229" s="39">
        <f t="shared" si="111"/>
        <v>3.6695227785626505E-2</v>
      </c>
      <c r="AF229" s="39">
        <f t="shared" si="111"/>
        <v>5.0226586102719128E-2</v>
      </c>
      <c r="AG229" s="39">
        <f t="shared" si="111"/>
        <v>8.1383056284631827E-3</v>
      </c>
      <c r="AH229" s="39">
        <f t="shared" si="95"/>
        <v>1</v>
      </c>
      <c r="AI229" s="39">
        <f t="shared" si="96"/>
        <v>0.53849638267306876</v>
      </c>
      <c r="AJ229" s="39">
        <f t="shared" si="97"/>
        <v>0.46150361732693129</v>
      </c>
      <c r="AK229" s="39">
        <f t="shared" si="83"/>
        <v>0.487571076016308</v>
      </c>
      <c r="AL229" s="39">
        <f t="shared" si="83"/>
        <v>0.45883964165935953</v>
      </c>
      <c r="AM229" s="39">
        <f t="shared" si="83"/>
        <v>5.1078005080409696E-2</v>
      </c>
      <c r="AN229" s="39">
        <f t="shared" si="83"/>
        <v>2.5139892063893833E-3</v>
      </c>
      <c r="AO229" s="39">
        <f t="shared" si="83"/>
        <v>1</v>
      </c>
      <c r="AR229" s="90">
        <f t="shared" si="107"/>
        <v>412.46647169087828</v>
      </c>
      <c r="AS229" s="90">
        <f t="shared" si="107"/>
        <v>314.0770133352292</v>
      </c>
      <c r="AT229" s="90">
        <f t="shared" si="107"/>
        <v>691.83079680016101</v>
      </c>
      <c r="AU229">
        <f t="shared" si="107"/>
        <v>117.76100469641439</v>
      </c>
      <c r="AV229">
        <f t="shared" si="107"/>
        <v>153.55454108165512</v>
      </c>
      <c r="AW229">
        <f t="shared" si="107"/>
        <v>156.69162506932889</v>
      </c>
      <c r="AX229">
        <f t="shared" si="107"/>
        <v>115.49003322259136</v>
      </c>
      <c r="AY229">
        <f t="shared" si="81"/>
        <v>145.45213087680744</v>
      </c>
      <c r="BA229" s="12">
        <v>41365</v>
      </c>
      <c r="BB229" s="36">
        <f t="shared" si="98"/>
        <v>772.68907698290991</v>
      </c>
      <c r="BC229" s="41">
        <f t="shared" si="99"/>
        <v>416.09027288628937</v>
      </c>
      <c r="BD229" s="41">
        <f t="shared" si="100"/>
        <v>356.5988040966206</v>
      </c>
    </row>
    <row r="230" spans="1:56">
      <c r="A230" s="45">
        <v>41395</v>
      </c>
      <c r="B230" s="48">
        <f>B229*(1+J230)</f>
        <v>797.10605181556991</v>
      </c>
      <c r="C230" s="48">
        <f>C229*(1+K230)</f>
        <v>418.11879199999993</v>
      </c>
      <c r="D230" s="48">
        <f>D229*(1+L230)</f>
        <v>378.94819299999995</v>
      </c>
      <c r="E230" s="36">
        <v>491.20909090909095</v>
      </c>
      <c r="F230" s="36">
        <v>505.2645454545455</v>
      </c>
      <c r="G230" s="36">
        <v>58.174545454545459</v>
      </c>
      <c r="H230" s="36">
        <v>2.5281818181818179</v>
      </c>
      <c r="I230" s="37">
        <v>1057.1754545454544</v>
      </c>
      <c r="J230" s="40">
        <v>3.1600000000000003E-2</v>
      </c>
      <c r="K230" s="40">
        <v>4.8999999999999044E-3</v>
      </c>
      <c r="L230" s="40">
        <v>6.2699999999999978E-2</v>
      </c>
      <c r="M230" s="39">
        <v>1.8058573558095148E-3</v>
      </c>
      <c r="N230" s="39">
        <v>9.4997172820461273E-2</v>
      </c>
      <c r="O230" s="39">
        <v>0.13254163495743576</v>
      </c>
      <c r="P230" s="39">
        <v>0</v>
      </c>
      <c r="Q230" s="42">
        <v>5.1240722828395979E-2</v>
      </c>
      <c r="R230" s="43">
        <f t="shared" si="94"/>
        <v>0.11033574705899674</v>
      </c>
      <c r="S230" s="40">
        <f t="shared" si="94"/>
        <v>-5.1285765107971226E-3</v>
      </c>
      <c r="T230" s="40">
        <f t="shared" si="94"/>
        <v>0.2736864233815921</v>
      </c>
      <c r="U230" s="40">
        <f t="shared" si="94"/>
        <v>2.522991918912143E-2</v>
      </c>
      <c r="V230" s="40">
        <f t="shared" si="94"/>
        <v>0.19824895005993515</v>
      </c>
      <c r="W230" s="40">
        <f t="shared" si="89"/>
        <v>0.29221946245027319</v>
      </c>
      <c r="X230" s="40">
        <f t="shared" si="89"/>
        <v>5.0226586102719128E-2</v>
      </c>
      <c r="Y230" s="40">
        <f t="shared" si="89"/>
        <v>0.11493304033686957</v>
      </c>
      <c r="Z230" s="40">
        <f t="shared" si="112"/>
        <v>3.8101259120361775E-2</v>
      </c>
      <c r="AA230" s="40">
        <f t="shared" si="113"/>
        <v>1.5458488464354714E-2</v>
      </c>
      <c r="AB230" s="40">
        <f t="shared" si="114"/>
        <v>6.4187238022407556E-2</v>
      </c>
      <c r="AC230" s="39">
        <f t="shared" si="111"/>
        <v>1.459943104468131E-2</v>
      </c>
      <c r="AD230" s="39">
        <f t="shared" si="111"/>
        <v>9.4997172820461273E-2</v>
      </c>
      <c r="AE230" s="39">
        <f t="shared" si="111"/>
        <v>0.17410050822890466</v>
      </c>
      <c r="AF230" s="39">
        <f t="shared" si="111"/>
        <v>5.0226586102719128E-2</v>
      </c>
      <c r="AG230" s="39">
        <f t="shared" si="111"/>
        <v>5.9796041119860144E-2</v>
      </c>
      <c r="AH230" s="39">
        <f t="shared" si="95"/>
        <v>1</v>
      </c>
      <c r="AI230" s="39">
        <f t="shared" si="96"/>
        <v>0.5245717108706992</v>
      </c>
      <c r="AJ230" s="39">
        <f t="shared" si="97"/>
        <v>0.47542828912930069</v>
      </c>
      <c r="AK230" s="39">
        <f t="shared" si="83"/>
        <v>0.46464292071583552</v>
      </c>
      <c r="AL230" s="39">
        <f t="shared" si="83"/>
        <v>0.47793821099619666</v>
      </c>
      <c r="AM230" s="39">
        <f t="shared" si="83"/>
        <v>5.5028278612047725E-2</v>
      </c>
      <c r="AN230" s="39">
        <f t="shared" si="83"/>
        <v>2.391449600264169E-3</v>
      </c>
      <c r="AO230" s="39">
        <f t="shared" si="83"/>
        <v>1</v>
      </c>
      <c r="AR230" s="90">
        <f t="shared" ref="AR230:AY245" si="115">AR229*(1+J230)</f>
        <v>425.50041219631004</v>
      </c>
      <c r="AS230" s="90">
        <f t="shared" si="115"/>
        <v>315.61599070057179</v>
      </c>
      <c r="AT230" s="90">
        <f t="shared" si="115"/>
        <v>735.20858775953104</v>
      </c>
      <c r="AU230">
        <f t="shared" si="115"/>
        <v>117.97366427297293</v>
      </c>
      <c r="AV230">
        <f t="shared" si="115"/>
        <v>168.14178835815574</v>
      </c>
      <c r="AW230">
        <f t="shared" si="115"/>
        <v>177.45978924015526</v>
      </c>
      <c r="AX230">
        <f t="shared" si="115"/>
        <v>115.49003322259136</v>
      </c>
      <c r="AY230">
        <f t="shared" si="81"/>
        <v>152.90520319986553</v>
      </c>
      <c r="BA230" s="45">
        <v>41395</v>
      </c>
      <c r="BB230" s="36">
        <f t="shared" si="98"/>
        <v>797.10605181556991</v>
      </c>
      <c r="BC230" s="41">
        <f t="shared" si="99"/>
        <v>418.13928534628172</v>
      </c>
      <c r="BD230" s="41">
        <f t="shared" si="100"/>
        <v>378.96676646928813</v>
      </c>
    </row>
    <row r="231" spans="1:56">
      <c r="A231" s="12">
        <v>41426</v>
      </c>
      <c r="B231" s="48">
        <f t="shared" ref="B231:D246" si="116">B230*(1+J231)</f>
        <v>806.5916138321752</v>
      </c>
      <c r="C231" s="48">
        <f t="shared" si="116"/>
        <v>419.79126716799993</v>
      </c>
      <c r="D231" s="48">
        <f t="shared" si="116"/>
        <v>386.75452577972112</v>
      </c>
      <c r="E231" s="36">
        <v>491.70090909090908</v>
      </c>
      <c r="F231" s="36">
        <v>536.74727272727273</v>
      </c>
      <c r="G231" s="36">
        <v>59.206363636363648</v>
      </c>
      <c r="H231" s="36">
        <v>2.5281818181818179</v>
      </c>
      <c r="I231" s="37">
        <v>1090.1818181818182</v>
      </c>
      <c r="J231" s="40">
        <v>1.1899999999999999E-2</v>
      </c>
      <c r="K231" s="40">
        <v>4.0000000000000001E-3</v>
      </c>
      <c r="L231" s="40">
        <v>2.0600000010347452E-2</v>
      </c>
      <c r="M231" s="39">
        <v>1.001239982973301E-3</v>
      </c>
      <c r="N231" s="39">
        <v>6.2309393279128322E-2</v>
      </c>
      <c r="O231" s="39">
        <v>1.773659207400935E-2</v>
      </c>
      <c r="P231" s="39">
        <v>0</v>
      </c>
      <c r="Q231" s="42">
        <v>3.1221273152388207E-2</v>
      </c>
      <c r="R231" s="43">
        <f t="shared" si="94"/>
        <v>0.10087080388888769</v>
      </c>
      <c r="S231" s="40">
        <f t="shared" si="94"/>
        <v>2.1737836725818083E-2</v>
      </c>
      <c r="T231" s="40">
        <f t="shared" si="94"/>
        <v>0.20207542418756441</v>
      </c>
      <c r="U231" s="40">
        <f t="shared" si="94"/>
        <v>2.3731245256306321E-2</v>
      </c>
      <c r="V231" s="40">
        <f t="shared" si="94"/>
        <v>0.27296600376011226</v>
      </c>
      <c r="W231" s="40">
        <f t="shared" si="89"/>
        <v>0.31362701198112042</v>
      </c>
      <c r="X231" s="40">
        <f t="shared" si="89"/>
        <v>5.0226586102719128E-2</v>
      </c>
      <c r="Y231" s="40">
        <f t="shared" si="89"/>
        <v>0.14824655894673877</v>
      </c>
      <c r="Z231" s="40">
        <f t="shared" si="112"/>
        <v>5.0454664103894098E-2</v>
      </c>
      <c r="AA231" s="40">
        <f t="shared" si="113"/>
        <v>1.952032241821211E-2</v>
      </c>
      <c r="AB231" s="40">
        <f t="shared" si="114"/>
        <v>8.6109495136680758E-2</v>
      </c>
      <c r="AC231" s="39">
        <f t="shared" si="111"/>
        <v>1.56152885617451E-2</v>
      </c>
      <c r="AD231" s="39">
        <f t="shared" si="111"/>
        <v>0.16322578230126505</v>
      </c>
      <c r="AE231" s="39">
        <f t="shared" si="111"/>
        <v>0.19492504999724791</v>
      </c>
      <c r="AF231" s="39">
        <f t="shared" si="111"/>
        <v>5.0226586102719128E-2</v>
      </c>
      <c r="AG231" s="39">
        <f t="shared" si="111"/>
        <v>9.2884222805482919E-2</v>
      </c>
      <c r="AH231" s="39">
        <f t="shared" si="95"/>
        <v>1</v>
      </c>
      <c r="AI231" s="39">
        <f t="shared" si="96"/>
        <v>0.52048038789436735</v>
      </c>
      <c r="AJ231" s="39">
        <f t="shared" si="97"/>
        <v>0.47951961210563265</v>
      </c>
      <c r="AK231" s="39">
        <f t="shared" si="83"/>
        <v>0.45102651767845225</v>
      </c>
      <c r="AL231" s="39">
        <f t="shared" si="83"/>
        <v>0.49234656437625079</v>
      </c>
      <c r="AM231" s="39">
        <f t="shared" si="83"/>
        <v>5.4308705803869255E-2</v>
      </c>
      <c r="AN231" s="39">
        <f t="shared" ref="AN231:AO294" si="117">H231/$I231</f>
        <v>2.3190460306871242E-3</v>
      </c>
      <c r="AO231" s="39">
        <f t="shared" si="117"/>
        <v>1</v>
      </c>
      <c r="AR231" s="90">
        <f t="shared" si="115"/>
        <v>430.56386710144614</v>
      </c>
      <c r="AS231" s="90">
        <f t="shared" si="115"/>
        <v>316.8784546633741</v>
      </c>
      <c r="AT231" s="90">
        <f t="shared" si="115"/>
        <v>750.3538846749849</v>
      </c>
      <c r="AU231">
        <f t="shared" si="115"/>
        <v>118.0917842225809</v>
      </c>
      <c r="AV231">
        <f t="shared" si="115"/>
        <v>178.61860117562003</v>
      </c>
      <c r="AW231">
        <f t="shared" si="115"/>
        <v>180.60732113144758</v>
      </c>
      <c r="AX231">
        <f t="shared" si="115"/>
        <v>115.49003322259136</v>
      </c>
      <c r="AY231">
        <f t="shared" si="81"/>
        <v>157.67909831538995</v>
      </c>
      <c r="BA231" s="12">
        <v>41426</v>
      </c>
      <c r="BB231" s="36">
        <f t="shared" si="98"/>
        <v>806.5916138321752</v>
      </c>
      <c r="BC231" s="41">
        <f t="shared" si="99"/>
        <v>419.81511603971433</v>
      </c>
      <c r="BD231" s="41">
        <f t="shared" si="100"/>
        <v>386.77649779246087</v>
      </c>
    </row>
    <row r="232" spans="1:56">
      <c r="A232" s="12">
        <v>41456</v>
      </c>
      <c r="B232" s="48">
        <v>820.93</v>
      </c>
      <c r="C232" s="48">
        <f t="shared" si="116"/>
        <v>420.00116280158392</v>
      </c>
      <c r="D232" s="48">
        <f t="shared" si="116"/>
        <v>400.29093418167429</v>
      </c>
      <c r="E232" s="36">
        <v>492.82909090909101</v>
      </c>
      <c r="F232" s="36">
        <v>542.12636363636364</v>
      </c>
      <c r="G232" s="36">
        <v>59.206363636363648</v>
      </c>
      <c r="H232" s="36">
        <v>2.5281818181818179</v>
      </c>
      <c r="I232" s="37">
        <v>1096.6354545454544</v>
      </c>
      <c r="J232" s="40">
        <v>1.78E-2</v>
      </c>
      <c r="K232" s="40">
        <v>5.0000000000000001E-4</v>
      </c>
      <c r="L232" s="40">
        <v>3.4999999999128395E-2</v>
      </c>
      <c r="M232" s="39">
        <v>2.2944472896497814E-3</v>
      </c>
      <c r="N232" s="39">
        <v>1.002164553488849E-2</v>
      </c>
      <c r="O232" s="39">
        <v>0</v>
      </c>
      <c r="P232" s="39">
        <v>0</v>
      </c>
      <c r="Q232" s="42">
        <v>5.9197798532353296E-3</v>
      </c>
      <c r="R232" s="43">
        <f t="shared" si="94"/>
        <v>0.11901158913223786</v>
      </c>
      <c r="S232" s="40">
        <f t="shared" si="94"/>
        <v>1.9801182805447848E-2</v>
      </c>
      <c r="T232" s="40">
        <f t="shared" si="94"/>
        <v>0.24414806403308154</v>
      </c>
      <c r="U232" s="40">
        <f t="shared" si="94"/>
        <v>2.489100966828417E-2</v>
      </c>
      <c r="V232" s="40">
        <f t="shared" si="94"/>
        <v>0.26777597782228102</v>
      </c>
      <c r="W232" s="40">
        <f t="shared" si="89"/>
        <v>0.31362701198112042</v>
      </c>
      <c r="X232" s="40">
        <f t="shared" si="89"/>
        <v>5.0226586102719128E-2</v>
      </c>
      <c r="Y232" s="40">
        <f t="shared" si="89"/>
        <v>0.14717366909485174</v>
      </c>
      <c r="Z232" s="40">
        <f t="shared" si="112"/>
        <v>6.9152757124943287E-2</v>
      </c>
      <c r="AA232" s="40">
        <f t="shared" si="113"/>
        <v>2.0030082579421293E-2</v>
      </c>
      <c r="AB232" s="40">
        <f t="shared" si="114"/>
        <v>0.12412332746551802</v>
      </c>
      <c r="AC232" s="39">
        <f t="shared" si="111"/>
        <v>1.7945564307912498E-2</v>
      </c>
      <c r="AD232" s="39">
        <f t="shared" si="111"/>
        <v>0.17488321876853186</v>
      </c>
      <c r="AE232" s="39">
        <f t="shared" si="111"/>
        <v>0.19492504999724791</v>
      </c>
      <c r="AF232" s="39">
        <f t="shared" si="111"/>
        <v>5.0226586102719128E-2</v>
      </c>
      <c r="AG232" s="39">
        <f t="shared" si="111"/>
        <v>9.9353856809565544E-2</v>
      </c>
      <c r="AH232" s="39">
        <f t="shared" si="95"/>
        <v>1</v>
      </c>
      <c r="AI232" s="39">
        <f t="shared" si="96"/>
        <v>0.51201415245398363</v>
      </c>
      <c r="AJ232" s="39">
        <f t="shared" si="97"/>
        <v>0.48798584754601632</v>
      </c>
      <c r="AK232" s="39">
        <f t="shared" ref="AK232:AO295" si="118">E232/$I232</f>
        <v>0.44940101915031028</v>
      </c>
      <c r="AL232" s="39">
        <f t="shared" si="118"/>
        <v>0.49435421897887677</v>
      </c>
      <c r="AM232" s="39">
        <f t="shared" si="118"/>
        <v>5.3989102204345704E-2</v>
      </c>
      <c r="AN232" s="39">
        <f t="shared" si="117"/>
        <v>2.3053985786276867E-3</v>
      </c>
      <c r="AO232" s="39">
        <f t="shared" si="117"/>
        <v>1</v>
      </c>
      <c r="AR232" s="90">
        <f t="shared" si="115"/>
        <v>438.22790393585188</v>
      </c>
      <c r="AS232" s="90">
        <f t="shared" si="115"/>
        <v>317.03689389070576</v>
      </c>
      <c r="AT232" s="90">
        <f t="shared" si="115"/>
        <v>776.61627063795538</v>
      </c>
      <c r="AU232">
        <f t="shared" si="115"/>
        <v>118.3627395968203</v>
      </c>
      <c r="AV232">
        <f t="shared" si="115"/>
        <v>180.40865348253971</v>
      </c>
      <c r="AW232">
        <f t="shared" si="115"/>
        <v>180.60732113144758</v>
      </c>
      <c r="AX232">
        <f t="shared" si="115"/>
        <v>115.49003322259136</v>
      </c>
      <c r="AY232">
        <f t="shared" si="115"/>
        <v>158.61252386487371</v>
      </c>
      <c r="BA232" s="12">
        <v>41456</v>
      </c>
      <c r="BB232" s="36">
        <f t="shared" si="98"/>
        <v>820.93</v>
      </c>
      <c r="BC232" s="41">
        <f t="shared" si="99"/>
        <v>420.32777817404877</v>
      </c>
      <c r="BD232" s="41">
        <f t="shared" si="100"/>
        <v>400.60222182595118</v>
      </c>
    </row>
    <row r="233" spans="1:56">
      <c r="A233" s="12">
        <v>41487</v>
      </c>
      <c r="B233" s="48">
        <v>819.01</v>
      </c>
      <c r="C233" s="48">
        <f t="shared" si="116"/>
        <v>418.06915745269663</v>
      </c>
      <c r="D233" s="48">
        <f t="shared" si="116"/>
        <v>400.29093418167429</v>
      </c>
      <c r="E233" s="36">
        <v>493.6718181818182</v>
      </c>
      <c r="F233" s="36">
        <v>547.30090909090904</v>
      </c>
      <c r="G233" s="36">
        <v>59.206363636363648</v>
      </c>
      <c r="H233" s="36">
        <v>2.5281818181818179</v>
      </c>
      <c r="I233" s="37">
        <v>1102.8718181818183</v>
      </c>
      <c r="J233" s="40">
        <v>-2.3E-3</v>
      </c>
      <c r="K233" s="40">
        <v>-4.5999999999999999E-3</v>
      </c>
      <c r="L233" s="40">
        <v>0</v>
      </c>
      <c r="M233" s="39">
        <v>1.7099787497785179E-3</v>
      </c>
      <c r="N233" s="39">
        <v>9.5449065045216663E-3</v>
      </c>
      <c r="O233" s="39">
        <v>0</v>
      </c>
      <c r="P233" s="39">
        <v>0</v>
      </c>
      <c r="Q233" s="42">
        <v>5.6868156236558054E-3</v>
      </c>
      <c r="R233" s="43">
        <f t="shared" si="94"/>
        <v>0.11077292058226407</v>
      </c>
      <c r="S233" s="40">
        <f t="shared" si="94"/>
        <v>1.2174790472173624E-2</v>
      </c>
      <c r="T233" s="40">
        <f t="shared" si="94"/>
        <v>0.23439633300236284</v>
      </c>
      <c r="U233" s="40">
        <f t="shared" si="94"/>
        <v>2.5455142864157621E-2</v>
      </c>
      <c r="V233" s="40">
        <f t="shared" si="94"/>
        <v>0.20728303112704705</v>
      </c>
      <c r="W233" s="40">
        <f t="shared" si="89"/>
        <v>0.31309730231057697</v>
      </c>
      <c r="X233" s="40">
        <f t="shared" si="89"/>
        <v>5.0226586102719128E-2</v>
      </c>
      <c r="Y233" s="40">
        <f t="shared" si="89"/>
        <v>0.1228244079103864</v>
      </c>
      <c r="Z233" s="40">
        <f t="shared" si="112"/>
        <v>6.6693705783555934E-2</v>
      </c>
      <c r="AA233" s="40">
        <f t="shared" si="113"/>
        <v>1.5337944199555809E-2</v>
      </c>
      <c r="AB233" s="40">
        <f t="shared" si="114"/>
        <v>0.12412332746551802</v>
      </c>
      <c r="AC233" s="39">
        <f t="shared" si="111"/>
        <v>1.96862295913105E-2</v>
      </c>
      <c r="AD233" s="39">
        <f t="shared" si="111"/>
        <v>0.18609736924540887</v>
      </c>
      <c r="AE233" s="39">
        <f t="shared" si="111"/>
        <v>0.19492504999724791</v>
      </c>
      <c r="AF233" s="39">
        <f t="shared" si="111"/>
        <v>5.0226586102719128E-2</v>
      </c>
      <c r="AG233" s="39">
        <f t="shared" si="111"/>
        <v>0.10560567949839661</v>
      </c>
      <c r="AH233" s="39">
        <f t="shared" si="95"/>
        <v>1</v>
      </c>
      <c r="AI233" s="39">
        <f t="shared" si="96"/>
        <v>0.51086210303554569</v>
      </c>
      <c r="AJ233" s="39">
        <f t="shared" si="97"/>
        <v>0.48913789696445426</v>
      </c>
      <c r="AK233" s="39">
        <f t="shared" si="118"/>
        <v>0.44762393058123456</v>
      </c>
      <c r="AL233" s="39">
        <f t="shared" si="118"/>
        <v>0.4962506975590173</v>
      </c>
      <c r="AM233" s="39">
        <f t="shared" si="118"/>
        <v>5.3683812262036557E-2</v>
      </c>
      <c r="AN233" s="39">
        <f t="shared" si="117"/>
        <v>2.2923623366763956E-3</v>
      </c>
      <c r="AO233" s="39">
        <f t="shared" si="117"/>
        <v>1</v>
      </c>
      <c r="AR233" s="90">
        <f t="shared" si="115"/>
        <v>437.21997975679943</v>
      </c>
      <c r="AS233" s="90">
        <f t="shared" si="115"/>
        <v>315.57852417880849</v>
      </c>
      <c r="AT233" s="90">
        <f t="shared" si="115"/>
        <v>776.61627063795538</v>
      </c>
      <c r="AU233">
        <f t="shared" si="115"/>
        <v>118.56513736629644</v>
      </c>
      <c r="AV233">
        <f t="shared" si="115"/>
        <v>182.1306372126372</v>
      </c>
      <c r="AW233">
        <f t="shared" si="115"/>
        <v>180.60732113144758</v>
      </c>
      <c r="AX233">
        <f t="shared" si="115"/>
        <v>115.49003322259136</v>
      </c>
      <c r="AY233">
        <f t="shared" si="115"/>
        <v>159.51452404369596</v>
      </c>
      <c r="BA233" s="12">
        <v>41487</v>
      </c>
      <c r="BB233" s="36">
        <f t="shared" si="98"/>
        <v>819.01</v>
      </c>
      <c r="BC233" s="41">
        <f t="shared" si="99"/>
        <v>418.4011710071423</v>
      </c>
      <c r="BD233" s="41">
        <f t="shared" si="100"/>
        <v>400.6088289928577</v>
      </c>
    </row>
    <row r="234" spans="1:56">
      <c r="A234" s="12">
        <v>41518</v>
      </c>
      <c r="B234" s="48">
        <v>821.39</v>
      </c>
      <c r="C234" s="48">
        <f t="shared" si="116"/>
        <v>420.45215165113734</v>
      </c>
      <c r="D234" s="48">
        <f t="shared" si="116"/>
        <v>400.29093418167429</v>
      </c>
      <c r="E234" s="36">
        <v>494.88909090909095</v>
      </c>
      <c r="F234" s="36">
        <v>552.64181818181817</v>
      </c>
      <c r="G234" s="36">
        <v>59.206363636363648</v>
      </c>
      <c r="H234" s="36">
        <v>2.5281818181818179</v>
      </c>
      <c r="I234" s="37">
        <v>1109.2081818181821</v>
      </c>
      <c r="J234" s="40">
        <v>2.8999999999999998E-3</v>
      </c>
      <c r="K234" s="40">
        <v>5.7000000022970898E-3</v>
      </c>
      <c r="L234" s="40">
        <v>0</v>
      </c>
      <c r="M234" s="39">
        <v>2.465752920140174E-3</v>
      </c>
      <c r="N234" s="39">
        <v>9.7586336916206662E-3</v>
      </c>
      <c r="O234" s="39">
        <v>0</v>
      </c>
      <c r="P234" s="39">
        <v>0</v>
      </c>
      <c r="Q234" s="42">
        <v>5.7453309912387507E-3</v>
      </c>
      <c r="R234" s="43">
        <f t="shared" si="94"/>
        <v>0.11421700545304314</v>
      </c>
      <c r="S234" s="40">
        <f t="shared" si="94"/>
        <v>2.0700076988057869E-2</v>
      </c>
      <c r="T234" s="40">
        <f t="shared" si="94"/>
        <v>0.23058153025856098</v>
      </c>
      <c r="U234" s="40">
        <f t="shared" si="94"/>
        <v>2.6059651080384549E-2</v>
      </c>
      <c r="V234" s="40">
        <f t="shared" si="94"/>
        <v>0.2190644639899253</v>
      </c>
      <c r="W234" s="40">
        <f t="shared" si="89"/>
        <v>0.31362701198112064</v>
      </c>
      <c r="X234" s="40">
        <f t="shared" si="89"/>
        <v>5.0226586102719128E-2</v>
      </c>
      <c r="Y234" s="40">
        <f t="shared" si="89"/>
        <v>0.12823535830168686</v>
      </c>
      <c r="Z234" s="40">
        <f t="shared" si="112"/>
        <v>6.978711753032818E-2</v>
      </c>
      <c r="AA234" s="40">
        <f t="shared" si="113"/>
        <v>2.1125370483825678E-2</v>
      </c>
      <c r="AB234" s="40">
        <f t="shared" si="114"/>
        <v>0.12412332746551802</v>
      </c>
      <c r="AC234" s="39">
        <f t="shared" si="111"/>
        <v>2.220052388955196E-2</v>
      </c>
      <c r="AD234" s="39">
        <f t="shared" si="111"/>
        <v>0.1976720589944696</v>
      </c>
      <c r="AE234" s="39">
        <f t="shared" si="111"/>
        <v>0.19492504999724791</v>
      </c>
      <c r="AF234" s="39">
        <f t="shared" si="111"/>
        <v>5.0226586102719128E-2</v>
      </c>
      <c r="AG234" s="39">
        <f t="shared" si="111"/>
        <v>0.11195775007290831</v>
      </c>
      <c r="AH234" s="39">
        <f t="shared" si="95"/>
        <v>1</v>
      </c>
      <c r="AI234" s="39">
        <f t="shared" si="96"/>
        <v>0.51228229504303735</v>
      </c>
      <c r="AJ234" s="39">
        <f t="shared" si="97"/>
        <v>0.48771770495696265</v>
      </c>
      <c r="AK234" s="39">
        <f t="shared" si="118"/>
        <v>0.44616429902084115</v>
      </c>
      <c r="AL234" s="39">
        <f t="shared" si="118"/>
        <v>0.49823092476287328</v>
      </c>
      <c r="AM234" s="39">
        <f t="shared" si="118"/>
        <v>5.3377142908659657E-2</v>
      </c>
      <c r="AN234" s="39">
        <f t="shared" si="117"/>
        <v>2.2792671922395084E-3</v>
      </c>
      <c r="AO234" s="39">
        <f t="shared" si="117"/>
        <v>1</v>
      </c>
      <c r="AR234" s="90">
        <f t="shared" si="115"/>
        <v>438.48791769809412</v>
      </c>
      <c r="AS234" s="90">
        <f t="shared" si="115"/>
        <v>317.37732176735261</v>
      </c>
      <c r="AT234" s="90">
        <f t="shared" si="115"/>
        <v>776.61627063795538</v>
      </c>
      <c r="AU234">
        <f t="shared" si="115"/>
        <v>118.8574896999842</v>
      </c>
      <c r="AV234">
        <f t="shared" si="115"/>
        <v>183.90798338521677</v>
      </c>
      <c r="AW234">
        <f t="shared" si="115"/>
        <v>180.60732113144758</v>
      </c>
      <c r="AX234">
        <f t="shared" si="115"/>
        <v>115.49003322259136</v>
      </c>
      <c r="AY234">
        <f t="shared" si="115"/>
        <v>160.43098778223691</v>
      </c>
      <c r="BA234" s="12">
        <v>41518</v>
      </c>
      <c r="BB234" s="36">
        <f t="shared" si="98"/>
        <v>821.39</v>
      </c>
      <c r="BC234" s="41">
        <f t="shared" si="99"/>
        <v>420.78355432540042</v>
      </c>
      <c r="BD234" s="41">
        <f t="shared" si="100"/>
        <v>400.60644567459957</v>
      </c>
    </row>
    <row r="235" spans="1:56">
      <c r="A235" s="12">
        <v>41548</v>
      </c>
      <c r="B235" s="48">
        <v>825.61</v>
      </c>
      <c r="C235" s="48">
        <f t="shared" si="116"/>
        <v>424.65667316263387</v>
      </c>
      <c r="D235" s="48">
        <f t="shared" si="116"/>
        <v>400.29093418167429</v>
      </c>
      <c r="E235" s="36">
        <v>495.53181818181821</v>
      </c>
      <c r="F235" s="36">
        <v>557.89727272727282</v>
      </c>
      <c r="G235" s="36">
        <v>59.570000000000007</v>
      </c>
      <c r="H235" s="36">
        <v>2.7063636363636361</v>
      </c>
      <c r="I235" s="37">
        <v>1115.3436363636365</v>
      </c>
      <c r="J235" s="40">
        <v>5.1000000000000004E-3</v>
      </c>
      <c r="K235" s="40">
        <v>9.9999999880726609E-3</v>
      </c>
      <c r="L235" s="40">
        <v>0</v>
      </c>
      <c r="M235" s="39">
        <f>(E235/E234)-1</f>
        <v>1.2987299266318253E-3</v>
      </c>
      <c r="N235" s="39">
        <f>(F235/F234)-1</f>
        <v>9.5096939329437635E-3</v>
      </c>
      <c r="O235" s="39">
        <f>(G235/G234)-1</f>
        <v>6.1418459317947871E-3</v>
      </c>
      <c r="P235" s="39">
        <f>(H235/H234)-1</f>
        <v>7.0478245235526815E-2</v>
      </c>
      <c r="Q235" s="39">
        <f>(I235/I234)-1</f>
        <v>5.5313823374412152E-3</v>
      </c>
      <c r="R235" s="43">
        <f t="shared" si="94"/>
        <v>9.2478306683107858E-2</v>
      </c>
      <c r="S235" s="40">
        <f t="shared" si="94"/>
        <v>3.5463115452002203E-2</v>
      </c>
      <c r="T235" s="40">
        <f t="shared" si="94"/>
        <v>0.15819438140249686</v>
      </c>
      <c r="U235" s="40">
        <f t="shared" si="94"/>
        <v>2.5700613630847302E-2</v>
      </c>
      <c r="V235" s="40">
        <f t="shared" si="94"/>
        <v>0.2306573939269978</v>
      </c>
      <c r="W235" s="40">
        <f t="shared" si="89"/>
        <v>0.30761095146870998</v>
      </c>
      <c r="X235" s="40">
        <f t="shared" si="89"/>
        <v>0.12424471299093653</v>
      </c>
      <c r="Y235" s="40">
        <f t="shared" si="89"/>
        <v>0.13289631998315787</v>
      </c>
      <c r="Z235" s="40">
        <f t="shared" si="112"/>
        <v>7.524303182973302E-2</v>
      </c>
      <c r="AA235" s="40">
        <f t="shared" si="113"/>
        <v>3.1336624176484529E-2</v>
      </c>
      <c r="AB235" s="40">
        <f t="shared" si="114"/>
        <v>0.12412332746551802</v>
      </c>
      <c r="AC235" s="39">
        <f t="shared" si="111"/>
        <v>2.3528086300945938E-2</v>
      </c>
      <c r="AD235" s="39">
        <f t="shared" si="111"/>
        <v>0.20906155370754576</v>
      </c>
      <c r="AE235" s="39">
        <f t="shared" si="111"/>
        <v>0.20226409555437308</v>
      </c>
      <c r="AF235" s="39">
        <f t="shared" si="111"/>
        <v>0.12424471299093653</v>
      </c>
      <c r="AG235" s="39">
        <f t="shared" si="111"/>
        <v>0.11810841353164236</v>
      </c>
      <c r="AH235" s="39">
        <f t="shared" si="95"/>
        <v>1</v>
      </c>
      <c r="AI235" s="39">
        <f t="shared" si="96"/>
        <v>0.51476805239753243</v>
      </c>
      <c r="AJ235" s="39">
        <f t="shared" si="97"/>
        <v>0.48523194760246752</v>
      </c>
      <c r="AK235" s="39">
        <f t="shared" si="118"/>
        <v>0.44428622894859959</v>
      </c>
      <c r="AL235" s="39">
        <f t="shared" si="118"/>
        <v>0.50020213908799405</v>
      </c>
      <c r="AM235" s="39">
        <f t="shared" si="118"/>
        <v>5.3409548463661423E-2</v>
      </c>
      <c r="AN235" s="39">
        <f t="shared" si="117"/>
        <v>2.4264841328966689E-3</v>
      </c>
      <c r="AO235" s="39">
        <f t="shared" si="117"/>
        <v>1</v>
      </c>
      <c r="AR235" s="90">
        <f t="shared" si="115"/>
        <v>440.72420607835443</v>
      </c>
      <c r="AS235" s="90">
        <f t="shared" si="115"/>
        <v>320.55109498124068</v>
      </c>
      <c r="AT235" s="90">
        <f t="shared" si="115"/>
        <v>776.61627063795538</v>
      </c>
      <c r="AU235">
        <f t="shared" si="115"/>
        <v>119.01185347886191</v>
      </c>
      <c r="AV235">
        <f t="shared" si="115"/>
        <v>185.6568920190351</v>
      </c>
      <c r="AW235">
        <f t="shared" si="115"/>
        <v>181.7165834719911</v>
      </c>
      <c r="AX235">
        <f t="shared" si="115"/>
        <v>123.62956810631229</v>
      </c>
      <c r="AY235">
        <f t="shared" si="115"/>
        <v>161.31839291443382</v>
      </c>
      <c r="BA235" s="12">
        <v>41548</v>
      </c>
      <c r="BB235" s="36">
        <f t="shared" si="98"/>
        <v>825.61</v>
      </c>
      <c r="BC235" s="41">
        <f t="shared" si="99"/>
        <v>424.99765173992677</v>
      </c>
      <c r="BD235" s="41">
        <f t="shared" si="100"/>
        <v>400.61234826007319</v>
      </c>
    </row>
    <row r="236" spans="1:56">
      <c r="A236" s="94">
        <v>41579</v>
      </c>
      <c r="B236" s="48">
        <v>824.17</v>
      </c>
      <c r="C236" s="48">
        <f t="shared" si="116"/>
        <v>424.14708515781751</v>
      </c>
      <c r="D236" s="48">
        <f t="shared" si="116"/>
        <v>399.37026503536339</v>
      </c>
      <c r="E236" s="36">
        <v>497.34454545454543</v>
      </c>
      <c r="F236" s="36">
        <v>563.15181818181827</v>
      </c>
      <c r="G236" s="36">
        <v>59.203636363636377</v>
      </c>
      <c r="H236" s="36">
        <v>2.6790909090909087</v>
      </c>
      <c r="I236" s="37">
        <v>1122.3863636363637</v>
      </c>
      <c r="J236" s="40">
        <v>-1.7000000000000001E-3</v>
      </c>
      <c r="K236" s="40">
        <v>-1.1999999929853677E-3</v>
      </c>
      <c r="L236" s="40">
        <v>-2.299999994236801E-3</v>
      </c>
      <c r="M236" s="39">
        <f t="shared" ref="M236:Q299" si="119">(E236/E235)-1</f>
        <v>3.6581450599446619E-3</v>
      </c>
      <c r="N236" s="39">
        <f t="shared" si="119"/>
        <v>9.4184820600728969E-3</v>
      </c>
      <c r="O236" s="39">
        <f t="shared" si="119"/>
        <v>-6.1501365849191414E-3</v>
      </c>
      <c r="P236" s="39">
        <f t="shared" si="119"/>
        <v>-1.0077258985556004E-2</v>
      </c>
      <c r="Q236" s="39">
        <f t="shared" si="119"/>
        <v>6.3144012689118068E-3</v>
      </c>
      <c r="R236" s="43">
        <f t="shared" si="94"/>
        <v>7.5669290424841273E-2</v>
      </c>
      <c r="S236" s="40">
        <f t="shared" si="94"/>
        <v>3.391038660919099E-2</v>
      </c>
      <c r="T236" s="40">
        <f t="shared" si="94"/>
        <v>0.12187430516994535</v>
      </c>
      <c r="U236" s="40">
        <f t="shared" si="94"/>
        <v>2.8142994602559313E-2</v>
      </c>
      <c r="V236" s="40">
        <f t="shared" si="94"/>
        <v>0.22044907826066407</v>
      </c>
      <c r="W236" s="40">
        <f t="shared" si="89"/>
        <v>0.23908824536702311</v>
      </c>
      <c r="X236" s="40">
        <f t="shared" si="89"/>
        <v>0.11291540785498477</v>
      </c>
      <c r="Y236" s="40">
        <f t="shared" si="89"/>
        <v>0.12762881249737479</v>
      </c>
      <c r="Z236" s="40">
        <f t="shared" si="112"/>
        <v>7.3415118675622448E-2</v>
      </c>
      <c r="AA236" s="40">
        <f t="shared" si="113"/>
        <v>3.0099020234707119E-2</v>
      </c>
      <c r="AB236" s="40">
        <f t="shared" si="114"/>
        <v>0.12153784381882593</v>
      </c>
      <c r="AC236" s="39">
        <f t="shared" si="111"/>
        <v>2.7272300513562442E-2</v>
      </c>
      <c r="AD236" s="39">
        <f t="shared" si="111"/>
        <v>0.22044907826066407</v>
      </c>
      <c r="AE236" s="39">
        <f t="shared" si="111"/>
        <v>0.19487000715556935</v>
      </c>
      <c r="AF236" s="39">
        <f t="shared" si="111"/>
        <v>0.11291540785498477</v>
      </c>
      <c r="AG236" s="39">
        <f t="shared" si="111"/>
        <v>0.12516859871682762</v>
      </c>
      <c r="AH236" s="39">
        <f t="shared" si="95"/>
        <v>1</v>
      </c>
      <c r="AI236" s="39">
        <f t="shared" si="96"/>
        <v>0.51504328968700053</v>
      </c>
      <c r="AJ236" s="39">
        <f t="shared" si="97"/>
        <v>0.48495671031299953</v>
      </c>
      <c r="AK236" s="39">
        <f t="shared" si="118"/>
        <v>0.4431134960008099</v>
      </c>
      <c r="AL236" s="39">
        <f t="shared" si="118"/>
        <v>0.50174506429077659</v>
      </c>
      <c r="AM236" s="39">
        <f t="shared" si="118"/>
        <v>5.2748000404981274E-2</v>
      </c>
      <c r="AN236" s="39">
        <f t="shared" si="117"/>
        <v>2.3869596031183553E-3</v>
      </c>
      <c r="AO236" s="39">
        <f t="shared" si="117"/>
        <v>1</v>
      </c>
      <c r="AR236" s="90">
        <f t="shared" si="115"/>
        <v>439.9749749280212</v>
      </c>
      <c r="AS236" s="90">
        <f t="shared" si="115"/>
        <v>320.16643366951172</v>
      </c>
      <c r="AT236" s="90">
        <f t="shared" si="115"/>
        <v>774.83005321996393</v>
      </c>
      <c r="AU236">
        <f t="shared" si="115"/>
        <v>119.44721610274047</v>
      </c>
      <c r="AV236">
        <f t="shared" si="115"/>
        <v>187.40549812584527</v>
      </c>
      <c r="AW236">
        <f t="shared" si="115"/>
        <v>180.59900166389349</v>
      </c>
      <c r="AX236">
        <f t="shared" si="115"/>
        <v>122.38372093023254</v>
      </c>
      <c r="AY236">
        <f t="shared" si="115"/>
        <v>162.33702197935153</v>
      </c>
      <c r="BA236" s="94">
        <v>41579</v>
      </c>
      <c r="BB236" s="36">
        <f t="shared" si="98"/>
        <v>824.17</v>
      </c>
      <c r="BC236" s="41">
        <f t="shared" si="99"/>
        <v>424.48322806133518</v>
      </c>
      <c r="BD236" s="41">
        <f t="shared" si="100"/>
        <v>399.68677193866478</v>
      </c>
    </row>
    <row r="237" spans="1:56">
      <c r="A237" s="12">
        <v>41609</v>
      </c>
      <c r="B237" s="48">
        <v>825.39</v>
      </c>
      <c r="C237" s="48">
        <f t="shared" si="116"/>
        <v>425.37711170375349</v>
      </c>
      <c r="D237" s="48">
        <f t="shared" si="116"/>
        <v>399.37026503536339</v>
      </c>
      <c r="E237" s="36">
        <v>499.29909090909098</v>
      </c>
      <c r="F237" s="36">
        <v>568.41</v>
      </c>
      <c r="G237" s="36">
        <v>59.206363636363648</v>
      </c>
      <c r="H237" s="36">
        <v>2.6790909090909087</v>
      </c>
      <c r="I237" s="37">
        <v>1129.5954545454545</v>
      </c>
      <c r="J237" s="40">
        <v>1.5E-3</v>
      </c>
      <c r="K237" s="40">
        <v>2.8999999975911628E-3</v>
      </c>
      <c r="L237" s="40">
        <v>0</v>
      </c>
      <c r="M237" s="39">
        <f t="shared" si="119"/>
        <v>3.9299625831006324E-3</v>
      </c>
      <c r="N237" s="39">
        <f t="shared" si="119"/>
        <v>9.3370591169503747E-3</v>
      </c>
      <c r="O237" s="39">
        <f t="shared" si="119"/>
        <v>4.6065966463837427E-5</v>
      </c>
      <c r="P237" s="39">
        <f t="shared" si="119"/>
        <v>0</v>
      </c>
      <c r="Q237" s="39">
        <f t="shared" si="119"/>
        <v>6.4230029361140861E-3</v>
      </c>
      <c r="R237" s="43">
        <f t="shared" si="94"/>
        <v>7.5025241353635863E-2</v>
      </c>
      <c r="S237" s="40">
        <f t="shared" si="94"/>
        <v>3.3086307390906455E-2</v>
      </c>
      <c r="T237" s="40">
        <f t="shared" si="94"/>
        <v>0.12153784381882593</v>
      </c>
      <c r="U237" s="40">
        <f t="shared" si="94"/>
        <v>3.1309442217236416E-2</v>
      </c>
      <c r="V237" s="40">
        <f t="shared" si="94"/>
        <v>0.23184448345361153</v>
      </c>
      <c r="W237" s="40">
        <f t="shared" si="89"/>
        <v>0.19492504999724769</v>
      </c>
      <c r="X237" s="40">
        <f t="shared" si="89"/>
        <v>0.11291540785498477</v>
      </c>
      <c r="Y237" s="40">
        <f t="shared" si="89"/>
        <v>0.13239555993000929</v>
      </c>
      <c r="Z237" s="40">
        <f t="shared" si="112"/>
        <v>7.5025241353635863E-2</v>
      </c>
      <c r="AA237" s="40">
        <f t="shared" si="113"/>
        <v>3.3086307390906455E-2</v>
      </c>
      <c r="AB237" s="40">
        <f t="shared" si="114"/>
        <v>0.12153784381882593</v>
      </c>
      <c r="AC237" s="39">
        <f t="shared" si="111"/>
        <v>3.1309442217236416E-2</v>
      </c>
      <c r="AD237" s="39">
        <f t="shared" si="111"/>
        <v>0.23184448345361153</v>
      </c>
      <c r="AE237" s="39">
        <f t="shared" si="111"/>
        <v>0.19492504999724769</v>
      </c>
      <c r="AF237" s="39">
        <f t="shared" si="111"/>
        <v>0.11291540785498477</v>
      </c>
      <c r="AG237" s="39">
        <f t="shared" si="111"/>
        <v>0.13239555993000929</v>
      </c>
      <c r="AH237" s="39">
        <f t="shared" si="95"/>
        <v>1</v>
      </c>
      <c r="AI237" s="39">
        <f t="shared" si="96"/>
        <v>0.51576655313001174</v>
      </c>
      <c r="AJ237" s="39">
        <f t="shared" si="97"/>
        <v>0.48423344686998837</v>
      </c>
      <c r="AK237" s="39">
        <f t="shared" si="118"/>
        <v>0.44201584638104563</v>
      </c>
      <c r="AL237" s="39">
        <f t="shared" si="118"/>
        <v>0.50319784637299758</v>
      </c>
      <c r="AM237" s="39">
        <f t="shared" si="118"/>
        <v>5.2413776452551408E-2</v>
      </c>
      <c r="AN237" s="39">
        <f t="shared" si="117"/>
        <v>2.3717260000563354E-3</v>
      </c>
      <c r="AO237" s="39">
        <f t="shared" si="117"/>
        <v>1</v>
      </c>
      <c r="AR237" s="90">
        <f t="shared" si="115"/>
        <v>440.63493739041326</v>
      </c>
      <c r="AS237" s="90">
        <f t="shared" si="115"/>
        <v>321.09491632638208</v>
      </c>
      <c r="AT237" s="90">
        <f t="shared" si="115"/>
        <v>774.83005321996393</v>
      </c>
      <c r="AU237">
        <f t="shared" si="115"/>
        <v>119.91663919267978</v>
      </c>
      <c r="AV237">
        <f t="shared" si="115"/>
        <v>189.15531434068782</v>
      </c>
      <c r="AW237">
        <f t="shared" si="115"/>
        <v>180.60732113144755</v>
      </c>
      <c r="AX237">
        <f t="shared" si="115"/>
        <v>122.38372093023254</v>
      </c>
      <c r="AY237">
        <f t="shared" si="115"/>
        <v>163.37971314816494</v>
      </c>
      <c r="BA237" s="12">
        <v>41609</v>
      </c>
      <c r="BB237" s="36">
        <f t="shared" si="98"/>
        <v>825.39</v>
      </c>
      <c r="BC237" s="41">
        <f t="shared" si="99"/>
        <v>425.7085552879804</v>
      </c>
      <c r="BD237" s="41">
        <f t="shared" si="100"/>
        <v>399.6814447120197</v>
      </c>
    </row>
    <row r="238" spans="1:56">
      <c r="A238" s="12">
        <v>41640</v>
      </c>
      <c r="B238" s="48">
        <v>828.35</v>
      </c>
      <c r="C238" s="48">
        <f t="shared" si="116"/>
        <v>428.26967606674407</v>
      </c>
      <c r="D238" s="48">
        <f t="shared" si="116"/>
        <v>399.37026503536339</v>
      </c>
      <c r="E238" s="36">
        <v>502.98363636363632</v>
      </c>
      <c r="F238" s="36">
        <v>573.6663636363636</v>
      </c>
      <c r="G238" s="36">
        <v>59.206363636363648</v>
      </c>
      <c r="H238" s="36">
        <v>2.6790909090909087</v>
      </c>
      <c r="I238" s="37">
        <v>1138.5372727272725</v>
      </c>
      <c r="J238" s="40">
        <v>3.4999999999999996E-3</v>
      </c>
      <c r="K238" s="40">
        <v>6.8000000080048473E-3</v>
      </c>
      <c r="L238" s="40">
        <v>0</v>
      </c>
      <c r="M238" s="39">
        <f t="shared" si="119"/>
        <v>7.3794355359966257E-3</v>
      </c>
      <c r="N238" s="39">
        <f t="shared" si="119"/>
        <v>9.2474862095381916E-3</v>
      </c>
      <c r="O238" s="39">
        <f t="shared" si="119"/>
        <v>0</v>
      </c>
      <c r="P238" s="39">
        <f t="shared" si="119"/>
        <v>0</v>
      </c>
      <c r="Q238" s="39">
        <f t="shared" si="119"/>
        <v>7.9159473826106996E-3</v>
      </c>
      <c r="R238" s="43">
        <f t="shared" si="94"/>
        <v>7.2993663913242246E-2</v>
      </c>
      <c r="S238" s="40">
        <f t="shared" si="94"/>
        <v>3.1344862953091024E-2</v>
      </c>
      <c r="T238" s="40">
        <f t="shared" si="94"/>
        <v>0.11963446523028276</v>
      </c>
      <c r="U238" s="40">
        <f t="shared" si="94"/>
        <v>3.7836398048436859E-2</v>
      </c>
      <c r="V238" s="40">
        <f t="shared" si="94"/>
        <v>0.24323594832664464</v>
      </c>
      <c r="W238" s="40">
        <f t="shared" si="89"/>
        <v>0.19431149254552471</v>
      </c>
      <c r="X238" s="40">
        <f t="shared" si="89"/>
        <v>5.9690758719884718E-2</v>
      </c>
      <c r="Y238" s="40">
        <f t="shared" si="89"/>
        <v>0.14061422754342701</v>
      </c>
      <c r="Z238" s="40">
        <f>(AR238/$AR$237)-1</f>
        <v>3.5000000000000586E-3</v>
      </c>
      <c r="AA238" s="40">
        <f>(AS238/$AS$237)-1</f>
        <v>6.8000000080048473E-3</v>
      </c>
      <c r="AB238" s="40">
        <f>(AT238/$AT$237)-1</f>
        <v>0</v>
      </c>
      <c r="AC238" s="39">
        <f>(AU238/AU$237)-1</f>
        <v>7.3794355359966257E-3</v>
      </c>
      <c r="AD238" s="39">
        <f>(AV238/AV$237)-1</f>
        <v>9.2474862095381916E-3</v>
      </c>
      <c r="AE238" s="39">
        <f>(AW238/AW$237)-1</f>
        <v>0</v>
      </c>
      <c r="AF238" s="39">
        <f>(AX238/AX$237)-1</f>
        <v>0</v>
      </c>
      <c r="AG238" s="39">
        <f>(AY238/AY$237)-1</f>
        <v>7.9159473826106996E-3</v>
      </c>
      <c r="AH238" s="39">
        <f t="shared" si="95"/>
        <v>1</v>
      </c>
      <c r="AI238" s="39">
        <f t="shared" si="96"/>
        <v>0.51745892724371023</v>
      </c>
      <c r="AJ238" s="39">
        <f t="shared" si="97"/>
        <v>0.48254107275628971</v>
      </c>
      <c r="AK238" s="39">
        <f t="shared" si="118"/>
        <v>0.44178056214073724</v>
      </c>
      <c r="AL238" s="39">
        <f t="shared" si="118"/>
        <v>0.50386261159653822</v>
      </c>
      <c r="AM238" s="39">
        <f t="shared" si="118"/>
        <v>5.2002130325114145E-2</v>
      </c>
      <c r="AN238" s="39">
        <f t="shared" si="117"/>
        <v>2.3530989922476288E-3</v>
      </c>
      <c r="AO238" s="39">
        <f t="shared" si="117"/>
        <v>1</v>
      </c>
      <c r="AR238" s="90">
        <f t="shared" si="115"/>
        <v>442.17715967127975</v>
      </c>
      <c r="AS238" s="90">
        <f t="shared" si="115"/>
        <v>323.2783617599718</v>
      </c>
      <c r="AT238" s="90">
        <f t="shared" si="115"/>
        <v>774.83005321996393</v>
      </c>
      <c r="AU238">
        <f t="shared" si="115"/>
        <v>120.80155630129553</v>
      </c>
      <c r="AV238">
        <f t="shared" si="115"/>
        <v>190.9045255015142</v>
      </c>
      <c r="AW238">
        <f t="shared" si="115"/>
        <v>180.60732113144755</v>
      </c>
      <c r="AX238">
        <f t="shared" si="115"/>
        <v>122.38372093023254</v>
      </c>
      <c r="AY238">
        <f t="shared" si="115"/>
        <v>164.67301836083183</v>
      </c>
      <c r="BA238" s="12">
        <v>41640</v>
      </c>
      <c r="BB238" s="36">
        <f t="shared" si="98"/>
        <v>828.35</v>
      </c>
      <c r="BC238" s="41">
        <f t="shared" si="99"/>
        <v>428.63710238232738</v>
      </c>
      <c r="BD238" s="41">
        <f t="shared" si="100"/>
        <v>399.71289761767258</v>
      </c>
    </row>
    <row r="239" spans="1:56">
      <c r="A239" s="12">
        <v>41671</v>
      </c>
      <c r="B239" s="48">
        <v>833.17</v>
      </c>
      <c r="C239" s="48">
        <f t="shared" si="116"/>
        <v>433.151950379504</v>
      </c>
      <c r="D239" s="48">
        <f t="shared" si="116"/>
        <v>399.41020206150955</v>
      </c>
      <c r="E239" s="36">
        <v>504.57090909090914</v>
      </c>
      <c r="F239" s="36">
        <v>578.92454545454552</v>
      </c>
      <c r="G239" s="36">
        <v>59.206363636363648</v>
      </c>
      <c r="H239" s="36">
        <v>2.6790909090909087</v>
      </c>
      <c r="I239" s="37">
        <v>1145.379090909091</v>
      </c>
      <c r="J239" s="40">
        <v>5.8999999999999999E-3</v>
      </c>
      <c r="K239" s="40">
        <v>1.1400000013073619E-2</v>
      </c>
      <c r="L239" s="40">
        <v>9.9999999105149229E-5</v>
      </c>
      <c r="M239" s="39">
        <f t="shared" si="119"/>
        <v>3.1557144457980968E-3</v>
      </c>
      <c r="N239" s="39">
        <f t="shared" si="119"/>
        <v>9.1659231767595717E-3</v>
      </c>
      <c r="O239" s="39">
        <f t="shared" si="119"/>
        <v>0</v>
      </c>
      <c r="P239" s="39">
        <f t="shared" si="119"/>
        <v>0</v>
      </c>
      <c r="Q239" s="39">
        <f t="shared" si="119"/>
        <v>6.0093054006300495E-3</v>
      </c>
      <c r="R239" s="43">
        <f t="shared" si="94"/>
        <v>7.7923026595755784E-2</v>
      </c>
      <c r="S239" s="40">
        <f t="shared" si="94"/>
        <v>4.0500942063317558E-2</v>
      </c>
      <c r="T239" s="40">
        <f t="shared" si="94"/>
        <v>0.1197464286758041</v>
      </c>
      <c r="U239" s="40">
        <f t="shared" si="94"/>
        <v>3.9541800582863607E-2</v>
      </c>
      <c r="V239" s="40">
        <f t="shared" si="94"/>
        <v>0.25463135351959232</v>
      </c>
      <c r="W239" s="40">
        <f t="shared" si="89"/>
        <v>0.15262906394350728</v>
      </c>
      <c r="X239" s="40">
        <f t="shared" si="89"/>
        <v>5.9690758719884718E-2</v>
      </c>
      <c r="Y239" s="40">
        <f t="shared" si="89"/>
        <v>0.14457268742476947</v>
      </c>
      <c r="Z239" s="40">
        <f t="shared" ref="Z239:Z249" si="120">(AR239/$AR$237)-1</f>
        <v>9.4206500000002524E-3</v>
      </c>
      <c r="AA239" s="40">
        <f t="shared" ref="AA239:AA249" si="121">(AS239/$AS$237)-1</f>
        <v>1.8277520021258598E-2</v>
      </c>
      <c r="AB239" s="40">
        <f t="shared" ref="AB239:AB249" si="122">(AT239/$AT$237)-1</f>
        <v>9.9999999105149229E-5</v>
      </c>
      <c r="AC239" s="39">
        <f t="shared" ref="AC239:AG249" si="123">(AU239/AU$237)-1</f>
        <v>1.0558437373117568E-2</v>
      </c>
      <c r="AD239" s="39">
        <f t="shared" si="123"/>
        <v>1.8498171134472496E-2</v>
      </c>
      <c r="AE239" s="39">
        <f t="shared" si="123"/>
        <v>0</v>
      </c>
      <c r="AF239" s="39">
        <f t="shared" si="123"/>
        <v>0</v>
      </c>
      <c r="AG239" s="39">
        <f t="shared" si="123"/>
        <v>1.3972822128598184E-2</v>
      </c>
      <c r="AH239" s="39">
        <f t="shared" si="95"/>
        <v>1</v>
      </c>
      <c r="AI239" s="39">
        <f t="shared" si="96"/>
        <v>0.52026380145858542</v>
      </c>
      <c r="AJ239" s="39">
        <f t="shared" si="97"/>
        <v>0.47973619854141464</v>
      </c>
      <c r="AK239" s="39">
        <f t="shared" si="118"/>
        <v>0.44052743156890495</v>
      </c>
      <c r="AL239" s="39">
        <f t="shared" si="118"/>
        <v>0.50544361255543024</v>
      </c>
      <c r="AM239" s="39">
        <f t="shared" si="118"/>
        <v>5.1691500313115868E-2</v>
      </c>
      <c r="AN239" s="39">
        <f t="shared" si="117"/>
        <v>2.3390429687034932E-3</v>
      </c>
      <c r="AO239" s="39">
        <f t="shared" si="117"/>
        <v>1</v>
      </c>
      <c r="AR239" s="90">
        <f t="shared" si="115"/>
        <v>444.78600491334032</v>
      </c>
      <c r="AS239" s="90">
        <f t="shared" si="115"/>
        <v>326.9637350882619</v>
      </c>
      <c r="AT239" s="90">
        <f t="shared" si="115"/>
        <v>774.9075362245926</v>
      </c>
      <c r="AU239">
        <f t="shared" si="115"/>
        <v>121.18277151759042</v>
      </c>
      <c r="AV239">
        <f t="shared" si="115"/>
        <v>192.65434171635681</v>
      </c>
      <c r="AW239">
        <f t="shared" si="115"/>
        <v>180.60732113144755</v>
      </c>
      <c r="AX239">
        <f t="shared" si="115"/>
        <v>122.38372093023254</v>
      </c>
      <c r="AY239">
        <f t="shared" si="115"/>
        <v>165.66258881940564</v>
      </c>
      <c r="BA239" s="12">
        <v>41671</v>
      </c>
      <c r="BB239" s="36">
        <f t="shared" si="98"/>
        <v>833.17</v>
      </c>
      <c r="BC239" s="41">
        <f t="shared" si="99"/>
        <v>433.4681914612496</v>
      </c>
      <c r="BD239" s="41">
        <f t="shared" si="100"/>
        <v>399.70180853875041</v>
      </c>
    </row>
    <row r="240" spans="1:56">
      <c r="A240" s="12">
        <v>41699</v>
      </c>
      <c r="B240" s="48">
        <v>841.96</v>
      </c>
      <c r="C240" s="48">
        <f t="shared" si="116"/>
        <v>442.11819574958275</v>
      </c>
      <c r="D240" s="48">
        <f t="shared" si="116"/>
        <v>399.2504379826558</v>
      </c>
      <c r="E240" s="36">
        <v>506.85636363636365</v>
      </c>
      <c r="F240" s="36">
        <v>584.18000000000006</v>
      </c>
      <c r="G240" s="36">
        <v>59.206363636363648</v>
      </c>
      <c r="H240" s="36">
        <v>2.6790909090909087</v>
      </c>
      <c r="I240" s="37">
        <v>1152.9209090909092</v>
      </c>
      <c r="J240" s="40">
        <v>1.06E-2</v>
      </c>
      <c r="K240" s="40">
        <v>2.0699999993588847E-2</v>
      </c>
      <c r="L240" s="40">
        <v>-3.9999999506556971E-4</v>
      </c>
      <c r="M240" s="39">
        <f t="shared" si="119"/>
        <v>4.5295012143531377E-3</v>
      </c>
      <c r="N240" s="39">
        <f t="shared" si="119"/>
        <v>9.0779611725189113E-3</v>
      </c>
      <c r="O240" s="39">
        <f t="shared" si="119"/>
        <v>0</v>
      </c>
      <c r="P240" s="39">
        <f t="shared" si="119"/>
        <v>0</v>
      </c>
      <c r="Q240" s="39">
        <f t="shared" si="119"/>
        <v>6.5845607290002661E-3</v>
      </c>
      <c r="R240" s="43">
        <f t="shared" si="94"/>
        <v>9.1204057575549058E-2</v>
      </c>
      <c r="S240" s="40">
        <f t="shared" si="94"/>
        <v>6.5448747548019881E-2</v>
      </c>
      <c r="T240" s="40">
        <f t="shared" si="94"/>
        <v>0.11929853010985902</v>
      </c>
      <c r="U240" s="40">
        <f t="shared" si="94"/>
        <v>3.9246058152387908E-2</v>
      </c>
      <c r="V240" s="40">
        <f t="shared" si="94"/>
        <v>0.26602084823266803</v>
      </c>
      <c r="W240" s="40">
        <f t="shared" si="89"/>
        <v>0.15262906394350728</v>
      </c>
      <c r="X240" s="40">
        <f t="shared" si="89"/>
        <v>5.9690758719884718E-2</v>
      </c>
      <c r="Y240" s="40">
        <f t="shared" si="89"/>
        <v>0.14942561030321477</v>
      </c>
      <c r="Z240" s="40">
        <f t="shared" si="120"/>
        <v>2.0120508890000055E-2</v>
      </c>
      <c r="AA240" s="40">
        <f t="shared" si="121"/>
        <v>3.9355864679170294E-2</v>
      </c>
      <c r="AB240" s="40">
        <f t="shared" si="122"/>
        <v>-3.0003999595951125E-4</v>
      </c>
      <c r="AC240" s="39">
        <f t="shared" si="123"/>
        <v>1.5135763042373851E-2</v>
      </c>
      <c r="AD240" s="39">
        <f t="shared" si="123"/>
        <v>2.7744057986312853E-2</v>
      </c>
      <c r="AE240" s="39">
        <f t="shared" si="123"/>
        <v>0</v>
      </c>
      <c r="AF240" s="39">
        <f t="shared" si="123"/>
        <v>0</v>
      </c>
      <c r="AG240" s="39">
        <f t="shared" si="123"/>
        <v>2.0649387753459703E-2</v>
      </c>
      <c r="AH240" s="39">
        <f t="shared" si="95"/>
        <v>1</v>
      </c>
      <c r="AI240" s="39">
        <f t="shared" si="96"/>
        <v>0.52547501537867491</v>
      </c>
      <c r="AJ240" s="39">
        <f t="shared" si="97"/>
        <v>0.47452498462132509</v>
      </c>
      <c r="AK240" s="39">
        <f t="shared" si="118"/>
        <v>0.43962804355419788</v>
      </c>
      <c r="AL240" s="39">
        <f t="shared" si="118"/>
        <v>0.50669564182041982</v>
      </c>
      <c r="AM240" s="39">
        <f t="shared" si="118"/>
        <v>5.1353360989045221E-2</v>
      </c>
      <c r="AN240" s="39">
        <f t="shared" si="117"/>
        <v>2.3237421474152998E-3</v>
      </c>
      <c r="AO240" s="39">
        <f t="shared" si="117"/>
        <v>1</v>
      </c>
      <c r="AR240" s="90">
        <f t="shared" si="115"/>
        <v>449.50073656542168</v>
      </c>
      <c r="AS240" s="90">
        <f t="shared" si="115"/>
        <v>333.73188440249271</v>
      </c>
      <c r="AT240" s="90">
        <f t="shared" si="115"/>
        <v>774.59757321392647</v>
      </c>
      <c r="AU240">
        <f t="shared" si="115"/>
        <v>121.73166902833803</v>
      </c>
      <c r="AV240">
        <f t="shared" si="115"/>
        <v>194.40325035017509</v>
      </c>
      <c r="AW240">
        <f t="shared" si="115"/>
        <v>180.60732113144755</v>
      </c>
      <c r="AX240">
        <f t="shared" si="115"/>
        <v>122.38372093023254</v>
      </c>
      <c r="AY240">
        <f t="shared" si="115"/>
        <v>166.75340419601042</v>
      </c>
      <c r="BA240" s="12">
        <v>41699</v>
      </c>
      <c r="BB240" s="36">
        <f t="shared" si="98"/>
        <v>841.96</v>
      </c>
      <c r="BC240" s="41">
        <f t="shared" si="99"/>
        <v>442.42894394822918</v>
      </c>
      <c r="BD240" s="41">
        <f t="shared" si="100"/>
        <v>399.53105605177086</v>
      </c>
    </row>
    <row r="241" spans="1:56">
      <c r="A241" s="12">
        <v>41730</v>
      </c>
      <c r="B241" s="48">
        <v>846.99</v>
      </c>
      <c r="C241" s="48">
        <f t="shared" si="116"/>
        <v>446.98149590464601</v>
      </c>
      <c r="D241" s="48">
        <f t="shared" si="116"/>
        <v>399.41013815924714</v>
      </c>
      <c r="E241" s="36">
        <v>507.98636363636365</v>
      </c>
      <c r="F241" s="36">
        <v>589.41727272727269</v>
      </c>
      <c r="G241" s="36">
        <v>59.206363636363648</v>
      </c>
      <c r="H241" s="36">
        <v>2.6790909090909087</v>
      </c>
      <c r="I241" s="37">
        <v>1159.2918181818181</v>
      </c>
      <c r="J241" s="40">
        <v>6.0000000000000001E-3</v>
      </c>
      <c r="K241" s="40">
        <v>1.1000000004111721E-2</v>
      </c>
      <c r="L241" s="40">
        <v>4.000000035022655E-4</v>
      </c>
      <c r="M241" s="39">
        <f t="shared" si="119"/>
        <v>2.2294284556141353E-3</v>
      </c>
      <c r="N241" s="39">
        <f t="shared" si="119"/>
        <v>8.9651695149999266E-3</v>
      </c>
      <c r="O241" s="39">
        <f t="shared" si="119"/>
        <v>0</v>
      </c>
      <c r="P241" s="39">
        <f t="shared" si="119"/>
        <v>0</v>
      </c>
      <c r="Q241" s="39">
        <f t="shared" si="119"/>
        <v>5.52588563593015E-3</v>
      </c>
      <c r="R241" s="43">
        <f t="shared" si="94"/>
        <v>9.6326058045543173E-2</v>
      </c>
      <c r="S241" s="40">
        <f t="shared" si="94"/>
        <v>7.4268159740064288E-2</v>
      </c>
      <c r="T241" s="40">
        <f t="shared" si="94"/>
        <v>0.12008227420636342</v>
      </c>
      <c r="U241" s="40">
        <f t="shared" si="94"/>
        <v>3.6022589903514923E-2</v>
      </c>
      <c r="V241" s="40">
        <f t="shared" si="94"/>
        <v>0.27737093974659777</v>
      </c>
      <c r="W241" s="40">
        <f t="shared" si="89"/>
        <v>0.15262906394350728</v>
      </c>
      <c r="X241" s="40">
        <f t="shared" si="89"/>
        <v>5.9690758719884718E-2</v>
      </c>
      <c r="Y241" s="40">
        <f t="shared" si="89"/>
        <v>0.15278382947180047</v>
      </c>
      <c r="Z241" s="40">
        <f t="shared" si="120"/>
        <v>2.6241231943340049E-2</v>
      </c>
      <c r="AA241" s="40">
        <f t="shared" si="121"/>
        <v>5.0788779194914868E-2</v>
      </c>
      <c r="AB241" s="40">
        <f t="shared" si="122"/>
        <v>9.983999154328238E-5</v>
      </c>
      <c r="AC241" s="39">
        <f t="shared" si="123"/>
        <v>1.7398935598812226E-2</v>
      </c>
      <c r="AD241" s="39">
        <f t="shared" si="123"/>
        <v>3.6957957684193854E-2</v>
      </c>
      <c r="AE241" s="39">
        <f t="shared" si="123"/>
        <v>0</v>
      </c>
      <c r="AF241" s="39">
        <f t="shared" si="123"/>
        <v>0</v>
      </c>
      <c r="AG241" s="39">
        <f t="shared" si="123"/>
        <v>2.6289379544567337E-2</v>
      </c>
      <c r="AH241" s="39">
        <f t="shared" si="95"/>
        <v>1</v>
      </c>
      <c r="AI241" s="39">
        <f t="shared" si="96"/>
        <v>0.52810245034972059</v>
      </c>
      <c r="AJ241" s="39">
        <f t="shared" si="97"/>
        <v>0.47189754965027936</v>
      </c>
      <c r="AK241" s="39">
        <f t="shared" si="118"/>
        <v>0.43818679272063432</v>
      </c>
      <c r="AL241" s="39">
        <f t="shared" si="118"/>
        <v>0.50842873509768105</v>
      </c>
      <c r="AM241" s="39">
        <f t="shared" si="118"/>
        <v>5.1071147667737606E-2</v>
      </c>
      <c r="AN241" s="39">
        <f t="shared" si="117"/>
        <v>2.3109719805429804E-3</v>
      </c>
      <c r="AO241" s="39">
        <f t="shared" si="117"/>
        <v>1</v>
      </c>
      <c r="AR241" s="90">
        <f t="shared" si="115"/>
        <v>452.19774098481423</v>
      </c>
      <c r="AS241" s="90">
        <f t="shared" si="115"/>
        <v>337.40293513229233</v>
      </c>
      <c r="AT241" s="90">
        <f t="shared" si="115"/>
        <v>774.90741224592489</v>
      </c>
      <c r="AU241">
        <f t="shared" si="115"/>
        <v>122.00306107521921</v>
      </c>
      <c r="AV241">
        <f t="shared" si="115"/>
        <v>196.14610844383137</v>
      </c>
      <c r="AW241">
        <f t="shared" si="115"/>
        <v>180.60732113144755</v>
      </c>
      <c r="AX241">
        <f t="shared" si="115"/>
        <v>122.38372093023254</v>
      </c>
      <c r="AY241">
        <f t="shared" si="115"/>
        <v>167.6748644369996</v>
      </c>
      <c r="BA241" s="12">
        <v>41730</v>
      </c>
      <c r="BB241" s="36">
        <f t="shared" si="98"/>
        <v>846.99</v>
      </c>
      <c r="BC241" s="41">
        <f t="shared" si="99"/>
        <v>447.29749442170987</v>
      </c>
      <c r="BD241" s="41">
        <f t="shared" si="100"/>
        <v>399.69250557829014</v>
      </c>
    </row>
    <row r="242" spans="1:56">
      <c r="A242" s="12">
        <v>41760</v>
      </c>
      <c r="B242" s="48">
        <v>848.34</v>
      </c>
      <c r="C242" s="48">
        <f t="shared" si="116"/>
        <v>448.36713854401148</v>
      </c>
      <c r="D242" s="48">
        <f t="shared" si="116"/>
        <v>399.37019714472018</v>
      </c>
      <c r="E242" s="36">
        <v>508.68181818181819</v>
      </c>
      <c r="F242" s="36">
        <v>650.9909090909091</v>
      </c>
      <c r="G242" s="36">
        <v>59.206363636363648</v>
      </c>
      <c r="H242" s="36">
        <v>2.6790909090909087</v>
      </c>
      <c r="I242" s="37">
        <v>1221.5572727272729</v>
      </c>
      <c r="J242" s="40">
        <v>1.6000000000000001E-3</v>
      </c>
      <c r="K242" s="40">
        <v>3.1000000046110809E-3</v>
      </c>
      <c r="L242" s="40">
        <v>-1.0000000178023161E-4</v>
      </c>
      <c r="M242" s="39">
        <f t="shared" si="119"/>
        <v>1.3690417602476579E-3</v>
      </c>
      <c r="N242" s="39">
        <f t="shared" si="119"/>
        <v>0.10446527309715758</v>
      </c>
      <c r="O242" s="39">
        <f t="shared" si="119"/>
        <v>0</v>
      </c>
      <c r="P242" s="39">
        <f t="shared" si="119"/>
        <v>0</v>
      </c>
      <c r="Q242" s="39">
        <f t="shared" si="119"/>
        <v>5.3709905969240079E-2</v>
      </c>
      <c r="R242" s="43">
        <f t="shared" si="94"/>
        <v>6.4443757016688918E-2</v>
      </c>
      <c r="S242" s="40">
        <f t="shared" si="94"/>
        <v>7.2343905901296024E-2</v>
      </c>
      <c r="T242" s="40">
        <f t="shared" si="94"/>
        <v>5.3891282560411202E-2</v>
      </c>
      <c r="U242" s="40">
        <f t="shared" si="94"/>
        <v>3.5570854847963629E-2</v>
      </c>
      <c r="V242" s="40">
        <f t="shared" si="94"/>
        <v>0.28841596931220526</v>
      </c>
      <c r="W242" s="40">
        <f t="shared" si="89"/>
        <v>1.773659207400935E-2</v>
      </c>
      <c r="X242" s="40">
        <f t="shared" si="89"/>
        <v>5.9690758719884718E-2</v>
      </c>
      <c r="Y242" s="40">
        <f t="shared" si="89"/>
        <v>0.15549151985608356</v>
      </c>
      <c r="Z242" s="40">
        <f t="shared" si="120"/>
        <v>2.7883217914449476E-2</v>
      </c>
      <c r="AA242" s="40">
        <f t="shared" si="121"/>
        <v>5.404622441526441E-2</v>
      </c>
      <c r="AB242" s="40">
        <f t="shared" si="122"/>
        <v>-1.6999423635422062E-7</v>
      </c>
      <c r="AC242" s="39">
        <f t="shared" si="123"/>
        <v>1.8791797228478346E-2</v>
      </c>
      <c r="AD242" s="39">
        <f t="shared" si="123"/>
        <v>0.14528405392394395</v>
      </c>
      <c r="AE242" s="39">
        <f t="shared" si="123"/>
        <v>0</v>
      </c>
      <c r="AF242" s="39">
        <f t="shared" si="123"/>
        <v>0</v>
      </c>
      <c r="AG242" s="39">
        <f t="shared" si="123"/>
        <v>8.1411285617135842E-2</v>
      </c>
      <c r="AH242" s="39">
        <f t="shared" si="95"/>
        <v>1</v>
      </c>
      <c r="AI242" s="39">
        <f t="shared" si="96"/>
        <v>0.52889865724710849</v>
      </c>
      <c r="AJ242" s="39">
        <f t="shared" si="97"/>
        <v>0.47110134275289145</v>
      </c>
      <c r="AK242" s="39">
        <f t="shared" si="118"/>
        <v>0.41642076842301884</v>
      </c>
      <c r="AL242" s="39">
        <f t="shared" si="118"/>
        <v>0.53291885990535171</v>
      </c>
      <c r="AM242" s="39">
        <f t="shared" si="118"/>
        <v>4.8467939210233138E-2</v>
      </c>
      <c r="AN242" s="39">
        <f t="shared" si="117"/>
        <v>2.193176667934298E-3</v>
      </c>
      <c r="AO242" s="39">
        <f t="shared" si="117"/>
        <v>1</v>
      </c>
      <c r="AR242" s="90">
        <f t="shared" si="115"/>
        <v>452.92125737038998</v>
      </c>
      <c r="AS242" s="90">
        <f t="shared" si="115"/>
        <v>338.44888423275825</v>
      </c>
      <c r="AT242" s="90">
        <f t="shared" si="115"/>
        <v>774.82992150332075</v>
      </c>
      <c r="AU242">
        <f t="shared" si="115"/>
        <v>122.17008836070923</v>
      </c>
      <c r="AV242">
        <f t="shared" si="115"/>
        <v>216.63656522936088</v>
      </c>
      <c r="AW242">
        <f t="shared" si="115"/>
        <v>180.60732113144755</v>
      </c>
      <c r="AX242">
        <f t="shared" si="115"/>
        <v>122.38372093023254</v>
      </c>
      <c r="AY242">
        <f t="shared" si="115"/>
        <v>176.68066563931592</v>
      </c>
      <c r="BA242" s="12">
        <v>41760</v>
      </c>
      <c r="BB242" s="36">
        <f t="shared" si="98"/>
        <v>848.34</v>
      </c>
      <c r="BC242" s="41">
        <f t="shared" si="99"/>
        <v>448.68588688901201</v>
      </c>
      <c r="BD242" s="41">
        <f t="shared" si="100"/>
        <v>399.65411311098796</v>
      </c>
    </row>
    <row r="243" spans="1:56">
      <c r="A243" s="12">
        <v>41791</v>
      </c>
      <c r="B243" s="48">
        <f t="shared" ref="B243:D258" si="124">B242*(1+J243)</f>
        <v>882.95227199999999</v>
      </c>
      <c r="C243" s="48">
        <f t="shared" si="116"/>
        <v>451.10217809311683</v>
      </c>
      <c r="D243" s="48">
        <f t="shared" si="116"/>
        <v>431.23993887479327</v>
      </c>
      <c r="E243" s="36">
        <v>509.18181818181819</v>
      </c>
      <c r="F243" s="36">
        <v>651</v>
      </c>
      <c r="G243" s="36">
        <v>59.206363636363648</v>
      </c>
      <c r="H243" s="36">
        <v>2.6790909090909087</v>
      </c>
      <c r="I243" s="37">
        <v>1222.0572727272729</v>
      </c>
      <c r="J243" s="40">
        <v>4.0800000000000003E-2</v>
      </c>
      <c r="K243" s="40">
        <v>6.1000000088919926E-3</v>
      </c>
      <c r="L243" s="40">
        <v>7.9799999994802917E-2</v>
      </c>
      <c r="M243" s="39">
        <f t="shared" si="119"/>
        <v>9.8293271378779856E-4</v>
      </c>
      <c r="N243" s="39">
        <v>1.3964725104287368E-5</v>
      </c>
      <c r="O243" s="39">
        <v>0</v>
      </c>
      <c r="P243" s="39">
        <v>0</v>
      </c>
      <c r="Q243" s="42">
        <v>4.0931359598372907E-4</v>
      </c>
      <c r="R243" s="43">
        <f t="shared" si="94"/>
        <v>9.4844413778999659E-2</v>
      </c>
      <c r="S243" s="40">
        <f t="shared" si="94"/>
        <v>7.4586856311582572E-2</v>
      </c>
      <c r="T243" s="40">
        <f t="shared" si="94"/>
        <v>0.11502234655273091</v>
      </c>
      <c r="U243" s="40">
        <f t="shared" si="94"/>
        <v>3.5551915336559325E-2</v>
      </c>
      <c r="V243" s="40">
        <f t="shared" si="94"/>
        <v>0.21286130936855296</v>
      </c>
      <c r="W243" s="40">
        <f t="shared" si="89"/>
        <v>0</v>
      </c>
      <c r="X243" s="40">
        <f t="shared" si="89"/>
        <v>5.9690758719884718E-2</v>
      </c>
      <c r="Y243" s="40">
        <f t="shared" si="89"/>
        <v>0.12096647765176827</v>
      </c>
      <c r="Z243" s="40">
        <f t="shared" si="120"/>
        <v>6.9820853205359024E-2</v>
      </c>
      <c r="AA243" s="40">
        <f t="shared" si="121"/>
        <v>6.0475906393570034E-2</v>
      </c>
      <c r="AB243" s="40">
        <f t="shared" si="122"/>
        <v>7.9799816435026427E-2</v>
      </c>
      <c r="AC243" s="39">
        <f t="shared" si="123"/>
        <v>1.9793201014512984E-2</v>
      </c>
      <c r="AD243" s="39">
        <f t="shared" si="123"/>
        <v>0.1453000475009234</v>
      </c>
      <c r="AE243" s="39">
        <f t="shared" si="123"/>
        <v>0</v>
      </c>
      <c r="AF243" s="39">
        <f t="shared" si="123"/>
        <v>0</v>
      </c>
      <c r="AG243" s="39">
        <f t="shared" si="123"/>
        <v>8.1853921959189169E-2</v>
      </c>
      <c r="AH243" s="38">
        <f t="shared" si="95"/>
        <v>1</v>
      </c>
      <c r="AI243" s="39">
        <f t="shared" si="96"/>
        <v>0.51125540696537208</v>
      </c>
      <c r="AJ243" s="39">
        <f t="shared" si="97"/>
        <v>0.48874459303462792</v>
      </c>
      <c r="AK243" s="39">
        <f t="shared" si="118"/>
        <v>0.41665953760536439</v>
      </c>
      <c r="AL243" s="39">
        <f t="shared" si="118"/>
        <v>0.5327082572383528</v>
      </c>
      <c r="AM243" s="39">
        <f t="shared" si="118"/>
        <v>4.8448108740625905E-2</v>
      </c>
      <c r="AN243" s="39">
        <f t="shared" si="117"/>
        <v>2.1922793381949808E-3</v>
      </c>
      <c r="AO243" s="39">
        <f t="shared" si="117"/>
        <v>1</v>
      </c>
      <c r="AR243" s="90">
        <f t="shared" si="115"/>
        <v>471.40044467110187</v>
      </c>
      <c r="AS243" s="90">
        <f t="shared" si="115"/>
        <v>340.51342242958754</v>
      </c>
      <c r="AT243" s="90">
        <f t="shared" si="115"/>
        <v>836.66134923525885</v>
      </c>
      <c r="AU243">
        <f t="shared" si="115"/>
        <v>122.29017333720532</v>
      </c>
      <c r="AV243">
        <f t="shared" si="115"/>
        <v>216.63959049944185</v>
      </c>
      <c r="AW243">
        <f t="shared" si="115"/>
        <v>180.60732113144755</v>
      </c>
      <c r="AX243">
        <f t="shared" si="115"/>
        <v>122.38372093023254</v>
      </c>
      <c r="AY243">
        <f t="shared" si="115"/>
        <v>176.75298343790953</v>
      </c>
      <c r="BA243" s="12">
        <v>41791</v>
      </c>
      <c r="BB243" s="36">
        <f t="shared" si="98"/>
        <v>882.95227199999999</v>
      </c>
      <c r="BC243" s="41">
        <f t="shared" si="99"/>
        <v>451.41412315235988</v>
      </c>
      <c r="BD243" s="41">
        <f t="shared" si="100"/>
        <v>431.53814884764012</v>
      </c>
    </row>
    <row r="244" spans="1:56">
      <c r="A244" s="12">
        <v>41821</v>
      </c>
      <c r="B244" s="48" t="e">
        <f t="shared" si="124"/>
        <v>#VALUE!</v>
      </c>
      <c r="C244" s="48">
        <f t="shared" si="116"/>
        <v>0</v>
      </c>
      <c r="D244" s="48">
        <f t="shared" si="116"/>
        <v>0</v>
      </c>
      <c r="E244" s="36">
        <v>0</v>
      </c>
      <c r="F244" s="36">
        <v>0</v>
      </c>
      <c r="G244" s="36">
        <v>0</v>
      </c>
      <c r="H244" s="36">
        <v>0</v>
      </c>
      <c r="I244" s="37">
        <v>0</v>
      </c>
      <c r="J244" s="40" t="s">
        <v>103</v>
      </c>
      <c r="K244" s="40">
        <v>-1</v>
      </c>
      <c r="L244" s="40">
        <v>-1</v>
      </c>
      <c r="M244" s="39">
        <f t="shared" si="119"/>
        <v>-1</v>
      </c>
      <c r="N244" s="39">
        <v>-1</v>
      </c>
      <c r="O244" s="39">
        <v>-1</v>
      </c>
      <c r="P244" s="39">
        <v>-1</v>
      </c>
      <c r="Q244" s="42">
        <v>-1</v>
      </c>
      <c r="R244" s="43" t="e">
        <f t="shared" si="94"/>
        <v>#VALUE!</v>
      </c>
      <c r="S244" s="40">
        <f t="shared" si="94"/>
        <v>-1</v>
      </c>
      <c r="T244" s="40">
        <f t="shared" si="94"/>
        <v>-1</v>
      </c>
      <c r="U244" s="40">
        <f t="shared" si="94"/>
        <v>-1</v>
      </c>
      <c r="V244" s="40">
        <f t="shared" si="94"/>
        <v>-1</v>
      </c>
      <c r="W244" s="40">
        <f t="shared" si="89"/>
        <v>-1</v>
      </c>
      <c r="X244" s="40">
        <f t="shared" si="89"/>
        <v>-1</v>
      </c>
      <c r="Y244" s="40">
        <f t="shared" si="89"/>
        <v>-1</v>
      </c>
      <c r="Z244" s="40" t="e">
        <f t="shared" si="120"/>
        <v>#VALUE!</v>
      </c>
      <c r="AA244" s="40">
        <f t="shared" si="121"/>
        <v>-1</v>
      </c>
      <c r="AB244" s="40">
        <f t="shared" si="122"/>
        <v>-1</v>
      </c>
      <c r="AC244" s="39">
        <f t="shared" si="123"/>
        <v>-1</v>
      </c>
      <c r="AD244" s="39">
        <f t="shared" si="123"/>
        <v>-1</v>
      </c>
      <c r="AE244" s="39">
        <f t="shared" si="123"/>
        <v>-1</v>
      </c>
      <c r="AF244" s="39">
        <f t="shared" si="123"/>
        <v>-1</v>
      </c>
      <c r="AG244" s="39">
        <f t="shared" si="123"/>
        <v>-1</v>
      </c>
      <c r="AH244" s="38" t="e">
        <f t="shared" si="95"/>
        <v>#VALUE!</v>
      </c>
      <c r="AI244" s="39" t="e">
        <f t="shared" si="96"/>
        <v>#DIV/0!</v>
      </c>
      <c r="AJ244" s="39" t="e">
        <f t="shared" si="97"/>
        <v>#DIV/0!</v>
      </c>
      <c r="AK244" s="39" t="e">
        <f t="shared" si="118"/>
        <v>#DIV/0!</v>
      </c>
      <c r="AL244" s="39" t="e">
        <f t="shared" si="118"/>
        <v>#DIV/0!</v>
      </c>
      <c r="AM244" s="39" t="e">
        <f t="shared" si="118"/>
        <v>#DIV/0!</v>
      </c>
      <c r="AN244" s="39" t="e">
        <f t="shared" si="117"/>
        <v>#DIV/0!</v>
      </c>
      <c r="AO244" s="39" t="e">
        <f t="shared" si="117"/>
        <v>#DIV/0!</v>
      </c>
      <c r="AR244" s="90" t="e">
        <f t="shared" si="115"/>
        <v>#VALUE!</v>
      </c>
      <c r="AS244" s="90">
        <f t="shared" si="115"/>
        <v>0</v>
      </c>
      <c r="AT244" s="90">
        <f t="shared" si="115"/>
        <v>0</v>
      </c>
      <c r="AU244">
        <f t="shared" si="115"/>
        <v>0</v>
      </c>
      <c r="AV244">
        <f t="shared" si="115"/>
        <v>0</v>
      </c>
      <c r="AW244">
        <f t="shared" si="115"/>
        <v>0</v>
      </c>
      <c r="AX244">
        <f t="shared" si="115"/>
        <v>0</v>
      </c>
      <c r="AY244">
        <f t="shared" si="115"/>
        <v>0</v>
      </c>
      <c r="BA244" s="12">
        <v>41821</v>
      </c>
      <c r="BB244" s="36" t="e">
        <f t="shared" si="98"/>
        <v>#VALUE!</v>
      </c>
      <c r="BC244" s="41" t="e">
        <f t="shared" si="99"/>
        <v>#VALUE!</v>
      </c>
      <c r="BD244" s="41" t="e">
        <f t="shared" si="100"/>
        <v>#VALUE!</v>
      </c>
    </row>
    <row r="245" spans="1:56">
      <c r="A245" s="12">
        <v>41852</v>
      </c>
      <c r="B245" s="48" t="e">
        <f t="shared" si="124"/>
        <v>#VALUE!</v>
      </c>
      <c r="C245" s="48" t="e">
        <f t="shared" si="116"/>
        <v>#VALUE!</v>
      </c>
      <c r="D245" s="48" t="e">
        <f t="shared" si="116"/>
        <v>#VALUE!</v>
      </c>
      <c r="E245" s="36">
        <v>0</v>
      </c>
      <c r="F245" s="36">
        <v>0</v>
      </c>
      <c r="G245" s="36">
        <v>0</v>
      </c>
      <c r="H245" s="36">
        <v>0</v>
      </c>
      <c r="I245" s="37">
        <v>0</v>
      </c>
      <c r="J245" s="40" t="s">
        <v>103</v>
      </c>
      <c r="K245" s="40" t="s">
        <v>103</v>
      </c>
      <c r="L245" s="40" t="s">
        <v>103</v>
      </c>
      <c r="M245" s="39" t="e">
        <f t="shared" si="119"/>
        <v>#DIV/0!</v>
      </c>
      <c r="N245" s="39" t="s">
        <v>46</v>
      </c>
      <c r="O245" s="39" t="s">
        <v>46</v>
      </c>
      <c r="P245" s="39" t="s">
        <v>46</v>
      </c>
      <c r="Q245" s="42" t="s">
        <v>46</v>
      </c>
      <c r="R245" s="43" t="e">
        <f t="shared" si="94"/>
        <v>#VALUE!</v>
      </c>
      <c r="S245" s="40" t="e">
        <f t="shared" si="94"/>
        <v>#VALUE!</v>
      </c>
      <c r="T245" s="40" t="e">
        <f t="shared" si="94"/>
        <v>#VALUE!</v>
      </c>
      <c r="U245" s="40" t="e">
        <f t="shared" si="94"/>
        <v>#DIV/0!</v>
      </c>
      <c r="V245" s="40" t="e">
        <f t="shared" si="94"/>
        <v>#VALUE!</v>
      </c>
      <c r="W245" s="40" t="e">
        <f t="shared" si="89"/>
        <v>#VALUE!</v>
      </c>
      <c r="X245" s="40" t="e">
        <f t="shared" si="89"/>
        <v>#VALUE!</v>
      </c>
      <c r="Y245" s="40" t="e">
        <f t="shared" si="89"/>
        <v>#VALUE!</v>
      </c>
      <c r="Z245" s="40" t="e">
        <f t="shared" si="120"/>
        <v>#VALUE!</v>
      </c>
      <c r="AA245" s="40" t="e">
        <f t="shared" si="121"/>
        <v>#VALUE!</v>
      </c>
      <c r="AB245" s="40" t="e">
        <f t="shared" si="122"/>
        <v>#VALUE!</v>
      </c>
      <c r="AC245" s="39" t="e">
        <f t="shared" si="123"/>
        <v>#DIV/0!</v>
      </c>
      <c r="AD245" s="39" t="e">
        <f t="shared" si="123"/>
        <v>#VALUE!</v>
      </c>
      <c r="AE245" s="39" t="e">
        <f t="shared" si="123"/>
        <v>#VALUE!</v>
      </c>
      <c r="AF245" s="39" t="e">
        <f t="shared" si="123"/>
        <v>#VALUE!</v>
      </c>
      <c r="AG245" s="39" t="e">
        <f t="shared" si="123"/>
        <v>#VALUE!</v>
      </c>
      <c r="AH245" s="38" t="e">
        <f t="shared" si="95"/>
        <v>#VALUE!</v>
      </c>
      <c r="AI245" s="39" t="e">
        <f t="shared" si="96"/>
        <v>#VALUE!</v>
      </c>
      <c r="AJ245" s="39" t="e">
        <f t="shared" si="97"/>
        <v>#VALUE!</v>
      </c>
      <c r="AK245" s="39" t="e">
        <f t="shared" si="118"/>
        <v>#DIV/0!</v>
      </c>
      <c r="AL245" s="39" t="e">
        <f t="shared" si="118"/>
        <v>#DIV/0!</v>
      </c>
      <c r="AM245" s="39" t="e">
        <f t="shared" si="118"/>
        <v>#DIV/0!</v>
      </c>
      <c r="AN245" s="39" t="e">
        <f t="shared" si="117"/>
        <v>#DIV/0!</v>
      </c>
      <c r="AO245" s="39" t="e">
        <f t="shared" si="117"/>
        <v>#DIV/0!</v>
      </c>
      <c r="AR245" s="90" t="e">
        <f t="shared" si="115"/>
        <v>#VALUE!</v>
      </c>
      <c r="AS245" s="90" t="e">
        <f t="shared" si="115"/>
        <v>#VALUE!</v>
      </c>
      <c r="AT245" s="90" t="e">
        <f t="shared" si="115"/>
        <v>#VALUE!</v>
      </c>
      <c r="AU245" t="e">
        <f t="shared" si="115"/>
        <v>#DIV/0!</v>
      </c>
      <c r="AV245" t="e">
        <f t="shared" si="115"/>
        <v>#VALUE!</v>
      </c>
      <c r="AW245" t="e">
        <f t="shared" si="115"/>
        <v>#VALUE!</v>
      </c>
      <c r="AX245" t="e">
        <f t="shared" si="115"/>
        <v>#VALUE!</v>
      </c>
      <c r="AY245" t="e">
        <f t="shared" si="115"/>
        <v>#VALUE!</v>
      </c>
      <c r="BA245" s="12">
        <v>41852</v>
      </c>
      <c r="BB245" s="36" t="e">
        <f t="shared" si="98"/>
        <v>#VALUE!</v>
      </c>
      <c r="BC245" s="41" t="e">
        <f t="shared" si="99"/>
        <v>#VALUE!</v>
      </c>
      <c r="BD245" s="41" t="e">
        <f t="shared" si="100"/>
        <v>#VALUE!</v>
      </c>
    </row>
    <row r="246" spans="1:56">
      <c r="A246" s="12">
        <v>41883</v>
      </c>
      <c r="B246" s="48" t="e">
        <f t="shared" si="124"/>
        <v>#VALUE!</v>
      </c>
      <c r="C246" s="48" t="e">
        <f t="shared" si="116"/>
        <v>#VALUE!</v>
      </c>
      <c r="D246" s="48" t="e">
        <f t="shared" si="116"/>
        <v>#VALUE!</v>
      </c>
      <c r="E246" s="36">
        <v>0</v>
      </c>
      <c r="F246" s="36">
        <v>0</v>
      </c>
      <c r="G246" s="36">
        <v>0</v>
      </c>
      <c r="H246" s="36">
        <v>0</v>
      </c>
      <c r="I246" s="37">
        <v>0</v>
      </c>
      <c r="J246" s="40" t="s">
        <v>103</v>
      </c>
      <c r="K246" s="40" t="s">
        <v>103</v>
      </c>
      <c r="L246" s="40" t="s">
        <v>103</v>
      </c>
      <c r="M246" s="39" t="e">
        <f t="shared" si="119"/>
        <v>#DIV/0!</v>
      </c>
      <c r="N246" s="39" t="s">
        <v>46</v>
      </c>
      <c r="O246" s="39" t="s">
        <v>46</v>
      </c>
      <c r="P246" s="39" t="s">
        <v>46</v>
      </c>
      <c r="Q246" s="42" t="s">
        <v>46</v>
      </c>
      <c r="R246" s="43" t="e">
        <f t="shared" ref="R246:Y279" si="125">(AR246/AR234)-1</f>
        <v>#VALUE!</v>
      </c>
      <c r="S246" s="40" t="e">
        <f t="shared" si="125"/>
        <v>#VALUE!</v>
      </c>
      <c r="T246" s="40" t="e">
        <f t="shared" si="125"/>
        <v>#VALUE!</v>
      </c>
      <c r="U246" s="40" t="e">
        <f t="shared" si="125"/>
        <v>#DIV/0!</v>
      </c>
      <c r="V246" s="40" t="e">
        <f t="shared" si="125"/>
        <v>#VALUE!</v>
      </c>
      <c r="W246" s="40" t="e">
        <f t="shared" si="89"/>
        <v>#VALUE!</v>
      </c>
      <c r="X246" s="40" t="e">
        <f t="shared" si="89"/>
        <v>#VALUE!</v>
      </c>
      <c r="Y246" s="40" t="e">
        <f t="shared" si="89"/>
        <v>#VALUE!</v>
      </c>
      <c r="Z246" s="40" t="e">
        <f t="shared" si="120"/>
        <v>#VALUE!</v>
      </c>
      <c r="AA246" s="40" t="e">
        <f t="shared" si="121"/>
        <v>#VALUE!</v>
      </c>
      <c r="AB246" s="40" t="e">
        <f t="shared" si="122"/>
        <v>#VALUE!</v>
      </c>
      <c r="AC246" s="39" t="e">
        <f t="shared" si="123"/>
        <v>#DIV/0!</v>
      </c>
      <c r="AD246" s="39" t="e">
        <f t="shared" si="123"/>
        <v>#VALUE!</v>
      </c>
      <c r="AE246" s="39" t="e">
        <f t="shared" si="123"/>
        <v>#VALUE!</v>
      </c>
      <c r="AF246" s="39" t="e">
        <f t="shared" si="123"/>
        <v>#VALUE!</v>
      </c>
      <c r="AG246" s="39" t="e">
        <f t="shared" si="123"/>
        <v>#VALUE!</v>
      </c>
      <c r="AH246" s="38" t="e">
        <f t="shared" ref="AH246:AH253" si="126">B247/B247</f>
        <v>#VALUE!</v>
      </c>
      <c r="AI246" s="39" t="e">
        <f t="shared" si="96"/>
        <v>#VALUE!</v>
      </c>
      <c r="AJ246" s="39" t="e">
        <f t="shared" si="97"/>
        <v>#VALUE!</v>
      </c>
      <c r="AK246" s="39" t="e">
        <f t="shared" si="118"/>
        <v>#DIV/0!</v>
      </c>
      <c r="AL246" s="39" t="e">
        <f t="shared" si="118"/>
        <v>#DIV/0!</v>
      </c>
      <c r="AM246" s="39" t="e">
        <f t="shared" si="118"/>
        <v>#DIV/0!</v>
      </c>
      <c r="AN246" s="39" t="e">
        <f t="shared" si="117"/>
        <v>#DIV/0!</v>
      </c>
      <c r="AO246" s="39" t="e">
        <f t="shared" si="117"/>
        <v>#DIV/0!</v>
      </c>
      <c r="AR246" s="90" t="e">
        <f t="shared" ref="AR246:AY261" si="127">AR245*(1+J246)</f>
        <v>#VALUE!</v>
      </c>
      <c r="AS246" s="90" t="e">
        <f t="shared" si="127"/>
        <v>#VALUE!</v>
      </c>
      <c r="AT246" s="90" t="e">
        <f t="shared" si="127"/>
        <v>#VALUE!</v>
      </c>
      <c r="AU246" t="e">
        <f t="shared" si="127"/>
        <v>#DIV/0!</v>
      </c>
      <c r="AV246" t="e">
        <f t="shared" si="127"/>
        <v>#VALUE!</v>
      </c>
      <c r="AW246" t="e">
        <f t="shared" si="127"/>
        <v>#VALUE!</v>
      </c>
      <c r="AX246" t="e">
        <f t="shared" si="127"/>
        <v>#VALUE!</v>
      </c>
      <c r="AY246" t="e">
        <f t="shared" si="127"/>
        <v>#VALUE!</v>
      </c>
      <c r="BA246" s="12">
        <v>41883</v>
      </c>
      <c r="BB246" s="36" t="e">
        <f t="shared" si="98"/>
        <v>#VALUE!</v>
      </c>
      <c r="BC246" s="41" t="e">
        <f t="shared" si="99"/>
        <v>#VALUE!</v>
      </c>
      <c r="BD246" s="41" t="e">
        <f t="shared" si="100"/>
        <v>#VALUE!</v>
      </c>
    </row>
    <row r="247" spans="1:56">
      <c r="A247" s="12">
        <v>41913</v>
      </c>
      <c r="B247" s="48" t="e">
        <f t="shared" si="124"/>
        <v>#VALUE!</v>
      </c>
      <c r="C247" s="48" t="e">
        <f t="shared" si="124"/>
        <v>#VALUE!</v>
      </c>
      <c r="D247" s="48" t="e">
        <f t="shared" si="124"/>
        <v>#VALUE!</v>
      </c>
      <c r="E247" s="36">
        <v>0</v>
      </c>
      <c r="F247" s="36">
        <v>0</v>
      </c>
      <c r="G247" s="36">
        <v>0</v>
      </c>
      <c r="H247" s="36">
        <v>0</v>
      </c>
      <c r="I247" s="37">
        <v>0</v>
      </c>
      <c r="J247" s="40" t="s">
        <v>103</v>
      </c>
      <c r="K247" s="40" t="s">
        <v>103</v>
      </c>
      <c r="L247" s="40" t="s">
        <v>103</v>
      </c>
      <c r="M247" s="39" t="e">
        <f t="shared" si="119"/>
        <v>#DIV/0!</v>
      </c>
      <c r="N247" s="39" t="s">
        <v>46</v>
      </c>
      <c r="O247" s="39" t="s">
        <v>46</v>
      </c>
      <c r="P247" s="39" t="s">
        <v>46</v>
      </c>
      <c r="Q247" s="42" t="s">
        <v>46</v>
      </c>
      <c r="R247" s="43" t="e">
        <f t="shared" si="125"/>
        <v>#VALUE!</v>
      </c>
      <c r="S247" s="40" t="e">
        <f t="shared" si="125"/>
        <v>#VALUE!</v>
      </c>
      <c r="T247" s="40" t="e">
        <f t="shared" si="125"/>
        <v>#VALUE!</v>
      </c>
      <c r="U247" s="40" t="e">
        <f t="shared" si="125"/>
        <v>#DIV/0!</v>
      </c>
      <c r="V247" s="40" t="e">
        <f t="shared" si="125"/>
        <v>#VALUE!</v>
      </c>
      <c r="W247" s="40" t="e">
        <f t="shared" si="89"/>
        <v>#VALUE!</v>
      </c>
      <c r="X247" s="40" t="e">
        <f t="shared" si="89"/>
        <v>#VALUE!</v>
      </c>
      <c r="Y247" s="40" t="e">
        <f t="shared" si="89"/>
        <v>#VALUE!</v>
      </c>
      <c r="Z247" s="40" t="e">
        <f t="shared" si="120"/>
        <v>#VALUE!</v>
      </c>
      <c r="AA247" s="40" t="e">
        <f t="shared" si="121"/>
        <v>#VALUE!</v>
      </c>
      <c r="AB247" s="40" t="e">
        <f t="shared" si="122"/>
        <v>#VALUE!</v>
      </c>
      <c r="AC247" s="39" t="e">
        <f t="shared" si="123"/>
        <v>#DIV/0!</v>
      </c>
      <c r="AD247" s="39" t="e">
        <f t="shared" si="123"/>
        <v>#VALUE!</v>
      </c>
      <c r="AE247" s="39" t="e">
        <f t="shared" si="123"/>
        <v>#VALUE!</v>
      </c>
      <c r="AF247" s="39" t="e">
        <f t="shared" si="123"/>
        <v>#VALUE!</v>
      </c>
      <c r="AG247" s="39" t="e">
        <f t="shared" si="123"/>
        <v>#VALUE!</v>
      </c>
      <c r="AH247" s="38" t="e">
        <f t="shared" si="126"/>
        <v>#VALUE!</v>
      </c>
      <c r="AI247" s="39" t="e">
        <f t="shared" si="96"/>
        <v>#VALUE!</v>
      </c>
      <c r="AJ247" s="39" t="e">
        <f t="shared" si="97"/>
        <v>#VALUE!</v>
      </c>
      <c r="AK247" s="39" t="e">
        <f t="shared" si="118"/>
        <v>#DIV/0!</v>
      </c>
      <c r="AL247" s="39" t="e">
        <f t="shared" si="118"/>
        <v>#DIV/0!</v>
      </c>
      <c r="AM247" s="39" t="e">
        <f t="shared" si="118"/>
        <v>#DIV/0!</v>
      </c>
      <c r="AN247" s="39" t="e">
        <f t="shared" si="117"/>
        <v>#DIV/0!</v>
      </c>
      <c r="AO247" s="39" t="e">
        <f t="shared" si="117"/>
        <v>#DIV/0!</v>
      </c>
      <c r="AR247" s="90" t="e">
        <f t="shared" si="127"/>
        <v>#VALUE!</v>
      </c>
      <c r="AS247" s="90" t="e">
        <f t="shared" si="127"/>
        <v>#VALUE!</v>
      </c>
      <c r="AT247" s="90" t="e">
        <f t="shared" si="127"/>
        <v>#VALUE!</v>
      </c>
      <c r="AU247" t="e">
        <f t="shared" si="127"/>
        <v>#DIV/0!</v>
      </c>
      <c r="AV247" t="e">
        <f t="shared" si="127"/>
        <v>#VALUE!</v>
      </c>
      <c r="AW247" t="e">
        <f t="shared" si="127"/>
        <v>#VALUE!</v>
      </c>
      <c r="AX247" t="e">
        <f t="shared" si="127"/>
        <v>#VALUE!</v>
      </c>
      <c r="AY247" t="e">
        <f t="shared" si="127"/>
        <v>#VALUE!</v>
      </c>
      <c r="BA247" s="12">
        <v>41913</v>
      </c>
      <c r="BB247" s="36" t="e">
        <f t="shared" si="98"/>
        <v>#VALUE!</v>
      </c>
      <c r="BC247" s="41" t="e">
        <f t="shared" si="99"/>
        <v>#VALUE!</v>
      </c>
      <c r="BD247" s="41" t="e">
        <f t="shared" si="100"/>
        <v>#VALUE!</v>
      </c>
    </row>
    <row r="248" spans="1:56">
      <c r="A248" s="12">
        <v>41944</v>
      </c>
      <c r="B248" s="48" t="e">
        <f t="shared" si="124"/>
        <v>#VALUE!</v>
      </c>
      <c r="C248" s="48" t="e">
        <f t="shared" si="124"/>
        <v>#VALUE!</v>
      </c>
      <c r="D248" s="48" t="e">
        <f t="shared" si="124"/>
        <v>#VALUE!</v>
      </c>
      <c r="E248" s="36">
        <v>0</v>
      </c>
      <c r="F248" s="36">
        <v>0</v>
      </c>
      <c r="G248" s="36">
        <v>0</v>
      </c>
      <c r="H248" s="36">
        <v>0</v>
      </c>
      <c r="I248" s="37">
        <v>0</v>
      </c>
      <c r="J248" s="40" t="s">
        <v>103</v>
      </c>
      <c r="K248" s="40" t="s">
        <v>103</v>
      </c>
      <c r="L248" s="40" t="s">
        <v>103</v>
      </c>
      <c r="M248" s="39" t="e">
        <f t="shared" si="119"/>
        <v>#DIV/0!</v>
      </c>
      <c r="N248" s="39" t="s">
        <v>46</v>
      </c>
      <c r="O248" s="39" t="s">
        <v>46</v>
      </c>
      <c r="P248" s="39" t="s">
        <v>46</v>
      </c>
      <c r="Q248" s="42" t="s">
        <v>46</v>
      </c>
      <c r="R248" s="43" t="e">
        <f t="shared" si="125"/>
        <v>#VALUE!</v>
      </c>
      <c r="S248" s="40" t="e">
        <f t="shared" si="125"/>
        <v>#VALUE!</v>
      </c>
      <c r="T248" s="40" t="e">
        <f t="shared" si="125"/>
        <v>#VALUE!</v>
      </c>
      <c r="U248" s="40" t="e">
        <f t="shared" si="125"/>
        <v>#DIV/0!</v>
      </c>
      <c r="V248" s="40" t="e">
        <f t="shared" si="125"/>
        <v>#VALUE!</v>
      </c>
      <c r="W248" s="40" t="e">
        <f t="shared" si="89"/>
        <v>#VALUE!</v>
      </c>
      <c r="X248" s="40" t="e">
        <f t="shared" si="89"/>
        <v>#VALUE!</v>
      </c>
      <c r="Y248" s="40" t="e">
        <f t="shared" si="89"/>
        <v>#VALUE!</v>
      </c>
      <c r="Z248" s="40" t="e">
        <f t="shared" si="120"/>
        <v>#VALUE!</v>
      </c>
      <c r="AA248" s="40" t="e">
        <f t="shared" si="121"/>
        <v>#VALUE!</v>
      </c>
      <c r="AB248" s="40" t="e">
        <f t="shared" si="122"/>
        <v>#VALUE!</v>
      </c>
      <c r="AC248" s="39" t="e">
        <f t="shared" si="123"/>
        <v>#DIV/0!</v>
      </c>
      <c r="AD248" s="39" t="e">
        <f t="shared" si="123"/>
        <v>#VALUE!</v>
      </c>
      <c r="AE248" s="39" t="e">
        <f t="shared" si="123"/>
        <v>#VALUE!</v>
      </c>
      <c r="AF248" s="39" t="e">
        <f t="shared" si="123"/>
        <v>#VALUE!</v>
      </c>
      <c r="AG248" s="39" t="e">
        <f t="shared" si="123"/>
        <v>#VALUE!</v>
      </c>
      <c r="AH248" s="38" t="e">
        <f t="shared" si="126"/>
        <v>#VALUE!</v>
      </c>
      <c r="AI248" s="39" t="e">
        <f t="shared" si="96"/>
        <v>#VALUE!</v>
      </c>
      <c r="AJ248" s="39" t="e">
        <f t="shared" si="97"/>
        <v>#VALUE!</v>
      </c>
      <c r="AK248" s="39" t="e">
        <f t="shared" si="118"/>
        <v>#DIV/0!</v>
      </c>
      <c r="AL248" s="39" t="e">
        <f t="shared" si="118"/>
        <v>#DIV/0!</v>
      </c>
      <c r="AM248" s="39" t="e">
        <f t="shared" si="118"/>
        <v>#DIV/0!</v>
      </c>
      <c r="AN248" s="39" t="e">
        <f t="shared" si="117"/>
        <v>#DIV/0!</v>
      </c>
      <c r="AO248" s="39" t="e">
        <f t="shared" si="117"/>
        <v>#DIV/0!</v>
      </c>
      <c r="AR248" s="90" t="e">
        <f t="shared" si="127"/>
        <v>#VALUE!</v>
      </c>
      <c r="AS248" s="90" t="e">
        <f t="shared" si="127"/>
        <v>#VALUE!</v>
      </c>
      <c r="AT248" s="90" t="e">
        <f t="shared" si="127"/>
        <v>#VALUE!</v>
      </c>
      <c r="AU248" t="e">
        <f t="shared" si="127"/>
        <v>#DIV/0!</v>
      </c>
      <c r="AV248" t="e">
        <f t="shared" si="127"/>
        <v>#VALUE!</v>
      </c>
      <c r="AW248" t="e">
        <f t="shared" si="127"/>
        <v>#VALUE!</v>
      </c>
      <c r="AX248" t="e">
        <f t="shared" si="127"/>
        <v>#VALUE!</v>
      </c>
      <c r="AY248" t="e">
        <f t="shared" si="127"/>
        <v>#VALUE!</v>
      </c>
      <c r="BA248" s="12">
        <v>41944</v>
      </c>
      <c r="BB248" s="36" t="e">
        <f t="shared" si="98"/>
        <v>#VALUE!</v>
      </c>
      <c r="BC248" s="41" t="e">
        <f t="shared" si="99"/>
        <v>#VALUE!</v>
      </c>
      <c r="BD248" s="41" t="e">
        <f t="shared" si="100"/>
        <v>#VALUE!</v>
      </c>
    </row>
    <row r="249" spans="1:56">
      <c r="A249" s="12">
        <v>41974</v>
      </c>
      <c r="B249" s="48" t="e">
        <f t="shared" si="124"/>
        <v>#VALUE!</v>
      </c>
      <c r="C249" s="48" t="e">
        <f t="shared" si="124"/>
        <v>#VALUE!</v>
      </c>
      <c r="D249" s="48" t="e">
        <f t="shared" si="124"/>
        <v>#VALUE!</v>
      </c>
      <c r="E249" s="36">
        <v>0</v>
      </c>
      <c r="F249" s="36">
        <v>0</v>
      </c>
      <c r="G249" s="36">
        <v>0</v>
      </c>
      <c r="H249" s="36">
        <v>0</v>
      </c>
      <c r="I249" s="37">
        <v>0</v>
      </c>
      <c r="J249" s="40" t="s">
        <v>103</v>
      </c>
      <c r="K249" s="40" t="s">
        <v>103</v>
      </c>
      <c r="L249" s="40" t="s">
        <v>103</v>
      </c>
      <c r="M249" s="39" t="e">
        <f t="shared" si="119"/>
        <v>#DIV/0!</v>
      </c>
      <c r="N249" s="39" t="s">
        <v>46</v>
      </c>
      <c r="O249" s="39" t="s">
        <v>46</v>
      </c>
      <c r="P249" s="39" t="s">
        <v>46</v>
      </c>
      <c r="Q249" s="42" t="s">
        <v>46</v>
      </c>
      <c r="R249" s="43" t="e">
        <f t="shared" si="125"/>
        <v>#VALUE!</v>
      </c>
      <c r="S249" s="40" t="e">
        <f t="shared" si="125"/>
        <v>#VALUE!</v>
      </c>
      <c r="T249" s="40" t="e">
        <f t="shared" si="125"/>
        <v>#VALUE!</v>
      </c>
      <c r="U249" s="40" t="e">
        <f t="shared" si="125"/>
        <v>#DIV/0!</v>
      </c>
      <c r="V249" s="40" t="e">
        <f t="shared" si="125"/>
        <v>#VALUE!</v>
      </c>
      <c r="W249" s="40" t="e">
        <f t="shared" si="89"/>
        <v>#VALUE!</v>
      </c>
      <c r="X249" s="40" t="e">
        <f t="shared" si="89"/>
        <v>#VALUE!</v>
      </c>
      <c r="Y249" s="40" t="e">
        <f t="shared" si="89"/>
        <v>#VALUE!</v>
      </c>
      <c r="Z249" s="40" t="e">
        <f t="shared" si="120"/>
        <v>#VALUE!</v>
      </c>
      <c r="AA249" s="40" t="e">
        <f t="shared" si="121"/>
        <v>#VALUE!</v>
      </c>
      <c r="AB249" s="40" t="e">
        <f t="shared" si="122"/>
        <v>#VALUE!</v>
      </c>
      <c r="AC249" s="39" t="e">
        <f t="shared" si="123"/>
        <v>#DIV/0!</v>
      </c>
      <c r="AD249" s="39" t="e">
        <f t="shared" si="123"/>
        <v>#VALUE!</v>
      </c>
      <c r="AE249" s="39" t="e">
        <f t="shared" si="123"/>
        <v>#VALUE!</v>
      </c>
      <c r="AF249" s="39" t="e">
        <f t="shared" si="123"/>
        <v>#VALUE!</v>
      </c>
      <c r="AG249" s="39" t="e">
        <f t="shared" si="123"/>
        <v>#VALUE!</v>
      </c>
      <c r="AH249" s="38" t="e">
        <f t="shared" si="126"/>
        <v>#VALUE!</v>
      </c>
      <c r="AI249" s="39" t="e">
        <f t="shared" si="96"/>
        <v>#VALUE!</v>
      </c>
      <c r="AJ249" s="39" t="e">
        <f t="shared" si="97"/>
        <v>#VALUE!</v>
      </c>
      <c r="AK249" s="39" t="e">
        <f t="shared" si="118"/>
        <v>#DIV/0!</v>
      </c>
      <c r="AL249" s="39" t="e">
        <f t="shared" si="118"/>
        <v>#DIV/0!</v>
      </c>
      <c r="AM249" s="39" t="e">
        <f t="shared" si="118"/>
        <v>#DIV/0!</v>
      </c>
      <c r="AN249" s="39" t="e">
        <f t="shared" si="117"/>
        <v>#DIV/0!</v>
      </c>
      <c r="AO249" s="39" t="e">
        <f t="shared" si="117"/>
        <v>#DIV/0!</v>
      </c>
      <c r="AR249" s="90" t="e">
        <f t="shared" si="127"/>
        <v>#VALUE!</v>
      </c>
      <c r="AS249" s="90" t="e">
        <f t="shared" si="127"/>
        <v>#VALUE!</v>
      </c>
      <c r="AT249" s="90" t="e">
        <f t="shared" si="127"/>
        <v>#VALUE!</v>
      </c>
      <c r="AU249" t="e">
        <f t="shared" si="127"/>
        <v>#DIV/0!</v>
      </c>
      <c r="AV249" t="e">
        <f t="shared" si="127"/>
        <v>#VALUE!</v>
      </c>
      <c r="AW249" t="e">
        <f t="shared" si="127"/>
        <v>#VALUE!</v>
      </c>
      <c r="AX249" t="e">
        <f t="shared" si="127"/>
        <v>#VALUE!</v>
      </c>
      <c r="AY249" t="e">
        <f t="shared" si="127"/>
        <v>#VALUE!</v>
      </c>
      <c r="BA249" s="12">
        <v>41974</v>
      </c>
      <c r="BB249" s="36" t="e">
        <f t="shared" si="98"/>
        <v>#VALUE!</v>
      </c>
      <c r="BC249" s="41" t="e">
        <f t="shared" si="99"/>
        <v>#VALUE!</v>
      </c>
      <c r="BD249" s="41" t="e">
        <f t="shared" si="100"/>
        <v>#VALUE!</v>
      </c>
    </row>
    <row r="250" spans="1:56">
      <c r="A250" s="12">
        <v>42005</v>
      </c>
      <c r="B250" s="48" t="e">
        <f t="shared" si="124"/>
        <v>#VALUE!</v>
      </c>
      <c r="C250" s="48" t="e">
        <f t="shared" si="124"/>
        <v>#VALUE!</v>
      </c>
      <c r="D250" s="48" t="e">
        <f t="shared" si="124"/>
        <v>#VALUE!</v>
      </c>
      <c r="E250" s="36">
        <v>0</v>
      </c>
      <c r="F250" s="36">
        <v>0</v>
      </c>
      <c r="G250" s="36">
        <v>0</v>
      </c>
      <c r="H250" s="36">
        <v>0</v>
      </c>
      <c r="I250" s="37">
        <v>0</v>
      </c>
      <c r="J250" s="40" t="s">
        <v>103</v>
      </c>
      <c r="K250" s="40" t="s">
        <v>103</v>
      </c>
      <c r="L250" s="40" t="s">
        <v>103</v>
      </c>
      <c r="M250" s="39" t="e">
        <f t="shared" si="119"/>
        <v>#DIV/0!</v>
      </c>
      <c r="N250" s="39" t="s">
        <v>46</v>
      </c>
      <c r="O250" s="39" t="s">
        <v>46</v>
      </c>
      <c r="P250" s="39" t="s">
        <v>46</v>
      </c>
      <c r="Q250" s="42" t="s">
        <v>46</v>
      </c>
      <c r="R250" s="43" t="e">
        <f t="shared" si="125"/>
        <v>#VALUE!</v>
      </c>
      <c r="S250" s="40" t="e">
        <f t="shared" si="125"/>
        <v>#VALUE!</v>
      </c>
      <c r="T250" s="40" t="e">
        <f t="shared" si="125"/>
        <v>#VALUE!</v>
      </c>
      <c r="U250" s="40" t="e">
        <f t="shared" si="125"/>
        <v>#DIV/0!</v>
      </c>
      <c r="V250" s="40" t="e">
        <f t="shared" si="125"/>
        <v>#VALUE!</v>
      </c>
      <c r="W250" s="40" t="e">
        <f t="shared" si="125"/>
        <v>#VALUE!</v>
      </c>
      <c r="X250" s="40" t="e">
        <f t="shared" si="125"/>
        <v>#VALUE!</v>
      </c>
      <c r="Y250" s="40" t="e">
        <f t="shared" si="125"/>
        <v>#VALUE!</v>
      </c>
      <c r="Z250" s="40"/>
      <c r="AA250" s="40"/>
      <c r="AB250" s="40"/>
      <c r="AC250" s="39">
        <v>-1</v>
      </c>
      <c r="AD250" s="39">
        <v>-1</v>
      </c>
      <c r="AE250" s="39">
        <v>-1</v>
      </c>
      <c r="AF250" s="39">
        <v>-1</v>
      </c>
      <c r="AG250" s="42">
        <v>-1</v>
      </c>
      <c r="AH250" s="38" t="e">
        <f t="shared" si="126"/>
        <v>#VALUE!</v>
      </c>
      <c r="AI250" s="39" t="e">
        <f t="shared" si="96"/>
        <v>#VALUE!</v>
      </c>
      <c r="AJ250" s="39" t="e">
        <f t="shared" si="97"/>
        <v>#VALUE!</v>
      </c>
      <c r="AK250" s="39" t="e">
        <f t="shared" si="118"/>
        <v>#DIV/0!</v>
      </c>
      <c r="AL250" s="39" t="e">
        <f t="shared" si="118"/>
        <v>#DIV/0!</v>
      </c>
      <c r="AM250" s="39" t="e">
        <f t="shared" si="118"/>
        <v>#DIV/0!</v>
      </c>
      <c r="AN250" s="39" t="e">
        <f t="shared" si="117"/>
        <v>#DIV/0!</v>
      </c>
      <c r="AO250" s="39" t="e">
        <f t="shared" si="117"/>
        <v>#DIV/0!</v>
      </c>
      <c r="AR250" s="90" t="e">
        <f t="shared" si="127"/>
        <v>#VALUE!</v>
      </c>
      <c r="AS250" s="90" t="e">
        <f t="shared" si="127"/>
        <v>#VALUE!</v>
      </c>
      <c r="AT250" s="90" t="e">
        <f t="shared" si="127"/>
        <v>#VALUE!</v>
      </c>
      <c r="AU250" t="e">
        <f t="shared" si="127"/>
        <v>#DIV/0!</v>
      </c>
      <c r="AV250" t="e">
        <f t="shared" si="127"/>
        <v>#VALUE!</v>
      </c>
      <c r="AW250" t="e">
        <f t="shared" si="127"/>
        <v>#VALUE!</v>
      </c>
      <c r="AX250" t="e">
        <f t="shared" si="127"/>
        <v>#VALUE!</v>
      </c>
      <c r="AY250" t="e">
        <f t="shared" si="127"/>
        <v>#VALUE!</v>
      </c>
      <c r="BA250" s="12">
        <v>42005</v>
      </c>
      <c r="BB250" s="36" t="e">
        <f t="shared" si="98"/>
        <v>#VALUE!</v>
      </c>
      <c r="BC250" s="41" t="e">
        <f t="shared" si="99"/>
        <v>#VALUE!</v>
      </c>
      <c r="BD250" s="41" t="e">
        <f t="shared" si="100"/>
        <v>#VALUE!</v>
      </c>
    </row>
    <row r="251" spans="1:56">
      <c r="A251" s="12">
        <v>42036</v>
      </c>
      <c r="B251" s="48" t="e">
        <f t="shared" si="124"/>
        <v>#VALUE!</v>
      </c>
      <c r="C251" s="48" t="e">
        <f t="shared" si="124"/>
        <v>#VALUE!</v>
      </c>
      <c r="D251" s="48" t="e">
        <f t="shared" si="124"/>
        <v>#VALUE!</v>
      </c>
      <c r="E251" s="36">
        <v>0</v>
      </c>
      <c r="F251" s="36">
        <v>0</v>
      </c>
      <c r="G251" s="36">
        <v>0</v>
      </c>
      <c r="H251" s="36">
        <v>0</v>
      </c>
      <c r="I251" s="37">
        <v>0</v>
      </c>
      <c r="J251" s="40" t="s">
        <v>103</v>
      </c>
      <c r="K251" s="40" t="s">
        <v>103</v>
      </c>
      <c r="L251" s="40" t="s">
        <v>103</v>
      </c>
      <c r="M251" s="39" t="e">
        <f t="shared" si="119"/>
        <v>#DIV/0!</v>
      </c>
      <c r="N251" s="39" t="s">
        <v>46</v>
      </c>
      <c r="O251" s="39" t="s">
        <v>46</v>
      </c>
      <c r="P251" s="39" t="s">
        <v>46</v>
      </c>
      <c r="Q251" s="42" t="s">
        <v>46</v>
      </c>
      <c r="R251" s="43" t="e">
        <f t="shared" si="125"/>
        <v>#VALUE!</v>
      </c>
      <c r="S251" s="40" t="e">
        <f t="shared" si="125"/>
        <v>#VALUE!</v>
      </c>
      <c r="T251" s="40" t="e">
        <f t="shared" si="125"/>
        <v>#VALUE!</v>
      </c>
      <c r="U251" s="40" t="e">
        <f t="shared" si="125"/>
        <v>#DIV/0!</v>
      </c>
      <c r="V251" s="40" t="e">
        <f t="shared" si="125"/>
        <v>#VALUE!</v>
      </c>
      <c r="W251" s="40" t="e">
        <f t="shared" si="125"/>
        <v>#VALUE!</v>
      </c>
      <c r="X251" s="40" t="e">
        <f t="shared" si="125"/>
        <v>#VALUE!</v>
      </c>
      <c r="Y251" s="40" t="e">
        <f t="shared" si="125"/>
        <v>#VALUE!</v>
      </c>
      <c r="Z251" s="40"/>
      <c r="AA251" s="40"/>
      <c r="AB251" s="40"/>
      <c r="AC251" s="39">
        <v>-1</v>
      </c>
      <c r="AD251" s="39">
        <v>-1</v>
      </c>
      <c r="AE251" s="39">
        <v>-1</v>
      </c>
      <c r="AF251" s="39">
        <v>-1</v>
      </c>
      <c r="AG251" s="42">
        <v>-1</v>
      </c>
      <c r="AH251" s="38" t="e">
        <f t="shared" si="126"/>
        <v>#VALUE!</v>
      </c>
      <c r="AI251" s="39" t="e">
        <f t="shared" si="96"/>
        <v>#VALUE!</v>
      </c>
      <c r="AJ251" s="39" t="e">
        <f t="shared" si="97"/>
        <v>#VALUE!</v>
      </c>
      <c r="AK251" s="39" t="e">
        <f t="shared" si="118"/>
        <v>#DIV/0!</v>
      </c>
      <c r="AL251" s="39" t="e">
        <f t="shared" si="118"/>
        <v>#DIV/0!</v>
      </c>
      <c r="AM251" s="39" t="e">
        <f t="shared" si="118"/>
        <v>#DIV/0!</v>
      </c>
      <c r="AN251" s="39" t="e">
        <f t="shared" si="117"/>
        <v>#DIV/0!</v>
      </c>
      <c r="AO251" s="39" t="e">
        <f t="shared" si="117"/>
        <v>#DIV/0!</v>
      </c>
      <c r="AR251" s="90" t="e">
        <f t="shared" si="127"/>
        <v>#VALUE!</v>
      </c>
      <c r="AS251" s="90" t="e">
        <f t="shared" si="127"/>
        <v>#VALUE!</v>
      </c>
      <c r="AT251" s="90" t="e">
        <f t="shared" si="127"/>
        <v>#VALUE!</v>
      </c>
      <c r="AU251" t="e">
        <f t="shared" si="127"/>
        <v>#DIV/0!</v>
      </c>
      <c r="AV251" t="e">
        <f t="shared" si="127"/>
        <v>#VALUE!</v>
      </c>
      <c r="AW251" t="e">
        <f t="shared" si="127"/>
        <v>#VALUE!</v>
      </c>
      <c r="AX251" t="e">
        <f t="shared" si="127"/>
        <v>#VALUE!</v>
      </c>
      <c r="AY251" t="e">
        <f t="shared" si="127"/>
        <v>#VALUE!</v>
      </c>
      <c r="BA251" s="12">
        <v>42036</v>
      </c>
      <c r="BB251" s="36" t="e">
        <f t="shared" si="98"/>
        <v>#VALUE!</v>
      </c>
      <c r="BC251" s="41" t="e">
        <f t="shared" si="99"/>
        <v>#VALUE!</v>
      </c>
      <c r="BD251" s="41" t="e">
        <f t="shared" si="100"/>
        <v>#VALUE!</v>
      </c>
    </row>
    <row r="252" spans="1:56">
      <c r="A252" s="12">
        <v>42064</v>
      </c>
      <c r="B252" s="48" t="e">
        <f t="shared" si="124"/>
        <v>#VALUE!</v>
      </c>
      <c r="C252" s="48" t="e">
        <f t="shared" si="124"/>
        <v>#VALUE!</v>
      </c>
      <c r="D252" s="48" t="e">
        <f t="shared" si="124"/>
        <v>#VALUE!</v>
      </c>
      <c r="E252" s="36">
        <v>0</v>
      </c>
      <c r="F252" s="36">
        <v>0</v>
      </c>
      <c r="G252" s="36">
        <v>0</v>
      </c>
      <c r="H252" s="36">
        <v>0</v>
      </c>
      <c r="I252" s="37">
        <v>0</v>
      </c>
      <c r="J252" s="40" t="s">
        <v>103</v>
      </c>
      <c r="K252" s="40" t="s">
        <v>103</v>
      </c>
      <c r="L252" s="40" t="s">
        <v>103</v>
      </c>
      <c r="M252" s="39" t="e">
        <f t="shared" si="119"/>
        <v>#DIV/0!</v>
      </c>
      <c r="N252" s="39" t="s">
        <v>46</v>
      </c>
      <c r="O252" s="39" t="s">
        <v>46</v>
      </c>
      <c r="P252" s="39" t="s">
        <v>46</v>
      </c>
      <c r="Q252" s="42" t="s">
        <v>46</v>
      </c>
      <c r="R252" s="43" t="e">
        <f t="shared" si="125"/>
        <v>#VALUE!</v>
      </c>
      <c r="S252" s="40" t="e">
        <f t="shared" si="125"/>
        <v>#VALUE!</v>
      </c>
      <c r="T252" s="40" t="e">
        <f t="shared" si="125"/>
        <v>#VALUE!</v>
      </c>
      <c r="U252" s="40" t="e">
        <f t="shared" si="125"/>
        <v>#DIV/0!</v>
      </c>
      <c r="V252" s="40" t="e">
        <f t="shared" si="125"/>
        <v>#VALUE!</v>
      </c>
      <c r="W252" s="40" t="e">
        <f t="shared" si="125"/>
        <v>#VALUE!</v>
      </c>
      <c r="X252" s="40" t="e">
        <f t="shared" si="125"/>
        <v>#VALUE!</v>
      </c>
      <c r="Y252" s="40" t="e">
        <f t="shared" si="125"/>
        <v>#VALUE!</v>
      </c>
      <c r="Z252" s="40"/>
      <c r="AA252" s="40"/>
      <c r="AB252" s="40"/>
      <c r="AC252" s="39">
        <v>-1</v>
      </c>
      <c r="AD252" s="39">
        <v>-1</v>
      </c>
      <c r="AE252" s="39">
        <v>-1</v>
      </c>
      <c r="AF252" s="39">
        <v>-1</v>
      </c>
      <c r="AG252" s="42">
        <v>-1</v>
      </c>
      <c r="AH252" s="38" t="e">
        <f t="shared" si="126"/>
        <v>#VALUE!</v>
      </c>
      <c r="AI252" s="39" t="e">
        <f t="shared" si="96"/>
        <v>#VALUE!</v>
      </c>
      <c r="AJ252" s="39" t="e">
        <f t="shared" si="97"/>
        <v>#VALUE!</v>
      </c>
      <c r="AK252" s="39" t="e">
        <f t="shared" si="118"/>
        <v>#DIV/0!</v>
      </c>
      <c r="AL252" s="39" t="e">
        <f t="shared" si="118"/>
        <v>#DIV/0!</v>
      </c>
      <c r="AM252" s="39" t="e">
        <f t="shared" si="118"/>
        <v>#DIV/0!</v>
      </c>
      <c r="AN252" s="39" t="e">
        <f t="shared" si="117"/>
        <v>#DIV/0!</v>
      </c>
      <c r="AO252" s="39" t="e">
        <f t="shared" si="117"/>
        <v>#DIV/0!</v>
      </c>
      <c r="AR252" s="90" t="e">
        <f t="shared" si="127"/>
        <v>#VALUE!</v>
      </c>
      <c r="AS252" s="90" t="e">
        <f t="shared" si="127"/>
        <v>#VALUE!</v>
      </c>
      <c r="AT252" s="90" t="e">
        <f t="shared" si="127"/>
        <v>#VALUE!</v>
      </c>
      <c r="AU252" t="e">
        <f t="shared" si="127"/>
        <v>#DIV/0!</v>
      </c>
      <c r="AV252" t="e">
        <f t="shared" si="127"/>
        <v>#VALUE!</v>
      </c>
      <c r="AW252" t="e">
        <f t="shared" si="127"/>
        <v>#VALUE!</v>
      </c>
      <c r="AX252" t="e">
        <f t="shared" si="127"/>
        <v>#VALUE!</v>
      </c>
      <c r="AY252" t="e">
        <f t="shared" si="127"/>
        <v>#VALUE!</v>
      </c>
      <c r="BA252" s="12">
        <v>42064</v>
      </c>
      <c r="BB252" s="36" t="e">
        <f t="shared" si="98"/>
        <v>#VALUE!</v>
      </c>
      <c r="BC252" s="41" t="e">
        <f t="shared" si="99"/>
        <v>#VALUE!</v>
      </c>
      <c r="BD252" s="41" t="e">
        <f t="shared" si="100"/>
        <v>#VALUE!</v>
      </c>
    </row>
    <row r="253" spans="1:56">
      <c r="A253" s="12">
        <v>42095</v>
      </c>
      <c r="B253" s="48" t="e">
        <f t="shared" si="124"/>
        <v>#VALUE!</v>
      </c>
      <c r="C253" s="48" t="e">
        <f t="shared" si="124"/>
        <v>#VALUE!</v>
      </c>
      <c r="D253" s="48" t="e">
        <f t="shared" si="124"/>
        <v>#VALUE!</v>
      </c>
      <c r="E253" s="36">
        <v>0</v>
      </c>
      <c r="F253" s="36">
        <v>0</v>
      </c>
      <c r="G253" s="36">
        <v>0</v>
      </c>
      <c r="H253" s="36">
        <v>0</v>
      </c>
      <c r="I253" s="37">
        <v>0</v>
      </c>
      <c r="J253" s="40" t="s">
        <v>103</v>
      </c>
      <c r="K253" s="40" t="s">
        <v>103</v>
      </c>
      <c r="L253" s="40" t="s">
        <v>103</v>
      </c>
      <c r="M253" s="39" t="e">
        <f t="shared" si="119"/>
        <v>#DIV/0!</v>
      </c>
      <c r="N253" s="39" t="s">
        <v>46</v>
      </c>
      <c r="O253" s="39" t="s">
        <v>46</v>
      </c>
      <c r="P253" s="39" t="s">
        <v>46</v>
      </c>
      <c r="Q253" s="42" t="s">
        <v>46</v>
      </c>
      <c r="R253" s="43" t="e">
        <f t="shared" si="125"/>
        <v>#VALUE!</v>
      </c>
      <c r="S253" s="40" t="e">
        <f t="shared" si="125"/>
        <v>#VALUE!</v>
      </c>
      <c r="T253" s="40" t="e">
        <f t="shared" si="125"/>
        <v>#VALUE!</v>
      </c>
      <c r="U253" s="40" t="e">
        <f t="shared" si="125"/>
        <v>#DIV/0!</v>
      </c>
      <c r="V253" s="40" t="e">
        <f t="shared" si="125"/>
        <v>#VALUE!</v>
      </c>
      <c r="W253" s="40" t="e">
        <f t="shared" si="125"/>
        <v>#VALUE!</v>
      </c>
      <c r="X253" s="40" t="e">
        <f t="shared" si="125"/>
        <v>#VALUE!</v>
      </c>
      <c r="Y253" s="40" t="e">
        <f t="shared" si="125"/>
        <v>#VALUE!</v>
      </c>
      <c r="Z253" s="40"/>
      <c r="AA253" s="40"/>
      <c r="AB253" s="40"/>
      <c r="AC253" s="39">
        <v>-1</v>
      </c>
      <c r="AD253" s="39">
        <v>-1</v>
      </c>
      <c r="AE253" s="39">
        <v>-1</v>
      </c>
      <c r="AF253" s="39">
        <v>-1</v>
      </c>
      <c r="AG253" s="42">
        <v>-1</v>
      </c>
      <c r="AH253" s="38" t="e">
        <f t="shared" si="126"/>
        <v>#VALUE!</v>
      </c>
      <c r="AI253" s="39" t="e">
        <f t="shared" si="96"/>
        <v>#VALUE!</v>
      </c>
      <c r="AJ253" s="39" t="e">
        <f t="shared" si="97"/>
        <v>#VALUE!</v>
      </c>
      <c r="AK253" s="39" t="e">
        <f t="shared" si="118"/>
        <v>#DIV/0!</v>
      </c>
      <c r="AL253" s="39" t="e">
        <f t="shared" si="118"/>
        <v>#DIV/0!</v>
      </c>
      <c r="AM253" s="39" t="e">
        <f t="shared" si="118"/>
        <v>#DIV/0!</v>
      </c>
      <c r="AN253" s="39" t="e">
        <f t="shared" si="117"/>
        <v>#DIV/0!</v>
      </c>
      <c r="AO253" s="39" t="e">
        <f t="shared" si="117"/>
        <v>#DIV/0!</v>
      </c>
      <c r="AR253" s="90" t="e">
        <f t="shared" si="127"/>
        <v>#VALUE!</v>
      </c>
      <c r="AS253" s="90" t="e">
        <f t="shared" si="127"/>
        <v>#VALUE!</v>
      </c>
      <c r="AT253" s="90" t="e">
        <f t="shared" si="127"/>
        <v>#VALUE!</v>
      </c>
      <c r="AU253" t="e">
        <f t="shared" si="127"/>
        <v>#DIV/0!</v>
      </c>
      <c r="AV253" t="e">
        <f t="shared" si="127"/>
        <v>#VALUE!</v>
      </c>
      <c r="AW253" t="e">
        <f t="shared" si="127"/>
        <v>#VALUE!</v>
      </c>
      <c r="AX253" t="e">
        <f t="shared" si="127"/>
        <v>#VALUE!</v>
      </c>
      <c r="AY253" t="e">
        <f t="shared" si="127"/>
        <v>#VALUE!</v>
      </c>
      <c r="BA253" s="12">
        <v>42095</v>
      </c>
      <c r="BB253" s="36" t="e">
        <f t="shared" si="98"/>
        <v>#VALUE!</v>
      </c>
      <c r="BC253" s="41" t="e">
        <f t="shared" si="99"/>
        <v>#VALUE!</v>
      </c>
      <c r="BD253" s="41" t="e">
        <f t="shared" si="100"/>
        <v>#VALUE!</v>
      </c>
    </row>
    <row r="254" spans="1:56">
      <c r="A254" s="12">
        <v>42125</v>
      </c>
      <c r="B254" s="48" t="e">
        <f t="shared" si="124"/>
        <v>#VALUE!</v>
      </c>
      <c r="C254" s="48" t="e">
        <f t="shared" si="124"/>
        <v>#VALUE!</v>
      </c>
      <c r="D254" s="48" t="e">
        <f t="shared" si="124"/>
        <v>#VALUE!</v>
      </c>
      <c r="E254" s="36">
        <v>0</v>
      </c>
      <c r="F254" s="36">
        <v>0</v>
      </c>
      <c r="G254" s="36">
        <v>0</v>
      </c>
      <c r="H254" s="36">
        <v>0</v>
      </c>
      <c r="I254" s="37">
        <v>0</v>
      </c>
      <c r="J254" s="40" t="s">
        <v>103</v>
      </c>
      <c r="K254" s="40" t="s">
        <v>103</v>
      </c>
      <c r="L254" s="40" t="s">
        <v>103</v>
      </c>
      <c r="M254" s="39" t="e">
        <f t="shared" si="119"/>
        <v>#DIV/0!</v>
      </c>
      <c r="N254" s="39" t="s">
        <v>46</v>
      </c>
      <c r="O254" s="39" t="s">
        <v>46</v>
      </c>
      <c r="P254" s="39" t="s">
        <v>46</v>
      </c>
      <c r="Q254" s="42" t="s">
        <v>46</v>
      </c>
      <c r="R254" s="43" t="e">
        <f t="shared" si="125"/>
        <v>#VALUE!</v>
      </c>
      <c r="S254" s="40" t="e">
        <f t="shared" si="125"/>
        <v>#VALUE!</v>
      </c>
      <c r="T254" s="40" t="e">
        <f t="shared" si="125"/>
        <v>#VALUE!</v>
      </c>
      <c r="U254" s="40" t="e">
        <f t="shared" si="125"/>
        <v>#DIV/0!</v>
      </c>
      <c r="V254" s="40" t="e">
        <f t="shared" si="125"/>
        <v>#VALUE!</v>
      </c>
      <c r="W254" s="40" t="e">
        <f t="shared" si="125"/>
        <v>#VALUE!</v>
      </c>
      <c r="X254" s="40" t="e">
        <f t="shared" si="125"/>
        <v>#VALUE!</v>
      </c>
      <c r="Y254" s="40" t="e">
        <f t="shared" si="125"/>
        <v>#VALUE!</v>
      </c>
      <c r="Z254" s="40"/>
      <c r="AA254" s="40"/>
      <c r="AB254" s="40"/>
      <c r="AC254" s="39">
        <v>-1</v>
      </c>
      <c r="AD254" s="39">
        <v>-1</v>
      </c>
      <c r="AE254" s="39">
        <v>-1</v>
      </c>
      <c r="AF254" s="39">
        <v>-1</v>
      </c>
      <c r="AG254" s="42">
        <v>-1</v>
      </c>
      <c r="AH254" s="38" t="e">
        <f>#REF!/#REF!</f>
        <v>#REF!</v>
      </c>
      <c r="AI254" s="39" t="e">
        <f t="shared" si="96"/>
        <v>#VALUE!</v>
      </c>
      <c r="AJ254" s="39" t="e">
        <f t="shared" si="97"/>
        <v>#VALUE!</v>
      </c>
      <c r="AK254" s="39" t="e">
        <f t="shared" si="118"/>
        <v>#DIV/0!</v>
      </c>
      <c r="AL254" s="39" t="e">
        <f t="shared" si="118"/>
        <v>#DIV/0!</v>
      </c>
      <c r="AM254" s="39" t="e">
        <f t="shared" si="118"/>
        <v>#DIV/0!</v>
      </c>
      <c r="AN254" s="39" t="e">
        <f t="shared" si="117"/>
        <v>#DIV/0!</v>
      </c>
      <c r="AO254" s="39" t="e">
        <f t="shared" si="117"/>
        <v>#DIV/0!</v>
      </c>
      <c r="AR254" s="90" t="e">
        <f t="shared" si="127"/>
        <v>#VALUE!</v>
      </c>
      <c r="AS254" s="90" t="e">
        <f t="shared" si="127"/>
        <v>#VALUE!</v>
      </c>
      <c r="AT254" s="90" t="e">
        <f t="shared" si="127"/>
        <v>#VALUE!</v>
      </c>
      <c r="AU254" t="e">
        <f t="shared" si="127"/>
        <v>#DIV/0!</v>
      </c>
      <c r="AV254" t="e">
        <f t="shared" si="127"/>
        <v>#VALUE!</v>
      </c>
      <c r="AW254" t="e">
        <f t="shared" si="127"/>
        <v>#VALUE!</v>
      </c>
      <c r="AX254" t="e">
        <f t="shared" si="127"/>
        <v>#VALUE!</v>
      </c>
      <c r="AY254" t="e">
        <f t="shared" si="127"/>
        <v>#VALUE!</v>
      </c>
      <c r="BA254" s="12">
        <v>42125</v>
      </c>
      <c r="BB254" s="36" t="e">
        <f t="shared" si="98"/>
        <v>#VALUE!</v>
      </c>
      <c r="BC254" s="41" t="e">
        <f t="shared" si="99"/>
        <v>#VALUE!</v>
      </c>
      <c r="BD254" s="41" t="e">
        <f t="shared" si="100"/>
        <v>#VALUE!</v>
      </c>
    </row>
    <row r="255" spans="1:56">
      <c r="A255" s="12">
        <v>42156</v>
      </c>
      <c r="B255" s="48" t="e">
        <f t="shared" si="124"/>
        <v>#VALUE!</v>
      </c>
      <c r="C255" s="48" t="e">
        <f t="shared" si="124"/>
        <v>#VALUE!</v>
      </c>
      <c r="D255" s="48" t="e">
        <f t="shared" si="124"/>
        <v>#VALUE!</v>
      </c>
      <c r="E255" s="36">
        <v>0</v>
      </c>
      <c r="F255" s="36">
        <v>0</v>
      </c>
      <c r="G255" s="36">
        <v>0</v>
      </c>
      <c r="H255" s="36">
        <v>0</v>
      </c>
      <c r="I255" s="37">
        <v>0</v>
      </c>
      <c r="J255" s="40" t="s">
        <v>103</v>
      </c>
      <c r="K255" s="40" t="s">
        <v>103</v>
      </c>
      <c r="L255" s="40" t="s">
        <v>103</v>
      </c>
      <c r="M255" s="39" t="e">
        <f t="shared" si="119"/>
        <v>#DIV/0!</v>
      </c>
      <c r="N255" s="39" t="s">
        <v>46</v>
      </c>
      <c r="O255" s="39" t="s">
        <v>46</v>
      </c>
      <c r="P255" s="39" t="s">
        <v>46</v>
      </c>
      <c r="Q255" s="42" t="s">
        <v>46</v>
      </c>
      <c r="R255" s="43" t="e">
        <f t="shared" si="125"/>
        <v>#VALUE!</v>
      </c>
      <c r="S255" s="40" t="e">
        <f t="shared" si="125"/>
        <v>#VALUE!</v>
      </c>
      <c r="T255" s="40" t="e">
        <f t="shared" si="125"/>
        <v>#VALUE!</v>
      </c>
      <c r="U255" s="40" t="e">
        <f t="shared" si="125"/>
        <v>#DIV/0!</v>
      </c>
      <c r="V255" s="40" t="e">
        <f t="shared" si="125"/>
        <v>#VALUE!</v>
      </c>
      <c r="W255" s="40" t="e">
        <f t="shared" si="125"/>
        <v>#VALUE!</v>
      </c>
      <c r="X255" s="40" t="e">
        <f t="shared" si="125"/>
        <v>#VALUE!</v>
      </c>
      <c r="Y255" s="40" t="e">
        <f t="shared" si="125"/>
        <v>#VALUE!</v>
      </c>
      <c r="Z255" s="40"/>
      <c r="AA255" s="40"/>
      <c r="AB255" s="40"/>
      <c r="AC255" s="39">
        <v>-1</v>
      </c>
      <c r="AD255" s="39">
        <v>-1</v>
      </c>
      <c r="AE255" s="39">
        <v>-1</v>
      </c>
      <c r="AF255" s="39">
        <v>-1</v>
      </c>
      <c r="AG255" s="42">
        <v>-1</v>
      </c>
      <c r="AH255" s="38" t="e">
        <f t="shared" si="95"/>
        <v>#VALUE!</v>
      </c>
      <c r="AI255" s="39" t="e">
        <f t="shared" si="96"/>
        <v>#VALUE!</v>
      </c>
      <c r="AJ255" s="39" t="e">
        <f t="shared" si="97"/>
        <v>#VALUE!</v>
      </c>
      <c r="AK255" s="39" t="e">
        <f t="shared" si="118"/>
        <v>#DIV/0!</v>
      </c>
      <c r="AL255" s="39" t="e">
        <f t="shared" si="118"/>
        <v>#DIV/0!</v>
      </c>
      <c r="AM255" s="39" t="e">
        <f t="shared" si="118"/>
        <v>#DIV/0!</v>
      </c>
      <c r="AN255" s="39" t="e">
        <f t="shared" si="117"/>
        <v>#DIV/0!</v>
      </c>
      <c r="AO255" s="39" t="e">
        <f t="shared" si="117"/>
        <v>#DIV/0!</v>
      </c>
      <c r="AR255" s="90" t="e">
        <f t="shared" si="127"/>
        <v>#VALUE!</v>
      </c>
      <c r="AS255" s="90" t="e">
        <f t="shared" si="127"/>
        <v>#VALUE!</v>
      </c>
      <c r="AT255" s="90" t="e">
        <f t="shared" si="127"/>
        <v>#VALUE!</v>
      </c>
      <c r="AU255" t="e">
        <f t="shared" si="127"/>
        <v>#DIV/0!</v>
      </c>
      <c r="AV255" t="e">
        <f t="shared" si="127"/>
        <v>#VALUE!</v>
      </c>
      <c r="AW255" t="e">
        <f t="shared" si="127"/>
        <v>#VALUE!</v>
      </c>
      <c r="AX255" t="e">
        <f t="shared" si="127"/>
        <v>#VALUE!</v>
      </c>
      <c r="AY255" t="e">
        <f t="shared" si="127"/>
        <v>#VALUE!</v>
      </c>
      <c r="BA255" s="12">
        <v>42156</v>
      </c>
      <c r="BB255" s="36" t="e">
        <f t="shared" si="98"/>
        <v>#VALUE!</v>
      </c>
      <c r="BC255" s="41" t="e">
        <f t="shared" si="99"/>
        <v>#VALUE!</v>
      </c>
      <c r="BD255" s="41" t="e">
        <f t="shared" si="100"/>
        <v>#VALUE!</v>
      </c>
    </row>
    <row r="256" spans="1:56">
      <c r="A256" s="12">
        <v>42186</v>
      </c>
      <c r="B256" s="48" t="e">
        <f t="shared" si="124"/>
        <v>#VALUE!</v>
      </c>
      <c r="C256" s="48" t="e">
        <f t="shared" si="124"/>
        <v>#VALUE!</v>
      </c>
      <c r="D256" s="48" t="e">
        <f t="shared" si="124"/>
        <v>#VALUE!</v>
      </c>
      <c r="E256" s="36">
        <v>0</v>
      </c>
      <c r="F256" s="36">
        <v>0</v>
      </c>
      <c r="G256" s="36">
        <v>0</v>
      </c>
      <c r="H256" s="36">
        <v>0</v>
      </c>
      <c r="I256" s="37">
        <v>0</v>
      </c>
      <c r="J256" s="40" t="s">
        <v>103</v>
      </c>
      <c r="K256" s="40" t="s">
        <v>103</v>
      </c>
      <c r="L256" s="40" t="s">
        <v>103</v>
      </c>
      <c r="M256" s="39" t="e">
        <f t="shared" si="119"/>
        <v>#DIV/0!</v>
      </c>
      <c r="N256" s="39" t="s">
        <v>46</v>
      </c>
      <c r="O256" s="39" t="s">
        <v>46</v>
      </c>
      <c r="P256" s="39" t="s">
        <v>46</v>
      </c>
      <c r="Q256" s="42" t="s">
        <v>46</v>
      </c>
      <c r="R256" s="43" t="e">
        <f t="shared" si="125"/>
        <v>#VALUE!</v>
      </c>
      <c r="S256" s="40" t="e">
        <f t="shared" si="125"/>
        <v>#VALUE!</v>
      </c>
      <c r="T256" s="40" t="e">
        <f t="shared" si="125"/>
        <v>#VALUE!</v>
      </c>
      <c r="U256" s="40" t="e">
        <f t="shared" si="125"/>
        <v>#DIV/0!</v>
      </c>
      <c r="V256" s="40" t="e">
        <f t="shared" si="125"/>
        <v>#VALUE!</v>
      </c>
      <c r="W256" s="40" t="e">
        <f t="shared" si="125"/>
        <v>#VALUE!</v>
      </c>
      <c r="X256" s="40" t="e">
        <f t="shared" si="125"/>
        <v>#VALUE!</v>
      </c>
      <c r="Y256" s="40" t="e">
        <f t="shared" si="125"/>
        <v>#VALUE!</v>
      </c>
      <c r="Z256" s="40"/>
      <c r="AA256" s="40"/>
      <c r="AB256" s="40"/>
      <c r="AC256" s="39">
        <v>-1</v>
      </c>
      <c r="AD256" s="39">
        <v>-1</v>
      </c>
      <c r="AE256" s="39">
        <v>-1</v>
      </c>
      <c r="AF256" s="39">
        <v>-1</v>
      </c>
      <c r="AG256" s="42">
        <v>-1</v>
      </c>
      <c r="AH256" s="38" t="e">
        <f t="shared" si="95"/>
        <v>#VALUE!</v>
      </c>
      <c r="AI256" s="39" t="e">
        <f t="shared" si="96"/>
        <v>#VALUE!</v>
      </c>
      <c r="AJ256" s="39" t="e">
        <f t="shared" si="97"/>
        <v>#VALUE!</v>
      </c>
      <c r="AK256" s="39" t="e">
        <f t="shared" si="118"/>
        <v>#DIV/0!</v>
      </c>
      <c r="AL256" s="39" t="e">
        <f t="shared" si="118"/>
        <v>#DIV/0!</v>
      </c>
      <c r="AM256" s="39" t="e">
        <f t="shared" si="118"/>
        <v>#DIV/0!</v>
      </c>
      <c r="AN256" s="39" t="e">
        <f t="shared" si="117"/>
        <v>#DIV/0!</v>
      </c>
      <c r="AO256" s="39" t="e">
        <f t="shared" si="117"/>
        <v>#DIV/0!</v>
      </c>
      <c r="AR256" s="90" t="e">
        <f t="shared" si="127"/>
        <v>#VALUE!</v>
      </c>
      <c r="AS256" s="90" t="e">
        <f t="shared" si="127"/>
        <v>#VALUE!</v>
      </c>
      <c r="AT256" s="90" t="e">
        <f t="shared" si="127"/>
        <v>#VALUE!</v>
      </c>
      <c r="AU256" t="e">
        <f t="shared" si="127"/>
        <v>#DIV/0!</v>
      </c>
      <c r="AV256" t="e">
        <f t="shared" si="127"/>
        <v>#VALUE!</v>
      </c>
      <c r="AW256" t="e">
        <f t="shared" si="127"/>
        <v>#VALUE!</v>
      </c>
      <c r="AX256" t="e">
        <f t="shared" si="127"/>
        <v>#VALUE!</v>
      </c>
      <c r="AY256" t="e">
        <f t="shared" si="127"/>
        <v>#VALUE!</v>
      </c>
      <c r="BA256" s="12">
        <v>42186</v>
      </c>
      <c r="BB256" s="36" t="e">
        <f t="shared" si="98"/>
        <v>#VALUE!</v>
      </c>
      <c r="BC256" s="41" t="e">
        <f t="shared" si="99"/>
        <v>#VALUE!</v>
      </c>
      <c r="BD256" s="41" t="e">
        <f t="shared" si="100"/>
        <v>#VALUE!</v>
      </c>
    </row>
    <row r="257" spans="1:56">
      <c r="A257" s="12">
        <v>42217</v>
      </c>
      <c r="B257" s="48" t="e">
        <f t="shared" si="124"/>
        <v>#VALUE!</v>
      </c>
      <c r="C257" s="48" t="e">
        <f t="shared" si="124"/>
        <v>#VALUE!</v>
      </c>
      <c r="D257" s="48" t="e">
        <f t="shared" si="124"/>
        <v>#VALUE!</v>
      </c>
      <c r="E257" s="36">
        <v>0</v>
      </c>
      <c r="F257" s="36">
        <v>0</v>
      </c>
      <c r="G257" s="36">
        <v>0</v>
      </c>
      <c r="H257" s="36">
        <v>0</v>
      </c>
      <c r="I257" s="37">
        <v>0</v>
      </c>
      <c r="J257" s="40" t="s">
        <v>103</v>
      </c>
      <c r="K257" s="40" t="s">
        <v>103</v>
      </c>
      <c r="L257" s="40" t="s">
        <v>103</v>
      </c>
      <c r="M257" s="39" t="e">
        <f t="shared" si="119"/>
        <v>#DIV/0!</v>
      </c>
      <c r="N257" s="39" t="s">
        <v>46</v>
      </c>
      <c r="O257" s="39" t="s">
        <v>46</v>
      </c>
      <c r="P257" s="39" t="s">
        <v>46</v>
      </c>
      <c r="Q257" s="42" t="s">
        <v>46</v>
      </c>
      <c r="R257" s="43" t="e">
        <f t="shared" si="125"/>
        <v>#VALUE!</v>
      </c>
      <c r="S257" s="40" t="e">
        <f t="shared" si="125"/>
        <v>#VALUE!</v>
      </c>
      <c r="T257" s="40" t="e">
        <f t="shared" si="125"/>
        <v>#VALUE!</v>
      </c>
      <c r="U257" s="40" t="e">
        <f t="shared" si="125"/>
        <v>#DIV/0!</v>
      </c>
      <c r="V257" s="40" t="e">
        <f t="shared" si="125"/>
        <v>#VALUE!</v>
      </c>
      <c r="W257" s="40" t="e">
        <f t="shared" si="125"/>
        <v>#VALUE!</v>
      </c>
      <c r="X257" s="40" t="e">
        <f t="shared" si="125"/>
        <v>#VALUE!</v>
      </c>
      <c r="Y257" s="40" t="e">
        <f t="shared" si="125"/>
        <v>#VALUE!</v>
      </c>
      <c r="Z257" s="40"/>
      <c r="AA257" s="40"/>
      <c r="AB257" s="40"/>
      <c r="AC257" s="39">
        <v>-1</v>
      </c>
      <c r="AD257" s="39">
        <v>-1</v>
      </c>
      <c r="AE257" s="39">
        <v>-1</v>
      </c>
      <c r="AF257" s="39">
        <v>-1</v>
      </c>
      <c r="AG257" s="42">
        <v>-1</v>
      </c>
      <c r="AH257" s="38" t="e">
        <f t="shared" si="95"/>
        <v>#VALUE!</v>
      </c>
      <c r="AI257" s="39" t="e">
        <f t="shared" si="96"/>
        <v>#VALUE!</v>
      </c>
      <c r="AJ257" s="39" t="e">
        <f t="shared" si="97"/>
        <v>#VALUE!</v>
      </c>
      <c r="AK257" s="39" t="e">
        <f t="shared" si="118"/>
        <v>#DIV/0!</v>
      </c>
      <c r="AL257" s="39" t="e">
        <f t="shared" si="118"/>
        <v>#DIV/0!</v>
      </c>
      <c r="AM257" s="39" t="e">
        <f t="shared" si="118"/>
        <v>#DIV/0!</v>
      </c>
      <c r="AN257" s="39" t="e">
        <f t="shared" si="117"/>
        <v>#DIV/0!</v>
      </c>
      <c r="AO257" s="39" t="e">
        <f t="shared" si="117"/>
        <v>#DIV/0!</v>
      </c>
      <c r="AR257" s="90" t="e">
        <f t="shared" si="127"/>
        <v>#VALUE!</v>
      </c>
      <c r="AS257" s="90" t="e">
        <f t="shared" si="127"/>
        <v>#VALUE!</v>
      </c>
      <c r="AT257" s="90" t="e">
        <f t="shared" si="127"/>
        <v>#VALUE!</v>
      </c>
      <c r="AU257" t="e">
        <f t="shared" si="127"/>
        <v>#DIV/0!</v>
      </c>
      <c r="AV257" t="e">
        <f t="shared" si="127"/>
        <v>#VALUE!</v>
      </c>
      <c r="AW257" t="e">
        <f t="shared" si="127"/>
        <v>#VALUE!</v>
      </c>
      <c r="AX257" t="e">
        <f t="shared" si="127"/>
        <v>#VALUE!</v>
      </c>
      <c r="AY257" t="e">
        <f t="shared" si="127"/>
        <v>#VALUE!</v>
      </c>
      <c r="BA257" s="12">
        <v>42217</v>
      </c>
      <c r="BB257" s="36" t="e">
        <f t="shared" si="98"/>
        <v>#VALUE!</v>
      </c>
      <c r="BC257" s="41" t="e">
        <f t="shared" si="99"/>
        <v>#VALUE!</v>
      </c>
      <c r="BD257" s="41" t="e">
        <f t="shared" si="100"/>
        <v>#VALUE!</v>
      </c>
    </row>
    <row r="258" spans="1:56">
      <c r="A258" s="12">
        <v>42248</v>
      </c>
      <c r="B258" s="48" t="e">
        <f t="shared" si="124"/>
        <v>#VALUE!</v>
      </c>
      <c r="C258" s="48" t="e">
        <f t="shared" si="124"/>
        <v>#VALUE!</v>
      </c>
      <c r="D258" s="48" t="e">
        <f t="shared" si="124"/>
        <v>#VALUE!</v>
      </c>
      <c r="E258" s="36">
        <v>0</v>
      </c>
      <c r="F258" s="36">
        <v>0</v>
      </c>
      <c r="G258" s="36">
        <v>0</v>
      </c>
      <c r="H258" s="36">
        <v>0</v>
      </c>
      <c r="I258" s="37">
        <v>0</v>
      </c>
      <c r="J258" s="40" t="s">
        <v>103</v>
      </c>
      <c r="K258" s="40" t="s">
        <v>103</v>
      </c>
      <c r="L258" s="40" t="s">
        <v>103</v>
      </c>
      <c r="M258" s="39" t="e">
        <f t="shared" si="119"/>
        <v>#DIV/0!</v>
      </c>
      <c r="N258" s="39" t="s">
        <v>46</v>
      </c>
      <c r="O258" s="39" t="s">
        <v>46</v>
      </c>
      <c r="P258" s="39" t="s">
        <v>46</v>
      </c>
      <c r="Q258" s="42" t="s">
        <v>46</v>
      </c>
      <c r="R258" s="43" t="e">
        <f t="shared" si="125"/>
        <v>#VALUE!</v>
      </c>
      <c r="S258" s="40" t="e">
        <f t="shared" si="125"/>
        <v>#VALUE!</v>
      </c>
      <c r="T258" s="40" t="e">
        <f t="shared" si="125"/>
        <v>#VALUE!</v>
      </c>
      <c r="U258" s="40" t="e">
        <f t="shared" si="125"/>
        <v>#DIV/0!</v>
      </c>
      <c r="V258" s="40" t="e">
        <f t="shared" si="125"/>
        <v>#VALUE!</v>
      </c>
      <c r="W258" s="40" t="e">
        <f t="shared" si="125"/>
        <v>#VALUE!</v>
      </c>
      <c r="X258" s="40" t="e">
        <f t="shared" si="125"/>
        <v>#VALUE!</v>
      </c>
      <c r="Y258" s="40" t="e">
        <f t="shared" si="125"/>
        <v>#VALUE!</v>
      </c>
      <c r="Z258" s="40"/>
      <c r="AA258" s="40"/>
      <c r="AB258" s="40"/>
      <c r="AC258" s="39">
        <v>-1</v>
      </c>
      <c r="AD258" s="39">
        <v>-1</v>
      </c>
      <c r="AE258" s="39">
        <v>-1</v>
      </c>
      <c r="AF258" s="39">
        <v>-1</v>
      </c>
      <c r="AG258" s="42">
        <v>-1</v>
      </c>
      <c r="AH258" s="38" t="e">
        <f t="shared" si="95"/>
        <v>#VALUE!</v>
      </c>
      <c r="AI258" s="39" t="e">
        <f t="shared" si="96"/>
        <v>#VALUE!</v>
      </c>
      <c r="AJ258" s="39" t="e">
        <f t="shared" si="97"/>
        <v>#VALUE!</v>
      </c>
      <c r="AK258" s="39" t="e">
        <f t="shared" si="118"/>
        <v>#DIV/0!</v>
      </c>
      <c r="AL258" s="39" t="e">
        <f t="shared" si="118"/>
        <v>#DIV/0!</v>
      </c>
      <c r="AM258" s="39" t="e">
        <f t="shared" si="118"/>
        <v>#DIV/0!</v>
      </c>
      <c r="AN258" s="39" t="e">
        <f t="shared" si="117"/>
        <v>#DIV/0!</v>
      </c>
      <c r="AO258" s="39" t="e">
        <f t="shared" si="117"/>
        <v>#DIV/0!</v>
      </c>
      <c r="AR258" s="90" t="e">
        <f t="shared" si="127"/>
        <v>#VALUE!</v>
      </c>
      <c r="AS258" s="90" t="e">
        <f t="shared" si="127"/>
        <v>#VALUE!</v>
      </c>
      <c r="AT258" s="90" t="e">
        <f t="shared" si="127"/>
        <v>#VALUE!</v>
      </c>
      <c r="AU258" t="e">
        <f t="shared" si="127"/>
        <v>#DIV/0!</v>
      </c>
      <c r="AV258" t="e">
        <f t="shared" si="127"/>
        <v>#VALUE!</v>
      </c>
      <c r="AW258" t="e">
        <f t="shared" si="127"/>
        <v>#VALUE!</v>
      </c>
      <c r="AX258" t="e">
        <f t="shared" si="127"/>
        <v>#VALUE!</v>
      </c>
      <c r="AY258" t="e">
        <f t="shared" si="127"/>
        <v>#VALUE!</v>
      </c>
      <c r="BA258" s="12">
        <v>42248</v>
      </c>
      <c r="BB258" s="36" t="e">
        <f t="shared" si="98"/>
        <v>#VALUE!</v>
      </c>
      <c r="BC258" s="41" t="e">
        <f t="shared" si="99"/>
        <v>#VALUE!</v>
      </c>
      <c r="BD258" s="41" t="e">
        <f t="shared" si="100"/>
        <v>#VALUE!</v>
      </c>
    </row>
    <row r="259" spans="1:56">
      <c r="A259" s="12">
        <v>42278</v>
      </c>
      <c r="B259" s="48" t="e">
        <f t="shared" ref="B259:D274" si="128">B258*(1+J259)</f>
        <v>#VALUE!</v>
      </c>
      <c r="C259" s="48" t="e">
        <f t="shared" si="128"/>
        <v>#VALUE!</v>
      </c>
      <c r="D259" s="48" t="e">
        <f t="shared" si="128"/>
        <v>#VALUE!</v>
      </c>
      <c r="E259" s="36">
        <v>0</v>
      </c>
      <c r="F259" s="36">
        <v>0</v>
      </c>
      <c r="G259" s="36">
        <v>0</v>
      </c>
      <c r="H259" s="36">
        <v>0</v>
      </c>
      <c r="I259" s="37">
        <v>0</v>
      </c>
      <c r="J259" s="40" t="s">
        <v>103</v>
      </c>
      <c r="K259" s="40" t="s">
        <v>103</v>
      </c>
      <c r="L259" s="40" t="s">
        <v>103</v>
      </c>
      <c r="M259" s="39" t="e">
        <f t="shared" si="119"/>
        <v>#DIV/0!</v>
      </c>
      <c r="N259" s="39" t="s">
        <v>46</v>
      </c>
      <c r="O259" s="39" t="s">
        <v>46</v>
      </c>
      <c r="P259" s="39" t="s">
        <v>46</v>
      </c>
      <c r="Q259" s="42" t="s">
        <v>46</v>
      </c>
      <c r="R259" s="43" t="e">
        <f t="shared" si="125"/>
        <v>#VALUE!</v>
      </c>
      <c r="S259" s="40" t="e">
        <f t="shared" si="125"/>
        <v>#VALUE!</v>
      </c>
      <c r="T259" s="40" t="e">
        <f t="shared" si="125"/>
        <v>#VALUE!</v>
      </c>
      <c r="U259" s="40" t="e">
        <f t="shared" si="125"/>
        <v>#DIV/0!</v>
      </c>
      <c r="V259" s="40" t="e">
        <f t="shared" si="125"/>
        <v>#VALUE!</v>
      </c>
      <c r="W259" s="40" t="e">
        <f t="shared" si="125"/>
        <v>#VALUE!</v>
      </c>
      <c r="X259" s="40" t="e">
        <f t="shared" si="125"/>
        <v>#VALUE!</v>
      </c>
      <c r="Y259" s="40" t="e">
        <f t="shared" si="125"/>
        <v>#VALUE!</v>
      </c>
      <c r="Z259" s="40"/>
      <c r="AA259" s="40"/>
      <c r="AB259" s="40"/>
      <c r="AC259" s="39">
        <v>-1</v>
      </c>
      <c r="AD259" s="39">
        <v>-1</v>
      </c>
      <c r="AE259" s="39">
        <v>-1</v>
      </c>
      <c r="AF259" s="39">
        <v>-1</v>
      </c>
      <c r="AG259" s="42">
        <v>-1</v>
      </c>
      <c r="AH259" s="38" t="e">
        <f t="shared" si="95"/>
        <v>#VALUE!</v>
      </c>
      <c r="AI259" s="39" t="e">
        <f t="shared" si="96"/>
        <v>#VALUE!</v>
      </c>
      <c r="AJ259" s="39" t="e">
        <f t="shared" si="97"/>
        <v>#VALUE!</v>
      </c>
      <c r="AK259" s="39" t="e">
        <f t="shared" si="118"/>
        <v>#DIV/0!</v>
      </c>
      <c r="AL259" s="39" t="e">
        <f t="shared" si="118"/>
        <v>#DIV/0!</v>
      </c>
      <c r="AM259" s="39" t="e">
        <f t="shared" si="118"/>
        <v>#DIV/0!</v>
      </c>
      <c r="AN259" s="39" t="e">
        <f t="shared" si="117"/>
        <v>#DIV/0!</v>
      </c>
      <c r="AO259" s="39" t="e">
        <f t="shared" si="117"/>
        <v>#DIV/0!</v>
      </c>
      <c r="AR259" s="90" t="e">
        <f t="shared" si="127"/>
        <v>#VALUE!</v>
      </c>
      <c r="AS259" s="90" t="e">
        <f t="shared" si="127"/>
        <v>#VALUE!</v>
      </c>
      <c r="AT259" s="90" t="e">
        <f t="shared" si="127"/>
        <v>#VALUE!</v>
      </c>
      <c r="AU259" t="e">
        <f t="shared" si="127"/>
        <v>#DIV/0!</v>
      </c>
      <c r="AV259" t="e">
        <f t="shared" si="127"/>
        <v>#VALUE!</v>
      </c>
      <c r="AW259" t="e">
        <f t="shared" si="127"/>
        <v>#VALUE!</v>
      </c>
      <c r="AX259" t="e">
        <f t="shared" si="127"/>
        <v>#VALUE!</v>
      </c>
      <c r="AY259" t="e">
        <f t="shared" si="127"/>
        <v>#VALUE!</v>
      </c>
      <c r="BA259" s="12">
        <v>42278</v>
      </c>
      <c r="BB259" s="36" t="e">
        <f t="shared" si="98"/>
        <v>#VALUE!</v>
      </c>
      <c r="BC259" s="41" t="e">
        <f t="shared" si="99"/>
        <v>#VALUE!</v>
      </c>
      <c r="BD259" s="41" t="e">
        <f t="shared" si="100"/>
        <v>#VALUE!</v>
      </c>
    </row>
    <row r="260" spans="1:56">
      <c r="A260" s="12">
        <v>42309</v>
      </c>
      <c r="B260" s="48" t="e">
        <f t="shared" si="128"/>
        <v>#VALUE!</v>
      </c>
      <c r="C260" s="48" t="e">
        <f t="shared" si="128"/>
        <v>#VALUE!</v>
      </c>
      <c r="D260" s="48" t="e">
        <f t="shared" si="128"/>
        <v>#VALUE!</v>
      </c>
      <c r="E260" s="36">
        <v>0</v>
      </c>
      <c r="F260" s="36">
        <v>0</v>
      </c>
      <c r="G260" s="36">
        <v>0</v>
      </c>
      <c r="H260" s="36">
        <v>0</v>
      </c>
      <c r="I260" s="37">
        <v>0</v>
      </c>
      <c r="J260" s="40" t="s">
        <v>103</v>
      </c>
      <c r="K260" s="40" t="s">
        <v>103</v>
      </c>
      <c r="L260" s="40" t="s">
        <v>103</v>
      </c>
      <c r="M260" s="39" t="e">
        <f t="shared" si="119"/>
        <v>#DIV/0!</v>
      </c>
      <c r="N260" s="39" t="s">
        <v>46</v>
      </c>
      <c r="O260" s="39" t="s">
        <v>46</v>
      </c>
      <c r="P260" s="39" t="s">
        <v>46</v>
      </c>
      <c r="Q260" s="42" t="s">
        <v>46</v>
      </c>
      <c r="R260" s="43" t="e">
        <f t="shared" si="125"/>
        <v>#VALUE!</v>
      </c>
      <c r="S260" s="40" t="e">
        <f t="shared" si="125"/>
        <v>#VALUE!</v>
      </c>
      <c r="T260" s="40" t="e">
        <f t="shared" si="125"/>
        <v>#VALUE!</v>
      </c>
      <c r="U260" s="40" t="e">
        <f t="shared" si="125"/>
        <v>#DIV/0!</v>
      </c>
      <c r="V260" s="40" t="e">
        <f t="shared" si="125"/>
        <v>#VALUE!</v>
      </c>
      <c r="W260" s="40" t="e">
        <f t="shared" si="125"/>
        <v>#VALUE!</v>
      </c>
      <c r="X260" s="40" t="e">
        <f t="shared" si="125"/>
        <v>#VALUE!</v>
      </c>
      <c r="Y260" s="40" t="e">
        <f t="shared" si="125"/>
        <v>#VALUE!</v>
      </c>
      <c r="Z260" s="40"/>
      <c r="AA260" s="40"/>
      <c r="AB260" s="40"/>
      <c r="AC260" s="39">
        <v>-1</v>
      </c>
      <c r="AD260" s="39">
        <v>-1</v>
      </c>
      <c r="AE260" s="39">
        <v>-1</v>
      </c>
      <c r="AF260" s="39">
        <v>-1</v>
      </c>
      <c r="AG260" s="42">
        <v>-1</v>
      </c>
      <c r="AH260" s="38" t="e">
        <f t="shared" si="95"/>
        <v>#VALUE!</v>
      </c>
      <c r="AI260" s="39" t="e">
        <f t="shared" si="96"/>
        <v>#VALUE!</v>
      </c>
      <c r="AJ260" s="39" t="e">
        <f t="shared" si="97"/>
        <v>#VALUE!</v>
      </c>
      <c r="AK260" s="39" t="e">
        <f t="shared" si="118"/>
        <v>#DIV/0!</v>
      </c>
      <c r="AL260" s="39" t="e">
        <f t="shared" si="118"/>
        <v>#DIV/0!</v>
      </c>
      <c r="AM260" s="39" t="e">
        <f t="shared" si="118"/>
        <v>#DIV/0!</v>
      </c>
      <c r="AN260" s="39" t="e">
        <f t="shared" si="117"/>
        <v>#DIV/0!</v>
      </c>
      <c r="AO260" s="39" t="e">
        <f t="shared" si="117"/>
        <v>#DIV/0!</v>
      </c>
      <c r="AR260" s="90" t="e">
        <f t="shared" si="127"/>
        <v>#VALUE!</v>
      </c>
      <c r="AS260" s="90" t="e">
        <f t="shared" si="127"/>
        <v>#VALUE!</v>
      </c>
      <c r="AT260" s="90" t="e">
        <f t="shared" si="127"/>
        <v>#VALUE!</v>
      </c>
      <c r="AU260" t="e">
        <f t="shared" si="127"/>
        <v>#DIV/0!</v>
      </c>
      <c r="AV260" t="e">
        <f t="shared" si="127"/>
        <v>#VALUE!</v>
      </c>
      <c r="AW260" t="e">
        <f t="shared" si="127"/>
        <v>#VALUE!</v>
      </c>
      <c r="AX260" t="e">
        <f t="shared" si="127"/>
        <v>#VALUE!</v>
      </c>
      <c r="AY260" t="e">
        <f t="shared" si="127"/>
        <v>#VALUE!</v>
      </c>
      <c r="BA260" s="12">
        <v>42309</v>
      </c>
      <c r="BB260" s="36" t="e">
        <f t="shared" si="98"/>
        <v>#VALUE!</v>
      </c>
      <c r="BC260" s="41" t="e">
        <f t="shared" si="99"/>
        <v>#VALUE!</v>
      </c>
      <c r="BD260" s="41" t="e">
        <f t="shared" si="100"/>
        <v>#VALUE!</v>
      </c>
    </row>
    <row r="261" spans="1:56">
      <c r="A261" s="12">
        <v>42339</v>
      </c>
      <c r="B261" s="48" t="e">
        <f t="shared" si="128"/>
        <v>#VALUE!</v>
      </c>
      <c r="C261" s="48" t="e">
        <f t="shared" si="128"/>
        <v>#VALUE!</v>
      </c>
      <c r="D261" s="48" t="e">
        <f t="shared" si="128"/>
        <v>#VALUE!</v>
      </c>
      <c r="E261" s="36">
        <v>0</v>
      </c>
      <c r="F261" s="36">
        <v>0</v>
      </c>
      <c r="G261" s="36">
        <v>0</v>
      </c>
      <c r="H261" s="36">
        <v>0</v>
      </c>
      <c r="I261" s="37">
        <v>0</v>
      </c>
      <c r="J261" s="40" t="s">
        <v>103</v>
      </c>
      <c r="K261" s="40" t="s">
        <v>103</v>
      </c>
      <c r="L261" s="40" t="s">
        <v>103</v>
      </c>
      <c r="M261" s="39" t="e">
        <f t="shared" si="119"/>
        <v>#DIV/0!</v>
      </c>
      <c r="N261" s="39" t="s">
        <v>46</v>
      </c>
      <c r="O261" s="39" t="s">
        <v>46</v>
      </c>
      <c r="P261" s="39" t="s">
        <v>46</v>
      </c>
      <c r="Q261" s="42" t="s">
        <v>46</v>
      </c>
      <c r="R261" s="43" t="e">
        <f t="shared" si="125"/>
        <v>#VALUE!</v>
      </c>
      <c r="S261" s="40" t="e">
        <f t="shared" si="125"/>
        <v>#VALUE!</v>
      </c>
      <c r="T261" s="40" t="e">
        <f t="shared" si="125"/>
        <v>#VALUE!</v>
      </c>
      <c r="U261" s="40" t="e">
        <f t="shared" si="125"/>
        <v>#DIV/0!</v>
      </c>
      <c r="V261" s="40" t="e">
        <f t="shared" si="125"/>
        <v>#VALUE!</v>
      </c>
      <c r="W261" s="40" t="e">
        <f t="shared" si="125"/>
        <v>#VALUE!</v>
      </c>
      <c r="X261" s="40" t="e">
        <f t="shared" si="125"/>
        <v>#VALUE!</v>
      </c>
      <c r="Y261" s="40" t="e">
        <f t="shared" si="125"/>
        <v>#VALUE!</v>
      </c>
      <c r="Z261" s="40"/>
      <c r="AA261" s="40"/>
      <c r="AB261" s="40"/>
      <c r="AC261" s="39">
        <v>-1</v>
      </c>
      <c r="AD261" s="39">
        <v>-1</v>
      </c>
      <c r="AE261" s="39">
        <v>-1</v>
      </c>
      <c r="AF261" s="39">
        <v>-1</v>
      </c>
      <c r="AG261" s="42">
        <v>-1</v>
      </c>
      <c r="AH261" s="38" t="e">
        <f t="shared" ref="AH261:AH324" si="129">B261/B261</f>
        <v>#VALUE!</v>
      </c>
      <c r="AI261" s="39" t="e">
        <f t="shared" ref="AI261:AI324" si="130">C261/(C261+D261)</f>
        <v>#VALUE!</v>
      </c>
      <c r="AJ261" s="39" t="e">
        <f t="shared" ref="AJ261:AJ324" si="131">D261/(C261+D261)</f>
        <v>#VALUE!</v>
      </c>
      <c r="AK261" s="39" t="e">
        <f t="shared" si="118"/>
        <v>#DIV/0!</v>
      </c>
      <c r="AL261" s="39" t="e">
        <f t="shared" si="118"/>
        <v>#DIV/0!</v>
      </c>
      <c r="AM261" s="39" t="e">
        <f t="shared" si="118"/>
        <v>#DIV/0!</v>
      </c>
      <c r="AN261" s="39" t="e">
        <f t="shared" si="117"/>
        <v>#DIV/0!</v>
      </c>
      <c r="AO261" s="39" t="e">
        <f t="shared" si="117"/>
        <v>#DIV/0!</v>
      </c>
      <c r="AR261" s="90" t="e">
        <f t="shared" si="127"/>
        <v>#VALUE!</v>
      </c>
      <c r="AS261" s="90" t="e">
        <f t="shared" si="127"/>
        <v>#VALUE!</v>
      </c>
      <c r="AT261" s="90" t="e">
        <f t="shared" si="127"/>
        <v>#VALUE!</v>
      </c>
      <c r="AU261" t="e">
        <f t="shared" si="127"/>
        <v>#DIV/0!</v>
      </c>
      <c r="AV261" t="e">
        <f t="shared" si="127"/>
        <v>#VALUE!</v>
      </c>
      <c r="AW261" t="e">
        <f t="shared" si="127"/>
        <v>#VALUE!</v>
      </c>
      <c r="AX261" t="e">
        <f t="shared" si="127"/>
        <v>#VALUE!</v>
      </c>
      <c r="AY261" t="e">
        <f t="shared" si="127"/>
        <v>#VALUE!</v>
      </c>
      <c r="BA261" s="12">
        <v>42339</v>
      </c>
      <c r="BB261" s="36" t="e">
        <f t="shared" ref="BB261:BB324" si="132">B261</f>
        <v>#VALUE!</v>
      </c>
      <c r="BC261" s="41" t="e">
        <f t="shared" ref="BC261:BC324" si="133">BB261*AI261</f>
        <v>#VALUE!</v>
      </c>
      <c r="BD261" s="41" t="e">
        <f t="shared" ref="BD261:BD324" si="134">BB261*AJ261</f>
        <v>#VALUE!</v>
      </c>
    </row>
    <row r="262" spans="1:56">
      <c r="A262" s="12">
        <v>42370</v>
      </c>
      <c r="B262" s="48" t="e">
        <f t="shared" si="128"/>
        <v>#VALUE!</v>
      </c>
      <c r="C262" s="48" t="e">
        <f t="shared" si="128"/>
        <v>#VALUE!</v>
      </c>
      <c r="D262" s="48" t="e">
        <f t="shared" si="128"/>
        <v>#VALUE!</v>
      </c>
      <c r="E262" s="36">
        <v>0</v>
      </c>
      <c r="F262" s="36">
        <v>0</v>
      </c>
      <c r="G262" s="36">
        <v>0</v>
      </c>
      <c r="H262" s="36">
        <v>0</v>
      </c>
      <c r="I262" s="37">
        <v>0</v>
      </c>
      <c r="J262" s="40" t="s">
        <v>103</v>
      </c>
      <c r="K262" s="40" t="s">
        <v>103</v>
      </c>
      <c r="L262" s="40" t="s">
        <v>103</v>
      </c>
      <c r="M262" s="39" t="e">
        <f t="shared" si="119"/>
        <v>#DIV/0!</v>
      </c>
      <c r="N262" s="39" t="s">
        <v>46</v>
      </c>
      <c r="O262" s="39" t="s">
        <v>46</v>
      </c>
      <c r="P262" s="39" t="s">
        <v>46</v>
      </c>
      <c r="Q262" s="42" t="s">
        <v>46</v>
      </c>
      <c r="R262" s="43" t="e">
        <f t="shared" si="125"/>
        <v>#VALUE!</v>
      </c>
      <c r="S262" s="40" t="e">
        <f t="shared" si="125"/>
        <v>#VALUE!</v>
      </c>
      <c r="T262" s="40" t="e">
        <f t="shared" si="125"/>
        <v>#VALUE!</v>
      </c>
      <c r="U262" s="40" t="e">
        <f t="shared" si="125"/>
        <v>#DIV/0!</v>
      </c>
      <c r="V262" s="40" t="e">
        <f t="shared" si="125"/>
        <v>#VALUE!</v>
      </c>
      <c r="W262" s="40" t="e">
        <f t="shared" si="125"/>
        <v>#VALUE!</v>
      </c>
      <c r="X262" s="40" t="e">
        <f t="shared" si="125"/>
        <v>#VALUE!</v>
      </c>
      <c r="Y262" s="40" t="e">
        <f t="shared" si="125"/>
        <v>#VALUE!</v>
      </c>
      <c r="Z262" s="40"/>
      <c r="AA262" s="40"/>
      <c r="AB262" s="40"/>
      <c r="AC262" s="39">
        <v>-1</v>
      </c>
      <c r="AD262" s="39">
        <v>-1</v>
      </c>
      <c r="AE262" s="39">
        <v>-1</v>
      </c>
      <c r="AF262" s="39">
        <v>-1</v>
      </c>
      <c r="AG262" s="42">
        <v>-1</v>
      </c>
      <c r="AH262" s="38" t="e">
        <f t="shared" si="129"/>
        <v>#VALUE!</v>
      </c>
      <c r="AI262" s="39" t="e">
        <f t="shared" si="130"/>
        <v>#VALUE!</v>
      </c>
      <c r="AJ262" s="39" t="e">
        <f t="shared" si="131"/>
        <v>#VALUE!</v>
      </c>
      <c r="AK262" s="39" t="e">
        <f t="shared" si="118"/>
        <v>#DIV/0!</v>
      </c>
      <c r="AL262" s="39" t="e">
        <f t="shared" si="118"/>
        <v>#DIV/0!</v>
      </c>
      <c r="AM262" s="39" t="e">
        <f t="shared" si="118"/>
        <v>#DIV/0!</v>
      </c>
      <c r="AN262" s="39" t="e">
        <f t="shared" si="117"/>
        <v>#DIV/0!</v>
      </c>
      <c r="AO262" s="39" t="e">
        <f t="shared" si="117"/>
        <v>#DIV/0!</v>
      </c>
      <c r="AR262" s="90" t="e">
        <f t="shared" ref="AR262:AY277" si="135">AR261*(1+J262)</f>
        <v>#VALUE!</v>
      </c>
      <c r="AS262" s="90" t="e">
        <f t="shared" si="135"/>
        <v>#VALUE!</v>
      </c>
      <c r="AT262" s="90" t="e">
        <f t="shared" si="135"/>
        <v>#VALUE!</v>
      </c>
      <c r="AU262" t="e">
        <f t="shared" si="135"/>
        <v>#DIV/0!</v>
      </c>
      <c r="AV262" t="e">
        <f t="shared" si="135"/>
        <v>#VALUE!</v>
      </c>
      <c r="AW262" t="e">
        <f t="shared" si="135"/>
        <v>#VALUE!</v>
      </c>
      <c r="AX262" t="e">
        <f t="shared" si="135"/>
        <v>#VALUE!</v>
      </c>
      <c r="AY262" t="e">
        <f t="shared" si="135"/>
        <v>#VALUE!</v>
      </c>
      <c r="BA262" s="12">
        <v>42370</v>
      </c>
      <c r="BB262" s="36" t="e">
        <f t="shared" si="132"/>
        <v>#VALUE!</v>
      </c>
      <c r="BC262" s="41" t="e">
        <f t="shared" si="133"/>
        <v>#VALUE!</v>
      </c>
      <c r="BD262" s="41" t="e">
        <f t="shared" si="134"/>
        <v>#VALUE!</v>
      </c>
    </row>
    <row r="263" spans="1:56">
      <c r="A263" s="12">
        <v>42401</v>
      </c>
      <c r="B263" s="48" t="e">
        <f t="shared" si="128"/>
        <v>#VALUE!</v>
      </c>
      <c r="C263" s="48" t="e">
        <f t="shared" si="128"/>
        <v>#VALUE!</v>
      </c>
      <c r="D263" s="48" t="e">
        <f t="shared" si="128"/>
        <v>#VALUE!</v>
      </c>
      <c r="E263" s="36">
        <v>0</v>
      </c>
      <c r="F263" s="36">
        <v>0</v>
      </c>
      <c r="G263" s="36">
        <v>0</v>
      </c>
      <c r="H263" s="36">
        <v>0</v>
      </c>
      <c r="I263" s="37">
        <v>0</v>
      </c>
      <c r="J263" s="40" t="s">
        <v>103</v>
      </c>
      <c r="K263" s="40" t="s">
        <v>103</v>
      </c>
      <c r="L263" s="40" t="s">
        <v>103</v>
      </c>
      <c r="M263" s="39" t="e">
        <f t="shared" si="119"/>
        <v>#DIV/0!</v>
      </c>
      <c r="N263" s="39" t="s">
        <v>46</v>
      </c>
      <c r="O263" s="39" t="s">
        <v>46</v>
      </c>
      <c r="P263" s="39" t="s">
        <v>46</v>
      </c>
      <c r="Q263" s="42" t="s">
        <v>46</v>
      </c>
      <c r="R263" s="43" t="e">
        <f t="shared" si="125"/>
        <v>#VALUE!</v>
      </c>
      <c r="S263" s="40" t="e">
        <f t="shared" si="125"/>
        <v>#VALUE!</v>
      </c>
      <c r="T263" s="40" t="e">
        <f t="shared" si="125"/>
        <v>#VALUE!</v>
      </c>
      <c r="U263" s="40" t="e">
        <f t="shared" si="125"/>
        <v>#DIV/0!</v>
      </c>
      <c r="V263" s="40" t="e">
        <f t="shared" si="125"/>
        <v>#VALUE!</v>
      </c>
      <c r="W263" s="40" t="e">
        <f t="shared" si="125"/>
        <v>#VALUE!</v>
      </c>
      <c r="X263" s="40" t="e">
        <f t="shared" si="125"/>
        <v>#VALUE!</v>
      </c>
      <c r="Y263" s="40" t="e">
        <f t="shared" si="125"/>
        <v>#VALUE!</v>
      </c>
      <c r="Z263" s="40"/>
      <c r="AA263" s="40"/>
      <c r="AB263" s="40"/>
      <c r="AC263" s="39">
        <v>-1</v>
      </c>
      <c r="AD263" s="39">
        <v>-1</v>
      </c>
      <c r="AE263" s="39">
        <v>-1</v>
      </c>
      <c r="AF263" s="39">
        <v>-1</v>
      </c>
      <c r="AG263" s="42">
        <v>-1</v>
      </c>
      <c r="AH263" s="38" t="e">
        <f t="shared" si="129"/>
        <v>#VALUE!</v>
      </c>
      <c r="AI263" s="39" t="e">
        <f t="shared" si="130"/>
        <v>#VALUE!</v>
      </c>
      <c r="AJ263" s="39" t="e">
        <f t="shared" si="131"/>
        <v>#VALUE!</v>
      </c>
      <c r="AK263" s="39" t="e">
        <f t="shared" si="118"/>
        <v>#DIV/0!</v>
      </c>
      <c r="AL263" s="39" t="e">
        <f t="shared" si="118"/>
        <v>#DIV/0!</v>
      </c>
      <c r="AM263" s="39" t="e">
        <f t="shared" si="118"/>
        <v>#DIV/0!</v>
      </c>
      <c r="AN263" s="39" t="e">
        <f t="shared" si="117"/>
        <v>#DIV/0!</v>
      </c>
      <c r="AO263" s="39" t="e">
        <f t="shared" si="117"/>
        <v>#DIV/0!</v>
      </c>
      <c r="AR263" s="90" t="e">
        <f t="shared" si="135"/>
        <v>#VALUE!</v>
      </c>
      <c r="AS263" s="90" t="e">
        <f t="shared" si="135"/>
        <v>#VALUE!</v>
      </c>
      <c r="AT263" s="90" t="e">
        <f t="shared" si="135"/>
        <v>#VALUE!</v>
      </c>
      <c r="AU263" t="e">
        <f t="shared" si="135"/>
        <v>#DIV/0!</v>
      </c>
      <c r="AV263" t="e">
        <f t="shared" si="135"/>
        <v>#VALUE!</v>
      </c>
      <c r="AW263" t="e">
        <f t="shared" si="135"/>
        <v>#VALUE!</v>
      </c>
      <c r="AX263" t="e">
        <f t="shared" si="135"/>
        <v>#VALUE!</v>
      </c>
      <c r="AY263" t="e">
        <f t="shared" si="135"/>
        <v>#VALUE!</v>
      </c>
      <c r="BA263" s="12">
        <v>42401</v>
      </c>
      <c r="BB263" s="36" t="e">
        <f t="shared" si="132"/>
        <v>#VALUE!</v>
      </c>
      <c r="BC263" s="41" t="e">
        <f t="shared" si="133"/>
        <v>#VALUE!</v>
      </c>
      <c r="BD263" s="41" t="e">
        <f t="shared" si="134"/>
        <v>#VALUE!</v>
      </c>
    </row>
    <row r="264" spans="1:56">
      <c r="A264" s="12">
        <v>42430</v>
      </c>
      <c r="B264" s="48" t="e">
        <f t="shared" si="128"/>
        <v>#VALUE!</v>
      </c>
      <c r="C264" s="48" t="e">
        <f t="shared" si="128"/>
        <v>#VALUE!</v>
      </c>
      <c r="D264" s="48" t="e">
        <f t="shared" si="128"/>
        <v>#VALUE!</v>
      </c>
      <c r="E264" s="36">
        <v>0</v>
      </c>
      <c r="F264" s="36">
        <v>0</v>
      </c>
      <c r="G264" s="36">
        <v>0</v>
      </c>
      <c r="H264" s="36">
        <v>0</v>
      </c>
      <c r="I264" s="37">
        <v>0</v>
      </c>
      <c r="J264" s="40" t="s">
        <v>103</v>
      </c>
      <c r="K264" s="40" t="s">
        <v>103</v>
      </c>
      <c r="L264" s="40" t="s">
        <v>103</v>
      </c>
      <c r="M264" s="39" t="e">
        <f t="shared" si="119"/>
        <v>#DIV/0!</v>
      </c>
      <c r="N264" s="39" t="s">
        <v>46</v>
      </c>
      <c r="O264" s="39" t="s">
        <v>46</v>
      </c>
      <c r="P264" s="39" t="s">
        <v>46</v>
      </c>
      <c r="Q264" s="42" t="s">
        <v>46</v>
      </c>
      <c r="R264" s="43" t="e">
        <f t="shared" si="125"/>
        <v>#VALUE!</v>
      </c>
      <c r="S264" s="40" t="e">
        <f t="shared" si="125"/>
        <v>#VALUE!</v>
      </c>
      <c r="T264" s="40" t="e">
        <f t="shared" si="125"/>
        <v>#VALUE!</v>
      </c>
      <c r="U264" s="40" t="e">
        <f t="shared" si="125"/>
        <v>#DIV/0!</v>
      </c>
      <c r="V264" s="40" t="e">
        <f t="shared" si="125"/>
        <v>#VALUE!</v>
      </c>
      <c r="W264" s="40" t="e">
        <f t="shared" si="125"/>
        <v>#VALUE!</v>
      </c>
      <c r="X264" s="40" t="e">
        <f t="shared" si="125"/>
        <v>#VALUE!</v>
      </c>
      <c r="Y264" s="40" t="e">
        <f t="shared" si="125"/>
        <v>#VALUE!</v>
      </c>
      <c r="Z264" s="40"/>
      <c r="AA264" s="40"/>
      <c r="AB264" s="40"/>
      <c r="AC264" s="39">
        <v>-1</v>
      </c>
      <c r="AD264" s="39">
        <v>-1</v>
      </c>
      <c r="AE264" s="39">
        <v>-1</v>
      </c>
      <c r="AF264" s="39">
        <v>-1</v>
      </c>
      <c r="AG264" s="42">
        <v>-1</v>
      </c>
      <c r="AH264" s="38" t="e">
        <f t="shared" si="129"/>
        <v>#VALUE!</v>
      </c>
      <c r="AI264" s="39" t="e">
        <f t="shared" si="130"/>
        <v>#VALUE!</v>
      </c>
      <c r="AJ264" s="39" t="e">
        <f t="shared" si="131"/>
        <v>#VALUE!</v>
      </c>
      <c r="AK264" s="39" t="e">
        <f t="shared" si="118"/>
        <v>#DIV/0!</v>
      </c>
      <c r="AL264" s="39" t="e">
        <f t="shared" si="118"/>
        <v>#DIV/0!</v>
      </c>
      <c r="AM264" s="39" t="e">
        <f t="shared" si="118"/>
        <v>#DIV/0!</v>
      </c>
      <c r="AN264" s="39" t="e">
        <f t="shared" si="117"/>
        <v>#DIV/0!</v>
      </c>
      <c r="AO264" s="39" t="e">
        <f t="shared" si="117"/>
        <v>#DIV/0!</v>
      </c>
      <c r="AR264" s="90" t="e">
        <f t="shared" si="135"/>
        <v>#VALUE!</v>
      </c>
      <c r="AS264" s="90" t="e">
        <f t="shared" si="135"/>
        <v>#VALUE!</v>
      </c>
      <c r="AT264" s="90" t="e">
        <f t="shared" si="135"/>
        <v>#VALUE!</v>
      </c>
      <c r="AU264" t="e">
        <f t="shared" si="135"/>
        <v>#DIV/0!</v>
      </c>
      <c r="AV264" t="e">
        <f t="shared" si="135"/>
        <v>#VALUE!</v>
      </c>
      <c r="AW264" t="e">
        <f t="shared" si="135"/>
        <v>#VALUE!</v>
      </c>
      <c r="AX264" t="e">
        <f t="shared" si="135"/>
        <v>#VALUE!</v>
      </c>
      <c r="AY264" t="e">
        <f t="shared" si="135"/>
        <v>#VALUE!</v>
      </c>
      <c r="BA264" s="12">
        <v>42430</v>
      </c>
      <c r="BB264" s="36" t="e">
        <f t="shared" si="132"/>
        <v>#VALUE!</v>
      </c>
      <c r="BC264" s="41" t="e">
        <f t="shared" si="133"/>
        <v>#VALUE!</v>
      </c>
      <c r="BD264" s="41" t="e">
        <f t="shared" si="134"/>
        <v>#VALUE!</v>
      </c>
    </row>
    <row r="265" spans="1:56">
      <c r="A265" s="12">
        <v>42461</v>
      </c>
      <c r="B265" s="48" t="e">
        <f t="shared" si="128"/>
        <v>#VALUE!</v>
      </c>
      <c r="C265" s="48" t="e">
        <f t="shared" si="128"/>
        <v>#VALUE!</v>
      </c>
      <c r="D265" s="48" t="e">
        <f t="shared" si="128"/>
        <v>#VALUE!</v>
      </c>
      <c r="E265" s="36">
        <v>0</v>
      </c>
      <c r="F265" s="36">
        <v>0</v>
      </c>
      <c r="G265" s="36">
        <v>0</v>
      </c>
      <c r="H265" s="36">
        <v>0</v>
      </c>
      <c r="I265" s="37">
        <v>0</v>
      </c>
      <c r="J265" s="40" t="s">
        <v>103</v>
      </c>
      <c r="K265" s="40" t="s">
        <v>103</v>
      </c>
      <c r="L265" s="40" t="s">
        <v>103</v>
      </c>
      <c r="M265" s="39" t="e">
        <f t="shared" si="119"/>
        <v>#DIV/0!</v>
      </c>
      <c r="N265" s="39" t="s">
        <v>46</v>
      </c>
      <c r="O265" s="39" t="s">
        <v>46</v>
      </c>
      <c r="P265" s="39" t="s">
        <v>46</v>
      </c>
      <c r="Q265" s="42" t="s">
        <v>46</v>
      </c>
      <c r="R265" s="43" t="e">
        <f t="shared" si="125"/>
        <v>#VALUE!</v>
      </c>
      <c r="S265" s="40" t="e">
        <f t="shared" si="125"/>
        <v>#VALUE!</v>
      </c>
      <c r="T265" s="40" t="e">
        <f t="shared" si="125"/>
        <v>#VALUE!</v>
      </c>
      <c r="U265" s="40" t="e">
        <f t="shared" si="125"/>
        <v>#DIV/0!</v>
      </c>
      <c r="V265" s="40" t="e">
        <f t="shared" si="125"/>
        <v>#VALUE!</v>
      </c>
      <c r="W265" s="40" t="e">
        <f t="shared" si="125"/>
        <v>#VALUE!</v>
      </c>
      <c r="X265" s="40" t="e">
        <f t="shared" si="125"/>
        <v>#VALUE!</v>
      </c>
      <c r="Y265" s="40" t="e">
        <f t="shared" si="125"/>
        <v>#VALUE!</v>
      </c>
      <c r="Z265" s="40"/>
      <c r="AA265" s="40"/>
      <c r="AB265" s="40"/>
      <c r="AC265" s="39">
        <v>-1</v>
      </c>
      <c r="AD265" s="39">
        <v>-1</v>
      </c>
      <c r="AE265" s="39">
        <v>-1</v>
      </c>
      <c r="AF265" s="39">
        <v>-1</v>
      </c>
      <c r="AG265" s="42">
        <v>-1</v>
      </c>
      <c r="AH265" s="38" t="e">
        <f t="shared" si="129"/>
        <v>#VALUE!</v>
      </c>
      <c r="AI265" s="39" t="e">
        <f t="shared" si="130"/>
        <v>#VALUE!</v>
      </c>
      <c r="AJ265" s="39" t="e">
        <f t="shared" si="131"/>
        <v>#VALUE!</v>
      </c>
      <c r="AK265" s="39" t="e">
        <f t="shared" si="118"/>
        <v>#DIV/0!</v>
      </c>
      <c r="AL265" s="39" t="e">
        <f t="shared" si="118"/>
        <v>#DIV/0!</v>
      </c>
      <c r="AM265" s="39" t="e">
        <f t="shared" si="118"/>
        <v>#DIV/0!</v>
      </c>
      <c r="AN265" s="39" t="e">
        <f t="shared" si="117"/>
        <v>#DIV/0!</v>
      </c>
      <c r="AO265" s="39" t="e">
        <f t="shared" si="117"/>
        <v>#DIV/0!</v>
      </c>
      <c r="AR265" s="90" t="e">
        <f t="shared" si="135"/>
        <v>#VALUE!</v>
      </c>
      <c r="AS265" s="90" t="e">
        <f t="shared" si="135"/>
        <v>#VALUE!</v>
      </c>
      <c r="AT265" s="90" t="e">
        <f t="shared" si="135"/>
        <v>#VALUE!</v>
      </c>
      <c r="AU265" t="e">
        <f t="shared" si="135"/>
        <v>#DIV/0!</v>
      </c>
      <c r="AV265" t="e">
        <f t="shared" si="135"/>
        <v>#VALUE!</v>
      </c>
      <c r="AW265" t="e">
        <f t="shared" si="135"/>
        <v>#VALUE!</v>
      </c>
      <c r="AX265" t="e">
        <f t="shared" si="135"/>
        <v>#VALUE!</v>
      </c>
      <c r="AY265" t="e">
        <f t="shared" si="135"/>
        <v>#VALUE!</v>
      </c>
      <c r="BA265" s="12">
        <v>42461</v>
      </c>
      <c r="BB265" s="36" t="e">
        <f t="shared" si="132"/>
        <v>#VALUE!</v>
      </c>
      <c r="BC265" s="41" t="e">
        <f t="shared" si="133"/>
        <v>#VALUE!</v>
      </c>
      <c r="BD265" s="41" t="e">
        <f t="shared" si="134"/>
        <v>#VALUE!</v>
      </c>
    </row>
    <row r="266" spans="1:56">
      <c r="A266" s="12">
        <v>42491</v>
      </c>
      <c r="B266" s="48" t="e">
        <f t="shared" si="128"/>
        <v>#VALUE!</v>
      </c>
      <c r="C266" s="48" t="e">
        <f t="shared" si="128"/>
        <v>#VALUE!</v>
      </c>
      <c r="D266" s="48" t="e">
        <f t="shared" si="128"/>
        <v>#VALUE!</v>
      </c>
      <c r="E266" s="36">
        <v>0</v>
      </c>
      <c r="F266" s="36">
        <v>0</v>
      </c>
      <c r="G266" s="36">
        <v>0</v>
      </c>
      <c r="H266" s="36">
        <v>0</v>
      </c>
      <c r="I266" s="37">
        <v>0</v>
      </c>
      <c r="J266" s="40" t="s">
        <v>103</v>
      </c>
      <c r="K266" s="40" t="s">
        <v>103</v>
      </c>
      <c r="L266" s="40" t="s">
        <v>103</v>
      </c>
      <c r="M266" s="39" t="e">
        <f t="shared" si="119"/>
        <v>#DIV/0!</v>
      </c>
      <c r="N266" s="39" t="s">
        <v>46</v>
      </c>
      <c r="O266" s="39" t="s">
        <v>46</v>
      </c>
      <c r="P266" s="39" t="s">
        <v>46</v>
      </c>
      <c r="Q266" s="42" t="s">
        <v>46</v>
      </c>
      <c r="R266" s="43" t="e">
        <f t="shared" si="125"/>
        <v>#VALUE!</v>
      </c>
      <c r="S266" s="40" t="e">
        <f t="shared" si="125"/>
        <v>#VALUE!</v>
      </c>
      <c r="T266" s="40" t="e">
        <f t="shared" si="125"/>
        <v>#VALUE!</v>
      </c>
      <c r="U266" s="40" t="e">
        <f t="shared" si="125"/>
        <v>#DIV/0!</v>
      </c>
      <c r="V266" s="40" t="e">
        <f t="shared" si="125"/>
        <v>#VALUE!</v>
      </c>
      <c r="W266" s="40" t="e">
        <f t="shared" si="125"/>
        <v>#VALUE!</v>
      </c>
      <c r="X266" s="40" t="e">
        <f t="shared" si="125"/>
        <v>#VALUE!</v>
      </c>
      <c r="Y266" s="40" t="e">
        <f t="shared" si="125"/>
        <v>#VALUE!</v>
      </c>
      <c r="Z266" s="40"/>
      <c r="AA266" s="40"/>
      <c r="AB266" s="40"/>
      <c r="AC266" s="39">
        <v>-1</v>
      </c>
      <c r="AD266" s="39">
        <v>-1</v>
      </c>
      <c r="AE266" s="39">
        <v>-1</v>
      </c>
      <c r="AF266" s="39">
        <v>-1</v>
      </c>
      <c r="AG266" s="42">
        <v>-1</v>
      </c>
      <c r="AH266" s="38" t="e">
        <f t="shared" si="129"/>
        <v>#VALUE!</v>
      </c>
      <c r="AI266" s="39" t="e">
        <f t="shared" si="130"/>
        <v>#VALUE!</v>
      </c>
      <c r="AJ266" s="39" t="e">
        <f t="shared" si="131"/>
        <v>#VALUE!</v>
      </c>
      <c r="AK266" s="39" t="e">
        <f t="shared" si="118"/>
        <v>#DIV/0!</v>
      </c>
      <c r="AL266" s="39" t="e">
        <f t="shared" si="118"/>
        <v>#DIV/0!</v>
      </c>
      <c r="AM266" s="39" t="e">
        <f t="shared" si="118"/>
        <v>#DIV/0!</v>
      </c>
      <c r="AN266" s="39" t="e">
        <f t="shared" si="117"/>
        <v>#DIV/0!</v>
      </c>
      <c r="AO266" s="39" t="e">
        <f t="shared" si="117"/>
        <v>#DIV/0!</v>
      </c>
      <c r="AR266" s="90" t="e">
        <f t="shared" si="135"/>
        <v>#VALUE!</v>
      </c>
      <c r="AS266" s="90" t="e">
        <f t="shared" si="135"/>
        <v>#VALUE!</v>
      </c>
      <c r="AT266" s="90" t="e">
        <f t="shared" si="135"/>
        <v>#VALUE!</v>
      </c>
      <c r="AU266" t="e">
        <f t="shared" si="135"/>
        <v>#DIV/0!</v>
      </c>
      <c r="AV266" t="e">
        <f t="shared" si="135"/>
        <v>#VALUE!</v>
      </c>
      <c r="AW266" t="e">
        <f t="shared" si="135"/>
        <v>#VALUE!</v>
      </c>
      <c r="AX266" t="e">
        <f t="shared" si="135"/>
        <v>#VALUE!</v>
      </c>
      <c r="AY266" t="e">
        <f t="shared" si="135"/>
        <v>#VALUE!</v>
      </c>
      <c r="BA266" s="12">
        <v>42491</v>
      </c>
      <c r="BB266" s="36" t="e">
        <f t="shared" si="132"/>
        <v>#VALUE!</v>
      </c>
      <c r="BC266" s="41" t="e">
        <f t="shared" si="133"/>
        <v>#VALUE!</v>
      </c>
      <c r="BD266" s="41" t="e">
        <f t="shared" si="134"/>
        <v>#VALUE!</v>
      </c>
    </row>
    <row r="267" spans="1:56">
      <c r="A267" s="12">
        <v>42522</v>
      </c>
      <c r="B267" s="48" t="e">
        <f t="shared" si="128"/>
        <v>#VALUE!</v>
      </c>
      <c r="C267" s="48" t="e">
        <f t="shared" si="128"/>
        <v>#VALUE!</v>
      </c>
      <c r="D267" s="48" t="e">
        <f t="shared" si="128"/>
        <v>#VALUE!</v>
      </c>
      <c r="E267" s="36">
        <v>0</v>
      </c>
      <c r="F267" s="36">
        <v>0</v>
      </c>
      <c r="G267" s="36">
        <v>0</v>
      </c>
      <c r="H267" s="36">
        <v>0</v>
      </c>
      <c r="I267" s="37">
        <v>0</v>
      </c>
      <c r="J267" s="40" t="s">
        <v>103</v>
      </c>
      <c r="K267" s="40" t="s">
        <v>103</v>
      </c>
      <c r="L267" s="40" t="s">
        <v>103</v>
      </c>
      <c r="M267" s="39" t="e">
        <f t="shared" si="119"/>
        <v>#DIV/0!</v>
      </c>
      <c r="N267" s="39" t="s">
        <v>46</v>
      </c>
      <c r="O267" s="39" t="s">
        <v>46</v>
      </c>
      <c r="P267" s="39" t="s">
        <v>46</v>
      </c>
      <c r="Q267" s="42" t="s">
        <v>46</v>
      </c>
      <c r="R267" s="43" t="e">
        <f t="shared" si="125"/>
        <v>#VALUE!</v>
      </c>
      <c r="S267" s="40" t="e">
        <f t="shared" si="125"/>
        <v>#VALUE!</v>
      </c>
      <c r="T267" s="40" t="e">
        <f t="shared" si="125"/>
        <v>#VALUE!</v>
      </c>
      <c r="U267" s="40" t="e">
        <f t="shared" si="125"/>
        <v>#DIV/0!</v>
      </c>
      <c r="V267" s="40" t="e">
        <f t="shared" si="125"/>
        <v>#VALUE!</v>
      </c>
      <c r="W267" s="40" t="e">
        <f t="shared" si="125"/>
        <v>#VALUE!</v>
      </c>
      <c r="X267" s="40" t="e">
        <f t="shared" si="125"/>
        <v>#VALUE!</v>
      </c>
      <c r="Y267" s="40" t="e">
        <f t="shared" si="125"/>
        <v>#VALUE!</v>
      </c>
      <c r="Z267" s="40"/>
      <c r="AA267" s="40"/>
      <c r="AB267" s="40"/>
      <c r="AC267" s="39">
        <v>-1</v>
      </c>
      <c r="AD267" s="39">
        <v>-1</v>
      </c>
      <c r="AE267" s="39">
        <v>-1</v>
      </c>
      <c r="AF267" s="39">
        <v>-1</v>
      </c>
      <c r="AG267" s="42">
        <v>-1</v>
      </c>
      <c r="AH267" s="38" t="e">
        <f t="shared" si="129"/>
        <v>#VALUE!</v>
      </c>
      <c r="AI267" s="39" t="e">
        <f t="shared" si="130"/>
        <v>#VALUE!</v>
      </c>
      <c r="AJ267" s="39" t="e">
        <f t="shared" si="131"/>
        <v>#VALUE!</v>
      </c>
      <c r="AK267" s="39" t="e">
        <f t="shared" si="118"/>
        <v>#DIV/0!</v>
      </c>
      <c r="AL267" s="39" t="e">
        <f t="shared" si="118"/>
        <v>#DIV/0!</v>
      </c>
      <c r="AM267" s="39" t="e">
        <f t="shared" si="118"/>
        <v>#DIV/0!</v>
      </c>
      <c r="AN267" s="39" t="e">
        <f t="shared" si="117"/>
        <v>#DIV/0!</v>
      </c>
      <c r="AO267" s="39" t="e">
        <f t="shared" si="117"/>
        <v>#DIV/0!</v>
      </c>
      <c r="AR267" s="90" t="e">
        <f t="shared" si="135"/>
        <v>#VALUE!</v>
      </c>
      <c r="AS267" s="90" t="e">
        <f t="shared" si="135"/>
        <v>#VALUE!</v>
      </c>
      <c r="AT267" s="90" t="e">
        <f t="shared" si="135"/>
        <v>#VALUE!</v>
      </c>
      <c r="AU267" t="e">
        <f t="shared" si="135"/>
        <v>#DIV/0!</v>
      </c>
      <c r="AV267" t="e">
        <f t="shared" si="135"/>
        <v>#VALUE!</v>
      </c>
      <c r="AW267" t="e">
        <f t="shared" si="135"/>
        <v>#VALUE!</v>
      </c>
      <c r="AX267" t="e">
        <f t="shared" si="135"/>
        <v>#VALUE!</v>
      </c>
      <c r="AY267" t="e">
        <f t="shared" si="135"/>
        <v>#VALUE!</v>
      </c>
      <c r="BA267" s="12">
        <v>42522</v>
      </c>
      <c r="BB267" s="36" t="e">
        <f t="shared" si="132"/>
        <v>#VALUE!</v>
      </c>
      <c r="BC267" s="41" t="e">
        <f t="shared" si="133"/>
        <v>#VALUE!</v>
      </c>
      <c r="BD267" s="41" t="e">
        <f t="shared" si="134"/>
        <v>#VALUE!</v>
      </c>
    </row>
    <row r="268" spans="1:56">
      <c r="A268" s="12">
        <v>42552</v>
      </c>
      <c r="B268" s="48" t="e">
        <f t="shared" si="128"/>
        <v>#VALUE!</v>
      </c>
      <c r="C268" s="48" t="e">
        <f t="shared" si="128"/>
        <v>#VALUE!</v>
      </c>
      <c r="D268" s="48" t="e">
        <f t="shared" si="128"/>
        <v>#VALUE!</v>
      </c>
      <c r="E268" s="36">
        <v>0</v>
      </c>
      <c r="F268" s="36">
        <v>0</v>
      </c>
      <c r="G268" s="36">
        <v>0</v>
      </c>
      <c r="H268" s="36">
        <v>0</v>
      </c>
      <c r="I268" s="37">
        <v>0</v>
      </c>
      <c r="J268" s="40" t="s">
        <v>103</v>
      </c>
      <c r="K268" s="40" t="s">
        <v>103</v>
      </c>
      <c r="L268" s="40" t="s">
        <v>103</v>
      </c>
      <c r="M268" s="39" t="e">
        <f t="shared" si="119"/>
        <v>#DIV/0!</v>
      </c>
      <c r="N268" s="39" t="s">
        <v>46</v>
      </c>
      <c r="O268" s="39" t="s">
        <v>46</v>
      </c>
      <c r="P268" s="39" t="s">
        <v>46</v>
      </c>
      <c r="Q268" s="42" t="s">
        <v>46</v>
      </c>
      <c r="R268" s="43" t="e">
        <f t="shared" si="125"/>
        <v>#VALUE!</v>
      </c>
      <c r="S268" s="40" t="e">
        <f t="shared" si="125"/>
        <v>#VALUE!</v>
      </c>
      <c r="T268" s="40" t="e">
        <f t="shared" si="125"/>
        <v>#VALUE!</v>
      </c>
      <c r="U268" s="40" t="e">
        <f t="shared" si="125"/>
        <v>#DIV/0!</v>
      </c>
      <c r="V268" s="40" t="e">
        <f t="shared" si="125"/>
        <v>#VALUE!</v>
      </c>
      <c r="W268" s="40" t="e">
        <f t="shared" si="125"/>
        <v>#VALUE!</v>
      </c>
      <c r="X268" s="40" t="e">
        <f t="shared" si="125"/>
        <v>#VALUE!</v>
      </c>
      <c r="Y268" s="40" t="e">
        <f t="shared" si="125"/>
        <v>#VALUE!</v>
      </c>
      <c r="Z268" s="40"/>
      <c r="AA268" s="40"/>
      <c r="AB268" s="40"/>
      <c r="AC268" s="39">
        <v>-1</v>
      </c>
      <c r="AD268" s="39">
        <v>-1</v>
      </c>
      <c r="AE268" s="39">
        <v>-1</v>
      </c>
      <c r="AF268" s="39">
        <v>-1</v>
      </c>
      <c r="AG268" s="42">
        <v>-1</v>
      </c>
      <c r="AH268" s="38" t="e">
        <f t="shared" si="129"/>
        <v>#VALUE!</v>
      </c>
      <c r="AI268" s="39" t="e">
        <f t="shared" si="130"/>
        <v>#VALUE!</v>
      </c>
      <c r="AJ268" s="39" t="e">
        <f t="shared" si="131"/>
        <v>#VALUE!</v>
      </c>
      <c r="AK268" s="39" t="e">
        <f t="shared" si="118"/>
        <v>#DIV/0!</v>
      </c>
      <c r="AL268" s="39" t="e">
        <f t="shared" si="118"/>
        <v>#DIV/0!</v>
      </c>
      <c r="AM268" s="39" t="e">
        <f t="shared" si="118"/>
        <v>#DIV/0!</v>
      </c>
      <c r="AN268" s="39" t="e">
        <f t="shared" si="117"/>
        <v>#DIV/0!</v>
      </c>
      <c r="AO268" s="39" t="e">
        <f t="shared" si="117"/>
        <v>#DIV/0!</v>
      </c>
      <c r="AR268" s="90" t="e">
        <f t="shared" si="135"/>
        <v>#VALUE!</v>
      </c>
      <c r="AS268" s="90" t="e">
        <f t="shared" si="135"/>
        <v>#VALUE!</v>
      </c>
      <c r="AT268" s="90" t="e">
        <f t="shared" si="135"/>
        <v>#VALUE!</v>
      </c>
      <c r="AU268" t="e">
        <f t="shared" si="135"/>
        <v>#DIV/0!</v>
      </c>
      <c r="AV268" t="e">
        <f t="shared" si="135"/>
        <v>#VALUE!</v>
      </c>
      <c r="AW268" t="e">
        <f t="shared" si="135"/>
        <v>#VALUE!</v>
      </c>
      <c r="AX268" t="e">
        <f t="shared" si="135"/>
        <v>#VALUE!</v>
      </c>
      <c r="AY268" t="e">
        <f t="shared" si="135"/>
        <v>#VALUE!</v>
      </c>
      <c r="BA268" s="12">
        <v>42552</v>
      </c>
      <c r="BB268" s="36" t="e">
        <f t="shared" si="132"/>
        <v>#VALUE!</v>
      </c>
      <c r="BC268" s="41" t="e">
        <f t="shared" si="133"/>
        <v>#VALUE!</v>
      </c>
      <c r="BD268" s="41" t="e">
        <f t="shared" si="134"/>
        <v>#VALUE!</v>
      </c>
    </row>
    <row r="269" spans="1:56">
      <c r="A269" s="12">
        <v>42583</v>
      </c>
      <c r="B269" s="48" t="e">
        <f t="shared" si="128"/>
        <v>#VALUE!</v>
      </c>
      <c r="C269" s="48" t="e">
        <f t="shared" si="128"/>
        <v>#VALUE!</v>
      </c>
      <c r="D269" s="48" t="e">
        <f t="shared" si="128"/>
        <v>#VALUE!</v>
      </c>
      <c r="E269" s="36">
        <v>0</v>
      </c>
      <c r="F269" s="36">
        <v>0</v>
      </c>
      <c r="G269" s="36">
        <v>0</v>
      </c>
      <c r="H269" s="36">
        <v>0</v>
      </c>
      <c r="I269" s="37">
        <v>0</v>
      </c>
      <c r="J269" s="40" t="s">
        <v>103</v>
      </c>
      <c r="K269" s="40" t="s">
        <v>103</v>
      </c>
      <c r="L269" s="40" t="s">
        <v>103</v>
      </c>
      <c r="M269" s="39" t="e">
        <f t="shared" si="119"/>
        <v>#DIV/0!</v>
      </c>
      <c r="N269" s="39" t="s">
        <v>46</v>
      </c>
      <c r="O269" s="39" t="s">
        <v>46</v>
      </c>
      <c r="P269" s="39" t="s">
        <v>46</v>
      </c>
      <c r="Q269" s="42" t="s">
        <v>46</v>
      </c>
      <c r="R269" s="43" t="e">
        <f t="shared" si="125"/>
        <v>#VALUE!</v>
      </c>
      <c r="S269" s="40" t="e">
        <f t="shared" si="125"/>
        <v>#VALUE!</v>
      </c>
      <c r="T269" s="40" t="e">
        <f t="shared" si="125"/>
        <v>#VALUE!</v>
      </c>
      <c r="U269" s="40" t="e">
        <f t="shared" si="125"/>
        <v>#DIV/0!</v>
      </c>
      <c r="V269" s="40" t="e">
        <f t="shared" si="125"/>
        <v>#VALUE!</v>
      </c>
      <c r="W269" s="40" t="e">
        <f t="shared" si="125"/>
        <v>#VALUE!</v>
      </c>
      <c r="X269" s="40" t="e">
        <f t="shared" si="125"/>
        <v>#VALUE!</v>
      </c>
      <c r="Y269" s="40" t="e">
        <f t="shared" si="125"/>
        <v>#VALUE!</v>
      </c>
      <c r="Z269" s="40"/>
      <c r="AA269" s="40"/>
      <c r="AB269" s="40"/>
      <c r="AC269" s="39">
        <v>-1</v>
      </c>
      <c r="AD269" s="39">
        <v>-1</v>
      </c>
      <c r="AE269" s="39">
        <v>-1</v>
      </c>
      <c r="AF269" s="39">
        <v>-1</v>
      </c>
      <c r="AG269" s="42">
        <v>-1</v>
      </c>
      <c r="AH269" s="38" t="e">
        <f t="shared" si="129"/>
        <v>#VALUE!</v>
      </c>
      <c r="AI269" s="39" t="e">
        <f t="shared" si="130"/>
        <v>#VALUE!</v>
      </c>
      <c r="AJ269" s="39" t="e">
        <f t="shared" si="131"/>
        <v>#VALUE!</v>
      </c>
      <c r="AK269" s="39" t="e">
        <f t="shared" si="118"/>
        <v>#DIV/0!</v>
      </c>
      <c r="AL269" s="39" t="e">
        <f t="shared" si="118"/>
        <v>#DIV/0!</v>
      </c>
      <c r="AM269" s="39" t="e">
        <f t="shared" si="118"/>
        <v>#DIV/0!</v>
      </c>
      <c r="AN269" s="39" t="e">
        <f t="shared" si="117"/>
        <v>#DIV/0!</v>
      </c>
      <c r="AO269" s="39" t="e">
        <f t="shared" si="117"/>
        <v>#DIV/0!</v>
      </c>
      <c r="AR269" s="90" t="e">
        <f t="shared" si="135"/>
        <v>#VALUE!</v>
      </c>
      <c r="AS269" s="90" t="e">
        <f t="shared" si="135"/>
        <v>#VALUE!</v>
      </c>
      <c r="AT269" s="90" t="e">
        <f t="shared" si="135"/>
        <v>#VALUE!</v>
      </c>
      <c r="AU269" t="e">
        <f t="shared" si="135"/>
        <v>#DIV/0!</v>
      </c>
      <c r="AV269" t="e">
        <f t="shared" si="135"/>
        <v>#VALUE!</v>
      </c>
      <c r="AW269" t="e">
        <f t="shared" si="135"/>
        <v>#VALUE!</v>
      </c>
      <c r="AX269" t="e">
        <f t="shared" si="135"/>
        <v>#VALUE!</v>
      </c>
      <c r="AY269" t="e">
        <f t="shared" si="135"/>
        <v>#VALUE!</v>
      </c>
      <c r="BA269" s="12">
        <v>42583</v>
      </c>
      <c r="BB269" s="36" t="e">
        <f t="shared" si="132"/>
        <v>#VALUE!</v>
      </c>
      <c r="BC269" s="41" t="e">
        <f t="shared" si="133"/>
        <v>#VALUE!</v>
      </c>
      <c r="BD269" s="41" t="e">
        <f t="shared" si="134"/>
        <v>#VALUE!</v>
      </c>
    </row>
    <row r="270" spans="1:56">
      <c r="A270" s="12">
        <v>42614</v>
      </c>
      <c r="B270" s="48" t="e">
        <f t="shared" si="128"/>
        <v>#VALUE!</v>
      </c>
      <c r="C270" s="48" t="e">
        <f t="shared" si="128"/>
        <v>#VALUE!</v>
      </c>
      <c r="D270" s="48" t="e">
        <f t="shared" si="128"/>
        <v>#VALUE!</v>
      </c>
      <c r="E270" s="36">
        <v>0</v>
      </c>
      <c r="F270" s="36">
        <v>0</v>
      </c>
      <c r="G270" s="36">
        <v>0</v>
      </c>
      <c r="H270" s="36">
        <v>0</v>
      </c>
      <c r="I270" s="37">
        <v>0</v>
      </c>
      <c r="J270" s="40" t="s">
        <v>103</v>
      </c>
      <c r="K270" s="40" t="s">
        <v>103</v>
      </c>
      <c r="L270" s="40" t="s">
        <v>103</v>
      </c>
      <c r="M270" s="39" t="e">
        <f t="shared" si="119"/>
        <v>#DIV/0!</v>
      </c>
      <c r="N270" s="39" t="s">
        <v>46</v>
      </c>
      <c r="O270" s="39" t="s">
        <v>46</v>
      </c>
      <c r="P270" s="39" t="s">
        <v>46</v>
      </c>
      <c r="Q270" s="42" t="s">
        <v>46</v>
      </c>
      <c r="R270" s="43" t="e">
        <f t="shared" si="125"/>
        <v>#VALUE!</v>
      </c>
      <c r="S270" s="40" t="e">
        <f t="shared" si="125"/>
        <v>#VALUE!</v>
      </c>
      <c r="T270" s="40" t="e">
        <f t="shared" si="125"/>
        <v>#VALUE!</v>
      </c>
      <c r="U270" s="40" t="e">
        <f t="shared" si="125"/>
        <v>#DIV/0!</v>
      </c>
      <c r="V270" s="40" t="e">
        <f t="shared" si="125"/>
        <v>#VALUE!</v>
      </c>
      <c r="W270" s="40" t="e">
        <f t="shared" si="125"/>
        <v>#VALUE!</v>
      </c>
      <c r="X270" s="40" t="e">
        <f t="shared" si="125"/>
        <v>#VALUE!</v>
      </c>
      <c r="Y270" s="40" t="e">
        <f t="shared" si="125"/>
        <v>#VALUE!</v>
      </c>
      <c r="Z270" s="40"/>
      <c r="AA270" s="40"/>
      <c r="AB270" s="40"/>
      <c r="AC270" s="39">
        <v>-1</v>
      </c>
      <c r="AD270" s="39">
        <v>-1</v>
      </c>
      <c r="AE270" s="39">
        <v>-1</v>
      </c>
      <c r="AF270" s="39">
        <v>-1</v>
      </c>
      <c r="AG270" s="42">
        <v>-1</v>
      </c>
      <c r="AH270" s="38" t="e">
        <f t="shared" si="129"/>
        <v>#VALUE!</v>
      </c>
      <c r="AI270" s="39" t="e">
        <f t="shared" si="130"/>
        <v>#VALUE!</v>
      </c>
      <c r="AJ270" s="39" t="e">
        <f t="shared" si="131"/>
        <v>#VALUE!</v>
      </c>
      <c r="AK270" s="39" t="e">
        <f t="shared" si="118"/>
        <v>#DIV/0!</v>
      </c>
      <c r="AL270" s="39" t="e">
        <f t="shared" si="118"/>
        <v>#DIV/0!</v>
      </c>
      <c r="AM270" s="39" t="e">
        <f t="shared" si="118"/>
        <v>#DIV/0!</v>
      </c>
      <c r="AN270" s="39" t="e">
        <f t="shared" si="117"/>
        <v>#DIV/0!</v>
      </c>
      <c r="AO270" s="39" t="e">
        <f t="shared" si="117"/>
        <v>#DIV/0!</v>
      </c>
      <c r="AR270" s="90" t="e">
        <f t="shared" si="135"/>
        <v>#VALUE!</v>
      </c>
      <c r="AS270" s="90" t="e">
        <f t="shared" si="135"/>
        <v>#VALUE!</v>
      </c>
      <c r="AT270" s="90" t="e">
        <f t="shared" si="135"/>
        <v>#VALUE!</v>
      </c>
      <c r="AU270" t="e">
        <f t="shared" si="135"/>
        <v>#DIV/0!</v>
      </c>
      <c r="AV270" t="e">
        <f t="shared" si="135"/>
        <v>#VALUE!</v>
      </c>
      <c r="AW270" t="e">
        <f t="shared" si="135"/>
        <v>#VALUE!</v>
      </c>
      <c r="AX270" t="e">
        <f t="shared" si="135"/>
        <v>#VALUE!</v>
      </c>
      <c r="AY270" t="e">
        <f t="shared" si="135"/>
        <v>#VALUE!</v>
      </c>
      <c r="BA270" s="12">
        <v>42614</v>
      </c>
      <c r="BB270" s="36" t="e">
        <f t="shared" si="132"/>
        <v>#VALUE!</v>
      </c>
      <c r="BC270" s="41" t="e">
        <f t="shared" si="133"/>
        <v>#VALUE!</v>
      </c>
      <c r="BD270" s="41" t="e">
        <f t="shared" si="134"/>
        <v>#VALUE!</v>
      </c>
    </row>
    <row r="271" spans="1:56">
      <c r="A271" s="12">
        <v>42644</v>
      </c>
      <c r="B271" s="48" t="e">
        <f t="shared" si="128"/>
        <v>#VALUE!</v>
      </c>
      <c r="C271" s="48" t="e">
        <f t="shared" si="128"/>
        <v>#VALUE!</v>
      </c>
      <c r="D271" s="48" t="e">
        <f t="shared" si="128"/>
        <v>#VALUE!</v>
      </c>
      <c r="E271" s="36">
        <v>0</v>
      </c>
      <c r="F271" s="36">
        <v>0</v>
      </c>
      <c r="G271" s="36">
        <v>0</v>
      </c>
      <c r="H271" s="36">
        <v>0</v>
      </c>
      <c r="I271" s="37">
        <v>0</v>
      </c>
      <c r="J271" s="40" t="s">
        <v>103</v>
      </c>
      <c r="K271" s="40" t="s">
        <v>103</v>
      </c>
      <c r="L271" s="40" t="s">
        <v>103</v>
      </c>
      <c r="M271" s="39" t="e">
        <f t="shared" si="119"/>
        <v>#DIV/0!</v>
      </c>
      <c r="N271" s="39" t="s">
        <v>46</v>
      </c>
      <c r="O271" s="39" t="s">
        <v>46</v>
      </c>
      <c r="P271" s="39" t="s">
        <v>46</v>
      </c>
      <c r="Q271" s="42" t="s">
        <v>46</v>
      </c>
      <c r="R271" s="43" t="e">
        <f t="shared" si="125"/>
        <v>#VALUE!</v>
      </c>
      <c r="S271" s="40" t="e">
        <f t="shared" si="125"/>
        <v>#VALUE!</v>
      </c>
      <c r="T271" s="40" t="e">
        <f t="shared" si="125"/>
        <v>#VALUE!</v>
      </c>
      <c r="U271" s="40" t="e">
        <f t="shared" si="125"/>
        <v>#DIV/0!</v>
      </c>
      <c r="V271" s="40" t="e">
        <f t="shared" si="125"/>
        <v>#VALUE!</v>
      </c>
      <c r="W271" s="40" t="e">
        <f t="shared" si="125"/>
        <v>#VALUE!</v>
      </c>
      <c r="X271" s="40" t="e">
        <f t="shared" si="125"/>
        <v>#VALUE!</v>
      </c>
      <c r="Y271" s="40" t="e">
        <f t="shared" si="125"/>
        <v>#VALUE!</v>
      </c>
      <c r="Z271" s="40"/>
      <c r="AA271" s="40"/>
      <c r="AB271" s="40"/>
      <c r="AC271" s="39">
        <v>-1</v>
      </c>
      <c r="AD271" s="39">
        <v>-1</v>
      </c>
      <c r="AE271" s="39">
        <v>-1</v>
      </c>
      <c r="AF271" s="39">
        <v>-1</v>
      </c>
      <c r="AG271" s="42">
        <v>-1</v>
      </c>
      <c r="AH271" s="38" t="e">
        <f t="shared" si="129"/>
        <v>#VALUE!</v>
      </c>
      <c r="AI271" s="39" t="e">
        <f t="shared" si="130"/>
        <v>#VALUE!</v>
      </c>
      <c r="AJ271" s="39" t="e">
        <f t="shared" si="131"/>
        <v>#VALUE!</v>
      </c>
      <c r="AK271" s="39" t="e">
        <f t="shared" si="118"/>
        <v>#DIV/0!</v>
      </c>
      <c r="AL271" s="39" t="e">
        <f t="shared" si="118"/>
        <v>#DIV/0!</v>
      </c>
      <c r="AM271" s="39" t="e">
        <f t="shared" si="118"/>
        <v>#DIV/0!</v>
      </c>
      <c r="AN271" s="39" t="e">
        <f t="shared" si="117"/>
        <v>#DIV/0!</v>
      </c>
      <c r="AO271" s="39" t="e">
        <f t="shared" si="117"/>
        <v>#DIV/0!</v>
      </c>
      <c r="AR271" s="90" t="e">
        <f t="shared" si="135"/>
        <v>#VALUE!</v>
      </c>
      <c r="AS271" s="90" t="e">
        <f t="shared" si="135"/>
        <v>#VALUE!</v>
      </c>
      <c r="AT271" s="90" t="e">
        <f t="shared" si="135"/>
        <v>#VALUE!</v>
      </c>
      <c r="AU271" t="e">
        <f t="shared" si="135"/>
        <v>#DIV/0!</v>
      </c>
      <c r="AV271" t="e">
        <f t="shared" si="135"/>
        <v>#VALUE!</v>
      </c>
      <c r="AW271" t="e">
        <f t="shared" si="135"/>
        <v>#VALUE!</v>
      </c>
      <c r="AX271" t="e">
        <f t="shared" si="135"/>
        <v>#VALUE!</v>
      </c>
      <c r="AY271" t="e">
        <f t="shared" si="135"/>
        <v>#VALUE!</v>
      </c>
      <c r="BA271" s="12">
        <v>42644</v>
      </c>
      <c r="BB271" s="36" t="e">
        <f t="shared" si="132"/>
        <v>#VALUE!</v>
      </c>
      <c r="BC271" s="41" t="e">
        <f t="shared" si="133"/>
        <v>#VALUE!</v>
      </c>
      <c r="BD271" s="41" t="e">
        <f t="shared" si="134"/>
        <v>#VALUE!</v>
      </c>
    </row>
    <row r="272" spans="1:56">
      <c r="A272" s="12">
        <v>42675</v>
      </c>
      <c r="B272" s="48" t="e">
        <f t="shared" si="128"/>
        <v>#VALUE!</v>
      </c>
      <c r="C272" s="48" t="e">
        <f t="shared" si="128"/>
        <v>#VALUE!</v>
      </c>
      <c r="D272" s="48" t="e">
        <f t="shared" si="128"/>
        <v>#VALUE!</v>
      </c>
      <c r="E272" s="36">
        <v>0</v>
      </c>
      <c r="F272" s="36">
        <v>0</v>
      </c>
      <c r="G272" s="36">
        <v>0</v>
      </c>
      <c r="H272" s="36">
        <v>0</v>
      </c>
      <c r="I272" s="37">
        <v>0</v>
      </c>
      <c r="J272" s="40" t="s">
        <v>103</v>
      </c>
      <c r="K272" s="40" t="s">
        <v>103</v>
      </c>
      <c r="L272" s="40" t="s">
        <v>103</v>
      </c>
      <c r="M272" s="39" t="e">
        <f t="shared" si="119"/>
        <v>#DIV/0!</v>
      </c>
      <c r="N272" s="39" t="s">
        <v>46</v>
      </c>
      <c r="O272" s="39" t="s">
        <v>46</v>
      </c>
      <c r="P272" s="39" t="s">
        <v>46</v>
      </c>
      <c r="Q272" s="42" t="s">
        <v>46</v>
      </c>
      <c r="R272" s="43" t="e">
        <f t="shared" si="125"/>
        <v>#VALUE!</v>
      </c>
      <c r="S272" s="40" t="e">
        <f t="shared" si="125"/>
        <v>#VALUE!</v>
      </c>
      <c r="T272" s="40" t="e">
        <f t="shared" si="125"/>
        <v>#VALUE!</v>
      </c>
      <c r="U272" s="40" t="e">
        <f t="shared" si="125"/>
        <v>#DIV/0!</v>
      </c>
      <c r="V272" s="40" t="e">
        <f t="shared" si="125"/>
        <v>#VALUE!</v>
      </c>
      <c r="W272" s="40" t="e">
        <f t="shared" si="125"/>
        <v>#VALUE!</v>
      </c>
      <c r="X272" s="40" t="e">
        <f t="shared" si="125"/>
        <v>#VALUE!</v>
      </c>
      <c r="Y272" s="40" t="e">
        <f t="shared" si="125"/>
        <v>#VALUE!</v>
      </c>
      <c r="Z272" s="40"/>
      <c r="AA272" s="40"/>
      <c r="AB272" s="40"/>
      <c r="AC272" s="39">
        <v>-1</v>
      </c>
      <c r="AD272" s="39">
        <v>-1</v>
      </c>
      <c r="AE272" s="39">
        <v>-1</v>
      </c>
      <c r="AF272" s="39">
        <v>-1</v>
      </c>
      <c r="AG272" s="42">
        <v>-1</v>
      </c>
      <c r="AH272" s="38" t="e">
        <f t="shared" si="129"/>
        <v>#VALUE!</v>
      </c>
      <c r="AI272" s="39" t="e">
        <f t="shared" si="130"/>
        <v>#VALUE!</v>
      </c>
      <c r="AJ272" s="39" t="e">
        <f t="shared" si="131"/>
        <v>#VALUE!</v>
      </c>
      <c r="AK272" s="39" t="e">
        <f t="shared" si="118"/>
        <v>#DIV/0!</v>
      </c>
      <c r="AL272" s="39" t="e">
        <f t="shared" si="118"/>
        <v>#DIV/0!</v>
      </c>
      <c r="AM272" s="39" t="e">
        <f t="shared" si="118"/>
        <v>#DIV/0!</v>
      </c>
      <c r="AN272" s="39" t="e">
        <f t="shared" si="117"/>
        <v>#DIV/0!</v>
      </c>
      <c r="AO272" s="39" t="e">
        <f t="shared" si="117"/>
        <v>#DIV/0!</v>
      </c>
      <c r="AR272" s="90" t="e">
        <f t="shared" si="135"/>
        <v>#VALUE!</v>
      </c>
      <c r="AS272" s="90" t="e">
        <f t="shared" si="135"/>
        <v>#VALUE!</v>
      </c>
      <c r="AT272" s="90" t="e">
        <f t="shared" si="135"/>
        <v>#VALUE!</v>
      </c>
      <c r="AU272" t="e">
        <f t="shared" si="135"/>
        <v>#DIV/0!</v>
      </c>
      <c r="AV272" t="e">
        <f t="shared" si="135"/>
        <v>#VALUE!</v>
      </c>
      <c r="AW272" t="e">
        <f t="shared" si="135"/>
        <v>#VALUE!</v>
      </c>
      <c r="AX272" t="e">
        <f t="shared" si="135"/>
        <v>#VALUE!</v>
      </c>
      <c r="AY272" t="e">
        <f t="shared" si="135"/>
        <v>#VALUE!</v>
      </c>
      <c r="BA272" s="12">
        <v>42675</v>
      </c>
      <c r="BB272" s="36" t="e">
        <f t="shared" si="132"/>
        <v>#VALUE!</v>
      </c>
      <c r="BC272" s="41" t="e">
        <f t="shared" si="133"/>
        <v>#VALUE!</v>
      </c>
      <c r="BD272" s="41" t="e">
        <f t="shared" si="134"/>
        <v>#VALUE!</v>
      </c>
    </row>
    <row r="273" spans="1:56">
      <c r="A273" s="12">
        <v>42705</v>
      </c>
      <c r="B273" s="48" t="e">
        <f t="shared" si="128"/>
        <v>#VALUE!</v>
      </c>
      <c r="C273" s="48" t="e">
        <f t="shared" si="128"/>
        <v>#VALUE!</v>
      </c>
      <c r="D273" s="48" t="e">
        <f t="shared" si="128"/>
        <v>#VALUE!</v>
      </c>
      <c r="E273" s="36">
        <v>0</v>
      </c>
      <c r="F273" s="36">
        <v>0</v>
      </c>
      <c r="G273" s="36">
        <v>0</v>
      </c>
      <c r="H273" s="36">
        <v>0</v>
      </c>
      <c r="I273" s="37">
        <v>0</v>
      </c>
      <c r="J273" s="40" t="s">
        <v>103</v>
      </c>
      <c r="K273" s="40" t="s">
        <v>103</v>
      </c>
      <c r="L273" s="40" t="s">
        <v>103</v>
      </c>
      <c r="M273" s="39" t="e">
        <f t="shared" si="119"/>
        <v>#DIV/0!</v>
      </c>
      <c r="N273" s="39" t="s">
        <v>46</v>
      </c>
      <c r="O273" s="39" t="s">
        <v>46</v>
      </c>
      <c r="P273" s="39" t="s">
        <v>46</v>
      </c>
      <c r="Q273" s="42" t="s">
        <v>46</v>
      </c>
      <c r="R273" s="43" t="e">
        <f t="shared" si="125"/>
        <v>#VALUE!</v>
      </c>
      <c r="S273" s="40" t="e">
        <f t="shared" si="125"/>
        <v>#VALUE!</v>
      </c>
      <c r="T273" s="40" t="e">
        <f t="shared" si="125"/>
        <v>#VALUE!</v>
      </c>
      <c r="U273" s="40" t="e">
        <f t="shared" si="125"/>
        <v>#DIV/0!</v>
      </c>
      <c r="V273" s="40" t="e">
        <f t="shared" si="125"/>
        <v>#VALUE!</v>
      </c>
      <c r="W273" s="40" t="e">
        <f t="shared" si="125"/>
        <v>#VALUE!</v>
      </c>
      <c r="X273" s="40" t="e">
        <f t="shared" si="125"/>
        <v>#VALUE!</v>
      </c>
      <c r="Y273" s="40" t="e">
        <f t="shared" si="125"/>
        <v>#VALUE!</v>
      </c>
      <c r="Z273" s="40"/>
      <c r="AA273" s="40"/>
      <c r="AB273" s="40"/>
      <c r="AC273" s="39">
        <v>-1</v>
      </c>
      <c r="AD273" s="39">
        <v>-1</v>
      </c>
      <c r="AE273" s="39">
        <v>-1</v>
      </c>
      <c r="AF273" s="39">
        <v>-1</v>
      </c>
      <c r="AG273" s="42">
        <v>-1</v>
      </c>
      <c r="AH273" s="38" t="e">
        <f t="shared" si="129"/>
        <v>#VALUE!</v>
      </c>
      <c r="AI273" s="39" t="e">
        <f t="shared" si="130"/>
        <v>#VALUE!</v>
      </c>
      <c r="AJ273" s="39" t="e">
        <f t="shared" si="131"/>
        <v>#VALUE!</v>
      </c>
      <c r="AK273" s="39" t="e">
        <f t="shared" si="118"/>
        <v>#DIV/0!</v>
      </c>
      <c r="AL273" s="39" t="e">
        <f t="shared" si="118"/>
        <v>#DIV/0!</v>
      </c>
      <c r="AM273" s="39" t="e">
        <f t="shared" si="118"/>
        <v>#DIV/0!</v>
      </c>
      <c r="AN273" s="39" t="e">
        <f t="shared" si="117"/>
        <v>#DIV/0!</v>
      </c>
      <c r="AO273" s="39" t="e">
        <f t="shared" si="117"/>
        <v>#DIV/0!</v>
      </c>
      <c r="AR273" s="90" t="e">
        <f t="shared" si="135"/>
        <v>#VALUE!</v>
      </c>
      <c r="AS273" s="90" t="e">
        <f t="shared" si="135"/>
        <v>#VALUE!</v>
      </c>
      <c r="AT273" s="90" t="e">
        <f t="shared" si="135"/>
        <v>#VALUE!</v>
      </c>
      <c r="AU273" t="e">
        <f t="shared" si="135"/>
        <v>#DIV/0!</v>
      </c>
      <c r="AV273" t="e">
        <f t="shared" si="135"/>
        <v>#VALUE!</v>
      </c>
      <c r="AW273" t="e">
        <f t="shared" si="135"/>
        <v>#VALUE!</v>
      </c>
      <c r="AX273" t="e">
        <f t="shared" si="135"/>
        <v>#VALUE!</v>
      </c>
      <c r="AY273" t="e">
        <f t="shared" si="135"/>
        <v>#VALUE!</v>
      </c>
      <c r="BA273" s="12">
        <v>42705</v>
      </c>
      <c r="BB273" s="36" t="e">
        <f t="shared" si="132"/>
        <v>#VALUE!</v>
      </c>
      <c r="BC273" s="41" t="e">
        <f t="shared" si="133"/>
        <v>#VALUE!</v>
      </c>
      <c r="BD273" s="41" t="e">
        <f t="shared" si="134"/>
        <v>#VALUE!</v>
      </c>
    </row>
    <row r="274" spans="1:56">
      <c r="A274" s="12">
        <v>42736</v>
      </c>
      <c r="B274" s="48" t="e">
        <f t="shared" si="128"/>
        <v>#VALUE!</v>
      </c>
      <c r="C274" s="48" t="e">
        <f t="shared" si="128"/>
        <v>#VALUE!</v>
      </c>
      <c r="D274" s="48" t="e">
        <f t="shared" si="128"/>
        <v>#VALUE!</v>
      </c>
      <c r="E274" s="36">
        <v>0</v>
      </c>
      <c r="F274" s="36">
        <v>0</v>
      </c>
      <c r="G274" s="36">
        <v>0</v>
      </c>
      <c r="H274" s="36">
        <v>0</v>
      </c>
      <c r="I274" s="37">
        <v>0</v>
      </c>
      <c r="J274" s="40" t="s">
        <v>103</v>
      </c>
      <c r="K274" s="40" t="s">
        <v>103</v>
      </c>
      <c r="L274" s="40" t="s">
        <v>103</v>
      </c>
      <c r="M274" s="39" t="e">
        <f t="shared" si="119"/>
        <v>#DIV/0!</v>
      </c>
      <c r="N274" s="39" t="s">
        <v>46</v>
      </c>
      <c r="O274" s="39" t="s">
        <v>46</v>
      </c>
      <c r="P274" s="39" t="s">
        <v>46</v>
      </c>
      <c r="Q274" s="42" t="s">
        <v>46</v>
      </c>
      <c r="R274" s="43" t="e">
        <f t="shared" si="125"/>
        <v>#VALUE!</v>
      </c>
      <c r="S274" s="40" t="e">
        <f t="shared" si="125"/>
        <v>#VALUE!</v>
      </c>
      <c r="T274" s="40" t="e">
        <f t="shared" si="125"/>
        <v>#VALUE!</v>
      </c>
      <c r="U274" s="40" t="e">
        <f t="shared" si="125"/>
        <v>#DIV/0!</v>
      </c>
      <c r="V274" s="40" t="e">
        <f t="shared" si="125"/>
        <v>#VALUE!</v>
      </c>
      <c r="W274" s="40" t="e">
        <f t="shared" si="125"/>
        <v>#VALUE!</v>
      </c>
      <c r="X274" s="40" t="e">
        <f t="shared" si="125"/>
        <v>#VALUE!</v>
      </c>
      <c r="Y274" s="40" t="e">
        <f t="shared" si="125"/>
        <v>#VALUE!</v>
      </c>
      <c r="Z274" s="40"/>
      <c r="AA274" s="40"/>
      <c r="AB274" s="40"/>
      <c r="AC274" s="39">
        <v>-1</v>
      </c>
      <c r="AD274" s="39">
        <v>-1</v>
      </c>
      <c r="AE274" s="39">
        <v>-1</v>
      </c>
      <c r="AF274" s="39">
        <v>-1</v>
      </c>
      <c r="AG274" s="42">
        <v>-1</v>
      </c>
      <c r="AH274" s="38" t="e">
        <f t="shared" si="129"/>
        <v>#VALUE!</v>
      </c>
      <c r="AI274" s="39" t="e">
        <f t="shared" si="130"/>
        <v>#VALUE!</v>
      </c>
      <c r="AJ274" s="39" t="e">
        <f t="shared" si="131"/>
        <v>#VALUE!</v>
      </c>
      <c r="AK274" s="39" t="e">
        <f t="shared" si="118"/>
        <v>#DIV/0!</v>
      </c>
      <c r="AL274" s="39" t="e">
        <f t="shared" si="118"/>
        <v>#DIV/0!</v>
      </c>
      <c r="AM274" s="39" t="e">
        <f t="shared" si="118"/>
        <v>#DIV/0!</v>
      </c>
      <c r="AN274" s="39" t="e">
        <f t="shared" si="117"/>
        <v>#DIV/0!</v>
      </c>
      <c r="AO274" s="39" t="e">
        <f t="shared" si="117"/>
        <v>#DIV/0!</v>
      </c>
      <c r="AR274" s="90" t="e">
        <f t="shared" si="135"/>
        <v>#VALUE!</v>
      </c>
      <c r="AS274" s="90" t="e">
        <f t="shared" si="135"/>
        <v>#VALUE!</v>
      </c>
      <c r="AT274" s="90" t="e">
        <f t="shared" si="135"/>
        <v>#VALUE!</v>
      </c>
      <c r="AU274" t="e">
        <f t="shared" si="135"/>
        <v>#DIV/0!</v>
      </c>
      <c r="AV274" t="e">
        <f t="shared" si="135"/>
        <v>#VALUE!</v>
      </c>
      <c r="AW274" t="e">
        <f t="shared" si="135"/>
        <v>#VALUE!</v>
      </c>
      <c r="AX274" t="e">
        <f t="shared" si="135"/>
        <v>#VALUE!</v>
      </c>
      <c r="AY274" t="e">
        <f t="shared" si="135"/>
        <v>#VALUE!</v>
      </c>
      <c r="BA274" s="12">
        <v>42736</v>
      </c>
      <c r="BB274" s="36" t="e">
        <f t="shared" si="132"/>
        <v>#VALUE!</v>
      </c>
      <c r="BC274" s="41" t="e">
        <f t="shared" si="133"/>
        <v>#VALUE!</v>
      </c>
      <c r="BD274" s="41" t="e">
        <f t="shared" si="134"/>
        <v>#VALUE!</v>
      </c>
    </row>
    <row r="275" spans="1:56">
      <c r="A275" s="12">
        <v>42767</v>
      </c>
      <c r="B275" s="48" t="e">
        <f t="shared" ref="B275:D290" si="136">B274*(1+J275)</f>
        <v>#VALUE!</v>
      </c>
      <c r="C275" s="48" t="e">
        <f t="shared" si="136"/>
        <v>#VALUE!</v>
      </c>
      <c r="D275" s="48" t="e">
        <f t="shared" si="136"/>
        <v>#VALUE!</v>
      </c>
      <c r="E275" s="36">
        <v>0</v>
      </c>
      <c r="F275" s="36">
        <v>0</v>
      </c>
      <c r="G275" s="36">
        <v>0</v>
      </c>
      <c r="H275" s="36">
        <v>0</v>
      </c>
      <c r="I275" s="37">
        <v>0</v>
      </c>
      <c r="J275" s="40" t="s">
        <v>103</v>
      </c>
      <c r="K275" s="40" t="s">
        <v>103</v>
      </c>
      <c r="L275" s="40" t="s">
        <v>103</v>
      </c>
      <c r="M275" s="39" t="e">
        <f t="shared" si="119"/>
        <v>#DIV/0!</v>
      </c>
      <c r="N275" s="39" t="s">
        <v>46</v>
      </c>
      <c r="O275" s="39" t="s">
        <v>46</v>
      </c>
      <c r="P275" s="39" t="s">
        <v>46</v>
      </c>
      <c r="Q275" s="42" t="s">
        <v>46</v>
      </c>
      <c r="R275" s="43" t="e">
        <f t="shared" si="125"/>
        <v>#VALUE!</v>
      </c>
      <c r="S275" s="40" t="e">
        <f t="shared" si="125"/>
        <v>#VALUE!</v>
      </c>
      <c r="T275" s="40" t="e">
        <f t="shared" si="125"/>
        <v>#VALUE!</v>
      </c>
      <c r="U275" s="40" t="e">
        <f t="shared" si="125"/>
        <v>#DIV/0!</v>
      </c>
      <c r="V275" s="40" t="e">
        <f t="shared" si="125"/>
        <v>#VALUE!</v>
      </c>
      <c r="W275" s="40" t="e">
        <f t="shared" si="125"/>
        <v>#VALUE!</v>
      </c>
      <c r="X275" s="40" t="e">
        <f t="shared" si="125"/>
        <v>#VALUE!</v>
      </c>
      <c r="Y275" s="40" t="e">
        <f t="shared" si="125"/>
        <v>#VALUE!</v>
      </c>
      <c r="Z275" s="40"/>
      <c r="AA275" s="40"/>
      <c r="AB275" s="40"/>
      <c r="AC275" s="39">
        <v>-1</v>
      </c>
      <c r="AD275" s="39">
        <v>-1</v>
      </c>
      <c r="AE275" s="39">
        <v>-1</v>
      </c>
      <c r="AF275" s="39">
        <v>-1</v>
      </c>
      <c r="AG275" s="42">
        <v>-1</v>
      </c>
      <c r="AH275" s="38" t="e">
        <f t="shared" si="129"/>
        <v>#VALUE!</v>
      </c>
      <c r="AI275" s="39" t="e">
        <f t="shared" si="130"/>
        <v>#VALUE!</v>
      </c>
      <c r="AJ275" s="39" t="e">
        <f t="shared" si="131"/>
        <v>#VALUE!</v>
      </c>
      <c r="AK275" s="39" t="e">
        <f t="shared" si="118"/>
        <v>#DIV/0!</v>
      </c>
      <c r="AL275" s="39" t="e">
        <f t="shared" si="118"/>
        <v>#DIV/0!</v>
      </c>
      <c r="AM275" s="39" t="e">
        <f t="shared" si="118"/>
        <v>#DIV/0!</v>
      </c>
      <c r="AN275" s="39" t="e">
        <f t="shared" si="117"/>
        <v>#DIV/0!</v>
      </c>
      <c r="AO275" s="39" t="e">
        <f t="shared" si="117"/>
        <v>#DIV/0!</v>
      </c>
      <c r="AR275" s="90" t="e">
        <f t="shared" si="135"/>
        <v>#VALUE!</v>
      </c>
      <c r="AS275" s="90" t="e">
        <f t="shared" si="135"/>
        <v>#VALUE!</v>
      </c>
      <c r="AT275" s="90" t="e">
        <f t="shared" si="135"/>
        <v>#VALUE!</v>
      </c>
      <c r="AU275" t="e">
        <f t="shared" si="135"/>
        <v>#DIV/0!</v>
      </c>
      <c r="AV275" t="e">
        <f t="shared" si="135"/>
        <v>#VALUE!</v>
      </c>
      <c r="AW275" t="e">
        <f t="shared" si="135"/>
        <v>#VALUE!</v>
      </c>
      <c r="AX275" t="e">
        <f t="shared" si="135"/>
        <v>#VALUE!</v>
      </c>
      <c r="AY275" t="e">
        <f t="shared" si="135"/>
        <v>#VALUE!</v>
      </c>
      <c r="BA275" s="12">
        <v>42767</v>
      </c>
      <c r="BB275" s="36" t="e">
        <f t="shared" si="132"/>
        <v>#VALUE!</v>
      </c>
      <c r="BC275" s="41" t="e">
        <f t="shared" si="133"/>
        <v>#VALUE!</v>
      </c>
      <c r="BD275" s="41" t="e">
        <f t="shared" si="134"/>
        <v>#VALUE!</v>
      </c>
    </row>
    <row r="276" spans="1:56">
      <c r="A276" s="12">
        <v>42795</v>
      </c>
      <c r="B276" s="48" t="e">
        <f t="shared" si="136"/>
        <v>#VALUE!</v>
      </c>
      <c r="C276" s="48" t="e">
        <f t="shared" si="136"/>
        <v>#VALUE!</v>
      </c>
      <c r="D276" s="48" t="e">
        <f t="shared" si="136"/>
        <v>#VALUE!</v>
      </c>
      <c r="E276" s="36">
        <v>0</v>
      </c>
      <c r="F276" s="36">
        <v>0</v>
      </c>
      <c r="G276" s="36">
        <v>0</v>
      </c>
      <c r="H276" s="36">
        <v>0</v>
      </c>
      <c r="I276" s="37">
        <v>0</v>
      </c>
      <c r="J276" s="40" t="s">
        <v>103</v>
      </c>
      <c r="K276" s="40" t="s">
        <v>103</v>
      </c>
      <c r="L276" s="40" t="s">
        <v>103</v>
      </c>
      <c r="M276" s="39" t="e">
        <f t="shared" si="119"/>
        <v>#DIV/0!</v>
      </c>
      <c r="N276" s="39" t="s">
        <v>46</v>
      </c>
      <c r="O276" s="39" t="s">
        <v>46</v>
      </c>
      <c r="P276" s="39" t="s">
        <v>46</v>
      </c>
      <c r="Q276" s="42" t="s">
        <v>46</v>
      </c>
      <c r="R276" s="43" t="e">
        <f t="shared" si="125"/>
        <v>#VALUE!</v>
      </c>
      <c r="S276" s="40" t="e">
        <f t="shared" si="125"/>
        <v>#VALUE!</v>
      </c>
      <c r="T276" s="40" t="e">
        <f t="shared" si="125"/>
        <v>#VALUE!</v>
      </c>
      <c r="U276" s="40" t="e">
        <f t="shared" si="125"/>
        <v>#DIV/0!</v>
      </c>
      <c r="V276" s="40" t="e">
        <f t="shared" si="125"/>
        <v>#VALUE!</v>
      </c>
      <c r="W276" s="40" t="e">
        <f t="shared" si="125"/>
        <v>#VALUE!</v>
      </c>
      <c r="X276" s="40" t="e">
        <f t="shared" si="125"/>
        <v>#VALUE!</v>
      </c>
      <c r="Y276" s="40" t="e">
        <f t="shared" si="125"/>
        <v>#VALUE!</v>
      </c>
      <c r="Z276" s="40"/>
      <c r="AA276" s="40"/>
      <c r="AB276" s="40"/>
      <c r="AC276" s="39">
        <v>-1</v>
      </c>
      <c r="AD276" s="39">
        <v>-1</v>
      </c>
      <c r="AE276" s="39">
        <v>-1</v>
      </c>
      <c r="AF276" s="39">
        <v>-1</v>
      </c>
      <c r="AG276" s="42">
        <v>-1</v>
      </c>
      <c r="AH276" s="38" t="e">
        <f t="shared" si="129"/>
        <v>#VALUE!</v>
      </c>
      <c r="AI276" s="39" t="e">
        <f t="shared" si="130"/>
        <v>#VALUE!</v>
      </c>
      <c r="AJ276" s="39" t="e">
        <f t="shared" si="131"/>
        <v>#VALUE!</v>
      </c>
      <c r="AK276" s="39" t="e">
        <f t="shared" si="118"/>
        <v>#DIV/0!</v>
      </c>
      <c r="AL276" s="39" t="e">
        <f t="shared" si="118"/>
        <v>#DIV/0!</v>
      </c>
      <c r="AM276" s="39" t="e">
        <f t="shared" si="118"/>
        <v>#DIV/0!</v>
      </c>
      <c r="AN276" s="39" t="e">
        <f t="shared" si="117"/>
        <v>#DIV/0!</v>
      </c>
      <c r="AO276" s="39" t="e">
        <f t="shared" si="117"/>
        <v>#DIV/0!</v>
      </c>
      <c r="AR276" s="90" t="e">
        <f t="shared" si="135"/>
        <v>#VALUE!</v>
      </c>
      <c r="AS276" s="90" t="e">
        <f t="shared" si="135"/>
        <v>#VALUE!</v>
      </c>
      <c r="AT276" s="90" t="e">
        <f t="shared" si="135"/>
        <v>#VALUE!</v>
      </c>
      <c r="AU276" t="e">
        <f t="shared" si="135"/>
        <v>#DIV/0!</v>
      </c>
      <c r="AV276" t="e">
        <f t="shared" si="135"/>
        <v>#VALUE!</v>
      </c>
      <c r="AW276" t="e">
        <f t="shared" si="135"/>
        <v>#VALUE!</v>
      </c>
      <c r="AX276" t="e">
        <f t="shared" si="135"/>
        <v>#VALUE!</v>
      </c>
      <c r="AY276" t="e">
        <f t="shared" si="135"/>
        <v>#VALUE!</v>
      </c>
      <c r="BA276" s="12">
        <v>42795</v>
      </c>
      <c r="BB276" s="36" t="e">
        <f t="shared" si="132"/>
        <v>#VALUE!</v>
      </c>
      <c r="BC276" s="41" t="e">
        <f t="shared" si="133"/>
        <v>#VALUE!</v>
      </c>
      <c r="BD276" s="41" t="e">
        <f t="shared" si="134"/>
        <v>#VALUE!</v>
      </c>
    </row>
    <row r="277" spans="1:56">
      <c r="A277" s="12">
        <v>42826</v>
      </c>
      <c r="B277" s="48" t="e">
        <f t="shared" si="136"/>
        <v>#VALUE!</v>
      </c>
      <c r="C277" s="48" t="e">
        <f t="shared" si="136"/>
        <v>#VALUE!</v>
      </c>
      <c r="D277" s="48" t="e">
        <f t="shared" si="136"/>
        <v>#VALUE!</v>
      </c>
      <c r="E277" s="36">
        <v>0</v>
      </c>
      <c r="F277" s="36">
        <v>0</v>
      </c>
      <c r="G277" s="36">
        <v>0</v>
      </c>
      <c r="H277" s="36">
        <v>0</v>
      </c>
      <c r="I277" s="37">
        <v>0</v>
      </c>
      <c r="J277" s="40" t="s">
        <v>103</v>
      </c>
      <c r="K277" s="40" t="s">
        <v>103</v>
      </c>
      <c r="L277" s="40" t="s">
        <v>103</v>
      </c>
      <c r="M277" s="39" t="e">
        <f t="shared" si="119"/>
        <v>#DIV/0!</v>
      </c>
      <c r="N277" s="39" t="s">
        <v>46</v>
      </c>
      <c r="O277" s="39" t="s">
        <v>46</v>
      </c>
      <c r="P277" s="39" t="s">
        <v>46</v>
      </c>
      <c r="Q277" s="42" t="s">
        <v>46</v>
      </c>
      <c r="R277" s="43" t="e">
        <f t="shared" si="125"/>
        <v>#VALUE!</v>
      </c>
      <c r="S277" s="40" t="e">
        <f t="shared" si="125"/>
        <v>#VALUE!</v>
      </c>
      <c r="T277" s="40" t="e">
        <f t="shared" si="125"/>
        <v>#VALUE!</v>
      </c>
      <c r="U277" s="40" t="e">
        <f t="shared" si="125"/>
        <v>#DIV/0!</v>
      </c>
      <c r="V277" s="40" t="e">
        <f t="shared" si="125"/>
        <v>#VALUE!</v>
      </c>
      <c r="W277" s="40" t="e">
        <f t="shared" si="125"/>
        <v>#VALUE!</v>
      </c>
      <c r="X277" s="40" t="e">
        <f t="shared" si="125"/>
        <v>#VALUE!</v>
      </c>
      <c r="Y277" s="40" t="e">
        <f t="shared" si="125"/>
        <v>#VALUE!</v>
      </c>
      <c r="Z277" s="40"/>
      <c r="AA277" s="40"/>
      <c r="AB277" s="40"/>
      <c r="AC277" s="39">
        <v>-1</v>
      </c>
      <c r="AD277" s="39">
        <v>-1</v>
      </c>
      <c r="AE277" s="39">
        <v>-1</v>
      </c>
      <c r="AF277" s="39">
        <v>-1</v>
      </c>
      <c r="AG277" s="42">
        <v>-1</v>
      </c>
      <c r="AH277" s="38" t="e">
        <f t="shared" si="129"/>
        <v>#VALUE!</v>
      </c>
      <c r="AI277" s="39" t="e">
        <f t="shared" si="130"/>
        <v>#VALUE!</v>
      </c>
      <c r="AJ277" s="39" t="e">
        <f t="shared" si="131"/>
        <v>#VALUE!</v>
      </c>
      <c r="AK277" s="39" t="e">
        <f t="shared" si="118"/>
        <v>#DIV/0!</v>
      </c>
      <c r="AL277" s="39" t="e">
        <f t="shared" si="118"/>
        <v>#DIV/0!</v>
      </c>
      <c r="AM277" s="39" t="e">
        <f t="shared" si="118"/>
        <v>#DIV/0!</v>
      </c>
      <c r="AN277" s="39" t="e">
        <f t="shared" si="117"/>
        <v>#DIV/0!</v>
      </c>
      <c r="AO277" s="39" t="e">
        <f t="shared" si="117"/>
        <v>#DIV/0!</v>
      </c>
      <c r="AR277" s="90" t="e">
        <f t="shared" si="135"/>
        <v>#VALUE!</v>
      </c>
      <c r="AS277" s="90" t="e">
        <f t="shared" si="135"/>
        <v>#VALUE!</v>
      </c>
      <c r="AT277" s="90" t="e">
        <f t="shared" si="135"/>
        <v>#VALUE!</v>
      </c>
      <c r="AU277" t="e">
        <f t="shared" si="135"/>
        <v>#DIV/0!</v>
      </c>
      <c r="AV277" t="e">
        <f t="shared" si="135"/>
        <v>#VALUE!</v>
      </c>
      <c r="AW277" t="e">
        <f t="shared" si="135"/>
        <v>#VALUE!</v>
      </c>
      <c r="AX277" t="e">
        <f t="shared" si="135"/>
        <v>#VALUE!</v>
      </c>
      <c r="AY277" t="e">
        <f t="shared" si="135"/>
        <v>#VALUE!</v>
      </c>
      <c r="BA277" s="12">
        <v>42826</v>
      </c>
      <c r="BB277" s="36" t="e">
        <f t="shared" si="132"/>
        <v>#VALUE!</v>
      </c>
      <c r="BC277" s="41" t="e">
        <f t="shared" si="133"/>
        <v>#VALUE!</v>
      </c>
      <c r="BD277" s="41" t="e">
        <f t="shared" si="134"/>
        <v>#VALUE!</v>
      </c>
    </row>
    <row r="278" spans="1:56">
      <c r="A278" s="12">
        <v>42856</v>
      </c>
      <c r="B278" s="48" t="e">
        <f t="shared" si="136"/>
        <v>#VALUE!</v>
      </c>
      <c r="C278" s="48" t="e">
        <f t="shared" si="136"/>
        <v>#VALUE!</v>
      </c>
      <c r="D278" s="48" t="e">
        <f t="shared" si="136"/>
        <v>#VALUE!</v>
      </c>
      <c r="E278" s="36">
        <v>0</v>
      </c>
      <c r="F278" s="36">
        <v>0</v>
      </c>
      <c r="G278" s="36">
        <v>0</v>
      </c>
      <c r="H278" s="36">
        <v>0</v>
      </c>
      <c r="I278" s="37">
        <v>0</v>
      </c>
      <c r="J278" s="40" t="s">
        <v>103</v>
      </c>
      <c r="K278" s="40" t="s">
        <v>103</v>
      </c>
      <c r="L278" s="40" t="s">
        <v>103</v>
      </c>
      <c r="M278" s="39" t="e">
        <f t="shared" si="119"/>
        <v>#DIV/0!</v>
      </c>
      <c r="N278" s="39" t="s">
        <v>46</v>
      </c>
      <c r="O278" s="39" t="s">
        <v>46</v>
      </c>
      <c r="P278" s="39" t="s">
        <v>46</v>
      </c>
      <c r="Q278" s="42" t="s">
        <v>46</v>
      </c>
      <c r="R278" s="43" t="e">
        <f t="shared" si="125"/>
        <v>#VALUE!</v>
      </c>
      <c r="S278" s="40" t="e">
        <f t="shared" si="125"/>
        <v>#VALUE!</v>
      </c>
      <c r="T278" s="40" t="e">
        <f t="shared" si="125"/>
        <v>#VALUE!</v>
      </c>
      <c r="U278" s="40" t="e">
        <f t="shared" si="125"/>
        <v>#DIV/0!</v>
      </c>
      <c r="V278" s="40" t="e">
        <f t="shared" si="125"/>
        <v>#VALUE!</v>
      </c>
      <c r="W278" s="40" t="e">
        <f t="shared" si="125"/>
        <v>#VALUE!</v>
      </c>
      <c r="X278" s="40" t="e">
        <f t="shared" si="125"/>
        <v>#VALUE!</v>
      </c>
      <c r="Y278" s="40" t="e">
        <f t="shared" si="125"/>
        <v>#VALUE!</v>
      </c>
      <c r="Z278" s="40"/>
      <c r="AA278" s="40"/>
      <c r="AB278" s="40"/>
      <c r="AC278" s="39">
        <v>-1</v>
      </c>
      <c r="AD278" s="39">
        <v>-1</v>
      </c>
      <c r="AE278" s="39">
        <v>-1</v>
      </c>
      <c r="AF278" s="39">
        <v>-1</v>
      </c>
      <c r="AG278" s="42">
        <v>-1</v>
      </c>
      <c r="AH278" s="38" t="e">
        <f t="shared" si="129"/>
        <v>#VALUE!</v>
      </c>
      <c r="AI278" s="39" t="e">
        <f t="shared" si="130"/>
        <v>#VALUE!</v>
      </c>
      <c r="AJ278" s="39" t="e">
        <f t="shared" si="131"/>
        <v>#VALUE!</v>
      </c>
      <c r="AK278" s="39" t="e">
        <f t="shared" si="118"/>
        <v>#DIV/0!</v>
      </c>
      <c r="AL278" s="39" t="e">
        <f t="shared" si="118"/>
        <v>#DIV/0!</v>
      </c>
      <c r="AM278" s="39" t="e">
        <f t="shared" si="118"/>
        <v>#DIV/0!</v>
      </c>
      <c r="AN278" s="39" t="e">
        <f t="shared" si="117"/>
        <v>#DIV/0!</v>
      </c>
      <c r="AO278" s="39" t="e">
        <f t="shared" si="117"/>
        <v>#DIV/0!</v>
      </c>
      <c r="AR278" s="90" t="e">
        <f t="shared" ref="AR278:AY293" si="137">AR277*(1+J278)</f>
        <v>#VALUE!</v>
      </c>
      <c r="AS278" s="90" t="e">
        <f t="shared" si="137"/>
        <v>#VALUE!</v>
      </c>
      <c r="AT278" s="90" t="e">
        <f t="shared" si="137"/>
        <v>#VALUE!</v>
      </c>
      <c r="AU278" t="e">
        <f t="shared" si="137"/>
        <v>#DIV/0!</v>
      </c>
      <c r="AV278" t="e">
        <f t="shared" si="137"/>
        <v>#VALUE!</v>
      </c>
      <c r="AW278" t="e">
        <f t="shared" si="137"/>
        <v>#VALUE!</v>
      </c>
      <c r="AX278" t="e">
        <f t="shared" si="137"/>
        <v>#VALUE!</v>
      </c>
      <c r="AY278" t="e">
        <f t="shared" si="137"/>
        <v>#VALUE!</v>
      </c>
      <c r="BA278" s="12">
        <v>42856</v>
      </c>
      <c r="BB278" s="36" t="e">
        <f t="shared" si="132"/>
        <v>#VALUE!</v>
      </c>
      <c r="BC278" s="41" t="e">
        <f t="shared" si="133"/>
        <v>#VALUE!</v>
      </c>
      <c r="BD278" s="41" t="e">
        <f t="shared" si="134"/>
        <v>#VALUE!</v>
      </c>
    </row>
    <row r="279" spans="1:56">
      <c r="A279" s="12">
        <v>42887</v>
      </c>
      <c r="B279" s="48" t="e">
        <f t="shared" si="136"/>
        <v>#VALUE!</v>
      </c>
      <c r="C279" s="48" t="e">
        <f t="shared" si="136"/>
        <v>#VALUE!</v>
      </c>
      <c r="D279" s="48" t="e">
        <f t="shared" si="136"/>
        <v>#VALUE!</v>
      </c>
      <c r="E279" s="36">
        <v>0</v>
      </c>
      <c r="F279" s="36">
        <v>0</v>
      </c>
      <c r="G279" s="36">
        <v>0</v>
      </c>
      <c r="H279" s="36">
        <v>0</v>
      </c>
      <c r="I279" s="37">
        <v>0</v>
      </c>
      <c r="J279" s="40" t="s">
        <v>103</v>
      </c>
      <c r="K279" s="40" t="s">
        <v>103</v>
      </c>
      <c r="L279" s="40" t="s">
        <v>103</v>
      </c>
      <c r="M279" s="39" t="e">
        <f t="shared" si="119"/>
        <v>#DIV/0!</v>
      </c>
      <c r="N279" s="39" t="s">
        <v>46</v>
      </c>
      <c r="O279" s="39" t="s">
        <v>46</v>
      </c>
      <c r="P279" s="39" t="s">
        <v>46</v>
      </c>
      <c r="Q279" s="42" t="s">
        <v>46</v>
      </c>
      <c r="R279" s="43" t="e">
        <f t="shared" si="125"/>
        <v>#VALUE!</v>
      </c>
      <c r="S279" s="40" t="e">
        <f t="shared" si="125"/>
        <v>#VALUE!</v>
      </c>
      <c r="T279" s="40" t="e">
        <f t="shared" si="125"/>
        <v>#VALUE!</v>
      </c>
      <c r="U279" s="40" t="e">
        <f t="shared" ref="U279:Y329" si="138">(AU279/AU267)-1</f>
        <v>#DIV/0!</v>
      </c>
      <c r="V279" s="40" t="e">
        <f t="shared" si="138"/>
        <v>#VALUE!</v>
      </c>
      <c r="W279" s="40" t="e">
        <f t="shared" si="138"/>
        <v>#VALUE!</v>
      </c>
      <c r="X279" s="40" t="e">
        <f t="shared" si="138"/>
        <v>#VALUE!</v>
      </c>
      <c r="Y279" s="40" t="e">
        <f t="shared" si="138"/>
        <v>#VALUE!</v>
      </c>
      <c r="Z279" s="40"/>
      <c r="AA279" s="40"/>
      <c r="AB279" s="40"/>
      <c r="AC279" s="39">
        <v>-1</v>
      </c>
      <c r="AD279" s="39">
        <v>-1</v>
      </c>
      <c r="AE279" s="39">
        <v>-1</v>
      </c>
      <c r="AF279" s="39">
        <v>-1</v>
      </c>
      <c r="AG279" s="42">
        <v>-1</v>
      </c>
      <c r="AH279" s="38" t="e">
        <f t="shared" si="129"/>
        <v>#VALUE!</v>
      </c>
      <c r="AI279" s="39" t="e">
        <f t="shared" si="130"/>
        <v>#VALUE!</v>
      </c>
      <c r="AJ279" s="39" t="e">
        <f t="shared" si="131"/>
        <v>#VALUE!</v>
      </c>
      <c r="AK279" s="39" t="e">
        <f t="shared" si="118"/>
        <v>#DIV/0!</v>
      </c>
      <c r="AL279" s="39" t="e">
        <f t="shared" si="118"/>
        <v>#DIV/0!</v>
      </c>
      <c r="AM279" s="39" t="e">
        <f t="shared" si="118"/>
        <v>#DIV/0!</v>
      </c>
      <c r="AN279" s="39" t="e">
        <f t="shared" si="117"/>
        <v>#DIV/0!</v>
      </c>
      <c r="AO279" s="39" t="e">
        <f t="shared" si="117"/>
        <v>#DIV/0!</v>
      </c>
      <c r="AR279" s="90" t="e">
        <f t="shared" si="137"/>
        <v>#VALUE!</v>
      </c>
      <c r="AS279" s="90" t="e">
        <f t="shared" si="137"/>
        <v>#VALUE!</v>
      </c>
      <c r="AT279" s="90" t="e">
        <f t="shared" si="137"/>
        <v>#VALUE!</v>
      </c>
      <c r="AU279" t="e">
        <f t="shared" si="137"/>
        <v>#DIV/0!</v>
      </c>
      <c r="AV279" t="e">
        <f t="shared" si="137"/>
        <v>#VALUE!</v>
      </c>
      <c r="AW279" t="e">
        <f t="shared" si="137"/>
        <v>#VALUE!</v>
      </c>
      <c r="AX279" t="e">
        <f t="shared" si="137"/>
        <v>#VALUE!</v>
      </c>
      <c r="AY279" t="e">
        <f t="shared" si="137"/>
        <v>#VALUE!</v>
      </c>
      <c r="BA279" s="12">
        <v>42887</v>
      </c>
      <c r="BB279" s="36" t="e">
        <f t="shared" si="132"/>
        <v>#VALUE!</v>
      </c>
      <c r="BC279" s="41" t="e">
        <f t="shared" si="133"/>
        <v>#VALUE!</v>
      </c>
      <c r="BD279" s="41" t="e">
        <f t="shared" si="134"/>
        <v>#VALUE!</v>
      </c>
    </row>
    <row r="280" spans="1:56">
      <c r="A280" s="12">
        <v>42917</v>
      </c>
      <c r="B280" s="48" t="e">
        <f t="shared" si="136"/>
        <v>#VALUE!</v>
      </c>
      <c r="C280" s="48" t="e">
        <f t="shared" si="136"/>
        <v>#VALUE!</v>
      </c>
      <c r="D280" s="48" t="e">
        <f t="shared" si="136"/>
        <v>#VALUE!</v>
      </c>
      <c r="E280" s="36">
        <v>0</v>
      </c>
      <c r="F280" s="36">
        <v>0</v>
      </c>
      <c r="G280" s="36">
        <v>0</v>
      </c>
      <c r="H280" s="36">
        <v>0</v>
      </c>
      <c r="I280" s="37">
        <v>0</v>
      </c>
      <c r="J280" s="40" t="s">
        <v>103</v>
      </c>
      <c r="K280" s="40" t="s">
        <v>103</v>
      </c>
      <c r="L280" s="40" t="s">
        <v>103</v>
      </c>
      <c r="M280" s="39" t="e">
        <f t="shared" si="119"/>
        <v>#DIV/0!</v>
      </c>
      <c r="N280" s="39" t="s">
        <v>46</v>
      </c>
      <c r="O280" s="39" t="s">
        <v>46</v>
      </c>
      <c r="P280" s="39" t="s">
        <v>46</v>
      </c>
      <c r="Q280" s="42" t="s">
        <v>46</v>
      </c>
      <c r="R280" s="43" t="e">
        <f t="shared" ref="R280:Y343" si="139">(AR280/AR268)-1</f>
        <v>#VALUE!</v>
      </c>
      <c r="S280" s="40" t="e">
        <f t="shared" si="139"/>
        <v>#VALUE!</v>
      </c>
      <c r="T280" s="40" t="e">
        <f t="shared" si="139"/>
        <v>#VALUE!</v>
      </c>
      <c r="U280" s="40" t="e">
        <f t="shared" si="138"/>
        <v>#DIV/0!</v>
      </c>
      <c r="V280" s="40" t="e">
        <f t="shared" si="138"/>
        <v>#VALUE!</v>
      </c>
      <c r="W280" s="40" t="e">
        <f t="shared" si="138"/>
        <v>#VALUE!</v>
      </c>
      <c r="X280" s="40" t="e">
        <f t="shared" si="138"/>
        <v>#VALUE!</v>
      </c>
      <c r="Y280" s="40" t="e">
        <f t="shared" si="138"/>
        <v>#VALUE!</v>
      </c>
      <c r="Z280" s="40"/>
      <c r="AA280" s="40"/>
      <c r="AB280" s="40"/>
      <c r="AC280" s="39">
        <v>-1</v>
      </c>
      <c r="AD280" s="39">
        <v>-1</v>
      </c>
      <c r="AE280" s="39">
        <v>-1</v>
      </c>
      <c r="AF280" s="39">
        <v>-1</v>
      </c>
      <c r="AG280" s="42">
        <v>-1</v>
      </c>
      <c r="AH280" s="38" t="e">
        <f t="shared" si="129"/>
        <v>#VALUE!</v>
      </c>
      <c r="AI280" s="39" t="e">
        <f t="shared" si="130"/>
        <v>#VALUE!</v>
      </c>
      <c r="AJ280" s="39" t="e">
        <f t="shared" si="131"/>
        <v>#VALUE!</v>
      </c>
      <c r="AK280" s="39" t="e">
        <f t="shared" si="118"/>
        <v>#DIV/0!</v>
      </c>
      <c r="AL280" s="39" t="e">
        <f t="shared" si="118"/>
        <v>#DIV/0!</v>
      </c>
      <c r="AM280" s="39" t="e">
        <f t="shared" si="118"/>
        <v>#DIV/0!</v>
      </c>
      <c r="AN280" s="39" t="e">
        <f t="shared" si="117"/>
        <v>#DIV/0!</v>
      </c>
      <c r="AO280" s="39" t="e">
        <f t="shared" si="117"/>
        <v>#DIV/0!</v>
      </c>
      <c r="AR280" s="90" t="e">
        <f t="shared" si="137"/>
        <v>#VALUE!</v>
      </c>
      <c r="AS280" s="90" t="e">
        <f t="shared" si="137"/>
        <v>#VALUE!</v>
      </c>
      <c r="AT280" s="90" t="e">
        <f t="shared" si="137"/>
        <v>#VALUE!</v>
      </c>
      <c r="AU280" t="e">
        <f t="shared" si="137"/>
        <v>#DIV/0!</v>
      </c>
      <c r="AV280" t="e">
        <f t="shared" si="137"/>
        <v>#VALUE!</v>
      </c>
      <c r="AW280" t="e">
        <f t="shared" si="137"/>
        <v>#VALUE!</v>
      </c>
      <c r="AX280" t="e">
        <f t="shared" si="137"/>
        <v>#VALUE!</v>
      </c>
      <c r="AY280" t="e">
        <f t="shared" si="137"/>
        <v>#VALUE!</v>
      </c>
      <c r="BA280" s="12">
        <v>42917</v>
      </c>
      <c r="BB280" s="36" t="e">
        <f t="shared" si="132"/>
        <v>#VALUE!</v>
      </c>
      <c r="BC280" s="41" t="e">
        <f t="shared" si="133"/>
        <v>#VALUE!</v>
      </c>
      <c r="BD280" s="41" t="e">
        <f t="shared" si="134"/>
        <v>#VALUE!</v>
      </c>
    </row>
    <row r="281" spans="1:56">
      <c r="A281" s="12">
        <v>42948</v>
      </c>
      <c r="B281" s="48" t="e">
        <f t="shared" si="136"/>
        <v>#VALUE!</v>
      </c>
      <c r="C281" s="48" t="e">
        <f t="shared" si="136"/>
        <v>#VALUE!</v>
      </c>
      <c r="D281" s="48" t="e">
        <f t="shared" si="136"/>
        <v>#VALUE!</v>
      </c>
      <c r="E281" s="36">
        <v>0</v>
      </c>
      <c r="F281" s="36">
        <v>0</v>
      </c>
      <c r="G281" s="36">
        <v>0</v>
      </c>
      <c r="H281" s="36">
        <v>0</v>
      </c>
      <c r="I281" s="37">
        <v>0</v>
      </c>
      <c r="J281" s="40" t="s">
        <v>103</v>
      </c>
      <c r="K281" s="40" t="s">
        <v>103</v>
      </c>
      <c r="L281" s="40" t="s">
        <v>103</v>
      </c>
      <c r="M281" s="39" t="e">
        <f t="shared" si="119"/>
        <v>#DIV/0!</v>
      </c>
      <c r="N281" s="39" t="s">
        <v>46</v>
      </c>
      <c r="O281" s="39" t="s">
        <v>46</v>
      </c>
      <c r="P281" s="39" t="s">
        <v>46</v>
      </c>
      <c r="Q281" s="42" t="s">
        <v>46</v>
      </c>
      <c r="R281" s="43" t="e">
        <f t="shared" si="139"/>
        <v>#VALUE!</v>
      </c>
      <c r="S281" s="40" t="e">
        <f t="shared" si="139"/>
        <v>#VALUE!</v>
      </c>
      <c r="T281" s="40" t="e">
        <f t="shared" si="139"/>
        <v>#VALUE!</v>
      </c>
      <c r="U281" s="40" t="e">
        <f t="shared" si="138"/>
        <v>#DIV/0!</v>
      </c>
      <c r="V281" s="40" t="e">
        <f t="shared" si="138"/>
        <v>#VALUE!</v>
      </c>
      <c r="W281" s="40" t="e">
        <f t="shared" si="138"/>
        <v>#VALUE!</v>
      </c>
      <c r="X281" s="40" t="e">
        <f t="shared" si="138"/>
        <v>#VALUE!</v>
      </c>
      <c r="Y281" s="40" t="e">
        <f t="shared" si="138"/>
        <v>#VALUE!</v>
      </c>
      <c r="Z281" s="40"/>
      <c r="AA281" s="40"/>
      <c r="AB281" s="40"/>
      <c r="AC281" s="39">
        <v>-1</v>
      </c>
      <c r="AD281" s="39">
        <v>-1</v>
      </c>
      <c r="AE281" s="39">
        <v>-1</v>
      </c>
      <c r="AF281" s="39">
        <v>-1</v>
      </c>
      <c r="AG281" s="42">
        <v>-1</v>
      </c>
      <c r="AH281" s="38" t="e">
        <f t="shared" si="129"/>
        <v>#VALUE!</v>
      </c>
      <c r="AI281" s="39" t="e">
        <f t="shared" si="130"/>
        <v>#VALUE!</v>
      </c>
      <c r="AJ281" s="39" t="e">
        <f t="shared" si="131"/>
        <v>#VALUE!</v>
      </c>
      <c r="AK281" s="39" t="e">
        <f t="shared" si="118"/>
        <v>#DIV/0!</v>
      </c>
      <c r="AL281" s="39" t="e">
        <f t="shared" si="118"/>
        <v>#DIV/0!</v>
      </c>
      <c r="AM281" s="39" t="e">
        <f t="shared" si="118"/>
        <v>#DIV/0!</v>
      </c>
      <c r="AN281" s="39" t="e">
        <f t="shared" si="117"/>
        <v>#DIV/0!</v>
      </c>
      <c r="AO281" s="39" t="e">
        <f t="shared" si="117"/>
        <v>#DIV/0!</v>
      </c>
      <c r="AR281" s="90" t="e">
        <f t="shared" si="137"/>
        <v>#VALUE!</v>
      </c>
      <c r="AS281" s="90" t="e">
        <f t="shared" si="137"/>
        <v>#VALUE!</v>
      </c>
      <c r="AT281" s="90" t="e">
        <f t="shared" si="137"/>
        <v>#VALUE!</v>
      </c>
      <c r="AU281" t="e">
        <f t="shared" si="137"/>
        <v>#DIV/0!</v>
      </c>
      <c r="AV281" t="e">
        <f t="shared" si="137"/>
        <v>#VALUE!</v>
      </c>
      <c r="AW281" t="e">
        <f t="shared" si="137"/>
        <v>#VALUE!</v>
      </c>
      <c r="AX281" t="e">
        <f t="shared" si="137"/>
        <v>#VALUE!</v>
      </c>
      <c r="AY281" t="e">
        <f t="shared" si="137"/>
        <v>#VALUE!</v>
      </c>
      <c r="BA281" s="12">
        <v>42948</v>
      </c>
      <c r="BB281" s="36" t="e">
        <f t="shared" si="132"/>
        <v>#VALUE!</v>
      </c>
      <c r="BC281" s="41" t="e">
        <f t="shared" si="133"/>
        <v>#VALUE!</v>
      </c>
      <c r="BD281" s="41" t="e">
        <f t="shared" si="134"/>
        <v>#VALUE!</v>
      </c>
    </row>
    <row r="282" spans="1:56">
      <c r="A282" s="12">
        <v>42979</v>
      </c>
      <c r="B282" s="48" t="e">
        <f t="shared" si="136"/>
        <v>#VALUE!</v>
      </c>
      <c r="C282" s="48" t="e">
        <f t="shared" si="136"/>
        <v>#VALUE!</v>
      </c>
      <c r="D282" s="48" t="e">
        <f t="shared" si="136"/>
        <v>#VALUE!</v>
      </c>
      <c r="E282" s="36">
        <v>0</v>
      </c>
      <c r="F282" s="36">
        <v>0</v>
      </c>
      <c r="G282" s="36">
        <v>0</v>
      </c>
      <c r="H282" s="36">
        <v>0</v>
      </c>
      <c r="I282" s="37">
        <v>0</v>
      </c>
      <c r="J282" s="40" t="s">
        <v>103</v>
      </c>
      <c r="K282" s="40" t="s">
        <v>103</v>
      </c>
      <c r="L282" s="40" t="s">
        <v>103</v>
      </c>
      <c r="M282" s="39" t="e">
        <f t="shared" si="119"/>
        <v>#DIV/0!</v>
      </c>
      <c r="N282" s="39" t="s">
        <v>46</v>
      </c>
      <c r="O282" s="39" t="s">
        <v>46</v>
      </c>
      <c r="P282" s="39" t="s">
        <v>46</v>
      </c>
      <c r="Q282" s="42" t="s">
        <v>46</v>
      </c>
      <c r="R282" s="43" t="e">
        <f t="shared" si="139"/>
        <v>#VALUE!</v>
      </c>
      <c r="S282" s="40" t="e">
        <f t="shared" si="139"/>
        <v>#VALUE!</v>
      </c>
      <c r="T282" s="40" t="e">
        <f t="shared" si="139"/>
        <v>#VALUE!</v>
      </c>
      <c r="U282" s="40" t="e">
        <f t="shared" si="138"/>
        <v>#DIV/0!</v>
      </c>
      <c r="V282" s="40" t="e">
        <f t="shared" si="138"/>
        <v>#VALUE!</v>
      </c>
      <c r="W282" s="40" t="e">
        <f t="shared" si="138"/>
        <v>#VALUE!</v>
      </c>
      <c r="X282" s="40" t="e">
        <f t="shared" si="138"/>
        <v>#VALUE!</v>
      </c>
      <c r="Y282" s="40" t="e">
        <f t="shared" si="138"/>
        <v>#VALUE!</v>
      </c>
      <c r="Z282" s="40"/>
      <c r="AA282" s="40"/>
      <c r="AB282" s="40"/>
      <c r="AC282" s="39">
        <v>-1</v>
      </c>
      <c r="AD282" s="39">
        <v>-1</v>
      </c>
      <c r="AE282" s="39">
        <v>-1</v>
      </c>
      <c r="AF282" s="39">
        <v>-1</v>
      </c>
      <c r="AG282" s="42">
        <v>-1</v>
      </c>
      <c r="AH282" s="38" t="e">
        <f t="shared" si="129"/>
        <v>#VALUE!</v>
      </c>
      <c r="AI282" s="39" t="e">
        <f t="shared" si="130"/>
        <v>#VALUE!</v>
      </c>
      <c r="AJ282" s="39" t="e">
        <f t="shared" si="131"/>
        <v>#VALUE!</v>
      </c>
      <c r="AK282" s="39" t="e">
        <f t="shared" si="118"/>
        <v>#DIV/0!</v>
      </c>
      <c r="AL282" s="39" t="e">
        <f t="shared" si="118"/>
        <v>#DIV/0!</v>
      </c>
      <c r="AM282" s="39" t="e">
        <f t="shared" si="118"/>
        <v>#DIV/0!</v>
      </c>
      <c r="AN282" s="39" t="e">
        <f t="shared" si="117"/>
        <v>#DIV/0!</v>
      </c>
      <c r="AO282" s="39" t="e">
        <f t="shared" si="117"/>
        <v>#DIV/0!</v>
      </c>
      <c r="AR282" s="90" t="e">
        <f t="shared" si="137"/>
        <v>#VALUE!</v>
      </c>
      <c r="AS282" s="90" t="e">
        <f t="shared" si="137"/>
        <v>#VALUE!</v>
      </c>
      <c r="AT282" s="90" t="e">
        <f t="shared" si="137"/>
        <v>#VALUE!</v>
      </c>
      <c r="AU282" t="e">
        <f t="shared" si="137"/>
        <v>#DIV/0!</v>
      </c>
      <c r="AV282" t="e">
        <f t="shared" si="137"/>
        <v>#VALUE!</v>
      </c>
      <c r="AW282" t="e">
        <f t="shared" si="137"/>
        <v>#VALUE!</v>
      </c>
      <c r="AX282" t="e">
        <f t="shared" si="137"/>
        <v>#VALUE!</v>
      </c>
      <c r="AY282" t="e">
        <f t="shared" si="137"/>
        <v>#VALUE!</v>
      </c>
      <c r="BA282" s="12">
        <v>42979</v>
      </c>
      <c r="BB282" s="36" t="e">
        <f t="shared" si="132"/>
        <v>#VALUE!</v>
      </c>
      <c r="BC282" s="41" t="e">
        <f t="shared" si="133"/>
        <v>#VALUE!</v>
      </c>
      <c r="BD282" s="41" t="e">
        <f t="shared" si="134"/>
        <v>#VALUE!</v>
      </c>
    </row>
    <row r="283" spans="1:56">
      <c r="A283" s="12">
        <v>43009</v>
      </c>
      <c r="B283" s="48" t="e">
        <f t="shared" si="136"/>
        <v>#VALUE!</v>
      </c>
      <c r="C283" s="48" t="e">
        <f t="shared" si="136"/>
        <v>#VALUE!</v>
      </c>
      <c r="D283" s="48" t="e">
        <f t="shared" si="136"/>
        <v>#VALUE!</v>
      </c>
      <c r="E283" s="36">
        <v>0</v>
      </c>
      <c r="F283" s="36">
        <v>0</v>
      </c>
      <c r="G283" s="36">
        <v>0</v>
      </c>
      <c r="H283" s="36">
        <v>0</v>
      </c>
      <c r="I283" s="37">
        <v>0</v>
      </c>
      <c r="J283" s="40" t="s">
        <v>103</v>
      </c>
      <c r="K283" s="40" t="s">
        <v>103</v>
      </c>
      <c r="L283" s="40" t="s">
        <v>103</v>
      </c>
      <c r="M283" s="39" t="e">
        <f t="shared" si="119"/>
        <v>#DIV/0!</v>
      </c>
      <c r="N283" s="39" t="s">
        <v>46</v>
      </c>
      <c r="O283" s="39" t="s">
        <v>46</v>
      </c>
      <c r="P283" s="39" t="s">
        <v>46</v>
      </c>
      <c r="Q283" s="42" t="s">
        <v>46</v>
      </c>
      <c r="R283" s="43" t="e">
        <f t="shared" si="139"/>
        <v>#VALUE!</v>
      </c>
      <c r="S283" s="40" t="e">
        <f t="shared" si="139"/>
        <v>#VALUE!</v>
      </c>
      <c r="T283" s="40" t="e">
        <f t="shared" si="139"/>
        <v>#VALUE!</v>
      </c>
      <c r="U283" s="40" t="e">
        <f t="shared" si="138"/>
        <v>#DIV/0!</v>
      </c>
      <c r="V283" s="40" t="e">
        <f t="shared" si="138"/>
        <v>#VALUE!</v>
      </c>
      <c r="W283" s="40" t="e">
        <f t="shared" si="138"/>
        <v>#VALUE!</v>
      </c>
      <c r="X283" s="40" t="e">
        <f t="shared" si="138"/>
        <v>#VALUE!</v>
      </c>
      <c r="Y283" s="40" t="e">
        <f t="shared" si="138"/>
        <v>#VALUE!</v>
      </c>
      <c r="Z283" s="40"/>
      <c r="AA283" s="40"/>
      <c r="AB283" s="40"/>
      <c r="AC283" s="39">
        <v>-1</v>
      </c>
      <c r="AD283" s="39">
        <v>-1</v>
      </c>
      <c r="AE283" s="39">
        <v>-1</v>
      </c>
      <c r="AF283" s="39">
        <v>-1</v>
      </c>
      <c r="AG283" s="42">
        <v>-1</v>
      </c>
      <c r="AH283" s="38" t="e">
        <f t="shared" si="129"/>
        <v>#VALUE!</v>
      </c>
      <c r="AI283" s="39" t="e">
        <f t="shared" si="130"/>
        <v>#VALUE!</v>
      </c>
      <c r="AJ283" s="39" t="e">
        <f t="shared" si="131"/>
        <v>#VALUE!</v>
      </c>
      <c r="AK283" s="39" t="e">
        <f t="shared" si="118"/>
        <v>#DIV/0!</v>
      </c>
      <c r="AL283" s="39" t="e">
        <f t="shared" si="118"/>
        <v>#DIV/0!</v>
      </c>
      <c r="AM283" s="39" t="e">
        <f t="shared" si="118"/>
        <v>#DIV/0!</v>
      </c>
      <c r="AN283" s="39" t="e">
        <f t="shared" si="117"/>
        <v>#DIV/0!</v>
      </c>
      <c r="AO283" s="39" t="e">
        <f t="shared" si="117"/>
        <v>#DIV/0!</v>
      </c>
      <c r="AR283" s="90" t="e">
        <f t="shared" si="137"/>
        <v>#VALUE!</v>
      </c>
      <c r="AS283" s="90" t="e">
        <f t="shared" si="137"/>
        <v>#VALUE!</v>
      </c>
      <c r="AT283" s="90" t="e">
        <f t="shared" si="137"/>
        <v>#VALUE!</v>
      </c>
      <c r="AU283" t="e">
        <f t="shared" si="137"/>
        <v>#DIV/0!</v>
      </c>
      <c r="AV283" t="e">
        <f t="shared" si="137"/>
        <v>#VALUE!</v>
      </c>
      <c r="AW283" t="e">
        <f t="shared" si="137"/>
        <v>#VALUE!</v>
      </c>
      <c r="AX283" t="e">
        <f t="shared" si="137"/>
        <v>#VALUE!</v>
      </c>
      <c r="AY283" t="e">
        <f t="shared" si="137"/>
        <v>#VALUE!</v>
      </c>
      <c r="BA283" s="12">
        <v>43009</v>
      </c>
      <c r="BB283" s="36" t="e">
        <f t="shared" si="132"/>
        <v>#VALUE!</v>
      </c>
      <c r="BC283" s="41" t="e">
        <f t="shared" si="133"/>
        <v>#VALUE!</v>
      </c>
      <c r="BD283" s="41" t="e">
        <f t="shared" si="134"/>
        <v>#VALUE!</v>
      </c>
    </row>
    <row r="284" spans="1:56">
      <c r="A284" s="12">
        <v>43040</v>
      </c>
      <c r="B284" s="48" t="e">
        <f t="shared" si="136"/>
        <v>#VALUE!</v>
      </c>
      <c r="C284" s="48" t="e">
        <f t="shared" si="136"/>
        <v>#VALUE!</v>
      </c>
      <c r="D284" s="48" t="e">
        <f t="shared" si="136"/>
        <v>#VALUE!</v>
      </c>
      <c r="E284" s="36">
        <v>0</v>
      </c>
      <c r="F284" s="36">
        <v>0</v>
      </c>
      <c r="G284" s="36">
        <v>0</v>
      </c>
      <c r="H284" s="36">
        <v>0</v>
      </c>
      <c r="I284" s="37">
        <v>0</v>
      </c>
      <c r="J284" s="40" t="s">
        <v>103</v>
      </c>
      <c r="K284" s="40" t="s">
        <v>103</v>
      </c>
      <c r="L284" s="40" t="s">
        <v>103</v>
      </c>
      <c r="M284" s="39" t="e">
        <f t="shared" si="119"/>
        <v>#DIV/0!</v>
      </c>
      <c r="N284" s="39" t="s">
        <v>46</v>
      </c>
      <c r="O284" s="39" t="s">
        <v>46</v>
      </c>
      <c r="P284" s="39" t="s">
        <v>46</v>
      </c>
      <c r="Q284" s="42" t="s">
        <v>46</v>
      </c>
      <c r="R284" s="43" t="e">
        <f t="shared" si="139"/>
        <v>#VALUE!</v>
      </c>
      <c r="S284" s="40" t="e">
        <f t="shared" si="139"/>
        <v>#VALUE!</v>
      </c>
      <c r="T284" s="40" t="e">
        <f t="shared" si="139"/>
        <v>#VALUE!</v>
      </c>
      <c r="U284" s="40" t="e">
        <f t="shared" si="138"/>
        <v>#DIV/0!</v>
      </c>
      <c r="V284" s="40" t="e">
        <f t="shared" si="138"/>
        <v>#VALUE!</v>
      </c>
      <c r="W284" s="40" t="e">
        <f t="shared" si="138"/>
        <v>#VALUE!</v>
      </c>
      <c r="X284" s="40" t="e">
        <f t="shared" si="138"/>
        <v>#VALUE!</v>
      </c>
      <c r="Y284" s="40" t="e">
        <f t="shared" si="138"/>
        <v>#VALUE!</v>
      </c>
      <c r="Z284" s="40"/>
      <c r="AA284" s="40"/>
      <c r="AB284" s="40"/>
      <c r="AC284" s="39">
        <v>-1</v>
      </c>
      <c r="AD284" s="39">
        <v>-1</v>
      </c>
      <c r="AE284" s="39">
        <v>-1</v>
      </c>
      <c r="AF284" s="39">
        <v>-1</v>
      </c>
      <c r="AG284" s="42">
        <v>-1</v>
      </c>
      <c r="AH284" s="38" t="e">
        <f t="shared" si="129"/>
        <v>#VALUE!</v>
      </c>
      <c r="AI284" s="39" t="e">
        <f t="shared" si="130"/>
        <v>#VALUE!</v>
      </c>
      <c r="AJ284" s="39" t="e">
        <f t="shared" si="131"/>
        <v>#VALUE!</v>
      </c>
      <c r="AK284" s="39" t="e">
        <f t="shared" si="118"/>
        <v>#DIV/0!</v>
      </c>
      <c r="AL284" s="39" t="e">
        <f t="shared" si="118"/>
        <v>#DIV/0!</v>
      </c>
      <c r="AM284" s="39" t="e">
        <f t="shared" si="118"/>
        <v>#DIV/0!</v>
      </c>
      <c r="AN284" s="39" t="e">
        <f t="shared" si="117"/>
        <v>#DIV/0!</v>
      </c>
      <c r="AO284" s="39" t="e">
        <f t="shared" si="117"/>
        <v>#DIV/0!</v>
      </c>
      <c r="AR284" s="90" t="e">
        <f t="shared" si="137"/>
        <v>#VALUE!</v>
      </c>
      <c r="AS284" s="90" t="e">
        <f t="shared" si="137"/>
        <v>#VALUE!</v>
      </c>
      <c r="AT284" s="90" t="e">
        <f t="shared" si="137"/>
        <v>#VALUE!</v>
      </c>
      <c r="AU284" t="e">
        <f t="shared" si="137"/>
        <v>#DIV/0!</v>
      </c>
      <c r="AV284" t="e">
        <f t="shared" si="137"/>
        <v>#VALUE!</v>
      </c>
      <c r="AW284" t="e">
        <f t="shared" si="137"/>
        <v>#VALUE!</v>
      </c>
      <c r="AX284" t="e">
        <f t="shared" si="137"/>
        <v>#VALUE!</v>
      </c>
      <c r="AY284" t="e">
        <f t="shared" si="137"/>
        <v>#VALUE!</v>
      </c>
      <c r="BA284" s="12">
        <v>43040</v>
      </c>
      <c r="BB284" s="36" t="e">
        <f t="shared" si="132"/>
        <v>#VALUE!</v>
      </c>
      <c r="BC284" s="41" t="e">
        <f t="shared" si="133"/>
        <v>#VALUE!</v>
      </c>
      <c r="BD284" s="41" t="e">
        <f t="shared" si="134"/>
        <v>#VALUE!</v>
      </c>
    </row>
    <row r="285" spans="1:56">
      <c r="A285" s="12">
        <v>43070</v>
      </c>
      <c r="B285" s="48" t="e">
        <f t="shared" si="136"/>
        <v>#VALUE!</v>
      </c>
      <c r="C285" s="48" t="e">
        <f t="shared" si="136"/>
        <v>#VALUE!</v>
      </c>
      <c r="D285" s="48" t="e">
        <f t="shared" si="136"/>
        <v>#VALUE!</v>
      </c>
      <c r="E285" s="36">
        <v>0</v>
      </c>
      <c r="F285" s="36">
        <v>0</v>
      </c>
      <c r="G285" s="36">
        <v>0</v>
      </c>
      <c r="H285" s="36">
        <v>0</v>
      </c>
      <c r="I285" s="37">
        <v>0</v>
      </c>
      <c r="J285" s="40" t="s">
        <v>103</v>
      </c>
      <c r="K285" s="40" t="s">
        <v>103</v>
      </c>
      <c r="L285" s="40" t="s">
        <v>103</v>
      </c>
      <c r="M285" s="39" t="e">
        <f t="shared" si="119"/>
        <v>#DIV/0!</v>
      </c>
      <c r="N285" s="39" t="s">
        <v>46</v>
      </c>
      <c r="O285" s="39" t="s">
        <v>46</v>
      </c>
      <c r="P285" s="39" t="s">
        <v>46</v>
      </c>
      <c r="Q285" s="42" t="s">
        <v>46</v>
      </c>
      <c r="R285" s="43" t="e">
        <f t="shared" si="139"/>
        <v>#VALUE!</v>
      </c>
      <c r="S285" s="40" t="e">
        <f t="shared" si="139"/>
        <v>#VALUE!</v>
      </c>
      <c r="T285" s="40" t="e">
        <f t="shared" si="139"/>
        <v>#VALUE!</v>
      </c>
      <c r="U285" s="40" t="e">
        <f t="shared" si="138"/>
        <v>#DIV/0!</v>
      </c>
      <c r="V285" s="40" t="e">
        <f t="shared" si="138"/>
        <v>#VALUE!</v>
      </c>
      <c r="W285" s="40" t="e">
        <f t="shared" si="138"/>
        <v>#VALUE!</v>
      </c>
      <c r="X285" s="40" t="e">
        <f t="shared" si="138"/>
        <v>#VALUE!</v>
      </c>
      <c r="Y285" s="40" t="e">
        <f t="shared" si="138"/>
        <v>#VALUE!</v>
      </c>
      <c r="Z285" s="40"/>
      <c r="AA285" s="40"/>
      <c r="AB285" s="40"/>
      <c r="AC285" s="39">
        <v>-1</v>
      </c>
      <c r="AD285" s="39">
        <v>-1</v>
      </c>
      <c r="AE285" s="39">
        <v>-1</v>
      </c>
      <c r="AF285" s="39">
        <v>-1</v>
      </c>
      <c r="AG285" s="42">
        <v>-1</v>
      </c>
      <c r="AH285" s="38" t="e">
        <f t="shared" si="129"/>
        <v>#VALUE!</v>
      </c>
      <c r="AI285" s="39" t="e">
        <f t="shared" si="130"/>
        <v>#VALUE!</v>
      </c>
      <c r="AJ285" s="39" t="e">
        <f t="shared" si="131"/>
        <v>#VALUE!</v>
      </c>
      <c r="AK285" s="39" t="e">
        <f t="shared" si="118"/>
        <v>#DIV/0!</v>
      </c>
      <c r="AL285" s="39" t="e">
        <f t="shared" si="118"/>
        <v>#DIV/0!</v>
      </c>
      <c r="AM285" s="39" t="e">
        <f t="shared" si="118"/>
        <v>#DIV/0!</v>
      </c>
      <c r="AN285" s="39" t="e">
        <f t="shared" si="117"/>
        <v>#DIV/0!</v>
      </c>
      <c r="AO285" s="39" t="e">
        <f t="shared" si="117"/>
        <v>#DIV/0!</v>
      </c>
      <c r="AR285" s="90" t="e">
        <f t="shared" si="137"/>
        <v>#VALUE!</v>
      </c>
      <c r="AS285" s="90" t="e">
        <f t="shared" si="137"/>
        <v>#VALUE!</v>
      </c>
      <c r="AT285" s="90" t="e">
        <f t="shared" si="137"/>
        <v>#VALUE!</v>
      </c>
      <c r="AU285" t="e">
        <f t="shared" si="137"/>
        <v>#DIV/0!</v>
      </c>
      <c r="AV285" t="e">
        <f t="shared" si="137"/>
        <v>#VALUE!</v>
      </c>
      <c r="AW285" t="e">
        <f t="shared" si="137"/>
        <v>#VALUE!</v>
      </c>
      <c r="AX285" t="e">
        <f t="shared" si="137"/>
        <v>#VALUE!</v>
      </c>
      <c r="AY285" t="e">
        <f t="shared" si="137"/>
        <v>#VALUE!</v>
      </c>
      <c r="BA285" s="12">
        <v>43070</v>
      </c>
      <c r="BB285" s="36" t="e">
        <f t="shared" si="132"/>
        <v>#VALUE!</v>
      </c>
      <c r="BC285" s="41" t="e">
        <f t="shared" si="133"/>
        <v>#VALUE!</v>
      </c>
      <c r="BD285" s="41" t="e">
        <f t="shared" si="134"/>
        <v>#VALUE!</v>
      </c>
    </row>
    <row r="286" spans="1:56">
      <c r="A286" s="12">
        <v>43101</v>
      </c>
      <c r="B286" s="48" t="e">
        <f t="shared" si="136"/>
        <v>#VALUE!</v>
      </c>
      <c r="C286" s="48" t="e">
        <f t="shared" si="136"/>
        <v>#VALUE!</v>
      </c>
      <c r="D286" s="48" t="e">
        <f t="shared" si="136"/>
        <v>#VALUE!</v>
      </c>
      <c r="E286" s="36">
        <v>0</v>
      </c>
      <c r="F286" s="36">
        <v>0</v>
      </c>
      <c r="G286" s="36">
        <v>0</v>
      </c>
      <c r="H286" s="36">
        <v>0</v>
      </c>
      <c r="I286" s="37">
        <v>0</v>
      </c>
      <c r="J286" s="40" t="s">
        <v>103</v>
      </c>
      <c r="K286" s="40" t="s">
        <v>103</v>
      </c>
      <c r="L286" s="40" t="s">
        <v>103</v>
      </c>
      <c r="M286" s="39" t="e">
        <f t="shared" si="119"/>
        <v>#DIV/0!</v>
      </c>
      <c r="N286" s="39" t="s">
        <v>46</v>
      </c>
      <c r="O286" s="39" t="s">
        <v>46</v>
      </c>
      <c r="P286" s="39" t="s">
        <v>46</v>
      </c>
      <c r="Q286" s="42" t="s">
        <v>46</v>
      </c>
      <c r="R286" s="43" t="e">
        <f t="shared" si="139"/>
        <v>#VALUE!</v>
      </c>
      <c r="S286" s="40" t="e">
        <f t="shared" si="139"/>
        <v>#VALUE!</v>
      </c>
      <c r="T286" s="40" t="e">
        <f t="shared" si="139"/>
        <v>#VALUE!</v>
      </c>
      <c r="U286" s="40" t="e">
        <f t="shared" si="138"/>
        <v>#DIV/0!</v>
      </c>
      <c r="V286" s="40" t="e">
        <f t="shared" si="138"/>
        <v>#VALUE!</v>
      </c>
      <c r="W286" s="40" t="e">
        <f t="shared" si="138"/>
        <v>#VALUE!</v>
      </c>
      <c r="X286" s="40" t="e">
        <f t="shared" si="138"/>
        <v>#VALUE!</v>
      </c>
      <c r="Y286" s="40" t="e">
        <f t="shared" si="138"/>
        <v>#VALUE!</v>
      </c>
      <c r="Z286" s="40"/>
      <c r="AA286" s="40"/>
      <c r="AB286" s="40"/>
      <c r="AC286" s="39">
        <v>-1</v>
      </c>
      <c r="AD286" s="39">
        <v>-1</v>
      </c>
      <c r="AE286" s="39">
        <v>-1</v>
      </c>
      <c r="AF286" s="39">
        <v>-1</v>
      </c>
      <c r="AG286" s="42">
        <v>-1</v>
      </c>
      <c r="AH286" s="38" t="e">
        <f t="shared" si="129"/>
        <v>#VALUE!</v>
      </c>
      <c r="AI286" s="39" t="e">
        <f t="shared" si="130"/>
        <v>#VALUE!</v>
      </c>
      <c r="AJ286" s="39" t="e">
        <f t="shared" si="131"/>
        <v>#VALUE!</v>
      </c>
      <c r="AK286" s="39" t="e">
        <f t="shared" si="118"/>
        <v>#DIV/0!</v>
      </c>
      <c r="AL286" s="39" t="e">
        <f t="shared" si="118"/>
        <v>#DIV/0!</v>
      </c>
      <c r="AM286" s="39" t="e">
        <f t="shared" si="118"/>
        <v>#DIV/0!</v>
      </c>
      <c r="AN286" s="39" t="e">
        <f t="shared" si="117"/>
        <v>#DIV/0!</v>
      </c>
      <c r="AO286" s="39" t="e">
        <f t="shared" si="117"/>
        <v>#DIV/0!</v>
      </c>
      <c r="AR286" s="90" t="e">
        <f t="shared" si="137"/>
        <v>#VALUE!</v>
      </c>
      <c r="AS286" s="90" t="e">
        <f t="shared" si="137"/>
        <v>#VALUE!</v>
      </c>
      <c r="AT286" s="90" t="e">
        <f t="shared" si="137"/>
        <v>#VALUE!</v>
      </c>
      <c r="AU286" t="e">
        <f t="shared" si="137"/>
        <v>#DIV/0!</v>
      </c>
      <c r="AV286" t="e">
        <f t="shared" si="137"/>
        <v>#VALUE!</v>
      </c>
      <c r="AW286" t="e">
        <f t="shared" si="137"/>
        <v>#VALUE!</v>
      </c>
      <c r="AX286" t="e">
        <f t="shared" si="137"/>
        <v>#VALUE!</v>
      </c>
      <c r="AY286" t="e">
        <f t="shared" si="137"/>
        <v>#VALUE!</v>
      </c>
      <c r="BA286" s="12">
        <v>43101</v>
      </c>
      <c r="BB286" s="36" t="e">
        <f t="shared" si="132"/>
        <v>#VALUE!</v>
      </c>
      <c r="BC286" s="41" t="e">
        <f t="shared" si="133"/>
        <v>#VALUE!</v>
      </c>
      <c r="BD286" s="41" t="e">
        <f t="shared" si="134"/>
        <v>#VALUE!</v>
      </c>
    </row>
    <row r="287" spans="1:56">
      <c r="A287" s="12">
        <v>43132</v>
      </c>
      <c r="B287" s="48" t="e">
        <f t="shared" si="136"/>
        <v>#VALUE!</v>
      </c>
      <c r="C287" s="48" t="e">
        <f t="shared" si="136"/>
        <v>#VALUE!</v>
      </c>
      <c r="D287" s="48" t="e">
        <f t="shared" si="136"/>
        <v>#VALUE!</v>
      </c>
      <c r="E287" s="36">
        <v>0</v>
      </c>
      <c r="F287" s="36">
        <v>0</v>
      </c>
      <c r="G287" s="36">
        <v>0</v>
      </c>
      <c r="H287" s="36">
        <v>0</v>
      </c>
      <c r="I287" s="37">
        <v>0</v>
      </c>
      <c r="J287" s="40" t="s">
        <v>103</v>
      </c>
      <c r="K287" s="40" t="s">
        <v>103</v>
      </c>
      <c r="L287" s="40" t="s">
        <v>103</v>
      </c>
      <c r="M287" s="39" t="e">
        <f t="shared" si="119"/>
        <v>#DIV/0!</v>
      </c>
      <c r="N287" s="39" t="s">
        <v>46</v>
      </c>
      <c r="O287" s="39" t="s">
        <v>46</v>
      </c>
      <c r="P287" s="39" t="s">
        <v>46</v>
      </c>
      <c r="Q287" s="42" t="s">
        <v>46</v>
      </c>
      <c r="R287" s="43" t="e">
        <f t="shared" si="139"/>
        <v>#VALUE!</v>
      </c>
      <c r="S287" s="40" t="e">
        <f t="shared" si="139"/>
        <v>#VALUE!</v>
      </c>
      <c r="T287" s="40" t="e">
        <f t="shared" si="139"/>
        <v>#VALUE!</v>
      </c>
      <c r="U287" s="40" t="e">
        <f t="shared" si="138"/>
        <v>#DIV/0!</v>
      </c>
      <c r="V287" s="40" t="e">
        <f t="shared" si="138"/>
        <v>#VALUE!</v>
      </c>
      <c r="W287" s="40" t="e">
        <f t="shared" si="138"/>
        <v>#VALUE!</v>
      </c>
      <c r="X287" s="40" t="e">
        <f t="shared" si="138"/>
        <v>#VALUE!</v>
      </c>
      <c r="Y287" s="40" t="e">
        <f t="shared" si="138"/>
        <v>#VALUE!</v>
      </c>
      <c r="Z287" s="40"/>
      <c r="AA287" s="40"/>
      <c r="AB287" s="40"/>
      <c r="AC287" s="39">
        <v>-1</v>
      </c>
      <c r="AD287" s="39">
        <v>-1</v>
      </c>
      <c r="AE287" s="39">
        <v>-1</v>
      </c>
      <c r="AF287" s="39">
        <v>-1</v>
      </c>
      <c r="AG287" s="42">
        <v>-1</v>
      </c>
      <c r="AH287" s="38" t="e">
        <f t="shared" si="129"/>
        <v>#VALUE!</v>
      </c>
      <c r="AI287" s="39" t="e">
        <f t="shared" si="130"/>
        <v>#VALUE!</v>
      </c>
      <c r="AJ287" s="39" t="e">
        <f t="shared" si="131"/>
        <v>#VALUE!</v>
      </c>
      <c r="AK287" s="39" t="e">
        <f t="shared" si="118"/>
        <v>#DIV/0!</v>
      </c>
      <c r="AL287" s="39" t="e">
        <f t="shared" si="118"/>
        <v>#DIV/0!</v>
      </c>
      <c r="AM287" s="39" t="e">
        <f t="shared" si="118"/>
        <v>#DIV/0!</v>
      </c>
      <c r="AN287" s="39" t="e">
        <f t="shared" si="117"/>
        <v>#DIV/0!</v>
      </c>
      <c r="AO287" s="39" t="e">
        <f t="shared" si="117"/>
        <v>#DIV/0!</v>
      </c>
      <c r="AR287" s="90" t="e">
        <f t="shared" si="137"/>
        <v>#VALUE!</v>
      </c>
      <c r="AS287" s="90" t="e">
        <f t="shared" si="137"/>
        <v>#VALUE!</v>
      </c>
      <c r="AT287" s="90" t="e">
        <f t="shared" si="137"/>
        <v>#VALUE!</v>
      </c>
      <c r="AU287" t="e">
        <f t="shared" si="137"/>
        <v>#DIV/0!</v>
      </c>
      <c r="AV287" t="e">
        <f t="shared" si="137"/>
        <v>#VALUE!</v>
      </c>
      <c r="AW287" t="e">
        <f t="shared" si="137"/>
        <v>#VALUE!</v>
      </c>
      <c r="AX287" t="e">
        <f t="shared" si="137"/>
        <v>#VALUE!</v>
      </c>
      <c r="AY287" t="e">
        <f t="shared" si="137"/>
        <v>#VALUE!</v>
      </c>
      <c r="BA287" s="12">
        <v>43132</v>
      </c>
      <c r="BB287" s="36" t="e">
        <f t="shared" si="132"/>
        <v>#VALUE!</v>
      </c>
      <c r="BC287" s="41" t="e">
        <f t="shared" si="133"/>
        <v>#VALUE!</v>
      </c>
      <c r="BD287" s="41" t="e">
        <f t="shared" si="134"/>
        <v>#VALUE!</v>
      </c>
    </row>
    <row r="288" spans="1:56">
      <c r="A288" s="12">
        <v>43160</v>
      </c>
      <c r="B288" s="48" t="e">
        <f t="shared" si="136"/>
        <v>#VALUE!</v>
      </c>
      <c r="C288" s="48" t="e">
        <f t="shared" si="136"/>
        <v>#VALUE!</v>
      </c>
      <c r="D288" s="48" t="e">
        <f t="shared" si="136"/>
        <v>#VALUE!</v>
      </c>
      <c r="E288" s="36">
        <v>0</v>
      </c>
      <c r="F288" s="36">
        <v>0</v>
      </c>
      <c r="G288" s="36">
        <v>0</v>
      </c>
      <c r="H288" s="36">
        <v>0</v>
      </c>
      <c r="I288" s="37">
        <v>0</v>
      </c>
      <c r="J288" s="40" t="s">
        <v>103</v>
      </c>
      <c r="K288" s="40" t="s">
        <v>103</v>
      </c>
      <c r="L288" s="40" t="s">
        <v>103</v>
      </c>
      <c r="M288" s="39" t="e">
        <f t="shared" si="119"/>
        <v>#DIV/0!</v>
      </c>
      <c r="N288" s="39" t="s">
        <v>46</v>
      </c>
      <c r="O288" s="39" t="s">
        <v>46</v>
      </c>
      <c r="P288" s="39" t="s">
        <v>46</v>
      </c>
      <c r="Q288" s="42" t="s">
        <v>46</v>
      </c>
      <c r="R288" s="43" t="e">
        <f t="shared" si="139"/>
        <v>#VALUE!</v>
      </c>
      <c r="S288" s="40" t="e">
        <f t="shared" si="139"/>
        <v>#VALUE!</v>
      </c>
      <c r="T288" s="40" t="e">
        <f t="shared" si="139"/>
        <v>#VALUE!</v>
      </c>
      <c r="U288" s="40" t="e">
        <f t="shared" si="138"/>
        <v>#DIV/0!</v>
      </c>
      <c r="V288" s="40" t="e">
        <f t="shared" si="138"/>
        <v>#VALUE!</v>
      </c>
      <c r="W288" s="40" t="e">
        <f t="shared" si="138"/>
        <v>#VALUE!</v>
      </c>
      <c r="X288" s="40" t="e">
        <f t="shared" si="138"/>
        <v>#VALUE!</v>
      </c>
      <c r="Y288" s="40" t="e">
        <f t="shared" si="138"/>
        <v>#VALUE!</v>
      </c>
      <c r="Z288" s="40"/>
      <c r="AA288" s="40"/>
      <c r="AB288" s="40"/>
      <c r="AC288" s="39">
        <v>-1</v>
      </c>
      <c r="AD288" s="39">
        <v>-1</v>
      </c>
      <c r="AE288" s="39">
        <v>-1</v>
      </c>
      <c r="AF288" s="39">
        <v>-1</v>
      </c>
      <c r="AG288" s="42">
        <v>-1</v>
      </c>
      <c r="AH288" s="38" t="e">
        <f t="shared" si="129"/>
        <v>#VALUE!</v>
      </c>
      <c r="AI288" s="39" t="e">
        <f t="shared" si="130"/>
        <v>#VALUE!</v>
      </c>
      <c r="AJ288" s="39" t="e">
        <f t="shared" si="131"/>
        <v>#VALUE!</v>
      </c>
      <c r="AK288" s="39" t="e">
        <f t="shared" si="118"/>
        <v>#DIV/0!</v>
      </c>
      <c r="AL288" s="39" t="e">
        <f t="shared" si="118"/>
        <v>#DIV/0!</v>
      </c>
      <c r="AM288" s="39" t="e">
        <f t="shared" si="118"/>
        <v>#DIV/0!</v>
      </c>
      <c r="AN288" s="39" t="e">
        <f t="shared" si="117"/>
        <v>#DIV/0!</v>
      </c>
      <c r="AO288" s="39" t="e">
        <f t="shared" si="117"/>
        <v>#DIV/0!</v>
      </c>
      <c r="AR288" s="90" t="e">
        <f t="shared" si="137"/>
        <v>#VALUE!</v>
      </c>
      <c r="AS288" s="90" t="e">
        <f t="shared" si="137"/>
        <v>#VALUE!</v>
      </c>
      <c r="AT288" s="90" t="e">
        <f t="shared" si="137"/>
        <v>#VALUE!</v>
      </c>
      <c r="AU288" t="e">
        <f t="shared" si="137"/>
        <v>#DIV/0!</v>
      </c>
      <c r="AV288" t="e">
        <f t="shared" si="137"/>
        <v>#VALUE!</v>
      </c>
      <c r="AW288" t="e">
        <f t="shared" si="137"/>
        <v>#VALUE!</v>
      </c>
      <c r="AX288" t="e">
        <f t="shared" si="137"/>
        <v>#VALUE!</v>
      </c>
      <c r="AY288" t="e">
        <f t="shared" si="137"/>
        <v>#VALUE!</v>
      </c>
      <c r="BA288" s="12">
        <v>43160</v>
      </c>
      <c r="BB288" s="36" t="e">
        <f t="shared" si="132"/>
        <v>#VALUE!</v>
      </c>
      <c r="BC288" s="41" t="e">
        <f t="shared" si="133"/>
        <v>#VALUE!</v>
      </c>
      <c r="BD288" s="41" t="e">
        <f t="shared" si="134"/>
        <v>#VALUE!</v>
      </c>
    </row>
    <row r="289" spans="1:56">
      <c r="A289" s="12">
        <v>43191</v>
      </c>
      <c r="B289" s="48" t="e">
        <f t="shared" si="136"/>
        <v>#VALUE!</v>
      </c>
      <c r="C289" s="48" t="e">
        <f t="shared" si="136"/>
        <v>#VALUE!</v>
      </c>
      <c r="D289" s="48" t="e">
        <f t="shared" si="136"/>
        <v>#VALUE!</v>
      </c>
      <c r="E289" s="36">
        <v>0</v>
      </c>
      <c r="F289" s="36">
        <v>0</v>
      </c>
      <c r="G289" s="36">
        <v>0</v>
      </c>
      <c r="H289" s="36">
        <v>0</v>
      </c>
      <c r="I289" s="37">
        <v>0</v>
      </c>
      <c r="J289" s="40" t="s">
        <v>103</v>
      </c>
      <c r="K289" s="40" t="s">
        <v>103</v>
      </c>
      <c r="L289" s="40" t="s">
        <v>103</v>
      </c>
      <c r="M289" s="39" t="e">
        <f t="shared" si="119"/>
        <v>#DIV/0!</v>
      </c>
      <c r="N289" s="39" t="s">
        <v>46</v>
      </c>
      <c r="O289" s="39" t="s">
        <v>46</v>
      </c>
      <c r="P289" s="39" t="s">
        <v>46</v>
      </c>
      <c r="Q289" s="42" t="s">
        <v>46</v>
      </c>
      <c r="R289" s="43" t="e">
        <f t="shared" si="139"/>
        <v>#VALUE!</v>
      </c>
      <c r="S289" s="40" t="e">
        <f t="shared" si="139"/>
        <v>#VALUE!</v>
      </c>
      <c r="T289" s="40" t="e">
        <f t="shared" si="139"/>
        <v>#VALUE!</v>
      </c>
      <c r="U289" s="40" t="e">
        <f t="shared" si="138"/>
        <v>#DIV/0!</v>
      </c>
      <c r="V289" s="40" t="e">
        <f t="shared" si="138"/>
        <v>#VALUE!</v>
      </c>
      <c r="W289" s="40" t="e">
        <f t="shared" si="138"/>
        <v>#VALUE!</v>
      </c>
      <c r="X289" s="40" t="e">
        <f t="shared" si="138"/>
        <v>#VALUE!</v>
      </c>
      <c r="Y289" s="40" t="e">
        <f t="shared" si="138"/>
        <v>#VALUE!</v>
      </c>
      <c r="Z289" s="40"/>
      <c r="AA289" s="40"/>
      <c r="AB289" s="40"/>
      <c r="AC289" s="39">
        <v>-1</v>
      </c>
      <c r="AD289" s="39">
        <v>-1</v>
      </c>
      <c r="AE289" s="39">
        <v>-1</v>
      </c>
      <c r="AF289" s="39">
        <v>-1</v>
      </c>
      <c r="AG289" s="42">
        <v>-1</v>
      </c>
      <c r="AH289" s="38" t="e">
        <f t="shared" si="129"/>
        <v>#VALUE!</v>
      </c>
      <c r="AI289" s="39" t="e">
        <f t="shared" si="130"/>
        <v>#VALUE!</v>
      </c>
      <c r="AJ289" s="39" t="e">
        <f t="shared" si="131"/>
        <v>#VALUE!</v>
      </c>
      <c r="AK289" s="39" t="e">
        <f t="shared" si="118"/>
        <v>#DIV/0!</v>
      </c>
      <c r="AL289" s="39" t="e">
        <f t="shared" si="118"/>
        <v>#DIV/0!</v>
      </c>
      <c r="AM289" s="39" t="e">
        <f t="shared" si="118"/>
        <v>#DIV/0!</v>
      </c>
      <c r="AN289" s="39" t="e">
        <f t="shared" si="117"/>
        <v>#DIV/0!</v>
      </c>
      <c r="AO289" s="39" t="e">
        <f t="shared" si="117"/>
        <v>#DIV/0!</v>
      </c>
      <c r="AR289" s="90" t="e">
        <f t="shared" si="137"/>
        <v>#VALUE!</v>
      </c>
      <c r="AS289" s="90" t="e">
        <f t="shared" si="137"/>
        <v>#VALUE!</v>
      </c>
      <c r="AT289" s="90" t="e">
        <f t="shared" si="137"/>
        <v>#VALUE!</v>
      </c>
      <c r="AU289" t="e">
        <f t="shared" si="137"/>
        <v>#DIV/0!</v>
      </c>
      <c r="AV289" t="e">
        <f t="shared" si="137"/>
        <v>#VALUE!</v>
      </c>
      <c r="AW289" t="e">
        <f t="shared" si="137"/>
        <v>#VALUE!</v>
      </c>
      <c r="AX289" t="e">
        <f t="shared" si="137"/>
        <v>#VALUE!</v>
      </c>
      <c r="AY289" t="e">
        <f t="shared" si="137"/>
        <v>#VALUE!</v>
      </c>
      <c r="BA289" s="12">
        <v>43191</v>
      </c>
      <c r="BB289" s="36" t="e">
        <f t="shared" si="132"/>
        <v>#VALUE!</v>
      </c>
      <c r="BC289" s="41" t="e">
        <f t="shared" si="133"/>
        <v>#VALUE!</v>
      </c>
      <c r="BD289" s="41" t="e">
        <f t="shared" si="134"/>
        <v>#VALUE!</v>
      </c>
    </row>
    <row r="290" spans="1:56">
      <c r="A290" s="12">
        <v>43221</v>
      </c>
      <c r="B290" s="48" t="e">
        <f t="shared" si="136"/>
        <v>#VALUE!</v>
      </c>
      <c r="C290" s="48" t="e">
        <f t="shared" si="136"/>
        <v>#VALUE!</v>
      </c>
      <c r="D290" s="48" t="e">
        <f t="shared" si="136"/>
        <v>#VALUE!</v>
      </c>
      <c r="E290" s="36">
        <v>0</v>
      </c>
      <c r="F290" s="36">
        <v>0</v>
      </c>
      <c r="G290" s="36">
        <v>0</v>
      </c>
      <c r="H290" s="36">
        <v>0</v>
      </c>
      <c r="I290" s="37">
        <v>0</v>
      </c>
      <c r="J290" s="40" t="s">
        <v>103</v>
      </c>
      <c r="K290" s="40" t="s">
        <v>103</v>
      </c>
      <c r="L290" s="40" t="s">
        <v>103</v>
      </c>
      <c r="M290" s="39" t="e">
        <f t="shared" si="119"/>
        <v>#DIV/0!</v>
      </c>
      <c r="N290" s="39" t="s">
        <v>46</v>
      </c>
      <c r="O290" s="39" t="s">
        <v>46</v>
      </c>
      <c r="P290" s="39" t="s">
        <v>46</v>
      </c>
      <c r="Q290" s="42" t="s">
        <v>46</v>
      </c>
      <c r="R290" s="43" t="e">
        <f t="shared" si="139"/>
        <v>#VALUE!</v>
      </c>
      <c r="S290" s="40" t="e">
        <f t="shared" si="139"/>
        <v>#VALUE!</v>
      </c>
      <c r="T290" s="40" t="e">
        <f t="shared" si="139"/>
        <v>#VALUE!</v>
      </c>
      <c r="U290" s="40" t="e">
        <f t="shared" si="138"/>
        <v>#DIV/0!</v>
      </c>
      <c r="V290" s="40" t="e">
        <f t="shared" si="138"/>
        <v>#VALUE!</v>
      </c>
      <c r="W290" s="40" t="e">
        <f t="shared" si="138"/>
        <v>#VALUE!</v>
      </c>
      <c r="X290" s="40" t="e">
        <f t="shared" si="138"/>
        <v>#VALUE!</v>
      </c>
      <c r="Y290" s="40" t="e">
        <f t="shared" si="138"/>
        <v>#VALUE!</v>
      </c>
      <c r="Z290" s="40"/>
      <c r="AA290" s="40"/>
      <c r="AB290" s="40"/>
      <c r="AC290" s="39">
        <v>-1</v>
      </c>
      <c r="AD290" s="39">
        <v>-1</v>
      </c>
      <c r="AE290" s="39">
        <v>-1</v>
      </c>
      <c r="AF290" s="39">
        <v>-1</v>
      </c>
      <c r="AG290" s="42">
        <v>-1</v>
      </c>
      <c r="AH290" s="38" t="e">
        <f t="shared" si="129"/>
        <v>#VALUE!</v>
      </c>
      <c r="AI290" s="39" t="e">
        <f t="shared" si="130"/>
        <v>#VALUE!</v>
      </c>
      <c r="AJ290" s="39" t="e">
        <f t="shared" si="131"/>
        <v>#VALUE!</v>
      </c>
      <c r="AK290" s="39" t="e">
        <f t="shared" si="118"/>
        <v>#DIV/0!</v>
      </c>
      <c r="AL290" s="39" t="e">
        <f t="shared" si="118"/>
        <v>#DIV/0!</v>
      </c>
      <c r="AM290" s="39" t="e">
        <f t="shared" si="118"/>
        <v>#DIV/0!</v>
      </c>
      <c r="AN290" s="39" t="e">
        <f t="shared" si="117"/>
        <v>#DIV/0!</v>
      </c>
      <c r="AO290" s="39" t="e">
        <f t="shared" si="117"/>
        <v>#DIV/0!</v>
      </c>
      <c r="AR290" s="90" t="e">
        <f t="shared" si="137"/>
        <v>#VALUE!</v>
      </c>
      <c r="AS290" s="90" t="e">
        <f t="shared" si="137"/>
        <v>#VALUE!</v>
      </c>
      <c r="AT290" s="90" t="e">
        <f t="shared" si="137"/>
        <v>#VALUE!</v>
      </c>
      <c r="AU290" t="e">
        <f t="shared" si="137"/>
        <v>#DIV/0!</v>
      </c>
      <c r="AV290" t="e">
        <f t="shared" si="137"/>
        <v>#VALUE!</v>
      </c>
      <c r="AW290" t="e">
        <f t="shared" si="137"/>
        <v>#VALUE!</v>
      </c>
      <c r="AX290" t="e">
        <f t="shared" si="137"/>
        <v>#VALUE!</v>
      </c>
      <c r="AY290" t="e">
        <f t="shared" si="137"/>
        <v>#VALUE!</v>
      </c>
      <c r="BA290" s="12">
        <v>43221</v>
      </c>
      <c r="BB290" s="36" t="e">
        <f t="shared" si="132"/>
        <v>#VALUE!</v>
      </c>
      <c r="BC290" s="41" t="e">
        <f t="shared" si="133"/>
        <v>#VALUE!</v>
      </c>
      <c r="BD290" s="41" t="e">
        <f t="shared" si="134"/>
        <v>#VALUE!</v>
      </c>
    </row>
    <row r="291" spans="1:56">
      <c r="A291" s="12">
        <v>43252</v>
      </c>
      <c r="B291" s="48" t="e">
        <f t="shared" ref="B291:D306" si="140">B290*(1+J291)</f>
        <v>#VALUE!</v>
      </c>
      <c r="C291" s="48" t="e">
        <f t="shared" si="140"/>
        <v>#VALUE!</v>
      </c>
      <c r="D291" s="48" t="e">
        <f t="shared" si="140"/>
        <v>#VALUE!</v>
      </c>
      <c r="E291" s="36">
        <v>0</v>
      </c>
      <c r="F291" s="36">
        <v>0</v>
      </c>
      <c r="G291" s="36">
        <v>0</v>
      </c>
      <c r="H291" s="36">
        <v>0</v>
      </c>
      <c r="I291" s="37">
        <v>0</v>
      </c>
      <c r="J291" s="40" t="s">
        <v>103</v>
      </c>
      <c r="K291" s="40" t="s">
        <v>103</v>
      </c>
      <c r="L291" s="40" t="s">
        <v>103</v>
      </c>
      <c r="M291" s="39" t="e">
        <f t="shared" si="119"/>
        <v>#DIV/0!</v>
      </c>
      <c r="N291" s="39" t="s">
        <v>46</v>
      </c>
      <c r="O291" s="39" t="s">
        <v>46</v>
      </c>
      <c r="P291" s="39" t="s">
        <v>46</v>
      </c>
      <c r="Q291" s="42" t="s">
        <v>46</v>
      </c>
      <c r="R291" s="43" t="e">
        <f t="shared" si="139"/>
        <v>#VALUE!</v>
      </c>
      <c r="S291" s="40" t="e">
        <f t="shared" si="139"/>
        <v>#VALUE!</v>
      </c>
      <c r="T291" s="40" t="e">
        <f t="shared" si="139"/>
        <v>#VALUE!</v>
      </c>
      <c r="U291" s="40" t="e">
        <f t="shared" si="138"/>
        <v>#DIV/0!</v>
      </c>
      <c r="V291" s="40" t="e">
        <f t="shared" si="138"/>
        <v>#VALUE!</v>
      </c>
      <c r="W291" s="40" t="e">
        <f t="shared" si="138"/>
        <v>#VALUE!</v>
      </c>
      <c r="X291" s="40" t="e">
        <f t="shared" si="138"/>
        <v>#VALUE!</v>
      </c>
      <c r="Y291" s="40" t="e">
        <f t="shared" si="138"/>
        <v>#VALUE!</v>
      </c>
      <c r="Z291" s="40"/>
      <c r="AA291" s="40"/>
      <c r="AB291" s="40"/>
      <c r="AC291" s="39">
        <v>-1</v>
      </c>
      <c r="AD291" s="39">
        <v>-1</v>
      </c>
      <c r="AE291" s="39">
        <v>-1</v>
      </c>
      <c r="AF291" s="39">
        <v>-1</v>
      </c>
      <c r="AG291" s="42">
        <v>-1</v>
      </c>
      <c r="AH291" s="38" t="e">
        <f t="shared" si="129"/>
        <v>#VALUE!</v>
      </c>
      <c r="AI291" s="39" t="e">
        <f t="shared" si="130"/>
        <v>#VALUE!</v>
      </c>
      <c r="AJ291" s="39" t="e">
        <f t="shared" si="131"/>
        <v>#VALUE!</v>
      </c>
      <c r="AK291" s="39" t="e">
        <f t="shared" si="118"/>
        <v>#DIV/0!</v>
      </c>
      <c r="AL291" s="39" t="e">
        <f t="shared" si="118"/>
        <v>#DIV/0!</v>
      </c>
      <c r="AM291" s="39" t="e">
        <f t="shared" si="118"/>
        <v>#DIV/0!</v>
      </c>
      <c r="AN291" s="39" t="e">
        <f t="shared" si="117"/>
        <v>#DIV/0!</v>
      </c>
      <c r="AO291" s="39" t="e">
        <f t="shared" si="117"/>
        <v>#DIV/0!</v>
      </c>
      <c r="AR291" s="90" t="e">
        <f t="shared" si="137"/>
        <v>#VALUE!</v>
      </c>
      <c r="AS291" s="90" t="e">
        <f t="shared" si="137"/>
        <v>#VALUE!</v>
      </c>
      <c r="AT291" s="90" t="e">
        <f t="shared" si="137"/>
        <v>#VALUE!</v>
      </c>
      <c r="AU291" t="e">
        <f t="shared" si="137"/>
        <v>#DIV/0!</v>
      </c>
      <c r="AV291" t="e">
        <f t="shared" si="137"/>
        <v>#VALUE!</v>
      </c>
      <c r="AW291" t="e">
        <f t="shared" si="137"/>
        <v>#VALUE!</v>
      </c>
      <c r="AX291" t="e">
        <f t="shared" si="137"/>
        <v>#VALUE!</v>
      </c>
      <c r="AY291" t="e">
        <f t="shared" si="137"/>
        <v>#VALUE!</v>
      </c>
      <c r="BA291" s="12">
        <v>43252</v>
      </c>
      <c r="BB291" s="36" t="e">
        <f t="shared" si="132"/>
        <v>#VALUE!</v>
      </c>
      <c r="BC291" s="41" t="e">
        <f t="shared" si="133"/>
        <v>#VALUE!</v>
      </c>
      <c r="BD291" s="41" t="e">
        <f t="shared" si="134"/>
        <v>#VALUE!</v>
      </c>
    </row>
    <row r="292" spans="1:56">
      <c r="A292" s="12">
        <v>43282</v>
      </c>
      <c r="B292" s="48" t="e">
        <f t="shared" si="140"/>
        <v>#VALUE!</v>
      </c>
      <c r="C292" s="48" t="e">
        <f t="shared" si="140"/>
        <v>#VALUE!</v>
      </c>
      <c r="D292" s="48" t="e">
        <f t="shared" si="140"/>
        <v>#VALUE!</v>
      </c>
      <c r="E292" s="36">
        <v>0</v>
      </c>
      <c r="F292" s="36">
        <v>0</v>
      </c>
      <c r="G292" s="36">
        <v>0</v>
      </c>
      <c r="H292" s="36">
        <v>0</v>
      </c>
      <c r="I292" s="37">
        <v>0</v>
      </c>
      <c r="J292" s="40" t="s">
        <v>103</v>
      </c>
      <c r="K292" s="40" t="s">
        <v>103</v>
      </c>
      <c r="L292" s="40" t="s">
        <v>103</v>
      </c>
      <c r="M292" s="39" t="e">
        <f t="shared" si="119"/>
        <v>#DIV/0!</v>
      </c>
      <c r="N292" s="39" t="s">
        <v>46</v>
      </c>
      <c r="O292" s="39" t="s">
        <v>46</v>
      </c>
      <c r="P292" s="39" t="s">
        <v>46</v>
      </c>
      <c r="Q292" s="42" t="s">
        <v>46</v>
      </c>
      <c r="R292" s="43" t="e">
        <f t="shared" si="139"/>
        <v>#VALUE!</v>
      </c>
      <c r="S292" s="40" t="e">
        <f t="shared" si="139"/>
        <v>#VALUE!</v>
      </c>
      <c r="T292" s="40" t="e">
        <f t="shared" si="139"/>
        <v>#VALUE!</v>
      </c>
      <c r="U292" s="40" t="e">
        <f t="shared" si="138"/>
        <v>#DIV/0!</v>
      </c>
      <c r="V292" s="40" t="e">
        <f t="shared" si="138"/>
        <v>#VALUE!</v>
      </c>
      <c r="W292" s="40" t="e">
        <f t="shared" si="138"/>
        <v>#VALUE!</v>
      </c>
      <c r="X292" s="40" t="e">
        <f t="shared" si="138"/>
        <v>#VALUE!</v>
      </c>
      <c r="Y292" s="40" t="e">
        <f t="shared" si="138"/>
        <v>#VALUE!</v>
      </c>
      <c r="Z292" s="40"/>
      <c r="AA292" s="40"/>
      <c r="AB292" s="40"/>
      <c r="AC292" s="39">
        <v>-1</v>
      </c>
      <c r="AD292" s="39">
        <v>-1</v>
      </c>
      <c r="AE292" s="39">
        <v>-1</v>
      </c>
      <c r="AF292" s="39">
        <v>-1</v>
      </c>
      <c r="AG292" s="42">
        <v>-1</v>
      </c>
      <c r="AH292" s="38" t="e">
        <f t="shared" si="129"/>
        <v>#VALUE!</v>
      </c>
      <c r="AI292" s="39" t="e">
        <f t="shared" si="130"/>
        <v>#VALUE!</v>
      </c>
      <c r="AJ292" s="39" t="e">
        <f t="shared" si="131"/>
        <v>#VALUE!</v>
      </c>
      <c r="AK292" s="39" t="e">
        <f t="shared" si="118"/>
        <v>#DIV/0!</v>
      </c>
      <c r="AL292" s="39" t="e">
        <f t="shared" si="118"/>
        <v>#DIV/0!</v>
      </c>
      <c r="AM292" s="39" t="e">
        <f t="shared" si="118"/>
        <v>#DIV/0!</v>
      </c>
      <c r="AN292" s="39" t="e">
        <f t="shared" si="117"/>
        <v>#DIV/0!</v>
      </c>
      <c r="AO292" s="39" t="e">
        <f t="shared" si="117"/>
        <v>#DIV/0!</v>
      </c>
      <c r="AR292" s="90" t="e">
        <f t="shared" si="137"/>
        <v>#VALUE!</v>
      </c>
      <c r="AS292" s="90" t="e">
        <f t="shared" si="137"/>
        <v>#VALUE!</v>
      </c>
      <c r="AT292" s="90" t="e">
        <f t="shared" si="137"/>
        <v>#VALUE!</v>
      </c>
      <c r="AU292" t="e">
        <f t="shared" si="137"/>
        <v>#DIV/0!</v>
      </c>
      <c r="AV292" t="e">
        <f t="shared" si="137"/>
        <v>#VALUE!</v>
      </c>
      <c r="AW292" t="e">
        <f t="shared" si="137"/>
        <v>#VALUE!</v>
      </c>
      <c r="AX292" t="e">
        <f t="shared" si="137"/>
        <v>#VALUE!</v>
      </c>
      <c r="AY292" t="e">
        <f t="shared" si="137"/>
        <v>#VALUE!</v>
      </c>
      <c r="BA292" s="12">
        <v>43282</v>
      </c>
      <c r="BB292" s="36" t="e">
        <f t="shared" si="132"/>
        <v>#VALUE!</v>
      </c>
      <c r="BC292" s="41" t="e">
        <f t="shared" si="133"/>
        <v>#VALUE!</v>
      </c>
      <c r="BD292" s="41" t="e">
        <f t="shared" si="134"/>
        <v>#VALUE!</v>
      </c>
    </row>
    <row r="293" spans="1:56">
      <c r="A293" s="12">
        <v>43313</v>
      </c>
      <c r="B293" s="48" t="e">
        <f t="shared" si="140"/>
        <v>#VALUE!</v>
      </c>
      <c r="C293" s="48" t="e">
        <f t="shared" si="140"/>
        <v>#VALUE!</v>
      </c>
      <c r="D293" s="48" t="e">
        <f t="shared" si="140"/>
        <v>#VALUE!</v>
      </c>
      <c r="E293" s="36">
        <v>0</v>
      </c>
      <c r="F293" s="36">
        <v>0</v>
      </c>
      <c r="G293" s="36">
        <v>0</v>
      </c>
      <c r="H293" s="36">
        <v>0</v>
      </c>
      <c r="I293" s="37">
        <v>0</v>
      </c>
      <c r="J293" s="40" t="s">
        <v>103</v>
      </c>
      <c r="K293" s="40" t="s">
        <v>103</v>
      </c>
      <c r="L293" s="40" t="s">
        <v>103</v>
      </c>
      <c r="M293" s="39" t="e">
        <f t="shared" si="119"/>
        <v>#DIV/0!</v>
      </c>
      <c r="N293" s="39" t="s">
        <v>46</v>
      </c>
      <c r="O293" s="39" t="s">
        <v>46</v>
      </c>
      <c r="P293" s="39" t="s">
        <v>46</v>
      </c>
      <c r="Q293" s="42" t="s">
        <v>46</v>
      </c>
      <c r="R293" s="43" t="e">
        <f t="shared" si="139"/>
        <v>#VALUE!</v>
      </c>
      <c r="S293" s="40" t="e">
        <f t="shared" si="139"/>
        <v>#VALUE!</v>
      </c>
      <c r="T293" s="40" t="e">
        <f t="shared" si="139"/>
        <v>#VALUE!</v>
      </c>
      <c r="U293" s="40" t="e">
        <f t="shared" si="138"/>
        <v>#DIV/0!</v>
      </c>
      <c r="V293" s="40" t="e">
        <f t="shared" si="138"/>
        <v>#VALUE!</v>
      </c>
      <c r="W293" s="40" t="e">
        <f t="shared" si="138"/>
        <v>#VALUE!</v>
      </c>
      <c r="X293" s="40" t="e">
        <f t="shared" si="138"/>
        <v>#VALUE!</v>
      </c>
      <c r="Y293" s="40" t="e">
        <f t="shared" si="138"/>
        <v>#VALUE!</v>
      </c>
      <c r="Z293" s="40"/>
      <c r="AA293" s="40"/>
      <c r="AB293" s="40"/>
      <c r="AC293" s="39">
        <v>-1</v>
      </c>
      <c r="AD293" s="39">
        <v>-1</v>
      </c>
      <c r="AE293" s="39">
        <v>-1</v>
      </c>
      <c r="AF293" s="39">
        <v>-1</v>
      </c>
      <c r="AG293" s="42">
        <v>-1</v>
      </c>
      <c r="AH293" s="38" t="e">
        <f t="shared" si="129"/>
        <v>#VALUE!</v>
      </c>
      <c r="AI293" s="39" t="e">
        <f t="shared" si="130"/>
        <v>#VALUE!</v>
      </c>
      <c r="AJ293" s="39" t="e">
        <f t="shared" si="131"/>
        <v>#VALUE!</v>
      </c>
      <c r="AK293" s="39" t="e">
        <f t="shared" si="118"/>
        <v>#DIV/0!</v>
      </c>
      <c r="AL293" s="39" t="e">
        <f t="shared" si="118"/>
        <v>#DIV/0!</v>
      </c>
      <c r="AM293" s="39" t="e">
        <f t="shared" si="118"/>
        <v>#DIV/0!</v>
      </c>
      <c r="AN293" s="39" t="e">
        <f t="shared" si="117"/>
        <v>#DIV/0!</v>
      </c>
      <c r="AO293" s="39" t="e">
        <f t="shared" si="117"/>
        <v>#DIV/0!</v>
      </c>
      <c r="AR293" s="90" t="e">
        <f t="shared" si="137"/>
        <v>#VALUE!</v>
      </c>
      <c r="AS293" s="90" t="e">
        <f t="shared" si="137"/>
        <v>#VALUE!</v>
      </c>
      <c r="AT293" s="90" t="e">
        <f t="shared" si="137"/>
        <v>#VALUE!</v>
      </c>
      <c r="AU293" t="e">
        <f t="shared" si="137"/>
        <v>#DIV/0!</v>
      </c>
      <c r="AV293" t="e">
        <f t="shared" si="137"/>
        <v>#VALUE!</v>
      </c>
      <c r="AW293" t="e">
        <f t="shared" si="137"/>
        <v>#VALUE!</v>
      </c>
      <c r="AX293" t="e">
        <f t="shared" si="137"/>
        <v>#VALUE!</v>
      </c>
      <c r="AY293" t="e">
        <f t="shared" si="137"/>
        <v>#VALUE!</v>
      </c>
      <c r="BA293" s="12">
        <v>43313</v>
      </c>
      <c r="BB293" s="36" t="e">
        <f t="shared" si="132"/>
        <v>#VALUE!</v>
      </c>
      <c r="BC293" s="41" t="e">
        <f t="shared" si="133"/>
        <v>#VALUE!</v>
      </c>
      <c r="BD293" s="41" t="e">
        <f t="shared" si="134"/>
        <v>#VALUE!</v>
      </c>
    </row>
    <row r="294" spans="1:56">
      <c r="A294" s="12">
        <v>43344</v>
      </c>
      <c r="B294" s="48" t="e">
        <f t="shared" si="140"/>
        <v>#VALUE!</v>
      </c>
      <c r="C294" s="48" t="e">
        <f t="shared" si="140"/>
        <v>#VALUE!</v>
      </c>
      <c r="D294" s="48" t="e">
        <f t="shared" si="140"/>
        <v>#VALUE!</v>
      </c>
      <c r="E294" s="36">
        <v>0</v>
      </c>
      <c r="F294" s="36">
        <v>0</v>
      </c>
      <c r="G294" s="36">
        <v>0</v>
      </c>
      <c r="H294" s="36">
        <v>0</v>
      </c>
      <c r="I294" s="37">
        <v>0</v>
      </c>
      <c r="J294" s="40" t="s">
        <v>103</v>
      </c>
      <c r="K294" s="40" t="s">
        <v>103</v>
      </c>
      <c r="L294" s="40" t="s">
        <v>103</v>
      </c>
      <c r="M294" s="39" t="e">
        <f t="shared" si="119"/>
        <v>#DIV/0!</v>
      </c>
      <c r="N294" s="39" t="s">
        <v>46</v>
      </c>
      <c r="O294" s="39" t="s">
        <v>46</v>
      </c>
      <c r="P294" s="39" t="s">
        <v>46</v>
      </c>
      <c r="Q294" s="42" t="s">
        <v>46</v>
      </c>
      <c r="R294" s="43" t="e">
        <f t="shared" si="139"/>
        <v>#VALUE!</v>
      </c>
      <c r="S294" s="40" t="e">
        <f t="shared" si="139"/>
        <v>#VALUE!</v>
      </c>
      <c r="T294" s="40" t="e">
        <f t="shared" si="139"/>
        <v>#VALUE!</v>
      </c>
      <c r="U294" s="40" t="e">
        <f t="shared" si="138"/>
        <v>#DIV/0!</v>
      </c>
      <c r="V294" s="40" t="e">
        <f t="shared" si="138"/>
        <v>#VALUE!</v>
      </c>
      <c r="W294" s="40" t="e">
        <f t="shared" si="138"/>
        <v>#VALUE!</v>
      </c>
      <c r="X294" s="40" t="e">
        <f t="shared" si="138"/>
        <v>#VALUE!</v>
      </c>
      <c r="Y294" s="40" t="e">
        <f t="shared" si="138"/>
        <v>#VALUE!</v>
      </c>
      <c r="Z294" s="40"/>
      <c r="AA294" s="40"/>
      <c r="AB294" s="40"/>
      <c r="AC294" s="39">
        <v>-1</v>
      </c>
      <c r="AD294" s="39">
        <v>-1</v>
      </c>
      <c r="AE294" s="39">
        <v>-1</v>
      </c>
      <c r="AF294" s="39">
        <v>-1</v>
      </c>
      <c r="AG294" s="42">
        <v>-1</v>
      </c>
      <c r="AH294" s="38" t="e">
        <f t="shared" si="129"/>
        <v>#VALUE!</v>
      </c>
      <c r="AI294" s="39" t="e">
        <f t="shared" si="130"/>
        <v>#VALUE!</v>
      </c>
      <c r="AJ294" s="39" t="e">
        <f t="shared" si="131"/>
        <v>#VALUE!</v>
      </c>
      <c r="AK294" s="39" t="e">
        <f t="shared" si="118"/>
        <v>#DIV/0!</v>
      </c>
      <c r="AL294" s="39" t="e">
        <f t="shared" si="118"/>
        <v>#DIV/0!</v>
      </c>
      <c r="AM294" s="39" t="e">
        <f t="shared" si="118"/>
        <v>#DIV/0!</v>
      </c>
      <c r="AN294" s="39" t="e">
        <f t="shared" si="117"/>
        <v>#DIV/0!</v>
      </c>
      <c r="AO294" s="39" t="e">
        <f t="shared" si="117"/>
        <v>#DIV/0!</v>
      </c>
      <c r="AR294" s="90" t="e">
        <f t="shared" ref="AR294:AY309" si="141">AR293*(1+J294)</f>
        <v>#VALUE!</v>
      </c>
      <c r="AS294" s="90" t="e">
        <f t="shared" si="141"/>
        <v>#VALUE!</v>
      </c>
      <c r="AT294" s="90" t="e">
        <f t="shared" si="141"/>
        <v>#VALUE!</v>
      </c>
      <c r="AU294" t="e">
        <f t="shared" si="141"/>
        <v>#DIV/0!</v>
      </c>
      <c r="AV294" t="e">
        <f t="shared" si="141"/>
        <v>#VALUE!</v>
      </c>
      <c r="AW294" t="e">
        <f t="shared" si="141"/>
        <v>#VALUE!</v>
      </c>
      <c r="AX294" t="e">
        <f t="shared" si="141"/>
        <v>#VALUE!</v>
      </c>
      <c r="AY294" t="e">
        <f t="shared" si="141"/>
        <v>#VALUE!</v>
      </c>
      <c r="BA294" s="12">
        <v>43344</v>
      </c>
      <c r="BB294" s="36" t="e">
        <f t="shared" si="132"/>
        <v>#VALUE!</v>
      </c>
      <c r="BC294" s="41" t="e">
        <f t="shared" si="133"/>
        <v>#VALUE!</v>
      </c>
      <c r="BD294" s="41" t="e">
        <f t="shared" si="134"/>
        <v>#VALUE!</v>
      </c>
    </row>
    <row r="295" spans="1:56">
      <c r="A295" s="12">
        <v>43374</v>
      </c>
      <c r="B295" s="48" t="e">
        <f t="shared" si="140"/>
        <v>#VALUE!</v>
      </c>
      <c r="C295" s="48" t="e">
        <f t="shared" si="140"/>
        <v>#VALUE!</v>
      </c>
      <c r="D295" s="48" t="e">
        <f t="shared" si="140"/>
        <v>#VALUE!</v>
      </c>
      <c r="E295" s="36">
        <v>0</v>
      </c>
      <c r="F295" s="36">
        <v>0</v>
      </c>
      <c r="G295" s="36">
        <v>0</v>
      </c>
      <c r="H295" s="36">
        <v>0</v>
      </c>
      <c r="I295" s="37">
        <v>0</v>
      </c>
      <c r="J295" s="40" t="s">
        <v>103</v>
      </c>
      <c r="K295" s="40" t="s">
        <v>103</v>
      </c>
      <c r="L295" s="40" t="s">
        <v>103</v>
      </c>
      <c r="M295" s="39" t="e">
        <f t="shared" si="119"/>
        <v>#DIV/0!</v>
      </c>
      <c r="N295" s="39" t="s">
        <v>46</v>
      </c>
      <c r="O295" s="39" t="s">
        <v>46</v>
      </c>
      <c r="P295" s="39" t="s">
        <v>46</v>
      </c>
      <c r="Q295" s="42" t="s">
        <v>46</v>
      </c>
      <c r="R295" s="43" t="e">
        <f t="shared" si="139"/>
        <v>#VALUE!</v>
      </c>
      <c r="S295" s="40" t="e">
        <f t="shared" si="139"/>
        <v>#VALUE!</v>
      </c>
      <c r="T295" s="40" t="e">
        <f t="shared" si="139"/>
        <v>#VALUE!</v>
      </c>
      <c r="U295" s="40" t="e">
        <f t="shared" si="138"/>
        <v>#DIV/0!</v>
      </c>
      <c r="V295" s="40" t="e">
        <f t="shared" si="138"/>
        <v>#VALUE!</v>
      </c>
      <c r="W295" s="40" t="e">
        <f t="shared" si="138"/>
        <v>#VALUE!</v>
      </c>
      <c r="X295" s="40" t="e">
        <f t="shared" si="138"/>
        <v>#VALUE!</v>
      </c>
      <c r="Y295" s="40" t="e">
        <f t="shared" si="138"/>
        <v>#VALUE!</v>
      </c>
      <c r="Z295" s="40"/>
      <c r="AA295" s="40"/>
      <c r="AB295" s="40"/>
      <c r="AC295" s="39">
        <v>-1</v>
      </c>
      <c r="AD295" s="39">
        <v>-1</v>
      </c>
      <c r="AE295" s="39">
        <v>-1</v>
      </c>
      <c r="AF295" s="39">
        <v>-1</v>
      </c>
      <c r="AG295" s="42">
        <v>-1</v>
      </c>
      <c r="AH295" s="38" t="e">
        <f t="shared" si="129"/>
        <v>#VALUE!</v>
      </c>
      <c r="AI295" s="39" t="e">
        <f t="shared" si="130"/>
        <v>#VALUE!</v>
      </c>
      <c r="AJ295" s="39" t="e">
        <f t="shared" si="131"/>
        <v>#VALUE!</v>
      </c>
      <c r="AK295" s="39" t="e">
        <f t="shared" si="118"/>
        <v>#DIV/0!</v>
      </c>
      <c r="AL295" s="39" t="e">
        <f t="shared" si="118"/>
        <v>#DIV/0!</v>
      </c>
      <c r="AM295" s="39" t="e">
        <f t="shared" si="118"/>
        <v>#DIV/0!</v>
      </c>
      <c r="AN295" s="39" t="e">
        <f t="shared" si="118"/>
        <v>#DIV/0!</v>
      </c>
      <c r="AO295" s="39" t="e">
        <f t="shared" si="118"/>
        <v>#DIV/0!</v>
      </c>
      <c r="AR295" s="90" t="e">
        <f t="shared" si="141"/>
        <v>#VALUE!</v>
      </c>
      <c r="AS295" s="90" t="e">
        <f t="shared" si="141"/>
        <v>#VALUE!</v>
      </c>
      <c r="AT295" s="90" t="e">
        <f t="shared" si="141"/>
        <v>#VALUE!</v>
      </c>
      <c r="AU295" t="e">
        <f t="shared" si="141"/>
        <v>#DIV/0!</v>
      </c>
      <c r="AV295" t="e">
        <f t="shared" si="141"/>
        <v>#VALUE!</v>
      </c>
      <c r="AW295" t="e">
        <f t="shared" si="141"/>
        <v>#VALUE!</v>
      </c>
      <c r="AX295" t="e">
        <f t="shared" si="141"/>
        <v>#VALUE!</v>
      </c>
      <c r="AY295" t="e">
        <f t="shared" si="141"/>
        <v>#VALUE!</v>
      </c>
      <c r="BA295" s="12">
        <v>43374</v>
      </c>
      <c r="BB295" s="36" t="e">
        <f t="shared" si="132"/>
        <v>#VALUE!</v>
      </c>
      <c r="BC295" s="41" t="e">
        <f t="shared" si="133"/>
        <v>#VALUE!</v>
      </c>
      <c r="BD295" s="41" t="e">
        <f t="shared" si="134"/>
        <v>#VALUE!</v>
      </c>
    </row>
    <row r="296" spans="1:56">
      <c r="A296" s="12">
        <v>43405</v>
      </c>
      <c r="B296" s="48" t="e">
        <f t="shared" si="140"/>
        <v>#VALUE!</v>
      </c>
      <c r="C296" s="48" t="e">
        <f t="shared" si="140"/>
        <v>#VALUE!</v>
      </c>
      <c r="D296" s="48" t="e">
        <f t="shared" si="140"/>
        <v>#VALUE!</v>
      </c>
      <c r="E296" s="36">
        <v>0</v>
      </c>
      <c r="F296" s="36">
        <v>0</v>
      </c>
      <c r="G296" s="36">
        <v>0</v>
      </c>
      <c r="H296" s="36">
        <v>0</v>
      </c>
      <c r="I296" s="37">
        <v>0</v>
      </c>
      <c r="J296" s="40" t="s">
        <v>103</v>
      </c>
      <c r="K296" s="40" t="s">
        <v>103</v>
      </c>
      <c r="L296" s="40" t="s">
        <v>103</v>
      </c>
      <c r="M296" s="39" t="e">
        <f t="shared" si="119"/>
        <v>#DIV/0!</v>
      </c>
      <c r="N296" s="39" t="s">
        <v>46</v>
      </c>
      <c r="O296" s="39" t="s">
        <v>46</v>
      </c>
      <c r="P296" s="39" t="s">
        <v>46</v>
      </c>
      <c r="Q296" s="42" t="s">
        <v>46</v>
      </c>
      <c r="R296" s="43" t="e">
        <f t="shared" si="139"/>
        <v>#VALUE!</v>
      </c>
      <c r="S296" s="40" t="e">
        <f t="shared" si="139"/>
        <v>#VALUE!</v>
      </c>
      <c r="T296" s="40" t="e">
        <f t="shared" si="139"/>
        <v>#VALUE!</v>
      </c>
      <c r="U296" s="40" t="e">
        <f t="shared" si="138"/>
        <v>#DIV/0!</v>
      </c>
      <c r="V296" s="40" t="e">
        <f t="shared" si="138"/>
        <v>#VALUE!</v>
      </c>
      <c r="W296" s="40" t="e">
        <f t="shared" si="138"/>
        <v>#VALUE!</v>
      </c>
      <c r="X296" s="40" t="e">
        <f t="shared" si="138"/>
        <v>#VALUE!</v>
      </c>
      <c r="Y296" s="40" t="e">
        <f t="shared" si="138"/>
        <v>#VALUE!</v>
      </c>
      <c r="Z296" s="40"/>
      <c r="AA296" s="40"/>
      <c r="AB296" s="40"/>
      <c r="AC296" s="39">
        <v>-1</v>
      </c>
      <c r="AD296" s="39">
        <v>-1</v>
      </c>
      <c r="AE296" s="39">
        <v>-1</v>
      </c>
      <c r="AF296" s="39">
        <v>-1</v>
      </c>
      <c r="AG296" s="42">
        <v>-1</v>
      </c>
      <c r="AH296" s="38" t="e">
        <f t="shared" si="129"/>
        <v>#VALUE!</v>
      </c>
      <c r="AI296" s="39" t="e">
        <f t="shared" si="130"/>
        <v>#VALUE!</v>
      </c>
      <c r="AJ296" s="39" t="e">
        <f t="shared" si="131"/>
        <v>#VALUE!</v>
      </c>
      <c r="AK296" s="39" t="e">
        <f t="shared" ref="AK296:AO346" si="142">E296/$I296</f>
        <v>#DIV/0!</v>
      </c>
      <c r="AL296" s="39" t="e">
        <f t="shared" si="142"/>
        <v>#DIV/0!</v>
      </c>
      <c r="AM296" s="39" t="e">
        <f t="shared" si="142"/>
        <v>#DIV/0!</v>
      </c>
      <c r="AN296" s="39" t="e">
        <f t="shared" si="142"/>
        <v>#DIV/0!</v>
      </c>
      <c r="AO296" s="39" t="e">
        <f t="shared" si="142"/>
        <v>#DIV/0!</v>
      </c>
      <c r="AR296" s="90" t="e">
        <f t="shared" si="141"/>
        <v>#VALUE!</v>
      </c>
      <c r="AS296" s="90" t="e">
        <f t="shared" si="141"/>
        <v>#VALUE!</v>
      </c>
      <c r="AT296" s="90" t="e">
        <f t="shared" si="141"/>
        <v>#VALUE!</v>
      </c>
      <c r="AU296" t="e">
        <f t="shared" si="141"/>
        <v>#DIV/0!</v>
      </c>
      <c r="AV296" t="e">
        <f t="shared" si="141"/>
        <v>#VALUE!</v>
      </c>
      <c r="AW296" t="e">
        <f t="shared" si="141"/>
        <v>#VALUE!</v>
      </c>
      <c r="AX296" t="e">
        <f t="shared" si="141"/>
        <v>#VALUE!</v>
      </c>
      <c r="AY296" t="e">
        <f t="shared" si="141"/>
        <v>#VALUE!</v>
      </c>
      <c r="BA296" s="12">
        <v>43405</v>
      </c>
      <c r="BB296" s="36" t="e">
        <f t="shared" si="132"/>
        <v>#VALUE!</v>
      </c>
      <c r="BC296" s="41" t="e">
        <f t="shared" si="133"/>
        <v>#VALUE!</v>
      </c>
      <c r="BD296" s="41" t="e">
        <f t="shared" si="134"/>
        <v>#VALUE!</v>
      </c>
    </row>
    <row r="297" spans="1:56">
      <c r="A297" s="12">
        <v>43435</v>
      </c>
      <c r="B297" s="48" t="e">
        <f t="shared" si="140"/>
        <v>#VALUE!</v>
      </c>
      <c r="C297" s="48" t="e">
        <f t="shared" si="140"/>
        <v>#VALUE!</v>
      </c>
      <c r="D297" s="48" t="e">
        <f t="shared" si="140"/>
        <v>#VALUE!</v>
      </c>
      <c r="E297" s="36">
        <v>0</v>
      </c>
      <c r="F297" s="36">
        <v>0</v>
      </c>
      <c r="G297" s="36">
        <v>0</v>
      </c>
      <c r="H297" s="36">
        <v>0</v>
      </c>
      <c r="I297" s="37">
        <v>0</v>
      </c>
      <c r="J297" s="40" t="s">
        <v>103</v>
      </c>
      <c r="K297" s="40" t="s">
        <v>103</v>
      </c>
      <c r="L297" s="40" t="s">
        <v>103</v>
      </c>
      <c r="M297" s="39" t="e">
        <f t="shared" si="119"/>
        <v>#DIV/0!</v>
      </c>
      <c r="N297" s="39" t="s">
        <v>46</v>
      </c>
      <c r="O297" s="39" t="s">
        <v>46</v>
      </c>
      <c r="P297" s="39" t="s">
        <v>46</v>
      </c>
      <c r="Q297" s="42" t="s">
        <v>46</v>
      </c>
      <c r="R297" s="43" t="e">
        <f t="shared" si="139"/>
        <v>#VALUE!</v>
      </c>
      <c r="S297" s="40" t="e">
        <f t="shared" si="139"/>
        <v>#VALUE!</v>
      </c>
      <c r="T297" s="40" t="e">
        <f t="shared" si="139"/>
        <v>#VALUE!</v>
      </c>
      <c r="U297" s="40" t="e">
        <f t="shared" si="138"/>
        <v>#DIV/0!</v>
      </c>
      <c r="V297" s="40" t="e">
        <f t="shared" si="138"/>
        <v>#VALUE!</v>
      </c>
      <c r="W297" s="40" t="e">
        <f t="shared" si="138"/>
        <v>#VALUE!</v>
      </c>
      <c r="X297" s="40" t="e">
        <f t="shared" si="138"/>
        <v>#VALUE!</v>
      </c>
      <c r="Y297" s="40" t="e">
        <f t="shared" si="138"/>
        <v>#VALUE!</v>
      </c>
      <c r="Z297" s="40"/>
      <c r="AA297" s="40"/>
      <c r="AB297" s="40"/>
      <c r="AC297" s="39">
        <v>-1</v>
      </c>
      <c r="AD297" s="39">
        <v>-1</v>
      </c>
      <c r="AE297" s="39">
        <v>-1</v>
      </c>
      <c r="AF297" s="39">
        <v>-1</v>
      </c>
      <c r="AG297" s="42">
        <v>-1</v>
      </c>
      <c r="AH297" s="38" t="e">
        <f t="shared" si="129"/>
        <v>#VALUE!</v>
      </c>
      <c r="AI297" s="39" t="e">
        <f t="shared" si="130"/>
        <v>#VALUE!</v>
      </c>
      <c r="AJ297" s="39" t="e">
        <f t="shared" si="131"/>
        <v>#VALUE!</v>
      </c>
      <c r="AK297" s="39" t="e">
        <f t="shared" si="142"/>
        <v>#DIV/0!</v>
      </c>
      <c r="AL297" s="39" t="e">
        <f t="shared" si="142"/>
        <v>#DIV/0!</v>
      </c>
      <c r="AM297" s="39" t="e">
        <f t="shared" si="142"/>
        <v>#DIV/0!</v>
      </c>
      <c r="AN297" s="39" t="e">
        <f t="shared" si="142"/>
        <v>#DIV/0!</v>
      </c>
      <c r="AO297" s="39" t="e">
        <f t="shared" si="142"/>
        <v>#DIV/0!</v>
      </c>
      <c r="AR297" s="90" t="e">
        <f t="shared" si="141"/>
        <v>#VALUE!</v>
      </c>
      <c r="AS297" s="90" t="e">
        <f t="shared" si="141"/>
        <v>#VALUE!</v>
      </c>
      <c r="AT297" s="90" t="e">
        <f t="shared" si="141"/>
        <v>#VALUE!</v>
      </c>
      <c r="AU297" t="e">
        <f t="shared" si="141"/>
        <v>#DIV/0!</v>
      </c>
      <c r="AV297" t="e">
        <f t="shared" si="141"/>
        <v>#VALUE!</v>
      </c>
      <c r="AW297" t="e">
        <f t="shared" si="141"/>
        <v>#VALUE!</v>
      </c>
      <c r="AX297" t="e">
        <f t="shared" si="141"/>
        <v>#VALUE!</v>
      </c>
      <c r="AY297" t="e">
        <f t="shared" si="141"/>
        <v>#VALUE!</v>
      </c>
      <c r="BA297" s="12">
        <v>43435</v>
      </c>
      <c r="BB297" s="36" t="e">
        <f t="shared" si="132"/>
        <v>#VALUE!</v>
      </c>
      <c r="BC297" s="41" t="e">
        <f t="shared" si="133"/>
        <v>#VALUE!</v>
      </c>
      <c r="BD297" s="41" t="e">
        <f t="shared" si="134"/>
        <v>#VALUE!</v>
      </c>
    </row>
    <row r="298" spans="1:56">
      <c r="A298" s="12">
        <v>43466</v>
      </c>
      <c r="B298" s="48" t="e">
        <f t="shared" si="140"/>
        <v>#VALUE!</v>
      </c>
      <c r="C298" s="48" t="e">
        <f t="shared" si="140"/>
        <v>#VALUE!</v>
      </c>
      <c r="D298" s="48" t="e">
        <f t="shared" si="140"/>
        <v>#VALUE!</v>
      </c>
      <c r="E298" s="36">
        <v>0</v>
      </c>
      <c r="F298" s="36">
        <v>0</v>
      </c>
      <c r="G298" s="36">
        <v>0</v>
      </c>
      <c r="H298" s="36">
        <v>0</v>
      </c>
      <c r="I298" s="37">
        <v>0</v>
      </c>
      <c r="J298" s="40" t="s">
        <v>103</v>
      </c>
      <c r="K298" s="40" t="s">
        <v>103</v>
      </c>
      <c r="L298" s="40" t="s">
        <v>103</v>
      </c>
      <c r="M298" s="39" t="e">
        <f t="shared" si="119"/>
        <v>#DIV/0!</v>
      </c>
      <c r="N298" s="39" t="s">
        <v>46</v>
      </c>
      <c r="O298" s="39" t="s">
        <v>46</v>
      </c>
      <c r="P298" s="39" t="s">
        <v>46</v>
      </c>
      <c r="Q298" s="42" t="s">
        <v>46</v>
      </c>
      <c r="R298" s="43" t="e">
        <f t="shared" si="139"/>
        <v>#VALUE!</v>
      </c>
      <c r="S298" s="40" t="e">
        <f t="shared" si="139"/>
        <v>#VALUE!</v>
      </c>
      <c r="T298" s="40" t="e">
        <f t="shared" si="139"/>
        <v>#VALUE!</v>
      </c>
      <c r="U298" s="40" t="e">
        <f t="shared" si="138"/>
        <v>#DIV/0!</v>
      </c>
      <c r="V298" s="40" t="e">
        <f t="shared" si="138"/>
        <v>#VALUE!</v>
      </c>
      <c r="W298" s="40" t="e">
        <f t="shared" si="138"/>
        <v>#VALUE!</v>
      </c>
      <c r="X298" s="40" t="e">
        <f t="shared" si="138"/>
        <v>#VALUE!</v>
      </c>
      <c r="Y298" s="40" t="e">
        <f t="shared" si="138"/>
        <v>#VALUE!</v>
      </c>
      <c r="Z298" s="40"/>
      <c r="AA298" s="40"/>
      <c r="AB298" s="40"/>
      <c r="AC298" s="39">
        <v>-1</v>
      </c>
      <c r="AD298" s="39">
        <v>-1</v>
      </c>
      <c r="AE298" s="39">
        <v>-1</v>
      </c>
      <c r="AF298" s="39">
        <v>-1</v>
      </c>
      <c r="AG298" s="42">
        <v>-1</v>
      </c>
      <c r="AH298" s="38" t="e">
        <f t="shared" si="129"/>
        <v>#VALUE!</v>
      </c>
      <c r="AI298" s="39" t="e">
        <f t="shared" si="130"/>
        <v>#VALUE!</v>
      </c>
      <c r="AJ298" s="39" t="e">
        <f t="shared" si="131"/>
        <v>#VALUE!</v>
      </c>
      <c r="AK298" s="39" t="e">
        <f t="shared" si="142"/>
        <v>#DIV/0!</v>
      </c>
      <c r="AL298" s="39" t="e">
        <f t="shared" si="142"/>
        <v>#DIV/0!</v>
      </c>
      <c r="AM298" s="39" t="e">
        <f t="shared" si="142"/>
        <v>#DIV/0!</v>
      </c>
      <c r="AN298" s="39" t="e">
        <f t="shared" si="142"/>
        <v>#DIV/0!</v>
      </c>
      <c r="AO298" s="39" t="e">
        <f t="shared" si="142"/>
        <v>#DIV/0!</v>
      </c>
      <c r="AR298" s="90" t="e">
        <f t="shared" si="141"/>
        <v>#VALUE!</v>
      </c>
      <c r="AS298" s="90" t="e">
        <f t="shared" si="141"/>
        <v>#VALUE!</v>
      </c>
      <c r="AT298" s="90" t="e">
        <f t="shared" si="141"/>
        <v>#VALUE!</v>
      </c>
      <c r="AU298" t="e">
        <f t="shared" si="141"/>
        <v>#DIV/0!</v>
      </c>
      <c r="AV298" t="e">
        <f t="shared" si="141"/>
        <v>#VALUE!</v>
      </c>
      <c r="AW298" t="e">
        <f t="shared" si="141"/>
        <v>#VALUE!</v>
      </c>
      <c r="AX298" t="e">
        <f t="shared" si="141"/>
        <v>#VALUE!</v>
      </c>
      <c r="AY298" t="e">
        <f t="shared" si="141"/>
        <v>#VALUE!</v>
      </c>
      <c r="BA298" s="12">
        <v>43466</v>
      </c>
      <c r="BB298" s="36" t="e">
        <f t="shared" si="132"/>
        <v>#VALUE!</v>
      </c>
      <c r="BC298" s="41" t="e">
        <f t="shared" si="133"/>
        <v>#VALUE!</v>
      </c>
      <c r="BD298" s="41" t="e">
        <f t="shared" si="134"/>
        <v>#VALUE!</v>
      </c>
    </row>
    <row r="299" spans="1:56">
      <c r="A299" s="12">
        <v>43497</v>
      </c>
      <c r="B299" s="48" t="e">
        <f t="shared" si="140"/>
        <v>#VALUE!</v>
      </c>
      <c r="C299" s="48" t="e">
        <f t="shared" si="140"/>
        <v>#VALUE!</v>
      </c>
      <c r="D299" s="48" t="e">
        <f t="shared" si="140"/>
        <v>#VALUE!</v>
      </c>
      <c r="E299" s="36">
        <v>0</v>
      </c>
      <c r="F299" s="36">
        <v>0</v>
      </c>
      <c r="G299" s="36">
        <v>0</v>
      </c>
      <c r="H299" s="36">
        <v>0</v>
      </c>
      <c r="I299" s="37">
        <v>0</v>
      </c>
      <c r="J299" s="40" t="s">
        <v>103</v>
      </c>
      <c r="K299" s="40" t="s">
        <v>103</v>
      </c>
      <c r="L299" s="40" t="s">
        <v>103</v>
      </c>
      <c r="M299" s="39" t="e">
        <f t="shared" si="119"/>
        <v>#DIV/0!</v>
      </c>
      <c r="N299" s="39" t="s">
        <v>46</v>
      </c>
      <c r="O299" s="39" t="s">
        <v>46</v>
      </c>
      <c r="P299" s="39" t="s">
        <v>46</v>
      </c>
      <c r="Q299" s="42" t="s">
        <v>46</v>
      </c>
      <c r="R299" s="43" t="e">
        <f t="shared" si="139"/>
        <v>#VALUE!</v>
      </c>
      <c r="S299" s="40" t="e">
        <f t="shared" si="139"/>
        <v>#VALUE!</v>
      </c>
      <c r="T299" s="40" t="e">
        <f t="shared" si="139"/>
        <v>#VALUE!</v>
      </c>
      <c r="U299" s="40" t="e">
        <f t="shared" si="138"/>
        <v>#DIV/0!</v>
      </c>
      <c r="V299" s="40" t="e">
        <f t="shared" si="138"/>
        <v>#VALUE!</v>
      </c>
      <c r="W299" s="40" t="e">
        <f t="shared" si="138"/>
        <v>#VALUE!</v>
      </c>
      <c r="X299" s="40" t="e">
        <f t="shared" si="138"/>
        <v>#VALUE!</v>
      </c>
      <c r="Y299" s="40" t="e">
        <f t="shared" si="138"/>
        <v>#VALUE!</v>
      </c>
      <c r="Z299" s="40"/>
      <c r="AA299" s="40"/>
      <c r="AB299" s="40"/>
      <c r="AC299" s="39">
        <v>-1</v>
      </c>
      <c r="AD299" s="39">
        <v>-1</v>
      </c>
      <c r="AE299" s="39">
        <v>-1</v>
      </c>
      <c r="AF299" s="39">
        <v>-1</v>
      </c>
      <c r="AG299" s="42">
        <v>-1</v>
      </c>
      <c r="AH299" s="38" t="e">
        <f t="shared" si="129"/>
        <v>#VALUE!</v>
      </c>
      <c r="AI299" s="39" t="e">
        <f t="shared" si="130"/>
        <v>#VALUE!</v>
      </c>
      <c r="AJ299" s="39" t="e">
        <f t="shared" si="131"/>
        <v>#VALUE!</v>
      </c>
      <c r="AK299" s="39" t="e">
        <f t="shared" si="142"/>
        <v>#DIV/0!</v>
      </c>
      <c r="AL299" s="39" t="e">
        <f t="shared" si="142"/>
        <v>#DIV/0!</v>
      </c>
      <c r="AM299" s="39" t="e">
        <f t="shared" si="142"/>
        <v>#DIV/0!</v>
      </c>
      <c r="AN299" s="39" t="e">
        <f t="shared" si="142"/>
        <v>#DIV/0!</v>
      </c>
      <c r="AO299" s="39" t="e">
        <f t="shared" si="142"/>
        <v>#DIV/0!</v>
      </c>
      <c r="AR299" s="90" t="e">
        <f t="shared" si="141"/>
        <v>#VALUE!</v>
      </c>
      <c r="AS299" s="90" t="e">
        <f t="shared" si="141"/>
        <v>#VALUE!</v>
      </c>
      <c r="AT299" s="90" t="e">
        <f t="shared" si="141"/>
        <v>#VALUE!</v>
      </c>
      <c r="AU299" t="e">
        <f t="shared" si="141"/>
        <v>#DIV/0!</v>
      </c>
      <c r="AV299" t="e">
        <f t="shared" si="141"/>
        <v>#VALUE!</v>
      </c>
      <c r="AW299" t="e">
        <f t="shared" si="141"/>
        <v>#VALUE!</v>
      </c>
      <c r="AX299" t="e">
        <f t="shared" si="141"/>
        <v>#VALUE!</v>
      </c>
      <c r="AY299" t="e">
        <f t="shared" si="141"/>
        <v>#VALUE!</v>
      </c>
      <c r="BA299" s="12">
        <v>43497</v>
      </c>
      <c r="BB299" s="36" t="e">
        <f t="shared" si="132"/>
        <v>#VALUE!</v>
      </c>
      <c r="BC299" s="41" t="e">
        <f t="shared" si="133"/>
        <v>#VALUE!</v>
      </c>
      <c r="BD299" s="41" t="e">
        <f t="shared" si="134"/>
        <v>#VALUE!</v>
      </c>
    </row>
    <row r="300" spans="1:56">
      <c r="A300" s="12">
        <v>43525</v>
      </c>
      <c r="B300" s="48" t="e">
        <f t="shared" si="140"/>
        <v>#VALUE!</v>
      </c>
      <c r="C300" s="48" t="e">
        <f t="shared" si="140"/>
        <v>#VALUE!</v>
      </c>
      <c r="D300" s="48" t="e">
        <f t="shared" si="140"/>
        <v>#VALUE!</v>
      </c>
      <c r="E300" s="36">
        <v>0</v>
      </c>
      <c r="F300" s="36">
        <v>0</v>
      </c>
      <c r="G300" s="36">
        <v>0</v>
      </c>
      <c r="H300" s="36">
        <v>0</v>
      </c>
      <c r="I300" s="37">
        <v>0</v>
      </c>
      <c r="J300" s="40" t="s">
        <v>103</v>
      </c>
      <c r="K300" s="40" t="s">
        <v>103</v>
      </c>
      <c r="L300" s="40" t="s">
        <v>103</v>
      </c>
      <c r="M300" s="39" t="e">
        <f t="shared" ref="M300:M363" si="143">(E300/E299)-1</f>
        <v>#DIV/0!</v>
      </c>
      <c r="N300" s="39" t="s">
        <v>46</v>
      </c>
      <c r="O300" s="39" t="s">
        <v>46</v>
      </c>
      <c r="P300" s="39" t="s">
        <v>46</v>
      </c>
      <c r="Q300" s="42" t="s">
        <v>46</v>
      </c>
      <c r="R300" s="43" t="e">
        <f t="shared" si="139"/>
        <v>#VALUE!</v>
      </c>
      <c r="S300" s="40" t="e">
        <f t="shared" si="139"/>
        <v>#VALUE!</v>
      </c>
      <c r="T300" s="40" t="e">
        <f t="shared" si="139"/>
        <v>#VALUE!</v>
      </c>
      <c r="U300" s="40" t="e">
        <f t="shared" si="138"/>
        <v>#DIV/0!</v>
      </c>
      <c r="V300" s="40" t="e">
        <f t="shared" si="138"/>
        <v>#VALUE!</v>
      </c>
      <c r="W300" s="40" t="e">
        <f t="shared" si="138"/>
        <v>#VALUE!</v>
      </c>
      <c r="X300" s="40" t="e">
        <f t="shared" si="138"/>
        <v>#VALUE!</v>
      </c>
      <c r="Y300" s="40" t="e">
        <f t="shared" si="138"/>
        <v>#VALUE!</v>
      </c>
      <c r="Z300" s="40"/>
      <c r="AA300" s="40"/>
      <c r="AB300" s="40"/>
      <c r="AC300" s="39">
        <v>-1</v>
      </c>
      <c r="AD300" s="39">
        <v>-1</v>
      </c>
      <c r="AE300" s="39">
        <v>-1</v>
      </c>
      <c r="AF300" s="39">
        <v>-1</v>
      </c>
      <c r="AG300" s="42">
        <v>-1</v>
      </c>
      <c r="AH300" s="38" t="e">
        <f t="shared" si="129"/>
        <v>#VALUE!</v>
      </c>
      <c r="AI300" s="39" t="e">
        <f t="shared" si="130"/>
        <v>#VALUE!</v>
      </c>
      <c r="AJ300" s="39" t="e">
        <f t="shared" si="131"/>
        <v>#VALUE!</v>
      </c>
      <c r="AK300" s="39" t="e">
        <f t="shared" si="142"/>
        <v>#DIV/0!</v>
      </c>
      <c r="AL300" s="39" t="e">
        <f t="shared" si="142"/>
        <v>#DIV/0!</v>
      </c>
      <c r="AM300" s="39" t="e">
        <f t="shared" si="142"/>
        <v>#DIV/0!</v>
      </c>
      <c r="AN300" s="39" t="e">
        <f t="shared" si="142"/>
        <v>#DIV/0!</v>
      </c>
      <c r="AO300" s="39" t="e">
        <f t="shared" si="142"/>
        <v>#DIV/0!</v>
      </c>
      <c r="AR300" s="90" t="e">
        <f t="shared" si="141"/>
        <v>#VALUE!</v>
      </c>
      <c r="AS300" s="90" t="e">
        <f t="shared" si="141"/>
        <v>#VALUE!</v>
      </c>
      <c r="AT300" s="90" t="e">
        <f t="shared" si="141"/>
        <v>#VALUE!</v>
      </c>
      <c r="AU300" t="e">
        <f t="shared" si="141"/>
        <v>#DIV/0!</v>
      </c>
      <c r="AV300" t="e">
        <f t="shared" si="141"/>
        <v>#VALUE!</v>
      </c>
      <c r="AW300" t="e">
        <f t="shared" si="141"/>
        <v>#VALUE!</v>
      </c>
      <c r="AX300" t="e">
        <f t="shared" si="141"/>
        <v>#VALUE!</v>
      </c>
      <c r="AY300" t="e">
        <f t="shared" si="141"/>
        <v>#VALUE!</v>
      </c>
      <c r="BA300" s="12">
        <v>43525</v>
      </c>
      <c r="BB300" s="36" t="e">
        <f t="shared" si="132"/>
        <v>#VALUE!</v>
      </c>
      <c r="BC300" s="41" t="e">
        <f t="shared" si="133"/>
        <v>#VALUE!</v>
      </c>
      <c r="BD300" s="41" t="e">
        <f t="shared" si="134"/>
        <v>#VALUE!</v>
      </c>
    </row>
    <row r="301" spans="1:56">
      <c r="A301" s="12">
        <v>43556</v>
      </c>
      <c r="B301" s="48" t="e">
        <f t="shared" si="140"/>
        <v>#VALUE!</v>
      </c>
      <c r="C301" s="48" t="e">
        <f t="shared" si="140"/>
        <v>#VALUE!</v>
      </c>
      <c r="D301" s="48" t="e">
        <f t="shared" si="140"/>
        <v>#VALUE!</v>
      </c>
      <c r="E301" s="36">
        <v>0</v>
      </c>
      <c r="F301" s="36">
        <v>0</v>
      </c>
      <c r="G301" s="36">
        <v>0</v>
      </c>
      <c r="H301" s="36">
        <v>0</v>
      </c>
      <c r="I301" s="37">
        <v>0</v>
      </c>
      <c r="J301" s="40" t="s">
        <v>103</v>
      </c>
      <c r="K301" s="40" t="s">
        <v>103</v>
      </c>
      <c r="L301" s="40" t="s">
        <v>103</v>
      </c>
      <c r="M301" s="39" t="e">
        <f t="shared" si="143"/>
        <v>#DIV/0!</v>
      </c>
      <c r="N301" s="39" t="s">
        <v>46</v>
      </c>
      <c r="O301" s="39" t="s">
        <v>46</v>
      </c>
      <c r="P301" s="39" t="s">
        <v>46</v>
      </c>
      <c r="Q301" s="42" t="s">
        <v>46</v>
      </c>
      <c r="R301" s="43" t="e">
        <f t="shared" si="139"/>
        <v>#VALUE!</v>
      </c>
      <c r="S301" s="40" t="e">
        <f t="shared" si="139"/>
        <v>#VALUE!</v>
      </c>
      <c r="T301" s="40" t="e">
        <f t="shared" si="139"/>
        <v>#VALUE!</v>
      </c>
      <c r="U301" s="40" t="e">
        <f t="shared" si="138"/>
        <v>#DIV/0!</v>
      </c>
      <c r="V301" s="40" t="e">
        <f t="shared" si="138"/>
        <v>#VALUE!</v>
      </c>
      <c r="W301" s="40" t="e">
        <f t="shared" si="138"/>
        <v>#VALUE!</v>
      </c>
      <c r="X301" s="40" t="e">
        <f t="shared" si="138"/>
        <v>#VALUE!</v>
      </c>
      <c r="Y301" s="40" t="e">
        <f t="shared" si="138"/>
        <v>#VALUE!</v>
      </c>
      <c r="Z301" s="40"/>
      <c r="AA301" s="40"/>
      <c r="AB301" s="40"/>
      <c r="AC301" s="39">
        <v>-1</v>
      </c>
      <c r="AD301" s="39">
        <v>-1</v>
      </c>
      <c r="AE301" s="39">
        <v>-1</v>
      </c>
      <c r="AF301" s="39">
        <v>-1</v>
      </c>
      <c r="AG301" s="42">
        <v>-1</v>
      </c>
      <c r="AH301" s="38" t="e">
        <f t="shared" si="129"/>
        <v>#VALUE!</v>
      </c>
      <c r="AI301" s="39" t="e">
        <f t="shared" si="130"/>
        <v>#VALUE!</v>
      </c>
      <c r="AJ301" s="39" t="e">
        <f t="shared" si="131"/>
        <v>#VALUE!</v>
      </c>
      <c r="AK301" s="39" t="e">
        <f t="shared" si="142"/>
        <v>#DIV/0!</v>
      </c>
      <c r="AL301" s="39" t="e">
        <f t="shared" si="142"/>
        <v>#DIV/0!</v>
      </c>
      <c r="AM301" s="39" t="e">
        <f t="shared" si="142"/>
        <v>#DIV/0!</v>
      </c>
      <c r="AN301" s="39" t="e">
        <f t="shared" si="142"/>
        <v>#DIV/0!</v>
      </c>
      <c r="AO301" s="39" t="e">
        <f t="shared" si="142"/>
        <v>#DIV/0!</v>
      </c>
      <c r="AR301" s="90" t="e">
        <f t="shared" si="141"/>
        <v>#VALUE!</v>
      </c>
      <c r="AS301" s="90" t="e">
        <f t="shared" si="141"/>
        <v>#VALUE!</v>
      </c>
      <c r="AT301" s="90" t="e">
        <f t="shared" si="141"/>
        <v>#VALUE!</v>
      </c>
      <c r="AU301" t="e">
        <f t="shared" si="141"/>
        <v>#DIV/0!</v>
      </c>
      <c r="AV301" t="e">
        <f t="shared" si="141"/>
        <v>#VALUE!</v>
      </c>
      <c r="AW301" t="e">
        <f t="shared" si="141"/>
        <v>#VALUE!</v>
      </c>
      <c r="AX301" t="e">
        <f t="shared" si="141"/>
        <v>#VALUE!</v>
      </c>
      <c r="AY301" t="e">
        <f t="shared" si="141"/>
        <v>#VALUE!</v>
      </c>
      <c r="BA301" s="12">
        <v>43556</v>
      </c>
      <c r="BB301" s="36" t="e">
        <f t="shared" si="132"/>
        <v>#VALUE!</v>
      </c>
      <c r="BC301" s="41" t="e">
        <f t="shared" si="133"/>
        <v>#VALUE!</v>
      </c>
      <c r="BD301" s="41" t="e">
        <f t="shared" si="134"/>
        <v>#VALUE!</v>
      </c>
    </row>
    <row r="302" spans="1:56">
      <c r="A302" s="12">
        <v>43586</v>
      </c>
      <c r="B302" s="48" t="e">
        <f t="shared" si="140"/>
        <v>#VALUE!</v>
      </c>
      <c r="C302" s="48" t="e">
        <f t="shared" si="140"/>
        <v>#VALUE!</v>
      </c>
      <c r="D302" s="48" t="e">
        <f t="shared" si="140"/>
        <v>#VALUE!</v>
      </c>
      <c r="E302" s="36">
        <v>0</v>
      </c>
      <c r="F302" s="36">
        <v>0</v>
      </c>
      <c r="G302" s="36">
        <v>0</v>
      </c>
      <c r="H302" s="36">
        <v>0</v>
      </c>
      <c r="I302" s="37">
        <v>0</v>
      </c>
      <c r="J302" s="40" t="s">
        <v>103</v>
      </c>
      <c r="K302" s="40" t="s">
        <v>103</v>
      </c>
      <c r="L302" s="40" t="s">
        <v>103</v>
      </c>
      <c r="M302" s="39" t="e">
        <f t="shared" si="143"/>
        <v>#DIV/0!</v>
      </c>
      <c r="N302" s="39" t="s">
        <v>46</v>
      </c>
      <c r="O302" s="39" t="s">
        <v>46</v>
      </c>
      <c r="P302" s="39" t="s">
        <v>46</v>
      </c>
      <c r="Q302" s="42" t="s">
        <v>46</v>
      </c>
      <c r="R302" s="43" t="e">
        <f t="shared" si="139"/>
        <v>#VALUE!</v>
      </c>
      <c r="S302" s="40" t="e">
        <f t="shared" si="139"/>
        <v>#VALUE!</v>
      </c>
      <c r="T302" s="40" t="e">
        <f t="shared" si="139"/>
        <v>#VALUE!</v>
      </c>
      <c r="U302" s="40" t="e">
        <f t="shared" si="138"/>
        <v>#DIV/0!</v>
      </c>
      <c r="V302" s="40" t="e">
        <f t="shared" si="138"/>
        <v>#VALUE!</v>
      </c>
      <c r="W302" s="40" t="e">
        <f t="shared" si="138"/>
        <v>#VALUE!</v>
      </c>
      <c r="X302" s="40" t="e">
        <f t="shared" si="138"/>
        <v>#VALUE!</v>
      </c>
      <c r="Y302" s="40" t="e">
        <f t="shared" si="138"/>
        <v>#VALUE!</v>
      </c>
      <c r="Z302" s="40"/>
      <c r="AA302" s="40"/>
      <c r="AB302" s="40"/>
      <c r="AC302" s="39">
        <v>-1</v>
      </c>
      <c r="AD302" s="39">
        <v>-1</v>
      </c>
      <c r="AE302" s="39">
        <v>-1</v>
      </c>
      <c r="AF302" s="39">
        <v>-1</v>
      </c>
      <c r="AG302" s="42">
        <v>-1</v>
      </c>
      <c r="AH302" s="38" t="e">
        <f t="shared" si="129"/>
        <v>#VALUE!</v>
      </c>
      <c r="AI302" s="39" t="e">
        <f t="shared" si="130"/>
        <v>#VALUE!</v>
      </c>
      <c r="AJ302" s="39" t="e">
        <f t="shared" si="131"/>
        <v>#VALUE!</v>
      </c>
      <c r="AK302" s="39" t="e">
        <f t="shared" si="142"/>
        <v>#DIV/0!</v>
      </c>
      <c r="AL302" s="39" t="e">
        <f t="shared" si="142"/>
        <v>#DIV/0!</v>
      </c>
      <c r="AM302" s="39" t="e">
        <f t="shared" si="142"/>
        <v>#DIV/0!</v>
      </c>
      <c r="AN302" s="39" t="e">
        <f t="shared" si="142"/>
        <v>#DIV/0!</v>
      </c>
      <c r="AO302" s="39" t="e">
        <f t="shared" si="142"/>
        <v>#DIV/0!</v>
      </c>
      <c r="AR302" s="90" t="e">
        <f t="shared" si="141"/>
        <v>#VALUE!</v>
      </c>
      <c r="AS302" s="90" t="e">
        <f t="shared" si="141"/>
        <v>#VALUE!</v>
      </c>
      <c r="AT302" s="90" t="e">
        <f t="shared" si="141"/>
        <v>#VALUE!</v>
      </c>
      <c r="AU302" t="e">
        <f t="shared" si="141"/>
        <v>#DIV/0!</v>
      </c>
      <c r="AV302" t="e">
        <f t="shared" si="141"/>
        <v>#VALUE!</v>
      </c>
      <c r="AW302" t="e">
        <f t="shared" si="141"/>
        <v>#VALUE!</v>
      </c>
      <c r="AX302" t="e">
        <f t="shared" si="141"/>
        <v>#VALUE!</v>
      </c>
      <c r="AY302" t="e">
        <f t="shared" si="141"/>
        <v>#VALUE!</v>
      </c>
      <c r="BA302" s="12">
        <v>43586</v>
      </c>
      <c r="BB302" s="36" t="e">
        <f t="shared" si="132"/>
        <v>#VALUE!</v>
      </c>
      <c r="BC302" s="41" t="e">
        <f t="shared" si="133"/>
        <v>#VALUE!</v>
      </c>
      <c r="BD302" s="41" t="e">
        <f t="shared" si="134"/>
        <v>#VALUE!</v>
      </c>
    </row>
    <row r="303" spans="1:56">
      <c r="A303" s="12">
        <v>43617</v>
      </c>
      <c r="B303" s="48" t="e">
        <f t="shared" si="140"/>
        <v>#VALUE!</v>
      </c>
      <c r="C303" s="48" t="e">
        <f t="shared" si="140"/>
        <v>#VALUE!</v>
      </c>
      <c r="D303" s="48" t="e">
        <f t="shared" si="140"/>
        <v>#VALUE!</v>
      </c>
      <c r="E303" s="36">
        <v>0</v>
      </c>
      <c r="F303" s="36">
        <v>0</v>
      </c>
      <c r="G303" s="36">
        <v>0</v>
      </c>
      <c r="H303" s="36">
        <v>0</v>
      </c>
      <c r="I303" s="37">
        <v>0</v>
      </c>
      <c r="J303" s="40" t="s">
        <v>103</v>
      </c>
      <c r="K303" s="40" t="s">
        <v>103</v>
      </c>
      <c r="L303" s="40" t="s">
        <v>103</v>
      </c>
      <c r="M303" s="39" t="e">
        <f t="shared" si="143"/>
        <v>#DIV/0!</v>
      </c>
      <c r="N303" s="39" t="s">
        <v>46</v>
      </c>
      <c r="O303" s="39" t="s">
        <v>46</v>
      </c>
      <c r="P303" s="39" t="s">
        <v>46</v>
      </c>
      <c r="Q303" s="42" t="s">
        <v>46</v>
      </c>
      <c r="R303" s="43" t="e">
        <f t="shared" si="139"/>
        <v>#VALUE!</v>
      </c>
      <c r="S303" s="40" t="e">
        <f t="shared" si="139"/>
        <v>#VALUE!</v>
      </c>
      <c r="T303" s="40" t="e">
        <f t="shared" si="139"/>
        <v>#VALUE!</v>
      </c>
      <c r="U303" s="40" t="e">
        <f t="shared" si="138"/>
        <v>#DIV/0!</v>
      </c>
      <c r="V303" s="40" t="e">
        <f t="shared" si="138"/>
        <v>#VALUE!</v>
      </c>
      <c r="W303" s="40" t="e">
        <f t="shared" si="138"/>
        <v>#VALUE!</v>
      </c>
      <c r="X303" s="40" t="e">
        <f t="shared" si="138"/>
        <v>#VALUE!</v>
      </c>
      <c r="Y303" s="40" t="e">
        <f t="shared" si="138"/>
        <v>#VALUE!</v>
      </c>
      <c r="Z303" s="40"/>
      <c r="AA303" s="40"/>
      <c r="AB303" s="40"/>
      <c r="AC303" s="39">
        <v>-1</v>
      </c>
      <c r="AD303" s="39">
        <v>-1</v>
      </c>
      <c r="AE303" s="39">
        <v>-1</v>
      </c>
      <c r="AF303" s="39">
        <v>-1</v>
      </c>
      <c r="AG303" s="42">
        <v>-1</v>
      </c>
      <c r="AH303" s="38" t="e">
        <f t="shared" si="129"/>
        <v>#VALUE!</v>
      </c>
      <c r="AI303" s="39" t="e">
        <f t="shared" si="130"/>
        <v>#VALUE!</v>
      </c>
      <c r="AJ303" s="39" t="e">
        <f t="shared" si="131"/>
        <v>#VALUE!</v>
      </c>
      <c r="AK303" s="39" t="e">
        <f t="shared" si="142"/>
        <v>#DIV/0!</v>
      </c>
      <c r="AL303" s="39" t="e">
        <f t="shared" si="142"/>
        <v>#DIV/0!</v>
      </c>
      <c r="AM303" s="39" t="e">
        <f t="shared" si="142"/>
        <v>#DIV/0!</v>
      </c>
      <c r="AN303" s="39" t="e">
        <f t="shared" si="142"/>
        <v>#DIV/0!</v>
      </c>
      <c r="AO303" s="39" t="e">
        <f t="shared" si="142"/>
        <v>#DIV/0!</v>
      </c>
      <c r="AR303" s="90" t="e">
        <f t="shared" si="141"/>
        <v>#VALUE!</v>
      </c>
      <c r="AS303" s="90" t="e">
        <f t="shared" si="141"/>
        <v>#VALUE!</v>
      </c>
      <c r="AT303" s="90" t="e">
        <f t="shared" si="141"/>
        <v>#VALUE!</v>
      </c>
      <c r="AU303" t="e">
        <f t="shared" si="141"/>
        <v>#DIV/0!</v>
      </c>
      <c r="AV303" t="e">
        <f t="shared" si="141"/>
        <v>#VALUE!</v>
      </c>
      <c r="AW303" t="e">
        <f t="shared" si="141"/>
        <v>#VALUE!</v>
      </c>
      <c r="AX303" t="e">
        <f t="shared" si="141"/>
        <v>#VALUE!</v>
      </c>
      <c r="AY303" t="e">
        <f t="shared" si="141"/>
        <v>#VALUE!</v>
      </c>
      <c r="BA303" s="12">
        <v>43617</v>
      </c>
      <c r="BB303" s="36" t="e">
        <f t="shared" si="132"/>
        <v>#VALUE!</v>
      </c>
      <c r="BC303" s="41" t="e">
        <f t="shared" si="133"/>
        <v>#VALUE!</v>
      </c>
      <c r="BD303" s="41" t="e">
        <f t="shared" si="134"/>
        <v>#VALUE!</v>
      </c>
    </row>
    <row r="304" spans="1:56">
      <c r="A304" s="12">
        <v>43647</v>
      </c>
      <c r="B304" s="48" t="e">
        <f t="shared" si="140"/>
        <v>#VALUE!</v>
      </c>
      <c r="C304" s="48" t="e">
        <f t="shared" si="140"/>
        <v>#VALUE!</v>
      </c>
      <c r="D304" s="48" t="e">
        <f t="shared" si="140"/>
        <v>#VALUE!</v>
      </c>
      <c r="E304" s="36">
        <v>0</v>
      </c>
      <c r="F304" s="36">
        <v>0</v>
      </c>
      <c r="G304" s="36">
        <v>0</v>
      </c>
      <c r="H304" s="36">
        <v>0</v>
      </c>
      <c r="I304" s="37">
        <v>0</v>
      </c>
      <c r="J304" s="40" t="s">
        <v>103</v>
      </c>
      <c r="K304" s="40" t="s">
        <v>103</v>
      </c>
      <c r="L304" s="40" t="s">
        <v>103</v>
      </c>
      <c r="M304" s="39" t="e">
        <f t="shared" si="143"/>
        <v>#DIV/0!</v>
      </c>
      <c r="N304" s="39" t="s">
        <v>46</v>
      </c>
      <c r="O304" s="39" t="s">
        <v>46</v>
      </c>
      <c r="P304" s="39" t="s">
        <v>46</v>
      </c>
      <c r="Q304" s="42" t="s">
        <v>46</v>
      </c>
      <c r="R304" s="43" t="e">
        <f t="shared" si="139"/>
        <v>#VALUE!</v>
      </c>
      <c r="S304" s="40" t="e">
        <f t="shared" si="139"/>
        <v>#VALUE!</v>
      </c>
      <c r="T304" s="40" t="e">
        <f t="shared" si="139"/>
        <v>#VALUE!</v>
      </c>
      <c r="U304" s="40" t="e">
        <f t="shared" si="138"/>
        <v>#DIV/0!</v>
      </c>
      <c r="V304" s="40" t="e">
        <f t="shared" si="138"/>
        <v>#VALUE!</v>
      </c>
      <c r="W304" s="40" t="e">
        <f t="shared" si="138"/>
        <v>#VALUE!</v>
      </c>
      <c r="X304" s="40" t="e">
        <f t="shared" si="138"/>
        <v>#VALUE!</v>
      </c>
      <c r="Y304" s="40" t="e">
        <f t="shared" si="138"/>
        <v>#VALUE!</v>
      </c>
      <c r="Z304" s="40"/>
      <c r="AA304" s="40"/>
      <c r="AB304" s="40"/>
      <c r="AC304" s="39">
        <v>-1</v>
      </c>
      <c r="AD304" s="39">
        <v>-1</v>
      </c>
      <c r="AE304" s="39">
        <v>-1</v>
      </c>
      <c r="AF304" s="39">
        <v>-1</v>
      </c>
      <c r="AG304" s="42">
        <v>-1</v>
      </c>
      <c r="AH304" s="38" t="e">
        <f t="shared" si="129"/>
        <v>#VALUE!</v>
      </c>
      <c r="AI304" s="39" t="e">
        <f t="shared" si="130"/>
        <v>#VALUE!</v>
      </c>
      <c r="AJ304" s="39" t="e">
        <f t="shared" si="131"/>
        <v>#VALUE!</v>
      </c>
      <c r="AK304" s="39" t="e">
        <f t="shared" si="142"/>
        <v>#DIV/0!</v>
      </c>
      <c r="AL304" s="39" t="e">
        <f t="shared" si="142"/>
        <v>#DIV/0!</v>
      </c>
      <c r="AM304" s="39" t="e">
        <f t="shared" si="142"/>
        <v>#DIV/0!</v>
      </c>
      <c r="AN304" s="39" t="e">
        <f t="shared" si="142"/>
        <v>#DIV/0!</v>
      </c>
      <c r="AO304" s="39" t="e">
        <f t="shared" si="142"/>
        <v>#DIV/0!</v>
      </c>
      <c r="AR304" s="90" t="e">
        <f t="shared" si="141"/>
        <v>#VALUE!</v>
      </c>
      <c r="AS304" s="90" t="e">
        <f t="shared" si="141"/>
        <v>#VALUE!</v>
      </c>
      <c r="AT304" s="90" t="e">
        <f t="shared" si="141"/>
        <v>#VALUE!</v>
      </c>
      <c r="AU304" t="e">
        <f t="shared" si="141"/>
        <v>#DIV/0!</v>
      </c>
      <c r="AV304" t="e">
        <f t="shared" si="141"/>
        <v>#VALUE!</v>
      </c>
      <c r="AW304" t="e">
        <f t="shared" si="141"/>
        <v>#VALUE!</v>
      </c>
      <c r="AX304" t="e">
        <f t="shared" si="141"/>
        <v>#VALUE!</v>
      </c>
      <c r="AY304" t="e">
        <f t="shared" si="141"/>
        <v>#VALUE!</v>
      </c>
      <c r="BA304" s="12">
        <v>43647</v>
      </c>
      <c r="BB304" s="36" t="e">
        <f t="shared" si="132"/>
        <v>#VALUE!</v>
      </c>
      <c r="BC304" s="41" t="e">
        <f t="shared" si="133"/>
        <v>#VALUE!</v>
      </c>
      <c r="BD304" s="41" t="e">
        <f t="shared" si="134"/>
        <v>#VALUE!</v>
      </c>
    </row>
    <row r="305" spans="1:56">
      <c r="A305" s="12">
        <v>43678</v>
      </c>
      <c r="B305" s="48" t="e">
        <f t="shared" si="140"/>
        <v>#VALUE!</v>
      </c>
      <c r="C305" s="48" t="e">
        <f t="shared" si="140"/>
        <v>#VALUE!</v>
      </c>
      <c r="D305" s="48" t="e">
        <f t="shared" si="140"/>
        <v>#VALUE!</v>
      </c>
      <c r="E305" s="36">
        <v>0</v>
      </c>
      <c r="F305" s="36">
        <v>0</v>
      </c>
      <c r="G305" s="36">
        <v>0</v>
      </c>
      <c r="H305" s="36">
        <v>0</v>
      </c>
      <c r="I305" s="37">
        <v>0</v>
      </c>
      <c r="J305" s="40" t="s">
        <v>103</v>
      </c>
      <c r="K305" s="40" t="s">
        <v>103</v>
      </c>
      <c r="L305" s="40" t="s">
        <v>103</v>
      </c>
      <c r="M305" s="39" t="e">
        <f t="shared" si="143"/>
        <v>#DIV/0!</v>
      </c>
      <c r="N305" s="39" t="s">
        <v>46</v>
      </c>
      <c r="O305" s="39" t="s">
        <v>46</v>
      </c>
      <c r="P305" s="39" t="s">
        <v>46</v>
      </c>
      <c r="Q305" s="42" t="s">
        <v>46</v>
      </c>
      <c r="R305" s="43" t="e">
        <f t="shared" si="139"/>
        <v>#VALUE!</v>
      </c>
      <c r="S305" s="40" t="e">
        <f t="shared" si="139"/>
        <v>#VALUE!</v>
      </c>
      <c r="T305" s="40" t="e">
        <f t="shared" si="139"/>
        <v>#VALUE!</v>
      </c>
      <c r="U305" s="40" t="e">
        <f t="shared" si="138"/>
        <v>#DIV/0!</v>
      </c>
      <c r="V305" s="40" t="e">
        <f t="shared" si="138"/>
        <v>#VALUE!</v>
      </c>
      <c r="W305" s="40" t="e">
        <f t="shared" si="138"/>
        <v>#VALUE!</v>
      </c>
      <c r="X305" s="40" t="e">
        <f t="shared" si="138"/>
        <v>#VALUE!</v>
      </c>
      <c r="Y305" s="40" t="e">
        <f t="shared" si="138"/>
        <v>#VALUE!</v>
      </c>
      <c r="Z305" s="40"/>
      <c r="AA305" s="40"/>
      <c r="AB305" s="40"/>
      <c r="AC305" s="39">
        <v>-1</v>
      </c>
      <c r="AD305" s="39">
        <v>-1</v>
      </c>
      <c r="AE305" s="39">
        <v>-1</v>
      </c>
      <c r="AF305" s="39">
        <v>-1</v>
      </c>
      <c r="AG305" s="42">
        <v>-1</v>
      </c>
      <c r="AH305" s="38" t="e">
        <f t="shared" si="129"/>
        <v>#VALUE!</v>
      </c>
      <c r="AI305" s="39" t="e">
        <f t="shared" si="130"/>
        <v>#VALUE!</v>
      </c>
      <c r="AJ305" s="39" t="e">
        <f t="shared" si="131"/>
        <v>#VALUE!</v>
      </c>
      <c r="AK305" s="39" t="e">
        <f t="shared" si="142"/>
        <v>#DIV/0!</v>
      </c>
      <c r="AL305" s="39" t="e">
        <f t="shared" si="142"/>
        <v>#DIV/0!</v>
      </c>
      <c r="AM305" s="39" t="e">
        <f t="shared" si="142"/>
        <v>#DIV/0!</v>
      </c>
      <c r="AN305" s="39" t="e">
        <f t="shared" si="142"/>
        <v>#DIV/0!</v>
      </c>
      <c r="AO305" s="39" t="e">
        <f t="shared" si="142"/>
        <v>#DIV/0!</v>
      </c>
      <c r="AR305" s="90" t="e">
        <f t="shared" si="141"/>
        <v>#VALUE!</v>
      </c>
      <c r="AS305" s="90" t="e">
        <f t="shared" si="141"/>
        <v>#VALUE!</v>
      </c>
      <c r="AT305" s="90" t="e">
        <f t="shared" si="141"/>
        <v>#VALUE!</v>
      </c>
      <c r="AU305" t="e">
        <f t="shared" si="141"/>
        <v>#DIV/0!</v>
      </c>
      <c r="AV305" t="e">
        <f t="shared" si="141"/>
        <v>#VALUE!</v>
      </c>
      <c r="AW305" t="e">
        <f t="shared" si="141"/>
        <v>#VALUE!</v>
      </c>
      <c r="AX305" t="e">
        <f t="shared" si="141"/>
        <v>#VALUE!</v>
      </c>
      <c r="AY305" t="e">
        <f t="shared" si="141"/>
        <v>#VALUE!</v>
      </c>
      <c r="BA305" s="12">
        <v>43678</v>
      </c>
      <c r="BB305" s="36" t="e">
        <f t="shared" si="132"/>
        <v>#VALUE!</v>
      </c>
      <c r="BC305" s="41" t="e">
        <f t="shared" si="133"/>
        <v>#VALUE!</v>
      </c>
      <c r="BD305" s="41" t="e">
        <f t="shared" si="134"/>
        <v>#VALUE!</v>
      </c>
    </row>
    <row r="306" spans="1:56">
      <c r="A306" s="12">
        <v>43709</v>
      </c>
      <c r="B306" s="48" t="e">
        <f t="shared" si="140"/>
        <v>#VALUE!</v>
      </c>
      <c r="C306" s="48" t="e">
        <f t="shared" si="140"/>
        <v>#VALUE!</v>
      </c>
      <c r="D306" s="48" t="e">
        <f t="shared" si="140"/>
        <v>#VALUE!</v>
      </c>
      <c r="E306" s="36">
        <v>0</v>
      </c>
      <c r="F306" s="36">
        <v>0</v>
      </c>
      <c r="G306" s="36">
        <v>0</v>
      </c>
      <c r="H306" s="36">
        <v>0</v>
      </c>
      <c r="I306" s="37">
        <v>0</v>
      </c>
      <c r="J306" s="40" t="s">
        <v>103</v>
      </c>
      <c r="K306" s="40" t="s">
        <v>103</v>
      </c>
      <c r="L306" s="40" t="s">
        <v>103</v>
      </c>
      <c r="M306" s="39" t="e">
        <f t="shared" si="143"/>
        <v>#DIV/0!</v>
      </c>
      <c r="N306" s="39" t="s">
        <v>46</v>
      </c>
      <c r="O306" s="39" t="s">
        <v>46</v>
      </c>
      <c r="P306" s="39" t="s">
        <v>46</v>
      </c>
      <c r="Q306" s="42" t="s">
        <v>46</v>
      </c>
      <c r="R306" s="43" t="e">
        <f t="shared" si="139"/>
        <v>#VALUE!</v>
      </c>
      <c r="S306" s="40" t="e">
        <f t="shared" si="139"/>
        <v>#VALUE!</v>
      </c>
      <c r="T306" s="40" t="e">
        <f t="shared" si="139"/>
        <v>#VALUE!</v>
      </c>
      <c r="U306" s="40" t="e">
        <f t="shared" si="138"/>
        <v>#DIV/0!</v>
      </c>
      <c r="V306" s="40" t="e">
        <f t="shared" si="138"/>
        <v>#VALUE!</v>
      </c>
      <c r="W306" s="40" t="e">
        <f t="shared" si="138"/>
        <v>#VALUE!</v>
      </c>
      <c r="X306" s="40" t="e">
        <f t="shared" si="138"/>
        <v>#VALUE!</v>
      </c>
      <c r="Y306" s="40" t="e">
        <f t="shared" si="138"/>
        <v>#VALUE!</v>
      </c>
      <c r="Z306" s="40"/>
      <c r="AA306" s="40"/>
      <c r="AB306" s="40"/>
      <c r="AC306" s="39">
        <v>-1</v>
      </c>
      <c r="AD306" s="39">
        <v>-1</v>
      </c>
      <c r="AE306" s="39">
        <v>-1</v>
      </c>
      <c r="AF306" s="39">
        <v>-1</v>
      </c>
      <c r="AG306" s="42">
        <v>-1</v>
      </c>
      <c r="AH306" s="38" t="e">
        <f t="shared" si="129"/>
        <v>#VALUE!</v>
      </c>
      <c r="AI306" s="39" t="e">
        <f t="shared" si="130"/>
        <v>#VALUE!</v>
      </c>
      <c r="AJ306" s="39" t="e">
        <f t="shared" si="131"/>
        <v>#VALUE!</v>
      </c>
      <c r="AK306" s="39" t="e">
        <f t="shared" si="142"/>
        <v>#DIV/0!</v>
      </c>
      <c r="AL306" s="39" t="e">
        <f t="shared" si="142"/>
        <v>#DIV/0!</v>
      </c>
      <c r="AM306" s="39" t="e">
        <f t="shared" si="142"/>
        <v>#DIV/0!</v>
      </c>
      <c r="AN306" s="39" t="e">
        <f t="shared" si="142"/>
        <v>#DIV/0!</v>
      </c>
      <c r="AO306" s="39" t="e">
        <f t="shared" si="142"/>
        <v>#DIV/0!</v>
      </c>
      <c r="AR306" s="90" t="e">
        <f t="shared" si="141"/>
        <v>#VALUE!</v>
      </c>
      <c r="AS306" s="90" t="e">
        <f t="shared" si="141"/>
        <v>#VALUE!</v>
      </c>
      <c r="AT306" s="90" t="e">
        <f t="shared" si="141"/>
        <v>#VALUE!</v>
      </c>
      <c r="AU306" t="e">
        <f t="shared" si="141"/>
        <v>#DIV/0!</v>
      </c>
      <c r="AV306" t="e">
        <f t="shared" si="141"/>
        <v>#VALUE!</v>
      </c>
      <c r="AW306" t="e">
        <f t="shared" si="141"/>
        <v>#VALUE!</v>
      </c>
      <c r="AX306" t="e">
        <f t="shared" si="141"/>
        <v>#VALUE!</v>
      </c>
      <c r="AY306" t="e">
        <f t="shared" si="141"/>
        <v>#VALUE!</v>
      </c>
      <c r="BA306" s="12">
        <v>43709</v>
      </c>
      <c r="BB306" s="36" t="e">
        <f t="shared" si="132"/>
        <v>#VALUE!</v>
      </c>
      <c r="BC306" s="41" t="e">
        <f t="shared" si="133"/>
        <v>#VALUE!</v>
      </c>
      <c r="BD306" s="41" t="e">
        <f t="shared" si="134"/>
        <v>#VALUE!</v>
      </c>
    </row>
    <row r="307" spans="1:56">
      <c r="A307" s="12">
        <v>43739</v>
      </c>
      <c r="B307" s="48" t="e">
        <f t="shared" ref="B307:D322" si="144">B306*(1+J307)</f>
        <v>#VALUE!</v>
      </c>
      <c r="C307" s="48" t="e">
        <f t="shared" si="144"/>
        <v>#VALUE!</v>
      </c>
      <c r="D307" s="48" t="e">
        <f t="shared" si="144"/>
        <v>#VALUE!</v>
      </c>
      <c r="E307" s="36">
        <v>0</v>
      </c>
      <c r="F307" s="36">
        <v>0</v>
      </c>
      <c r="G307" s="36">
        <v>0</v>
      </c>
      <c r="H307" s="36">
        <v>0</v>
      </c>
      <c r="I307" s="37">
        <v>0</v>
      </c>
      <c r="J307" s="40" t="s">
        <v>103</v>
      </c>
      <c r="K307" s="40" t="s">
        <v>103</v>
      </c>
      <c r="L307" s="40" t="s">
        <v>103</v>
      </c>
      <c r="M307" s="39" t="e">
        <f t="shared" si="143"/>
        <v>#DIV/0!</v>
      </c>
      <c r="N307" s="39" t="s">
        <v>46</v>
      </c>
      <c r="O307" s="39" t="s">
        <v>46</v>
      </c>
      <c r="P307" s="39" t="s">
        <v>46</v>
      </c>
      <c r="Q307" s="42" t="s">
        <v>46</v>
      </c>
      <c r="R307" s="43" t="e">
        <f t="shared" si="139"/>
        <v>#VALUE!</v>
      </c>
      <c r="S307" s="40" t="e">
        <f t="shared" si="139"/>
        <v>#VALUE!</v>
      </c>
      <c r="T307" s="40" t="e">
        <f t="shared" si="139"/>
        <v>#VALUE!</v>
      </c>
      <c r="U307" s="40" t="e">
        <f t="shared" si="138"/>
        <v>#DIV/0!</v>
      </c>
      <c r="V307" s="40" t="e">
        <f t="shared" si="138"/>
        <v>#VALUE!</v>
      </c>
      <c r="W307" s="40" t="e">
        <f t="shared" si="138"/>
        <v>#VALUE!</v>
      </c>
      <c r="X307" s="40" t="e">
        <f t="shared" si="138"/>
        <v>#VALUE!</v>
      </c>
      <c r="Y307" s="40" t="e">
        <f t="shared" si="138"/>
        <v>#VALUE!</v>
      </c>
      <c r="Z307" s="40"/>
      <c r="AA307" s="40"/>
      <c r="AB307" s="40"/>
      <c r="AC307" s="39">
        <v>-1</v>
      </c>
      <c r="AD307" s="39">
        <v>-1</v>
      </c>
      <c r="AE307" s="39">
        <v>-1</v>
      </c>
      <c r="AF307" s="39">
        <v>-1</v>
      </c>
      <c r="AG307" s="42">
        <v>-1</v>
      </c>
      <c r="AH307" s="38" t="e">
        <f t="shared" si="129"/>
        <v>#VALUE!</v>
      </c>
      <c r="AI307" s="39" t="e">
        <f t="shared" si="130"/>
        <v>#VALUE!</v>
      </c>
      <c r="AJ307" s="39" t="e">
        <f t="shared" si="131"/>
        <v>#VALUE!</v>
      </c>
      <c r="AK307" s="39" t="e">
        <f t="shared" si="142"/>
        <v>#DIV/0!</v>
      </c>
      <c r="AL307" s="39" t="e">
        <f t="shared" si="142"/>
        <v>#DIV/0!</v>
      </c>
      <c r="AM307" s="39" t="e">
        <f t="shared" si="142"/>
        <v>#DIV/0!</v>
      </c>
      <c r="AN307" s="39" t="e">
        <f t="shared" si="142"/>
        <v>#DIV/0!</v>
      </c>
      <c r="AO307" s="39" t="e">
        <f t="shared" si="142"/>
        <v>#DIV/0!</v>
      </c>
      <c r="AR307" s="90" t="e">
        <f t="shared" si="141"/>
        <v>#VALUE!</v>
      </c>
      <c r="AS307" s="90" t="e">
        <f t="shared" si="141"/>
        <v>#VALUE!</v>
      </c>
      <c r="AT307" s="90" t="e">
        <f t="shared" si="141"/>
        <v>#VALUE!</v>
      </c>
      <c r="AU307" t="e">
        <f t="shared" si="141"/>
        <v>#DIV/0!</v>
      </c>
      <c r="AV307" t="e">
        <f t="shared" si="141"/>
        <v>#VALUE!</v>
      </c>
      <c r="AW307" t="e">
        <f t="shared" si="141"/>
        <v>#VALUE!</v>
      </c>
      <c r="AX307" t="e">
        <f t="shared" si="141"/>
        <v>#VALUE!</v>
      </c>
      <c r="AY307" t="e">
        <f t="shared" si="141"/>
        <v>#VALUE!</v>
      </c>
      <c r="BA307" s="12">
        <v>43739</v>
      </c>
      <c r="BB307" s="36" t="e">
        <f t="shared" si="132"/>
        <v>#VALUE!</v>
      </c>
      <c r="BC307" s="41" t="e">
        <f t="shared" si="133"/>
        <v>#VALUE!</v>
      </c>
      <c r="BD307" s="41" t="e">
        <f t="shared" si="134"/>
        <v>#VALUE!</v>
      </c>
    </row>
    <row r="308" spans="1:56">
      <c r="A308" s="12">
        <v>43770</v>
      </c>
      <c r="B308" s="48" t="e">
        <f t="shared" si="144"/>
        <v>#VALUE!</v>
      </c>
      <c r="C308" s="48" t="e">
        <f t="shared" si="144"/>
        <v>#VALUE!</v>
      </c>
      <c r="D308" s="48" t="e">
        <f t="shared" si="144"/>
        <v>#VALUE!</v>
      </c>
      <c r="E308" s="36">
        <v>0</v>
      </c>
      <c r="F308" s="36">
        <v>0</v>
      </c>
      <c r="G308" s="36">
        <v>0</v>
      </c>
      <c r="H308" s="36">
        <v>0</v>
      </c>
      <c r="I308" s="37">
        <v>0</v>
      </c>
      <c r="J308" s="40" t="s">
        <v>103</v>
      </c>
      <c r="K308" s="40" t="s">
        <v>103</v>
      </c>
      <c r="L308" s="40" t="s">
        <v>103</v>
      </c>
      <c r="M308" s="39" t="e">
        <f t="shared" si="143"/>
        <v>#DIV/0!</v>
      </c>
      <c r="N308" s="39" t="s">
        <v>46</v>
      </c>
      <c r="O308" s="39" t="s">
        <v>46</v>
      </c>
      <c r="P308" s="39" t="s">
        <v>46</v>
      </c>
      <c r="Q308" s="42" t="s">
        <v>46</v>
      </c>
      <c r="R308" s="43" t="e">
        <f t="shared" si="139"/>
        <v>#VALUE!</v>
      </c>
      <c r="S308" s="40" t="e">
        <f t="shared" si="139"/>
        <v>#VALUE!</v>
      </c>
      <c r="T308" s="40" t="e">
        <f t="shared" si="139"/>
        <v>#VALUE!</v>
      </c>
      <c r="U308" s="40" t="e">
        <f t="shared" si="138"/>
        <v>#DIV/0!</v>
      </c>
      <c r="V308" s="40" t="e">
        <f t="shared" si="138"/>
        <v>#VALUE!</v>
      </c>
      <c r="W308" s="40" t="e">
        <f t="shared" si="138"/>
        <v>#VALUE!</v>
      </c>
      <c r="X308" s="40" t="e">
        <f t="shared" si="138"/>
        <v>#VALUE!</v>
      </c>
      <c r="Y308" s="40" t="e">
        <f t="shared" si="138"/>
        <v>#VALUE!</v>
      </c>
      <c r="Z308" s="40"/>
      <c r="AA308" s="40"/>
      <c r="AB308" s="40"/>
      <c r="AC308" s="39">
        <v>-1</v>
      </c>
      <c r="AD308" s="39">
        <v>-1</v>
      </c>
      <c r="AE308" s="39">
        <v>-1</v>
      </c>
      <c r="AF308" s="39">
        <v>-1</v>
      </c>
      <c r="AG308" s="42">
        <v>-1</v>
      </c>
      <c r="AH308" s="38" t="e">
        <f t="shared" si="129"/>
        <v>#VALUE!</v>
      </c>
      <c r="AI308" s="39" t="e">
        <f t="shared" si="130"/>
        <v>#VALUE!</v>
      </c>
      <c r="AJ308" s="39" t="e">
        <f t="shared" si="131"/>
        <v>#VALUE!</v>
      </c>
      <c r="AK308" s="39" t="e">
        <f t="shared" si="142"/>
        <v>#DIV/0!</v>
      </c>
      <c r="AL308" s="39" t="e">
        <f t="shared" si="142"/>
        <v>#DIV/0!</v>
      </c>
      <c r="AM308" s="39" t="e">
        <f t="shared" si="142"/>
        <v>#DIV/0!</v>
      </c>
      <c r="AN308" s="39" t="e">
        <f t="shared" si="142"/>
        <v>#DIV/0!</v>
      </c>
      <c r="AO308" s="39" t="e">
        <f t="shared" si="142"/>
        <v>#DIV/0!</v>
      </c>
      <c r="AR308" s="90" t="e">
        <f t="shared" si="141"/>
        <v>#VALUE!</v>
      </c>
      <c r="AS308" s="90" t="e">
        <f t="shared" si="141"/>
        <v>#VALUE!</v>
      </c>
      <c r="AT308" s="90" t="e">
        <f t="shared" si="141"/>
        <v>#VALUE!</v>
      </c>
      <c r="AU308" t="e">
        <f t="shared" si="141"/>
        <v>#DIV/0!</v>
      </c>
      <c r="AV308" t="e">
        <f t="shared" si="141"/>
        <v>#VALUE!</v>
      </c>
      <c r="AW308" t="e">
        <f t="shared" si="141"/>
        <v>#VALUE!</v>
      </c>
      <c r="AX308" t="e">
        <f t="shared" si="141"/>
        <v>#VALUE!</v>
      </c>
      <c r="AY308" t="e">
        <f t="shared" si="141"/>
        <v>#VALUE!</v>
      </c>
      <c r="BA308" s="12">
        <v>43770</v>
      </c>
      <c r="BB308" s="36" t="e">
        <f t="shared" si="132"/>
        <v>#VALUE!</v>
      </c>
      <c r="BC308" s="41" t="e">
        <f t="shared" si="133"/>
        <v>#VALUE!</v>
      </c>
      <c r="BD308" s="41" t="e">
        <f t="shared" si="134"/>
        <v>#VALUE!</v>
      </c>
    </row>
    <row r="309" spans="1:56">
      <c r="A309" s="12">
        <v>43800</v>
      </c>
      <c r="B309" s="48" t="e">
        <f t="shared" si="144"/>
        <v>#VALUE!</v>
      </c>
      <c r="C309" s="48" t="e">
        <f t="shared" si="144"/>
        <v>#VALUE!</v>
      </c>
      <c r="D309" s="48" t="e">
        <f t="shared" si="144"/>
        <v>#VALUE!</v>
      </c>
      <c r="E309" s="36">
        <v>0</v>
      </c>
      <c r="F309" s="36">
        <v>0</v>
      </c>
      <c r="G309" s="36">
        <v>0</v>
      </c>
      <c r="H309" s="36">
        <v>0</v>
      </c>
      <c r="I309" s="37">
        <v>0</v>
      </c>
      <c r="J309" s="40" t="s">
        <v>103</v>
      </c>
      <c r="K309" s="40" t="s">
        <v>103</v>
      </c>
      <c r="L309" s="40" t="s">
        <v>103</v>
      </c>
      <c r="M309" s="39" t="e">
        <f t="shared" si="143"/>
        <v>#DIV/0!</v>
      </c>
      <c r="N309" s="39" t="s">
        <v>46</v>
      </c>
      <c r="O309" s="39" t="s">
        <v>46</v>
      </c>
      <c r="P309" s="39" t="s">
        <v>46</v>
      </c>
      <c r="Q309" s="42" t="s">
        <v>46</v>
      </c>
      <c r="R309" s="43" t="e">
        <f t="shared" si="139"/>
        <v>#VALUE!</v>
      </c>
      <c r="S309" s="40" t="e">
        <f t="shared" si="139"/>
        <v>#VALUE!</v>
      </c>
      <c r="T309" s="40" t="e">
        <f t="shared" si="139"/>
        <v>#VALUE!</v>
      </c>
      <c r="U309" s="40" t="e">
        <f t="shared" si="138"/>
        <v>#DIV/0!</v>
      </c>
      <c r="V309" s="40" t="e">
        <f t="shared" si="138"/>
        <v>#VALUE!</v>
      </c>
      <c r="W309" s="40" t="e">
        <f t="shared" si="138"/>
        <v>#VALUE!</v>
      </c>
      <c r="X309" s="40" t="e">
        <f t="shared" si="138"/>
        <v>#VALUE!</v>
      </c>
      <c r="Y309" s="40" t="e">
        <f t="shared" si="138"/>
        <v>#VALUE!</v>
      </c>
      <c r="Z309" s="40"/>
      <c r="AA309" s="40"/>
      <c r="AB309" s="40"/>
      <c r="AC309" s="39">
        <v>-1</v>
      </c>
      <c r="AD309" s="39">
        <v>-1</v>
      </c>
      <c r="AE309" s="39">
        <v>-1</v>
      </c>
      <c r="AF309" s="39">
        <v>-1</v>
      </c>
      <c r="AG309" s="42">
        <v>-1</v>
      </c>
      <c r="AH309" s="38" t="e">
        <f t="shared" si="129"/>
        <v>#VALUE!</v>
      </c>
      <c r="AI309" s="39" t="e">
        <f t="shared" si="130"/>
        <v>#VALUE!</v>
      </c>
      <c r="AJ309" s="39" t="e">
        <f t="shared" si="131"/>
        <v>#VALUE!</v>
      </c>
      <c r="AK309" s="39" t="e">
        <f t="shared" si="142"/>
        <v>#DIV/0!</v>
      </c>
      <c r="AL309" s="39" t="e">
        <f t="shared" si="142"/>
        <v>#DIV/0!</v>
      </c>
      <c r="AM309" s="39" t="e">
        <f t="shared" si="142"/>
        <v>#DIV/0!</v>
      </c>
      <c r="AN309" s="39" t="e">
        <f t="shared" si="142"/>
        <v>#DIV/0!</v>
      </c>
      <c r="AO309" s="39" t="e">
        <f t="shared" si="142"/>
        <v>#DIV/0!</v>
      </c>
      <c r="AR309" s="90" t="e">
        <f t="shared" si="141"/>
        <v>#VALUE!</v>
      </c>
      <c r="AS309" s="90" t="e">
        <f t="shared" si="141"/>
        <v>#VALUE!</v>
      </c>
      <c r="AT309" s="90" t="e">
        <f t="shared" si="141"/>
        <v>#VALUE!</v>
      </c>
      <c r="AU309" t="e">
        <f t="shared" si="141"/>
        <v>#DIV/0!</v>
      </c>
      <c r="AV309" t="e">
        <f t="shared" si="141"/>
        <v>#VALUE!</v>
      </c>
      <c r="AW309" t="e">
        <f t="shared" si="141"/>
        <v>#VALUE!</v>
      </c>
      <c r="AX309" t="e">
        <f t="shared" si="141"/>
        <v>#VALUE!</v>
      </c>
      <c r="AY309" t="e">
        <f t="shared" si="141"/>
        <v>#VALUE!</v>
      </c>
      <c r="BA309" s="12">
        <v>43800</v>
      </c>
      <c r="BB309" s="36" t="e">
        <f t="shared" si="132"/>
        <v>#VALUE!</v>
      </c>
      <c r="BC309" s="41" t="e">
        <f t="shared" si="133"/>
        <v>#VALUE!</v>
      </c>
      <c r="BD309" s="41" t="e">
        <f t="shared" si="134"/>
        <v>#VALUE!</v>
      </c>
    </row>
    <row r="310" spans="1:56">
      <c r="A310" s="12">
        <v>43831</v>
      </c>
      <c r="B310" s="48" t="e">
        <f t="shared" si="144"/>
        <v>#VALUE!</v>
      </c>
      <c r="C310" s="48" t="e">
        <f t="shared" si="144"/>
        <v>#VALUE!</v>
      </c>
      <c r="D310" s="48" t="e">
        <f t="shared" si="144"/>
        <v>#VALUE!</v>
      </c>
      <c r="E310" s="36">
        <v>0</v>
      </c>
      <c r="F310" s="36">
        <v>0</v>
      </c>
      <c r="G310" s="36">
        <v>0</v>
      </c>
      <c r="H310" s="36">
        <v>0</v>
      </c>
      <c r="I310" s="37">
        <v>0</v>
      </c>
      <c r="J310" s="40" t="s">
        <v>103</v>
      </c>
      <c r="K310" s="40" t="s">
        <v>103</v>
      </c>
      <c r="L310" s="40" t="s">
        <v>103</v>
      </c>
      <c r="M310" s="39" t="e">
        <f t="shared" si="143"/>
        <v>#DIV/0!</v>
      </c>
      <c r="N310" s="39" t="s">
        <v>46</v>
      </c>
      <c r="O310" s="39" t="s">
        <v>46</v>
      </c>
      <c r="P310" s="39" t="s">
        <v>46</v>
      </c>
      <c r="Q310" s="42" t="s">
        <v>46</v>
      </c>
      <c r="R310" s="43" t="e">
        <f t="shared" si="139"/>
        <v>#VALUE!</v>
      </c>
      <c r="S310" s="40" t="e">
        <f t="shared" si="139"/>
        <v>#VALUE!</v>
      </c>
      <c r="T310" s="40" t="e">
        <f t="shared" si="139"/>
        <v>#VALUE!</v>
      </c>
      <c r="U310" s="40" t="e">
        <f t="shared" si="138"/>
        <v>#DIV/0!</v>
      </c>
      <c r="V310" s="40" t="e">
        <f t="shared" si="138"/>
        <v>#VALUE!</v>
      </c>
      <c r="W310" s="40" t="e">
        <f t="shared" si="138"/>
        <v>#VALUE!</v>
      </c>
      <c r="X310" s="40" t="e">
        <f t="shared" si="138"/>
        <v>#VALUE!</v>
      </c>
      <c r="Y310" s="40" t="e">
        <f t="shared" si="138"/>
        <v>#VALUE!</v>
      </c>
      <c r="Z310" s="40"/>
      <c r="AA310" s="40"/>
      <c r="AB310" s="40"/>
      <c r="AC310" s="39">
        <v>-1</v>
      </c>
      <c r="AD310" s="39">
        <v>-1</v>
      </c>
      <c r="AE310" s="39">
        <v>-1</v>
      </c>
      <c r="AF310" s="39">
        <v>-1</v>
      </c>
      <c r="AG310" s="42">
        <v>-1</v>
      </c>
      <c r="AH310" s="38" t="e">
        <f t="shared" si="129"/>
        <v>#VALUE!</v>
      </c>
      <c r="AI310" s="39" t="e">
        <f t="shared" si="130"/>
        <v>#VALUE!</v>
      </c>
      <c r="AJ310" s="39" t="e">
        <f t="shared" si="131"/>
        <v>#VALUE!</v>
      </c>
      <c r="AK310" s="39" t="e">
        <f t="shared" si="142"/>
        <v>#DIV/0!</v>
      </c>
      <c r="AL310" s="39" t="e">
        <f t="shared" si="142"/>
        <v>#DIV/0!</v>
      </c>
      <c r="AM310" s="39" t="e">
        <f t="shared" si="142"/>
        <v>#DIV/0!</v>
      </c>
      <c r="AN310" s="39" t="e">
        <f t="shared" si="142"/>
        <v>#DIV/0!</v>
      </c>
      <c r="AO310" s="39" t="e">
        <f t="shared" si="142"/>
        <v>#DIV/0!</v>
      </c>
      <c r="AR310" s="90" t="e">
        <f t="shared" ref="AR310:AY325" si="145">AR309*(1+J310)</f>
        <v>#VALUE!</v>
      </c>
      <c r="AS310" s="90" t="e">
        <f t="shared" si="145"/>
        <v>#VALUE!</v>
      </c>
      <c r="AT310" s="90" t="e">
        <f t="shared" si="145"/>
        <v>#VALUE!</v>
      </c>
      <c r="AU310" t="e">
        <f t="shared" si="145"/>
        <v>#DIV/0!</v>
      </c>
      <c r="AV310" t="e">
        <f t="shared" si="145"/>
        <v>#VALUE!</v>
      </c>
      <c r="AW310" t="e">
        <f t="shared" si="145"/>
        <v>#VALUE!</v>
      </c>
      <c r="AX310" t="e">
        <f t="shared" si="145"/>
        <v>#VALUE!</v>
      </c>
      <c r="AY310" t="e">
        <f t="shared" si="145"/>
        <v>#VALUE!</v>
      </c>
      <c r="BA310" s="12">
        <v>43831</v>
      </c>
      <c r="BB310" s="36" t="e">
        <f t="shared" si="132"/>
        <v>#VALUE!</v>
      </c>
      <c r="BC310" s="41" t="e">
        <f t="shared" si="133"/>
        <v>#VALUE!</v>
      </c>
      <c r="BD310" s="41" t="e">
        <f t="shared" si="134"/>
        <v>#VALUE!</v>
      </c>
    </row>
    <row r="311" spans="1:56">
      <c r="A311" s="12">
        <v>43862</v>
      </c>
      <c r="B311" s="48" t="e">
        <f t="shared" si="144"/>
        <v>#VALUE!</v>
      </c>
      <c r="C311" s="48" t="e">
        <f t="shared" si="144"/>
        <v>#VALUE!</v>
      </c>
      <c r="D311" s="48" t="e">
        <f t="shared" si="144"/>
        <v>#VALUE!</v>
      </c>
      <c r="E311" s="36">
        <v>0</v>
      </c>
      <c r="F311" s="36">
        <v>0</v>
      </c>
      <c r="G311" s="36">
        <v>0</v>
      </c>
      <c r="H311" s="36">
        <v>0</v>
      </c>
      <c r="I311" s="37">
        <v>0</v>
      </c>
      <c r="J311" s="40" t="s">
        <v>103</v>
      </c>
      <c r="K311" s="40" t="s">
        <v>103</v>
      </c>
      <c r="L311" s="40" t="s">
        <v>103</v>
      </c>
      <c r="M311" s="39" t="e">
        <f t="shared" si="143"/>
        <v>#DIV/0!</v>
      </c>
      <c r="N311" s="39" t="s">
        <v>46</v>
      </c>
      <c r="O311" s="39" t="s">
        <v>46</v>
      </c>
      <c r="P311" s="39" t="s">
        <v>46</v>
      </c>
      <c r="Q311" s="42" t="s">
        <v>46</v>
      </c>
      <c r="R311" s="43" t="e">
        <f t="shared" si="139"/>
        <v>#VALUE!</v>
      </c>
      <c r="S311" s="40" t="e">
        <f t="shared" si="139"/>
        <v>#VALUE!</v>
      </c>
      <c r="T311" s="40" t="e">
        <f t="shared" si="139"/>
        <v>#VALUE!</v>
      </c>
      <c r="U311" s="40" t="e">
        <f t="shared" si="138"/>
        <v>#DIV/0!</v>
      </c>
      <c r="V311" s="40" t="e">
        <f t="shared" si="138"/>
        <v>#VALUE!</v>
      </c>
      <c r="W311" s="40" t="e">
        <f t="shared" si="138"/>
        <v>#VALUE!</v>
      </c>
      <c r="X311" s="40" t="e">
        <f t="shared" si="138"/>
        <v>#VALUE!</v>
      </c>
      <c r="Y311" s="40" t="e">
        <f t="shared" si="138"/>
        <v>#VALUE!</v>
      </c>
      <c r="Z311" s="40"/>
      <c r="AA311" s="40"/>
      <c r="AB311" s="40"/>
      <c r="AC311" s="39">
        <v>-1</v>
      </c>
      <c r="AD311" s="39">
        <v>-1</v>
      </c>
      <c r="AE311" s="39">
        <v>-1</v>
      </c>
      <c r="AF311" s="39">
        <v>-1</v>
      </c>
      <c r="AG311" s="42">
        <v>-1</v>
      </c>
      <c r="AH311" s="38" t="e">
        <f t="shared" si="129"/>
        <v>#VALUE!</v>
      </c>
      <c r="AI311" s="39" t="e">
        <f t="shared" si="130"/>
        <v>#VALUE!</v>
      </c>
      <c r="AJ311" s="39" t="e">
        <f t="shared" si="131"/>
        <v>#VALUE!</v>
      </c>
      <c r="AK311" s="39" t="e">
        <f t="shared" si="142"/>
        <v>#DIV/0!</v>
      </c>
      <c r="AL311" s="39" t="e">
        <f t="shared" si="142"/>
        <v>#DIV/0!</v>
      </c>
      <c r="AM311" s="39" t="e">
        <f t="shared" si="142"/>
        <v>#DIV/0!</v>
      </c>
      <c r="AN311" s="39" t="e">
        <f t="shared" si="142"/>
        <v>#DIV/0!</v>
      </c>
      <c r="AO311" s="39" t="e">
        <f t="shared" si="142"/>
        <v>#DIV/0!</v>
      </c>
      <c r="AR311" s="90" t="e">
        <f t="shared" si="145"/>
        <v>#VALUE!</v>
      </c>
      <c r="AS311" s="90" t="e">
        <f t="shared" si="145"/>
        <v>#VALUE!</v>
      </c>
      <c r="AT311" s="90" t="e">
        <f t="shared" si="145"/>
        <v>#VALUE!</v>
      </c>
      <c r="AU311" t="e">
        <f t="shared" si="145"/>
        <v>#DIV/0!</v>
      </c>
      <c r="AV311" t="e">
        <f t="shared" si="145"/>
        <v>#VALUE!</v>
      </c>
      <c r="AW311" t="e">
        <f t="shared" si="145"/>
        <v>#VALUE!</v>
      </c>
      <c r="AX311" t="e">
        <f t="shared" si="145"/>
        <v>#VALUE!</v>
      </c>
      <c r="AY311" t="e">
        <f t="shared" si="145"/>
        <v>#VALUE!</v>
      </c>
      <c r="BA311" s="12">
        <v>43862</v>
      </c>
      <c r="BB311" s="36" t="e">
        <f t="shared" si="132"/>
        <v>#VALUE!</v>
      </c>
      <c r="BC311" s="41" t="e">
        <f t="shared" si="133"/>
        <v>#VALUE!</v>
      </c>
      <c r="BD311" s="41" t="e">
        <f t="shared" si="134"/>
        <v>#VALUE!</v>
      </c>
    </row>
    <row r="312" spans="1:56">
      <c r="A312" s="12">
        <v>43891</v>
      </c>
      <c r="B312" s="48" t="e">
        <f t="shared" si="144"/>
        <v>#VALUE!</v>
      </c>
      <c r="C312" s="48" t="e">
        <f t="shared" si="144"/>
        <v>#VALUE!</v>
      </c>
      <c r="D312" s="48" t="e">
        <f t="shared" si="144"/>
        <v>#VALUE!</v>
      </c>
      <c r="E312" s="36">
        <v>0</v>
      </c>
      <c r="F312" s="36">
        <v>0</v>
      </c>
      <c r="G312" s="36">
        <v>0</v>
      </c>
      <c r="H312" s="36">
        <v>0</v>
      </c>
      <c r="I312" s="37">
        <v>0</v>
      </c>
      <c r="J312" s="40" t="s">
        <v>103</v>
      </c>
      <c r="K312" s="40" t="s">
        <v>103</v>
      </c>
      <c r="L312" s="40" t="s">
        <v>103</v>
      </c>
      <c r="M312" s="39" t="e">
        <f t="shared" si="143"/>
        <v>#DIV/0!</v>
      </c>
      <c r="N312" s="39" t="s">
        <v>46</v>
      </c>
      <c r="O312" s="39" t="s">
        <v>46</v>
      </c>
      <c r="P312" s="39" t="s">
        <v>46</v>
      </c>
      <c r="Q312" s="42" t="s">
        <v>46</v>
      </c>
      <c r="R312" s="43" t="e">
        <f t="shared" si="139"/>
        <v>#VALUE!</v>
      </c>
      <c r="S312" s="40" t="e">
        <f t="shared" si="139"/>
        <v>#VALUE!</v>
      </c>
      <c r="T312" s="40" t="e">
        <f t="shared" si="139"/>
        <v>#VALUE!</v>
      </c>
      <c r="U312" s="40" t="e">
        <f t="shared" si="138"/>
        <v>#DIV/0!</v>
      </c>
      <c r="V312" s="40" t="e">
        <f t="shared" si="138"/>
        <v>#VALUE!</v>
      </c>
      <c r="W312" s="40" t="e">
        <f t="shared" si="138"/>
        <v>#VALUE!</v>
      </c>
      <c r="X312" s="40" t="e">
        <f t="shared" si="138"/>
        <v>#VALUE!</v>
      </c>
      <c r="Y312" s="40" t="e">
        <f t="shared" si="138"/>
        <v>#VALUE!</v>
      </c>
      <c r="Z312" s="40"/>
      <c r="AA312" s="40"/>
      <c r="AB312" s="40"/>
      <c r="AC312" s="39">
        <v>-1</v>
      </c>
      <c r="AD312" s="39">
        <v>-1</v>
      </c>
      <c r="AE312" s="39">
        <v>-1</v>
      </c>
      <c r="AF312" s="39">
        <v>-1</v>
      </c>
      <c r="AG312" s="42">
        <v>-1</v>
      </c>
      <c r="AH312" s="38" t="e">
        <f t="shared" si="129"/>
        <v>#VALUE!</v>
      </c>
      <c r="AI312" s="39" t="e">
        <f t="shared" si="130"/>
        <v>#VALUE!</v>
      </c>
      <c r="AJ312" s="39" t="e">
        <f t="shared" si="131"/>
        <v>#VALUE!</v>
      </c>
      <c r="AK312" s="39" t="e">
        <f t="shared" si="142"/>
        <v>#DIV/0!</v>
      </c>
      <c r="AL312" s="39" t="e">
        <f t="shared" si="142"/>
        <v>#DIV/0!</v>
      </c>
      <c r="AM312" s="39" t="e">
        <f t="shared" si="142"/>
        <v>#DIV/0!</v>
      </c>
      <c r="AN312" s="39" t="e">
        <f t="shared" si="142"/>
        <v>#DIV/0!</v>
      </c>
      <c r="AO312" s="39" t="e">
        <f t="shared" si="142"/>
        <v>#DIV/0!</v>
      </c>
      <c r="AR312" s="90" t="e">
        <f t="shared" si="145"/>
        <v>#VALUE!</v>
      </c>
      <c r="AS312" s="90" t="e">
        <f t="shared" si="145"/>
        <v>#VALUE!</v>
      </c>
      <c r="AT312" s="90" t="e">
        <f t="shared" si="145"/>
        <v>#VALUE!</v>
      </c>
      <c r="AU312" t="e">
        <f t="shared" si="145"/>
        <v>#DIV/0!</v>
      </c>
      <c r="AV312" t="e">
        <f t="shared" si="145"/>
        <v>#VALUE!</v>
      </c>
      <c r="AW312" t="e">
        <f t="shared" si="145"/>
        <v>#VALUE!</v>
      </c>
      <c r="AX312" t="e">
        <f t="shared" si="145"/>
        <v>#VALUE!</v>
      </c>
      <c r="AY312" t="e">
        <f t="shared" si="145"/>
        <v>#VALUE!</v>
      </c>
      <c r="BA312" s="12">
        <v>43891</v>
      </c>
      <c r="BB312" s="36" t="e">
        <f t="shared" si="132"/>
        <v>#VALUE!</v>
      </c>
      <c r="BC312" s="41" t="e">
        <f t="shared" si="133"/>
        <v>#VALUE!</v>
      </c>
      <c r="BD312" s="41" t="e">
        <f t="shared" si="134"/>
        <v>#VALUE!</v>
      </c>
    </row>
    <row r="313" spans="1:56">
      <c r="A313" s="12">
        <v>43922</v>
      </c>
      <c r="B313" s="48" t="e">
        <f t="shared" si="144"/>
        <v>#VALUE!</v>
      </c>
      <c r="C313" s="48" t="e">
        <f t="shared" si="144"/>
        <v>#VALUE!</v>
      </c>
      <c r="D313" s="48" t="e">
        <f t="shared" si="144"/>
        <v>#VALUE!</v>
      </c>
      <c r="E313" s="36">
        <v>0</v>
      </c>
      <c r="F313" s="36">
        <v>0</v>
      </c>
      <c r="G313" s="36">
        <v>0</v>
      </c>
      <c r="H313" s="36">
        <v>0</v>
      </c>
      <c r="I313" s="37">
        <v>0</v>
      </c>
      <c r="J313" s="40" t="s">
        <v>103</v>
      </c>
      <c r="K313" s="40" t="s">
        <v>103</v>
      </c>
      <c r="L313" s="40" t="s">
        <v>103</v>
      </c>
      <c r="M313" s="39" t="e">
        <f t="shared" si="143"/>
        <v>#DIV/0!</v>
      </c>
      <c r="N313" s="39" t="s">
        <v>46</v>
      </c>
      <c r="O313" s="39" t="s">
        <v>46</v>
      </c>
      <c r="P313" s="39" t="s">
        <v>46</v>
      </c>
      <c r="Q313" s="42" t="s">
        <v>46</v>
      </c>
      <c r="R313" s="43" t="e">
        <f t="shared" si="139"/>
        <v>#VALUE!</v>
      </c>
      <c r="S313" s="40" t="e">
        <f t="shared" si="139"/>
        <v>#VALUE!</v>
      </c>
      <c r="T313" s="40" t="e">
        <f t="shared" si="139"/>
        <v>#VALUE!</v>
      </c>
      <c r="U313" s="40" t="e">
        <f t="shared" si="138"/>
        <v>#DIV/0!</v>
      </c>
      <c r="V313" s="40" t="e">
        <f t="shared" si="138"/>
        <v>#VALUE!</v>
      </c>
      <c r="W313" s="40" t="e">
        <f t="shared" si="138"/>
        <v>#VALUE!</v>
      </c>
      <c r="X313" s="40" t="e">
        <f t="shared" si="138"/>
        <v>#VALUE!</v>
      </c>
      <c r="Y313" s="40" t="e">
        <f t="shared" si="138"/>
        <v>#VALUE!</v>
      </c>
      <c r="Z313" s="40"/>
      <c r="AA313" s="40"/>
      <c r="AB313" s="40"/>
      <c r="AC313" s="39">
        <v>-1</v>
      </c>
      <c r="AD313" s="39">
        <v>-1</v>
      </c>
      <c r="AE313" s="39">
        <v>-1</v>
      </c>
      <c r="AF313" s="39">
        <v>-1</v>
      </c>
      <c r="AG313" s="42">
        <v>-1</v>
      </c>
      <c r="AH313" s="38" t="e">
        <f t="shared" si="129"/>
        <v>#VALUE!</v>
      </c>
      <c r="AI313" s="39" t="e">
        <f t="shared" si="130"/>
        <v>#VALUE!</v>
      </c>
      <c r="AJ313" s="39" t="e">
        <f t="shared" si="131"/>
        <v>#VALUE!</v>
      </c>
      <c r="AK313" s="39" t="e">
        <f t="shared" si="142"/>
        <v>#DIV/0!</v>
      </c>
      <c r="AL313" s="39" t="e">
        <f t="shared" si="142"/>
        <v>#DIV/0!</v>
      </c>
      <c r="AM313" s="39" t="e">
        <f t="shared" si="142"/>
        <v>#DIV/0!</v>
      </c>
      <c r="AN313" s="39" t="e">
        <f t="shared" si="142"/>
        <v>#DIV/0!</v>
      </c>
      <c r="AO313" s="39" t="e">
        <f t="shared" si="142"/>
        <v>#DIV/0!</v>
      </c>
      <c r="AR313" s="90" t="e">
        <f t="shared" si="145"/>
        <v>#VALUE!</v>
      </c>
      <c r="AS313" s="90" t="e">
        <f t="shared" si="145"/>
        <v>#VALUE!</v>
      </c>
      <c r="AT313" s="90" t="e">
        <f t="shared" si="145"/>
        <v>#VALUE!</v>
      </c>
      <c r="AU313" t="e">
        <f t="shared" si="145"/>
        <v>#DIV/0!</v>
      </c>
      <c r="AV313" t="e">
        <f t="shared" si="145"/>
        <v>#VALUE!</v>
      </c>
      <c r="AW313" t="e">
        <f t="shared" si="145"/>
        <v>#VALUE!</v>
      </c>
      <c r="AX313" t="e">
        <f t="shared" si="145"/>
        <v>#VALUE!</v>
      </c>
      <c r="AY313" t="e">
        <f t="shared" si="145"/>
        <v>#VALUE!</v>
      </c>
      <c r="BA313" s="12">
        <v>43922</v>
      </c>
      <c r="BB313" s="36" t="e">
        <f t="shared" si="132"/>
        <v>#VALUE!</v>
      </c>
      <c r="BC313" s="41" t="e">
        <f t="shared" si="133"/>
        <v>#VALUE!</v>
      </c>
      <c r="BD313" s="41" t="e">
        <f t="shared" si="134"/>
        <v>#VALUE!</v>
      </c>
    </row>
    <row r="314" spans="1:56">
      <c r="A314" s="12">
        <v>43952</v>
      </c>
      <c r="B314" s="48" t="e">
        <f t="shared" si="144"/>
        <v>#VALUE!</v>
      </c>
      <c r="C314" s="48" t="e">
        <f t="shared" si="144"/>
        <v>#VALUE!</v>
      </c>
      <c r="D314" s="48" t="e">
        <f t="shared" si="144"/>
        <v>#VALUE!</v>
      </c>
      <c r="E314" s="36">
        <v>0</v>
      </c>
      <c r="F314" s="36">
        <v>0</v>
      </c>
      <c r="G314" s="36">
        <v>0</v>
      </c>
      <c r="H314" s="36">
        <v>0</v>
      </c>
      <c r="I314" s="37">
        <v>0</v>
      </c>
      <c r="J314" s="40" t="s">
        <v>103</v>
      </c>
      <c r="K314" s="40" t="s">
        <v>103</v>
      </c>
      <c r="L314" s="40" t="s">
        <v>103</v>
      </c>
      <c r="M314" s="39" t="e">
        <f t="shared" si="143"/>
        <v>#DIV/0!</v>
      </c>
      <c r="N314" s="39" t="s">
        <v>46</v>
      </c>
      <c r="O314" s="39" t="s">
        <v>46</v>
      </c>
      <c r="P314" s="39" t="s">
        <v>46</v>
      </c>
      <c r="Q314" s="42" t="s">
        <v>46</v>
      </c>
      <c r="R314" s="43" t="e">
        <f t="shared" si="139"/>
        <v>#VALUE!</v>
      </c>
      <c r="S314" s="40" t="e">
        <f t="shared" si="139"/>
        <v>#VALUE!</v>
      </c>
      <c r="T314" s="40" t="e">
        <f t="shared" si="139"/>
        <v>#VALUE!</v>
      </c>
      <c r="U314" s="40" t="e">
        <f t="shared" si="138"/>
        <v>#DIV/0!</v>
      </c>
      <c r="V314" s="40" t="e">
        <f t="shared" si="138"/>
        <v>#VALUE!</v>
      </c>
      <c r="W314" s="40" t="e">
        <f t="shared" si="138"/>
        <v>#VALUE!</v>
      </c>
      <c r="X314" s="40" t="e">
        <f t="shared" si="138"/>
        <v>#VALUE!</v>
      </c>
      <c r="Y314" s="40" t="e">
        <f t="shared" si="138"/>
        <v>#VALUE!</v>
      </c>
      <c r="Z314" s="40"/>
      <c r="AA314" s="40"/>
      <c r="AB314" s="40"/>
      <c r="AC314" s="39">
        <v>-1</v>
      </c>
      <c r="AD314" s="39">
        <v>-1</v>
      </c>
      <c r="AE314" s="39">
        <v>-1</v>
      </c>
      <c r="AF314" s="39">
        <v>-1</v>
      </c>
      <c r="AG314" s="42">
        <v>-1</v>
      </c>
      <c r="AH314" s="38" t="e">
        <f t="shared" si="129"/>
        <v>#VALUE!</v>
      </c>
      <c r="AI314" s="39" t="e">
        <f t="shared" si="130"/>
        <v>#VALUE!</v>
      </c>
      <c r="AJ314" s="39" t="e">
        <f t="shared" si="131"/>
        <v>#VALUE!</v>
      </c>
      <c r="AK314" s="39" t="e">
        <f t="shared" si="142"/>
        <v>#DIV/0!</v>
      </c>
      <c r="AL314" s="39" t="e">
        <f t="shared" si="142"/>
        <v>#DIV/0!</v>
      </c>
      <c r="AM314" s="39" t="e">
        <f t="shared" si="142"/>
        <v>#DIV/0!</v>
      </c>
      <c r="AN314" s="39" t="e">
        <f t="shared" si="142"/>
        <v>#DIV/0!</v>
      </c>
      <c r="AO314" s="39" t="e">
        <f t="shared" si="142"/>
        <v>#DIV/0!</v>
      </c>
      <c r="AR314" s="90" t="e">
        <f t="shared" si="145"/>
        <v>#VALUE!</v>
      </c>
      <c r="AS314" s="90" t="e">
        <f t="shared" si="145"/>
        <v>#VALUE!</v>
      </c>
      <c r="AT314" s="90" t="e">
        <f t="shared" si="145"/>
        <v>#VALUE!</v>
      </c>
      <c r="AU314" t="e">
        <f t="shared" si="145"/>
        <v>#DIV/0!</v>
      </c>
      <c r="AV314" t="e">
        <f t="shared" si="145"/>
        <v>#VALUE!</v>
      </c>
      <c r="AW314" t="e">
        <f t="shared" si="145"/>
        <v>#VALUE!</v>
      </c>
      <c r="AX314" t="e">
        <f t="shared" si="145"/>
        <v>#VALUE!</v>
      </c>
      <c r="AY314" t="e">
        <f t="shared" si="145"/>
        <v>#VALUE!</v>
      </c>
      <c r="BA314" s="12">
        <v>43952</v>
      </c>
      <c r="BB314" s="36" t="e">
        <f t="shared" si="132"/>
        <v>#VALUE!</v>
      </c>
      <c r="BC314" s="41" t="e">
        <f t="shared" si="133"/>
        <v>#VALUE!</v>
      </c>
      <c r="BD314" s="41" t="e">
        <f t="shared" si="134"/>
        <v>#VALUE!</v>
      </c>
    </row>
    <row r="315" spans="1:56">
      <c r="A315" s="12">
        <v>43983</v>
      </c>
      <c r="B315" s="48" t="e">
        <f t="shared" si="144"/>
        <v>#VALUE!</v>
      </c>
      <c r="C315" s="48" t="e">
        <f t="shared" si="144"/>
        <v>#VALUE!</v>
      </c>
      <c r="D315" s="48" t="e">
        <f t="shared" si="144"/>
        <v>#VALUE!</v>
      </c>
      <c r="E315" s="36">
        <v>0</v>
      </c>
      <c r="F315" s="36">
        <v>0</v>
      </c>
      <c r="G315" s="36">
        <v>0</v>
      </c>
      <c r="H315" s="36">
        <v>0</v>
      </c>
      <c r="I315" s="37">
        <v>0</v>
      </c>
      <c r="J315" s="40" t="s">
        <v>103</v>
      </c>
      <c r="K315" s="40" t="s">
        <v>103</v>
      </c>
      <c r="L315" s="40" t="s">
        <v>103</v>
      </c>
      <c r="M315" s="39" t="e">
        <f t="shared" si="143"/>
        <v>#DIV/0!</v>
      </c>
      <c r="N315" s="39" t="s">
        <v>46</v>
      </c>
      <c r="O315" s="39" t="s">
        <v>46</v>
      </c>
      <c r="P315" s="39" t="s">
        <v>46</v>
      </c>
      <c r="Q315" s="42" t="s">
        <v>46</v>
      </c>
      <c r="R315" s="43" t="e">
        <f t="shared" si="139"/>
        <v>#VALUE!</v>
      </c>
      <c r="S315" s="40" t="e">
        <f t="shared" si="139"/>
        <v>#VALUE!</v>
      </c>
      <c r="T315" s="40" t="e">
        <f t="shared" si="139"/>
        <v>#VALUE!</v>
      </c>
      <c r="U315" s="40" t="e">
        <f t="shared" si="138"/>
        <v>#DIV/0!</v>
      </c>
      <c r="V315" s="40" t="e">
        <f t="shared" si="138"/>
        <v>#VALUE!</v>
      </c>
      <c r="W315" s="40" t="e">
        <f t="shared" si="138"/>
        <v>#VALUE!</v>
      </c>
      <c r="X315" s="40" t="e">
        <f t="shared" si="138"/>
        <v>#VALUE!</v>
      </c>
      <c r="Y315" s="40" t="e">
        <f t="shared" si="138"/>
        <v>#VALUE!</v>
      </c>
      <c r="Z315" s="40"/>
      <c r="AA315" s="40"/>
      <c r="AB315" s="40"/>
      <c r="AC315" s="39">
        <v>-1</v>
      </c>
      <c r="AD315" s="39">
        <v>-1</v>
      </c>
      <c r="AE315" s="39">
        <v>-1</v>
      </c>
      <c r="AF315" s="39">
        <v>-1</v>
      </c>
      <c r="AG315" s="42">
        <v>-1</v>
      </c>
      <c r="AH315" s="38" t="e">
        <f t="shared" si="129"/>
        <v>#VALUE!</v>
      </c>
      <c r="AI315" s="39" t="e">
        <f t="shared" si="130"/>
        <v>#VALUE!</v>
      </c>
      <c r="AJ315" s="39" t="e">
        <f t="shared" si="131"/>
        <v>#VALUE!</v>
      </c>
      <c r="AK315" s="39" t="e">
        <f t="shared" si="142"/>
        <v>#DIV/0!</v>
      </c>
      <c r="AL315" s="39" t="e">
        <f t="shared" si="142"/>
        <v>#DIV/0!</v>
      </c>
      <c r="AM315" s="39" t="e">
        <f t="shared" si="142"/>
        <v>#DIV/0!</v>
      </c>
      <c r="AN315" s="39" t="e">
        <f t="shared" si="142"/>
        <v>#DIV/0!</v>
      </c>
      <c r="AO315" s="39" t="e">
        <f t="shared" si="142"/>
        <v>#DIV/0!</v>
      </c>
      <c r="AR315" s="90" t="e">
        <f t="shared" si="145"/>
        <v>#VALUE!</v>
      </c>
      <c r="AS315" s="90" t="e">
        <f t="shared" si="145"/>
        <v>#VALUE!</v>
      </c>
      <c r="AT315" s="90" t="e">
        <f t="shared" si="145"/>
        <v>#VALUE!</v>
      </c>
      <c r="AU315" t="e">
        <f t="shared" si="145"/>
        <v>#DIV/0!</v>
      </c>
      <c r="AV315" t="e">
        <f t="shared" si="145"/>
        <v>#VALUE!</v>
      </c>
      <c r="AW315" t="e">
        <f t="shared" si="145"/>
        <v>#VALUE!</v>
      </c>
      <c r="AX315" t="e">
        <f t="shared" si="145"/>
        <v>#VALUE!</v>
      </c>
      <c r="AY315" t="e">
        <f t="shared" si="145"/>
        <v>#VALUE!</v>
      </c>
      <c r="BA315" s="12">
        <v>43983</v>
      </c>
      <c r="BB315" s="36" t="e">
        <f t="shared" si="132"/>
        <v>#VALUE!</v>
      </c>
      <c r="BC315" s="41" t="e">
        <f t="shared" si="133"/>
        <v>#VALUE!</v>
      </c>
      <c r="BD315" s="41" t="e">
        <f t="shared" si="134"/>
        <v>#VALUE!</v>
      </c>
    </row>
    <row r="316" spans="1:56">
      <c r="A316" s="12">
        <v>44013</v>
      </c>
      <c r="B316" s="48" t="e">
        <f t="shared" si="144"/>
        <v>#VALUE!</v>
      </c>
      <c r="C316" s="48" t="e">
        <f t="shared" si="144"/>
        <v>#VALUE!</v>
      </c>
      <c r="D316" s="48" t="e">
        <f t="shared" si="144"/>
        <v>#VALUE!</v>
      </c>
      <c r="E316" s="36">
        <v>0</v>
      </c>
      <c r="F316" s="36">
        <v>0</v>
      </c>
      <c r="G316" s="36">
        <v>0</v>
      </c>
      <c r="H316" s="36">
        <v>0</v>
      </c>
      <c r="I316" s="37">
        <v>0</v>
      </c>
      <c r="J316" s="40" t="s">
        <v>103</v>
      </c>
      <c r="K316" s="40" t="s">
        <v>103</v>
      </c>
      <c r="L316" s="40" t="s">
        <v>103</v>
      </c>
      <c r="M316" s="39" t="e">
        <f t="shared" si="143"/>
        <v>#DIV/0!</v>
      </c>
      <c r="N316" s="39" t="s">
        <v>46</v>
      </c>
      <c r="O316" s="39" t="s">
        <v>46</v>
      </c>
      <c r="P316" s="39" t="s">
        <v>46</v>
      </c>
      <c r="Q316" s="42" t="s">
        <v>46</v>
      </c>
      <c r="R316" s="43" t="e">
        <f t="shared" si="139"/>
        <v>#VALUE!</v>
      </c>
      <c r="S316" s="40" t="e">
        <f t="shared" si="139"/>
        <v>#VALUE!</v>
      </c>
      <c r="T316" s="40" t="e">
        <f t="shared" si="139"/>
        <v>#VALUE!</v>
      </c>
      <c r="U316" s="40" t="e">
        <f t="shared" si="138"/>
        <v>#DIV/0!</v>
      </c>
      <c r="V316" s="40" t="e">
        <f t="shared" si="138"/>
        <v>#VALUE!</v>
      </c>
      <c r="W316" s="40" t="e">
        <f t="shared" si="138"/>
        <v>#VALUE!</v>
      </c>
      <c r="X316" s="40" t="e">
        <f t="shared" si="138"/>
        <v>#VALUE!</v>
      </c>
      <c r="Y316" s="40" t="e">
        <f t="shared" si="138"/>
        <v>#VALUE!</v>
      </c>
      <c r="Z316" s="40"/>
      <c r="AA316" s="40"/>
      <c r="AB316" s="40"/>
      <c r="AC316" s="39">
        <v>-1</v>
      </c>
      <c r="AD316" s="39">
        <v>-1</v>
      </c>
      <c r="AE316" s="39">
        <v>-1</v>
      </c>
      <c r="AF316" s="39">
        <v>-1</v>
      </c>
      <c r="AG316" s="42">
        <v>-1</v>
      </c>
      <c r="AH316" s="38" t="e">
        <f t="shared" si="129"/>
        <v>#VALUE!</v>
      </c>
      <c r="AI316" s="39" t="e">
        <f t="shared" si="130"/>
        <v>#VALUE!</v>
      </c>
      <c r="AJ316" s="39" t="e">
        <f t="shared" si="131"/>
        <v>#VALUE!</v>
      </c>
      <c r="AK316" s="39" t="e">
        <f t="shared" si="142"/>
        <v>#DIV/0!</v>
      </c>
      <c r="AL316" s="39" t="e">
        <f t="shared" si="142"/>
        <v>#DIV/0!</v>
      </c>
      <c r="AM316" s="39" t="e">
        <f t="shared" si="142"/>
        <v>#DIV/0!</v>
      </c>
      <c r="AN316" s="39" t="e">
        <f t="shared" si="142"/>
        <v>#DIV/0!</v>
      </c>
      <c r="AO316" s="39" t="e">
        <f t="shared" si="142"/>
        <v>#DIV/0!</v>
      </c>
      <c r="AR316" s="90" t="e">
        <f t="shared" si="145"/>
        <v>#VALUE!</v>
      </c>
      <c r="AS316" s="90" t="e">
        <f t="shared" si="145"/>
        <v>#VALUE!</v>
      </c>
      <c r="AT316" s="90" t="e">
        <f t="shared" si="145"/>
        <v>#VALUE!</v>
      </c>
      <c r="AU316" t="e">
        <f t="shared" si="145"/>
        <v>#DIV/0!</v>
      </c>
      <c r="AV316" t="e">
        <f t="shared" si="145"/>
        <v>#VALUE!</v>
      </c>
      <c r="AW316" t="e">
        <f t="shared" si="145"/>
        <v>#VALUE!</v>
      </c>
      <c r="AX316" t="e">
        <f t="shared" si="145"/>
        <v>#VALUE!</v>
      </c>
      <c r="AY316" t="e">
        <f t="shared" si="145"/>
        <v>#VALUE!</v>
      </c>
      <c r="BA316" s="12">
        <v>44013</v>
      </c>
      <c r="BB316" s="36" t="e">
        <f t="shared" si="132"/>
        <v>#VALUE!</v>
      </c>
      <c r="BC316" s="41" t="e">
        <f t="shared" si="133"/>
        <v>#VALUE!</v>
      </c>
      <c r="BD316" s="41" t="e">
        <f t="shared" si="134"/>
        <v>#VALUE!</v>
      </c>
    </row>
    <row r="317" spans="1:56">
      <c r="A317" s="12">
        <v>44044</v>
      </c>
      <c r="B317" s="48" t="e">
        <f t="shared" si="144"/>
        <v>#VALUE!</v>
      </c>
      <c r="C317" s="48" t="e">
        <f t="shared" si="144"/>
        <v>#VALUE!</v>
      </c>
      <c r="D317" s="48" t="e">
        <f t="shared" si="144"/>
        <v>#VALUE!</v>
      </c>
      <c r="E317" s="36">
        <v>0</v>
      </c>
      <c r="F317" s="36">
        <v>0</v>
      </c>
      <c r="G317" s="36">
        <v>0</v>
      </c>
      <c r="H317" s="36">
        <v>0</v>
      </c>
      <c r="I317" s="37">
        <v>0</v>
      </c>
      <c r="J317" s="40" t="s">
        <v>103</v>
      </c>
      <c r="K317" s="40" t="s">
        <v>103</v>
      </c>
      <c r="L317" s="40" t="s">
        <v>103</v>
      </c>
      <c r="M317" s="39" t="e">
        <f t="shared" si="143"/>
        <v>#DIV/0!</v>
      </c>
      <c r="N317" s="39" t="s">
        <v>46</v>
      </c>
      <c r="O317" s="39" t="s">
        <v>46</v>
      </c>
      <c r="P317" s="39" t="s">
        <v>46</v>
      </c>
      <c r="Q317" s="42" t="s">
        <v>46</v>
      </c>
      <c r="R317" s="43" t="e">
        <f t="shared" si="139"/>
        <v>#VALUE!</v>
      </c>
      <c r="S317" s="40" t="e">
        <f t="shared" si="139"/>
        <v>#VALUE!</v>
      </c>
      <c r="T317" s="40" t="e">
        <f t="shared" si="139"/>
        <v>#VALUE!</v>
      </c>
      <c r="U317" s="40" t="e">
        <f t="shared" si="138"/>
        <v>#DIV/0!</v>
      </c>
      <c r="V317" s="40" t="e">
        <f t="shared" si="138"/>
        <v>#VALUE!</v>
      </c>
      <c r="W317" s="40" t="e">
        <f t="shared" si="138"/>
        <v>#VALUE!</v>
      </c>
      <c r="X317" s="40" t="e">
        <f t="shared" si="138"/>
        <v>#VALUE!</v>
      </c>
      <c r="Y317" s="40" t="e">
        <f t="shared" si="138"/>
        <v>#VALUE!</v>
      </c>
      <c r="Z317" s="40"/>
      <c r="AA317" s="40"/>
      <c r="AB317" s="40"/>
      <c r="AC317" s="39">
        <v>-1</v>
      </c>
      <c r="AD317" s="39">
        <v>-1</v>
      </c>
      <c r="AE317" s="39">
        <v>-1</v>
      </c>
      <c r="AF317" s="39">
        <v>-1</v>
      </c>
      <c r="AG317" s="42">
        <v>-1</v>
      </c>
      <c r="AH317" s="38" t="e">
        <f t="shared" si="129"/>
        <v>#VALUE!</v>
      </c>
      <c r="AI317" s="39" t="e">
        <f t="shared" si="130"/>
        <v>#VALUE!</v>
      </c>
      <c r="AJ317" s="39" t="e">
        <f t="shared" si="131"/>
        <v>#VALUE!</v>
      </c>
      <c r="AK317" s="39" t="e">
        <f t="shared" si="142"/>
        <v>#DIV/0!</v>
      </c>
      <c r="AL317" s="39" t="e">
        <f t="shared" si="142"/>
        <v>#DIV/0!</v>
      </c>
      <c r="AM317" s="39" t="e">
        <f t="shared" si="142"/>
        <v>#DIV/0!</v>
      </c>
      <c r="AN317" s="39" t="e">
        <f t="shared" si="142"/>
        <v>#DIV/0!</v>
      </c>
      <c r="AO317" s="39" t="e">
        <f t="shared" si="142"/>
        <v>#DIV/0!</v>
      </c>
      <c r="AR317" s="90" t="e">
        <f t="shared" si="145"/>
        <v>#VALUE!</v>
      </c>
      <c r="AS317" s="90" t="e">
        <f t="shared" si="145"/>
        <v>#VALUE!</v>
      </c>
      <c r="AT317" s="90" t="e">
        <f t="shared" si="145"/>
        <v>#VALUE!</v>
      </c>
      <c r="AU317" t="e">
        <f t="shared" si="145"/>
        <v>#DIV/0!</v>
      </c>
      <c r="AV317" t="e">
        <f t="shared" si="145"/>
        <v>#VALUE!</v>
      </c>
      <c r="AW317" t="e">
        <f t="shared" si="145"/>
        <v>#VALUE!</v>
      </c>
      <c r="AX317" t="e">
        <f t="shared" si="145"/>
        <v>#VALUE!</v>
      </c>
      <c r="AY317" t="e">
        <f t="shared" si="145"/>
        <v>#VALUE!</v>
      </c>
      <c r="BA317" s="12">
        <v>44044</v>
      </c>
      <c r="BB317" s="36" t="e">
        <f t="shared" si="132"/>
        <v>#VALUE!</v>
      </c>
      <c r="BC317" s="41" t="e">
        <f t="shared" si="133"/>
        <v>#VALUE!</v>
      </c>
      <c r="BD317" s="41" t="e">
        <f t="shared" si="134"/>
        <v>#VALUE!</v>
      </c>
    </row>
    <row r="318" spans="1:56">
      <c r="A318" s="12">
        <v>44075</v>
      </c>
      <c r="B318" s="48" t="e">
        <f t="shared" si="144"/>
        <v>#VALUE!</v>
      </c>
      <c r="C318" s="48" t="e">
        <f t="shared" si="144"/>
        <v>#VALUE!</v>
      </c>
      <c r="D318" s="48" t="e">
        <f t="shared" si="144"/>
        <v>#VALUE!</v>
      </c>
      <c r="E318" s="36">
        <v>0</v>
      </c>
      <c r="F318" s="36">
        <v>0</v>
      </c>
      <c r="G318" s="36">
        <v>0</v>
      </c>
      <c r="H318" s="36">
        <v>0</v>
      </c>
      <c r="I318" s="37">
        <v>0</v>
      </c>
      <c r="J318" s="40" t="s">
        <v>103</v>
      </c>
      <c r="K318" s="40" t="s">
        <v>103</v>
      </c>
      <c r="L318" s="40" t="s">
        <v>103</v>
      </c>
      <c r="M318" s="39" t="e">
        <f t="shared" si="143"/>
        <v>#DIV/0!</v>
      </c>
      <c r="N318" s="39" t="s">
        <v>46</v>
      </c>
      <c r="O318" s="39" t="s">
        <v>46</v>
      </c>
      <c r="P318" s="39" t="s">
        <v>46</v>
      </c>
      <c r="Q318" s="42" t="s">
        <v>46</v>
      </c>
      <c r="R318" s="43" t="e">
        <f t="shared" si="139"/>
        <v>#VALUE!</v>
      </c>
      <c r="S318" s="40" t="e">
        <f t="shared" si="139"/>
        <v>#VALUE!</v>
      </c>
      <c r="T318" s="40" t="e">
        <f t="shared" si="139"/>
        <v>#VALUE!</v>
      </c>
      <c r="U318" s="40" t="e">
        <f t="shared" si="138"/>
        <v>#DIV/0!</v>
      </c>
      <c r="V318" s="40" t="e">
        <f t="shared" si="138"/>
        <v>#VALUE!</v>
      </c>
      <c r="W318" s="40" t="e">
        <f t="shared" si="138"/>
        <v>#VALUE!</v>
      </c>
      <c r="X318" s="40" t="e">
        <f t="shared" si="138"/>
        <v>#VALUE!</v>
      </c>
      <c r="Y318" s="40" t="e">
        <f t="shared" si="138"/>
        <v>#VALUE!</v>
      </c>
      <c r="Z318" s="40"/>
      <c r="AA318" s="40"/>
      <c r="AB318" s="40"/>
      <c r="AC318" s="39">
        <v>-1</v>
      </c>
      <c r="AD318" s="39">
        <v>-1</v>
      </c>
      <c r="AE318" s="39">
        <v>-1</v>
      </c>
      <c r="AF318" s="39">
        <v>-1</v>
      </c>
      <c r="AG318" s="42">
        <v>-1</v>
      </c>
      <c r="AH318" s="38" t="e">
        <f t="shared" si="129"/>
        <v>#VALUE!</v>
      </c>
      <c r="AI318" s="39" t="e">
        <f t="shared" si="130"/>
        <v>#VALUE!</v>
      </c>
      <c r="AJ318" s="39" t="e">
        <f t="shared" si="131"/>
        <v>#VALUE!</v>
      </c>
      <c r="AK318" s="39" t="e">
        <f t="shared" si="142"/>
        <v>#DIV/0!</v>
      </c>
      <c r="AL318" s="39" t="e">
        <f t="shared" si="142"/>
        <v>#DIV/0!</v>
      </c>
      <c r="AM318" s="39" t="e">
        <f t="shared" si="142"/>
        <v>#DIV/0!</v>
      </c>
      <c r="AN318" s="39" t="e">
        <f t="shared" si="142"/>
        <v>#DIV/0!</v>
      </c>
      <c r="AO318" s="39" t="e">
        <f t="shared" si="142"/>
        <v>#DIV/0!</v>
      </c>
      <c r="AR318" s="90" t="e">
        <f t="shared" si="145"/>
        <v>#VALUE!</v>
      </c>
      <c r="AS318" s="90" t="e">
        <f t="shared" si="145"/>
        <v>#VALUE!</v>
      </c>
      <c r="AT318" s="90" t="e">
        <f t="shared" si="145"/>
        <v>#VALUE!</v>
      </c>
      <c r="AU318" t="e">
        <f t="shared" si="145"/>
        <v>#DIV/0!</v>
      </c>
      <c r="AV318" t="e">
        <f t="shared" si="145"/>
        <v>#VALUE!</v>
      </c>
      <c r="AW318" t="e">
        <f t="shared" si="145"/>
        <v>#VALUE!</v>
      </c>
      <c r="AX318" t="e">
        <f t="shared" si="145"/>
        <v>#VALUE!</v>
      </c>
      <c r="AY318" t="e">
        <f t="shared" si="145"/>
        <v>#VALUE!</v>
      </c>
      <c r="BA318" s="12">
        <v>44075</v>
      </c>
      <c r="BB318" s="36" t="e">
        <f t="shared" si="132"/>
        <v>#VALUE!</v>
      </c>
      <c r="BC318" s="41" t="e">
        <f t="shared" si="133"/>
        <v>#VALUE!</v>
      </c>
      <c r="BD318" s="41" t="e">
        <f t="shared" si="134"/>
        <v>#VALUE!</v>
      </c>
    </row>
    <row r="319" spans="1:56">
      <c r="A319" s="12">
        <v>44105</v>
      </c>
      <c r="B319" s="48" t="e">
        <f t="shared" si="144"/>
        <v>#VALUE!</v>
      </c>
      <c r="C319" s="48" t="e">
        <f t="shared" si="144"/>
        <v>#VALUE!</v>
      </c>
      <c r="D319" s="48" t="e">
        <f t="shared" si="144"/>
        <v>#VALUE!</v>
      </c>
      <c r="E319" s="36">
        <v>0</v>
      </c>
      <c r="F319" s="36">
        <v>0</v>
      </c>
      <c r="G319" s="36">
        <v>0</v>
      </c>
      <c r="H319" s="36">
        <v>0</v>
      </c>
      <c r="I319" s="37">
        <v>0</v>
      </c>
      <c r="J319" s="40" t="s">
        <v>103</v>
      </c>
      <c r="K319" s="40" t="s">
        <v>103</v>
      </c>
      <c r="L319" s="40" t="s">
        <v>103</v>
      </c>
      <c r="M319" s="39" t="e">
        <f t="shared" si="143"/>
        <v>#DIV/0!</v>
      </c>
      <c r="N319" s="39" t="s">
        <v>46</v>
      </c>
      <c r="O319" s="39" t="s">
        <v>46</v>
      </c>
      <c r="P319" s="39" t="s">
        <v>46</v>
      </c>
      <c r="Q319" s="42" t="s">
        <v>46</v>
      </c>
      <c r="R319" s="43" t="e">
        <f t="shared" si="139"/>
        <v>#VALUE!</v>
      </c>
      <c r="S319" s="40" t="e">
        <f t="shared" si="139"/>
        <v>#VALUE!</v>
      </c>
      <c r="T319" s="40" t="e">
        <f t="shared" si="139"/>
        <v>#VALUE!</v>
      </c>
      <c r="U319" s="40" t="e">
        <f t="shared" si="138"/>
        <v>#DIV/0!</v>
      </c>
      <c r="V319" s="40" t="e">
        <f t="shared" si="138"/>
        <v>#VALUE!</v>
      </c>
      <c r="W319" s="40" t="e">
        <f t="shared" si="138"/>
        <v>#VALUE!</v>
      </c>
      <c r="X319" s="40" t="e">
        <f t="shared" si="138"/>
        <v>#VALUE!</v>
      </c>
      <c r="Y319" s="40" t="e">
        <f t="shared" si="138"/>
        <v>#VALUE!</v>
      </c>
      <c r="Z319" s="40"/>
      <c r="AA319" s="40"/>
      <c r="AB319" s="40"/>
      <c r="AC319" s="39">
        <v>-1</v>
      </c>
      <c r="AD319" s="39">
        <v>-1</v>
      </c>
      <c r="AE319" s="39">
        <v>-1</v>
      </c>
      <c r="AF319" s="39">
        <v>-1</v>
      </c>
      <c r="AG319" s="42">
        <v>-1</v>
      </c>
      <c r="AH319" s="38" t="e">
        <f t="shared" si="129"/>
        <v>#VALUE!</v>
      </c>
      <c r="AI319" s="39" t="e">
        <f t="shared" si="130"/>
        <v>#VALUE!</v>
      </c>
      <c r="AJ319" s="39" t="e">
        <f t="shared" si="131"/>
        <v>#VALUE!</v>
      </c>
      <c r="AK319" s="39" t="e">
        <f t="shared" si="142"/>
        <v>#DIV/0!</v>
      </c>
      <c r="AL319" s="39" t="e">
        <f t="shared" si="142"/>
        <v>#DIV/0!</v>
      </c>
      <c r="AM319" s="39" t="e">
        <f t="shared" si="142"/>
        <v>#DIV/0!</v>
      </c>
      <c r="AN319" s="39" t="e">
        <f t="shared" si="142"/>
        <v>#DIV/0!</v>
      </c>
      <c r="AO319" s="39" t="e">
        <f t="shared" si="142"/>
        <v>#DIV/0!</v>
      </c>
      <c r="AR319" s="90" t="e">
        <f t="shared" si="145"/>
        <v>#VALUE!</v>
      </c>
      <c r="AS319" s="90" t="e">
        <f t="shared" si="145"/>
        <v>#VALUE!</v>
      </c>
      <c r="AT319" s="90" t="e">
        <f t="shared" si="145"/>
        <v>#VALUE!</v>
      </c>
      <c r="AU319" t="e">
        <f t="shared" si="145"/>
        <v>#DIV/0!</v>
      </c>
      <c r="AV319" t="e">
        <f t="shared" si="145"/>
        <v>#VALUE!</v>
      </c>
      <c r="AW319" t="e">
        <f t="shared" si="145"/>
        <v>#VALUE!</v>
      </c>
      <c r="AX319" t="e">
        <f t="shared" si="145"/>
        <v>#VALUE!</v>
      </c>
      <c r="AY319" t="e">
        <f t="shared" si="145"/>
        <v>#VALUE!</v>
      </c>
      <c r="BA319" s="12">
        <v>44105</v>
      </c>
      <c r="BB319" s="36" t="e">
        <f t="shared" si="132"/>
        <v>#VALUE!</v>
      </c>
      <c r="BC319" s="41" t="e">
        <f t="shared" si="133"/>
        <v>#VALUE!</v>
      </c>
      <c r="BD319" s="41" t="e">
        <f t="shared" si="134"/>
        <v>#VALUE!</v>
      </c>
    </row>
    <row r="320" spans="1:56">
      <c r="A320" s="12">
        <v>44136</v>
      </c>
      <c r="B320" s="48" t="e">
        <f t="shared" si="144"/>
        <v>#VALUE!</v>
      </c>
      <c r="C320" s="48" t="e">
        <f t="shared" si="144"/>
        <v>#VALUE!</v>
      </c>
      <c r="D320" s="48" t="e">
        <f t="shared" si="144"/>
        <v>#VALUE!</v>
      </c>
      <c r="E320" s="36">
        <v>0</v>
      </c>
      <c r="F320" s="36">
        <v>0</v>
      </c>
      <c r="G320" s="36">
        <v>0</v>
      </c>
      <c r="H320" s="36">
        <v>0</v>
      </c>
      <c r="I320" s="37">
        <v>0</v>
      </c>
      <c r="J320" s="40" t="s">
        <v>103</v>
      </c>
      <c r="K320" s="40" t="s">
        <v>103</v>
      </c>
      <c r="L320" s="40" t="s">
        <v>103</v>
      </c>
      <c r="M320" s="39" t="e">
        <f t="shared" si="143"/>
        <v>#DIV/0!</v>
      </c>
      <c r="N320" s="39" t="s">
        <v>46</v>
      </c>
      <c r="O320" s="39" t="s">
        <v>46</v>
      </c>
      <c r="P320" s="39" t="s">
        <v>46</v>
      </c>
      <c r="Q320" s="42" t="s">
        <v>46</v>
      </c>
      <c r="R320" s="43" t="e">
        <f t="shared" si="139"/>
        <v>#VALUE!</v>
      </c>
      <c r="S320" s="40" t="e">
        <f t="shared" si="139"/>
        <v>#VALUE!</v>
      </c>
      <c r="T320" s="40" t="e">
        <f t="shared" si="139"/>
        <v>#VALUE!</v>
      </c>
      <c r="U320" s="40" t="e">
        <f t="shared" si="138"/>
        <v>#DIV/0!</v>
      </c>
      <c r="V320" s="40" t="e">
        <f t="shared" si="138"/>
        <v>#VALUE!</v>
      </c>
      <c r="W320" s="40" t="e">
        <f t="shared" si="138"/>
        <v>#VALUE!</v>
      </c>
      <c r="X320" s="40" t="e">
        <f t="shared" si="138"/>
        <v>#VALUE!</v>
      </c>
      <c r="Y320" s="40" t="e">
        <f t="shared" si="138"/>
        <v>#VALUE!</v>
      </c>
      <c r="Z320" s="40"/>
      <c r="AA320" s="40"/>
      <c r="AB320" s="40"/>
      <c r="AC320" s="39">
        <v>-1</v>
      </c>
      <c r="AD320" s="39">
        <v>-1</v>
      </c>
      <c r="AE320" s="39">
        <v>-1</v>
      </c>
      <c r="AF320" s="39">
        <v>-1</v>
      </c>
      <c r="AG320" s="42">
        <v>-1</v>
      </c>
      <c r="AH320" s="38" t="e">
        <f t="shared" si="129"/>
        <v>#VALUE!</v>
      </c>
      <c r="AI320" s="39" t="e">
        <f t="shared" si="130"/>
        <v>#VALUE!</v>
      </c>
      <c r="AJ320" s="39" t="e">
        <f t="shared" si="131"/>
        <v>#VALUE!</v>
      </c>
      <c r="AK320" s="39" t="e">
        <f t="shared" si="142"/>
        <v>#DIV/0!</v>
      </c>
      <c r="AL320" s="39" t="e">
        <f t="shared" si="142"/>
        <v>#DIV/0!</v>
      </c>
      <c r="AM320" s="39" t="e">
        <f t="shared" si="142"/>
        <v>#DIV/0!</v>
      </c>
      <c r="AN320" s="39" t="e">
        <f t="shared" si="142"/>
        <v>#DIV/0!</v>
      </c>
      <c r="AO320" s="39" t="e">
        <f t="shared" si="142"/>
        <v>#DIV/0!</v>
      </c>
      <c r="AR320" s="90" t="e">
        <f t="shared" si="145"/>
        <v>#VALUE!</v>
      </c>
      <c r="AS320" s="90" t="e">
        <f t="shared" si="145"/>
        <v>#VALUE!</v>
      </c>
      <c r="AT320" s="90" t="e">
        <f t="shared" si="145"/>
        <v>#VALUE!</v>
      </c>
      <c r="AU320" t="e">
        <f t="shared" si="145"/>
        <v>#DIV/0!</v>
      </c>
      <c r="AV320" t="e">
        <f t="shared" si="145"/>
        <v>#VALUE!</v>
      </c>
      <c r="AW320" t="e">
        <f t="shared" si="145"/>
        <v>#VALUE!</v>
      </c>
      <c r="AX320" t="e">
        <f t="shared" si="145"/>
        <v>#VALUE!</v>
      </c>
      <c r="AY320" t="e">
        <f t="shared" si="145"/>
        <v>#VALUE!</v>
      </c>
      <c r="BA320" s="12">
        <v>44136</v>
      </c>
      <c r="BB320" s="36" t="e">
        <f t="shared" si="132"/>
        <v>#VALUE!</v>
      </c>
      <c r="BC320" s="41" t="e">
        <f t="shared" si="133"/>
        <v>#VALUE!</v>
      </c>
      <c r="BD320" s="41" t="e">
        <f t="shared" si="134"/>
        <v>#VALUE!</v>
      </c>
    </row>
    <row r="321" spans="1:56">
      <c r="A321" s="12">
        <v>44166</v>
      </c>
      <c r="B321" s="48" t="e">
        <f t="shared" si="144"/>
        <v>#VALUE!</v>
      </c>
      <c r="C321" s="48" t="e">
        <f t="shared" si="144"/>
        <v>#VALUE!</v>
      </c>
      <c r="D321" s="48" t="e">
        <f t="shared" si="144"/>
        <v>#VALUE!</v>
      </c>
      <c r="E321" s="36">
        <v>0</v>
      </c>
      <c r="F321" s="36">
        <v>0</v>
      </c>
      <c r="G321" s="36">
        <v>0</v>
      </c>
      <c r="H321" s="36">
        <v>0</v>
      </c>
      <c r="I321" s="37">
        <v>0</v>
      </c>
      <c r="J321" s="40" t="s">
        <v>103</v>
      </c>
      <c r="K321" s="40" t="s">
        <v>103</v>
      </c>
      <c r="L321" s="40" t="s">
        <v>103</v>
      </c>
      <c r="M321" s="39" t="e">
        <f t="shared" si="143"/>
        <v>#DIV/0!</v>
      </c>
      <c r="N321" s="39" t="s">
        <v>46</v>
      </c>
      <c r="O321" s="39" t="s">
        <v>46</v>
      </c>
      <c r="P321" s="39" t="s">
        <v>46</v>
      </c>
      <c r="Q321" s="42" t="s">
        <v>46</v>
      </c>
      <c r="R321" s="43" t="e">
        <f t="shared" si="139"/>
        <v>#VALUE!</v>
      </c>
      <c r="S321" s="40" t="e">
        <f t="shared" si="139"/>
        <v>#VALUE!</v>
      </c>
      <c r="T321" s="40" t="e">
        <f t="shared" si="139"/>
        <v>#VALUE!</v>
      </c>
      <c r="U321" s="40" t="e">
        <f t="shared" si="138"/>
        <v>#DIV/0!</v>
      </c>
      <c r="V321" s="40" t="e">
        <f t="shared" si="138"/>
        <v>#VALUE!</v>
      </c>
      <c r="W321" s="40" t="e">
        <f t="shared" si="138"/>
        <v>#VALUE!</v>
      </c>
      <c r="X321" s="40" t="e">
        <f t="shared" si="138"/>
        <v>#VALUE!</v>
      </c>
      <c r="Y321" s="40" t="e">
        <f t="shared" si="138"/>
        <v>#VALUE!</v>
      </c>
      <c r="Z321" s="40"/>
      <c r="AA321" s="40"/>
      <c r="AB321" s="40"/>
      <c r="AC321" s="39">
        <v>-1</v>
      </c>
      <c r="AD321" s="39">
        <v>-1</v>
      </c>
      <c r="AE321" s="39">
        <v>-1</v>
      </c>
      <c r="AF321" s="39">
        <v>-1</v>
      </c>
      <c r="AG321" s="42">
        <v>-1</v>
      </c>
      <c r="AH321" s="38" t="e">
        <f t="shared" si="129"/>
        <v>#VALUE!</v>
      </c>
      <c r="AI321" s="39" t="e">
        <f t="shared" si="130"/>
        <v>#VALUE!</v>
      </c>
      <c r="AJ321" s="39" t="e">
        <f t="shared" si="131"/>
        <v>#VALUE!</v>
      </c>
      <c r="AK321" s="39" t="e">
        <f t="shared" si="142"/>
        <v>#DIV/0!</v>
      </c>
      <c r="AL321" s="39" t="e">
        <f t="shared" si="142"/>
        <v>#DIV/0!</v>
      </c>
      <c r="AM321" s="39" t="e">
        <f t="shared" si="142"/>
        <v>#DIV/0!</v>
      </c>
      <c r="AN321" s="39" t="e">
        <f t="shared" si="142"/>
        <v>#DIV/0!</v>
      </c>
      <c r="AO321" s="39" t="e">
        <f t="shared" si="142"/>
        <v>#DIV/0!</v>
      </c>
      <c r="AR321" s="90" t="e">
        <f t="shared" si="145"/>
        <v>#VALUE!</v>
      </c>
      <c r="AS321" s="90" t="e">
        <f t="shared" si="145"/>
        <v>#VALUE!</v>
      </c>
      <c r="AT321" s="90" t="e">
        <f t="shared" si="145"/>
        <v>#VALUE!</v>
      </c>
      <c r="AU321" t="e">
        <f t="shared" si="145"/>
        <v>#DIV/0!</v>
      </c>
      <c r="AV321" t="e">
        <f t="shared" si="145"/>
        <v>#VALUE!</v>
      </c>
      <c r="AW321" t="e">
        <f t="shared" si="145"/>
        <v>#VALUE!</v>
      </c>
      <c r="AX321" t="e">
        <f t="shared" si="145"/>
        <v>#VALUE!</v>
      </c>
      <c r="AY321" t="e">
        <f t="shared" si="145"/>
        <v>#VALUE!</v>
      </c>
      <c r="BA321" s="12">
        <v>44166</v>
      </c>
      <c r="BB321" s="36" t="e">
        <f t="shared" si="132"/>
        <v>#VALUE!</v>
      </c>
      <c r="BC321" s="41" t="e">
        <f t="shared" si="133"/>
        <v>#VALUE!</v>
      </c>
      <c r="BD321" s="41" t="e">
        <f t="shared" si="134"/>
        <v>#VALUE!</v>
      </c>
    </row>
    <row r="322" spans="1:56">
      <c r="A322" s="12">
        <v>44197</v>
      </c>
      <c r="B322" s="48" t="e">
        <f t="shared" si="144"/>
        <v>#VALUE!</v>
      </c>
      <c r="C322" s="48" t="e">
        <f t="shared" si="144"/>
        <v>#VALUE!</v>
      </c>
      <c r="D322" s="48" t="e">
        <f t="shared" si="144"/>
        <v>#VALUE!</v>
      </c>
      <c r="E322" s="36">
        <v>0</v>
      </c>
      <c r="F322" s="36">
        <v>0</v>
      </c>
      <c r="G322" s="36">
        <v>0</v>
      </c>
      <c r="H322" s="36">
        <v>0</v>
      </c>
      <c r="I322" s="37">
        <v>0</v>
      </c>
      <c r="J322" s="40" t="s">
        <v>103</v>
      </c>
      <c r="K322" s="40" t="s">
        <v>103</v>
      </c>
      <c r="L322" s="40" t="s">
        <v>103</v>
      </c>
      <c r="M322" s="39" t="e">
        <f t="shared" si="143"/>
        <v>#DIV/0!</v>
      </c>
      <c r="N322" s="39" t="s">
        <v>46</v>
      </c>
      <c r="O322" s="39" t="s">
        <v>46</v>
      </c>
      <c r="P322" s="39" t="s">
        <v>46</v>
      </c>
      <c r="Q322" s="42" t="s">
        <v>46</v>
      </c>
      <c r="R322" s="43" t="e">
        <f t="shared" si="139"/>
        <v>#VALUE!</v>
      </c>
      <c r="S322" s="40" t="e">
        <f t="shared" si="139"/>
        <v>#VALUE!</v>
      </c>
      <c r="T322" s="40" t="e">
        <f t="shared" si="139"/>
        <v>#VALUE!</v>
      </c>
      <c r="U322" s="40" t="e">
        <f t="shared" si="138"/>
        <v>#DIV/0!</v>
      </c>
      <c r="V322" s="40" t="e">
        <f t="shared" si="138"/>
        <v>#VALUE!</v>
      </c>
      <c r="W322" s="40" t="e">
        <f t="shared" si="138"/>
        <v>#VALUE!</v>
      </c>
      <c r="X322" s="40" t="e">
        <f t="shared" si="138"/>
        <v>#VALUE!</v>
      </c>
      <c r="Y322" s="40" t="e">
        <f t="shared" si="138"/>
        <v>#VALUE!</v>
      </c>
      <c r="Z322" s="40"/>
      <c r="AA322" s="40"/>
      <c r="AB322" s="40"/>
      <c r="AC322" s="39">
        <v>-1</v>
      </c>
      <c r="AD322" s="39">
        <v>-1</v>
      </c>
      <c r="AE322" s="39">
        <v>-1</v>
      </c>
      <c r="AF322" s="39">
        <v>-1</v>
      </c>
      <c r="AG322" s="42">
        <v>-1</v>
      </c>
      <c r="AH322" s="38" t="e">
        <f t="shared" si="129"/>
        <v>#VALUE!</v>
      </c>
      <c r="AI322" s="39" t="e">
        <f t="shared" si="130"/>
        <v>#VALUE!</v>
      </c>
      <c r="AJ322" s="39" t="e">
        <f t="shared" si="131"/>
        <v>#VALUE!</v>
      </c>
      <c r="AK322" s="39" t="e">
        <f t="shared" si="142"/>
        <v>#DIV/0!</v>
      </c>
      <c r="AL322" s="39" t="e">
        <f t="shared" si="142"/>
        <v>#DIV/0!</v>
      </c>
      <c r="AM322" s="39" t="e">
        <f t="shared" si="142"/>
        <v>#DIV/0!</v>
      </c>
      <c r="AN322" s="39" t="e">
        <f t="shared" si="142"/>
        <v>#DIV/0!</v>
      </c>
      <c r="AO322" s="39" t="e">
        <f t="shared" si="142"/>
        <v>#DIV/0!</v>
      </c>
      <c r="AR322" s="90" t="e">
        <f t="shared" si="145"/>
        <v>#VALUE!</v>
      </c>
      <c r="AS322" s="90" t="e">
        <f t="shared" si="145"/>
        <v>#VALUE!</v>
      </c>
      <c r="AT322" s="90" t="e">
        <f t="shared" si="145"/>
        <v>#VALUE!</v>
      </c>
      <c r="AU322" t="e">
        <f t="shared" si="145"/>
        <v>#DIV/0!</v>
      </c>
      <c r="AV322" t="e">
        <f t="shared" si="145"/>
        <v>#VALUE!</v>
      </c>
      <c r="AW322" t="e">
        <f t="shared" si="145"/>
        <v>#VALUE!</v>
      </c>
      <c r="AX322" t="e">
        <f t="shared" si="145"/>
        <v>#VALUE!</v>
      </c>
      <c r="AY322" t="e">
        <f t="shared" si="145"/>
        <v>#VALUE!</v>
      </c>
      <c r="BA322" s="12">
        <v>44197</v>
      </c>
      <c r="BB322" s="36" t="e">
        <f t="shared" si="132"/>
        <v>#VALUE!</v>
      </c>
      <c r="BC322" s="41" t="e">
        <f t="shared" si="133"/>
        <v>#VALUE!</v>
      </c>
      <c r="BD322" s="41" t="e">
        <f t="shared" si="134"/>
        <v>#VALUE!</v>
      </c>
    </row>
    <row r="323" spans="1:56">
      <c r="A323" s="12">
        <v>44228</v>
      </c>
      <c r="B323" s="48" t="e">
        <f t="shared" ref="B323:D326" si="146">B322*(1+J323)</f>
        <v>#VALUE!</v>
      </c>
      <c r="C323" s="48" t="e">
        <f t="shared" si="146"/>
        <v>#VALUE!</v>
      </c>
      <c r="D323" s="48" t="e">
        <f t="shared" si="146"/>
        <v>#VALUE!</v>
      </c>
      <c r="E323" s="36">
        <v>0</v>
      </c>
      <c r="F323" s="36">
        <v>0</v>
      </c>
      <c r="G323" s="36">
        <v>0</v>
      </c>
      <c r="H323" s="36">
        <v>0</v>
      </c>
      <c r="I323" s="37">
        <v>0</v>
      </c>
      <c r="J323" s="40" t="s">
        <v>103</v>
      </c>
      <c r="K323" s="40" t="s">
        <v>103</v>
      </c>
      <c r="L323" s="40" t="s">
        <v>103</v>
      </c>
      <c r="M323" s="39" t="e">
        <f t="shared" si="143"/>
        <v>#DIV/0!</v>
      </c>
      <c r="N323" s="39" t="s">
        <v>46</v>
      </c>
      <c r="O323" s="39" t="s">
        <v>46</v>
      </c>
      <c r="P323" s="39" t="s">
        <v>46</v>
      </c>
      <c r="Q323" s="42" t="s">
        <v>46</v>
      </c>
      <c r="R323" s="43" t="e">
        <f t="shared" si="139"/>
        <v>#VALUE!</v>
      </c>
      <c r="S323" s="40" t="e">
        <f t="shared" si="139"/>
        <v>#VALUE!</v>
      </c>
      <c r="T323" s="40" t="e">
        <f t="shared" si="139"/>
        <v>#VALUE!</v>
      </c>
      <c r="U323" s="40" t="e">
        <f t="shared" si="138"/>
        <v>#DIV/0!</v>
      </c>
      <c r="V323" s="40" t="e">
        <f t="shared" si="138"/>
        <v>#VALUE!</v>
      </c>
      <c r="W323" s="40" t="e">
        <f t="shared" si="138"/>
        <v>#VALUE!</v>
      </c>
      <c r="X323" s="40" t="e">
        <f t="shared" si="138"/>
        <v>#VALUE!</v>
      </c>
      <c r="Y323" s="40" t="e">
        <f t="shared" si="138"/>
        <v>#VALUE!</v>
      </c>
      <c r="Z323" s="40"/>
      <c r="AA323" s="40"/>
      <c r="AB323" s="40"/>
      <c r="AC323" s="39">
        <v>-1</v>
      </c>
      <c r="AD323" s="39">
        <v>-1</v>
      </c>
      <c r="AE323" s="39">
        <v>-1</v>
      </c>
      <c r="AF323" s="39">
        <v>-1</v>
      </c>
      <c r="AG323" s="42">
        <v>-1</v>
      </c>
      <c r="AH323" s="38" t="e">
        <f t="shared" si="129"/>
        <v>#VALUE!</v>
      </c>
      <c r="AI323" s="39" t="e">
        <f t="shared" si="130"/>
        <v>#VALUE!</v>
      </c>
      <c r="AJ323" s="39" t="e">
        <f t="shared" si="131"/>
        <v>#VALUE!</v>
      </c>
      <c r="AK323" s="39" t="e">
        <f t="shared" si="142"/>
        <v>#DIV/0!</v>
      </c>
      <c r="AL323" s="39" t="e">
        <f t="shared" si="142"/>
        <v>#DIV/0!</v>
      </c>
      <c r="AM323" s="39" t="e">
        <f t="shared" si="142"/>
        <v>#DIV/0!</v>
      </c>
      <c r="AN323" s="39" t="e">
        <f t="shared" si="142"/>
        <v>#DIV/0!</v>
      </c>
      <c r="AO323" s="39" t="e">
        <f t="shared" si="142"/>
        <v>#DIV/0!</v>
      </c>
      <c r="AR323" s="90" t="e">
        <f t="shared" si="145"/>
        <v>#VALUE!</v>
      </c>
      <c r="AS323" s="90" t="e">
        <f t="shared" si="145"/>
        <v>#VALUE!</v>
      </c>
      <c r="AT323" s="90" t="e">
        <f t="shared" si="145"/>
        <v>#VALUE!</v>
      </c>
      <c r="AU323" t="e">
        <f t="shared" si="145"/>
        <v>#DIV/0!</v>
      </c>
      <c r="AV323" t="e">
        <f t="shared" si="145"/>
        <v>#VALUE!</v>
      </c>
      <c r="AW323" t="e">
        <f t="shared" si="145"/>
        <v>#VALUE!</v>
      </c>
      <c r="AX323" t="e">
        <f t="shared" si="145"/>
        <v>#VALUE!</v>
      </c>
      <c r="AY323" t="e">
        <f t="shared" si="145"/>
        <v>#VALUE!</v>
      </c>
      <c r="BA323" s="12">
        <v>44228</v>
      </c>
      <c r="BB323" s="36" t="e">
        <f t="shared" si="132"/>
        <v>#VALUE!</v>
      </c>
      <c r="BC323" s="41" t="e">
        <f t="shared" si="133"/>
        <v>#VALUE!</v>
      </c>
      <c r="BD323" s="41" t="e">
        <f t="shared" si="134"/>
        <v>#VALUE!</v>
      </c>
    </row>
    <row r="324" spans="1:56">
      <c r="A324" s="12">
        <v>44256</v>
      </c>
      <c r="B324" s="48" t="e">
        <f t="shared" si="146"/>
        <v>#VALUE!</v>
      </c>
      <c r="C324" s="48" t="e">
        <f t="shared" si="146"/>
        <v>#VALUE!</v>
      </c>
      <c r="D324" s="48" t="e">
        <f t="shared" si="146"/>
        <v>#VALUE!</v>
      </c>
      <c r="E324" s="36">
        <v>0</v>
      </c>
      <c r="F324" s="36">
        <v>0</v>
      </c>
      <c r="G324" s="36">
        <v>0</v>
      </c>
      <c r="H324" s="36">
        <v>0</v>
      </c>
      <c r="I324" s="37">
        <v>0</v>
      </c>
      <c r="J324" s="40" t="s">
        <v>103</v>
      </c>
      <c r="K324" s="40" t="s">
        <v>103</v>
      </c>
      <c r="L324" s="40" t="s">
        <v>103</v>
      </c>
      <c r="M324" s="39" t="e">
        <f t="shared" si="143"/>
        <v>#DIV/0!</v>
      </c>
      <c r="N324" s="39" t="s">
        <v>46</v>
      </c>
      <c r="O324" s="39" t="s">
        <v>46</v>
      </c>
      <c r="P324" s="39" t="s">
        <v>46</v>
      </c>
      <c r="Q324" s="42" t="s">
        <v>46</v>
      </c>
      <c r="R324" s="43" t="e">
        <f t="shared" si="139"/>
        <v>#VALUE!</v>
      </c>
      <c r="S324" s="40" t="e">
        <f t="shared" si="139"/>
        <v>#VALUE!</v>
      </c>
      <c r="T324" s="40" t="e">
        <f t="shared" si="139"/>
        <v>#VALUE!</v>
      </c>
      <c r="U324" s="40" t="e">
        <f t="shared" si="138"/>
        <v>#DIV/0!</v>
      </c>
      <c r="V324" s="40" t="e">
        <f t="shared" si="138"/>
        <v>#VALUE!</v>
      </c>
      <c r="W324" s="40" t="e">
        <f t="shared" si="138"/>
        <v>#VALUE!</v>
      </c>
      <c r="X324" s="40" t="e">
        <f t="shared" si="138"/>
        <v>#VALUE!</v>
      </c>
      <c r="Y324" s="40" t="e">
        <f t="shared" si="138"/>
        <v>#VALUE!</v>
      </c>
      <c r="Z324" s="40"/>
      <c r="AA324" s="40"/>
      <c r="AB324" s="40"/>
      <c r="AC324" s="39">
        <v>-1</v>
      </c>
      <c r="AD324" s="39">
        <v>-1</v>
      </c>
      <c r="AE324" s="39">
        <v>-1</v>
      </c>
      <c r="AF324" s="39">
        <v>-1</v>
      </c>
      <c r="AG324" s="42">
        <v>-1</v>
      </c>
      <c r="AH324" s="38" t="e">
        <f t="shared" si="129"/>
        <v>#VALUE!</v>
      </c>
      <c r="AI324" s="39" t="e">
        <f t="shared" si="130"/>
        <v>#VALUE!</v>
      </c>
      <c r="AJ324" s="39" t="e">
        <f t="shared" si="131"/>
        <v>#VALUE!</v>
      </c>
      <c r="AK324" s="39" t="e">
        <f t="shared" si="142"/>
        <v>#DIV/0!</v>
      </c>
      <c r="AL324" s="39" t="e">
        <f t="shared" si="142"/>
        <v>#DIV/0!</v>
      </c>
      <c r="AM324" s="39" t="e">
        <f t="shared" si="142"/>
        <v>#DIV/0!</v>
      </c>
      <c r="AN324" s="39" t="e">
        <f t="shared" si="142"/>
        <v>#DIV/0!</v>
      </c>
      <c r="AO324" s="39" t="e">
        <f t="shared" si="142"/>
        <v>#DIV/0!</v>
      </c>
      <c r="AR324" s="90" t="e">
        <f t="shared" si="145"/>
        <v>#VALUE!</v>
      </c>
      <c r="AS324" s="90" t="e">
        <f t="shared" si="145"/>
        <v>#VALUE!</v>
      </c>
      <c r="AT324" s="90" t="e">
        <f t="shared" si="145"/>
        <v>#VALUE!</v>
      </c>
      <c r="AU324" t="e">
        <f t="shared" si="145"/>
        <v>#DIV/0!</v>
      </c>
      <c r="AV324" t="e">
        <f t="shared" si="145"/>
        <v>#VALUE!</v>
      </c>
      <c r="AW324" t="e">
        <f t="shared" si="145"/>
        <v>#VALUE!</v>
      </c>
      <c r="AX324" t="e">
        <f t="shared" si="145"/>
        <v>#VALUE!</v>
      </c>
      <c r="AY324" t="e">
        <f t="shared" si="145"/>
        <v>#VALUE!</v>
      </c>
      <c r="BA324" s="12">
        <v>44256</v>
      </c>
      <c r="BB324" s="36" t="e">
        <f t="shared" si="132"/>
        <v>#VALUE!</v>
      </c>
      <c r="BC324" s="41" t="e">
        <f t="shared" si="133"/>
        <v>#VALUE!</v>
      </c>
      <c r="BD324" s="41" t="e">
        <f t="shared" si="134"/>
        <v>#VALUE!</v>
      </c>
    </row>
    <row r="325" spans="1:56">
      <c r="A325" s="12">
        <v>44287</v>
      </c>
      <c r="B325" s="48" t="e">
        <f t="shared" si="146"/>
        <v>#VALUE!</v>
      </c>
      <c r="C325" s="48" t="e">
        <f t="shared" si="146"/>
        <v>#VALUE!</v>
      </c>
      <c r="D325" s="48" t="e">
        <f t="shared" si="146"/>
        <v>#VALUE!</v>
      </c>
      <c r="E325" s="36">
        <v>0</v>
      </c>
      <c r="F325" s="36">
        <v>0</v>
      </c>
      <c r="G325" s="36">
        <v>0</v>
      </c>
      <c r="H325" s="36">
        <v>0</v>
      </c>
      <c r="I325" s="37">
        <v>0</v>
      </c>
      <c r="J325" s="40" t="s">
        <v>103</v>
      </c>
      <c r="K325" s="40" t="s">
        <v>103</v>
      </c>
      <c r="L325" s="40" t="s">
        <v>103</v>
      </c>
      <c r="M325" s="39" t="e">
        <f t="shared" si="143"/>
        <v>#DIV/0!</v>
      </c>
      <c r="N325" s="39" t="s">
        <v>46</v>
      </c>
      <c r="O325" s="39" t="s">
        <v>46</v>
      </c>
      <c r="P325" s="39" t="s">
        <v>46</v>
      </c>
      <c r="Q325" s="42" t="s">
        <v>46</v>
      </c>
      <c r="R325" s="43" t="e">
        <f t="shared" si="139"/>
        <v>#VALUE!</v>
      </c>
      <c r="S325" s="40" t="e">
        <f t="shared" si="139"/>
        <v>#VALUE!</v>
      </c>
      <c r="T325" s="40" t="e">
        <f t="shared" si="139"/>
        <v>#VALUE!</v>
      </c>
      <c r="U325" s="40" t="e">
        <f t="shared" si="138"/>
        <v>#DIV/0!</v>
      </c>
      <c r="V325" s="40" t="e">
        <f t="shared" si="138"/>
        <v>#VALUE!</v>
      </c>
      <c r="W325" s="40" t="e">
        <f t="shared" si="138"/>
        <v>#VALUE!</v>
      </c>
      <c r="X325" s="40" t="e">
        <f t="shared" si="138"/>
        <v>#VALUE!</v>
      </c>
      <c r="Y325" s="40" t="e">
        <f t="shared" si="138"/>
        <v>#VALUE!</v>
      </c>
      <c r="Z325" s="40"/>
      <c r="AA325" s="40"/>
      <c r="AB325" s="40"/>
      <c r="AC325" s="39">
        <v>-1</v>
      </c>
      <c r="AD325" s="39">
        <v>-1</v>
      </c>
      <c r="AE325" s="39">
        <v>-1</v>
      </c>
      <c r="AF325" s="39">
        <v>-1</v>
      </c>
      <c r="AG325" s="42">
        <v>-1</v>
      </c>
      <c r="AH325" s="38" t="e">
        <f t="shared" ref="AH325:AH388" si="147">B325/B325</f>
        <v>#VALUE!</v>
      </c>
      <c r="AI325" s="39" t="e">
        <f t="shared" ref="AI325:AI388" si="148">C325/(C325+D325)</f>
        <v>#VALUE!</v>
      </c>
      <c r="AJ325" s="39" t="e">
        <f t="shared" ref="AJ325:AJ388" si="149">D325/(C325+D325)</f>
        <v>#VALUE!</v>
      </c>
      <c r="AK325" s="39" t="e">
        <f t="shared" si="142"/>
        <v>#DIV/0!</v>
      </c>
      <c r="AL325" s="39" t="e">
        <f t="shared" si="142"/>
        <v>#DIV/0!</v>
      </c>
      <c r="AM325" s="39" t="e">
        <f t="shared" si="142"/>
        <v>#DIV/0!</v>
      </c>
      <c r="AN325" s="39" t="e">
        <f t="shared" si="142"/>
        <v>#DIV/0!</v>
      </c>
      <c r="AO325" s="39" t="e">
        <f t="shared" si="142"/>
        <v>#DIV/0!</v>
      </c>
      <c r="AR325" s="90" t="e">
        <f t="shared" si="145"/>
        <v>#VALUE!</v>
      </c>
      <c r="AS325" s="90" t="e">
        <f t="shared" si="145"/>
        <v>#VALUE!</v>
      </c>
      <c r="AT325" s="90" t="e">
        <f t="shared" si="145"/>
        <v>#VALUE!</v>
      </c>
      <c r="AU325" t="e">
        <f t="shared" si="145"/>
        <v>#DIV/0!</v>
      </c>
      <c r="AV325" t="e">
        <f t="shared" si="145"/>
        <v>#VALUE!</v>
      </c>
      <c r="AW325" t="e">
        <f t="shared" si="145"/>
        <v>#VALUE!</v>
      </c>
      <c r="AX325" t="e">
        <f t="shared" si="145"/>
        <v>#VALUE!</v>
      </c>
      <c r="AY325" t="e">
        <f t="shared" si="145"/>
        <v>#VALUE!</v>
      </c>
      <c r="BA325" s="12">
        <v>44287</v>
      </c>
      <c r="BB325" s="36" t="e">
        <f t="shared" ref="BB325:BB388" si="150">B325</f>
        <v>#VALUE!</v>
      </c>
      <c r="BC325" s="41" t="e">
        <f t="shared" ref="BC325:BC388" si="151">BB325*AI325</f>
        <v>#VALUE!</v>
      </c>
      <c r="BD325" s="41" t="e">
        <f t="shared" ref="BD325:BD388" si="152">BB325*AJ325</f>
        <v>#VALUE!</v>
      </c>
    </row>
    <row r="326" spans="1:56">
      <c r="A326" s="12">
        <v>44317</v>
      </c>
      <c r="B326" s="48" t="e">
        <f t="shared" si="146"/>
        <v>#VALUE!</v>
      </c>
      <c r="C326" s="48" t="e">
        <f t="shared" si="146"/>
        <v>#VALUE!</v>
      </c>
      <c r="D326" s="48" t="e">
        <f t="shared" si="146"/>
        <v>#VALUE!</v>
      </c>
      <c r="E326" s="36">
        <v>0</v>
      </c>
      <c r="F326" s="36">
        <v>0</v>
      </c>
      <c r="G326" s="36">
        <v>0</v>
      </c>
      <c r="H326" s="36">
        <v>0</v>
      </c>
      <c r="I326" s="37">
        <v>0</v>
      </c>
      <c r="J326" s="40" t="s">
        <v>103</v>
      </c>
      <c r="K326" s="40" t="s">
        <v>103</v>
      </c>
      <c r="L326" s="40" t="s">
        <v>103</v>
      </c>
      <c r="M326" s="39" t="e">
        <f t="shared" si="143"/>
        <v>#DIV/0!</v>
      </c>
      <c r="N326" s="39" t="s">
        <v>46</v>
      </c>
      <c r="O326" s="39" t="s">
        <v>46</v>
      </c>
      <c r="P326" s="39" t="s">
        <v>46</v>
      </c>
      <c r="Q326" s="42" t="s">
        <v>46</v>
      </c>
      <c r="R326" s="43" t="e">
        <f t="shared" si="139"/>
        <v>#VALUE!</v>
      </c>
      <c r="S326" s="40" t="e">
        <f t="shared" si="139"/>
        <v>#VALUE!</v>
      </c>
      <c r="T326" s="40" t="e">
        <f t="shared" si="139"/>
        <v>#VALUE!</v>
      </c>
      <c r="U326" s="40" t="e">
        <f t="shared" si="138"/>
        <v>#DIV/0!</v>
      </c>
      <c r="V326" s="40" t="e">
        <f t="shared" si="138"/>
        <v>#VALUE!</v>
      </c>
      <c r="W326" s="40" t="e">
        <f t="shared" si="138"/>
        <v>#VALUE!</v>
      </c>
      <c r="X326" s="40" t="e">
        <f t="shared" si="138"/>
        <v>#VALUE!</v>
      </c>
      <c r="Y326" s="40" t="e">
        <f t="shared" si="138"/>
        <v>#VALUE!</v>
      </c>
      <c r="Z326" s="40"/>
      <c r="AA326" s="40"/>
      <c r="AB326" s="40"/>
      <c r="AC326" s="39">
        <v>-1</v>
      </c>
      <c r="AD326" s="39">
        <v>-1</v>
      </c>
      <c r="AE326" s="39">
        <v>-1</v>
      </c>
      <c r="AF326" s="39">
        <v>-1</v>
      </c>
      <c r="AG326" s="42">
        <v>-1</v>
      </c>
      <c r="AH326" s="38" t="e">
        <f t="shared" si="147"/>
        <v>#VALUE!</v>
      </c>
      <c r="AI326" s="39" t="e">
        <f t="shared" si="148"/>
        <v>#VALUE!</v>
      </c>
      <c r="AJ326" s="39" t="e">
        <f t="shared" si="149"/>
        <v>#VALUE!</v>
      </c>
      <c r="AK326" s="39" t="e">
        <f t="shared" si="142"/>
        <v>#DIV/0!</v>
      </c>
      <c r="AL326" s="39" t="e">
        <f t="shared" si="142"/>
        <v>#DIV/0!</v>
      </c>
      <c r="AM326" s="39" t="e">
        <f t="shared" si="142"/>
        <v>#DIV/0!</v>
      </c>
      <c r="AN326" s="39" t="e">
        <f t="shared" si="142"/>
        <v>#DIV/0!</v>
      </c>
      <c r="AO326" s="39" t="e">
        <f t="shared" si="142"/>
        <v>#DIV/0!</v>
      </c>
      <c r="AR326" s="90" t="e">
        <f t="shared" ref="AR326:AY341" si="153">AR325*(1+J326)</f>
        <v>#VALUE!</v>
      </c>
      <c r="AS326" s="90" t="e">
        <f t="shared" si="153"/>
        <v>#VALUE!</v>
      </c>
      <c r="AT326" s="90" t="e">
        <f t="shared" si="153"/>
        <v>#VALUE!</v>
      </c>
      <c r="AU326" t="e">
        <f t="shared" si="153"/>
        <v>#DIV/0!</v>
      </c>
      <c r="AV326" t="e">
        <f t="shared" si="153"/>
        <v>#VALUE!</v>
      </c>
      <c r="AW326" t="e">
        <f t="shared" si="153"/>
        <v>#VALUE!</v>
      </c>
      <c r="AX326" t="e">
        <f t="shared" si="153"/>
        <v>#VALUE!</v>
      </c>
      <c r="AY326" t="e">
        <f t="shared" si="153"/>
        <v>#VALUE!</v>
      </c>
      <c r="BA326" s="12">
        <v>44317</v>
      </c>
      <c r="BB326" s="36" t="e">
        <f t="shared" si="150"/>
        <v>#VALUE!</v>
      </c>
      <c r="BC326" s="41" t="e">
        <f t="shared" si="151"/>
        <v>#VALUE!</v>
      </c>
      <c r="BD326" s="41" t="e">
        <f t="shared" si="152"/>
        <v>#VALUE!</v>
      </c>
    </row>
    <row r="327" spans="1:56">
      <c r="A327" s="12">
        <v>44348</v>
      </c>
      <c r="B327" s="41" t="s">
        <v>103</v>
      </c>
      <c r="C327" s="41" t="s">
        <v>103</v>
      </c>
      <c r="D327" s="41" t="s">
        <v>103</v>
      </c>
      <c r="E327" s="36">
        <v>0</v>
      </c>
      <c r="F327" s="36">
        <v>0</v>
      </c>
      <c r="G327" s="36">
        <v>0</v>
      </c>
      <c r="H327" s="36">
        <v>0</v>
      </c>
      <c r="I327" s="37">
        <v>0</v>
      </c>
      <c r="J327" s="40" t="s">
        <v>103</v>
      </c>
      <c r="K327" s="40" t="s">
        <v>103</v>
      </c>
      <c r="L327" s="40" t="s">
        <v>103</v>
      </c>
      <c r="M327" s="39" t="e">
        <f t="shared" si="143"/>
        <v>#DIV/0!</v>
      </c>
      <c r="N327" s="39" t="s">
        <v>46</v>
      </c>
      <c r="O327" s="39" t="s">
        <v>46</v>
      </c>
      <c r="P327" s="39" t="s">
        <v>46</v>
      </c>
      <c r="Q327" s="42" t="s">
        <v>46</v>
      </c>
      <c r="R327" s="43" t="e">
        <f t="shared" si="139"/>
        <v>#VALUE!</v>
      </c>
      <c r="S327" s="40" t="e">
        <f t="shared" si="139"/>
        <v>#VALUE!</v>
      </c>
      <c r="T327" s="40" t="e">
        <f t="shared" si="139"/>
        <v>#VALUE!</v>
      </c>
      <c r="U327" s="40" t="e">
        <f t="shared" si="138"/>
        <v>#DIV/0!</v>
      </c>
      <c r="V327" s="40" t="e">
        <f t="shared" si="138"/>
        <v>#VALUE!</v>
      </c>
      <c r="W327" s="40" t="e">
        <f t="shared" si="138"/>
        <v>#VALUE!</v>
      </c>
      <c r="X327" s="40" t="e">
        <f t="shared" si="138"/>
        <v>#VALUE!</v>
      </c>
      <c r="Y327" s="40" t="e">
        <f t="shared" si="138"/>
        <v>#VALUE!</v>
      </c>
      <c r="Z327" s="40"/>
      <c r="AA327" s="40"/>
      <c r="AB327" s="40"/>
      <c r="AC327" s="39">
        <v>-1</v>
      </c>
      <c r="AD327" s="39">
        <v>-1</v>
      </c>
      <c r="AE327" s="39">
        <v>-1</v>
      </c>
      <c r="AF327" s="39">
        <v>-1</v>
      </c>
      <c r="AG327" s="42">
        <v>-1</v>
      </c>
      <c r="AH327" s="38" t="e">
        <f t="shared" si="147"/>
        <v>#VALUE!</v>
      </c>
      <c r="AI327" s="39" t="e">
        <f t="shared" si="148"/>
        <v>#VALUE!</v>
      </c>
      <c r="AJ327" s="39" t="e">
        <f t="shared" si="149"/>
        <v>#VALUE!</v>
      </c>
      <c r="AK327" s="39" t="e">
        <f t="shared" si="142"/>
        <v>#DIV/0!</v>
      </c>
      <c r="AL327" s="39" t="e">
        <f t="shared" si="142"/>
        <v>#DIV/0!</v>
      </c>
      <c r="AM327" s="39" t="e">
        <f t="shared" si="142"/>
        <v>#DIV/0!</v>
      </c>
      <c r="AN327" s="39" t="e">
        <f t="shared" si="142"/>
        <v>#DIV/0!</v>
      </c>
      <c r="AO327" s="39" t="e">
        <f t="shared" si="142"/>
        <v>#DIV/0!</v>
      </c>
      <c r="AR327" s="90" t="e">
        <f t="shared" si="153"/>
        <v>#VALUE!</v>
      </c>
      <c r="AS327" s="90" t="e">
        <f t="shared" si="153"/>
        <v>#VALUE!</v>
      </c>
      <c r="AT327" s="90" t="e">
        <f t="shared" si="153"/>
        <v>#VALUE!</v>
      </c>
      <c r="AU327" t="e">
        <f t="shared" si="153"/>
        <v>#DIV/0!</v>
      </c>
      <c r="AV327" t="e">
        <f t="shared" si="153"/>
        <v>#VALUE!</v>
      </c>
      <c r="AW327" t="e">
        <f t="shared" si="153"/>
        <v>#VALUE!</v>
      </c>
      <c r="AX327" t="e">
        <f t="shared" si="153"/>
        <v>#VALUE!</v>
      </c>
      <c r="AY327" t="e">
        <f t="shared" si="153"/>
        <v>#VALUE!</v>
      </c>
      <c r="BA327" s="12">
        <v>44348</v>
      </c>
      <c r="BB327" s="36" t="str">
        <f t="shared" si="150"/>
        <v/>
      </c>
      <c r="BC327" s="41" t="e">
        <f t="shared" si="151"/>
        <v>#VALUE!</v>
      </c>
      <c r="BD327" s="41" t="e">
        <f t="shared" si="152"/>
        <v>#VALUE!</v>
      </c>
    </row>
    <row r="328" spans="1:56">
      <c r="A328" s="12">
        <v>44378</v>
      </c>
      <c r="B328" s="41" t="s">
        <v>103</v>
      </c>
      <c r="C328" s="41" t="s">
        <v>103</v>
      </c>
      <c r="D328" s="41" t="s">
        <v>103</v>
      </c>
      <c r="E328" s="36">
        <v>0</v>
      </c>
      <c r="F328" s="36">
        <v>0</v>
      </c>
      <c r="G328" s="36">
        <v>0</v>
      </c>
      <c r="H328" s="36">
        <v>0</v>
      </c>
      <c r="I328" s="37">
        <v>0</v>
      </c>
      <c r="J328" s="40" t="s">
        <v>103</v>
      </c>
      <c r="K328" s="40" t="s">
        <v>103</v>
      </c>
      <c r="L328" s="40" t="s">
        <v>103</v>
      </c>
      <c r="M328" s="39" t="e">
        <f t="shared" si="143"/>
        <v>#DIV/0!</v>
      </c>
      <c r="N328" s="39" t="s">
        <v>46</v>
      </c>
      <c r="O328" s="39" t="s">
        <v>46</v>
      </c>
      <c r="P328" s="39" t="s">
        <v>46</v>
      </c>
      <c r="Q328" s="42" t="s">
        <v>46</v>
      </c>
      <c r="R328" s="43" t="e">
        <f t="shared" si="139"/>
        <v>#VALUE!</v>
      </c>
      <c r="S328" s="40" t="e">
        <f t="shared" si="139"/>
        <v>#VALUE!</v>
      </c>
      <c r="T328" s="40" t="e">
        <f t="shared" si="139"/>
        <v>#VALUE!</v>
      </c>
      <c r="U328" s="40" t="e">
        <f t="shared" si="138"/>
        <v>#DIV/0!</v>
      </c>
      <c r="V328" s="40" t="e">
        <f t="shared" si="138"/>
        <v>#VALUE!</v>
      </c>
      <c r="W328" s="40" t="e">
        <f t="shared" si="138"/>
        <v>#VALUE!</v>
      </c>
      <c r="X328" s="40" t="e">
        <f t="shared" si="138"/>
        <v>#VALUE!</v>
      </c>
      <c r="Y328" s="40" t="e">
        <f t="shared" si="138"/>
        <v>#VALUE!</v>
      </c>
      <c r="Z328" s="40"/>
      <c r="AA328" s="40"/>
      <c r="AB328" s="40"/>
      <c r="AC328" s="39">
        <v>-1</v>
      </c>
      <c r="AD328" s="39">
        <v>-1</v>
      </c>
      <c r="AE328" s="39">
        <v>-1</v>
      </c>
      <c r="AF328" s="39">
        <v>-1</v>
      </c>
      <c r="AG328" s="42">
        <v>-1</v>
      </c>
      <c r="AH328" s="38" t="e">
        <f t="shared" si="147"/>
        <v>#VALUE!</v>
      </c>
      <c r="AI328" s="39" t="e">
        <f t="shared" si="148"/>
        <v>#VALUE!</v>
      </c>
      <c r="AJ328" s="39" t="e">
        <f t="shared" si="149"/>
        <v>#VALUE!</v>
      </c>
      <c r="AK328" s="39" t="e">
        <f t="shared" si="142"/>
        <v>#DIV/0!</v>
      </c>
      <c r="AL328" s="39" t="e">
        <f t="shared" si="142"/>
        <v>#DIV/0!</v>
      </c>
      <c r="AM328" s="39" t="e">
        <f t="shared" si="142"/>
        <v>#DIV/0!</v>
      </c>
      <c r="AN328" s="39" t="e">
        <f t="shared" si="142"/>
        <v>#DIV/0!</v>
      </c>
      <c r="AO328" s="39" t="e">
        <f t="shared" si="142"/>
        <v>#DIV/0!</v>
      </c>
      <c r="AR328" s="90" t="e">
        <f t="shared" si="153"/>
        <v>#VALUE!</v>
      </c>
      <c r="AS328" s="90" t="e">
        <f t="shared" si="153"/>
        <v>#VALUE!</v>
      </c>
      <c r="AT328" s="90" t="e">
        <f t="shared" si="153"/>
        <v>#VALUE!</v>
      </c>
      <c r="AU328" t="e">
        <f t="shared" si="153"/>
        <v>#DIV/0!</v>
      </c>
      <c r="AV328" t="e">
        <f t="shared" si="153"/>
        <v>#VALUE!</v>
      </c>
      <c r="AW328" t="e">
        <f t="shared" si="153"/>
        <v>#VALUE!</v>
      </c>
      <c r="AX328" t="e">
        <f t="shared" si="153"/>
        <v>#VALUE!</v>
      </c>
      <c r="AY328" t="e">
        <f t="shared" si="153"/>
        <v>#VALUE!</v>
      </c>
      <c r="BA328" s="12">
        <v>44378</v>
      </c>
      <c r="BB328" s="36" t="str">
        <f t="shared" si="150"/>
        <v/>
      </c>
      <c r="BC328" s="41" t="e">
        <f t="shared" si="151"/>
        <v>#VALUE!</v>
      </c>
      <c r="BD328" s="41" t="e">
        <f t="shared" si="152"/>
        <v>#VALUE!</v>
      </c>
    </row>
    <row r="329" spans="1:56">
      <c r="A329" s="12">
        <v>44409</v>
      </c>
      <c r="B329" s="41" t="s">
        <v>103</v>
      </c>
      <c r="C329" s="41" t="s">
        <v>103</v>
      </c>
      <c r="D329" s="41" t="s">
        <v>103</v>
      </c>
      <c r="E329" s="36">
        <v>0</v>
      </c>
      <c r="F329" s="36">
        <v>0</v>
      </c>
      <c r="G329" s="36">
        <v>0</v>
      </c>
      <c r="H329" s="36">
        <v>0</v>
      </c>
      <c r="I329" s="37">
        <v>0</v>
      </c>
      <c r="J329" s="40" t="s">
        <v>103</v>
      </c>
      <c r="K329" s="40" t="s">
        <v>103</v>
      </c>
      <c r="L329" s="40" t="s">
        <v>103</v>
      </c>
      <c r="M329" s="39" t="e">
        <f t="shared" si="143"/>
        <v>#DIV/0!</v>
      </c>
      <c r="N329" s="39" t="s">
        <v>46</v>
      </c>
      <c r="O329" s="39" t="s">
        <v>46</v>
      </c>
      <c r="P329" s="39" t="s">
        <v>46</v>
      </c>
      <c r="Q329" s="42" t="s">
        <v>46</v>
      </c>
      <c r="R329" s="43" t="e">
        <f t="shared" si="139"/>
        <v>#VALUE!</v>
      </c>
      <c r="S329" s="40" t="e">
        <f t="shared" si="139"/>
        <v>#VALUE!</v>
      </c>
      <c r="T329" s="40" t="e">
        <f t="shared" si="139"/>
        <v>#VALUE!</v>
      </c>
      <c r="U329" s="40" t="e">
        <f t="shared" si="138"/>
        <v>#DIV/0!</v>
      </c>
      <c r="V329" s="40" t="e">
        <f t="shared" si="138"/>
        <v>#VALUE!</v>
      </c>
      <c r="W329" s="40" t="e">
        <f t="shared" si="138"/>
        <v>#VALUE!</v>
      </c>
      <c r="X329" s="40" t="e">
        <f t="shared" si="138"/>
        <v>#VALUE!</v>
      </c>
      <c r="Y329" s="40" t="e">
        <f t="shared" si="138"/>
        <v>#VALUE!</v>
      </c>
      <c r="Z329" s="40"/>
      <c r="AA329" s="40"/>
      <c r="AB329" s="40"/>
      <c r="AC329" s="39">
        <v>-1</v>
      </c>
      <c r="AD329" s="39">
        <v>-1</v>
      </c>
      <c r="AE329" s="39">
        <v>-1</v>
      </c>
      <c r="AF329" s="39">
        <v>-1</v>
      </c>
      <c r="AG329" s="42">
        <v>-1</v>
      </c>
      <c r="AH329" s="38" t="e">
        <f t="shared" si="147"/>
        <v>#VALUE!</v>
      </c>
      <c r="AI329" s="39" t="e">
        <f t="shared" si="148"/>
        <v>#VALUE!</v>
      </c>
      <c r="AJ329" s="39" t="e">
        <f t="shared" si="149"/>
        <v>#VALUE!</v>
      </c>
      <c r="AK329" s="39" t="e">
        <f t="shared" si="142"/>
        <v>#DIV/0!</v>
      </c>
      <c r="AL329" s="39" t="e">
        <f t="shared" si="142"/>
        <v>#DIV/0!</v>
      </c>
      <c r="AM329" s="39" t="e">
        <f t="shared" si="142"/>
        <v>#DIV/0!</v>
      </c>
      <c r="AN329" s="39" t="e">
        <f t="shared" si="142"/>
        <v>#DIV/0!</v>
      </c>
      <c r="AO329" s="39" t="e">
        <f t="shared" si="142"/>
        <v>#DIV/0!</v>
      </c>
      <c r="AR329" s="90" t="e">
        <f t="shared" si="153"/>
        <v>#VALUE!</v>
      </c>
      <c r="AS329" s="90" t="e">
        <f t="shared" si="153"/>
        <v>#VALUE!</v>
      </c>
      <c r="AT329" s="90" t="e">
        <f t="shared" si="153"/>
        <v>#VALUE!</v>
      </c>
      <c r="AU329" t="e">
        <f t="shared" si="153"/>
        <v>#DIV/0!</v>
      </c>
      <c r="AV329" t="e">
        <f t="shared" si="153"/>
        <v>#VALUE!</v>
      </c>
      <c r="AW329" t="e">
        <f t="shared" si="153"/>
        <v>#VALUE!</v>
      </c>
      <c r="AX329" t="e">
        <f t="shared" si="153"/>
        <v>#VALUE!</v>
      </c>
      <c r="AY329" t="e">
        <f t="shared" si="153"/>
        <v>#VALUE!</v>
      </c>
      <c r="BA329" s="12">
        <v>44409</v>
      </c>
      <c r="BB329" s="36" t="str">
        <f t="shared" si="150"/>
        <v/>
      </c>
      <c r="BC329" s="41" t="e">
        <f t="shared" si="151"/>
        <v>#VALUE!</v>
      </c>
      <c r="BD329" s="41" t="e">
        <f t="shared" si="152"/>
        <v>#VALUE!</v>
      </c>
    </row>
    <row r="330" spans="1:56">
      <c r="A330" s="12">
        <v>44440</v>
      </c>
      <c r="B330" s="41" t="s">
        <v>103</v>
      </c>
      <c r="C330" s="41" t="s">
        <v>103</v>
      </c>
      <c r="D330" s="41" t="s">
        <v>103</v>
      </c>
      <c r="E330" s="36">
        <v>0</v>
      </c>
      <c r="F330" s="36">
        <v>0</v>
      </c>
      <c r="G330" s="36">
        <v>0</v>
      </c>
      <c r="H330" s="36">
        <v>0</v>
      </c>
      <c r="I330" s="37">
        <v>0</v>
      </c>
      <c r="J330" s="40" t="s">
        <v>103</v>
      </c>
      <c r="K330" s="40" t="s">
        <v>103</v>
      </c>
      <c r="L330" s="40" t="s">
        <v>103</v>
      </c>
      <c r="M330" s="39" t="e">
        <f t="shared" si="143"/>
        <v>#DIV/0!</v>
      </c>
      <c r="N330" s="39" t="s">
        <v>46</v>
      </c>
      <c r="O330" s="39" t="s">
        <v>46</v>
      </c>
      <c r="P330" s="39" t="s">
        <v>46</v>
      </c>
      <c r="Q330" s="42" t="s">
        <v>46</v>
      </c>
      <c r="R330" s="43" t="e">
        <f t="shared" si="139"/>
        <v>#VALUE!</v>
      </c>
      <c r="S330" s="40" t="e">
        <f t="shared" si="139"/>
        <v>#VALUE!</v>
      </c>
      <c r="T330" s="40" t="e">
        <f t="shared" si="139"/>
        <v>#VALUE!</v>
      </c>
      <c r="U330" s="40" t="e">
        <f t="shared" si="139"/>
        <v>#DIV/0!</v>
      </c>
      <c r="V330" s="40" t="e">
        <f t="shared" si="139"/>
        <v>#VALUE!</v>
      </c>
      <c r="W330" s="40" t="e">
        <f t="shared" si="139"/>
        <v>#VALUE!</v>
      </c>
      <c r="X330" s="40" t="e">
        <f t="shared" si="139"/>
        <v>#VALUE!</v>
      </c>
      <c r="Y330" s="40" t="e">
        <f t="shared" si="139"/>
        <v>#VALUE!</v>
      </c>
      <c r="Z330" s="40"/>
      <c r="AA330" s="40"/>
      <c r="AB330" s="40"/>
      <c r="AC330" s="39">
        <v>-1</v>
      </c>
      <c r="AD330" s="39">
        <v>-1</v>
      </c>
      <c r="AE330" s="39">
        <v>-1</v>
      </c>
      <c r="AF330" s="39">
        <v>-1</v>
      </c>
      <c r="AG330" s="42">
        <v>-1</v>
      </c>
      <c r="AH330" s="38" t="e">
        <f t="shared" si="147"/>
        <v>#VALUE!</v>
      </c>
      <c r="AI330" s="39" t="e">
        <f t="shared" si="148"/>
        <v>#VALUE!</v>
      </c>
      <c r="AJ330" s="39" t="e">
        <f t="shared" si="149"/>
        <v>#VALUE!</v>
      </c>
      <c r="AK330" s="39" t="e">
        <f t="shared" si="142"/>
        <v>#DIV/0!</v>
      </c>
      <c r="AL330" s="39" t="e">
        <f t="shared" si="142"/>
        <v>#DIV/0!</v>
      </c>
      <c r="AM330" s="39" t="e">
        <f t="shared" si="142"/>
        <v>#DIV/0!</v>
      </c>
      <c r="AN330" s="39" t="e">
        <f t="shared" si="142"/>
        <v>#DIV/0!</v>
      </c>
      <c r="AO330" s="39" t="e">
        <f t="shared" si="142"/>
        <v>#DIV/0!</v>
      </c>
      <c r="AR330" s="90" t="e">
        <f t="shared" si="153"/>
        <v>#VALUE!</v>
      </c>
      <c r="AS330" s="90" t="e">
        <f t="shared" si="153"/>
        <v>#VALUE!</v>
      </c>
      <c r="AT330" s="90" t="e">
        <f t="shared" si="153"/>
        <v>#VALUE!</v>
      </c>
      <c r="AU330" t="e">
        <f t="shared" si="153"/>
        <v>#DIV/0!</v>
      </c>
      <c r="AV330" t="e">
        <f t="shared" si="153"/>
        <v>#VALUE!</v>
      </c>
      <c r="AW330" t="e">
        <f t="shared" si="153"/>
        <v>#VALUE!</v>
      </c>
      <c r="AX330" t="e">
        <f t="shared" si="153"/>
        <v>#VALUE!</v>
      </c>
      <c r="AY330" t="e">
        <f t="shared" si="153"/>
        <v>#VALUE!</v>
      </c>
      <c r="BA330" s="12">
        <v>44440</v>
      </c>
      <c r="BB330" s="36" t="str">
        <f t="shared" si="150"/>
        <v/>
      </c>
      <c r="BC330" s="41" t="e">
        <f t="shared" si="151"/>
        <v>#VALUE!</v>
      </c>
      <c r="BD330" s="41" t="e">
        <f t="shared" si="152"/>
        <v>#VALUE!</v>
      </c>
    </row>
    <row r="331" spans="1:56">
      <c r="A331" s="12">
        <v>44470</v>
      </c>
      <c r="B331" s="41" t="s">
        <v>103</v>
      </c>
      <c r="C331" s="41" t="s">
        <v>103</v>
      </c>
      <c r="D331" s="41" t="s">
        <v>103</v>
      </c>
      <c r="E331" s="36">
        <v>0</v>
      </c>
      <c r="F331" s="36">
        <v>0</v>
      </c>
      <c r="G331" s="36">
        <v>0</v>
      </c>
      <c r="H331" s="36">
        <v>0</v>
      </c>
      <c r="I331" s="37">
        <v>0</v>
      </c>
      <c r="J331" s="40" t="s">
        <v>103</v>
      </c>
      <c r="K331" s="40" t="s">
        <v>103</v>
      </c>
      <c r="L331" s="40" t="s">
        <v>103</v>
      </c>
      <c r="M331" s="39" t="e">
        <f t="shared" si="143"/>
        <v>#DIV/0!</v>
      </c>
      <c r="N331" s="39" t="s">
        <v>46</v>
      </c>
      <c r="O331" s="39" t="s">
        <v>46</v>
      </c>
      <c r="P331" s="39" t="s">
        <v>46</v>
      </c>
      <c r="Q331" s="42" t="s">
        <v>46</v>
      </c>
      <c r="R331" s="43" t="e">
        <f t="shared" si="139"/>
        <v>#VALUE!</v>
      </c>
      <c r="S331" s="40" t="e">
        <f t="shared" si="139"/>
        <v>#VALUE!</v>
      </c>
      <c r="T331" s="40" t="e">
        <f t="shared" si="139"/>
        <v>#VALUE!</v>
      </c>
      <c r="U331" s="40" t="e">
        <f t="shared" si="139"/>
        <v>#DIV/0!</v>
      </c>
      <c r="V331" s="40" t="e">
        <f t="shared" si="139"/>
        <v>#VALUE!</v>
      </c>
      <c r="W331" s="40" t="e">
        <f t="shared" si="139"/>
        <v>#VALUE!</v>
      </c>
      <c r="X331" s="40" t="e">
        <f t="shared" si="139"/>
        <v>#VALUE!</v>
      </c>
      <c r="Y331" s="40" t="e">
        <f t="shared" si="139"/>
        <v>#VALUE!</v>
      </c>
      <c r="Z331" s="40"/>
      <c r="AA331" s="40"/>
      <c r="AB331" s="40"/>
      <c r="AC331" s="39">
        <v>-1</v>
      </c>
      <c r="AD331" s="39">
        <v>-1</v>
      </c>
      <c r="AE331" s="39">
        <v>-1</v>
      </c>
      <c r="AF331" s="39">
        <v>-1</v>
      </c>
      <c r="AG331" s="42">
        <v>-1</v>
      </c>
      <c r="AH331" s="38" t="e">
        <f t="shared" si="147"/>
        <v>#VALUE!</v>
      </c>
      <c r="AI331" s="39" t="e">
        <f t="shared" si="148"/>
        <v>#VALUE!</v>
      </c>
      <c r="AJ331" s="39" t="e">
        <f t="shared" si="149"/>
        <v>#VALUE!</v>
      </c>
      <c r="AK331" s="39" t="e">
        <f t="shared" si="142"/>
        <v>#DIV/0!</v>
      </c>
      <c r="AL331" s="39" t="e">
        <f t="shared" si="142"/>
        <v>#DIV/0!</v>
      </c>
      <c r="AM331" s="39" t="e">
        <f t="shared" si="142"/>
        <v>#DIV/0!</v>
      </c>
      <c r="AN331" s="39" t="e">
        <f t="shared" si="142"/>
        <v>#DIV/0!</v>
      </c>
      <c r="AO331" s="39" t="e">
        <f t="shared" si="142"/>
        <v>#DIV/0!</v>
      </c>
      <c r="AR331" s="90" t="e">
        <f t="shared" si="153"/>
        <v>#VALUE!</v>
      </c>
      <c r="AS331" s="90" t="e">
        <f t="shared" si="153"/>
        <v>#VALUE!</v>
      </c>
      <c r="AT331" s="90" t="e">
        <f t="shared" si="153"/>
        <v>#VALUE!</v>
      </c>
      <c r="AU331" t="e">
        <f t="shared" si="153"/>
        <v>#DIV/0!</v>
      </c>
      <c r="AV331" t="e">
        <f t="shared" si="153"/>
        <v>#VALUE!</v>
      </c>
      <c r="AW331" t="e">
        <f t="shared" si="153"/>
        <v>#VALUE!</v>
      </c>
      <c r="AX331" t="e">
        <f t="shared" si="153"/>
        <v>#VALUE!</v>
      </c>
      <c r="AY331" t="e">
        <f t="shared" si="153"/>
        <v>#VALUE!</v>
      </c>
      <c r="BA331" s="12">
        <v>44470</v>
      </c>
      <c r="BB331" s="36" t="str">
        <f t="shared" si="150"/>
        <v/>
      </c>
      <c r="BC331" s="41" t="e">
        <f t="shared" si="151"/>
        <v>#VALUE!</v>
      </c>
      <c r="BD331" s="41" t="e">
        <f t="shared" si="152"/>
        <v>#VALUE!</v>
      </c>
    </row>
    <row r="332" spans="1:56">
      <c r="A332" s="12">
        <v>44501</v>
      </c>
      <c r="B332" s="41" t="s">
        <v>103</v>
      </c>
      <c r="C332" s="41" t="s">
        <v>103</v>
      </c>
      <c r="D332" s="41" t="s">
        <v>103</v>
      </c>
      <c r="E332" s="36">
        <v>0</v>
      </c>
      <c r="F332" s="36">
        <v>0</v>
      </c>
      <c r="G332" s="36">
        <v>0</v>
      </c>
      <c r="H332" s="36">
        <v>0</v>
      </c>
      <c r="I332" s="37">
        <v>0</v>
      </c>
      <c r="J332" s="40" t="s">
        <v>103</v>
      </c>
      <c r="K332" s="40" t="s">
        <v>103</v>
      </c>
      <c r="L332" s="40" t="s">
        <v>103</v>
      </c>
      <c r="M332" s="39" t="e">
        <f t="shared" si="143"/>
        <v>#DIV/0!</v>
      </c>
      <c r="N332" s="39" t="s">
        <v>46</v>
      </c>
      <c r="O332" s="39" t="s">
        <v>46</v>
      </c>
      <c r="P332" s="39" t="s">
        <v>46</v>
      </c>
      <c r="Q332" s="42" t="s">
        <v>46</v>
      </c>
      <c r="R332" s="43" t="e">
        <f t="shared" si="139"/>
        <v>#VALUE!</v>
      </c>
      <c r="S332" s="40" t="e">
        <f t="shared" si="139"/>
        <v>#VALUE!</v>
      </c>
      <c r="T332" s="40" t="e">
        <f t="shared" si="139"/>
        <v>#VALUE!</v>
      </c>
      <c r="U332" s="40" t="e">
        <f t="shared" si="139"/>
        <v>#DIV/0!</v>
      </c>
      <c r="V332" s="40" t="e">
        <f t="shared" si="139"/>
        <v>#VALUE!</v>
      </c>
      <c r="W332" s="40" t="e">
        <f t="shared" si="139"/>
        <v>#VALUE!</v>
      </c>
      <c r="X332" s="40" t="e">
        <f t="shared" si="139"/>
        <v>#VALUE!</v>
      </c>
      <c r="Y332" s="40" t="e">
        <f t="shared" si="139"/>
        <v>#VALUE!</v>
      </c>
      <c r="Z332" s="40"/>
      <c r="AA332" s="40"/>
      <c r="AB332" s="40"/>
      <c r="AC332" s="39">
        <v>-1</v>
      </c>
      <c r="AD332" s="39">
        <v>-1</v>
      </c>
      <c r="AE332" s="39">
        <v>-1</v>
      </c>
      <c r="AF332" s="39">
        <v>-1</v>
      </c>
      <c r="AG332" s="42">
        <v>-1</v>
      </c>
      <c r="AH332" s="38" t="e">
        <f t="shared" si="147"/>
        <v>#VALUE!</v>
      </c>
      <c r="AI332" s="39" t="e">
        <f t="shared" si="148"/>
        <v>#VALUE!</v>
      </c>
      <c r="AJ332" s="39" t="e">
        <f t="shared" si="149"/>
        <v>#VALUE!</v>
      </c>
      <c r="AK332" s="39" t="e">
        <f t="shared" si="142"/>
        <v>#DIV/0!</v>
      </c>
      <c r="AL332" s="39" t="e">
        <f t="shared" si="142"/>
        <v>#DIV/0!</v>
      </c>
      <c r="AM332" s="39" t="e">
        <f t="shared" si="142"/>
        <v>#DIV/0!</v>
      </c>
      <c r="AN332" s="39" t="e">
        <f t="shared" si="142"/>
        <v>#DIV/0!</v>
      </c>
      <c r="AO332" s="39" t="e">
        <f t="shared" si="142"/>
        <v>#DIV/0!</v>
      </c>
      <c r="AR332" s="90" t="e">
        <f t="shared" si="153"/>
        <v>#VALUE!</v>
      </c>
      <c r="AS332" s="90" t="e">
        <f t="shared" si="153"/>
        <v>#VALUE!</v>
      </c>
      <c r="AT332" s="90" t="e">
        <f t="shared" si="153"/>
        <v>#VALUE!</v>
      </c>
      <c r="AU332" t="e">
        <f t="shared" si="153"/>
        <v>#DIV/0!</v>
      </c>
      <c r="AV332" t="e">
        <f t="shared" si="153"/>
        <v>#VALUE!</v>
      </c>
      <c r="AW332" t="e">
        <f t="shared" si="153"/>
        <v>#VALUE!</v>
      </c>
      <c r="AX332" t="e">
        <f t="shared" si="153"/>
        <v>#VALUE!</v>
      </c>
      <c r="AY332" t="e">
        <f t="shared" si="153"/>
        <v>#VALUE!</v>
      </c>
      <c r="BA332" s="12">
        <v>44501</v>
      </c>
      <c r="BB332" s="36" t="str">
        <f t="shared" si="150"/>
        <v/>
      </c>
      <c r="BC332" s="41" t="e">
        <f t="shared" si="151"/>
        <v>#VALUE!</v>
      </c>
      <c r="BD332" s="41" t="e">
        <f t="shared" si="152"/>
        <v>#VALUE!</v>
      </c>
    </row>
    <row r="333" spans="1:56">
      <c r="A333" s="12">
        <v>44531</v>
      </c>
      <c r="B333" s="41" t="s">
        <v>103</v>
      </c>
      <c r="C333" s="41" t="s">
        <v>103</v>
      </c>
      <c r="D333" s="41" t="s">
        <v>103</v>
      </c>
      <c r="E333" s="36">
        <v>0</v>
      </c>
      <c r="F333" s="36">
        <v>0</v>
      </c>
      <c r="G333" s="36">
        <v>0</v>
      </c>
      <c r="H333" s="36">
        <v>0</v>
      </c>
      <c r="I333" s="37">
        <v>0</v>
      </c>
      <c r="J333" s="40" t="s">
        <v>103</v>
      </c>
      <c r="K333" s="40" t="s">
        <v>103</v>
      </c>
      <c r="L333" s="40" t="s">
        <v>103</v>
      </c>
      <c r="M333" s="39" t="e">
        <f t="shared" si="143"/>
        <v>#DIV/0!</v>
      </c>
      <c r="N333" s="39" t="s">
        <v>46</v>
      </c>
      <c r="O333" s="39" t="s">
        <v>46</v>
      </c>
      <c r="P333" s="39" t="s">
        <v>46</v>
      </c>
      <c r="Q333" s="42" t="s">
        <v>46</v>
      </c>
      <c r="R333" s="43" t="e">
        <f t="shared" si="139"/>
        <v>#VALUE!</v>
      </c>
      <c r="S333" s="40" t="e">
        <f t="shared" si="139"/>
        <v>#VALUE!</v>
      </c>
      <c r="T333" s="40" t="e">
        <f t="shared" si="139"/>
        <v>#VALUE!</v>
      </c>
      <c r="U333" s="40" t="e">
        <f t="shared" si="139"/>
        <v>#DIV/0!</v>
      </c>
      <c r="V333" s="40" t="e">
        <f t="shared" si="139"/>
        <v>#VALUE!</v>
      </c>
      <c r="W333" s="40" t="e">
        <f t="shared" si="139"/>
        <v>#VALUE!</v>
      </c>
      <c r="X333" s="40" t="e">
        <f t="shared" si="139"/>
        <v>#VALUE!</v>
      </c>
      <c r="Y333" s="40" t="e">
        <f t="shared" si="139"/>
        <v>#VALUE!</v>
      </c>
      <c r="Z333" s="40"/>
      <c r="AA333" s="40"/>
      <c r="AB333" s="40"/>
      <c r="AC333" s="39">
        <v>-1</v>
      </c>
      <c r="AD333" s="39">
        <v>-1</v>
      </c>
      <c r="AE333" s="39">
        <v>-1</v>
      </c>
      <c r="AF333" s="39">
        <v>-1</v>
      </c>
      <c r="AG333" s="42">
        <v>-1</v>
      </c>
      <c r="AH333" s="38" t="e">
        <f t="shared" si="147"/>
        <v>#VALUE!</v>
      </c>
      <c r="AI333" s="39" t="e">
        <f t="shared" si="148"/>
        <v>#VALUE!</v>
      </c>
      <c r="AJ333" s="39" t="e">
        <f t="shared" si="149"/>
        <v>#VALUE!</v>
      </c>
      <c r="AK333" s="39" t="e">
        <f t="shared" si="142"/>
        <v>#DIV/0!</v>
      </c>
      <c r="AL333" s="39" t="e">
        <f t="shared" si="142"/>
        <v>#DIV/0!</v>
      </c>
      <c r="AM333" s="39" t="e">
        <f t="shared" si="142"/>
        <v>#DIV/0!</v>
      </c>
      <c r="AN333" s="39" t="e">
        <f t="shared" si="142"/>
        <v>#DIV/0!</v>
      </c>
      <c r="AO333" s="39" t="e">
        <f t="shared" si="142"/>
        <v>#DIV/0!</v>
      </c>
      <c r="AR333" s="90" t="e">
        <f t="shared" si="153"/>
        <v>#VALUE!</v>
      </c>
      <c r="AS333" s="90" t="e">
        <f t="shared" si="153"/>
        <v>#VALUE!</v>
      </c>
      <c r="AT333" s="90" t="e">
        <f t="shared" si="153"/>
        <v>#VALUE!</v>
      </c>
      <c r="AU333" t="e">
        <f t="shared" si="153"/>
        <v>#DIV/0!</v>
      </c>
      <c r="AV333" t="e">
        <f t="shared" si="153"/>
        <v>#VALUE!</v>
      </c>
      <c r="AW333" t="e">
        <f t="shared" si="153"/>
        <v>#VALUE!</v>
      </c>
      <c r="AX333" t="e">
        <f t="shared" si="153"/>
        <v>#VALUE!</v>
      </c>
      <c r="AY333" t="e">
        <f t="shared" si="153"/>
        <v>#VALUE!</v>
      </c>
      <c r="BA333" s="12">
        <v>44531</v>
      </c>
      <c r="BB333" s="36" t="str">
        <f t="shared" si="150"/>
        <v/>
      </c>
      <c r="BC333" s="41" t="e">
        <f t="shared" si="151"/>
        <v>#VALUE!</v>
      </c>
      <c r="BD333" s="41" t="e">
        <f t="shared" si="152"/>
        <v>#VALUE!</v>
      </c>
    </row>
    <row r="334" spans="1:56">
      <c r="A334" s="12">
        <v>44562</v>
      </c>
      <c r="B334" s="41" t="s">
        <v>103</v>
      </c>
      <c r="C334" s="41" t="s">
        <v>103</v>
      </c>
      <c r="D334" s="41" t="s">
        <v>103</v>
      </c>
      <c r="E334" s="36">
        <v>0</v>
      </c>
      <c r="F334" s="36">
        <v>0</v>
      </c>
      <c r="G334" s="36">
        <v>0</v>
      </c>
      <c r="H334" s="36">
        <v>0</v>
      </c>
      <c r="I334" s="37">
        <v>0</v>
      </c>
      <c r="J334" s="40" t="s">
        <v>103</v>
      </c>
      <c r="K334" s="40" t="s">
        <v>103</v>
      </c>
      <c r="L334" s="40" t="s">
        <v>103</v>
      </c>
      <c r="M334" s="39" t="e">
        <f t="shared" si="143"/>
        <v>#DIV/0!</v>
      </c>
      <c r="N334" s="39" t="s">
        <v>46</v>
      </c>
      <c r="O334" s="39" t="s">
        <v>46</v>
      </c>
      <c r="P334" s="39" t="s">
        <v>46</v>
      </c>
      <c r="Q334" s="42" t="s">
        <v>46</v>
      </c>
      <c r="R334" s="43" t="e">
        <f t="shared" si="139"/>
        <v>#VALUE!</v>
      </c>
      <c r="S334" s="40" t="e">
        <f t="shared" si="139"/>
        <v>#VALUE!</v>
      </c>
      <c r="T334" s="40" t="e">
        <f t="shared" si="139"/>
        <v>#VALUE!</v>
      </c>
      <c r="U334" s="40" t="e">
        <f t="shared" si="139"/>
        <v>#DIV/0!</v>
      </c>
      <c r="V334" s="40" t="e">
        <f t="shared" si="139"/>
        <v>#VALUE!</v>
      </c>
      <c r="W334" s="40" t="e">
        <f t="shared" si="139"/>
        <v>#VALUE!</v>
      </c>
      <c r="X334" s="40" t="e">
        <f t="shared" si="139"/>
        <v>#VALUE!</v>
      </c>
      <c r="Y334" s="40" t="e">
        <f t="shared" si="139"/>
        <v>#VALUE!</v>
      </c>
      <c r="Z334" s="40"/>
      <c r="AA334" s="40"/>
      <c r="AB334" s="40"/>
      <c r="AC334" s="39">
        <v>-1</v>
      </c>
      <c r="AD334" s="39">
        <v>-1</v>
      </c>
      <c r="AE334" s="39">
        <v>-1</v>
      </c>
      <c r="AF334" s="39">
        <v>-1</v>
      </c>
      <c r="AG334" s="42">
        <v>-1</v>
      </c>
      <c r="AH334" s="38" t="e">
        <f t="shared" si="147"/>
        <v>#VALUE!</v>
      </c>
      <c r="AI334" s="39" t="e">
        <f t="shared" si="148"/>
        <v>#VALUE!</v>
      </c>
      <c r="AJ334" s="39" t="e">
        <f t="shared" si="149"/>
        <v>#VALUE!</v>
      </c>
      <c r="AK334" s="39" t="e">
        <f t="shared" si="142"/>
        <v>#DIV/0!</v>
      </c>
      <c r="AL334" s="39" t="e">
        <f t="shared" si="142"/>
        <v>#DIV/0!</v>
      </c>
      <c r="AM334" s="39" t="e">
        <f t="shared" si="142"/>
        <v>#DIV/0!</v>
      </c>
      <c r="AN334" s="39" t="e">
        <f t="shared" si="142"/>
        <v>#DIV/0!</v>
      </c>
      <c r="AO334" s="39" t="e">
        <f t="shared" si="142"/>
        <v>#DIV/0!</v>
      </c>
      <c r="AR334" s="90" t="e">
        <f t="shared" si="153"/>
        <v>#VALUE!</v>
      </c>
      <c r="AS334" s="90" t="e">
        <f t="shared" si="153"/>
        <v>#VALUE!</v>
      </c>
      <c r="AT334" s="90" t="e">
        <f t="shared" si="153"/>
        <v>#VALUE!</v>
      </c>
      <c r="AU334" t="e">
        <f t="shared" si="153"/>
        <v>#DIV/0!</v>
      </c>
      <c r="AV334" t="e">
        <f t="shared" si="153"/>
        <v>#VALUE!</v>
      </c>
      <c r="AW334" t="e">
        <f t="shared" si="153"/>
        <v>#VALUE!</v>
      </c>
      <c r="AX334" t="e">
        <f t="shared" si="153"/>
        <v>#VALUE!</v>
      </c>
      <c r="AY334" t="e">
        <f t="shared" si="153"/>
        <v>#VALUE!</v>
      </c>
      <c r="BA334" s="12">
        <v>44562</v>
      </c>
      <c r="BB334" s="36" t="str">
        <f t="shared" si="150"/>
        <v/>
      </c>
      <c r="BC334" s="41" t="e">
        <f t="shared" si="151"/>
        <v>#VALUE!</v>
      </c>
      <c r="BD334" s="41" t="e">
        <f t="shared" si="152"/>
        <v>#VALUE!</v>
      </c>
    </row>
    <row r="335" spans="1:56">
      <c r="A335" s="12">
        <v>44593</v>
      </c>
      <c r="B335" s="41" t="s">
        <v>103</v>
      </c>
      <c r="C335" s="41" t="s">
        <v>103</v>
      </c>
      <c r="D335" s="41" t="s">
        <v>103</v>
      </c>
      <c r="E335" s="36">
        <v>0</v>
      </c>
      <c r="F335" s="36">
        <v>0</v>
      </c>
      <c r="G335" s="36">
        <v>0</v>
      </c>
      <c r="H335" s="36">
        <v>0</v>
      </c>
      <c r="I335" s="37">
        <v>0</v>
      </c>
      <c r="J335" s="40" t="s">
        <v>103</v>
      </c>
      <c r="K335" s="40" t="s">
        <v>103</v>
      </c>
      <c r="L335" s="40" t="s">
        <v>103</v>
      </c>
      <c r="M335" s="39" t="e">
        <f t="shared" si="143"/>
        <v>#DIV/0!</v>
      </c>
      <c r="N335" s="39" t="s">
        <v>46</v>
      </c>
      <c r="O335" s="39" t="s">
        <v>46</v>
      </c>
      <c r="P335" s="39" t="s">
        <v>46</v>
      </c>
      <c r="Q335" s="42" t="s">
        <v>46</v>
      </c>
      <c r="R335" s="43" t="e">
        <f t="shared" si="139"/>
        <v>#VALUE!</v>
      </c>
      <c r="S335" s="40" t="e">
        <f t="shared" si="139"/>
        <v>#VALUE!</v>
      </c>
      <c r="T335" s="40" t="e">
        <f t="shared" si="139"/>
        <v>#VALUE!</v>
      </c>
      <c r="U335" s="40" t="e">
        <f t="shared" si="139"/>
        <v>#DIV/0!</v>
      </c>
      <c r="V335" s="40" t="e">
        <f t="shared" si="139"/>
        <v>#VALUE!</v>
      </c>
      <c r="W335" s="40" t="e">
        <f t="shared" si="139"/>
        <v>#VALUE!</v>
      </c>
      <c r="X335" s="40" t="e">
        <f t="shared" si="139"/>
        <v>#VALUE!</v>
      </c>
      <c r="Y335" s="40" t="e">
        <f t="shared" si="139"/>
        <v>#VALUE!</v>
      </c>
      <c r="Z335" s="40"/>
      <c r="AA335" s="40"/>
      <c r="AB335" s="40"/>
      <c r="AC335" s="39">
        <v>-1</v>
      </c>
      <c r="AD335" s="39">
        <v>-1</v>
      </c>
      <c r="AE335" s="39">
        <v>-1</v>
      </c>
      <c r="AF335" s="39">
        <v>-1</v>
      </c>
      <c r="AG335" s="42">
        <v>-1</v>
      </c>
      <c r="AH335" s="38" t="e">
        <f t="shared" si="147"/>
        <v>#VALUE!</v>
      </c>
      <c r="AI335" s="39" t="e">
        <f t="shared" si="148"/>
        <v>#VALUE!</v>
      </c>
      <c r="AJ335" s="39" t="e">
        <f t="shared" si="149"/>
        <v>#VALUE!</v>
      </c>
      <c r="AK335" s="39" t="e">
        <f t="shared" si="142"/>
        <v>#DIV/0!</v>
      </c>
      <c r="AL335" s="39" t="e">
        <f t="shared" si="142"/>
        <v>#DIV/0!</v>
      </c>
      <c r="AM335" s="39" t="e">
        <f t="shared" si="142"/>
        <v>#DIV/0!</v>
      </c>
      <c r="AN335" s="39" t="e">
        <f t="shared" si="142"/>
        <v>#DIV/0!</v>
      </c>
      <c r="AO335" s="39" t="e">
        <f t="shared" si="142"/>
        <v>#DIV/0!</v>
      </c>
      <c r="AR335" s="90" t="e">
        <f t="shared" si="153"/>
        <v>#VALUE!</v>
      </c>
      <c r="AS335" s="90" t="e">
        <f t="shared" si="153"/>
        <v>#VALUE!</v>
      </c>
      <c r="AT335" s="90" t="e">
        <f t="shared" si="153"/>
        <v>#VALUE!</v>
      </c>
      <c r="AU335" t="e">
        <f t="shared" si="153"/>
        <v>#DIV/0!</v>
      </c>
      <c r="AV335" t="e">
        <f t="shared" si="153"/>
        <v>#VALUE!</v>
      </c>
      <c r="AW335" t="e">
        <f t="shared" si="153"/>
        <v>#VALUE!</v>
      </c>
      <c r="AX335" t="e">
        <f t="shared" si="153"/>
        <v>#VALUE!</v>
      </c>
      <c r="AY335" t="e">
        <f t="shared" si="153"/>
        <v>#VALUE!</v>
      </c>
      <c r="BA335" s="12">
        <v>44593</v>
      </c>
      <c r="BB335" s="36" t="str">
        <f t="shared" si="150"/>
        <v/>
      </c>
      <c r="BC335" s="41" t="e">
        <f t="shared" si="151"/>
        <v>#VALUE!</v>
      </c>
      <c r="BD335" s="41" t="e">
        <f t="shared" si="152"/>
        <v>#VALUE!</v>
      </c>
    </row>
    <row r="336" spans="1:56">
      <c r="A336" s="12">
        <v>44621</v>
      </c>
      <c r="B336" s="41" t="s">
        <v>103</v>
      </c>
      <c r="C336" s="41" t="s">
        <v>103</v>
      </c>
      <c r="D336" s="41" t="s">
        <v>103</v>
      </c>
      <c r="E336" s="36">
        <v>0</v>
      </c>
      <c r="F336" s="36">
        <v>0</v>
      </c>
      <c r="G336" s="36">
        <v>0</v>
      </c>
      <c r="H336" s="36">
        <v>0</v>
      </c>
      <c r="I336" s="37">
        <v>0</v>
      </c>
      <c r="J336" s="40" t="s">
        <v>103</v>
      </c>
      <c r="K336" s="40" t="s">
        <v>103</v>
      </c>
      <c r="L336" s="40" t="s">
        <v>103</v>
      </c>
      <c r="M336" s="39" t="e">
        <f t="shared" si="143"/>
        <v>#DIV/0!</v>
      </c>
      <c r="N336" s="39" t="s">
        <v>46</v>
      </c>
      <c r="O336" s="39" t="s">
        <v>46</v>
      </c>
      <c r="P336" s="39" t="s">
        <v>46</v>
      </c>
      <c r="Q336" s="42" t="s">
        <v>46</v>
      </c>
      <c r="R336" s="43" t="e">
        <f t="shared" si="139"/>
        <v>#VALUE!</v>
      </c>
      <c r="S336" s="40" t="e">
        <f t="shared" si="139"/>
        <v>#VALUE!</v>
      </c>
      <c r="T336" s="40" t="e">
        <f t="shared" si="139"/>
        <v>#VALUE!</v>
      </c>
      <c r="U336" s="40" t="e">
        <f t="shared" si="139"/>
        <v>#DIV/0!</v>
      </c>
      <c r="V336" s="40" t="e">
        <f t="shared" si="139"/>
        <v>#VALUE!</v>
      </c>
      <c r="W336" s="40" t="e">
        <f t="shared" si="139"/>
        <v>#VALUE!</v>
      </c>
      <c r="X336" s="40" t="e">
        <f t="shared" si="139"/>
        <v>#VALUE!</v>
      </c>
      <c r="Y336" s="40" t="e">
        <f t="shared" si="139"/>
        <v>#VALUE!</v>
      </c>
      <c r="Z336" s="40"/>
      <c r="AA336" s="40"/>
      <c r="AB336" s="40"/>
      <c r="AC336" s="39">
        <v>-1</v>
      </c>
      <c r="AD336" s="39">
        <v>-1</v>
      </c>
      <c r="AE336" s="39">
        <v>-1</v>
      </c>
      <c r="AF336" s="39">
        <v>-1</v>
      </c>
      <c r="AG336" s="42">
        <v>-1</v>
      </c>
      <c r="AH336" s="38" t="e">
        <f t="shared" si="147"/>
        <v>#VALUE!</v>
      </c>
      <c r="AI336" s="39" t="e">
        <f t="shared" si="148"/>
        <v>#VALUE!</v>
      </c>
      <c r="AJ336" s="39" t="e">
        <f t="shared" si="149"/>
        <v>#VALUE!</v>
      </c>
      <c r="AK336" s="39" t="e">
        <f t="shared" si="142"/>
        <v>#DIV/0!</v>
      </c>
      <c r="AL336" s="39" t="e">
        <f t="shared" si="142"/>
        <v>#DIV/0!</v>
      </c>
      <c r="AM336" s="39" t="e">
        <f t="shared" si="142"/>
        <v>#DIV/0!</v>
      </c>
      <c r="AN336" s="39" t="e">
        <f t="shared" si="142"/>
        <v>#DIV/0!</v>
      </c>
      <c r="AO336" s="39" t="e">
        <f t="shared" si="142"/>
        <v>#DIV/0!</v>
      </c>
      <c r="AR336" s="90" t="e">
        <f t="shared" si="153"/>
        <v>#VALUE!</v>
      </c>
      <c r="AS336" s="90" t="e">
        <f t="shared" si="153"/>
        <v>#VALUE!</v>
      </c>
      <c r="AT336" s="90" t="e">
        <f t="shared" si="153"/>
        <v>#VALUE!</v>
      </c>
      <c r="AU336" t="e">
        <f t="shared" si="153"/>
        <v>#DIV/0!</v>
      </c>
      <c r="AV336" t="e">
        <f t="shared" si="153"/>
        <v>#VALUE!</v>
      </c>
      <c r="AW336" t="e">
        <f t="shared" si="153"/>
        <v>#VALUE!</v>
      </c>
      <c r="AX336" t="e">
        <f t="shared" si="153"/>
        <v>#VALUE!</v>
      </c>
      <c r="AY336" t="e">
        <f t="shared" si="153"/>
        <v>#VALUE!</v>
      </c>
      <c r="BA336" s="12">
        <v>44621</v>
      </c>
      <c r="BB336" s="36" t="str">
        <f t="shared" si="150"/>
        <v/>
      </c>
      <c r="BC336" s="41" t="e">
        <f t="shared" si="151"/>
        <v>#VALUE!</v>
      </c>
      <c r="BD336" s="41" t="e">
        <f t="shared" si="152"/>
        <v>#VALUE!</v>
      </c>
    </row>
    <row r="337" spans="1:56">
      <c r="A337" s="12">
        <v>44652</v>
      </c>
      <c r="B337" s="41" t="s">
        <v>103</v>
      </c>
      <c r="C337" s="41" t="s">
        <v>103</v>
      </c>
      <c r="D337" s="41" t="s">
        <v>103</v>
      </c>
      <c r="E337" s="36">
        <v>0</v>
      </c>
      <c r="F337" s="36">
        <v>0</v>
      </c>
      <c r="G337" s="36">
        <v>0</v>
      </c>
      <c r="H337" s="36">
        <v>0</v>
      </c>
      <c r="I337" s="37">
        <v>0</v>
      </c>
      <c r="J337" s="40" t="s">
        <v>103</v>
      </c>
      <c r="K337" s="40" t="s">
        <v>103</v>
      </c>
      <c r="L337" s="40" t="s">
        <v>103</v>
      </c>
      <c r="M337" s="39" t="e">
        <f t="shared" si="143"/>
        <v>#DIV/0!</v>
      </c>
      <c r="N337" s="39" t="s">
        <v>46</v>
      </c>
      <c r="O337" s="39" t="s">
        <v>46</v>
      </c>
      <c r="P337" s="39" t="s">
        <v>46</v>
      </c>
      <c r="Q337" s="42" t="s">
        <v>46</v>
      </c>
      <c r="R337" s="43" t="e">
        <f t="shared" si="139"/>
        <v>#VALUE!</v>
      </c>
      <c r="S337" s="40" t="e">
        <f t="shared" si="139"/>
        <v>#VALUE!</v>
      </c>
      <c r="T337" s="40" t="e">
        <f t="shared" si="139"/>
        <v>#VALUE!</v>
      </c>
      <c r="U337" s="40" t="e">
        <f t="shared" si="139"/>
        <v>#DIV/0!</v>
      </c>
      <c r="V337" s="40" t="e">
        <f t="shared" si="139"/>
        <v>#VALUE!</v>
      </c>
      <c r="W337" s="40" t="e">
        <f t="shared" si="139"/>
        <v>#VALUE!</v>
      </c>
      <c r="X337" s="40" t="e">
        <f t="shared" si="139"/>
        <v>#VALUE!</v>
      </c>
      <c r="Y337" s="40" t="e">
        <f t="shared" si="139"/>
        <v>#VALUE!</v>
      </c>
      <c r="Z337" s="40"/>
      <c r="AA337" s="40"/>
      <c r="AB337" s="40"/>
      <c r="AC337" s="39">
        <v>-1</v>
      </c>
      <c r="AD337" s="39">
        <v>-1</v>
      </c>
      <c r="AE337" s="39">
        <v>-1</v>
      </c>
      <c r="AF337" s="39">
        <v>-1</v>
      </c>
      <c r="AG337" s="42">
        <v>-1</v>
      </c>
      <c r="AH337" s="38" t="e">
        <f t="shared" si="147"/>
        <v>#VALUE!</v>
      </c>
      <c r="AI337" s="39" t="e">
        <f t="shared" si="148"/>
        <v>#VALUE!</v>
      </c>
      <c r="AJ337" s="39" t="e">
        <f t="shared" si="149"/>
        <v>#VALUE!</v>
      </c>
      <c r="AK337" s="39" t="e">
        <f t="shared" si="142"/>
        <v>#DIV/0!</v>
      </c>
      <c r="AL337" s="39" t="e">
        <f t="shared" si="142"/>
        <v>#DIV/0!</v>
      </c>
      <c r="AM337" s="39" t="e">
        <f t="shared" si="142"/>
        <v>#DIV/0!</v>
      </c>
      <c r="AN337" s="39" t="e">
        <f t="shared" si="142"/>
        <v>#DIV/0!</v>
      </c>
      <c r="AO337" s="39" t="e">
        <f t="shared" si="142"/>
        <v>#DIV/0!</v>
      </c>
      <c r="AR337" s="90" t="e">
        <f t="shared" si="153"/>
        <v>#VALUE!</v>
      </c>
      <c r="AS337" s="90" t="e">
        <f t="shared" si="153"/>
        <v>#VALUE!</v>
      </c>
      <c r="AT337" s="90" t="e">
        <f t="shared" si="153"/>
        <v>#VALUE!</v>
      </c>
      <c r="AU337" t="e">
        <f t="shared" si="153"/>
        <v>#DIV/0!</v>
      </c>
      <c r="AV337" t="e">
        <f t="shared" si="153"/>
        <v>#VALUE!</v>
      </c>
      <c r="AW337" t="e">
        <f t="shared" si="153"/>
        <v>#VALUE!</v>
      </c>
      <c r="AX337" t="e">
        <f t="shared" si="153"/>
        <v>#VALUE!</v>
      </c>
      <c r="AY337" t="e">
        <f t="shared" si="153"/>
        <v>#VALUE!</v>
      </c>
      <c r="BA337" s="12">
        <v>44652</v>
      </c>
      <c r="BB337" s="36" t="str">
        <f t="shared" si="150"/>
        <v/>
      </c>
      <c r="BC337" s="41" t="e">
        <f t="shared" si="151"/>
        <v>#VALUE!</v>
      </c>
      <c r="BD337" s="41" t="e">
        <f t="shared" si="152"/>
        <v>#VALUE!</v>
      </c>
    </row>
    <row r="338" spans="1:56">
      <c r="A338" s="12">
        <v>44682</v>
      </c>
      <c r="B338" s="41" t="s">
        <v>103</v>
      </c>
      <c r="C338" s="41" t="s">
        <v>103</v>
      </c>
      <c r="D338" s="41" t="s">
        <v>103</v>
      </c>
      <c r="E338" s="36">
        <v>0</v>
      </c>
      <c r="F338" s="36">
        <v>0</v>
      </c>
      <c r="G338" s="36">
        <v>0</v>
      </c>
      <c r="H338" s="36">
        <v>0</v>
      </c>
      <c r="I338" s="37">
        <v>0</v>
      </c>
      <c r="J338" s="40" t="s">
        <v>103</v>
      </c>
      <c r="K338" s="40" t="s">
        <v>103</v>
      </c>
      <c r="L338" s="40" t="s">
        <v>103</v>
      </c>
      <c r="M338" s="39" t="e">
        <f t="shared" si="143"/>
        <v>#DIV/0!</v>
      </c>
      <c r="N338" s="39" t="s">
        <v>46</v>
      </c>
      <c r="O338" s="39" t="s">
        <v>46</v>
      </c>
      <c r="P338" s="39" t="s">
        <v>46</v>
      </c>
      <c r="Q338" s="42" t="s">
        <v>46</v>
      </c>
      <c r="R338" s="43" t="e">
        <f t="shared" si="139"/>
        <v>#VALUE!</v>
      </c>
      <c r="S338" s="40" t="e">
        <f t="shared" si="139"/>
        <v>#VALUE!</v>
      </c>
      <c r="T338" s="40" t="e">
        <f t="shared" si="139"/>
        <v>#VALUE!</v>
      </c>
      <c r="U338" s="40" t="e">
        <f t="shared" si="139"/>
        <v>#DIV/0!</v>
      </c>
      <c r="V338" s="40" t="e">
        <f t="shared" si="139"/>
        <v>#VALUE!</v>
      </c>
      <c r="W338" s="40" t="e">
        <f t="shared" si="139"/>
        <v>#VALUE!</v>
      </c>
      <c r="X338" s="40" t="e">
        <f t="shared" si="139"/>
        <v>#VALUE!</v>
      </c>
      <c r="Y338" s="40" t="e">
        <f t="shared" si="139"/>
        <v>#VALUE!</v>
      </c>
      <c r="Z338" s="40"/>
      <c r="AA338" s="40"/>
      <c r="AB338" s="40"/>
      <c r="AC338" s="39">
        <v>-1</v>
      </c>
      <c r="AD338" s="39">
        <v>-1</v>
      </c>
      <c r="AE338" s="39">
        <v>-1</v>
      </c>
      <c r="AF338" s="39">
        <v>-1</v>
      </c>
      <c r="AG338" s="42">
        <v>-1</v>
      </c>
      <c r="AH338" s="38" t="e">
        <f t="shared" si="147"/>
        <v>#VALUE!</v>
      </c>
      <c r="AI338" s="39" t="e">
        <f t="shared" si="148"/>
        <v>#VALUE!</v>
      </c>
      <c r="AJ338" s="39" t="e">
        <f t="shared" si="149"/>
        <v>#VALUE!</v>
      </c>
      <c r="AK338" s="39" t="e">
        <f t="shared" si="142"/>
        <v>#DIV/0!</v>
      </c>
      <c r="AL338" s="39" t="e">
        <f t="shared" si="142"/>
        <v>#DIV/0!</v>
      </c>
      <c r="AM338" s="39" t="e">
        <f t="shared" si="142"/>
        <v>#DIV/0!</v>
      </c>
      <c r="AN338" s="39" t="e">
        <f t="shared" si="142"/>
        <v>#DIV/0!</v>
      </c>
      <c r="AO338" s="39" t="e">
        <f t="shared" si="142"/>
        <v>#DIV/0!</v>
      </c>
      <c r="AR338" s="90" t="e">
        <f t="shared" si="153"/>
        <v>#VALUE!</v>
      </c>
      <c r="AS338" s="90" t="e">
        <f t="shared" si="153"/>
        <v>#VALUE!</v>
      </c>
      <c r="AT338" s="90" t="e">
        <f t="shared" si="153"/>
        <v>#VALUE!</v>
      </c>
      <c r="AU338" t="e">
        <f t="shared" si="153"/>
        <v>#DIV/0!</v>
      </c>
      <c r="AV338" t="e">
        <f t="shared" si="153"/>
        <v>#VALUE!</v>
      </c>
      <c r="AW338" t="e">
        <f t="shared" si="153"/>
        <v>#VALUE!</v>
      </c>
      <c r="AX338" t="e">
        <f t="shared" si="153"/>
        <v>#VALUE!</v>
      </c>
      <c r="AY338" t="e">
        <f t="shared" si="153"/>
        <v>#VALUE!</v>
      </c>
      <c r="BA338" s="12">
        <v>44682</v>
      </c>
      <c r="BB338" s="36" t="str">
        <f t="shared" si="150"/>
        <v/>
      </c>
      <c r="BC338" s="41" t="e">
        <f t="shared" si="151"/>
        <v>#VALUE!</v>
      </c>
      <c r="BD338" s="41" t="e">
        <f t="shared" si="152"/>
        <v>#VALUE!</v>
      </c>
    </row>
    <row r="339" spans="1:56">
      <c r="A339" s="12">
        <v>44713</v>
      </c>
      <c r="B339" s="41" t="s">
        <v>103</v>
      </c>
      <c r="C339" s="41" t="s">
        <v>103</v>
      </c>
      <c r="D339" s="41" t="s">
        <v>103</v>
      </c>
      <c r="E339" s="36">
        <v>0</v>
      </c>
      <c r="F339" s="36">
        <v>0</v>
      </c>
      <c r="G339" s="36">
        <v>0</v>
      </c>
      <c r="H339" s="36">
        <v>0</v>
      </c>
      <c r="I339" s="37">
        <v>0</v>
      </c>
      <c r="J339" s="40" t="s">
        <v>103</v>
      </c>
      <c r="K339" s="40" t="s">
        <v>103</v>
      </c>
      <c r="L339" s="40" t="s">
        <v>103</v>
      </c>
      <c r="M339" s="39" t="e">
        <f t="shared" si="143"/>
        <v>#DIV/0!</v>
      </c>
      <c r="N339" s="39" t="s">
        <v>46</v>
      </c>
      <c r="O339" s="39" t="s">
        <v>46</v>
      </c>
      <c r="P339" s="39" t="s">
        <v>46</v>
      </c>
      <c r="Q339" s="42" t="s">
        <v>46</v>
      </c>
      <c r="R339" s="43" t="e">
        <f t="shared" si="139"/>
        <v>#VALUE!</v>
      </c>
      <c r="S339" s="40" t="e">
        <f t="shared" si="139"/>
        <v>#VALUE!</v>
      </c>
      <c r="T339" s="40" t="e">
        <f t="shared" si="139"/>
        <v>#VALUE!</v>
      </c>
      <c r="U339" s="40" t="e">
        <f t="shared" si="139"/>
        <v>#DIV/0!</v>
      </c>
      <c r="V339" s="40" t="e">
        <f t="shared" si="139"/>
        <v>#VALUE!</v>
      </c>
      <c r="W339" s="40" t="e">
        <f t="shared" si="139"/>
        <v>#VALUE!</v>
      </c>
      <c r="X339" s="40" t="e">
        <f t="shared" si="139"/>
        <v>#VALUE!</v>
      </c>
      <c r="Y339" s="40" t="e">
        <f t="shared" si="139"/>
        <v>#VALUE!</v>
      </c>
      <c r="Z339" s="40"/>
      <c r="AA339" s="40"/>
      <c r="AB339" s="40"/>
      <c r="AC339" s="39">
        <v>-1</v>
      </c>
      <c r="AD339" s="39">
        <v>-1</v>
      </c>
      <c r="AE339" s="39">
        <v>-1</v>
      </c>
      <c r="AF339" s="39">
        <v>-1</v>
      </c>
      <c r="AG339" s="42">
        <v>-1</v>
      </c>
      <c r="AH339" s="38" t="e">
        <f t="shared" si="147"/>
        <v>#VALUE!</v>
      </c>
      <c r="AI339" s="39" t="e">
        <f t="shared" si="148"/>
        <v>#VALUE!</v>
      </c>
      <c r="AJ339" s="39" t="e">
        <f t="shared" si="149"/>
        <v>#VALUE!</v>
      </c>
      <c r="AK339" s="39" t="e">
        <f t="shared" si="142"/>
        <v>#DIV/0!</v>
      </c>
      <c r="AL339" s="39" t="e">
        <f t="shared" si="142"/>
        <v>#DIV/0!</v>
      </c>
      <c r="AM339" s="39" t="e">
        <f t="shared" si="142"/>
        <v>#DIV/0!</v>
      </c>
      <c r="AN339" s="39" t="e">
        <f t="shared" si="142"/>
        <v>#DIV/0!</v>
      </c>
      <c r="AO339" s="39" t="e">
        <f t="shared" si="142"/>
        <v>#DIV/0!</v>
      </c>
      <c r="AR339" s="90" t="e">
        <f t="shared" si="153"/>
        <v>#VALUE!</v>
      </c>
      <c r="AS339" s="90" t="e">
        <f t="shared" si="153"/>
        <v>#VALUE!</v>
      </c>
      <c r="AT339" s="90" t="e">
        <f t="shared" si="153"/>
        <v>#VALUE!</v>
      </c>
      <c r="AU339" t="e">
        <f t="shared" si="153"/>
        <v>#DIV/0!</v>
      </c>
      <c r="AV339" t="e">
        <f t="shared" si="153"/>
        <v>#VALUE!</v>
      </c>
      <c r="AW339" t="e">
        <f t="shared" si="153"/>
        <v>#VALUE!</v>
      </c>
      <c r="AX339" t="e">
        <f t="shared" si="153"/>
        <v>#VALUE!</v>
      </c>
      <c r="AY339" t="e">
        <f t="shared" si="153"/>
        <v>#VALUE!</v>
      </c>
      <c r="BA339" s="12">
        <v>44713</v>
      </c>
      <c r="BB339" s="36" t="str">
        <f t="shared" si="150"/>
        <v/>
      </c>
      <c r="BC339" s="41" t="e">
        <f t="shared" si="151"/>
        <v>#VALUE!</v>
      </c>
      <c r="BD339" s="41" t="e">
        <f t="shared" si="152"/>
        <v>#VALUE!</v>
      </c>
    </row>
    <row r="340" spans="1:56">
      <c r="A340" s="12">
        <v>44743</v>
      </c>
      <c r="B340" s="41" t="s">
        <v>103</v>
      </c>
      <c r="C340" s="41" t="s">
        <v>103</v>
      </c>
      <c r="D340" s="41" t="s">
        <v>103</v>
      </c>
      <c r="E340" s="36">
        <v>0</v>
      </c>
      <c r="F340" s="36">
        <v>0</v>
      </c>
      <c r="G340" s="36">
        <v>0</v>
      </c>
      <c r="H340" s="36">
        <v>0</v>
      </c>
      <c r="I340" s="37">
        <v>0</v>
      </c>
      <c r="J340" s="40" t="s">
        <v>103</v>
      </c>
      <c r="K340" s="40" t="s">
        <v>103</v>
      </c>
      <c r="L340" s="40" t="s">
        <v>103</v>
      </c>
      <c r="M340" s="39" t="e">
        <f t="shared" si="143"/>
        <v>#DIV/0!</v>
      </c>
      <c r="N340" s="39" t="s">
        <v>46</v>
      </c>
      <c r="O340" s="39" t="s">
        <v>46</v>
      </c>
      <c r="P340" s="39" t="s">
        <v>46</v>
      </c>
      <c r="Q340" s="42" t="s">
        <v>46</v>
      </c>
      <c r="R340" s="43" t="e">
        <f t="shared" si="139"/>
        <v>#VALUE!</v>
      </c>
      <c r="S340" s="40" t="e">
        <f t="shared" si="139"/>
        <v>#VALUE!</v>
      </c>
      <c r="T340" s="40" t="e">
        <f t="shared" si="139"/>
        <v>#VALUE!</v>
      </c>
      <c r="U340" s="40" t="e">
        <f t="shared" si="139"/>
        <v>#DIV/0!</v>
      </c>
      <c r="V340" s="40" t="e">
        <f t="shared" si="139"/>
        <v>#VALUE!</v>
      </c>
      <c r="W340" s="40" t="e">
        <f t="shared" si="139"/>
        <v>#VALUE!</v>
      </c>
      <c r="X340" s="40" t="e">
        <f t="shared" si="139"/>
        <v>#VALUE!</v>
      </c>
      <c r="Y340" s="40" t="e">
        <f t="shared" si="139"/>
        <v>#VALUE!</v>
      </c>
      <c r="Z340" s="40"/>
      <c r="AA340" s="40"/>
      <c r="AB340" s="40"/>
      <c r="AC340" s="39">
        <v>-1</v>
      </c>
      <c r="AD340" s="39">
        <v>-1</v>
      </c>
      <c r="AE340" s="39">
        <v>-1</v>
      </c>
      <c r="AF340" s="39">
        <v>-1</v>
      </c>
      <c r="AG340" s="42">
        <v>-1</v>
      </c>
      <c r="AH340" s="38" t="e">
        <f t="shared" si="147"/>
        <v>#VALUE!</v>
      </c>
      <c r="AI340" s="39" t="e">
        <f t="shared" si="148"/>
        <v>#VALUE!</v>
      </c>
      <c r="AJ340" s="39" t="e">
        <f t="shared" si="149"/>
        <v>#VALUE!</v>
      </c>
      <c r="AK340" s="39" t="e">
        <f t="shared" si="142"/>
        <v>#DIV/0!</v>
      </c>
      <c r="AL340" s="39" t="e">
        <f t="shared" si="142"/>
        <v>#DIV/0!</v>
      </c>
      <c r="AM340" s="39" t="e">
        <f t="shared" si="142"/>
        <v>#DIV/0!</v>
      </c>
      <c r="AN340" s="39" t="e">
        <f t="shared" si="142"/>
        <v>#DIV/0!</v>
      </c>
      <c r="AO340" s="39" t="e">
        <f t="shared" si="142"/>
        <v>#DIV/0!</v>
      </c>
      <c r="AR340" s="90" t="e">
        <f t="shared" si="153"/>
        <v>#VALUE!</v>
      </c>
      <c r="AS340" s="90" t="e">
        <f t="shared" si="153"/>
        <v>#VALUE!</v>
      </c>
      <c r="AT340" s="90" t="e">
        <f t="shared" si="153"/>
        <v>#VALUE!</v>
      </c>
      <c r="AU340" t="e">
        <f t="shared" si="153"/>
        <v>#DIV/0!</v>
      </c>
      <c r="AV340" t="e">
        <f t="shared" si="153"/>
        <v>#VALUE!</v>
      </c>
      <c r="AW340" t="e">
        <f t="shared" si="153"/>
        <v>#VALUE!</v>
      </c>
      <c r="AX340" t="e">
        <f t="shared" si="153"/>
        <v>#VALUE!</v>
      </c>
      <c r="AY340" t="e">
        <f t="shared" si="153"/>
        <v>#VALUE!</v>
      </c>
      <c r="BA340" s="12">
        <v>44743</v>
      </c>
      <c r="BB340" s="36" t="str">
        <f t="shared" si="150"/>
        <v/>
      </c>
      <c r="BC340" s="41" t="e">
        <f t="shared" si="151"/>
        <v>#VALUE!</v>
      </c>
      <c r="BD340" s="41" t="e">
        <f t="shared" si="152"/>
        <v>#VALUE!</v>
      </c>
    </row>
    <row r="341" spans="1:56">
      <c r="A341" s="12">
        <v>44774</v>
      </c>
      <c r="B341" s="41" t="s">
        <v>103</v>
      </c>
      <c r="C341" s="41" t="s">
        <v>103</v>
      </c>
      <c r="D341" s="41" t="s">
        <v>103</v>
      </c>
      <c r="E341" s="36">
        <v>0</v>
      </c>
      <c r="F341" s="36">
        <v>0</v>
      </c>
      <c r="G341" s="36">
        <v>0</v>
      </c>
      <c r="H341" s="36">
        <v>0</v>
      </c>
      <c r="I341" s="37">
        <v>0</v>
      </c>
      <c r="J341" s="40" t="s">
        <v>103</v>
      </c>
      <c r="K341" s="40" t="s">
        <v>103</v>
      </c>
      <c r="L341" s="40" t="s">
        <v>103</v>
      </c>
      <c r="M341" s="39" t="e">
        <f t="shared" si="143"/>
        <v>#DIV/0!</v>
      </c>
      <c r="N341" s="39" t="s">
        <v>46</v>
      </c>
      <c r="O341" s="39" t="s">
        <v>46</v>
      </c>
      <c r="P341" s="39" t="s">
        <v>46</v>
      </c>
      <c r="Q341" s="42" t="s">
        <v>46</v>
      </c>
      <c r="R341" s="43" t="e">
        <f t="shared" si="139"/>
        <v>#VALUE!</v>
      </c>
      <c r="S341" s="40" t="e">
        <f t="shared" si="139"/>
        <v>#VALUE!</v>
      </c>
      <c r="T341" s="40" t="e">
        <f t="shared" si="139"/>
        <v>#VALUE!</v>
      </c>
      <c r="U341" s="40" t="e">
        <f t="shared" si="139"/>
        <v>#DIV/0!</v>
      </c>
      <c r="V341" s="40" t="e">
        <f t="shared" si="139"/>
        <v>#VALUE!</v>
      </c>
      <c r="W341" s="40" t="e">
        <f t="shared" si="139"/>
        <v>#VALUE!</v>
      </c>
      <c r="X341" s="40" t="e">
        <f t="shared" si="139"/>
        <v>#VALUE!</v>
      </c>
      <c r="Y341" s="40" t="e">
        <f t="shared" si="139"/>
        <v>#VALUE!</v>
      </c>
      <c r="Z341" s="40"/>
      <c r="AA341" s="40"/>
      <c r="AB341" s="40"/>
      <c r="AC341" s="39">
        <v>-1</v>
      </c>
      <c r="AD341" s="39">
        <v>-1</v>
      </c>
      <c r="AE341" s="39">
        <v>-1</v>
      </c>
      <c r="AF341" s="39">
        <v>-1</v>
      </c>
      <c r="AG341" s="42">
        <v>-1</v>
      </c>
      <c r="AH341" s="38" t="e">
        <f t="shared" si="147"/>
        <v>#VALUE!</v>
      </c>
      <c r="AI341" s="39" t="e">
        <f t="shared" si="148"/>
        <v>#VALUE!</v>
      </c>
      <c r="AJ341" s="39" t="e">
        <f t="shared" si="149"/>
        <v>#VALUE!</v>
      </c>
      <c r="AK341" s="39" t="e">
        <f t="shared" si="142"/>
        <v>#DIV/0!</v>
      </c>
      <c r="AL341" s="39" t="e">
        <f t="shared" si="142"/>
        <v>#DIV/0!</v>
      </c>
      <c r="AM341" s="39" t="e">
        <f t="shared" si="142"/>
        <v>#DIV/0!</v>
      </c>
      <c r="AN341" s="39" t="e">
        <f t="shared" si="142"/>
        <v>#DIV/0!</v>
      </c>
      <c r="AO341" s="39" t="e">
        <f t="shared" si="142"/>
        <v>#DIV/0!</v>
      </c>
      <c r="AR341" s="90" t="e">
        <f t="shared" si="153"/>
        <v>#VALUE!</v>
      </c>
      <c r="AS341" s="90" t="e">
        <f t="shared" si="153"/>
        <v>#VALUE!</v>
      </c>
      <c r="AT341" s="90" t="e">
        <f t="shared" si="153"/>
        <v>#VALUE!</v>
      </c>
      <c r="AU341" t="e">
        <f t="shared" si="153"/>
        <v>#DIV/0!</v>
      </c>
      <c r="AV341" t="e">
        <f t="shared" si="153"/>
        <v>#VALUE!</v>
      </c>
      <c r="AW341" t="e">
        <f t="shared" si="153"/>
        <v>#VALUE!</v>
      </c>
      <c r="AX341" t="e">
        <f t="shared" si="153"/>
        <v>#VALUE!</v>
      </c>
      <c r="AY341" t="e">
        <f t="shared" si="153"/>
        <v>#VALUE!</v>
      </c>
      <c r="BA341" s="12">
        <v>44774</v>
      </c>
      <c r="BB341" s="36" t="str">
        <f t="shared" si="150"/>
        <v/>
      </c>
      <c r="BC341" s="41" t="e">
        <f t="shared" si="151"/>
        <v>#VALUE!</v>
      </c>
      <c r="BD341" s="41" t="e">
        <f t="shared" si="152"/>
        <v>#VALUE!</v>
      </c>
    </row>
    <row r="342" spans="1:56">
      <c r="A342" s="12">
        <v>44805</v>
      </c>
      <c r="B342" s="41" t="s">
        <v>103</v>
      </c>
      <c r="C342" s="41" t="s">
        <v>103</v>
      </c>
      <c r="D342" s="41" t="s">
        <v>103</v>
      </c>
      <c r="E342" s="36">
        <v>0</v>
      </c>
      <c r="F342" s="36">
        <v>0</v>
      </c>
      <c r="G342" s="36">
        <v>0</v>
      </c>
      <c r="H342" s="36">
        <v>0</v>
      </c>
      <c r="I342" s="37">
        <v>0</v>
      </c>
      <c r="J342" s="40" t="s">
        <v>103</v>
      </c>
      <c r="K342" s="40" t="s">
        <v>103</v>
      </c>
      <c r="L342" s="40" t="s">
        <v>103</v>
      </c>
      <c r="M342" s="39" t="e">
        <f t="shared" si="143"/>
        <v>#DIV/0!</v>
      </c>
      <c r="N342" s="39" t="s">
        <v>46</v>
      </c>
      <c r="O342" s="39" t="s">
        <v>46</v>
      </c>
      <c r="P342" s="39" t="s">
        <v>46</v>
      </c>
      <c r="Q342" s="42" t="s">
        <v>46</v>
      </c>
      <c r="R342" s="43" t="e">
        <f t="shared" si="139"/>
        <v>#VALUE!</v>
      </c>
      <c r="S342" s="40" t="e">
        <f t="shared" si="139"/>
        <v>#VALUE!</v>
      </c>
      <c r="T342" s="40" t="e">
        <f t="shared" si="139"/>
        <v>#VALUE!</v>
      </c>
      <c r="U342" s="40" t="e">
        <f t="shared" si="139"/>
        <v>#DIV/0!</v>
      </c>
      <c r="V342" s="40" t="e">
        <f t="shared" si="139"/>
        <v>#VALUE!</v>
      </c>
      <c r="W342" s="40" t="e">
        <f t="shared" si="139"/>
        <v>#VALUE!</v>
      </c>
      <c r="X342" s="40" t="e">
        <f t="shared" si="139"/>
        <v>#VALUE!</v>
      </c>
      <c r="Y342" s="40" t="e">
        <f t="shared" si="139"/>
        <v>#VALUE!</v>
      </c>
      <c r="Z342" s="40"/>
      <c r="AA342" s="40"/>
      <c r="AB342" s="40"/>
      <c r="AC342" s="39">
        <v>-1</v>
      </c>
      <c r="AD342" s="39">
        <v>-1</v>
      </c>
      <c r="AE342" s="39">
        <v>-1</v>
      </c>
      <c r="AF342" s="39">
        <v>-1</v>
      </c>
      <c r="AG342" s="42">
        <v>-1</v>
      </c>
      <c r="AH342" s="38" t="e">
        <f t="shared" si="147"/>
        <v>#VALUE!</v>
      </c>
      <c r="AI342" s="39" t="e">
        <f t="shared" si="148"/>
        <v>#VALUE!</v>
      </c>
      <c r="AJ342" s="39" t="e">
        <f t="shared" si="149"/>
        <v>#VALUE!</v>
      </c>
      <c r="AK342" s="39" t="e">
        <f t="shared" si="142"/>
        <v>#DIV/0!</v>
      </c>
      <c r="AL342" s="39" t="e">
        <f t="shared" si="142"/>
        <v>#DIV/0!</v>
      </c>
      <c r="AM342" s="39" t="e">
        <f t="shared" si="142"/>
        <v>#DIV/0!</v>
      </c>
      <c r="AN342" s="39" t="e">
        <f t="shared" si="142"/>
        <v>#DIV/0!</v>
      </c>
      <c r="AO342" s="39" t="e">
        <f t="shared" si="142"/>
        <v>#DIV/0!</v>
      </c>
      <c r="AR342" s="90" t="e">
        <f t="shared" ref="AR342:AY357" si="154">AR341*(1+J342)</f>
        <v>#VALUE!</v>
      </c>
      <c r="AS342" s="90" t="e">
        <f t="shared" si="154"/>
        <v>#VALUE!</v>
      </c>
      <c r="AT342" s="90" t="e">
        <f t="shared" si="154"/>
        <v>#VALUE!</v>
      </c>
      <c r="AU342" t="e">
        <f t="shared" si="154"/>
        <v>#DIV/0!</v>
      </c>
      <c r="AV342" t="e">
        <f t="shared" si="154"/>
        <v>#VALUE!</v>
      </c>
      <c r="AW342" t="e">
        <f t="shared" si="154"/>
        <v>#VALUE!</v>
      </c>
      <c r="AX342" t="e">
        <f t="shared" si="154"/>
        <v>#VALUE!</v>
      </c>
      <c r="AY342" t="e">
        <f t="shared" si="154"/>
        <v>#VALUE!</v>
      </c>
      <c r="BA342" s="12">
        <v>44805</v>
      </c>
      <c r="BB342" s="36" t="str">
        <f t="shared" si="150"/>
        <v/>
      </c>
      <c r="BC342" s="41" t="e">
        <f t="shared" si="151"/>
        <v>#VALUE!</v>
      </c>
      <c r="BD342" s="41" t="e">
        <f t="shared" si="152"/>
        <v>#VALUE!</v>
      </c>
    </row>
    <row r="343" spans="1:56">
      <c r="A343" s="12">
        <v>44835</v>
      </c>
      <c r="B343" s="41" t="s">
        <v>103</v>
      </c>
      <c r="C343" s="41" t="s">
        <v>103</v>
      </c>
      <c r="D343" s="41" t="s">
        <v>103</v>
      </c>
      <c r="E343" s="36">
        <v>0</v>
      </c>
      <c r="F343" s="36">
        <v>0</v>
      </c>
      <c r="G343" s="36">
        <v>0</v>
      </c>
      <c r="H343" s="36">
        <v>0</v>
      </c>
      <c r="I343" s="37">
        <v>0</v>
      </c>
      <c r="J343" s="40" t="s">
        <v>103</v>
      </c>
      <c r="K343" s="40" t="s">
        <v>103</v>
      </c>
      <c r="L343" s="40" t="s">
        <v>103</v>
      </c>
      <c r="M343" s="39" t="e">
        <f t="shared" si="143"/>
        <v>#DIV/0!</v>
      </c>
      <c r="N343" s="39" t="s">
        <v>46</v>
      </c>
      <c r="O343" s="39" t="s">
        <v>46</v>
      </c>
      <c r="P343" s="39" t="s">
        <v>46</v>
      </c>
      <c r="Q343" s="42" t="s">
        <v>46</v>
      </c>
      <c r="R343" s="43" t="e">
        <f t="shared" si="139"/>
        <v>#VALUE!</v>
      </c>
      <c r="S343" s="40" t="e">
        <f t="shared" ref="S343:Y379" si="155">(AS343/AS331)-1</f>
        <v>#VALUE!</v>
      </c>
      <c r="T343" s="40" t="e">
        <f t="shared" si="155"/>
        <v>#VALUE!</v>
      </c>
      <c r="U343" s="40" t="e">
        <f t="shared" si="155"/>
        <v>#DIV/0!</v>
      </c>
      <c r="V343" s="40" t="e">
        <f t="shared" si="155"/>
        <v>#VALUE!</v>
      </c>
      <c r="W343" s="40" t="e">
        <f t="shared" si="155"/>
        <v>#VALUE!</v>
      </c>
      <c r="X343" s="40" t="e">
        <f t="shared" si="155"/>
        <v>#VALUE!</v>
      </c>
      <c r="Y343" s="40" t="e">
        <f t="shared" si="155"/>
        <v>#VALUE!</v>
      </c>
      <c r="Z343" s="40"/>
      <c r="AA343" s="40"/>
      <c r="AB343" s="40"/>
      <c r="AC343" s="39">
        <v>-1</v>
      </c>
      <c r="AD343" s="39">
        <v>-1</v>
      </c>
      <c r="AE343" s="39">
        <v>-1</v>
      </c>
      <c r="AF343" s="39">
        <v>-1</v>
      </c>
      <c r="AG343" s="42">
        <v>-1</v>
      </c>
      <c r="AH343" s="38" t="e">
        <f t="shared" si="147"/>
        <v>#VALUE!</v>
      </c>
      <c r="AI343" s="39" t="e">
        <f t="shared" si="148"/>
        <v>#VALUE!</v>
      </c>
      <c r="AJ343" s="39" t="e">
        <f t="shared" si="149"/>
        <v>#VALUE!</v>
      </c>
      <c r="AK343" s="39" t="e">
        <f t="shared" si="142"/>
        <v>#DIV/0!</v>
      </c>
      <c r="AL343" s="39" t="e">
        <f t="shared" si="142"/>
        <v>#DIV/0!</v>
      </c>
      <c r="AM343" s="39" t="e">
        <f t="shared" si="142"/>
        <v>#DIV/0!</v>
      </c>
      <c r="AN343" s="39" t="e">
        <f t="shared" si="142"/>
        <v>#DIV/0!</v>
      </c>
      <c r="AO343" s="39" t="e">
        <f t="shared" si="142"/>
        <v>#DIV/0!</v>
      </c>
      <c r="AR343" s="90" t="e">
        <f t="shared" si="154"/>
        <v>#VALUE!</v>
      </c>
      <c r="AS343" s="90" t="e">
        <f t="shared" si="154"/>
        <v>#VALUE!</v>
      </c>
      <c r="AT343" s="90" t="e">
        <f t="shared" si="154"/>
        <v>#VALUE!</v>
      </c>
      <c r="AU343" t="e">
        <f t="shared" si="154"/>
        <v>#DIV/0!</v>
      </c>
      <c r="AV343" t="e">
        <f t="shared" si="154"/>
        <v>#VALUE!</v>
      </c>
      <c r="AW343" t="e">
        <f t="shared" si="154"/>
        <v>#VALUE!</v>
      </c>
      <c r="AX343" t="e">
        <f t="shared" si="154"/>
        <v>#VALUE!</v>
      </c>
      <c r="AY343" t="e">
        <f t="shared" si="154"/>
        <v>#VALUE!</v>
      </c>
      <c r="BA343" s="12">
        <v>44835</v>
      </c>
      <c r="BB343" s="36" t="str">
        <f t="shared" si="150"/>
        <v/>
      </c>
      <c r="BC343" s="41" t="e">
        <f t="shared" si="151"/>
        <v>#VALUE!</v>
      </c>
      <c r="BD343" s="41" t="e">
        <f t="shared" si="152"/>
        <v>#VALUE!</v>
      </c>
    </row>
    <row r="344" spans="1:56">
      <c r="A344" s="12">
        <v>44866</v>
      </c>
      <c r="B344" s="41" t="s">
        <v>103</v>
      </c>
      <c r="C344" s="41" t="s">
        <v>103</v>
      </c>
      <c r="D344" s="41" t="s">
        <v>103</v>
      </c>
      <c r="E344" s="36">
        <v>0</v>
      </c>
      <c r="F344" s="36">
        <v>0</v>
      </c>
      <c r="G344" s="36">
        <v>0</v>
      </c>
      <c r="H344" s="36">
        <v>0</v>
      </c>
      <c r="I344" s="37">
        <v>0</v>
      </c>
      <c r="J344" s="40" t="s">
        <v>103</v>
      </c>
      <c r="K344" s="40" t="s">
        <v>103</v>
      </c>
      <c r="L344" s="40" t="s">
        <v>103</v>
      </c>
      <c r="M344" s="39" t="e">
        <f t="shared" si="143"/>
        <v>#DIV/0!</v>
      </c>
      <c r="N344" s="39" t="s">
        <v>46</v>
      </c>
      <c r="O344" s="39" t="s">
        <v>46</v>
      </c>
      <c r="P344" s="39" t="s">
        <v>46</v>
      </c>
      <c r="Q344" s="42" t="s">
        <v>46</v>
      </c>
      <c r="R344" s="43" t="e">
        <f t="shared" ref="R344:U407" si="156">(AR344/AR332)-1</f>
        <v>#VALUE!</v>
      </c>
      <c r="S344" s="40" t="e">
        <f t="shared" si="155"/>
        <v>#VALUE!</v>
      </c>
      <c r="T344" s="40" t="e">
        <f t="shared" si="155"/>
        <v>#VALUE!</v>
      </c>
      <c r="U344" s="40" t="e">
        <f t="shared" si="155"/>
        <v>#DIV/0!</v>
      </c>
      <c r="V344" s="40" t="e">
        <f t="shared" si="155"/>
        <v>#VALUE!</v>
      </c>
      <c r="W344" s="40" t="e">
        <f t="shared" si="155"/>
        <v>#VALUE!</v>
      </c>
      <c r="X344" s="40" t="e">
        <f t="shared" si="155"/>
        <v>#VALUE!</v>
      </c>
      <c r="Y344" s="40" t="e">
        <f t="shared" si="155"/>
        <v>#VALUE!</v>
      </c>
      <c r="Z344" s="40"/>
      <c r="AA344" s="40"/>
      <c r="AB344" s="40"/>
      <c r="AC344" s="39">
        <v>-1</v>
      </c>
      <c r="AD344" s="39">
        <v>-1</v>
      </c>
      <c r="AE344" s="39">
        <v>-1</v>
      </c>
      <c r="AF344" s="39">
        <v>-1</v>
      </c>
      <c r="AG344" s="42">
        <v>-1</v>
      </c>
      <c r="AH344" s="38" t="e">
        <f t="shared" si="147"/>
        <v>#VALUE!</v>
      </c>
      <c r="AI344" s="39" t="e">
        <f t="shared" si="148"/>
        <v>#VALUE!</v>
      </c>
      <c r="AJ344" s="39" t="e">
        <f t="shared" si="149"/>
        <v>#VALUE!</v>
      </c>
      <c r="AK344" s="39" t="e">
        <f t="shared" si="142"/>
        <v>#DIV/0!</v>
      </c>
      <c r="AL344" s="39" t="e">
        <f t="shared" si="142"/>
        <v>#DIV/0!</v>
      </c>
      <c r="AM344" s="39" t="e">
        <f t="shared" si="142"/>
        <v>#DIV/0!</v>
      </c>
      <c r="AN344" s="39" t="e">
        <f t="shared" si="142"/>
        <v>#DIV/0!</v>
      </c>
      <c r="AO344" s="39" t="e">
        <f t="shared" si="142"/>
        <v>#DIV/0!</v>
      </c>
      <c r="AR344" s="90" t="e">
        <f t="shared" si="154"/>
        <v>#VALUE!</v>
      </c>
      <c r="AS344" s="90" t="e">
        <f t="shared" si="154"/>
        <v>#VALUE!</v>
      </c>
      <c r="AT344" s="90" t="e">
        <f t="shared" si="154"/>
        <v>#VALUE!</v>
      </c>
      <c r="AU344" t="e">
        <f t="shared" si="154"/>
        <v>#DIV/0!</v>
      </c>
      <c r="AV344" t="e">
        <f t="shared" si="154"/>
        <v>#VALUE!</v>
      </c>
      <c r="AW344" t="e">
        <f t="shared" si="154"/>
        <v>#VALUE!</v>
      </c>
      <c r="AX344" t="e">
        <f t="shared" si="154"/>
        <v>#VALUE!</v>
      </c>
      <c r="AY344" t="e">
        <f t="shared" si="154"/>
        <v>#VALUE!</v>
      </c>
      <c r="BA344" s="12">
        <v>44866</v>
      </c>
      <c r="BB344" s="36" t="str">
        <f t="shared" si="150"/>
        <v/>
      </c>
      <c r="BC344" s="41" t="e">
        <f t="shared" si="151"/>
        <v>#VALUE!</v>
      </c>
      <c r="BD344" s="41" t="e">
        <f t="shared" si="152"/>
        <v>#VALUE!</v>
      </c>
    </row>
    <row r="345" spans="1:56">
      <c r="A345" s="12">
        <v>44896</v>
      </c>
      <c r="B345" s="41" t="s">
        <v>103</v>
      </c>
      <c r="C345" s="41" t="s">
        <v>103</v>
      </c>
      <c r="D345" s="41" t="s">
        <v>103</v>
      </c>
      <c r="E345" s="36">
        <v>0</v>
      </c>
      <c r="F345" s="36">
        <v>0</v>
      </c>
      <c r="G345" s="36">
        <v>0</v>
      </c>
      <c r="H345" s="36">
        <v>0</v>
      </c>
      <c r="I345" s="37">
        <v>0</v>
      </c>
      <c r="J345" s="40" t="s">
        <v>103</v>
      </c>
      <c r="K345" s="40" t="s">
        <v>103</v>
      </c>
      <c r="L345" s="40" t="s">
        <v>103</v>
      </c>
      <c r="M345" s="39" t="e">
        <f t="shared" si="143"/>
        <v>#DIV/0!</v>
      </c>
      <c r="N345" s="39" t="s">
        <v>46</v>
      </c>
      <c r="O345" s="39" t="s">
        <v>46</v>
      </c>
      <c r="P345" s="39" t="s">
        <v>46</v>
      </c>
      <c r="Q345" s="42" t="s">
        <v>46</v>
      </c>
      <c r="R345" s="43" t="e">
        <f t="shared" si="156"/>
        <v>#VALUE!</v>
      </c>
      <c r="S345" s="40" t="e">
        <f t="shared" si="155"/>
        <v>#VALUE!</v>
      </c>
      <c r="T345" s="40" t="e">
        <f t="shared" si="155"/>
        <v>#VALUE!</v>
      </c>
      <c r="U345" s="40" t="e">
        <f t="shared" si="155"/>
        <v>#DIV/0!</v>
      </c>
      <c r="V345" s="40" t="e">
        <f t="shared" si="155"/>
        <v>#VALUE!</v>
      </c>
      <c r="W345" s="40" t="e">
        <f t="shared" si="155"/>
        <v>#VALUE!</v>
      </c>
      <c r="X345" s="40" t="e">
        <f t="shared" si="155"/>
        <v>#VALUE!</v>
      </c>
      <c r="Y345" s="40" t="e">
        <f t="shared" si="155"/>
        <v>#VALUE!</v>
      </c>
      <c r="Z345" s="40"/>
      <c r="AA345" s="40"/>
      <c r="AB345" s="40"/>
      <c r="AC345" s="39">
        <v>-1</v>
      </c>
      <c r="AD345" s="39">
        <v>-1</v>
      </c>
      <c r="AE345" s="39">
        <v>-1</v>
      </c>
      <c r="AF345" s="39">
        <v>-1</v>
      </c>
      <c r="AG345" s="42">
        <v>-1</v>
      </c>
      <c r="AH345" s="38" t="e">
        <f t="shared" si="147"/>
        <v>#VALUE!</v>
      </c>
      <c r="AI345" s="39" t="e">
        <f t="shared" si="148"/>
        <v>#VALUE!</v>
      </c>
      <c r="AJ345" s="39" t="e">
        <f t="shared" si="149"/>
        <v>#VALUE!</v>
      </c>
      <c r="AK345" s="39" t="e">
        <f t="shared" si="142"/>
        <v>#DIV/0!</v>
      </c>
      <c r="AL345" s="39" t="e">
        <f t="shared" si="142"/>
        <v>#DIV/0!</v>
      </c>
      <c r="AM345" s="39" t="e">
        <f t="shared" si="142"/>
        <v>#DIV/0!</v>
      </c>
      <c r="AN345" s="39" t="e">
        <f t="shared" si="142"/>
        <v>#DIV/0!</v>
      </c>
      <c r="AO345" s="39" t="e">
        <f t="shared" si="142"/>
        <v>#DIV/0!</v>
      </c>
      <c r="AR345" s="90" t="e">
        <f t="shared" si="154"/>
        <v>#VALUE!</v>
      </c>
      <c r="AS345" s="90" t="e">
        <f t="shared" si="154"/>
        <v>#VALUE!</v>
      </c>
      <c r="AT345" s="90" t="e">
        <f t="shared" si="154"/>
        <v>#VALUE!</v>
      </c>
      <c r="AU345" t="e">
        <f t="shared" si="154"/>
        <v>#DIV/0!</v>
      </c>
      <c r="AV345" t="e">
        <f t="shared" si="154"/>
        <v>#VALUE!</v>
      </c>
      <c r="AW345" t="e">
        <f t="shared" si="154"/>
        <v>#VALUE!</v>
      </c>
      <c r="AX345" t="e">
        <f t="shared" si="154"/>
        <v>#VALUE!</v>
      </c>
      <c r="AY345" t="e">
        <f t="shared" si="154"/>
        <v>#VALUE!</v>
      </c>
      <c r="BA345" s="12">
        <v>44896</v>
      </c>
      <c r="BB345" s="36" t="str">
        <f t="shared" si="150"/>
        <v/>
      </c>
      <c r="BC345" s="41" t="e">
        <f t="shared" si="151"/>
        <v>#VALUE!</v>
      </c>
      <c r="BD345" s="41" t="e">
        <f t="shared" si="152"/>
        <v>#VALUE!</v>
      </c>
    </row>
    <row r="346" spans="1:56">
      <c r="A346" s="12">
        <v>44927</v>
      </c>
      <c r="B346" s="41" t="s">
        <v>103</v>
      </c>
      <c r="C346" s="41" t="s">
        <v>103</v>
      </c>
      <c r="D346" s="41" t="s">
        <v>103</v>
      </c>
      <c r="E346" s="36">
        <v>0</v>
      </c>
      <c r="F346" s="36">
        <v>0</v>
      </c>
      <c r="G346" s="36">
        <v>0</v>
      </c>
      <c r="H346" s="36">
        <v>0</v>
      </c>
      <c r="I346" s="37">
        <v>0</v>
      </c>
      <c r="J346" s="40" t="s">
        <v>103</v>
      </c>
      <c r="K346" s="40" t="s">
        <v>103</v>
      </c>
      <c r="L346" s="40" t="s">
        <v>103</v>
      </c>
      <c r="M346" s="39" t="e">
        <f t="shared" si="143"/>
        <v>#DIV/0!</v>
      </c>
      <c r="N346" s="39" t="s">
        <v>46</v>
      </c>
      <c r="O346" s="39" t="s">
        <v>46</v>
      </c>
      <c r="P346" s="39" t="s">
        <v>46</v>
      </c>
      <c r="Q346" s="42" t="s">
        <v>46</v>
      </c>
      <c r="R346" s="43" t="e">
        <f t="shared" si="156"/>
        <v>#VALUE!</v>
      </c>
      <c r="S346" s="40" t="e">
        <f t="shared" si="155"/>
        <v>#VALUE!</v>
      </c>
      <c r="T346" s="40" t="e">
        <f t="shared" si="155"/>
        <v>#VALUE!</v>
      </c>
      <c r="U346" s="40" t="e">
        <f t="shared" si="155"/>
        <v>#DIV/0!</v>
      </c>
      <c r="V346" s="40" t="e">
        <f t="shared" si="155"/>
        <v>#VALUE!</v>
      </c>
      <c r="W346" s="40" t="e">
        <f t="shared" si="155"/>
        <v>#VALUE!</v>
      </c>
      <c r="X346" s="40" t="e">
        <f t="shared" si="155"/>
        <v>#VALUE!</v>
      </c>
      <c r="Y346" s="40" t="e">
        <f t="shared" si="155"/>
        <v>#VALUE!</v>
      </c>
      <c r="Z346" s="40"/>
      <c r="AA346" s="40"/>
      <c r="AB346" s="40"/>
      <c r="AC346" s="39">
        <v>-1</v>
      </c>
      <c r="AD346" s="39">
        <v>-1</v>
      </c>
      <c r="AE346" s="39">
        <v>-1</v>
      </c>
      <c r="AF346" s="39">
        <v>-1</v>
      </c>
      <c r="AG346" s="42">
        <v>-1</v>
      </c>
      <c r="AH346" s="38" t="e">
        <f t="shared" si="147"/>
        <v>#VALUE!</v>
      </c>
      <c r="AI346" s="39" t="e">
        <f t="shared" si="148"/>
        <v>#VALUE!</v>
      </c>
      <c r="AJ346" s="39" t="e">
        <f t="shared" si="149"/>
        <v>#VALUE!</v>
      </c>
      <c r="AK346" s="39" t="e">
        <f t="shared" si="142"/>
        <v>#DIV/0!</v>
      </c>
      <c r="AL346" s="39" t="e">
        <f t="shared" si="142"/>
        <v>#DIV/0!</v>
      </c>
      <c r="AM346" s="39" t="e">
        <f t="shared" si="142"/>
        <v>#DIV/0!</v>
      </c>
      <c r="AN346" s="39" t="e">
        <f t="shared" si="142"/>
        <v>#DIV/0!</v>
      </c>
      <c r="AO346" s="39" t="e">
        <f t="shared" si="142"/>
        <v>#DIV/0!</v>
      </c>
      <c r="AR346" s="90" t="e">
        <f t="shared" si="154"/>
        <v>#VALUE!</v>
      </c>
      <c r="AS346" s="90" t="e">
        <f t="shared" si="154"/>
        <v>#VALUE!</v>
      </c>
      <c r="AT346" s="90" t="e">
        <f t="shared" si="154"/>
        <v>#VALUE!</v>
      </c>
      <c r="AU346" t="e">
        <f t="shared" si="154"/>
        <v>#DIV/0!</v>
      </c>
      <c r="AV346" t="e">
        <f t="shared" si="154"/>
        <v>#VALUE!</v>
      </c>
      <c r="AW346" t="e">
        <f t="shared" si="154"/>
        <v>#VALUE!</v>
      </c>
      <c r="AX346" t="e">
        <f t="shared" si="154"/>
        <v>#VALUE!</v>
      </c>
      <c r="AY346" t="e">
        <f t="shared" si="154"/>
        <v>#VALUE!</v>
      </c>
      <c r="BA346" s="12">
        <v>44927</v>
      </c>
      <c r="BB346" s="36" t="str">
        <f t="shared" si="150"/>
        <v/>
      </c>
      <c r="BC346" s="41" t="e">
        <f t="shared" si="151"/>
        <v>#VALUE!</v>
      </c>
      <c r="BD346" s="41" t="e">
        <f t="shared" si="152"/>
        <v>#VALUE!</v>
      </c>
    </row>
    <row r="347" spans="1:56">
      <c r="A347" s="12">
        <v>44958</v>
      </c>
      <c r="B347" s="41" t="s">
        <v>103</v>
      </c>
      <c r="C347" s="41" t="s">
        <v>103</v>
      </c>
      <c r="D347" s="41" t="s">
        <v>103</v>
      </c>
      <c r="E347" s="36">
        <v>0</v>
      </c>
      <c r="F347" s="36">
        <v>0</v>
      </c>
      <c r="G347" s="36">
        <v>0</v>
      </c>
      <c r="H347" s="36">
        <v>0</v>
      </c>
      <c r="I347" s="37">
        <v>0</v>
      </c>
      <c r="J347" s="40" t="s">
        <v>103</v>
      </c>
      <c r="K347" s="40" t="s">
        <v>103</v>
      </c>
      <c r="L347" s="40" t="s">
        <v>103</v>
      </c>
      <c r="M347" s="39" t="e">
        <f t="shared" si="143"/>
        <v>#DIV/0!</v>
      </c>
      <c r="N347" s="39" t="s">
        <v>46</v>
      </c>
      <c r="O347" s="39" t="s">
        <v>46</v>
      </c>
      <c r="P347" s="39" t="s">
        <v>46</v>
      </c>
      <c r="Q347" s="42" t="s">
        <v>46</v>
      </c>
      <c r="R347" s="43" t="e">
        <f t="shared" si="156"/>
        <v>#VALUE!</v>
      </c>
      <c r="S347" s="40" t="e">
        <f t="shared" si="155"/>
        <v>#VALUE!</v>
      </c>
      <c r="T347" s="40" t="e">
        <f t="shared" si="155"/>
        <v>#VALUE!</v>
      </c>
      <c r="U347" s="40" t="e">
        <f t="shared" si="155"/>
        <v>#DIV/0!</v>
      </c>
      <c r="V347" s="40" t="e">
        <f t="shared" si="155"/>
        <v>#VALUE!</v>
      </c>
      <c r="W347" s="40" t="e">
        <f t="shared" si="155"/>
        <v>#VALUE!</v>
      </c>
      <c r="X347" s="40" t="e">
        <f t="shared" si="155"/>
        <v>#VALUE!</v>
      </c>
      <c r="Y347" s="40" t="e">
        <f t="shared" si="155"/>
        <v>#VALUE!</v>
      </c>
      <c r="Z347" s="40"/>
      <c r="AA347" s="40"/>
      <c r="AB347" s="40"/>
      <c r="AC347" s="39">
        <v>-1</v>
      </c>
      <c r="AD347" s="39">
        <v>-1</v>
      </c>
      <c r="AE347" s="39">
        <v>-1</v>
      </c>
      <c r="AF347" s="39">
        <v>-1</v>
      </c>
      <c r="AG347" s="42">
        <v>-1</v>
      </c>
      <c r="AH347" s="38" t="e">
        <f t="shared" si="147"/>
        <v>#VALUE!</v>
      </c>
      <c r="AI347" s="39" t="e">
        <f t="shared" si="148"/>
        <v>#VALUE!</v>
      </c>
      <c r="AJ347" s="39" t="e">
        <f t="shared" si="149"/>
        <v>#VALUE!</v>
      </c>
      <c r="AK347" s="39" t="e">
        <f t="shared" ref="AK347:AO397" si="157">E347/$I347</f>
        <v>#DIV/0!</v>
      </c>
      <c r="AL347" s="39" t="e">
        <f t="shared" si="157"/>
        <v>#DIV/0!</v>
      </c>
      <c r="AM347" s="39" t="e">
        <f t="shared" si="157"/>
        <v>#DIV/0!</v>
      </c>
      <c r="AN347" s="39" t="e">
        <f t="shared" si="157"/>
        <v>#DIV/0!</v>
      </c>
      <c r="AO347" s="39" t="e">
        <f t="shared" si="157"/>
        <v>#DIV/0!</v>
      </c>
      <c r="AR347" s="90" t="e">
        <f t="shared" si="154"/>
        <v>#VALUE!</v>
      </c>
      <c r="AS347" s="90" t="e">
        <f t="shared" si="154"/>
        <v>#VALUE!</v>
      </c>
      <c r="AT347" s="90" t="e">
        <f t="shared" si="154"/>
        <v>#VALUE!</v>
      </c>
      <c r="AU347" t="e">
        <f t="shared" si="154"/>
        <v>#DIV/0!</v>
      </c>
      <c r="AV347" t="e">
        <f t="shared" si="154"/>
        <v>#VALUE!</v>
      </c>
      <c r="AW347" t="e">
        <f t="shared" si="154"/>
        <v>#VALUE!</v>
      </c>
      <c r="AX347" t="e">
        <f t="shared" si="154"/>
        <v>#VALUE!</v>
      </c>
      <c r="AY347" t="e">
        <f t="shared" si="154"/>
        <v>#VALUE!</v>
      </c>
      <c r="BA347" s="12">
        <v>44958</v>
      </c>
      <c r="BB347" s="36" t="str">
        <f t="shared" si="150"/>
        <v/>
      </c>
      <c r="BC347" s="41" t="e">
        <f t="shared" si="151"/>
        <v>#VALUE!</v>
      </c>
      <c r="BD347" s="41" t="e">
        <f t="shared" si="152"/>
        <v>#VALUE!</v>
      </c>
    </row>
    <row r="348" spans="1:56">
      <c r="A348" s="12">
        <v>44986</v>
      </c>
      <c r="B348" s="41" t="s">
        <v>103</v>
      </c>
      <c r="C348" s="41" t="s">
        <v>103</v>
      </c>
      <c r="D348" s="41" t="s">
        <v>103</v>
      </c>
      <c r="E348" s="36">
        <v>0</v>
      </c>
      <c r="F348" s="36">
        <v>0</v>
      </c>
      <c r="G348" s="36">
        <v>0</v>
      </c>
      <c r="H348" s="36">
        <v>0</v>
      </c>
      <c r="I348" s="37">
        <v>0</v>
      </c>
      <c r="J348" s="40" t="s">
        <v>103</v>
      </c>
      <c r="K348" s="40" t="s">
        <v>103</v>
      </c>
      <c r="L348" s="40" t="s">
        <v>103</v>
      </c>
      <c r="M348" s="39" t="e">
        <f t="shared" si="143"/>
        <v>#DIV/0!</v>
      </c>
      <c r="N348" s="39" t="s">
        <v>46</v>
      </c>
      <c r="O348" s="39" t="s">
        <v>46</v>
      </c>
      <c r="P348" s="39" t="s">
        <v>46</v>
      </c>
      <c r="Q348" s="42" t="s">
        <v>46</v>
      </c>
      <c r="R348" s="43" t="e">
        <f t="shared" si="156"/>
        <v>#VALUE!</v>
      </c>
      <c r="S348" s="40" t="e">
        <f t="shared" si="155"/>
        <v>#VALUE!</v>
      </c>
      <c r="T348" s="40" t="e">
        <f t="shared" si="155"/>
        <v>#VALUE!</v>
      </c>
      <c r="U348" s="40" t="e">
        <f t="shared" si="155"/>
        <v>#DIV/0!</v>
      </c>
      <c r="V348" s="40" t="e">
        <f t="shared" si="155"/>
        <v>#VALUE!</v>
      </c>
      <c r="W348" s="40" t="e">
        <f t="shared" si="155"/>
        <v>#VALUE!</v>
      </c>
      <c r="X348" s="40" t="e">
        <f t="shared" si="155"/>
        <v>#VALUE!</v>
      </c>
      <c r="Y348" s="40" t="e">
        <f t="shared" si="155"/>
        <v>#VALUE!</v>
      </c>
      <c r="Z348" s="40"/>
      <c r="AA348" s="40"/>
      <c r="AB348" s="40"/>
      <c r="AC348" s="39">
        <v>-1</v>
      </c>
      <c r="AD348" s="39">
        <v>-1</v>
      </c>
      <c r="AE348" s="39">
        <v>-1</v>
      </c>
      <c r="AF348" s="39">
        <v>-1</v>
      </c>
      <c r="AG348" s="42">
        <v>-1</v>
      </c>
      <c r="AH348" s="38" t="e">
        <f t="shared" si="147"/>
        <v>#VALUE!</v>
      </c>
      <c r="AI348" s="39" t="e">
        <f t="shared" si="148"/>
        <v>#VALUE!</v>
      </c>
      <c r="AJ348" s="39" t="e">
        <f t="shared" si="149"/>
        <v>#VALUE!</v>
      </c>
      <c r="AK348" s="39" t="e">
        <f t="shared" si="157"/>
        <v>#DIV/0!</v>
      </c>
      <c r="AL348" s="39" t="e">
        <f t="shared" si="157"/>
        <v>#DIV/0!</v>
      </c>
      <c r="AM348" s="39" t="e">
        <f t="shared" si="157"/>
        <v>#DIV/0!</v>
      </c>
      <c r="AN348" s="39" t="e">
        <f t="shared" si="157"/>
        <v>#DIV/0!</v>
      </c>
      <c r="AO348" s="39" t="e">
        <f t="shared" si="157"/>
        <v>#DIV/0!</v>
      </c>
      <c r="AR348" s="90" t="e">
        <f t="shared" si="154"/>
        <v>#VALUE!</v>
      </c>
      <c r="AS348" s="90" t="e">
        <f t="shared" si="154"/>
        <v>#VALUE!</v>
      </c>
      <c r="AT348" s="90" t="e">
        <f t="shared" si="154"/>
        <v>#VALUE!</v>
      </c>
      <c r="AU348" t="e">
        <f t="shared" si="154"/>
        <v>#DIV/0!</v>
      </c>
      <c r="AV348" t="e">
        <f t="shared" si="154"/>
        <v>#VALUE!</v>
      </c>
      <c r="AW348" t="e">
        <f t="shared" si="154"/>
        <v>#VALUE!</v>
      </c>
      <c r="AX348" t="e">
        <f t="shared" si="154"/>
        <v>#VALUE!</v>
      </c>
      <c r="AY348" t="e">
        <f t="shared" si="154"/>
        <v>#VALUE!</v>
      </c>
      <c r="BA348" s="12">
        <v>44986</v>
      </c>
      <c r="BB348" s="36" t="str">
        <f t="shared" si="150"/>
        <v/>
      </c>
      <c r="BC348" s="41" t="e">
        <f t="shared" si="151"/>
        <v>#VALUE!</v>
      </c>
      <c r="BD348" s="41" t="e">
        <f t="shared" si="152"/>
        <v>#VALUE!</v>
      </c>
    </row>
    <row r="349" spans="1:56">
      <c r="A349" s="12">
        <v>45017</v>
      </c>
      <c r="B349" s="41" t="s">
        <v>103</v>
      </c>
      <c r="C349" s="41" t="s">
        <v>103</v>
      </c>
      <c r="D349" s="41" t="s">
        <v>103</v>
      </c>
      <c r="E349" s="36">
        <v>0</v>
      </c>
      <c r="F349" s="36">
        <v>0</v>
      </c>
      <c r="G349" s="36">
        <v>0</v>
      </c>
      <c r="H349" s="36">
        <v>0</v>
      </c>
      <c r="I349" s="37">
        <v>0</v>
      </c>
      <c r="J349" s="40" t="s">
        <v>103</v>
      </c>
      <c r="K349" s="40" t="s">
        <v>103</v>
      </c>
      <c r="L349" s="40" t="s">
        <v>103</v>
      </c>
      <c r="M349" s="39" t="e">
        <f t="shared" si="143"/>
        <v>#DIV/0!</v>
      </c>
      <c r="N349" s="39" t="s">
        <v>46</v>
      </c>
      <c r="O349" s="39" t="s">
        <v>46</v>
      </c>
      <c r="P349" s="39" t="s">
        <v>46</v>
      </c>
      <c r="Q349" s="42" t="s">
        <v>46</v>
      </c>
      <c r="R349" s="43" t="e">
        <f t="shared" si="156"/>
        <v>#VALUE!</v>
      </c>
      <c r="S349" s="40" t="e">
        <f t="shared" si="155"/>
        <v>#VALUE!</v>
      </c>
      <c r="T349" s="40" t="e">
        <f t="shared" si="155"/>
        <v>#VALUE!</v>
      </c>
      <c r="U349" s="40" t="e">
        <f t="shared" si="155"/>
        <v>#DIV/0!</v>
      </c>
      <c r="V349" s="40" t="e">
        <f t="shared" si="155"/>
        <v>#VALUE!</v>
      </c>
      <c r="W349" s="40" t="e">
        <f t="shared" si="155"/>
        <v>#VALUE!</v>
      </c>
      <c r="X349" s="40" t="e">
        <f t="shared" si="155"/>
        <v>#VALUE!</v>
      </c>
      <c r="Y349" s="40" t="e">
        <f t="shared" si="155"/>
        <v>#VALUE!</v>
      </c>
      <c r="Z349" s="40"/>
      <c r="AA349" s="40"/>
      <c r="AB349" s="40"/>
      <c r="AC349" s="39">
        <v>-1</v>
      </c>
      <c r="AD349" s="39">
        <v>-1</v>
      </c>
      <c r="AE349" s="39">
        <v>-1</v>
      </c>
      <c r="AF349" s="39">
        <v>-1</v>
      </c>
      <c r="AG349" s="42">
        <v>-1</v>
      </c>
      <c r="AH349" s="38" t="e">
        <f t="shared" si="147"/>
        <v>#VALUE!</v>
      </c>
      <c r="AI349" s="39" t="e">
        <f t="shared" si="148"/>
        <v>#VALUE!</v>
      </c>
      <c r="AJ349" s="39" t="e">
        <f t="shared" si="149"/>
        <v>#VALUE!</v>
      </c>
      <c r="AK349" s="39" t="e">
        <f t="shared" si="157"/>
        <v>#DIV/0!</v>
      </c>
      <c r="AL349" s="39" t="e">
        <f t="shared" si="157"/>
        <v>#DIV/0!</v>
      </c>
      <c r="AM349" s="39" t="e">
        <f t="shared" si="157"/>
        <v>#DIV/0!</v>
      </c>
      <c r="AN349" s="39" t="e">
        <f t="shared" si="157"/>
        <v>#DIV/0!</v>
      </c>
      <c r="AO349" s="39" t="e">
        <f t="shared" si="157"/>
        <v>#DIV/0!</v>
      </c>
      <c r="AR349" s="90" t="e">
        <f t="shared" si="154"/>
        <v>#VALUE!</v>
      </c>
      <c r="AS349" s="90" t="e">
        <f t="shared" si="154"/>
        <v>#VALUE!</v>
      </c>
      <c r="AT349" s="90" t="e">
        <f t="shared" si="154"/>
        <v>#VALUE!</v>
      </c>
      <c r="AU349" t="e">
        <f t="shared" si="154"/>
        <v>#DIV/0!</v>
      </c>
      <c r="AV349" t="e">
        <f t="shared" si="154"/>
        <v>#VALUE!</v>
      </c>
      <c r="AW349" t="e">
        <f t="shared" si="154"/>
        <v>#VALUE!</v>
      </c>
      <c r="AX349" t="e">
        <f t="shared" si="154"/>
        <v>#VALUE!</v>
      </c>
      <c r="AY349" t="e">
        <f t="shared" si="154"/>
        <v>#VALUE!</v>
      </c>
      <c r="BA349" s="12">
        <v>45017</v>
      </c>
      <c r="BB349" s="36" t="str">
        <f t="shared" si="150"/>
        <v/>
      </c>
      <c r="BC349" s="41" t="e">
        <f t="shared" si="151"/>
        <v>#VALUE!</v>
      </c>
      <c r="BD349" s="41" t="e">
        <f t="shared" si="152"/>
        <v>#VALUE!</v>
      </c>
    </row>
    <row r="350" spans="1:56">
      <c r="A350" s="12">
        <v>45047</v>
      </c>
      <c r="B350" s="41" t="s">
        <v>103</v>
      </c>
      <c r="C350" s="41" t="s">
        <v>103</v>
      </c>
      <c r="D350" s="41" t="s">
        <v>103</v>
      </c>
      <c r="E350" s="36">
        <v>0</v>
      </c>
      <c r="F350" s="36">
        <v>0</v>
      </c>
      <c r="G350" s="36">
        <v>0</v>
      </c>
      <c r="H350" s="36">
        <v>0</v>
      </c>
      <c r="I350" s="37">
        <v>0</v>
      </c>
      <c r="J350" s="40" t="s">
        <v>103</v>
      </c>
      <c r="K350" s="40" t="s">
        <v>103</v>
      </c>
      <c r="L350" s="40" t="s">
        <v>103</v>
      </c>
      <c r="M350" s="39" t="e">
        <f t="shared" si="143"/>
        <v>#DIV/0!</v>
      </c>
      <c r="N350" s="39" t="s">
        <v>46</v>
      </c>
      <c r="O350" s="39" t="s">
        <v>46</v>
      </c>
      <c r="P350" s="39" t="s">
        <v>46</v>
      </c>
      <c r="Q350" s="42" t="s">
        <v>46</v>
      </c>
      <c r="R350" s="43" t="e">
        <f t="shared" si="156"/>
        <v>#VALUE!</v>
      </c>
      <c r="S350" s="40" t="e">
        <f t="shared" si="155"/>
        <v>#VALUE!</v>
      </c>
      <c r="T350" s="40" t="e">
        <f t="shared" si="155"/>
        <v>#VALUE!</v>
      </c>
      <c r="U350" s="40" t="e">
        <f t="shared" si="155"/>
        <v>#DIV/0!</v>
      </c>
      <c r="V350" s="40" t="e">
        <f t="shared" si="155"/>
        <v>#VALUE!</v>
      </c>
      <c r="W350" s="40" t="e">
        <f t="shared" si="155"/>
        <v>#VALUE!</v>
      </c>
      <c r="X350" s="40" t="e">
        <f t="shared" si="155"/>
        <v>#VALUE!</v>
      </c>
      <c r="Y350" s="40" t="e">
        <f t="shared" si="155"/>
        <v>#VALUE!</v>
      </c>
      <c r="Z350" s="40"/>
      <c r="AA350" s="40"/>
      <c r="AB350" s="40"/>
      <c r="AC350" s="39">
        <v>-1</v>
      </c>
      <c r="AD350" s="39">
        <v>-1</v>
      </c>
      <c r="AE350" s="39">
        <v>-1</v>
      </c>
      <c r="AF350" s="39">
        <v>-1</v>
      </c>
      <c r="AG350" s="42">
        <v>-1</v>
      </c>
      <c r="AH350" s="38" t="e">
        <f t="shared" si="147"/>
        <v>#VALUE!</v>
      </c>
      <c r="AI350" s="39" t="e">
        <f t="shared" si="148"/>
        <v>#VALUE!</v>
      </c>
      <c r="AJ350" s="39" t="e">
        <f t="shared" si="149"/>
        <v>#VALUE!</v>
      </c>
      <c r="AK350" s="39" t="e">
        <f t="shared" si="157"/>
        <v>#DIV/0!</v>
      </c>
      <c r="AL350" s="39" t="e">
        <f t="shared" si="157"/>
        <v>#DIV/0!</v>
      </c>
      <c r="AM350" s="39" t="e">
        <f t="shared" si="157"/>
        <v>#DIV/0!</v>
      </c>
      <c r="AN350" s="39" t="e">
        <f t="shared" si="157"/>
        <v>#DIV/0!</v>
      </c>
      <c r="AO350" s="39" t="e">
        <f t="shared" si="157"/>
        <v>#DIV/0!</v>
      </c>
      <c r="AR350" s="90" t="e">
        <f t="shared" si="154"/>
        <v>#VALUE!</v>
      </c>
      <c r="AS350" s="90" t="e">
        <f t="shared" si="154"/>
        <v>#VALUE!</v>
      </c>
      <c r="AT350" s="90" t="e">
        <f t="shared" si="154"/>
        <v>#VALUE!</v>
      </c>
      <c r="AU350" t="e">
        <f t="shared" si="154"/>
        <v>#DIV/0!</v>
      </c>
      <c r="AV350" t="e">
        <f t="shared" si="154"/>
        <v>#VALUE!</v>
      </c>
      <c r="AW350" t="e">
        <f t="shared" si="154"/>
        <v>#VALUE!</v>
      </c>
      <c r="AX350" t="e">
        <f t="shared" si="154"/>
        <v>#VALUE!</v>
      </c>
      <c r="AY350" t="e">
        <f t="shared" si="154"/>
        <v>#VALUE!</v>
      </c>
      <c r="BA350" s="12">
        <v>45047</v>
      </c>
      <c r="BB350" s="36" t="str">
        <f t="shared" si="150"/>
        <v/>
      </c>
      <c r="BC350" s="41" t="e">
        <f t="shared" si="151"/>
        <v>#VALUE!</v>
      </c>
      <c r="BD350" s="41" t="e">
        <f t="shared" si="152"/>
        <v>#VALUE!</v>
      </c>
    </row>
    <row r="351" spans="1:56">
      <c r="A351" s="12">
        <v>45078</v>
      </c>
      <c r="B351" s="41" t="s">
        <v>103</v>
      </c>
      <c r="C351" s="41" t="s">
        <v>103</v>
      </c>
      <c r="D351" s="41" t="s">
        <v>103</v>
      </c>
      <c r="E351" s="36">
        <v>0</v>
      </c>
      <c r="F351" s="36">
        <v>0</v>
      </c>
      <c r="G351" s="36">
        <v>0</v>
      </c>
      <c r="H351" s="36">
        <v>0</v>
      </c>
      <c r="I351" s="37">
        <v>0</v>
      </c>
      <c r="J351" s="40" t="s">
        <v>103</v>
      </c>
      <c r="K351" s="40" t="s">
        <v>103</v>
      </c>
      <c r="L351" s="40" t="s">
        <v>103</v>
      </c>
      <c r="M351" s="39" t="e">
        <f t="shared" si="143"/>
        <v>#DIV/0!</v>
      </c>
      <c r="N351" s="39" t="s">
        <v>46</v>
      </c>
      <c r="O351" s="39" t="s">
        <v>46</v>
      </c>
      <c r="P351" s="39" t="s">
        <v>46</v>
      </c>
      <c r="Q351" s="42" t="s">
        <v>46</v>
      </c>
      <c r="R351" s="43" t="e">
        <f t="shared" si="156"/>
        <v>#VALUE!</v>
      </c>
      <c r="S351" s="40" t="e">
        <f t="shared" si="155"/>
        <v>#VALUE!</v>
      </c>
      <c r="T351" s="40" t="e">
        <f t="shared" si="155"/>
        <v>#VALUE!</v>
      </c>
      <c r="U351" s="40" t="e">
        <f t="shared" si="155"/>
        <v>#DIV/0!</v>
      </c>
      <c r="V351" s="40" t="e">
        <f t="shared" si="155"/>
        <v>#VALUE!</v>
      </c>
      <c r="W351" s="40" t="e">
        <f t="shared" si="155"/>
        <v>#VALUE!</v>
      </c>
      <c r="X351" s="40" t="e">
        <f t="shared" si="155"/>
        <v>#VALUE!</v>
      </c>
      <c r="Y351" s="40" t="e">
        <f t="shared" si="155"/>
        <v>#VALUE!</v>
      </c>
      <c r="Z351" s="40"/>
      <c r="AA351" s="40"/>
      <c r="AB351" s="40"/>
      <c r="AC351" s="39">
        <v>-1</v>
      </c>
      <c r="AD351" s="39">
        <v>-1</v>
      </c>
      <c r="AE351" s="39">
        <v>-1</v>
      </c>
      <c r="AF351" s="39">
        <v>-1</v>
      </c>
      <c r="AG351" s="42">
        <v>-1</v>
      </c>
      <c r="AH351" s="38" t="e">
        <f t="shared" si="147"/>
        <v>#VALUE!</v>
      </c>
      <c r="AI351" s="39" t="e">
        <f t="shared" si="148"/>
        <v>#VALUE!</v>
      </c>
      <c r="AJ351" s="39" t="e">
        <f t="shared" si="149"/>
        <v>#VALUE!</v>
      </c>
      <c r="AK351" s="39" t="e">
        <f t="shared" si="157"/>
        <v>#DIV/0!</v>
      </c>
      <c r="AL351" s="39" t="e">
        <f t="shared" si="157"/>
        <v>#DIV/0!</v>
      </c>
      <c r="AM351" s="39" t="e">
        <f t="shared" si="157"/>
        <v>#DIV/0!</v>
      </c>
      <c r="AN351" s="39" t="e">
        <f t="shared" si="157"/>
        <v>#DIV/0!</v>
      </c>
      <c r="AO351" s="39" t="e">
        <f t="shared" si="157"/>
        <v>#DIV/0!</v>
      </c>
      <c r="AR351" s="90" t="e">
        <f t="shared" si="154"/>
        <v>#VALUE!</v>
      </c>
      <c r="AS351" s="90" t="e">
        <f t="shared" si="154"/>
        <v>#VALUE!</v>
      </c>
      <c r="AT351" s="90" t="e">
        <f t="shared" si="154"/>
        <v>#VALUE!</v>
      </c>
      <c r="AU351" t="e">
        <f t="shared" si="154"/>
        <v>#DIV/0!</v>
      </c>
      <c r="AV351" t="e">
        <f t="shared" si="154"/>
        <v>#VALUE!</v>
      </c>
      <c r="AW351" t="e">
        <f t="shared" si="154"/>
        <v>#VALUE!</v>
      </c>
      <c r="AX351" t="e">
        <f t="shared" si="154"/>
        <v>#VALUE!</v>
      </c>
      <c r="AY351" t="e">
        <f t="shared" si="154"/>
        <v>#VALUE!</v>
      </c>
      <c r="BA351" s="12">
        <v>45078</v>
      </c>
      <c r="BB351" s="36" t="str">
        <f t="shared" si="150"/>
        <v/>
      </c>
      <c r="BC351" s="41" t="e">
        <f t="shared" si="151"/>
        <v>#VALUE!</v>
      </c>
      <c r="BD351" s="41" t="e">
        <f t="shared" si="152"/>
        <v>#VALUE!</v>
      </c>
    </row>
    <row r="352" spans="1:56">
      <c r="A352" s="12">
        <v>45108</v>
      </c>
      <c r="B352" s="41" t="s">
        <v>103</v>
      </c>
      <c r="C352" s="41" t="s">
        <v>103</v>
      </c>
      <c r="D352" s="41" t="s">
        <v>103</v>
      </c>
      <c r="E352" s="36">
        <v>0</v>
      </c>
      <c r="F352" s="36">
        <v>0</v>
      </c>
      <c r="G352" s="36">
        <v>0</v>
      </c>
      <c r="H352" s="36">
        <v>0</v>
      </c>
      <c r="I352" s="37">
        <v>0</v>
      </c>
      <c r="J352" s="40" t="s">
        <v>103</v>
      </c>
      <c r="K352" s="40" t="s">
        <v>103</v>
      </c>
      <c r="L352" s="40" t="s">
        <v>103</v>
      </c>
      <c r="M352" s="39" t="e">
        <f t="shared" si="143"/>
        <v>#DIV/0!</v>
      </c>
      <c r="N352" s="39" t="s">
        <v>46</v>
      </c>
      <c r="O352" s="39" t="s">
        <v>46</v>
      </c>
      <c r="P352" s="39" t="s">
        <v>46</v>
      </c>
      <c r="Q352" s="42" t="s">
        <v>46</v>
      </c>
      <c r="R352" s="43" t="e">
        <f t="shared" si="156"/>
        <v>#VALUE!</v>
      </c>
      <c r="S352" s="40" t="e">
        <f t="shared" si="155"/>
        <v>#VALUE!</v>
      </c>
      <c r="T352" s="40" t="e">
        <f t="shared" si="155"/>
        <v>#VALUE!</v>
      </c>
      <c r="U352" s="40" t="e">
        <f t="shared" si="155"/>
        <v>#DIV/0!</v>
      </c>
      <c r="V352" s="40" t="e">
        <f t="shared" si="155"/>
        <v>#VALUE!</v>
      </c>
      <c r="W352" s="40" t="e">
        <f t="shared" si="155"/>
        <v>#VALUE!</v>
      </c>
      <c r="X352" s="40" t="e">
        <f t="shared" si="155"/>
        <v>#VALUE!</v>
      </c>
      <c r="Y352" s="40" t="e">
        <f t="shared" si="155"/>
        <v>#VALUE!</v>
      </c>
      <c r="Z352" s="40"/>
      <c r="AA352" s="40"/>
      <c r="AB352" s="40"/>
      <c r="AC352" s="39">
        <v>-1</v>
      </c>
      <c r="AD352" s="39">
        <v>-1</v>
      </c>
      <c r="AE352" s="39">
        <v>-1</v>
      </c>
      <c r="AF352" s="39">
        <v>-1</v>
      </c>
      <c r="AG352" s="42">
        <v>-1</v>
      </c>
      <c r="AH352" s="38" t="e">
        <f t="shared" si="147"/>
        <v>#VALUE!</v>
      </c>
      <c r="AI352" s="39" t="e">
        <f t="shared" si="148"/>
        <v>#VALUE!</v>
      </c>
      <c r="AJ352" s="39" t="e">
        <f t="shared" si="149"/>
        <v>#VALUE!</v>
      </c>
      <c r="AK352" s="39" t="e">
        <f t="shared" si="157"/>
        <v>#DIV/0!</v>
      </c>
      <c r="AL352" s="39" t="e">
        <f t="shared" si="157"/>
        <v>#DIV/0!</v>
      </c>
      <c r="AM352" s="39" t="e">
        <f t="shared" si="157"/>
        <v>#DIV/0!</v>
      </c>
      <c r="AN352" s="39" t="e">
        <f t="shared" si="157"/>
        <v>#DIV/0!</v>
      </c>
      <c r="AO352" s="39" t="e">
        <f t="shared" si="157"/>
        <v>#DIV/0!</v>
      </c>
      <c r="AR352" s="90" t="e">
        <f t="shared" si="154"/>
        <v>#VALUE!</v>
      </c>
      <c r="AS352" s="90" t="e">
        <f t="shared" si="154"/>
        <v>#VALUE!</v>
      </c>
      <c r="AT352" s="90" t="e">
        <f t="shared" si="154"/>
        <v>#VALUE!</v>
      </c>
      <c r="AU352" t="e">
        <f t="shared" si="154"/>
        <v>#DIV/0!</v>
      </c>
      <c r="AV352" t="e">
        <f t="shared" si="154"/>
        <v>#VALUE!</v>
      </c>
      <c r="AW352" t="e">
        <f t="shared" si="154"/>
        <v>#VALUE!</v>
      </c>
      <c r="AX352" t="e">
        <f t="shared" si="154"/>
        <v>#VALUE!</v>
      </c>
      <c r="AY352" t="e">
        <f t="shared" si="154"/>
        <v>#VALUE!</v>
      </c>
      <c r="BA352" s="12">
        <v>45108</v>
      </c>
      <c r="BB352" s="36" t="str">
        <f t="shared" si="150"/>
        <v/>
      </c>
      <c r="BC352" s="41" t="e">
        <f t="shared" si="151"/>
        <v>#VALUE!</v>
      </c>
      <c r="BD352" s="41" t="e">
        <f t="shared" si="152"/>
        <v>#VALUE!</v>
      </c>
    </row>
    <row r="353" spans="1:56">
      <c r="A353" s="12">
        <v>45139</v>
      </c>
      <c r="B353" s="41" t="s">
        <v>103</v>
      </c>
      <c r="C353" s="41" t="s">
        <v>103</v>
      </c>
      <c r="D353" s="41" t="s">
        <v>103</v>
      </c>
      <c r="E353" s="36">
        <v>0</v>
      </c>
      <c r="F353" s="36">
        <v>0</v>
      </c>
      <c r="G353" s="36">
        <v>0</v>
      </c>
      <c r="H353" s="36">
        <v>0</v>
      </c>
      <c r="I353" s="37">
        <v>0</v>
      </c>
      <c r="J353" s="40" t="s">
        <v>103</v>
      </c>
      <c r="K353" s="40" t="s">
        <v>103</v>
      </c>
      <c r="L353" s="40" t="s">
        <v>103</v>
      </c>
      <c r="M353" s="39" t="e">
        <f t="shared" si="143"/>
        <v>#DIV/0!</v>
      </c>
      <c r="N353" s="39" t="s">
        <v>46</v>
      </c>
      <c r="O353" s="39" t="s">
        <v>46</v>
      </c>
      <c r="P353" s="39" t="s">
        <v>46</v>
      </c>
      <c r="Q353" s="42" t="s">
        <v>46</v>
      </c>
      <c r="R353" s="43" t="e">
        <f t="shared" si="156"/>
        <v>#VALUE!</v>
      </c>
      <c r="S353" s="40" t="e">
        <f t="shared" si="155"/>
        <v>#VALUE!</v>
      </c>
      <c r="T353" s="40" t="e">
        <f t="shared" si="155"/>
        <v>#VALUE!</v>
      </c>
      <c r="U353" s="40" t="e">
        <f t="shared" si="155"/>
        <v>#DIV/0!</v>
      </c>
      <c r="V353" s="40" t="e">
        <f t="shared" si="155"/>
        <v>#VALUE!</v>
      </c>
      <c r="W353" s="40" t="e">
        <f t="shared" si="155"/>
        <v>#VALUE!</v>
      </c>
      <c r="X353" s="40" t="e">
        <f t="shared" si="155"/>
        <v>#VALUE!</v>
      </c>
      <c r="Y353" s="40" t="e">
        <f t="shared" si="155"/>
        <v>#VALUE!</v>
      </c>
      <c r="Z353" s="40"/>
      <c r="AA353" s="40"/>
      <c r="AB353" s="40"/>
      <c r="AC353" s="39">
        <v>-1</v>
      </c>
      <c r="AD353" s="39">
        <v>-1</v>
      </c>
      <c r="AE353" s="39">
        <v>-1</v>
      </c>
      <c r="AF353" s="39">
        <v>-1</v>
      </c>
      <c r="AG353" s="42">
        <v>-1</v>
      </c>
      <c r="AH353" s="38" t="e">
        <f t="shared" si="147"/>
        <v>#VALUE!</v>
      </c>
      <c r="AI353" s="39" t="e">
        <f t="shared" si="148"/>
        <v>#VALUE!</v>
      </c>
      <c r="AJ353" s="39" t="e">
        <f t="shared" si="149"/>
        <v>#VALUE!</v>
      </c>
      <c r="AK353" s="39" t="e">
        <f t="shared" si="157"/>
        <v>#DIV/0!</v>
      </c>
      <c r="AL353" s="39" t="e">
        <f t="shared" si="157"/>
        <v>#DIV/0!</v>
      </c>
      <c r="AM353" s="39" t="e">
        <f t="shared" si="157"/>
        <v>#DIV/0!</v>
      </c>
      <c r="AN353" s="39" t="e">
        <f t="shared" si="157"/>
        <v>#DIV/0!</v>
      </c>
      <c r="AO353" s="39" t="e">
        <f t="shared" si="157"/>
        <v>#DIV/0!</v>
      </c>
      <c r="AR353" s="90" t="e">
        <f t="shared" si="154"/>
        <v>#VALUE!</v>
      </c>
      <c r="AS353" s="90" t="e">
        <f t="shared" si="154"/>
        <v>#VALUE!</v>
      </c>
      <c r="AT353" s="90" t="e">
        <f t="shared" si="154"/>
        <v>#VALUE!</v>
      </c>
      <c r="AU353" t="e">
        <f t="shared" si="154"/>
        <v>#DIV/0!</v>
      </c>
      <c r="AV353" t="e">
        <f t="shared" si="154"/>
        <v>#VALUE!</v>
      </c>
      <c r="AW353" t="e">
        <f t="shared" si="154"/>
        <v>#VALUE!</v>
      </c>
      <c r="AX353" t="e">
        <f t="shared" si="154"/>
        <v>#VALUE!</v>
      </c>
      <c r="AY353" t="e">
        <f t="shared" si="154"/>
        <v>#VALUE!</v>
      </c>
      <c r="BA353" s="12">
        <v>45139</v>
      </c>
      <c r="BB353" s="36" t="str">
        <f t="shared" si="150"/>
        <v/>
      </c>
      <c r="BC353" s="41" t="e">
        <f t="shared" si="151"/>
        <v>#VALUE!</v>
      </c>
      <c r="BD353" s="41" t="e">
        <f t="shared" si="152"/>
        <v>#VALUE!</v>
      </c>
    </row>
    <row r="354" spans="1:56">
      <c r="A354" s="12">
        <v>45170</v>
      </c>
      <c r="B354" s="41" t="s">
        <v>103</v>
      </c>
      <c r="C354" s="41" t="s">
        <v>103</v>
      </c>
      <c r="D354" s="41" t="s">
        <v>103</v>
      </c>
      <c r="E354" s="36">
        <v>0</v>
      </c>
      <c r="F354" s="36">
        <v>0</v>
      </c>
      <c r="G354" s="36">
        <v>0</v>
      </c>
      <c r="H354" s="36">
        <v>0</v>
      </c>
      <c r="I354" s="37">
        <v>0</v>
      </c>
      <c r="J354" s="40" t="s">
        <v>103</v>
      </c>
      <c r="K354" s="40" t="s">
        <v>103</v>
      </c>
      <c r="L354" s="40" t="s">
        <v>103</v>
      </c>
      <c r="M354" s="39" t="e">
        <f t="shared" si="143"/>
        <v>#DIV/0!</v>
      </c>
      <c r="N354" s="39" t="s">
        <v>46</v>
      </c>
      <c r="O354" s="39" t="s">
        <v>46</v>
      </c>
      <c r="P354" s="39" t="s">
        <v>46</v>
      </c>
      <c r="Q354" s="42" t="s">
        <v>46</v>
      </c>
      <c r="R354" s="43" t="e">
        <f t="shared" si="156"/>
        <v>#VALUE!</v>
      </c>
      <c r="S354" s="40" t="e">
        <f t="shared" si="155"/>
        <v>#VALUE!</v>
      </c>
      <c r="T354" s="40" t="e">
        <f t="shared" si="155"/>
        <v>#VALUE!</v>
      </c>
      <c r="U354" s="40" t="e">
        <f t="shared" si="155"/>
        <v>#DIV/0!</v>
      </c>
      <c r="V354" s="40" t="e">
        <f t="shared" si="155"/>
        <v>#VALUE!</v>
      </c>
      <c r="W354" s="40" t="e">
        <f t="shared" si="155"/>
        <v>#VALUE!</v>
      </c>
      <c r="X354" s="40" t="e">
        <f t="shared" si="155"/>
        <v>#VALUE!</v>
      </c>
      <c r="Y354" s="40" t="e">
        <f t="shared" si="155"/>
        <v>#VALUE!</v>
      </c>
      <c r="Z354" s="40"/>
      <c r="AA354" s="40"/>
      <c r="AB354" s="40"/>
      <c r="AC354" s="39">
        <v>-1</v>
      </c>
      <c r="AD354" s="39">
        <v>-1</v>
      </c>
      <c r="AE354" s="39">
        <v>-1</v>
      </c>
      <c r="AF354" s="39">
        <v>-1</v>
      </c>
      <c r="AG354" s="42">
        <v>-1</v>
      </c>
      <c r="AH354" s="38" t="e">
        <f t="shared" si="147"/>
        <v>#VALUE!</v>
      </c>
      <c r="AI354" s="39" t="e">
        <f t="shared" si="148"/>
        <v>#VALUE!</v>
      </c>
      <c r="AJ354" s="39" t="e">
        <f t="shared" si="149"/>
        <v>#VALUE!</v>
      </c>
      <c r="AK354" s="39" t="e">
        <f t="shared" si="157"/>
        <v>#DIV/0!</v>
      </c>
      <c r="AL354" s="39" t="e">
        <f t="shared" si="157"/>
        <v>#DIV/0!</v>
      </c>
      <c r="AM354" s="39" t="e">
        <f t="shared" si="157"/>
        <v>#DIV/0!</v>
      </c>
      <c r="AN354" s="39" t="e">
        <f t="shared" si="157"/>
        <v>#DIV/0!</v>
      </c>
      <c r="AO354" s="39" t="e">
        <f t="shared" si="157"/>
        <v>#DIV/0!</v>
      </c>
      <c r="AR354" s="90" t="e">
        <f t="shared" si="154"/>
        <v>#VALUE!</v>
      </c>
      <c r="AS354" s="90" t="e">
        <f t="shared" si="154"/>
        <v>#VALUE!</v>
      </c>
      <c r="AT354" s="90" t="e">
        <f t="shared" si="154"/>
        <v>#VALUE!</v>
      </c>
      <c r="AU354" t="e">
        <f t="shared" si="154"/>
        <v>#DIV/0!</v>
      </c>
      <c r="AV354" t="e">
        <f t="shared" si="154"/>
        <v>#VALUE!</v>
      </c>
      <c r="AW354" t="e">
        <f t="shared" si="154"/>
        <v>#VALUE!</v>
      </c>
      <c r="AX354" t="e">
        <f t="shared" si="154"/>
        <v>#VALUE!</v>
      </c>
      <c r="AY354" t="e">
        <f t="shared" si="154"/>
        <v>#VALUE!</v>
      </c>
      <c r="BA354" s="12">
        <v>45170</v>
      </c>
      <c r="BB354" s="36" t="str">
        <f t="shared" si="150"/>
        <v/>
      </c>
      <c r="BC354" s="41" t="e">
        <f t="shared" si="151"/>
        <v>#VALUE!</v>
      </c>
      <c r="BD354" s="41" t="e">
        <f t="shared" si="152"/>
        <v>#VALUE!</v>
      </c>
    </row>
    <row r="355" spans="1:56">
      <c r="A355" s="12">
        <v>45200</v>
      </c>
      <c r="B355" s="41" t="s">
        <v>103</v>
      </c>
      <c r="C355" s="41" t="s">
        <v>103</v>
      </c>
      <c r="D355" s="41" t="s">
        <v>103</v>
      </c>
      <c r="E355" s="36">
        <v>0</v>
      </c>
      <c r="F355" s="36">
        <v>0</v>
      </c>
      <c r="G355" s="36">
        <v>0</v>
      </c>
      <c r="H355" s="36">
        <v>0</v>
      </c>
      <c r="I355" s="37">
        <v>0</v>
      </c>
      <c r="J355" s="40" t="s">
        <v>103</v>
      </c>
      <c r="K355" s="40" t="s">
        <v>103</v>
      </c>
      <c r="L355" s="40" t="s">
        <v>103</v>
      </c>
      <c r="M355" s="39" t="e">
        <f t="shared" si="143"/>
        <v>#DIV/0!</v>
      </c>
      <c r="N355" s="39" t="s">
        <v>46</v>
      </c>
      <c r="O355" s="39" t="s">
        <v>46</v>
      </c>
      <c r="P355" s="39" t="s">
        <v>46</v>
      </c>
      <c r="Q355" s="42" t="s">
        <v>46</v>
      </c>
      <c r="R355" s="43" t="e">
        <f t="shared" si="156"/>
        <v>#VALUE!</v>
      </c>
      <c r="S355" s="40" t="e">
        <f t="shared" si="155"/>
        <v>#VALUE!</v>
      </c>
      <c r="T355" s="40" t="e">
        <f t="shared" si="155"/>
        <v>#VALUE!</v>
      </c>
      <c r="U355" s="40" t="e">
        <f t="shared" si="155"/>
        <v>#DIV/0!</v>
      </c>
      <c r="V355" s="40" t="e">
        <f t="shared" si="155"/>
        <v>#VALUE!</v>
      </c>
      <c r="W355" s="40" t="e">
        <f t="shared" si="155"/>
        <v>#VALUE!</v>
      </c>
      <c r="X355" s="40" t="e">
        <f t="shared" si="155"/>
        <v>#VALUE!</v>
      </c>
      <c r="Y355" s="40" t="e">
        <f t="shared" si="155"/>
        <v>#VALUE!</v>
      </c>
      <c r="Z355" s="40"/>
      <c r="AA355" s="40"/>
      <c r="AB355" s="40"/>
      <c r="AC355" s="39">
        <v>-1</v>
      </c>
      <c r="AD355" s="39">
        <v>-1</v>
      </c>
      <c r="AE355" s="39">
        <v>-1</v>
      </c>
      <c r="AF355" s="39">
        <v>-1</v>
      </c>
      <c r="AG355" s="42">
        <v>-1</v>
      </c>
      <c r="AH355" s="38" t="e">
        <f t="shared" si="147"/>
        <v>#VALUE!</v>
      </c>
      <c r="AI355" s="39" t="e">
        <f t="shared" si="148"/>
        <v>#VALUE!</v>
      </c>
      <c r="AJ355" s="39" t="e">
        <f t="shared" si="149"/>
        <v>#VALUE!</v>
      </c>
      <c r="AK355" s="39" t="e">
        <f t="shared" si="157"/>
        <v>#DIV/0!</v>
      </c>
      <c r="AL355" s="39" t="e">
        <f t="shared" si="157"/>
        <v>#DIV/0!</v>
      </c>
      <c r="AM355" s="39" t="e">
        <f t="shared" si="157"/>
        <v>#DIV/0!</v>
      </c>
      <c r="AN355" s="39" t="e">
        <f t="shared" si="157"/>
        <v>#DIV/0!</v>
      </c>
      <c r="AO355" s="39" t="e">
        <f t="shared" si="157"/>
        <v>#DIV/0!</v>
      </c>
      <c r="AR355" s="90" t="e">
        <f t="shared" si="154"/>
        <v>#VALUE!</v>
      </c>
      <c r="AS355" s="90" t="e">
        <f t="shared" si="154"/>
        <v>#VALUE!</v>
      </c>
      <c r="AT355" s="90" t="e">
        <f t="shared" si="154"/>
        <v>#VALUE!</v>
      </c>
      <c r="AU355" t="e">
        <f t="shared" si="154"/>
        <v>#DIV/0!</v>
      </c>
      <c r="AV355" t="e">
        <f t="shared" si="154"/>
        <v>#VALUE!</v>
      </c>
      <c r="AW355" t="e">
        <f t="shared" si="154"/>
        <v>#VALUE!</v>
      </c>
      <c r="AX355" t="e">
        <f t="shared" si="154"/>
        <v>#VALUE!</v>
      </c>
      <c r="AY355" t="e">
        <f t="shared" si="154"/>
        <v>#VALUE!</v>
      </c>
      <c r="BA355" s="12">
        <v>45200</v>
      </c>
      <c r="BB355" s="36" t="str">
        <f t="shared" si="150"/>
        <v/>
      </c>
      <c r="BC355" s="41" t="e">
        <f t="shared" si="151"/>
        <v>#VALUE!</v>
      </c>
      <c r="BD355" s="41" t="e">
        <f t="shared" si="152"/>
        <v>#VALUE!</v>
      </c>
    </row>
    <row r="356" spans="1:56">
      <c r="A356" s="12">
        <v>45231</v>
      </c>
      <c r="B356" s="41" t="s">
        <v>103</v>
      </c>
      <c r="C356" s="41" t="s">
        <v>103</v>
      </c>
      <c r="D356" s="41" t="s">
        <v>103</v>
      </c>
      <c r="E356" s="36">
        <v>0</v>
      </c>
      <c r="F356" s="36">
        <v>0</v>
      </c>
      <c r="G356" s="36">
        <v>0</v>
      </c>
      <c r="H356" s="36">
        <v>0</v>
      </c>
      <c r="I356" s="37">
        <v>0</v>
      </c>
      <c r="J356" s="40" t="s">
        <v>103</v>
      </c>
      <c r="K356" s="40" t="s">
        <v>103</v>
      </c>
      <c r="L356" s="40" t="s">
        <v>103</v>
      </c>
      <c r="M356" s="39" t="e">
        <f t="shared" si="143"/>
        <v>#DIV/0!</v>
      </c>
      <c r="N356" s="39" t="s">
        <v>46</v>
      </c>
      <c r="O356" s="39" t="s">
        <v>46</v>
      </c>
      <c r="P356" s="39" t="s">
        <v>46</v>
      </c>
      <c r="Q356" s="42" t="s">
        <v>46</v>
      </c>
      <c r="R356" s="43" t="e">
        <f t="shared" si="156"/>
        <v>#VALUE!</v>
      </c>
      <c r="S356" s="40" t="e">
        <f t="shared" si="155"/>
        <v>#VALUE!</v>
      </c>
      <c r="T356" s="40" t="e">
        <f t="shared" si="155"/>
        <v>#VALUE!</v>
      </c>
      <c r="U356" s="40" t="e">
        <f t="shared" si="155"/>
        <v>#DIV/0!</v>
      </c>
      <c r="V356" s="40" t="e">
        <f t="shared" si="155"/>
        <v>#VALUE!</v>
      </c>
      <c r="W356" s="40" t="e">
        <f t="shared" si="155"/>
        <v>#VALUE!</v>
      </c>
      <c r="X356" s="40" t="e">
        <f t="shared" si="155"/>
        <v>#VALUE!</v>
      </c>
      <c r="Y356" s="40" t="e">
        <f t="shared" si="155"/>
        <v>#VALUE!</v>
      </c>
      <c r="Z356" s="40"/>
      <c r="AA356" s="40"/>
      <c r="AB356" s="40"/>
      <c r="AC356" s="39">
        <v>-1</v>
      </c>
      <c r="AD356" s="39">
        <v>-1</v>
      </c>
      <c r="AE356" s="39">
        <v>-1</v>
      </c>
      <c r="AF356" s="39">
        <v>-1</v>
      </c>
      <c r="AG356" s="42">
        <v>-1</v>
      </c>
      <c r="AH356" s="38" t="e">
        <f t="shared" si="147"/>
        <v>#VALUE!</v>
      </c>
      <c r="AI356" s="39" t="e">
        <f t="shared" si="148"/>
        <v>#VALUE!</v>
      </c>
      <c r="AJ356" s="39" t="e">
        <f t="shared" si="149"/>
        <v>#VALUE!</v>
      </c>
      <c r="AK356" s="39" t="e">
        <f t="shared" si="157"/>
        <v>#DIV/0!</v>
      </c>
      <c r="AL356" s="39" t="e">
        <f t="shared" si="157"/>
        <v>#DIV/0!</v>
      </c>
      <c r="AM356" s="39" t="e">
        <f t="shared" si="157"/>
        <v>#DIV/0!</v>
      </c>
      <c r="AN356" s="39" t="e">
        <f t="shared" si="157"/>
        <v>#DIV/0!</v>
      </c>
      <c r="AO356" s="39" t="e">
        <f t="shared" si="157"/>
        <v>#DIV/0!</v>
      </c>
      <c r="AR356" s="90" t="e">
        <f t="shared" si="154"/>
        <v>#VALUE!</v>
      </c>
      <c r="AS356" s="90" t="e">
        <f t="shared" si="154"/>
        <v>#VALUE!</v>
      </c>
      <c r="AT356" s="90" t="e">
        <f t="shared" si="154"/>
        <v>#VALUE!</v>
      </c>
      <c r="AU356" t="e">
        <f t="shared" si="154"/>
        <v>#DIV/0!</v>
      </c>
      <c r="AV356" t="e">
        <f t="shared" si="154"/>
        <v>#VALUE!</v>
      </c>
      <c r="AW356" t="e">
        <f t="shared" si="154"/>
        <v>#VALUE!</v>
      </c>
      <c r="AX356" t="e">
        <f t="shared" si="154"/>
        <v>#VALUE!</v>
      </c>
      <c r="AY356" t="e">
        <f t="shared" si="154"/>
        <v>#VALUE!</v>
      </c>
      <c r="BA356" s="12">
        <v>45231</v>
      </c>
      <c r="BB356" s="36" t="str">
        <f t="shared" si="150"/>
        <v/>
      </c>
      <c r="BC356" s="41" t="e">
        <f t="shared" si="151"/>
        <v>#VALUE!</v>
      </c>
      <c r="BD356" s="41" t="e">
        <f t="shared" si="152"/>
        <v>#VALUE!</v>
      </c>
    </row>
    <row r="357" spans="1:56">
      <c r="A357" s="12">
        <v>45261</v>
      </c>
      <c r="B357" s="41" t="s">
        <v>103</v>
      </c>
      <c r="C357" s="41" t="s">
        <v>103</v>
      </c>
      <c r="D357" s="41" t="s">
        <v>103</v>
      </c>
      <c r="E357" s="36">
        <v>0</v>
      </c>
      <c r="F357" s="36">
        <v>0</v>
      </c>
      <c r="G357" s="36">
        <v>0</v>
      </c>
      <c r="H357" s="36">
        <v>0</v>
      </c>
      <c r="I357" s="37">
        <v>0</v>
      </c>
      <c r="J357" s="40" t="s">
        <v>103</v>
      </c>
      <c r="K357" s="40" t="s">
        <v>103</v>
      </c>
      <c r="L357" s="40" t="s">
        <v>103</v>
      </c>
      <c r="M357" s="39" t="e">
        <f t="shared" si="143"/>
        <v>#DIV/0!</v>
      </c>
      <c r="N357" s="39" t="s">
        <v>46</v>
      </c>
      <c r="O357" s="39" t="s">
        <v>46</v>
      </c>
      <c r="P357" s="39" t="s">
        <v>46</v>
      </c>
      <c r="Q357" s="42" t="s">
        <v>46</v>
      </c>
      <c r="R357" s="43" t="e">
        <f t="shared" si="156"/>
        <v>#VALUE!</v>
      </c>
      <c r="S357" s="40" t="e">
        <f t="shared" si="155"/>
        <v>#VALUE!</v>
      </c>
      <c r="T357" s="40" t="e">
        <f t="shared" si="155"/>
        <v>#VALUE!</v>
      </c>
      <c r="U357" s="40" t="e">
        <f t="shared" si="155"/>
        <v>#DIV/0!</v>
      </c>
      <c r="V357" s="40" t="e">
        <f t="shared" si="155"/>
        <v>#VALUE!</v>
      </c>
      <c r="W357" s="40" t="e">
        <f t="shared" si="155"/>
        <v>#VALUE!</v>
      </c>
      <c r="X357" s="40" t="e">
        <f t="shared" si="155"/>
        <v>#VALUE!</v>
      </c>
      <c r="Y357" s="40" t="e">
        <f t="shared" si="155"/>
        <v>#VALUE!</v>
      </c>
      <c r="Z357" s="40"/>
      <c r="AA357" s="40"/>
      <c r="AB357" s="40"/>
      <c r="AC357" s="39">
        <v>-1</v>
      </c>
      <c r="AD357" s="39">
        <v>-1</v>
      </c>
      <c r="AE357" s="39">
        <v>-1</v>
      </c>
      <c r="AF357" s="39">
        <v>-1</v>
      </c>
      <c r="AG357" s="42">
        <v>-1</v>
      </c>
      <c r="AH357" s="38" t="e">
        <f t="shared" si="147"/>
        <v>#VALUE!</v>
      </c>
      <c r="AI357" s="39" t="e">
        <f t="shared" si="148"/>
        <v>#VALUE!</v>
      </c>
      <c r="AJ357" s="39" t="e">
        <f t="shared" si="149"/>
        <v>#VALUE!</v>
      </c>
      <c r="AK357" s="39" t="e">
        <f t="shared" si="157"/>
        <v>#DIV/0!</v>
      </c>
      <c r="AL357" s="39" t="e">
        <f t="shared" si="157"/>
        <v>#DIV/0!</v>
      </c>
      <c r="AM357" s="39" t="e">
        <f t="shared" si="157"/>
        <v>#DIV/0!</v>
      </c>
      <c r="AN357" s="39" t="e">
        <f t="shared" si="157"/>
        <v>#DIV/0!</v>
      </c>
      <c r="AO357" s="39" t="e">
        <f t="shared" si="157"/>
        <v>#DIV/0!</v>
      </c>
      <c r="AR357" s="90" t="e">
        <f t="shared" si="154"/>
        <v>#VALUE!</v>
      </c>
      <c r="AS357" s="90" t="e">
        <f t="shared" si="154"/>
        <v>#VALUE!</v>
      </c>
      <c r="AT357" s="90" t="e">
        <f t="shared" si="154"/>
        <v>#VALUE!</v>
      </c>
      <c r="AU357" t="e">
        <f t="shared" si="154"/>
        <v>#DIV/0!</v>
      </c>
      <c r="AV357" t="e">
        <f t="shared" si="154"/>
        <v>#VALUE!</v>
      </c>
      <c r="AW357" t="e">
        <f t="shared" si="154"/>
        <v>#VALUE!</v>
      </c>
      <c r="AX357" t="e">
        <f t="shared" si="154"/>
        <v>#VALUE!</v>
      </c>
      <c r="AY357" t="e">
        <f t="shared" si="154"/>
        <v>#VALUE!</v>
      </c>
      <c r="BA357" s="12">
        <v>45261</v>
      </c>
      <c r="BB357" s="36" t="str">
        <f t="shared" si="150"/>
        <v/>
      </c>
      <c r="BC357" s="41" t="e">
        <f t="shared" si="151"/>
        <v>#VALUE!</v>
      </c>
      <c r="BD357" s="41" t="e">
        <f t="shared" si="152"/>
        <v>#VALUE!</v>
      </c>
    </row>
    <row r="358" spans="1:56">
      <c r="A358" s="12">
        <v>45292</v>
      </c>
      <c r="B358" s="41" t="s">
        <v>103</v>
      </c>
      <c r="C358" s="41" t="s">
        <v>103</v>
      </c>
      <c r="D358" s="41" t="s">
        <v>103</v>
      </c>
      <c r="E358" s="36">
        <v>0</v>
      </c>
      <c r="F358" s="36">
        <v>0</v>
      </c>
      <c r="G358" s="36">
        <v>0</v>
      </c>
      <c r="H358" s="36">
        <v>0</v>
      </c>
      <c r="I358" s="37">
        <v>0</v>
      </c>
      <c r="J358" s="40" t="s">
        <v>103</v>
      </c>
      <c r="K358" s="40" t="s">
        <v>103</v>
      </c>
      <c r="L358" s="40" t="s">
        <v>103</v>
      </c>
      <c r="M358" s="39" t="e">
        <f t="shared" si="143"/>
        <v>#DIV/0!</v>
      </c>
      <c r="N358" s="39" t="s">
        <v>46</v>
      </c>
      <c r="O358" s="39" t="s">
        <v>46</v>
      </c>
      <c r="P358" s="39" t="s">
        <v>46</v>
      </c>
      <c r="Q358" s="42" t="s">
        <v>46</v>
      </c>
      <c r="R358" s="43" t="e">
        <f t="shared" si="156"/>
        <v>#VALUE!</v>
      </c>
      <c r="S358" s="40" t="e">
        <f t="shared" si="155"/>
        <v>#VALUE!</v>
      </c>
      <c r="T358" s="40" t="e">
        <f t="shared" si="155"/>
        <v>#VALUE!</v>
      </c>
      <c r="U358" s="40" t="e">
        <f t="shared" si="155"/>
        <v>#DIV/0!</v>
      </c>
      <c r="V358" s="40" t="e">
        <f t="shared" si="155"/>
        <v>#VALUE!</v>
      </c>
      <c r="W358" s="40" t="e">
        <f t="shared" si="155"/>
        <v>#VALUE!</v>
      </c>
      <c r="X358" s="40" t="e">
        <f t="shared" si="155"/>
        <v>#VALUE!</v>
      </c>
      <c r="Y358" s="40" t="e">
        <f t="shared" si="155"/>
        <v>#VALUE!</v>
      </c>
      <c r="Z358" s="40"/>
      <c r="AA358" s="40"/>
      <c r="AB358" s="40"/>
      <c r="AC358" s="39">
        <v>-1</v>
      </c>
      <c r="AD358" s="39">
        <v>-1</v>
      </c>
      <c r="AE358" s="39">
        <v>-1</v>
      </c>
      <c r="AF358" s="39">
        <v>-1</v>
      </c>
      <c r="AG358" s="42">
        <v>-1</v>
      </c>
      <c r="AH358" s="38" t="e">
        <f t="shared" si="147"/>
        <v>#VALUE!</v>
      </c>
      <c r="AI358" s="39" t="e">
        <f t="shared" si="148"/>
        <v>#VALUE!</v>
      </c>
      <c r="AJ358" s="39" t="e">
        <f t="shared" si="149"/>
        <v>#VALUE!</v>
      </c>
      <c r="AK358" s="39" t="e">
        <f t="shared" si="157"/>
        <v>#DIV/0!</v>
      </c>
      <c r="AL358" s="39" t="e">
        <f t="shared" si="157"/>
        <v>#DIV/0!</v>
      </c>
      <c r="AM358" s="39" t="e">
        <f t="shared" si="157"/>
        <v>#DIV/0!</v>
      </c>
      <c r="AN358" s="39" t="e">
        <f t="shared" si="157"/>
        <v>#DIV/0!</v>
      </c>
      <c r="AO358" s="39" t="e">
        <f t="shared" si="157"/>
        <v>#DIV/0!</v>
      </c>
      <c r="AR358" s="90" t="e">
        <f t="shared" ref="AR358:AY373" si="158">AR357*(1+J358)</f>
        <v>#VALUE!</v>
      </c>
      <c r="AS358" s="90" t="e">
        <f t="shared" si="158"/>
        <v>#VALUE!</v>
      </c>
      <c r="AT358" s="90" t="e">
        <f t="shared" si="158"/>
        <v>#VALUE!</v>
      </c>
      <c r="AU358" t="e">
        <f t="shared" si="158"/>
        <v>#DIV/0!</v>
      </c>
      <c r="AV358" t="e">
        <f t="shared" si="158"/>
        <v>#VALUE!</v>
      </c>
      <c r="AW358" t="e">
        <f t="shared" si="158"/>
        <v>#VALUE!</v>
      </c>
      <c r="AX358" t="e">
        <f t="shared" si="158"/>
        <v>#VALUE!</v>
      </c>
      <c r="AY358" t="e">
        <f t="shared" si="158"/>
        <v>#VALUE!</v>
      </c>
      <c r="BA358" s="12">
        <v>45292</v>
      </c>
      <c r="BB358" s="36" t="str">
        <f t="shared" si="150"/>
        <v/>
      </c>
      <c r="BC358" s="41" t="e">
        <f t="shared" si="151"/>
        <v>#VALUE!</v>
      </c>
      <c r="BD358" s="41" t="e">
        <f t="shared" si="152"/>
        <v>#VALUE!</v>
      </c>
    </row>
    <row r="359" spans="1:56">
      <c r="A359" s="12">
        <v>45323</v>
      </c>
      <c r="B359" s="41" t="s">
        <v>103</v>
      </c>
      <c r="C359" s="41" t="s">
        <v>103</v>
      </c>
      <c r="D359" s="41" t="s">
        <v>103</v>
      </c>
      <c r="E359" s="36">
        <v>0</v>
      </c>
      <c r="F359" s="36">
        <v>0</v>
      </c>
      <c r="G359" s="36">
        <v>0</v>
      </c>
      <c r="H359" s="36">
        <v>0</v>
      </c>
      <c r="I359" s="37">
        <v>0</v>
      </c>
      <c r="J359" s="40" t="s">
        <v>103</v>
      </c>
      <c r="K359" s="40" t="s">
        <v>103</v>
      </c>
      <c r="L359" s="40" t="s">
        <v>103</v>
      </c>
      <c r="M359" s="39" t="e">
        <f t="shared" si="143"/>
        <v>#DIV/0!</v>
      </c>
      <c r="N359" s="39" t="s">
        <v>46</v>
      </c>
      <c r="O359" s="39" t="s">
        <v>46</v>
      </c>
      <c r="P359" s="39" t="s">
        <v>46</v>
      </c>
      <c r="Q359" s="42" t="s">
        <v>46</v>
      </c>
      <c r="R359" s="43" t="e">
        <f t="shared" si="156"/>
        <v>#VALUE!</v>
      </c>
      <c r="S359" s="40" t="e">
        <f t="shared" si="155"/>
        <v>#VALUE!</v>
      </c>
      <c r="T359" s="40" t="e">
        <f t="shared" si="155"/>
        <v>#VALUE!</v>
      </c>
      <c r="U359" s="40" t="e">
        <f t="shared" si="155"/>
        <v>#DIV/0!</v>
      </c>
      <c r="V359" s="40" t="e">
        <f t="shared" si="155"/>
        <v>#VALUE!</v>
      </c>
      <c r="W359" s="40" t="e">
        <f t="shared" si="155"/>
        <v>#VALUE!</v>
      </c>
      <c r="X359" s="40" t="e">
        <f t="shared" si="155"/>
        <v>#VALUE!</v>
      </c>
      <c r="Y359" s="40" t="e">
        <f t="shared" si="155"/>
        <v>#VALUE!</v>
      </c>
      <c r="Z359" s="40"/>
      <c r="AA359" s="40"/>
      <c r="AB359" s="40"/>
      <c r="AC359" s="39">
        <v>-1</v>
      </c>
      <c r="AD359" s="39">
        <v>-1</v>
      </c>
      <c r="AE359" s="39">
        <v>-1</v>
      </c>
      <c r="AF359" s="39">
        <v>-1</v>
      </c>
      <c r="AG359" s="42">
        <v>-1</v>
      </c>
      <c r="AH359" s="38" t="e">
        <f t="shared" si="147"/>
        <v>#VALUE!</v>
      </c>
      <c r="AI359" s="39" t="e">
        <f t="shared" si="148"/>
        <v>#VALUE!</v>
      </c>
      <c r="AJ359" s="39" t="e">
        <f t="shared" si="149"/>
        <v>#VALUE!</v>
      </c>
      <c r="AK359" s="39" t="e">
        <f t="shared" si="157"/>
        <v>#DIV/0!</v>
      </c>
      <c r="AL359" s="39" t="e">
        <f t="shared" si="157"/>
        <v>#DIV/0!</v>
      </c>
      <c r="AM359" s="39" t="e">
        <f t="shared" si="157"/>
        <v>#DIV/0!</v>
      </c>
      <c r="AN359" s="39" t="e">
        <f t="shared" si="157"/>
        <v>#DIV/0!</v>
      </c>
      <c r="AO359" s="39" t="e">
        <f t="shared" si="157"/>
        <v>#DIV/0!</v>
      </c>
      <c r="AR359" s="90" t="e">
        <f t="shared" si="158"/>
        <v>#VALUE!</v>
      </c>
      <c r="AS359" s="90" t="e">
        <f t="shared" si="158"/>
        <v>#VALUE!</v>
      </c>
      <c r="AT359" s="90" t="e">
        <f t="shared" si="158"/>
        <v>#VALUE!</v>
      </c>
      <c r="AU359" t="e">
        <f t="shared" si="158"/>
        <v>#DIV/0!</v>
      </c>
      <c r="AV359" t="e">
        <f t="shared" si="158"/>
        <v>#VALUE!</v>
      </c>
      <c r="AW359" t="e">
        <f t="shared" si="158"/>
        <v>#VALUE!</v>
      </c>
      <c r="AX359" t="e">
        <f t="shared" si="158"/>
        <v>#VALUE!</v>
      </c>
      <c r="AY359" t="e">
        <f t="shared" si="158"/>
        <v>#VALUE!</v>
      </c>
      <c r="BA359" s="12">
        <v>45323</v>
      </c>
      <c r="BB359" s="36" t="str">
        <f t="shared" si="150"/>
        <v/>
      </c>
      <c r="BC359" s="41" t="e">
        <f t="shared" si="151"/>
        <v>#VALUE!</v>
      </c>
      <c r="BD359" s="41" t="e">
        <f t="shared" si="152"/>
        <v>#VALUE!</v>
      </c>
    </row>
    <row r="360" spans="1:56">
      <c r="A360" s="12">
        <v>45352</v>
      </c>
      <c r="B360" s="41" t="s">
        <v>103</v>
      </c>
      <c r="C360" s="41" t="s">
        <v>103</v>
      </c>
      <c r="D360" s="41" t="s">
        <v>103</v>
      </c>
      <c r="E360" s="36">
        <v>0</v>
      </c>
      <c r="F360" s="36">
        <v>0</v>
      </c>
      <c r="G360" s="36">
        <v>0</v>
      </c>
      <c r="H360" s="36">
        <v>0</v>
      </c>
      <c r="I360" s="37">
        <v>0</v>
      </c>
      <c r="J360" s="40" t="s">
        <v>103</v>
      </c>
      <c r="K360" s="40" t="s">
        <v>103</v>
      </c>
      <c r="L360" s="40" t="s">
        <v>103</v>
      </c>
      <c r="M360" s="39" t="e">
        <f t="shared" si="143"/>
        <v>#DIV/0!</v>
      </c>
      <c r="N360" s="39" t="s">
        <v>46</v>
      </c>
      <c r="O360" s="39" t="s">
        <v>46</v>
      </c>
      <c r="P360" s="39" t="s">
        <v>46</v>
      </c>
      <c r="Q360" s="42" t="s">
        <v>46</v>
      </c>
      <c r="R360" s="43" t="e">
        <f t="shared" si="156"/>
        <v>#VALUE!</v>
      </c>
      <c r="S360" s="40" t="e">
        <f t="shared" si="155"/>
        <v>#VALUE!</v>
      </c>
      <c r="T360" s="40" t="e">
        <f t="shared" si="155"/>
        <v>#VALUE!</v>
      </c>
      <c r="U360" s="40" t="e">
        <f t="shared" si="155"/>
        <v>#DIV/0!</v>
      </c>
      <c r="V360" s="40" t="e">
        <f t="shared" si="155"/>
        <v>#VALUE!</v>
      </c>
      <c r="W360" s="40" t="e">
        <f t="shared" si="155"/>
        <v>#VALUE!</v>
      </c>
      <c r="X360" s="40" t="e">
        <f t="shared" si="155"/>
        <v>#VALUE!</v>
      </c>
      <c r="Y360" s="40" t="e">
        <f t="shared" si="155"/>
        <v>#VALUE!</v>
      </c>
      <c r="Z360" s="40"/>
      <c r="AA360" s="40"/>
      <c r="AB360" s="40"/>
      <c r="AC360" s="39">
        <v>-1</v>
      </c>
      <c r="AD360" s="39">
        <v>-1</v>
      </c>
      <c r="AE360" s="39">
        <v>-1</v>
      </c>
      <c r="AF360" s="39">
        <v>-1</v>
      </c>
      <c r="AG360" s="42">
        <v>-1</v>
      </c>
      <c r="AH360" s="38" t="e">
        <f t="shared" si="147"/>
        <v>#VALUE!</v>
      </c>
      <c r="AI360" s="39" t="e">
        <f t="shared" si="148"/>
        <v>#VALUE!</v>
      </c>
      <c r="AJ360" s="39" t="e">
        <f t="shared" si="149"/>
        <v>#VALUE!</v>
      </c>
      <c r="AK360" s="39" t="e">
        <f t="shared" si="157"/>
        <v>#DIV/0!</v>
      </c>
      <c r="AL360" s="39" t="e">
        <f t="shared" si="157"/>
        <v>#DIV/0!</v>
      </c>
      <c r="AM360" s="39" t="e">
        <f t="shared" si="157"/>
        <v>#DIV/0!</v>
      </c>
      <c r="AN360" s="39" t="e">
        <f t="shared" si="157"/>
        <v>#DIV/0!</v>
      </c>
      <c r="AO360" s="39" t="e">
        <f t="shared" si="157"/>
        <v>#DIV/0!</v>
      </c>
      <c r="AR360" s="90" t="e">
        <f t="shared" si="158"/>
        <v>#VALUE!</v>
      </c>
      <c r="AS360" s="90" t="e">
        <f t="shared" si="158"/>
        <v>#VALUE!</v>
      </c>
      <c r="AT360" s="90" t="e">
        <f t="shared" si="158"/>
        <v>#VALUE!</v>
      </c>
      <c r="AU360" t="e">
        <f t="shared" si="158"/>
        <v>#DIV/0!</v>
      </c>
      <c r="AV360" t="e">
        <f t="shared" si="158"/>
        <v>#VALUE!</v>
      </c>
      <c r="AW360" t="e">
        <f t="shared" si="158"/>
        <v>#VALUE!</v>
      </c>
      <c r="AX360" t="e">
        <f t="shared" si="158"/>
        <v>#VALUE!</v>
      </c>
      <c r="AY360" t="e">
        <f t="shared" si="158"/>
        <v>#VALUE!</v>
      </c>
      <c r="BA360" s="12">
        <v>45352</v>
      </c>
      <c r="BB360" s="36" t="str">
        <f t="shared" si="150"/>
        <v/>
      </c>
      <c r="BC360" s="41" t="e">
        <f t="shared" si="151"/>
        <v>#VALUE!</v>
      </c>
      <c r="BD360" s="41" t="e">
        <f t="shared" si="152"/>
        <v>#VALUE!</v>
      </c>
    </row>
    <row r="361" spans="1:56">
      <c r="A361" s="12">
        <v>45383</v>
      </c>
      <c r="B361" s="41" t="s">
        <v>103</v>
      </c>
      <c r="C361" s="41" t="s">
        <v>103</v>
      </c>
      <c r="D361" s="41" t="s">
        <v>103</v>
      </c>
      <c r="E361" s="36">
        <v>0</v>
      </c>
      <c r="F361" s="36">
        <v>0</v>
      </c>
      <c r="G361" s="36">
        <v>0</v>
      </c>
      <c r="H361" s="36">
        <v>0</v>
      </c>
      <c r="I361" s="37">
        <v>0</v>
      </c>
      <c r="J361" s="40" t="s">
        <v>103</v>
      </c>
      <c r="K361" s="40" t="s">
        <v>103</v>
      </c>
      <c r="L361" s="40" t="s">
        <v>103</v>
      </c>
      <c r="M361" s="39" t="e">
        <f t="shared" si="143"/>
        <v>#DIV/0!</v>
      </c>
      <c r="N361" s="39" t="s">
        <v>46</v>
      </c>
      <c r="O361" s="39" t="s">
        <v>46</v>
      </c>
      <c r="P361" s="39" t="s">
        <v>46</v>
      </c>
      <c r="Q361" s="42" t="s">
        <v>46</v>
      </c>
      <c r="R361" s="43" t="e">
        <f t="shared" si="156"/>
        <v>#VALUE!</v>
      </c>
      <c r="S361" s="40" t="e">
        <f t="shared" si="155"/>
        <v>#VALUE!</v>
      </c>
      <c r="T361" s="40" t="e">
        <f t="shared" si="155"/>
        <v>#VALUE!</v>
      </c>
      <c r="U361" s="40" t="e">
        <f t="shared" si="155"/>
        <v>#DIV/0!</v>
      </c>
      <c r="V361" s="40" t="e">
        <f t="shared" si="155"/>
        <v>#VALUE!</v>
      </c>
      <c r="W361" s="40" t="e">
        <f t="shared" si="155"/>
        <v>#VALUE!</v>
      </c>
      <c r="X361" s="40" t="e">
        <f t="shared" si="155"/>
        <v>#VALUE!</v>
      </c>
      <c r="Y361" s="40" t="e">
        <f t="shared" si="155"/>
        <v>#VALUE!</v>
      </c>
      <c r="Z361" s="40"/>
      <c r="AA361" s="40"/>
      <c r="AB361" s="40"/>
      <c r="AC361" s="39">
        <v>-1</v>
      </c>
      <c r="AD361" s="39">
        <v>-1</v>
      </c>
      <c r="AE361" s="39">
        <v>-1</v>
      </c>
      <c r="AF361" s="39">
        <v>-1</v>
      </c>
      <c r="AG361" s="42">
        <v>-1</v>
      </c>
      <c r="AH361" s="38" t="e">
        <f t="shared" si="147"/>
        <v>#VALUE!</v>
      </c>
      <c r="AI361" s="39" t="e">
        <f t="shared" si="148"/>
        <v>#VALUE!</v>
      </c>
      <c r="AJ361" s="39" t="e">
        <f t="shared" si="149"/>
        <v>#VALUE!</v>
      </c>
      <c r="AK361" s="39" t="e">
        <f t="shared" si="157"/>
        <v>#DIV/0!</v>
      </c>
      <c r="AL361" s="39" t="e">
        <f t="shared" si="157"/>
        <v>#DIV/0!</v>
      </c>
      <c r="AM361" s="39" t="e">
        <f t="shared" si="157"/>
        <v>#DIV/0!</v>
      </c>
      <c r="AN361" s="39" t="e">
        <f t="shared" si="157"/>
        <v>#DIV/0!</v>
      </c>
      <c r="AO361" s="39" t="e">
        <f t="shared" si="157"/>
        <v>#DIV/0!</v>
      </c>
      <c r="AR361" s="90" t="e">
        <f t="shared" si="158"/>
        <v>#VALUE!</v>
      </c>
      <c r="AS361" s="90" t="e">
        <f t="shared" si="158"/>
        <v>#VALUE!</v>
      </c>
      <c r="AT361" s="90" t="e">
        <f t="shared" si="158"/>
        <v>#VALUE!</v>
      </c>
      <c r="AU361" t="e">
        <f t="shared" si="158"/>
        <v>#DIV/0!</v>
      </c>
      <c r="AV361" t="e">
        <f t="shared" si="158"/>
        <v>#VALUE!</v>
      </c>
      <c r="AW361" t="e">
        <f t="shared" si="158"/>
        <v>#VALUE!</v>
      </c>
      <c r="AX361" t="e">
        <f t="shared" si="158"/>
        <v>#VALUE!</v>
      </c>
      <c r="AY361" t="e">
        <f t="shared" si="158"/>
        <v>#VALUE!</v>
      </c>
      <c r="BA361" s="12">
        <v>45383</v>
      </c>
      <c r="BB361" s="36" t="str">
        <f t="shared" si="150"/>
        <v/>
      </c>
      <c r="BC361" s="41" t="e">
        <f t="shared" si="151"/>
        <v>#VALUE!</v>
      </c>
      <c r="BD361" s="41" t="e">
        <f t="shared" si="152"/>
        <v>#VALUE!</v>
      </c>
    </row>
    <row r="362" spans="1:56">
      <c r="A362" s="12">
        <v>45413</v>
      </c>
      <c r="B362" s="41" t="s">
        <v>103</v>
      </c>
      <c r="C362" s="41" t="s">
        <v>103</v>
      </c>
      <c r="D362" s="41" t="s">
        <v>103</v>
      </c>
      <c r="E362" s="36">
        <v>0</v>
      </c>
      <c r="F362" s="36">
        <v>0</v>
      </c>
      <c r="G362" s="36">
        <v>0</v>
      </c>
      <c r="H362" s="36">
        <v>0</v>
      </c>
      <c r="I362" s="37">
        <v>0</v>
      </c>
      <c r="J362" s="40" t="s">
        <v>103</v>
      </c>
      <c r="K362" s="40" t="s">
        <v>103</v>
      </c>
      <c r="L362" s="40" t="s">
        <v>103</v>
      </c>
      <c r="M362" s="39" t="e">
        <f t="shared" si="143"/>
        <v>#DIV/0!</v>
      </c>
      <c r="N362" s="39" t="s">
        <v>46</v>
      </c>
      <c r="O362" s="39" t="s">
        <v>46</v>
      </c>
      <c r="P362" s="39" t="s">
        <v>46</v>
      </c>
      <c r="Q362" s="42" t="s">
        <v>46</v>
      </c>
      <c r="R362" s="43" t="e">
        <f t="shared" si="156"/>
        <v>#VALUE!</v>
      </c>
      <c r="S362" s="40" t="e">
        <f t="shared" si="155"/>
        <v>#VALUE!</v>
      </c>
      <c r="T362" s="40" t="e">
        <f t="shared" si="155"/>
        <v>#VALUE!</v>
      </c>
      <c r="U362" s="40" t="e">
        <f t="shared" si="155"/>
        <v>#DIV/0!</v>
      </c>
      <c r="V362" s="40" t="e">
        <f t="shared" si="155"/>
        <v>#VALUE!</v>
      </c>
      <c r="W362" s="40" t="e">
        <f t="shared" si="155"/>
        <v>#VALUE!</v>
      </c>
      <c r="X362" s="40" t="e">
        <f t="shared" si="155"/>
        <v>#VALUE!</v>
      </c>
      <c r="Y362" s="40" t="e">
        <f t="shared" si="155"/>
        <v>#VALUE!</v>
      </c>
      <c r="Z362" s="40"/>
      <c r="AA362" s="40"/>
      <c r="AB362" s="40"/>
      <c r="AC362" s="39">
        <v>-1</v>
      </c>
      <c r="AD362" s="39">
        <v>-1</v>
      </c>
      <c r="AE362" s="39">
        <v>-1</v>
      </c>
      <c r="AF362" s="39">
        <v>-1</v>
      </c>
      <c r="AG362" s="42">
        <v>-1</v>
      </c>
      <c r="AH362" s="38" t="e">
        <f t="shared" si="147"/>
        <v>#VALUE!</v>
      </c>
      <c r="AI362" s="39" t="e">
        <f t="shared" si="148"/>
        <v>#VALUE!</v>
      </c>
      <c r="AJ362" s="39" t="e">
        <f t="shared" si="149"/>
        <v>#VALUE!</v>
      </c>
      <c r="AK362" s="39" t="e">
        <f t="shared" si="157"/>
        <v>#DIV/0!</v>
      </c>
      <c r="AL362" s="39" t="e">
        <f t="shared" si="157"/>
        <v>#DIV/0!</v>
      </c>
      <c r="AM362" s="39" t="e">
        <f t="shared" si="157"/>
        <v>#DIV/0!</v>
      </c>
      <c r="AN362" s="39" t="e">
        <f t="shared" si="157"/>
        <v>#DIV/0!</v>
      </c>
      <c r="AO362" s="39" t="e">
        <f t="shared" si="157"/>
        <v>#DIV/0!</v>
      </c>
      <c r="AR362" s="90" t="e">
        <f t="shared" si="158"/>
        <v>#VALUE!</v>
      </c>
      <c r="AS362" s="90" t="e">
        <f t="shared" si="158"/>
        <v>#VALUE!</v>
      </c>
      <c r="AT362" s="90" t="e">
        <f t="shared" si="158"/>
        <v>#VALUE!</v>
      </c>
      <c r="AU362" t="e">
        <f t="shared" si="158"/>
        <v>#DIV/0!</v>
      </c>
      <c r="AV362" t="e">
        <f t="shared" si="158"/>
        <v>#VALUE!</v>
      </c>
      <c r="AW362" t="e">
        <f t="shared" si="158"/>
        <v>#VALUE!</v>
      </c>
      <c r="AX362" t="e">
        <f t="shared" si="158"/>
        <v>#VALUE!</v>
      </c>
      <c r="AY362" t="e">
        <f t="shared" si="158"/>
        <v>#VALUE!</v>
      </c>
      <c r="BA362" s="12">
        <v>45413</v>
      </c>
      <c r="BB362" s="36" t="str">
        <f t="shared" si="150"/>
        <v/>
      </c>
      <c r="BC362" s="41" t="e">
        <f t="shared" si="151"/>
        <v>#VALUE!</v>
      </c>
      <c r="BD362" s="41" t="e">
        <f t="shared" si="152"/>
        <v>#VALUE!</v>
      </c>
    </row>
    <row r="363" spans="1:56">
      <c r="A363" s="12">
        <v>45444</v>
      </c>
      <c r="B363" s="41" t="s">
        <v>103</v>
      </c>
      <c r="C363" s="41" t="s">
        <v>103</v>
      </c>
      <c r="D363" s="41" t="s">
        <v>103</v>
      </c>
      <c r="E363" s="36">
        <v>0</v>
      </c>
      <c r="F363" s="36">
        <v>0</v>
      </c>
      <c r="G363" s="36">
        <v>0</v>
      </c>
      <c r="H363" s="36">
        <v>0</v>
      </c>
      <c r="I363" s="37">
        <v>0</v>
      </c>
      <c r="J363" s="40" t="s">
        <v>103</v>
      </c>
      <c r="K363" s="40" t="s">
        <v>103</v>
      </c>
      <c r="L363" s="40" t="s">
        <v>103</v>
      </c>
      <c r="M363" s="39" t="e">
        <f t="shared" si="143"/>
        <v>#DIV/0!</v>
      </c>
      <c r="N363" s="39" t="s">
        <v>46</v>
      </c>
      <c r="O363" s="39" t="s">
        <v>46</v>
      </c>
      <c r="P363" s="39" t="s">
        <v>46</v>
      </c>
      <c r="Q363" s="42" t="s">
        <v>46</v>
      </c>
      <c r="R363" s="43" t="e">
        <f t="shared" si="156"/>
        <v>#VALUE!</v>
      </c>
      <c r="S363" s="40" t="e">
        <f t="shared" si="155"/>
        <v>#VALUE!</v>
      </c>
      <c r="T363" s="40" t="e">
        <f t="shared" si="155"/>
        <v>#VALUE!</v>
      </c>
      <c r="U363" s="40" t="e">
        <f t="shared" si="155"/>
        <v>#DIV/0!</v>
      </c>
      <c r="V363" s="40" t="e">
        <f t="shared" si="155"/>
        <v>#VALUE!</v>
      </c>
      <c r="W363" s="40" t="e">
        <f t="shared" si="155"/>
        <v>#VALUE!</v>
      </c>
      <c r="X363" s="40" t="e">
        <f t="shared" si="155"/>
        <v>#VALUE!</v>
      </c>
      <c r="Y363" s="40" t="e">
        <f t="shared" si="155"/>
        <v>#VALUE!</v>
      </c>
      <c r="Z363" s="40"/>
      <c r="AA363" s="40"/>
      <c r="AB363" s="40"/>
      <c r="AC363" s="39">
        <v>-1</v>
      </c>
      <c r="AD363" s="39">
        <v>-1</v>
      </c>
      <c r="AE363" s="39">
        <v>-1</v>
      </c>
      <c r="AF363" s="39">
        <v>-1</v>
      </c>
      <c r="AG363" s="42">
        <v>-1</v>
      </c>
      <c r="AH363" s="38" t="e">
        <f t="shared" si="147"/>
        <v>#VALUE!</v>
      </c>
      <c r="AI363" s="39" t="e">
        <f t="shared" si="148"/>
        <v>#VALUE!</v>
      </c>
      <c r="AJ363" s="39" t="e">
        <f t="shared" si="149"/>
        <v>#VALUE!</v>
      </c>
      <c r="AK363" s="39" t="e">
        <f t="shared" si="157"/>
        <v>#DIV/0!</v>
      </c>
      <c r="AL363" s="39" t="e">
        <f t="shared" si="157"/>
        <v>#DIV/0!</v>
      </c>
      <c r="AM363" s="39" t="e">
        <f t="shared" si="157"/>
        <v>#DIV/0!</v>
      </c>
      <c r="AN363" s="39" t="e">
        <f t="shared" si="157"/>
        <v>#DIV/0!</v>
      </c>
      <c r="AO363" s="39" t="e">
        <f t="shared" si="157"/>
        <v>#DIV/0!</v>
      </c>
      <c r="AR363" s="90" t="e">
        <f t="shared" si="158"/>
        <v>#VALUE!</v>
      </c>
      <c r="AS363" s="90" t="e">
        <f t="shared" si="158"/>
        <v>#VALUE!</v>
      </c>
      <c r="AT363" s="90" t="e">
        <f t="shared" si="158"/>
        <v>#VALUE!</v>
      </c>
      <c r="AU363" t="e">
        <f t="shared" si="158"/>
        <v>#DIV/0!</v>
      </c>
      <c r="AV363" t="e">
        <f t="shared" si="158"/>
        <v>#VALUE!</v>
      </c>
      <c r="AW363" t="e">
        <f t="shared" si="158"/>
        <v>#VALUE!</v>
      </c>
      <c r="AX363" t="e">
        <f t="shared" si="158"/>
        <v>#VALUE!</v>
      </c>
      <c r="AY363" t="e">
        <f t="shared" si="158"/>
        <v>#VALUE!</v>
      </c>
      <c r="BA363" s="12">
        <v>45444</v>
      </c>
      <c r="BB363" s="36" t="str">
        <f t="shared" si="150"/>
        <v/>
      </c>
      <c r="BC363" s="41" t="e">
        <f t="shared" si="151"/>
        <v>#VALUE!</v>
      </c>
      <c r="BD363" s="41" t="e">
        <f t="shared" si="152"/>
        <v>#VALUE!</v>
      </c>
    </row>
    <row r="364" spans="1:56">
      <c r="A364" s="12">
        <v>45474</v>
      </c>
      <c r="B364" s="41" t="s">
        <v>103</v>
      </c>
      <c r="C364" s="41" t="s">
        <v>103</v>
      </c>
      <c r="D364" s="41" t="s">
        <v>103</v>
      </c>
      <c r="E364" s="36">
        <v>0</v>
      </c>
      <c r="F364" s="36">
        <v>0</v>
      </c>
      <c r="G364" s="36">
        <v>0</v>
      </c>
      <c r="H364" s="36">
        <v>0</v>
      </c>
      <c r="I364" s="37">
        <v>0</v>
      </c>
      <c r="J364" s="40" t="s">
        <v>103</v>
      </c>
      <c r="K364" s="40" t="s">
        <v>103</v>
      </c>
      <c r="L364" s="40" t="s">
        <v>103</v>
      </c>
      <c r="M364" s="39" t="e">
        <f t="shared" ref="M364:M427" si="159">(E364/E363)-1</f>
        <v>#DIV/0!</v>
      </c>
      <c r="N364" s="39" t="s">
        <v>46</v>
      </c>
      <c r="O364" s="39" t="s">
        <v>46</v>
      </c>
      <c r="P364" s="39" t="s">
        <v>46</v>
      </c>
      <c r="Q364" s="42" t="s">
        <v>46</v>
      </c>
      <c r="R364" s="43" t="e">
        <f t="shared" si="156"/>
        <v>#VALUE!</v>
      </c>
      <c r="S364" s="40" t="e">
        <f t="shared" si="155"/>
        <v>#VALUE!</v>
      </c>
      <c r="T364" s="40" t="e">
        <f t="shared" si="155"/>
        <v>#VALUE!</v>
      </c>
      <c r="U364" s="40" t="e">
        <f t="shared" si="155"/>
        <v>#DIV/0!</v>
      </c>
      <c r="V364" s="40" t="e">
        <f t="shared" si="155"/>
        <v>#VALUE!</v>
      </c>
      <c r="W364" s="40" t="e">
        <f t="shared" si="155"/>
        <v>#VALUE!</v>
      </c>
      <c r="X364" s="40" t="e">
        <f t="shared" si="155"/>
        <v>#VALUE!</v>
      </c>
      <c r="Y364" s="40" t="e">
        <f t="shared" si="155"/>
        <v>#VALUE!</v>
      </c>
      <c r="Z364" s="40"/>
      <c r="AA364" s="40"/>
      <c r="AB364" s="40"/>
      <c r="AC364" s="39">
        <v>-1</v>
      </c>
      <c r="AD364" s="39">
        <v>-1</v>
      </c>
      <c r="AE364" s="39">
        <v>-1</v>
      </c>
      <c r="AF364" s="39">
        <v>-1</v>
      </c>
      <c r="AG364" s="42">
        <v>-1</v>
      </c>
      <c r="AH364" s="38" t="e">
        <f t="shared" si="147"/>
        <v>#VALUE!</v>
      </c>
      <c r="AI364" s="39" t="e">
        <f t="shared" si="148"/>
        <v>#VALUE!</v>
      </c>
      <c r="AJ364" s="39" t="e">
        <f t="shared" si="149"/>
        <v>#VALUE!</v>
      </c>
      <c r="AK364" s="39" t="e">
        <f t="shared" si="157"/>
        <v>#DIV/0!</v>
      </c>
      <c r="AL364" s="39" t="e">
        <f t="shared" si="157"/>
        <v>#DIV/0!</v>
      </c>
      <c r="AM364" s="39" t="e">
        <f t="shared" si="157"/>
        <v>#DIV/0!</v>
      </c>
      <c r="AN364" s="39" t="e">
        <f t="shared" si="157"/>
        <v>#DIV/0!</v>
      </c>
      <c r="AO364" s="39" t="e">
        <f t="shared" si="157"/>
        <v>#DIV/0!</v>
      </c>
      <c r="AR364" s="90" t="e">
        <f t="shared" si="158"/>
        <v>#VALUE!</v>
      </c>
      <c r="AS364" s="90" t="e">
        <f t="shared" si="158"/>
        <v>#VALUE!</v>
      </c>
      <c r="AT364" s="90" t="e">
        <f t="shared" si="158"/>
        <v>#VALUE!</v>
      </c>
      <c r="AU364" t="e">
        <f t="shared" si="158"/>
        <v>#DIV/0!</v>
      </c>
      <c r="AV364" t="e">
        <f t="shared" si="158"/>
        <v>#VALUE!</v>
      </c>
      <c r="AW364" t="e">
        <f t="shared" si="158"/>
        <v>#VALUE!</v>
      </c>
      <c r="AX364" t="e">
        <f t="shared" si="158"/>
        <v>#VALUE!</v>
      </c>
      <c r="AY364" t="e">
        <f t="shared" si="158"/>
        <v>#VALUE!</v>
      </c>
      <c r="BA364" s="12">
        <v>45474</v>
      </c>
      <c r="BB364" s="36" t="str">
        <f t="shared" si="150"/>
        <v/>
      </c>
      <c r="BC364" s="41" t="e">
        <f t="shared" si="151"/>
        <v>#VALUE!</v>
      </c>
      <c r="BD364" s="41" t="e">
        <f t="shared" si="152"/>
        <v>#VALUE!</v>
      </c>
    </row>
    <row r="365" spans="1:56">
      <c r="A365" s="12">
        <v>45505</v>
      </c>
      <c r="B365" s="41" t="s">
        <v>103</v>
      </c>
      <c r="C365" s="41" t="s">
        <v>103</v>
      </c>
      <c r="D365" s="41" t="s">
        <v>103</v>
      </c>
      <c r="E365" s="36">
        <v>0</v>
      </c>
      <c r="F365" s="36">
        <v>0</v>
      </c>
      <c r="G365" s="36">
        <v>0</v>
      </c>
      <c r="H365" s="36">
        <v>0</v>
      </c>
      <c r="I365" s="37">
        <v>0</v>
      </c>
      <c r="J365" s="40" t="s">
        <v>103</v>
      </c>
      <c r="K365" s="40" t="s">
        <v>103</v>
      </c>
      <c r="L365" s="40" t="s">
        <v>103</v>
      </c>
      <c r="M365" s="39" t="e">
        <f t="shared" si="159"/>
        <v>#DIV/0!</v>
      </c>
      <c r="N365" s="39" t="s">
        <v>46</v>
      </c>
      <c r="O365" s="39" t="s">
        <v>46</v>
      </c>
      <c r="P365" s="39" t="s">
        <v>46</v>
      </c>
      <c r="Q365" s="42" t="s">
        <v>46</v>
      </c>
      <c r="R365" s="43" t="e">
        <f t="shared" si="156"/>
        <v>#VALUE!</v>
      </c>
      <c r="S365" s="40" t="e">
        <f t="shared" si="155"/>
        <v>#VALUE!</v>
      </c>
      <c r="T365" s="40" t="e">
        <f t="shared" si="155"/>
        <v>#VALUE!</v>
      </c>
      <c r="U365" s="40" t="e">
        <f t="shared" si="155"/>
        <v>#DIV/0!</v>
      </c>
      <c r="V365" s="40" t="e">
        <f t="shared" si="155"/>
        <v>#VALUE!</v>
      </c>
      <c r="W365" s="40" t="e">
        <f t="shared" si="155"/>
        <v>#VALUE!</v>
      </c>
      <c r="X365" s="40" t="e">
        <f t="shared" si="155"/>
        <v>#VALUE!</v>
      </c>
      <c r="Y365" s="40" t="e">
        <f t="shared" si="155"/>
        <v>#VALUE!</v>
      </c>
      <c r="Z365" s="40"/>
      <c r="AA365" s="40"/>
      <c r="AB365" s="40"/>
      <c r="AC365" s="39">
        <v>-1</v>
      </c>
      <c r="AD365" s="39">
        <v>-1</v>
      </c>
      <c r="AE365" s="39">
        <v>-1</v>
      </c>
      <c r="AF365" s="39">
        <v>-1</v>
      </c>
      <c r="AG365" s="42">
        <v>-1</v>
      </c>
      <c r="AH365" s="38" t="e">
        <f t="shared" si="147"/>
        <v>#VALUE!</v>
      </c>
      <c r="AI365" s="39" t="e">
        <f t="shared" si="148"/>
        <v>#VALUE!</v>
      </c>
      <c r="AJ365" s="39" t="e">
        <f t="shared" si="149"/>
        <v>#VALUE!</v>
      </c>
      <c r="AK365" s="39" t="e">
        <f t="shared" si="157"/>
        <v>#DIV/0!</v>
      </c>
      <c r="AL365" s="39" t="e">
        <f t="shared" si="157"/>
        <v>#DIV/0!</v>
      </c>
      <c r="AM365" s="39" t="e">
        <f t="shared" si="157"/>
        <v>#DIV/0!</v>
      </c>
      <c r="AN365" s="39" t="e">
        <f t="shared" si="157"/>
        <v>#DIV/0!</v>
      </c>
      <c r="AO365" s="39" t="e">
        <f t="shared" si="157"/>
        <v>#DIV/0!</v>
      </c>
      <c r="AR365" s="90" t="e">
        <f t="shared" si="158"/>
        <v>#VALUE!</v>
      </c>
      <c r="AS365" s="90" t="e">
        <f t="shared" si="158"/>
        <v>#VALUE!</v>
      </c>
      <c r="AT365" s="90" t="e">
        <f t="shared" si="158"/>
        <v>#VALUE!</v>
      </c>
      <c r="AU365" t="e">
        <f t="shared" si="158"/>
        <v>#DIV/0!</v>
      </c>
      <c r="AV365" t="e">
        <f t="shared" si="158"/>
        <v>#VALUE!</v>
      </c>
      <c r="AW365" t="e">
        <f t="shared" si="158"/>
        <v>#VALUE!</v>
      </c>
      <c r="AX365" t="e">
        <f t="shared" si="158"/>
        <v>#VALUE!</v>
      </c>
      <c r="AY365" t="e">
        <f t="shared" si="158"/>
        <v>#VALUE!</v>
      </c>
      <c r="BA365" s="12">
        <v>45505</v>
      </c>
      <c r="BB365" s="36" t="str">
        <f t="shared" si="150"/>
        <v/>
      </c>
      <c r="BC365" s="41" t="e">
        <f t="shared" si="151"/>
        <v>#VALUE!</v>
      </c>
      <c r="BD365" s="41" t="e">
        <f t="shared" si="152"/>
        <v>#VALUE!</v>
      </c>
    </row>
    <row r="366" spans="1:56">
      <c r="A366" s="12">
        <v>45536</v>
      </c>
      <c r="B366" s="41" t="s">
        <v>103</v>
      </c>
      <c r="C366" s="41" t="s">
        <v>103</v>
      </c>
      <c r="D366" s="41" t="s">
        <v>103</v>
      </c>
      <c r="E366" s="36">
        <v>0</v>
      </c>
      <c r="F366" s="36">
        <v>0</v>
      </c>
      <c r="G366" s="36">
        <v>0</v>
      </c>
      <c r="H366" s="36">
        <v>0</v>
      </c>
      <c r="I366" s="37">
        <v>0</v>
      </c>
      <c r="J366" s="40" t="s">
        <v>103</v>
      </c>
      <c r="K366" s="40" t="s">
        <v>103</v>
      </c>
      <c r="L366" s="40" t="s">
        <v>103</v>
      </c>
      <c r="M366" s="39" t="e">
        <f t="shared" si="159"/>
        <v>#DIV/0!</v>
      </c>
      <c r="N366" s="39" t="s">
        <v>46</v>
      </c>
      <c r="O366" s="39" t="s">
        <v>46</v>
      </c>
      <c r="P366" s="39" t="s">
        <v>46</v>
      </c>
      <c r="Q366" s="42" t="s">
        <v>46</v>
      </c>
      <c r="R366" s="43" t="e">
        <f t="shared" si="156"/>
        <v>#VALUE!</v>
      </c>
      <c r="S366" s="40" t="e">
        <f t="shared" si="155"/>
        <v>#VALUE!</v>
      </c>
      <c r="T366" s="40" t="e">
        <f t="shared" si="155"/>
        <v>#VALUE!</v>
      </c>
      <c r="U366" s="40" t="e">
        <f t="shared" si="155"/>
        <v>#DIV/0!</v>
      </c>
      <c r="V366" s="40" t="e">
        <f t="shared" si="155"/>
        <v>#VALUE!</v>
      </c>
      <c r="W366" s="40" t="e">
        <f t="shared" si="155"/>
        <v>#VALUE!</v>
      </c>
      <c r="X366" s="40" t="e">
        <f t="shared" si="155"/>
        <v>#VALUE!</v>
      </c>
      <c r="Y366" s="40" t="e">
        <f t="shared" si="155"/>
        <v>#VALUE!</v>
      </c>
      <c r="Z366" s="40"/>
      <c r="AA366" s="40"/>
      <c r="AB366" s="40"/>
      <c r="AC366" s="39">
        <v>-1</v>
      </c>
      <c r="AD366" s="39">
        <v>-1</v>
      </c>
      <c r="AE366" s="39">
        <v>-1</v>
      </c>
      <c r="AF366" s="39">
        <v>-1</v>
      </c>
      <c r="AG366" s="42">
        <v>-1</v>
      </c>
      <c r="AH366" s="38" t="e">
        <f t="shared" si="147"/>
        <v>#VALUE!</v>
      </c>
      <c r="AI366" s="39" t="e">
        <f t="shared" si="148"/>
        <v>#VALUE!</v>
      </c>
      <c r="AJ366" s="39" t="e">
        <f t="shared" si="149"/>
        <v>#VALUE!</v>
      </c>
      <c r="AK366" s="39" t="e">
        <f t="shared" si="157"/>
        <v>#DIV/0!</v>
      </c>
      <c r="AL366" s="39" t="e">
        <f t="shared" si="157"/>
        <v>#DIV/0!</v>
      </c>
      <c r="AM366" s="39" t="e">
        <f t="shared" si="157"/>
        <v>#DIV/0!</v>
      </c>
      <c r="AN366" s="39" t="e">
        <f t="shared" si="157"/>
        <v>#DIV/0!</v>
      </c>
      <c r="AO366" s="39" t="e">
        <f t="shared" si="157"/>
        <v>#DIV/0!</v>
      </c>
      <c r="AR366" s="90" t="e">
        <f t="shared" si="158"/>
        <v>#VALUE!</v>
      </c>
      <c r="AS366" s="90" t="e">
        <f t="shared" si="158"/>
        <v>#VALUE!</v>
      </c>
      <c r="AT366" s="90" t="e">
        <f t="shared" si="158"/>
        <v>#VALUE!</v>
      </c>
      <c r="AU366" t="e">
        <f t="shared" si="158"/>
        <v>#DIV/0!</v>
      </c>
      <c r="AV366" t="e">
        <f t="shared" si="158"/>
        <v>#VALUE!</v>
      </c>
      <c r="AW366" t="e">
        <f t="shared" si="158"/>
        <v>#VALUE!</v>
      </c>
      <c r="AX366" t="e">
        <f t="shared" si="158"/>
        <v>#VALUE!</v>
      </c>
      <c r="AY366" t="e">
        <f t="shared" si="158"/>
        <v>#VALUE!</v>
      </c>
      <c r="BA366" s="12">
        <v>45536</v>
      </c>
      <c r="BB366" s="36" t="str">
        <f t="shared" si="150"/>
        <v/>
      </c>
      <c r="BC366" s="41" t="e">
        <f t="shared" si="151"/>
        <v>#VALUE!</v>
      </c>
      <c r="BD366" s="41" t="e">
        <f t="shared" si="152"/>
        <v>#VALUE!</v>
      </c>
    </row>
    <row r="367" spans="1:56">
      <c r="A367" s="12">
        <v>45566</v>
      </c>
      <c r="B367" s="36" t="s">
        <v>103</v>
      </c>
      <c r="C367" s="41" t="s">
        <v>103</v>
      </c>
      <c r="D367" s="41" t="s">
        <v>103</v>
      </c>
      <c r="E367" s="36">
        <v>0</v>
      </c>
      <c r="F367" s="36">
        <v>0</v>
      </c>
      <c r="G367" s="36">
        <v>0</v>
      </c>
      <c r="H367" s="36">
        <v>0</v>
      </c>
      <c r="I367" s="37">
        <v>0</v>
      </c>
      <c r="J367" s="40" t="s">
        <v>103</v>
      </c>
      <c r="K367" s="40" t="s">
        <v>103</v>
      </c>
      <c r="L367" s="40" t="s">
        <v>103</v>
      </c>
      <c r="M367" s="39" t="e">
        <f t="shared" si="159"/>
        <v>#DIV/0!</v>
      </c>
      <c r="N367" s="39" t="s">
        <v>46</v>
      </c>
      <c r="O367" s="39" t="s">
        <v>46</v>
      </c>
      <c r="P367" s="39" t="s">
        <v>46</v>
      </c>
      <c r="Q367" s="42" t="s">
        <v>46</v>
      </c>
      <c r="R367" s="43" t="e">
        <f t="shared" si="156"/>
        <v>#VALUE!</v>
      </c>
      <c r="S367" s="40" t="e">
        <f t="shared" si="155"/>
        <v>#VALUE!</v>
      </c>
      <c r="T367" s="40" t="e">
        <f t="shared" si="155"/>
        <v>#VALUE!</v>
      </c>
      <c r="U367" s="40" t="e">
        <f t="shared" si="155"/>
        <v>#DIV/0!</v>
      </c>
      <c r="V367" s="40" t="e">
        <f t="shared" si="155"/>
        <v>#VALUE!</v>
      </c>
      <c r="W367" s="40" t="e">
        <f t="shared" si="155"/>
        <v>#VALUE!</v>
      </c>
      <c r="X367" s="40" t="e">
        <f t="shared" si="155"/>
        <v>#VALUE!</v>
      </c>
      <c r="Y367" s="40" t="e">
        <f t="shared" si="155"/>
        <v>#VALUE!</v>
      </c>
      <c r="Z367" s="40"/>
      <c r="AA367" s="40"/>
      <c r="AB367" s="40"/>
      <c r="AC367" s="39">
        <v>-1</v>
      </c>
      <c r="AD367" s="39">
        <v>-1</v>
      </c>
      <c r="AE367" s="39">
        <v>-1</v>
      </c>
      <c r="AF367" s="39">
        <v>-1</v>
      </c>
      <c r="AG367" s="42">
        <v>-1</v>
      </c>
      <c r="AH367" s="38" t="e">
        <f t="shared" si="147"/>
        <v>#VALUE!</v>
      </c>
      <c r="AI367" s="39" t="e">
        <f t="shared" si="148"/>
        <v>#VALUE!</v>
      </c>
      <c r="AJ367" s="39" t="e">
        <f t="shared" si="149"/>
        <v>#VALUE!</v>
      </c>
      <c r="AK367" s="39" t="e">
        <f t="shared" si="157"/>
        <v>#DIV/0!</v>
      </c>
      <c r="AL367" s="39" t="e">
        <f t="shared" si="157"/>
        <v>#DIV/0!</v>
      </c>
      <c r="AM367" s="39" t="e">
        <f t="shared" si="157"/>
        <v>#DIV/0!</v>
      </c>
      <c r="AN367" s="39" t="e">
        <f t="shared" si="157"/>
        <v>#DIV/0!</v>
      </c>
      <c r="AO367" s="39" t="e">
        <f t="shared" si="157"/>
        <v>#DIV/0!</v>
      </c>
      <c r="AR367" s="90" t="e">
        <f t="shared" si="158"/>
        <v>#VALUE!</v>
      </c>
      <c r="AS367" s="90" t="e">
        <f t="shared" si="158"/>
        <v>#VALUE!</v>
      </c>
      <c r="AT367" s="90" t="e">
        <f t="shared" si="158"/>
        <v>#VALUE!</v>
      </c>
      <c r="AU367" t="e">
        <f t="shared" si="158"/>
        <v>#DIV/0!</v>
      </c>
      <c r="AV367" t="e">
        <f t="shared" si="158"/>
        <v>#VALUE!</v>
      </c>
      <c r="AW367" t="e">
        <f t="shared" si="158"/>
        <v>#VALUE!</v>
      </c>
      <c r="AX367" t="e">
        <f t="shared" si="158"/>
        <v>#VALUE!</v>
      </c>
      <c r="AY367" t="e">
        <f t="shared" si="158"/>
        <v>#VALUE!</v>
      </c>
      <c r="BA367" s="12">
        <v>45566</v>
      </c>
      <c r="BB367" s="36" t="str">
        <f t="shared" si="150"/>
        <v/>
      </c>
      <c r="BC367" s="41" t="e">
        <f t="shared" si="151"/>
        <v>#VALUE!</v>
      </c>
      <c r="BD367" s="41" t="e">
        <f t="shared" si="152"/>
        <v>#VALUE!</v>
      </c>
    </row>
    <row r="368" spans="1:56">
      <c r="A368" s="12">
        <v>45597</v>
      </c>
      <c r="B368" s="36" t="s">
        <v>103</v>
      </c>
      <c r="C368" s="41" t="s">
        <v>103</v>
      </c>
      <c r="D368" s="41" t="s">
        <v>103</v>
      </c>
      <c r="E368" s="36">
        <v>0</v>
      </c>
      <c r="F368" s="36">
        <v>0</v>
      </c>
      <c r="G368" s="36">
        <v>0</v>
      </c>
      <c r="H368" s="36">
        <v>0</v>
      </c>
      <c r="I368" s="37">
        <v>0</v>
      </c>
      <c r="J368" s="40" t="s">
        <v>103</v>
      </c>
      <c r="K368" s="40" t="s">
        <v>103</v>
      </c>
      <c r="L368" s="40" t="s">
        <v>103</v>
      </c>
      <c r="M368" s="39" t="e">
        <f t="shared" si="159"/>
        <v>#DIV/0!</v>
      </c>
      <c r="N368" s="39" t="s">
        <v>46</v>
      </c>
      <c r="O368" s="39" t="s">
        <v>46</v>
      </c>
      <c r="P368" s="39" t="s">
        <v>46</v>
      </c>
      <c r="Q368" s="42" t="s">
        <v>46</v>
      </c>
      <c r="R368" s="43" t="e">
        <f t="shared" si="156"/>
        <v>#VALUE!</v>
      </c>
      <c r="S368" s="40" t="e">
        <f t="shared" si="155"/>
        <v>#VALUE!</v>
      </c>
      <c r="T368" s="40" t="e">
        <f t="shared" si="155"/>
        <v>#VALUE!</v>
      </c>
      <c r="U368" s="40" t="e">
        <f t="shared" si="155"/>
        <v>#DIV/0!</v>
      </c>
      <c r="V368" s="40" t="e">
        <f t="shared" si="155"/>
        <v>#VALUE!</v>
      </c>
      <c r="W368" s="40" t="e">
        <f t="shared" si="155"/>
        <v>#VALUE!</v>
      </c>
      <c r="X368" s="40" t="e">
        <f t="shared" si="155"/>
        <v>#VALUE!</v>
      </c>
      <c r="Y368" s="40" t="e">
        <f t="shared" si="155"/>
        <v>#VALUE!</v>
      </c>
      <c r="Z368" s="40"/>
      <c r="AA368" s="40"/>
      <c r="AB368" s="40"/>
      <c r="AC368" s="39">
        <v>-1</v>
      </c>
      <c r="AD368" s="39">
        <v>-1</v>
      </c>
      <c r="AE368" s="39">
        <v>-1</v>
      </c>
      <c r="AF368" s="39">
        <v>-1</v>
      </c>
      <c r="AG368" s="42">
        <v>-1</v>
      </c>
      <c r="AH368" s="38" t="e">
        <f t="shared" si="147"/>
        <v>#VALUE!</v>
      </c>
      <c r="AI368" s="39" t="e">
        <f t="shared" si="148"/>
        <v>#VALUE!</v>
      </c>
      <c r="AJ368" s="39" t="e">
        <f t="shared" si="149"/>
        <v>#VALUE!</v>
      </c>
      <c r="AK368" s="39" t="e">
        <f t="shared" si="157"/>
        <v>#DIV/0!</v>
      </c>
      <c r="AL368" s="39" t="e">
        <f t="shared" si="157"/>
        <v>#DIV/0!</v>
      </c>
      <c r="AM368" s="39" t="e">
        <f t="shared" si="157"/>
        <v>#DIV/0!</v>
      </c>
      <c r="AN368" s="39" t="e">
        <f t="shared" si="157"/>
        <v>#DIV/0!</v>
      </c>
      <c r="AO368" s="39" t="e">
        <f t="shared" si="157"/>
        <v>#DIV/0!</v>
      </c>
      <c r="AR368" s="90" t="e">
        <f t="shared" si="158"/>
        <v>#VALUE!</v>
      </c>
      <c r="AS368" s="90" t="e">
        <f t="shared" si="158"/>
        <v>#VALUE!</v>
      </c>
      <c r="AT368" s="90" t="e">
        <f t="shared" si="158"/>
        <v>#VALUE!</v>
      </c>
      <c r="AU368" t="e">
        <f t="shared" si="158"/>
        <v>#DIV/0!</v>
      </c>
      <c r="AV368" t="e">
        <f t="shared" si="158"/>
        <v>#VALUE!</v>
      </c>
      <c r="AW368" t="e">
        <f t="shared" si="158"/>
        <v>#VALUE!</v>
      </c>
      <c r="AX368" t="e">
        <f t="shared" si="158"/>
        <v>#VALUE!</v>
      </c>
      <c r="AY368" t="e">
        <f t="shared" si="158"/>
        <v>#VALUE!</v>
      </c>
      <c r="BA368" s="12">
        <v>45597</v>
      </c>
      <c r="BB368" s="36" t="str">
        <f t="shared" si="150"/>
        <v/>
      </c>
      <c r="BC368" s="41" t="e">
        <f t="shared" si="151"/>
        <v>#VALUE!</v>
      </c>
      <c r="BD368" s="41" t="e">
        <f t="shared" si="152"/>
        <v>#VALUE!</v>
      </c>
    </row>
    <row r="369" spans="1:56">
      <c r="A369" s="12">
        <v>45627</v>
      </c>
      <c r="B369" s="36" t="s">
        <v>103</v>
      </c>
      <c r="C369" s="41" t="s">
        <v>103</v>
      </c>
      <c r="D369" s="41" t="s">
        <v>103</v>
      </c>
      <c r="E369" s="36">
        <v>0</v>
      </c>
      <c r="F369" s="36">
        <v>0</v>
      </c>
      <c r="G369" s="36">
        <v>0</v>
      </c>
      <c r="H369" s="36">
        <v>0</v>
      </c>
      <c r="I369" s="37">
        <v>0</v>
      </c>
      <c r="J369" s="40" t="s">
        <v>103</v>
      </c>
      <c r="K369" s="40" t="s">
        <v>103</v>
      </c>
      <c r="L369" s="40" t="s">
        <v>103</v>
      </c>
      <c r="M369" s="39" t="e">
        <f t="shared" si="159"/>
        <v>#DIV/0!</v>
      </c>
      <c r="N369" s="39" t="s">
        <v>46</v>
      </c>
      <c r="O369" s="39" t="s">
        <v>46</v>
      </c>
      <c r="P369" s="39" t="s">
        <v>46</v>
      </c>
      <c r="Q369" s="42" t="s">
        <v>46</v>
      </c>
      <c r="R369" s="43" t="e">
        <f t="shared" si="156"/>
        <v>#VALUE!</v>
      </c>
      <c r="S369" s="40" t="e">
        <f t="shared" si="155"/>
        <v>#VALUE!</v>
      </c>
      <c r="T369" s="40" t="e">
        <f t="shared" si="155"/>
        <v>#VALUE!</v>
      </c>
      <c r="U369" s="40" t="e">
        <f t="shared" si="155"/>
        <v>#DIV/0!</v>
      </c>
      <c r="V369" s="40" t="e">
        <f t="shared" si="155"/>
        <v>#VALUE!</v>
      </c>
      <c r="W369" s="40" t="e">
        <f t="shared" si="155"/>
        <v>#VALUE!</v>
      </c>
      <c r="X369" s="40" t="e">
        <f t="shared" si="155"/>
        <v>#VALUE!</v>
      </c>
      <c r="Y369" s="40" t="e">
        <f t="shared" si="155"/>
        <v>#VALUE!</v>
      </c>
      <c r="Z369" s="40"/>
      <c r="AA369" s="40"/>
      <c r="AB369" s="40"/>
      <c r="AC369" s="39">
        <v>-1</v>
      </c>
      <c r="AD369" s="39">
        <v>-1</v>
      </c>
      <c r="AE369" s="39">
        <v>-1</v>
      </c>
      <c r="AF369" s="39">
        <v>-1</v>
      </c>
      <c r="AG369" s="42">
        <v>-1</v>
      </c>
      <c r="AH369" s="38" t="e">
        <f t="shared" si="147"/>
        <v>#VALUE!</v>
      </c>
      <c r="AI369" s="39" t="e">
        <f t="shared" si="148"/>
        <v>#VALUE!</v>
      </c>
      <c r="AJ369" s="39" t="e">
        <f t="shared" si="149"/>
        <v>#VALUE!</v>
      </c>
      <c r="AK369" s="39" t="e">
        <f t="shared" si="157"/>
        <v>#DIV/0!</v>
      </c>
      <c r="AL369" s="39" t="e">
        <f t="shared" si="157"/>
        <v>#DIV/0!</v>
      </c>
      <c r="AM369" s="39" t="e">
        <f t="shared" si="157"/>
        <v>#DIV/0!</v>
      </c>
      <c r="AN369" s="39" t="e">
        <f t="shared" si="157"/>
        <v>#DIV/0!</v>
      </c>
      <c r="AO369" s="39" t="e">
        <f t="shared" si="157"/>
        <v>#DIV/0!</v>
      </c>
      <c r="AR369" s="90" t="e">
        <f t="shared" si="158"/>
        <v>#VALUE!</v>
      </c>
      <c r="AS369" s="90" t="e">
        <f t="shared" si="158"/>
        <v>#VALUE!</v>
      </c>
      <c r="AT369" s="90" t="e">
        <f t="shared" si="158"/>
        <v>#VALUE!</v>
      </c>
      <c r="AU369" t="e">
        <f t="shared" si="158"/>
        <v>#DIV/0!</v>
      </c>
      <c r="AV369" t="e">
        <f t="shared" si="158"/>
        <v>#VALUE!</v>
      </c>
      <c r="AW369" t="e">
        <f t="shared" si="158"/>
        <v>#VALUE!</v>
      </c>
      <c r="AX369" t="e">
        <f t="shared" si="158"/>
        <v>#VALUE!</v>
      </c>
      <c r="AY369" t="e">
        <f t="shared" si="158"/>
        <v>#VALUE!</v>
      </c>
      <c r="BA369" s="12">
        <v>45627</v>
      </c>
      <c r="BB369" s="36" t="str">
        <f t="shared" si="150"/>
        <v/>
      </c>
      <c r="BC369" s="41" t="e">
        <f t="shared" si="151"/>
        <v>#VALUE!</v>
      </c>
      <c r="BD369" s="41" t="e">
        <f t="shared" si="152"/>
        <v>#VALUE!</v>
      </c>
    </row>
    <row r="370" spans="1:56">
      <c r="A370" s="12">
        <v>45658</v>
      </c>
      <c r="B370" s="36" t="s">
        <v>103</v>
      </c>
      <c r="C370" s="41" t="s">
        <v>103</v>
      </c>
      <c r="D370" s="41" t="s">
        <v>103</v>
      </c>
      <c r="E370" s="36">
        <v>0</v>
      </c>
      <c r="F370" s="36">
        <v>0</v>
      </c>
      <c r="G370" s="36">
        <v>0</v>
      </c>
      <c r="H370" s="36">
        <v>0</v>
      </c>
      <c r="I370" s="37">
        <v>0</v>
      </c>
      <c r="J370" s="40" t="s">
        <v>103</v>
      </c>
      <c r="K370" s="40" t="s">
        <v>103</v>
      </c>
      <c r="L370" s="40" t="s">
        <v>103</v>
      </c>
      <c r="M370" s="39" t="e">
        <f t="shared" si="159"/>
        <v>#DIV/0!</v>
      </c>
      <c r="N370" s="39" t="s">
        <v>46</v>
      </c>
      <c r="O370" s="39" t="s">
        <v>46</v>
      </c>
      <c r="P370" s="39" t="s">
        <v>46</v>
      </c>
      <c r="Q370" s="42" t="s">
        <v>46</v>
      </c>
      <c r="R370" s="43" t="e">
        <f t="shared" si="156"/>
        <v>#VALUE!</v>
      </c>
      <c r="S370" s="40" t="e">
        <f t="shared" si="155"/>
        <v>#VALUE!</v>
      </c>
      <c r="T370" s="40" t="e">
        <f t="shared" si="155"/>
        <v>#VALUE!</v>
      </c>
      <c r="U370" s="40" t="e">
        <f t="shared" si="155"/>
        <v>#DIV/0!</v>
      </c>
      <c r="V370" s="40" t="e">
        <f t="shared" si="155"/>
        <v>#VALUE!</v>
      </c>
      <c r="W370" s="40" t="e">
        <f t="shared" si="155"/>
        <v>#VALUE!</v>
      </c>
      <c r="X370" s="40" t="e">
        <f t="shared" si="155"/>
        <v>#VALUE!</v>
      </c>
      <c r="Y370" s="40" t="e">
        <f t="shared" si="155"/>
        <v>#VALUE!</v>
      </c>
      <c r="Z370" s="40"/>
      <c r="AA370" s="40"/>
      <c r="AB370" s="40"/>
      <c r="AC370" s="39">
        <v>-1</v>
      </c>
      <c r="AD370" s="39">
        <v>-1</v>
      </c>
      <c r="AE370" s="39">
        <v>-1</v>
      </c>
      <c r="AF370" s="39">
        <v>-1</v>
      </c>
      <c r="AG370" s="42">
        <v>-1</v>
      </c>
      <c r="AH370" s="38" t="e">
        <f t="shared" si="147"/>
        <v>#VALUE!</v>
      </c>
      <c r="AI370" s="39" t="e">
        <f t="shared" si="148"/>
        <v>#VALUE!</v>
      </c>
      <c r="AJ370" s="39" t="e">
        <f t="shared" si="149"/>
        <v>#VALUE!</v>
      </c>
      <c r="AK370" s="39" t="e">
        <f t="shared" si="157"/>
        <v>#DIV/0!</v>
      </c>
      <c r="AL370" s="39" t="e">
        <f t="shared" si="157"/>
        <v>#DIV/0!</v>
      </c>
      <c r="AM370" s="39" t="e">
        <f t="shared" si="157"/>
        <v>#DIV/0!</v>
      </c>
      <c r="AN370" s="39" t="e">
        <f t="shared" si="157"/>
        <v>#DIV/0!</v>
      </c>
      <c r="AO370" s="39" t="e">
        <f t="shared" si="157"/>
        <v>#DIV/0!</v>
      </c>
      <c r="AR370" s="90" t="e">
        <f t="shared" si="158"/>
        <v>#VALUE!</v>
      </c>
      <c r="AS370" s="90" t="e">
        <f t="shared" si="158"/>
        <v>#VALUE!</v>
      </c>
      <c r="AT370" s="90" t="e">
        <f t="shared" si="158"/>
        <v>#VALUE!</v>
      </c>
      <c r="AU370" t="e">
        <f t="shared" si="158"/>
        <v>#DIV/0!</v>
      </c>
      <c r="AV370" t="e">
        <f t="shared" si="158"/>
        <v>#VALUE!</v>
      </c>
      <c r="AW370" t="e">
        <f t="shared" si="158"/>
        <v>#VALUE!</v>
      </c>
      <c r="AX370" t="e">
        <f t="shared" si="158"/>
        <v>#VALUE!</v>
      </c>
      <c r="AY370" t="e">
        <f t="shared" si="158"/>
        <v>#VALUE!</v>
      </c>
      <c r="BA370" s="12">
        <v>45658</v>
      </c>
      <c r="BB370" s="36" t="str">
        <f t="shared" si="150"/>
        <v/>
      </c>
      <c r="BC370" s="41" t="e">
        <f t="shared" si="151"/>
        <v>#VALUE!</v>
      </c>
      <c r="BD370" s="41" t="e">
        <f t="shared" si="152"/>
        <v>#VALUE!</v>
      </c>
    </row>
    <row r="371" spans="1:56">
      <c r="A371" s="12">
        <v>45689</v>
      </c>
      <c r="B371" s="36" t="s">
        <v>103</v>
      </c>
      <c r="C371" s="41" t="s">
        <v>103</v>
      </c>
      <c r="D371" s="41" t="s">
        <v>103</v>
      </c>
      <c r="E371" s="36">
        <v>0</v>
      </c>
      <c r="F371" s="36">
        <v>0</v>
      </c>
      <c r="G371" s="36">
        <v>0</v>
      </c>
      <c r="H371" s="36">
        <v>0</v>
      </c>
      <c r="I371" s="37">
        <v>0</v>
      </c>
      <c r="J371" s="40" t="s">
        <v>103</v>
      </c>
      <c r="K371" s="40" t="s">
        <v>103</v>
      </c>
      <c r="L371" s="40" t="s">
        <v>103</v>
      </c>
      <c r="M371" s="39" t="e">
        <f t="shared" si="159"/>
        <v>#DIV/0!</v>
      </c>
      <c r="N371" s="39" t="s">
        <v>46</v>
      </c>
      <c r="O371" s="39" t="s">
        <v>46</v>
      </c>
      <c r="P371" s="39" t="s">
        <v>46</v>
      </c>
      <c r="Q371" s="42" t="s">
        <v>46</v>
      </c>
      <c r="R371" s="43" t="e">
        <f t="shared" si="156"/>
        <v>#VALUE!</v>
      </c>
      <c r="S371" s="40" t="e">
        <f t="shared" si="155"/>
        <v>#VALUE!</v>
      </c>
      <c r="T371" s="40" t="e">
        <f t="shared" si="155"/>
        <v>#VALUE!</v>
      </c>
      <c r="U371" s="40" t="e">
        <f t="shared" si="155"/>
        <v>#DIV/0!</v>
      </c>
      <c r="V371" s="40" t="e">
        <f t="shared" si="155"/>
        <v>#VALUE!</v>
      </c>
      <c r="W371" s="40" t="e">
        <f t="shared" si="155"/>
        <v>#VALUE!</v>
      </c>
      <c r="X371" s="40" t="e">
        <f t="shared" si="155"/>
        <v>#VALUE!</v>
      </c>
      <c r="Y371" s="40" t="e">
        <f t="shared" si="155"/>
        <v>#VALUE!</v>
      </c>
      <c r="Z371" s="40"/>
      <c r="AA371" s="40"/>
      <c r="AB371" s="40"/>
      <c r="AC371" s="39">
        <v>-1</v>
      </c>
      <c r="AD371" s="39">
        <v>-1</v>
      </c>
      <c r="AE371" s="39">
        <v>-1</v>
      </c>
      <c r="AF371" s="39">
        <v>-1</v>
      </c>
      <c r="AG371" s="42">
        <v>-1</v>
      </c>
      <c r="AH371" s="38" t="e">
        <f t="shared" si="147"/>
        <v>#VALUE!</v>
      </c>
      <c r="AI371" s="39" t="e">
        <f t="shared" si="148"/>
        <v>#VALUE!</v>
      </c>
      <c r="AJ371" s="39" t="e">
        <f t="shared" si="149"/>
        <v>#VALUE!</v>
      </c>
      <c r="AK371" s="39" t="e">
        <f t="shared" si="157"/>
        <v>#DIV/0!</v>
      </c>
      <c r="AL371" s="39" t="e">
        <f t="shared" si="157"/>
        <v>#DIV/0!</v>
      </c>
      <c r="AM371" s="39" t="e">
        <f t="shared" si="157"/>
        <v>#DIV/0!</v>
      </c>
      <c r="AN371" s="39" t="e">
        <f t="shared" si="157"/>
        <v>#DIV/0!</v>
      </c>
      <c r="AO371" s="39" t="e">
        <f t="shared" si="157"/>
        <v>#DIV/0!</v>
      </c>
      <c r="AR371" s="90" t="e">
        <f t="shared" si="158"/>
        <v>#VALUE!</v>
      </c>
      <c r="AS371" s="90" t="e">
        <f t="shared" si="158"/>
        <v>#VALUE!</v>
      </c>
      <c r="AT371" s="90" t="e">
        <f t="shared" si="158"/>
        <v>#VALUE!</v>
      </c>
      <c r="AU371" t="e">
        <f t="shared" si="158"/>
        <v>#DIV/0!</v>
      </c>
      <c r="AV371" t="e">
        <f t="shared" si="158"/>
        <v>#VALUE!</v>
      </c>
      <c r="AW371" t="e">
        <f t="shared" si="158"/>
        <v>#VALUE!</v>
      </c>
      <c r="AX371" t="e">
        <f t="shared" si="158"/>
        <v>#VALUE!</v>
      </c>
      <c r="AY371" t="e">
        <f t="shared" si="158"/>
        <v>#VALUE!</v>
      </c>
      <c r="BA371" s="12">
        <v>45689</v>
      </c>
      <c r="BB371" s="36" t="str">
        <f t="shared" si="150"/>
        <v/>
      </c>
      <c r="BC371" s="41" t="e">
        <f t="shared" si="151"/>
        <v>#VALUE!</v>
      </c>
      <c r="BD371" s="41" t="e">
        <f t="shared" si="152"/>
        <v>#VALUE!</v>
      </c>
    </row>
    <row r="372" spans="1:56">
      <c r="A372" s="12">
        <v>45717</v>
      </c>
      <c r="B372" s="36" t="s">
        <v>103</v>
      </c>
      <c r="C372" s="41" t="s">
        <v>103</v>
      </c>
      <c r="D372" s="41" t="s">
        <v>103</v>
      </c>
      <c r="E372" s="36">
        <v>0</v>
      </c>
      <c r="F372" s="36">
        <v>0</v>
      </c>
      <c r="G372" s="36">
        <v>0</v>
      </c>
      <c r="H372" s="36">
        <v>0</v>
      </c>
      <c r="I372" s="37">
        <v>0</v>
      </c>
      <c r="J372" s="40" t="s">
        <v>103</v>
      </c>
      <c r="K372" s="40" t="s">
        <v>103</v>
      </c>
      <c r="L372" s="40" t="s">
        <v>103</v>
      </c>
      <c r="M372" s="39" t="e">
        <f t="shared" si="159"/>
        <v>#DIV/0!</v>
      </c>
      <c r="N372" s="39" t="s">
        <v>46</v>
      </c>
      <c r="O372" s="39" t="s">
        <v>46</v>
      </c>
      <c r="P372" s="39" t="s">
        <v>46</v>
      </c>
      <c r="Q372" s="42" t="s">
        <v>46</v>
      </c>
      <c r="R372" s="43" t="e">
        <f t="shared" si="156"/>
        <v>#VALUE!</v>
      </c>
      <c r="S372" s="40" t="e">
        <f t="shared" si="155"/>
        <v>#VALUE!</v>
      </c>
      <c r="T372" s="40" t="e">
        <f t="shared" si="155"/>
        <v>#VALUE!</v>
      </c>
      <c r="U372" s="40" t="e">
        <f t="shared" si="155"/>
        <v>#DIV/0!</v>
      </c>
      <c r="V372" s="40" t="e">
        <f t="shared" si="155"/>
        <v>#VALUE!</v>
      </c>
      <c r="W372" s="40" t="e">
        <f t="shared" si="155"/>
        <v>#VALUE!</v>
      </c>
      <c r="X372" s="40" t="e">
        <f t="shared" si="155"/>
        <v>#VALUE!</v>
      </c>
      <c r="Y372" s="40" t="e">
        <f t="shared" si="155"/>
        <v>#VALUE!</v>
      </c>
      <c r="Z372" s="40"/>
      <c r="AA372" s="40"/>
      <c r="AB372" s="40"/>
      <c r="AC372" s="39">
        <v>-1</v>
      </c>
      <c r="AD372" s="39">
        <v>-1</v>
      </c>
      <c r="AE372" s="39">
        <v>-1</v>
      </c>
      <c r="AF372" s="39">
        <v>-1</v>
      </c>
      <c r="AG372" s="42">
        <v>-1</v>
      </c>
      <c r="AH372" s="38" t="e">
        <f t="shared" si="147"/>
        <v>#VALUE!</v>
      </c>
      <c r="AI372" s="39" t="e">
        <f t="shared" si="148"/>
        <v>#VALUE!</v>
      </c>
      <c r="AJ372" s="39" t="e">
        <f t="shared" si="149"/>
        <v>#VALUE!</v>
      </c>
      <c r="AK372" s="39" t="e">
        <f t="shared" si="157"/>
        <v>#DIV/0!</v>
      </c>
      <c r="AL372" s="39" t="e">
        <f t="shared" si="157"/>
        <v>#DIV/0!</v>
      </c>
      <c r="AM372" s="39" t="e">
        <f t="shared" si="157"/>
        <v>#DIV/0!</v>
      </c>
      <c r="AN372" s="39" t="e">
        <f t="shared" si="157"/>
        <v>#DIV/0!</v>
      </c>
      <c r="AO372" s="39" t="e">
        <f t="shared" si="157"/>
        <v>#DIV/0!</v>
      </c>
      <c r="AR372" s="90" t="e">
        <f t="shared" si="158"/>
        <v>#VALUE!</v>
      </c>
      <c r="AS372" s="90" t="e">
        <f t="shared" si="158"/>
        <v>#VALUE!</v>
      </c>
      <c r="AT372" s="90" t="e">
        <f t="shared" si="158"/>
        <v>#VALUE!</v>
      </c>
      <c r="AU372" t="e">
        <f t="shared" si="158"/>
        <v>#DIV/0!</v>
      </c>
      <c r="AV372" t="e">
        <f t="shared" si="158"/>
        <v>#VALUE!</v>
      </c>
      <c r="AW372" t="e">
        <f t="shared" si="158"/>
        <v>#VALUE!</v>
      </c>
      <c r="AX372" t="e">
        <f t="shared" si="158"/>
        <v>#VALUE!</v>
      </c>
      <c r="AY372" t="e">
        <f t="shared" si="158"/>
        <v>#VALUE!</v>
      </c>
      <c r="BA372" s="12">
        <v>45717</v>
      </c>
      <c r="BB372" s="36" t="str">
        <f t="shared" si="150"/>
        <v/>
      </c>
      <c r="BC372" s="41" t="e">
        <f t="shared" si="151"/>
        <v>#VALUE!</v>
      </c>
      <c r="BD372" s="41" t="e">
        <f t="shared" si="152"/>
        <v>#VALUE!</v>
      </c>
    </row>
    <row r="373" spans="1:56">
      <c r="A373" s="12">
        <v>45748</v>
      </c>
      <c r="B373" s="36" t="s">
        <v>103</v>
      </c>
      <c r="C373" s="41" t="s">
        <v>103</v>
      </c>
      <c r="D373" s="41" t="s">
        <v>103</v>
      </c>
      <c r="E373" s="36">
        <v>0</v>
      </c>
      <c r="F373" s="36">
        <v>0</v>
      </c>
      <c r="G373" s="36">
        <v>0</v>
      </c>
      <c r="H373" s="36">
        <v>0</v>
      </c>
      <c r="I373" s="37">
        <v>0</v>
      </c>
      <c r="J373" s="40" t="s">
        <v>103</v>
      </c>
      <c r="K373" s="40" t="s">
        <v>103</v>
      </c>
      <c r="L373" s="40" t="s">
        <v>103</v>
      </c>
      <c r="M373" s="39" t="e">
        <f t="shared" si="159"/>
        <v>#DIV/0!</v>
      </c>
      <c r="N373" s="39" t="s">
        <v>46</v>
      </c>
      <c r="O373" s="39" t="s">
        <v>46</v>
      </c>
      <c r="P373" s="39" t="s">
        <v>46</v>
      </c>
      <c r="Q373" s="42" t="s">
        <v>46</v>
      </c>
      <c r="R373" s="43" t="e">
        <f t="shared" si="156"/>
        <v>#VALUE!</v>
      </c>
      <c r="S373" s="40" t="e">
        <f t="shared" si="155"/>
        <v>#VALUE!</v>
      </c>
      <c r="T373" s="40" t="e">
        <f t="shared" si="155"/>
        <v>#VALUE!</v>
      </c>
      <c r="U373" s="40" t="e">
        <f t="shared" si="155"/>
        <v>#DIV/0!</v>
      </c>
      <c r="V373" s="40" t="e">
        <f t="shared" si="155"/>
        <v>#VALUE!</v>
      </c>
      <c r="W373" s="40" t="e">
        <f t="shared" si="155"/>
        <v>#VALUE!</v>
      </c>
      <c r="X373" s="40" t="e">
        <f t="shared" si="155"/>
        <v>#VALUE!</v>
      </c>
      <c r="Y373" s="40" t="e">
        <f t="shared" si="155"/>
        <v>#VALUE!</v>
      </c>
      <c r="Z373" s="40"/>
      <c r="AA373" s="40"/>
      <c r="AB373" s="40"/>
      <c r="AC373" s="39">
        <v>-1</v>
      </c>
      <c r="AD373" s="39">
        <v>-1</v>
      </c>
      <c r="AE373" s="39">
        <v>-1</v>
      </c>
      <c r="AF373" s="39">
        <v>-1</v>
      </c>
      <c r="AG373" s="42">
        <v>-1</v>
      </c>
      <c r="AH373" s="38" t="e">
        <f t="shared" si="147"/>
        <v>#VALUE!</v>
      </c>
      <c r="AI373" s="39" t="e">
        <f t="shared" si="148"/>
        <v>#VALUE!</v>
      </c>
      <c r="AJ373" s="39" t="e">
        <f t="shared" si="149"/>
        <v>#VALUE!</v>
      </c>
      <c r="AK373" s="39" t="e">
        <f t="shared" si="157"/>
        <v>#DIV/0!</v>
      </c>
      <c r="AL373" s="39" t="e">
        <f t="shared" si="157"/>
        <v>#DIV/0!</v>
      </c>
      <c r="AM373" s="39" t="e">
        <f t="shared" si="157"/>
        <v>#DIV/0!</v>
      </c>
      <c r="AN373" s="39" t="e">
        <f t="shared" si="157"/>
        <v>#DIV/0!</v>
      </c>
      <c r="AO373" s="39" t="e">
        <f t="shared" si="157"/>
        <v>#DIV/0!</v>
      </c>
      <c r="AR373" s="90" t="e">
        <f t="shared" si="158"/>
        <v>#VALUE!</v>
      </c>
      <c r="AS373" s="90" t="e">
        <f t="shared" si="158"/>
        <v>#VALUE!</v>
      </c>
      <c r="AT373" s="90" t="e">
        <f t="shared" si="158"/>
        <v>#VALUE!</v>
      </c>
      <c r="AU373" t="e">
        <f t="shared" si="158"/>
        <v>#DIV/0!</v>
      </c>
      <c r="AV373" t="e">
        <f t="shared" si="158"/>
        <v>#VALUE!</v>
      </c>
      <c r="AW373" t="e">
        <f t="shared" si="158"/>
        <v>#VALUE!</v>
      </c>
      <c r="AX373" t="e">
        <f t="shared" si="158"/>
        <v>#VALUE!</v>
      </c>
      <c r="AY373" t="e">
        <f t="shared" si="158"/>
        <v>#VALUE!</v>
      </c>
      <c r="BA373" s="12">
        <v>45748</v>
      </c>
      <c r="BB373" s="36" t="str">
        <f t="shared" si="150"/>
        <v/>
      </c>
      <c r="BC373" s="41" t="e">
        <f t="shared" si="151"/>
        <v>#VALUE!</v>
      </c>
      <c r="BD373" s="41" t="e">
        <f t="shared" si="152"/>
        <v>#VALUE!</v>
      </c>
    </row>
    <row r="374" spans="1:56">
      <c r="A374" s="12">
        <v>45778</v>
      </c>
      <c r="B374" s="36" t="s">
        <v>103</v>
      </c>
      <c r="C374" s="41" t="s">
        <v>103</v>
      </c>
      <c r="D374" s="41" t="s">
        <v>103</v>
      </c>
      <c r="E374" s="36">
        <v>0</v>
      </c>
      <c r="F374" s="36">
        <v>0</v>
      </c>
      <c r="G374" s="36">
        <v>0</v>
      </c>
      <c r="H374" s="36">
        <v>0</v>
      </c>
      <c r="I374" s="37">
        <v>0</v>
      </c>
      <c r="J374" s="40" t="s">
        <v>103</v>
      </c>
      <c r="K374" s="40" t="s">
        <v>103</v>
      </c>
      <c r="L374" s="40" t="s">
        <v>103</v>
      </c>
      <c r="M374" s="39" t="e">
        <f t="shared" si="159"/>
        <v>#DIV/0!</v>
      </c>
      <c r="N374" s="39" t="s">
        <v>46</v>
      </c>
      <c r="O374" s="39" t="s">
        <v>46</v>
      </c>
      <c r="P374" s="39" t="s">
        <v>46</v>
      </c>
      <c r="Q374" s="42" t="s">
        <v>46</v>
      </c>
      <c r="R374" s="43" t="e">
        <f t="shared" si="156"/>
        <v>#VALUE!</v>
      </c>
      <c r="S374" s="40" t="e">
        <f t="shared" si="155"/>
        <v>#VALUE!</v>
      </c>
      <c r="T374" s="40" t="e">
        <f t="shared" si="155"/>
        <v>#VALUE!</v>
      </c>
      <c r="U374" s="40" t="e">
        <f t="shared" si="155"/>
        <v>#DIV/0!</v>
      </c>
      <c r="V374" s="40" t="e">
        <f t="shared" si="155"/>
        <v>#VALUE!</v>
      </c>
      <c r="W374" s="40" t="e">
        <f t="shared" si="155"/>
        <v>#VALUE!</v>
      </c>
      <c r="X374" s="40" t="e">
        <f t="shared" si="155"/>
        <v>#VALUE!</v>
      </c>
      <c r="Y374" s="40" t="e">
        <f t="shared" si="155"/>
        <v>#VALUE!</v>
      </c>
      <c r="Z374" s="40"/>
      <c r="AA374" s="40"/>
      <c r="AB374" s="40"/>
      <c r="AC374" s="39">
        <v>-1</v>
      </c>
      <c r="AD374" s="39">
        <v>-1</v>
      </c>
      <c r="AE374" s="39">
        <v>-1</v>
      </c>
      <c r="AF374" s="39">
        <v>-1</v>
      </c>
      <c r="AG374" s="42">
        <v>-1</v>
      </c>
      <c r="AH374" s="38" t="e">
        <f t="shared" si="147"/>
        <v>#VALUE!</v>
      </c>
      <c r="AI374" s="39" t="e">
        <f t="shared" si="148"/>
        <v>#VALUE!</v>
      </c>
      <c r="AJ374" s="39" t="e">
        <f t="shared" si="149"/>
        <v>#VALUE!</v>
      </c>
      <c r="AK374" s="39" t="e">
        <f t="shared" si="157"/>
        <v>#DIV/0!</v>
      </c>
      <c r="AL374" s="39" t="e">
        <f t="shared" si="157"/>
        <v>#DIV/0!</v>
      </c>
      <c r="AM374" s="39" t="e">
        <f t="shared" si="157"/>
        <v>#DIV/0!</v>
      </c>
      <c r="AN374" s="39" t="e">
        <f t="shared" si="157"/>
        <v>#DIV/0!</v>
      </c>
      <c r="AO374" s="39" t="e">
        <f t="shared" si="157"/>
        <v>#DIV/0!</v>
      </c>
      <c r="AR374" s="90" t="e">
        <f t="shared" ref="AR374:AY389" si="160">AR373*(1+J374)</f>
        <v>#VALUE!</v>
      </c>
      <c r="AS374" s="90" t="e">
        <f t="shared" si="160"/>
        <v>#VALUE!</v>
      </c>
      <c r="AT374" s="90" t="e">
        <f t="shared" si="160"/>
        <v>#VALUE!</v>
      </c>
      <c r="AU374" t="e">
        <f t="shared" si="160"/>
        <v>#DIV/0!</v>
      </c>
      <c r="AV374" t="e">
        <f t="shared" si="160"/>
        <v>#VALUE!</v>
      </c>
      <c r="AW374" t="e">
        <f t="shared" si="160"/>
        <v>#VALUE!</v>
      </c>
      <c r="AX374" t="e">
        <f t="shared" si="160"/>
        <v>#VALUE!</v>
      </c>
      <c r="AY374" t="e">
        <f t="shared" si="160"/>
        <v>#VALUE!</v>
      </c>
      <c r="BA374" s="12">
        <v>45778</v>
      </c>
      <c r="BB374" s="36" t="str">
        <f t="shared" si="150"/>
        <v/>
      </c>
      <c r="BC374" s="41" t="e">
        <f t="shared" si="151"/>
        <v>#VALUE!</v>
      </c>
      <c r="BD374" s="41" t="e">
        <f t="shared" si="152"/>
        <v>#VALUE!</v>
      </c>
    </row>
    <row r="375" spans="1:56">
      <c r="A375" s="12">
        <v>45809</v>
      </c>
      <c r="B375" s="36" t="s">
        <v>103</v>
      </c>
      <c r="C375" s="41" t="s">
        <v>103</v>
      </c>
      <c r="D375" s="41" t="s">
        <v>103</v>
      </c>
      <c r="E375" s="36">
        <v>0</v>
      </c>
      <c r="F375" s="36">
        <v>0</v>
      </c>
      <c r="G375" s="36">
        <v>0</v>
      </c>
      <c r="H375" s="36">
        <v>0</v>
      </c>
      <c r="I375" s="37">
        <v>0</v>
      </c>
      <c r="J375" s="40" t="s">
        <v>103</v>
      </c>
      <c r="K375" s="40" t="s">
        <v>103</v>
      </c>
      <c r="L375" s="40" t="s">
        <v>103</v>
      </c>
      <c r="M375" s="39" t="e">
        <f t="shared" si="159"/>
        <v>#DIV/0!</v>
      </c>
      <c r="N375" s="39" t="s">
        <v>46</v>
      </c>
      <c r="O375" s="39" t="s">
        <v>46</v>
      </c>
      <c r="P375" s="39" t="s">
        <v>46</v>
      </c>
      <c r="Q375" s="42" t="s">
        <v>46</v>
      </c>
      <c r="R375" s="43" t="e">
        <f t="shared" si="156"/>
        <v>#VALUE!</v>
      </c>
      <c r="S375" s="40" t="e">
        <f t="shared" si="155"/>
        <v>#VALUE!</v>
      </c>
      <c r="T375" s="40" t="e">
        <f t="shared" si="155"/>
        <v>#VALUE!</v>
      </c>
      <c r="U375" s="40" t="e">
        <f t="shared" si="155"/>
        <v>#DIV/0!</v>
      </c>
      <c r="V375" s="40" t="e">
        <f t="shared" si="155"/>
        <v>#VALUE!</v>
      </c>
      <c r="W375" s="40" t="e">
        <f t="shared" si="155"/>
        <v>#VALUE!</v>
      </c>
      <c r="X375" s="40" t="e">
        <f t="shared" si="155"/>
        <v>#VALUE!</v>
      </c>
      <c r="Y375" s="40" t="e">
        <f t="shared" si="155"/>
        <v>#VALUE!</v>
      </c>
      <c r="Z375" s="40"/>
      <c r="AA375" s="40"/>
      <c r="AB375" s="40"/>
      <c r="AC375" s="39">
        <v>-1</v>
      </c>
      <c r="AD375" s="39">
        <v>-1</v>
      </c>
      <c r="AE375" s="39">
        <v>-1</v>
      </c>
      <c r="AF375" s="39">
        <v>-1</v>
      </c>
      <c r="AG375" s="42">
        <v>-1</v>
      </c>
      <c r="AH375" s="38" t="e">
        <f t="shared" si="147"/>
        <v>#VALUE!</v>
      </c>
      <c r="AI375" s="39" t="e">
        <f t="shared" si="148"/>
        <v>#VALUE!</v>
      </c>
      <c r="AJ375" s="39" t="e">
        <f t="shared" si="149"/>
        <v>#VALUE!</v>
      </c>
      <c r="AK375" s="39" t="e">
        <f t="shared" si="157"/>
        <v>#DIV/0!</v>
      </c>
      <c r="AL375" s="39" t="e">
        <f t="shared" si="157"/>
        <v>#DIV/0!</v>
      </c>
      <c r="AM375" s="39" t="e">
        <f t="shared" si="157"/>
        <v>#DIV/0!</v>
      </c>
      <c r="AN375" s="39" t="e">
        <f t="shared" si="157"/>
        <v>#DIV/0!</v>
      </c>
      <c r="AO375" s="39" t="e">
        <f t="shared" si="157"/>
        <v>#DIV/0!</v>
      </c>
      <c r="AR375" s="90" t="e">
        <f t="shared" si="160"/>
        <v>#VALUE!</v>
      </c>
      <c r="AS375" s="90" t="e">
        <f t="shared" si="160"/>
        <v>#VALUE!</v>
      </c>
      <c r="AT375" s="90" t="e">
        <f t="shared" si="160"/>
        <v>#VALUE!</v>
      </c>
      <c r="AU375" t="e">
        <f t="shared" si="160"/>
        <v>#DIV/0!</v>
      </c>
      <c r="AV375" t="e">
        <f t="shared" si="160"/>
        <v>#VALUE!</v>
      </c>
      <c r="AW375" t="e">
        <f t="shared" si="160"/>
        <v>#VALUE!</v>
      </c>
      <c r="AX375" t="e">
        <f t="shared" si="160"/>
        <v>#VALUE!</v>
      </c>
      <c r="AY375" t="e">
        <f t="shared" si="160"/>
        <v>#VALUE!</v>
      </c>
      <c r="BA375" s="12">
        <v>45809</v>
      </c>
      <c r="BB375" s="36" t="str">
        <f t="shared" si="150"/>
        <v/>
      </c>
      <c r="BC375" s="41" t="e">
        <f t="shared" si="151"/>
        <v>#VALUE!</v>
      </c>
      <c r="BD375" s="41" t="e">
        <f t="shared" si="152"/>
        <v>#VALUE!</v>
      </c>
    </row>
    <row r="376" spans="1:56">
      <c r="A376" s="12">
        <v>45839</v>
      </c>
      <c r="B376" s="36" t="s">
        <v>103</v>
      </c>
      <c r="C376" s="41" t="s">
        <v>103</v>
      </c>
      <c r="D376" s="41" t="s">
        <v>103</v>
      </c>
      <c r="E376" s="36">
        <v>0</v>
      </c>
      <c r="F376" s="36">
        <v>0</v>
      </c>
      <c r="G376" s="36">
        <v>0</v>
      </c>
      <c r="H376" s="36">
        <v>0</v>
      </c>
      <c r="I376" s="37">
        <v>0</v>
      </c>
      <c r="J376" s="40" t="s">
        <v>103</v>
      </c>
      <c r="K376" s="40" t="s">
        <v>103</v>
      </c>
      <c r="L376" s="40" t="s">
        <v>103</v>
      </c>
      <c r="M376" s="39" t="e">
        <f t="shared" si="159"/>
        <v>#DIV/0!</v>
      </c>
      <c r="N376" s="39" t="s">
        <v>46</v>
      </c>
      <c r="O376" s="39" t="s">
        <v>46</v>
      </c>
      <c r="P376" s="39" t="s">
        <v>46</v>
      </c>
      <c r="Q376" s="42" t="s">
        <v>46</v>
      </c>
      <c r="R376" s="43" t="e">
        <f t="shared" si="156"/>
        <v>#VALUE!</v>
      </c>
      <c r="S376" s="40" t="e">
        <f t="shared" si="155"/>
        <v>#VALUE!</v>
      </c>
      <c r="T376" s="40" t="e">
        <f t="shared" si="155"/>
        <v>#VALUE!</v>
      </c>
      <c r="U376" s="40" t="e">
        <f t="shared" si="155"/>
        <v>#DIV/0!</v>
      </c>
      <c r="V376" s="40" t="e">
        <f t="shared" si="155"/>
        <v>#VALUE!</v>
      </c>
      <c r="W376" s="40" t="e">
        <f t="shared" si="155"/>
        <v>#VALUE!</v>
      </c>
      <c r="X376" s="40" t="e">
        <f t="shared" si="155"/>
        <v>#VALUE!</v>
      </c>
      <c r="Y376" s="40" t="e">
        <f t="shared" si="155"/>
        <v>#VALUE!</v>
      </c>
      <c r="Z376" s="40"/>
      <c r="AA376" s="40"/>
      <c r="AB376" s="40"/>
      <c r="AC376" s="39">
        <v>-1</v>
      </c>
      <c r="AD376" s="39">
        <v>-1</v>
      </c>
      <c r="AE376" s="39">
        <v>-1</v>
      </c>
      <c r="AF376" s="39">
        <v>-1</v>
      </c>
      <c r="AG376" s="42">
        <v>-1</v>
      </c>
      <c r="AH376" s="38" t="e">
        <f t="shared" si="147"/>
        <v>#VALUE!</v>
      </c>
      <c r="AI376" s="39" t="e">
        <f t="shared" si="148"/>
        <v>#VALUE!</v>
      </c>
      <c r="AJ376" s="39" t="e">
        <f t="shared" si="149"/>
        <v>#VALUE!</v>
      </c>
      <c r="AK376" s="39" t="e">
        <f t="shared" si="157"/>
        <v>#DIV/0!</v>
      </c>
      <c r="AL376" s="39" t="e">
        <f t="shared" si="157"/>
        <v>#DIV/0!</v>
      </c>
      <c r="AM376" s="39" t="e">
        <f t="shared" si="157"/>
        <v>#DIV/0!</v>
      </c>
      <c r="AN376" s="39" t="e">
        <f t="shared" si="157"/>
        <v>#DIV/0!</v>
      </c>
      <c r="AO376" s="39" t="e">
        <f t="shared" si="157"/>
        <v>#DIV/0!</v>
      </c>
      <c r="AR376" s="90" t="e">
        <f t="shared" si="160"/>
        <v>#VALUE!</v>
      </c>
      <c r="AS376" s="90" t="e">
        <f t="shared" si="160"/>
        <v>#VALUE!</v>
      </c>
      <c r="AT376" s="90" t="e">
        <f t="shared" si="160"/>
        <v>#VALUE!</v>
      </c>
      <c r="AU376" t="e">
        <f t="shared" si="160"/>
        <v>#DIV/0!</v>
      </c>
      <c r="AV376" t="e">
        <f t="shared" si="160"/>
        <v>#VALUE!</v>
      </c>
      <c r="AW376" t="e">
        <f t="shared" si="160"/>
        <v>#VALUE!</v>
      </c>
      <c r="AX376" t="e">
        <f t="shared" si="160"/>
        <v>#VALUE!</v>
      </c>
      <c r="AY376" t="e">
        <f t="shared" si="160"/>
        <v>#VALUE!</v>
      </c>
      <c r="BA376" s="12">
        <v>45839</v>
      </c>
      <c r="BB376" s="36" t="str">
        <f t="shared" si="150"/>
        <v/>
      </c>
      <c r="BC376" s="41" t="e">
        <f t="shared" si="151"/>
        <v>#VALUE!</v>
      </c>
      <c r="BD376" s="41" t="e">
        <f t="shared" si="152"/>
        <v>#VALUE!</v>
      </c>
    </row>
    <row r="377" spans="1:56">
      <c r="A377" s="12">
        <v>45870</v>
      </c>
      <c r="B377" s="36" t="s">
        <v>103</v>
      </c>
      <c r="C377" s="41" t="s">
        <v>103</v>
      </c>
      <c r="D377" s="41" t="s">
        <v>103</v>
      </c>
      <c r="E377" s="36">
        <v>0</v>
      </c>
      <c r="F377" s="36">
        <v>0</v>
      </c>
      <c r="G377" s="36">
        <v>0</v>
      </c>
      <c r="H377" s="36">
        <v>0</v>
      </c>
      <c r="I377" s="37">
        <v>0</v>
      </c>
      <c r="J377" s="40" t="s">
        <v>103</v>
      </c>
      <c r="K377" s="40" t="s">
        <v>103</v>
      </c>
      <c r="L377" s="40" t="s">
        <v>103</v>
      </c>
      <c r="M377" s="39" t="e">
        <f t="shared" si="159"/>
        <v>#DIV/0!</v>
      </c>
      <c r="N377" s="39" t="s">
        <v>46</v>
      </c>
      <c r="O377" s="39" t="s">
        <v>46</v>
      </c>
      <c r="P377" s="39" t="s">
        <v>46</v>
      </c>
      <c r="Q377" s="42" t="s">
        <v>46</v>
      </c>
      <c r="R377" s="43" t="e">
        <f t="shared" si="156"/>
        <v>#VALUE!</v>
      </c>
      <c r="S377" s="40" t="e">
        <f t="shared" si="155"/>
        <v>#VALUE!</v>
      </c>
      <c r="T377" s="40" t="e">
        <f t="shared" si="155"/>
        <v>#VALUE!</v>
      </c>
      <c r="U377" s="40" t="e">
        <f t="shared" si="155"/>
        <v>#DIV/0!</v>
      </c>
      <c r="V377" s="40" t="e">
        <f t="shared" si="155"/>
        <v>#VALUE!</v>
      </c>
      <c r="W377" s="40" t="e">
        <f t="shared" si="155"/>
        <v>#VALUE!</v>
      </c>
      <c r="X377" s="40" t="e">
        <f t="shared" si="155"/>
        <v>#VALUE!</v>
      </c>
      <c r="Y377" s="40" t="e">
        <f t="shared" si="155"/>
        <v>#VALUE!</v>
      </c>
      <c r="Z377" s="40"/>
      <c r="AA377" s="40"/>
      <c r="AB377" s="40"/>
      <c r="AC377" s="39">
        <v>-1</v>
      </c>
      <c r="AD377" s="39">
        <v>-1</v>
      </c>
      <c r="AE377" s="39">
        <v>-1</v>
      </c>
      <c r="AF377" s="39">
        <v>-1</v>
      </c>
      <c r="AG377" s="42">
        <v>-1</v>
      </c>
      <c r="AH377" s="38" t="e">
        <f t="shared" si="147"/>
        <v>#VALUE!</v>
      </c>
      <c r="AI377" s="39" t="e">
        <f t="shared" si="148"/>
        <v>#VALUE!</v>
      </c>
      <c r="AJ377" s="39" t="e">
        <f t="shared" si="149"/>
        <v>#VALUE!</v>
      </c>
      <c r="AK377" s="39" t="e">
        <f t="shared" si="157"/>
        <v>#DIV/0!</v>
      </c>
      <c r="AL377" s="39" t="e">
        <f t="shared" si="157"/>
        <v>#DIV/0!</v>
      </c>
      <c r="AM377" s="39" t="e">
        <f t="shared" si="157"/>
        <v>#DIV/0!</v>
      </c>
      <c r="AN377" s="39" t="e">
        <f t="shared" si="157"/>
        <v>#DIV/0!</v>
      </c>
      <c r="AO377" s="39" t="e">
        <f t="shared" si="157"/>
        <v>#DIV/0!</v>
      </c>
      <c r="AR377" s="90" t="e">
        <f t="shared" si="160"/>
        <v>#VALUE!</v>
      </c>
      <c r="AS377" s="90" t="e">
        <f t="shared" si="160"/>
        <v>#VALUE!</v>
      </c>
      <c r="AT377" s="90" t="e">
        <f t="shared" si="160"/>
        <v>#VALUE!</v>
      </c>
      <c r="AU377" t="e">
        <f t="shared" si="160"/>
        <v>#DIV/0!</v>
      </c>
      <c r="AV377" t="e">
        <f t="shared" si="160"/>
        <v>#VALUE!</v>
      </c>
      <c r="AW377" t="e">
        <f t="shared" si="160"/>
        <v>#VALUE!</v>
      </c>
      <c r="AX377" t="e">
        <f t="shared" si="160"/>
        <v>#VALUE!</v>
      </c>
      <c r="AY377" t="e">
        <f t="shared" si="160"/>
        <v>#VALUE!</v>
      </c>
      <c r="BA377" s="12">
        <v>45870</v>
      </c>
      <c r="BB377" s="36" t="str">
        <f t="shared" si="150"/>
        <v/>
      </c>
      <c r="BC377" s="41" t="e">
        <f t="shared" si="151"/>
        <v>#VALUE!</v>
      </c>
      <c r="BD377" s="41" t="e">
        <f t="shared" si="152"/>
        <v>#VALUE!</v>
      </c>
    </row>
    <row r="378" spans="1:56">
      <c r="A378" s="12">
        <v>45901</v>
      </c>
      <c r="B378" s="36" t="s">
        <v>103</v>
      </c>
      <c r="C378" s="41" t="s">
        <v>103</v>
      </c>
      <c r="D378" s="41" t="s">
        <v>103</v>
      </c>
      <c r="E378" s="36">
        <v>0</v>
      </c>
      <c r="F378" s="36">
        <v>0</v>
      </c>
      <c r="G378" s="36">
        <v>0</v>
      </c>
      <c r="H378" s="36">
        <v>0</v>
      </c>
      <c r="I378" s="37">
        <v>0</v>
      </c>
      <c r="J378" s="40" t="s">
        <v>103</v>
      </c>
      <c r="K378" s="40" t="s">
        <v>103</v>
      </c>
      <c r="L378" s="40" t="s">
        <v>103</v>
      </c>
      <c r="M378" s="39" t="e">
        <f t="shared" si="159"/>
        <v>#DIV/0!</v>
      </c>
      <c r="N378" s="39" t="s">
        <v>46</v>
      </c>
      <c r="O378" s="39" t="s">
        <v>46</v>
      </c>
      <c r="P378" s="39" t="s">
        <v>46</v>
      </c>
      <c r="Q378" s="42" t="s">
        <v>46</v>
      </c>
      <c r="R378" s="43" t="e">
        <f t="shared" si="156"/>
        <v>#VALUE!</v>
      </c>
      <c r="S378" s="40" t="e">
        <f t="shared" si="155"/>
        <v>#VALUE!</v>
      </c>
      <c r="T378" s="40" t="e">
        <f t="shared" si="155"/>
        <v>#VALUE!</v>
      </c>
      <c r="U378" s="40" t="e">
        <f t="shared" si="155"/>
        <v>#DIV/0!</v>
      </c>
      <c r="V378" s="40" t="e">
        <f t="shared" si="155"/>
        <v>#VALUE!</v>
      </c>
      <c r="W378" s="40" t="e">
        <f t="shared" si="155"/>
        <v>#VALUE!</v>
      </c>
      <c r="X378" s="40" t="e">
        <f t="shared" si="155"/>
        <v>#VALUE!</v>
      </c>
      <c r="Y378" s="40" t="e">
        <f t="shared" si="155"/>
        <v>#VALUE!</v>
      </c>
      <c r="Z378" s="40"/>
      <c r="AA378" s="40"/>
      <c r="AB378" s="40"/>
      <c r="AC378" s="39">
        <v>-1</v>
      </c>
      <c r="AD378" s="39">
        <v>-1</v>
      </c>
      <c r="AE378" s="39">
        <v>-1</v>
      </c>
      <c r="AF378" s="39">
        <v>-1</v>
      </c>
      <c r="AG378" s="42">
        <v>-1</v>
      </c>
      <c r="AH378" s="38" t="e">
        <f t="shared" si="147"/>
        <v>#VALUE!</v>
      </c>
      <c r="AI378" s="39" t="e">
        <f t="shared" si="148"/>
        <v>#VALUE!</v>
      </c>
      <c r="AJ378" s="39" t="e">
        <f t="shared" si="149"/>
        <v>#VALUE!</v>
      </c>
      <c r="AK378" s="39" t="e">
        <f t="shared" si="157"/>
        <v>#DIV/0!</v>
      </c>
      <c r="AL378" s="39" t="e">
        <f t="shared" si="157"/>
        <v>#DIV/0!</v>
      </c>
      <c r="AM378" s="39" t="e">
        <f t="shared" si="157"/>
        <v>#DIV/0!</v>
      </c>
      <c r="AN378" s="39" t="e">
        <f t="shared" si="157"/>
        <v>#DIV/0!</v>
      </c>
      <c r="AO378" s="39" t="e">
        <f t="shared" si="157"/>
        <v>#DIV/0!</v>
      </c>
      <c r="AR378" s="90" t="e">
        <f t="shared" si="160"/>
        <v>#VALUE!</v>
      </c>
      <c r="AS378" s="90" t="e">
        <f t="shared" si="160"/>
        <v>#VALUE!</v>
      </c>
      <c r="AT378" s="90" t="e">
        <f t="shared" si="160"/>
        <v>#VALUE!</v>
      </c>
      <c r="AU378" t="e">
        <f t="shared" si="160"/>
        <v>#DIV/0!</v>
      </c>
      <c r="AV378" t="e">
        <f t="shared" si="160"/>
        <v>#VALUE!</v>
      </c>
      <c r="AW378" t="e">
        <f t="shared" si="160"/>
        <v>#VALUE!</v>
      </c>
      <c r="AX378" t="e">
        <f t="shared" si="160"/>
        <v>#VALUE!</v>
      </c>
      <c r="AY378" t="e">
        <f t="shared" si="160"/>
        <v>#VALUE!</v>
      </c>
      <c r="BA378" s="12">
        <v>45901</v>
      </c>
      <c r="BB378" s="36" t="str">
        <f t="shared" si="150"/>
        <v/>
      </c>
      <c r="BC378" s="41" t="e">
        <f t="shared" si="151"/>
        <v>#VALUE!</v>
      </c>
      <c r="BD378" s="41" t="e">
        <f t="shared" si="152"/>
        <v>#VALUE!</v>
      </c>
    </row>
    <row r="379" spans="1:56">
      <c r="A379" s="12">
        <v>45931</v>
      </c>
      <c r="B379" s="36" t="s">
        <v>103</v>
      </c>
      <c r="C379" s="41" t="s">
        <v>103</v>
      </c>
      <c r="D379" s="41" t="s">
        <v>103</v>
      </c>
      <c r="E379" s="36">
        <v>0</v>
      </c>
      <c r="F379" s="36">
        <v>0</v>
      </c>
      <c r="G379" s="36">
        <v>0</v>
      </c>
      <c r="H379" s="36">
        <v>0</v>
      </c>
      <c r="I379" s="37">
        <v>0</v>
      </c>
      <c r="J379" s="40" t="s">
        <v>103</v>
      </c>
      <c r="K379" s="40" t="s">
        <v>103</v>
      </c>
      <c r="L379" s="40" t="s">
        <v>103</v>
      </c>
      <c r="M379" s="39" t="e">
        <f t="shared" si="159"/>
        <v>#DIV/0!</v>
      </c>
      <c r="N379" s="39" t="s">
        <v>46</v>
      </c>
      <c r="O379" s="39" t="s">
        <v>46</v>
      </c>
      <c r="P379" s="39" t="s">
        <v>46</v>
      </c>
      <c r="Q379" s="42" t="s">
        <v>46</v>
      </c>
      <c r="R379" s="43" t="e">
        <f t="shared" si="156"/>
        <v>#VALUE!</v>
      </c>
      <c r="S379" s="40" t="e">
        <f t="shared" si="155"/>
        <v>#VALUE!</v>
      </c>
      <c r="T379" s="40" t="e">
        <f t="shared" si="155"/>
        <v>#VALUE!</v>
      </c>
      <c r="U379" s="40" t="e">
        <f t="shared" si="155"/>
        <v>#DIV/0!</v>
      </c>
      <c r="V379" s="40" t="e">
        <f t="shared" ref="V379:Y442" si="161">(AV379/AV367)-1</f>
        <v>#VALUE!</v>
      </c>
      <c r="W379" s="40" t="e">
        <f t="shared" si="161"/>
        <v>#VALUE!</v>
      </c>
      <c r="X379" s="40" t="e">
        <f t="shared" si="161"/>
        <v>#VALUE!</v>
      </c>
      <c r="Y379" s="40" t="e">
        <f t="shared" si="161"/>
        <v>#VALUE!</v>
      </c>
      <c r="Z379" s="40"/>
      <c r="AA379" s="40"/>
      <c r="AB379" s="40"/>
      <c r="AC379" s="39">
        <v>-1</v>
      </c>
      <c r="AD379" s="39">
        <v>-1</v>
      </c>
      <c r="AE379" s="39">
        <v>-1</v>
      </c>
      <c r="AF379" s="39">
        <v>-1</v>
      </c>
      <c r="AG379" s="42">
        <v>-1</v>
      </c>
      <c r="AH379" s="38" t="e">
        <f t="shared" si="147"/>
        <v>#VALUE!</v>
      </c>
      <c r="AI379" s="39" t="e">
        <f t="shared" si="148"/>
        <v>#VALUE!</v>
      </c>
      <c r="AJ379" s="39" t="e">
        <f t="shared" si="149"/>
        <v>#VALUE!</v>
      </c>
      <c r="AK379" s="39" t="e">
        <f t="shared" si="157"/>
        <v>#DIV/0!</v>
      </c>
      <c r="AL379" s="39" t="e">
        <f t="shared" si="157"/>
        <v>#DIV/0!</v>
      </c>
      <c r="AM379" s="39" t="e">
        <f t="shared" si="157"/>
        <v>#DIV/0!</v>
      </c>
      <c r="AN379" s="39" t="e">
        <f t="shared" si="157"/>
        <v>#DIV/0!</v>
      </c>
      <c r="AO379" s="39" t="e">
        <f t="shared" si="157"/>
        <v>#DIV/0!</v>
      </c>
      <c r="AR379" s="90" t="e">
        <f t="shared" si="160"/>
        <v>#VALUE!</v>
      </c>
      <c r="AS379" s="90" t="e">
        <f t="shared" si="160"/>
        <v>#VALUE!</v>
      </c>
      <c r="AT379" s="90" t="e">
        <f t="shared" si="160"/>
        <v>#VALUE!</v>
      </c>
      <c r="AU379" t="e">
        <f t="shared" si="160"/>
        <v>#DIV/0!</v>
      </c>
      <c r="AV379" t="e">
        <f t="shared" si="160"/>
        <v>#VALUE!</v>
      </c>
      <c r="AW379" t="e">
        <f t="shared" si="160"/>
        <v>#VALUE!</v>
      </c>
      <c r="AX379" t="e">
        <f t="shared" si="160"/>
        <v>#VALUE!</v>
      </c>
      <c r="AY379" t="e">
        <f t="shared" si="160"/>
        <v>#VALUE!</v>
      </c>
      <c r="BA379" s="12">
        <v>45931</v>
      </c>
      <c r="BB379" s="36" t="str">
        <f t="shared" si="150"/>
        <v/>
      </c>
      <c r="BC379" s="41" t="e">
        <f t="shared" si="151"/>
        <v>#VALUE!</v>
      </c>
      <c r="BD379" s="41" t="e">
        <f t="shared" si="152"/>
        <v>#VALUE!</v>
      </c>
    </row>
    <row r="380" spans="1:56">
      <c r="A380" s="12">
        <v>45962</v>
      </c>
      <c r="B380" s="36" t="s">
        <v>103</v>
      </c>
      <c r="C380" s="41" t="s">
        <v>103</v>
      </c>
      <c r="D380" s="41" t="s">
        <v>103</v>
      </c>
      <c r="E380" s="36">
        <v>0</v>
      </c>
      <c r="F380" s="36">
        <v>0</v>
      </c>
      <c r="G380" s="36">
        <v>0</v>
      </c>
      <c r="H380" s="36">
        <v>0</v>
      </c>
      <c r="I380" s="37">
        <v>0</v>
      </c>
      <c r="J380" s="40" t="s">
        <v>103</v>
      </c>
      <c r="K380" s="40" t="s">
        <v>103</v>
      </c>
      <c r="L380" s="40" t="s">
        <v>103</v>
      </c>
      <c r="M380" s="39" t="e">
        <f t="shared" si="159"/>
        <v>#DIV/0!</v>
      </c>
      <c r="N380" s="39" t="s">
        <v>46</v>
      </c>
      <c r="O380" s="39" t="s">
        <v>46</v>
      </c>
      <c r="P380" s="39" t="s">
        <v>46</v>
      </c>
      <c r="Q380" s="42" t="s">
        <v>46</v>
      </c>
      <c r="R380" s="43" t="e">
        <f t="shared" si="156"/>
        <v>#VALUE!</v>
      </c>
      <c r="S380" s="40" t="e">
        <f t="shared" si="156"/>
        <v>#VALUE!</v>
      </c>
      <c r="T380" s="40" t="e">
        <f t="shared" si="156"/>
        <v>#VALUE!</v>
      </c>
      <c r="U380" s="40" t="e">
        <f t="shared" si="156"/>
        <v>#DIV/0!</v>
      </c>
      <c r="V380" s="40" t="e">
        <f t="shared" si="161"/>
        <v>#VALUE!</v>
      </c>
      <c r="W380" s="40" t="e">
        <f t="shared" si="161"/>
        <v>#VALUE!</v>
      </c>
      <c r="X380" s="40" t="e">
        <f t="shared" si="161"/>
        <v>#VALUE!</v>
      </c>
      <c r="Y380" s="40" t="e">
        <f t="shared" si="161"/>
        <v>#VALUE!</v>
      </c>
      <c r="Z380" s="40"/>
      <c r="AA380" s="40"/>
      <c r="AB380" s="40"/>
      <c r="AC380" s="39">
        <v>-1</v>
      </c>
      <c r="AD380" s="39">
        <v>-1</v>
      </c>
      <c r="AE380" s="39">
        <v>-1</v>
      </c>
      <c r="AF380" s="39">
        <v>-1</v>
      </c>
      <c r="AG380" s="42">
        <v>-1</v>
      </c>
      <c r="AH380" s="38" t="e">
        <f t="shared" si="147"/>
        <v>#VALUE!</v>
      </c>
      <c r="AI380" s="39" t="e">
        <f t="shared" si="148"/>
        <v>#VALUE!</v>
      </c>
      <c r="AJ380" s="39" t="e">
        <f t="shared" si="149"/>
        <v>#VALUE!</v>
      </c>
      <c r="AK380" s="39" t="e">
        <f t="shared" si="157"/>
        <v>#DIV/0!</v>
      </c>
      <c r="AL380" s="39" t="e">
        <f t="shared" si="157"/>
        <v>#DIV/0!</v>
      </c>
      <c r="AM380" s="39" t="e">
        <f t="shared" si="157"/>
        <v>#DIV/0!</v>
      </c>
      <c r="AN380" s="39" t="e">
        <f t="shared" si="157"/>
        <v>#DIV/0!</v>
      </c>
      <c r="AO380" s="39" t="e">
        <f t="shared" si="157"/>
        <v>#DIV/0!</v>
      </c>
      <c r="AR380" s="90" t="e">
        <f t="shared" si="160"/>
        <v>#VALUE!</v>
      </c>
      <c r="AS380" s="90" t="e">
        <f t="shared" si="160"/>
        <v>#VALUE!</v>
      </c>
      <c r="AT380" s="90" t="e">
        <f t="shared" si="160"/>
        <v>#VALUE!</v>
      </c>
      <c r="AU380" t="e">
        <f t="shared" si="160"/>
        <v>#DIV/0!</v>
      </c>
      <c r="AV380" t="e">
        <f t="shared" si="160"/>
        <v>#VALUE!</v>
      </c>
      <c r="AW380" t="e">
        <f t="shared" si="160"/>
        <v>#VALUE!</v>
      </c>
      <c r="AX380" t="e">
        <f t="shared" si="160"/>
        <v>#VALUE!</v>
      </c>
      <c r="AY380" t="e">
        <f t="shared" si="160"/>
        <v>#VALUE!</v>
      </c>
      <c r="BA380" s="12">
        <v>45962</v>
      </c>
      <c r="BB380" s="36" t="str">
        <f t="shared" si="150"/>
        <v/>
      </c>
      <c r="BC380" s="41" t="e">
        <f t="shared" si="151"/>
        <v>#VALUE!</v>
      </c>
      <c r="BD380" s="41" t="e">
        <f t="shared" si="152"/>
        <v>#VALUE!</v>
      </c>
    </row>
    <row r="381" spans="1:56">
      <c r="A381" s="12">
        <v>45992</v>
      </c>
      <c r="B381" s="36" t="s">
        <v>103</v>
      </c>
      <c r="C381" s="41" t="s">
        <v>103</v>
      </c>
      <c r="D381" s="41" t="s">
        <v>103</v>
      </c>
      <c r="E381" s="36">
        <v>0</v>
      </c>
      <c r="F381" s="36">
        <v>0</v>
      </c>
      <c r="G381" s="36">
        <v>0</v>
      </c>
      <c r="H381" s="36">
        <v>0</v>
      </c>
      <c r="I381" s="37">
        <v>0</v>
      </c>
      <c r="J381" s="40" t="s">
        <v>103</v>
      </c>
      <c r="K381" s="40" t="s">
        <v>103</v>
      </c>
      <c r="L381" s="40" t="s">
        <v>103</v>
      </c>
      <c r="M381" s="39" t="e">
        <f t="shared" si="159"/>
        <v>#DIV/0!</v>
      </c>
      <c r="N381" s="39" t="s">
        <v>46</v>
      </c>
      <c r="O381" s="39" t="s">
        <v>46</v>
      </c>
      <c r="P381" s="39" t="s">
        <v>46</v>
      </c>
      <c r="Q381" s="42" t="s">
        <v>46</v>
      </c>
      <c r="R381" s="43" t="e">
        <f t="shared" si="156"/>
        <v>#VALUE!</v>
      </c>
      <c r="S381" s="40" t="e">
        <f t="shared" si="156"/>
        <v>#VALUE!</v>
      </c>
      <c r="T381" s="40" t="e">
        <f t="shared" si="156"/>
        <v>#VALUE!</v>
      </c>
      <c r="U381" s="40" t="e">
        <f t="shared" si="156"/>
        <v>#DIV/0!</v>
      </c>
      <c r="V381" s="40" t="e">
        <f t="shared" si="161"/>
        <v>#VALUE!</v>
      </c>
      <c r="W381" s="40" t="e">
        <f t="shared" si="161"/>
        <v>#VALUE!</v>
      </c>
      <c r="X381" s="40" t="e">
        <f t="shared" si="161"/>
        <v>#VALUE!</v>
      </c>
      <c r="Y381" s="40" t="e">
        <f t="shared" si="161"/>
        <v>#VALUE!</v>
      </c>
      <c r="Z381" s="40"/>
      <c r="AA381" s="40"/>
      <c r="AB381" s="40"/>
      <c r="AC381" s="39">
        <v>-1</v>
      </c>
      <c r="AD381" s="39">
        <v>-1</v>
      </c>
      <c r="AE381" s="39">
        <v>-1</v>
      </c>
      <c r="AF381" s="39">
        <v>-1</v>
      </c>
      <c r="AG381" s="42">
        <v>-1</v>
      </c>
      <c r="AH381" s="38" t="e">
        <f t="shared" si="147"/>
        <v>#VALUE!</v>
      </c>
      <c r="AI381" s="39" t="e">
        <f t="shared" si="148"/>
        <v>#VALUE!</v>
      </c>
      <c r="AJ381" s="39" t="e">
        <f t="shared" si="149"/>
        <v>#VALUE!</v>
      </c>
      <c r="AK381" s="39" t="e">
        <f t="shared" si="157"/>
        <v>#DIV/0!</v>
      </c>
      <c r="AL381" s="39" t="e">
        <f t="shared" si="157"/>
        <v>#DIV/0!</v>
      </c>
      <c r="AM381" s="39" t="e">
        <f t="shared" si="157"/>
        <v>#DIV/0!</v>
      </c>
      <c r="AN381" s="39" t="e">
        <f t="shared" si="157"/>
        <v>#DIV/0!</v>
      </c>
      <c r="AO381" s="39" t="e">
        <f t="shared" si="157"/>
        <v>#DIV/0!</v>
      </c>
      <c r="AR381" s="90" t="e">
        <f t="shared" si="160"/>
        <v>#VALUE!</v>
      </c>
      <c r="AS381" s="90" t="e">
        <f t="shared" si="160"/>
        <v>#VALUE!</v>
      </c>
      <c r="AT381" s="90" t="e">
        <f t="shared" si="160"/>
        <v>#VALUE!</v>
      </c>
      <c r="AU381" t="e">
        <f t="shared" si="160"/>
        <v>#DIV/0!</v>
      </c>
      <c r="AV381" t="e">
        <f t="shared" si="160"/>
        <v>#VALUE!</v>
      </c>
      <c r="AW381" t="e">
        <f t="shared" si="160"/>
        <v>#VALUE!</v>
      </c>
      <c r="AX381" t="e">
        <f t="shared" si="160"/>
        <v>#VALUE!</v>
      </c>
      <c r="AY381" t="e">
        <f t="shared" si="160"/>
        <v>#VALUE!</v>
      </c>
      <c r="BA381" s="12">
        <v>45992</v>
      </c>
      <c r="BB381" s="36" t="str">
        <f t="shared" si="150"/>
        <v/>
      </c>
      <c r="BC381" s="41" t="e">
        <f t="shared" si="151"/>
        <v>#VALUE!</v>
      </c>
      <c r="BD381" s="41" t="e">
        <f t="shared" si="152"/>
        <v>#VALUE!</v>
      </c>
    </row>
    <row r="382" spans="1:56">
      <c r="A382" s="12">
        <v>46023</v>
      </c>
      <c r="B382" s="36" t="s">
        <v>103</v>
      </c>
      <c r="C382" s="41" t="s">
        <v>103</v>
      </c>
      <c r="D382" s="41" t="s">
        <v>103</v>
      </c>
      <c r="E382" s="36">
        <v>0</v>
      </c>
      <c r="F382" s="36">
        <v>0</v>
      </c>
      <c r="G382" s="36">
        <v>0</v>
      </c>
      <c r="H382" s="36">
        <v>0</v>
      </c>
      <c r="I382" s="37">
        <v>0</v>
      </c>
      <c r="J382" s="40" t="s">
        <v>103</v>
      </c>
      <c r="K382" s="40" t="s">
        <v>103</v>
      </c>
      <c r="L382" s="40" t="s">
        <v>103</v>
      </c>
      <c r="M382" s="39" t="e">
        <f t="shared" si="159"/>
        <v>#DIV/0!</v>
      </c>
      <c r="N382" s="39" t="s">
        <v>46</v>
      </c>
      <c r="O382" s="39" t="s">
        <v>46</v>
      </c>
      <c r="P382" s="39" t="s">
        <v>46</v>
      </c>
      <c r="Q382" s="42" t="s">
        <v>46</v>
      </c>
      <c r="R382" s="43" t="e">
        <f t="shared" si="156"/>
        <v>#VALUE!</v>
      </c>
      <c r="S382" s="40" t="e">
        <f t="shared" si="156"/>
        <v>#VALUE!</v>
      </c>
      <c r="T382" s="40" t="e">
        <f t="shared" si="156"/>
        <v>#VALUE!</v>
      </c>
      <c r="U382" s="40" t="e">
        <f t="shared" si="156"/>
        <v>#DIV/0!</v>
      </c>
      <c r="V382" s="40" t="e">
        <f t="shared" si="161"/>
        <v>#VALUE!</v>
      </c>
      <c r="W382" s="40" t="e">
        <f t="shared" si="161"/>
        <v>#VALUE!</v>
      </c>
      <c r="X382" s="40" t="e">
        <f t="shared" si="161"/>
        <v>#VALUE!</v>
      </c>
      <c r="Y382" s="40" t="e">
        <f t="shared" si="161"/>
        <v>#VALUE!</v>
      </c>
      <c r="Z382" s="40"/>
      <c r="AA382" s="40"/>
      <c r="AB382" s="40"/>
      <c r="AC382" s="39">
        <v>-1</v>
      </c>
      <c r="AD382" s="39">
        <v>-1</v>
      </c>
      <c r="AE382" s="39">
        <v>-1</v>
      </c>
      <c r="AF382" s="39">
        <v>-1</v>
      </c>
      <c r="AG382" s="42">
        <v>-1</v>
      </c>
      <c r="AH382" s="38" t="e">
        <f t="shared" si="147"/>
        <v>#VALUE!</v>
      </c>
      <c r="AI382" s="39" t="e">
        <f t="shared" si="148"/>
        <v>#VALUE!</v>
      </c>
      <c r="AJ382" s="39" t="e">
        <f t="shared" si="149"/>
        <v>#VALUE!</v>
      </c>
      <c r="AK382" s="39" t="e">
        <f t="shared" si="157"/>
        <v>#DIV/0!</v>
      </c>
      <c r="AL382" s="39" t="e">
        <f t="shared" si="157"/>
        <v>#DIV/0!</v>
      </c>
      <c r="AM382" s="39" t="e">
        <f t="shared" si="157"/>
        <v>#DIV/0!</v>
      </c>
      <c r="AN382" s="39" t="e">
        <f t="shared" si="157"/>
        <v>#DIV/0!</v>
      </c>
      <c r="AO382" s="39" t="e">
        <f t="shared" si="157"/>
        <v>#DIV/0!</v>
      </c>
      <c r="AR382" s="90" t="e">
        <f t="shared" si="160"/>
        <v>#VALUE!</v>
      </c>
      <c r="AS382" s="90" t="e">
        <f t="shared" si="160"/>
        <v>#VALUE!</v>
      </c>
      <c r="AT382" s="90" t="e">
        <f t="shared" si="160"/>
        <v>#VALUE!</v>
      </c>
      <c r="AU382" t="e">
        <f t="shared" si="160"/>
        <v>#DIV/0!</v>
      </c>
      <c r="AV382" t="e">
        <f t="shared" si="160"/>
        <v>#VALUE!</v>
      </c>
      <c r="AW382" t="e">
        <f t="shared" si="160"/>
        <v>#VALUE!</v>
      </c>
      <c r="AX382" t="e">
        <f t="shared" si="160"/>
        <v>#VALUE!</v>
      </c>
      <c r="AY382" t="e">
        <f t="shared" si="160"/>
        <v>#VALUE!</v>
      </c>
      <c r="BA382" s="12">
        <v>46023</v>
      </c>
      <c r="BB382" s="36" t="str">
        <f t="shared" si="150"/>
        <v/>
      </c>
      <c r="BC382" s="41" t="e">
        <f t="shared" si="151"/>
        <v>#VALUE!</v>
      </c>
      <c r="BD382" s="41" t="e">
        <f t="shared" si="152"/>
        <v>#VALUE!</v>
      </c>
    </row>
    <row r="383" spans="1:56">
      <c r="A383" s="12">
        <v>46054</v>
      </c>
      <c r="B383" s="36" t="s">
        <v>103</v>
      </c>
      <c r="C383" s="41" t="s">
        <v>103</v>
      </c>
      <c r="D383" s="41" t="s">
        <v>103</v>
      </c>
      <c r="E383" s="36">
        <v>0</v>
      </c>
      <c r="F383" s="36">
        <v>0</v>
      </c>
      <c r="G383" s="36">
        <v>0</v>
      </c>
      <c r="H383" s="36">
        <v>0</v>
      </c>
      <c r="I383" s="37">
        <v>0</v>
      </c>
      <c r="J383" s="40" t="s">
        <v>103</v>
      </c>
      <c r="K383" s="40" t="s">
        <v>103</v>
      </c>
      <c r="L383" s="40" t="s">
        <v>103</v>
      </c>
      <c r="M383" s="39" t="e">
        <f t="shared" si="159"/>
        <v>#DIV/0!</v>
      </c>
      <c r="N383" s="39" t="s">
        <v>46</v>
      </c>
      <c r="O383" s="39" t="s">
        <v>46</v>
      </c>
      <c r="P383" s="39" t="s">
        <v>46</v>
      </c>
      <c r="Q383" s="42" t="s">
        <v>46</v>
      </c>
      <c r="R383" s="43" t="e">
        <f t="shared" si="156"/>
        <v>#VALUE!</v>
      </c>
      <c r="S383" s="40" t="e">
        <f t="shared" si="156"/>
        <v>#VALUE!</v>
      </c>
      <c r="T383" s="40" t="e">
        <f t="shared" si="156"/>
        <v>#VALUE!</v>
      </c>
      <c r="U383" s="40" t="e">
        <f t="shared" si="156"/>
        <v>#DIV/0!</v>
      </c>
      <c r="V383" s="40" t="e">
        <f t="shared" si="161"/>
        <v>#VALUE!</v>
      </c>
      <c r="W383" s="40" t="e">
        <f t="shared" si="161"/>
        <v>#VALUE!</v>
      </c>
      <c r="X383" s="40" t="e">
        <f t="shared" si="161"/>
        <v>#VALUE!</v>
      </c>
      <c r="Y383" s="40" t="e">
        <f t="shared" si="161"/>
        <v>#VALUE!</v>
      </c>
      <c r="Z383" s="40"/>
      <c r="AA383" s="40"/>
      <c r="AB383" s="40"/>
      <c r="AC383" s="39">
        <v>-1</v>
      </c>
      <c r="AD383" s="39">
        <v>-1</v>
      </c>
      <c r="AE383" s="39">
        <v>-1</v>
      </c>
      <c r="AF383" s="39">
        <v>-1</v>
      </c>
      <c r="AG383" s="42">
        <v>-1</v>
      </c>
      <c r="AH383" s="38" t="e">
        <f t="shared" si="147"/>
        <v>#VALUE!</v>
      </c>
      <c r="AI383" s="39" t="e">
        <f t="shared" si="148"/>
        <v>#VALUE!</v>
      </c>
      <c r="AJ383" s="39" t="e">
        <f t="shared" si="149"/>
        <v>#VALUE!</v>
      </c>
      <c r="AK383" s="39" t="e">
        <f t="shared" si="157"/>
        <v>#DIV/0!</v>
      </c>
      <c r="AL383" s="39" t="e">
        <f t="shared" si="157"/>
        <v>#DIV/0!</v>
      </c>
      <c r="AM383" s="39" t="e">
        <f t="shared" si="157"/>
        <v>#DIV/0!</v>
      </c>
      <c r="AN383" s="39" t="e">
        <f t="shared" si="157"/>
        <v>#DIV/0!</v>
      </c>
      <c r="AO383" s="39" t="e">
        <f t="shared" si="157"/>
        <v>#DIV/0!</v>
      </c>
      <c r="AR383" s="90" t="e">
        <f t="shared" si="160"/>
        <v>#VALUE!</v>
      </c>
      <c r="AS383" s="90" t="e">
        <f t="shared" si="160"/>
        <v>#VALUE!</v>
      </c>
      <c r="AT383" s="90" t="e">
        <f t="shared" si="160"/>
        <v>#VALUE!</v>
      </c>
      <c r="AU383" t="e">
        <f t="shared" si="160"/>
        <v>#DIV/0!</v>
      </c>
      <c r="AV383" t="e">
        <f t="shared" si="160"/>
        <v>#VALUE!</v>
      </c>
      <c r="AW383" t="e">
        <f t="shared" si="160"/>
        <v>#VALUE!</v>
      </c>
      <c r="AX383" t="e">
        <f t="shared" si="160"/>
        <v>#VALUE!</v>
      </c>
      <c r="AY383" t="e">
        <f t="shared" si="160"/>
        <v>#VALUE!</v>
      </c>
      <c r="BA383" s="12">
        <v>46054</v>
      </c>
      <c r="BB383" s="36" t="str">
        <f t="shared" si="150"/>
        <v/>
      </c>
      <c r="BC383" s="41" t="e">
        <f t="shared" si="151"/>
        <v>#VALUE!</v>
      </c>
      <c r="BD383" s="41" t="e">
        <f t="shared" si="152"/>
        <v>#VALUE!</v>
      </c>
    </row>
    <row r="384" spans="1:56">
      <c r="A384" s="12">
        <v>46082</v>
      </c>
      <c r="B384" s="36" t="s">
        <v>103</v>
      </c>
      <c r="C384" s="41" t="s">
        <v>103</v>
      </c>
      <c r="D384" s="41" t="s">
        <v>103</v>
      </c>
      <c r="E384" s="36">
        <v>0</v>
      </c>
      <c r="F384" s="36">
        <v>0</v>
      </c>
      <c r="G384" s="36">
        <v>0</v>
      </c>
      <c r="H384" s="36">
        <v>0</v>
      </c>
      <c r="I384" s="37">
        <v>0</v>
      </c>
      <c r="J384" s="40" t="s">
        <v>103</v>
      </c>
      <c r="K384" s="40" t="s">
        <v>103</v>
      </c>
      <c r="L384" s="40" t="s">
        <v>103</v>
      </c>
      <c r="M384" s="39" t="e">
        <f t="shared" si="159"/>
        <v>#DIV/0!</v>
      </c>
      <c r="N384" s="39" t="s">
        <v>46</v>
      </c>
      <c r="O384" s="39" t="s">
        <v>46</v>
      </c>
      <c r="P384" s="39" t="s">
        <v>46</v>
      </c>
      <c r="Q384" s="42" t="s">
        <v>46</v>
      </c>
      <c r="R384" s="43" t="e">
        <f t="shared" si="156"/>
        <v>#VALUE!</v>
      </c>
      <c r="S384" s="40" t="e">
        <f t="shared" si="156"/>
        <v>#VALUE!</v>
      </c>
      <c r="T384" s="40" t="e">
        <f t="shared" si="156"/>
        <v>#VALUE!</v>
      </c>
      <c r="U384" s="40" t="e">
        <f t="shared" si="156"/>
        <v>#DIV/0!</v>
      </c>
      <c r="V384" s="40" t="e">
        <f t="shared" si="161"/>
        <v>#VALUE!</v>
      </c>
      <c r="W384" s="40" t="e">
        <f t="shared" si="161"/>
        <v>#VALUE!</v>
      </c>
      <c r="X384" s="40" t="e">
        <f t="shared" si="161"/>
        <v>#VALUE!</v>
      </c>
      <c r="Y384" s="40" t="e">
        <f t="shared" si="161"/>
        <v>#VALUE!</v>
      </c>
      <c r="Z384" s="40"/>
      <c r="AA384" s="40"/>
      <c r="AB384" s="40"/>
      <c r="AC384" s="39">
        <v>-1</v>
      </c>
      <c r="AD384" s="39">
        <v>-1</v>
      </c>
      <c r="AE384" s="39">
        <v>-1</v>
      </c>
      <c r="AF384" s="39">
        <v>-1</v>
      </c>
      <c r="AG384" s="42">
        <v>-1</v>
      </c>
      <c r="AH384" s="38" t="e">
        <f t="shared" si="147"/>
        <v>#VALUE!</v>
      </c>
      <c r="AI384" s="39" t="e">
        <f t="shared" si="148"/>
        <v>#VALUE!</v>
      </c>
      <c r="AJ384" s="39" t="e">
        <f t="shared" si="149"/>
        <v>#VALUE!</v>
      </c>
      <c r="AK384" s="39" t="e">
        <f t="shared" si="157"/>
        <v>#DIV/0!</v>
      </c>
      <c r="AL384" s="39" t="e">
        <f t="shared" si="157"/>
        <v>#DIV/0!</v>
      </c>
      <c r="AM384" s="39" t="e">
        <f t="shared" si="157"/>
        <v>#DIV/0!</v>
      </c>
      <c r="AN384" s="39" t="e">
        <f t="shared" si="157"/>
        <v>#DIV/0!</v>
      </c>
      <c r="AO384" s="39" t="e">
        <f t="shared" si="157"/>
        <v>#DIV/0!</v>
      </c>
      <c r="AR384" s="90" t="e">
        <f t="shared" si="160"/>
        <v>#VALUE!</v>
      </c>
      <c r="AS384" s="90" t="e">
        <f t="shared" si="160"/>
        <v>#VALUE!</v>
      </c>
      <c r="AT384" s="90" t="e">
        <f t="shared" si="160"/>
        <v>#VALUE!</v>
      </c>
      <c r="AU384" t="e">
        <f t="shared" si="160"/>
        <v>#DIV/0!</v>
      </c>
      <c r="AV384" t="e">
        <f t="shared" si="160"/>
        <v>#VALUE!</v>
      </c>
      <c r="AW384" t="e">
        <f t="shared" si="160"/>
        <v>#VALUE!</v>
      </c>
      <c r="AX384" t="e">
        <f t="shared" si="160"/>
        <v>#VALUE!</v>
      </c>
      <c r="AY384" t="e">
        <f t="shared" si="160"/>
        <v>#VALUE!</v>
      </c>
      <c r="BA384" s="12">
        <v>46082</v>
      </c>
      <c r="BB384" s="36" t="str">
        <f t="shared" si="150"/>
        <v/>
      </c>
      <c r="BC384" s="41" t="e">
        <f t="shared" si="151"/>
        <v>#VALUE!</v>
      </c>
      <c r="BD384" s="41" t="e">
        <f t="shared" si="152"/>
        <v>#VALUE!</v>
      </c>
    </row>
    <row r="385" spans="1:56">
      <c r="A385" s="12">
        <v>46113</v>
      </c>
      <c r="B385" s="36" t="s">
        <v>103</v>
      </c>
      <c r="C385" s="41" t="s">
        <v>103</v>
      </c>
      <c r="D385" s="41" t="s">
        <v>103</v>
      </c>
      <c r="E385" s="36">
        <v>0</v>
      </c>
      <c r="F385" s="36">
        <v>0</v>
      </c>
      <c r="G385" s="36">
        <v>0</v>
      </c>
      <c r="H385" s="36">
        <v>0</v>
      </c>
      <c r="I385" s="37">
        <v>0</v>
      </c>
      <c r="J385" s="40" t="s">
        <v>103</v>
      </c>
      <c r="K385" s="40" t="s">
        <v>103</v>
      </c>
      <c r="L385" s="40" t="s">
        <v>103</v>
      </c>
      <c r="M385" s="39" t="e">
        <f t="shared" si="159"/>
        <v>#DIV/0!</v>
      </c>
      <c r="N385" s="39" t="s">
        <v>46</v>
      </c>
      <c r="O385" s="39" t="s">
        <v>46</v>
      </c>
      <c r="P385" s="39" t="s">
        <v>46</v>
      </c>
      <c r="Q385" s="42" t="s">
        <v>46</v>
      </c>
      <c r="R385" s="43" t="e">
        <f t="shared" si="156"/>
        <v>#VALUE!</v>
      </c>
      <c r="S385" s="40" t="e">
        <f t="shared" si="156"/>
        <v>#VALUE!</v>
      </c>
      <c r="T385" s="40" t="e">
        <f t="shared" si="156"/>
        <v>#VALUE!</v>
      </c>
      <c r="U385" s="40" t="e">
        <f t="shared" si="156"/>
        <v>#DIV/0!</v>
      </c>
      <c r="V385" s="40" t="e">
        <f t="shared" si="161"/>
        <v>#VALUE!</v>
      </c>
      <c r="W385" s="40" t="e">
        <f t="shared" si="161"/>
        <v>#VALUE!</v>
      </c>
      <c r="X385" s="40" t="e">
        <f t="shared" si="161"/>
        <v>#VALUE!</v>
      </c>
      <c r="Y385" s="40" t="e">
        <f t="shared" si="161"/>
        <v>#VALUE!</v>
      </c>
      <c r="Z385" s="40"/>
      <c r="AA385" s="40"/>
      <c r="AB385" s="40"/>
      <c r="AC385" s="39">
        <v>-1</v>
      </c>
      <c r="AD385" s="39">
        <v>-1</v>
      </c>
      <c r="AE385" s="39">
        <v>-1</v>
      </c>
      <c r="AF385" s="39">
        <v>-1</v>
      </c>
      <c r="AG385" s="42">
        <v>-1</v>
      </c>
      <c r="AH385" s="38" t="e">
        <f t="shared" si="147"/>
        <v>#VALUE!</v>
      </c>
      <c r="AI385" s="39" t="e">
        <f t="shared" si="148"/>
        <v>#VALUE!</v>
      </c>
      <c r="AJ385" s="39" t="e">
        <f t="shared" si="149"/>
        <v>#VALUE!</v>
      </c>
      <c r="AK385" s="39" t="e">
        <f t="shared" si="157"/>
        <v>#DIV/0!</v>
      </c>
      <c r="AL385" s="39" t="e">
        <f t="shared" si="157"/>
        <v>#DIV/0!</v>
      </c>
      <c r="AM385" s="39" t="e">
        <f t="shared" si="157"/>
        <v>#DIV/0!</v>
      </c>
      <c r="AN385" s="39" t="e">
        <f t="shared" si="157"/>
        <v>#DIV/0!</v>
      </c>
      <c r="AO385" s="39" t="e">
        <f t="shared" si="157"/>
        <v>#DIV/0!</v>
      </c>
      <c r="AR385" s="90" t="e">
        <f t="shared" si="160"/>
        <v>#VALUE!</v>
      </c>
      <c r="AS385" s="90" t="e">
        <f t="shared" si="160"/>
        <v>#VALUE!</v>
      </c>
      <c r="AT385" s="90" t="e">
        <f t="shared" si="160"/>
        <v>#VALUE!</v>
      </c>
      <c r="AU385" t="e">
        <f t="shared" si="160"/>
        <v>#DIV/0!</v>
      </c>
      <c r="AV385" t="e">
        <f t="shared" si="160"/>
        <v>#VALUE!</v>
      </c>
      <c r="AW385" t="e">
        <f t="shared" si="160"/>
        <v>#VALUE!</v>
      </c>
      <c r="AX385" t="e">
        <f t="shared" si="160"/>
        <v>#VALUE!</v>
      </c>
      <c r="AY385" t="e">
        <f t="shared" si="160"/>
        <v>#VALUE!</v>
      </c>
      <c r="BA385" s="12">
        <v>46113</v>
      </c>
      <c r="BB385" s="36" t="str">
        <f t="shared" si="150"/>
        <v/>
      </c>
      <c r="BC385" s="41" t="e">
        <f t="shared" si="151"/>
        <v>#VALUE!</v>
      </c>
      <c r="BD385" s="41" t="e">
        <f t="shared" si="152"/>
        <v>#VALUE!</v>
      </c>
    </row>
    <row r="386" spans="1:56">
      <c r="A386" s="12">
        <v>46143</v>
      </c>
      <c r="B386" s="36" t="s">
        <v>103</v>
      </c>
      <c r="C386" s="41" t="s">
        <v>103</v>
      </c>
      <c r="D386" s="41" t="s">
        <v>103</v>
      </c>
      <c r="E386" s="36">
        <v>0</v>
      </c>
      <c r="F386" s="36">
        <v>0</v>
      </c>
      <c r="G386" s="36">
        <v>0</v>
      </c>
      <c r="H386" s="36">
        <v>0</v>
      </c>
      <c r="I386" s="37">
        <v>0</v>
      </c>
      <c r="J386" s="40" t="s">
        <v>103</v>
      </c>
      <c r="K386" s="40" t="s">
        <v>103</v>
      </c>
      <c r="L386" s="40" t="s">
        <v>103</v>
      </c>
      <c r="M386" s="39" t="e">
        <f t="shared" si="159"/>
        <v>#DIV/0!</v>
      </c>
      <c r="N386" s="39" t="s">
        <v>46</v>
      </c>
      <c r="O386" s="39" t="s">
        <v>46</v>
      </c>
      <c r="P386" s="39" t="s">
        <v>46</v>
      </c>
      <c r="Q386" s="42" t="s">
        <v>46</v>
      </c>
      <c r="R386" s="43" t="e">
        <f t="shared" si="156"/>
        <v>#VALUE!</v>
      </c>
      <c r="S386" s="40" t="e">
        <f t="shared" si="156"/>
        <v>#VALUE!</v>
      </c>
      <c r="T386" s="40" t="e">
        <f t="shared" si="156"/>
        <v>#VALUE!</v>
      </c>
      <c r="U386" s="40" t="e">
        <f t="shared" si="156"/>
        <v>#DIV/0!</v>
      </c>
      <c r="V386" s="40" t="e">
        <f t="shared" si="161"/>
        <v>#VALUE!</v>
      </c>
      <c r="W386" s="40" t="e">
        <f t="shared" si="161"/>
        <v>#VALUE!</v>
      </c>
      <c r="X386" s="40" t="e">
        <f t="shared" si="161"/>
        <v>#VALUE!</v>
      </c>
      <c r="Y386" s="40" t="e">
        <f t="shared" si="161"/>
        <v>#VALUE!</v>
      </c>
      <c r="Z386" s="40"/>
      <c r="AA386" s="40"/>
      <c r="AB386" s="40"/>
      <c r="AC386" s="39">
        <v>-1</v>
      </c>
      <c r="AD386" s="39">
        <v>-1</v>
      </c>
      <c r="AE386" s="39">
        <v>-1</v>
      </c>
      <c r="AF386" s="39">
        <v>-1</v>
      </c>
      <c r="AG386" s="42">
        <v>-1</v>
      </c>
      <c r="AH386" s="38" t="e">
        <f t="shared" si="147"/>
        <v>#VALUE!</v>
      </c>
      <c r="AI386" s="39" t="e">
        <f t="shared" si="148"/>
        <v>#VALUE!</v>
      </c>
      <c r="AJ386" s="39" t="e">
        <f t="shared" si="149"/>
        <v>#VALUE!</v>
      </c>
      <c r="AK386" s="39" t="e">
        <f t="shared" si="157"/>
        <v>#DIV/0!</v>
      </c>
      <c r="AL386" s="39" t="e">
        <f t="shared" si="157"/>
        <v>#DIV/0!</v>
      </c>
      <c r="AM386" s="39" t="e">
        <f t="shared" si="157"/>
        <v>#DIV/0!</v>
      </c>
      <c r="AN386" s="39" t="e">
        <f t="shared" si="157"/>
        <v>#DIV/0!</v>
      </c>
      <c r="AO386" s="39" t="e">
        <f t="shared" si="157"/>
        <v>#DIV/0!</v>
      </c>
      <c r="AR386" s="90" t="e">
        <f>AR385*(1+J386)</f>
        <v>#VALUE!</v>
      </c>
      <c r="AS386" s="90" t="e">
        <f t="shared" si="160"/>
        <v>#VALUE!</v>
      </c>
      <c r="AT386" s="90" t="e">
        <f t="shared" si="160"/>
        <v>#VALUE!</v>
      </c>
      <c r="AU386" t="e">
        <f t="shared" si="160"/>
        <v>#DIV/0!</v>
      </c>
      <c r="AV386" t="e">
        <f t="shared" si="160"/>
        <v>#VALUE!</v>
      </c>
      <c r="AW386" t="e">
        <f t="shared" si="160"/>
        <v>#VALUE!</v>
      </c>
      <c r="AX386" t="e">
        <f t="shared" si="160"/>
        <v>#VALUE!</v>
      </c>
      <c r="AY386" t="e">
        <f t="shared" si="160"/>
        <v>#VALUE!</v>
      </c>
      <c r="BA386" s="12">
        <v>46143</v>
      </c>
      <c r="BB386" s="36" t="str">
        <f t="shared" si="150"/>
        <v/>
      </c>
      <c r="BC386" s="41" t="e">
        <f t="shared" si="151"/>
        <v>#VALUE!</v>
      </c>
      <c r="BD386" s="41" t="e">
        <f t="shared" si="152"/>
        <v>#VALUE!</v>
      </c>
    </row>
    <row r="387" spans="1:56">
      <c r="A387" s="12">
        <v>46174</v>
      </c>
      <c r="B387" s="36" t="s">
        <v>103</v>
      </c>
      <c r="C387" s="41" t="s">
        <v>103</v>
      </c>
      <c r="D387" s="41" t="s">
        <v>103</v>
      </c>
      <c r="E387" s="36">
        <v>0</v>
      </c>
      <c r="F387" s="36">
        <v>0</v>
      </c>
      <c r="G387" s="36">
        <v>0</v>
      </c>
      <c r="H387" s="36">
        <v>0</v>
      </c>
      <c r="I387" s="37">
        <v>0</v>
      </c>
      <c r="J387" s="40" t="s">
        <v>103</v>
      </c>
      <c r="K387" s="40" t="s">
        <v>103</v>
      </c>
      <c r="L387" s="40" t="s">
        <v>103</v>
      </c>
      <c r="M387" s="39" t="e">
        <f t="shared" si="159"/>
        <v>#DIV/0!</v>
      </c>
      <c r="N387" s="39" t="s">
        <v>46</v>
      </c>
      <c r="O387" s="39" t="s">
        <v>46</v>
      </c>
      <c r="P387" s="39" t="s">
        <v>46</v>
      </c>
      <c r="Q387" s="42" t="s">
        <v>46</v>
      </c>
      <c r="R387" s="43" t="e">
        <f t="shared" si="156"/>
        <v>#VALUE!</v>
      </c>
      <c r="S387" s="40" t="e">
        <f t="shared" si="156"/>
        <v>#VALUE!</v>
      </c>
      <c r="T387" s="40" t="e">
        <f t="shared" si="156"/>
        <v>#VALUE!</v>
      </c>
      <c r="U387" s="40" t="e">
        <f t="shared" si="156"/>
        <v>#DIV/0!</v>
      </c>
      <c r="V387" s="40" t="e">
        <f t="shared" si="161"/>
        <v>#VALUE!</v>
      </c>
      <c r="W387" s="40" t="e">
        <f t="shared" si="161"/>
        <v>#VALUE!</v>
      </c>
      <c r="X387" s="40" t="e">
        <f t="shared" si="161"/>
        <v>#VALUE!</v>
      </c>
      <c r="Y387" s="40" t="e">
        <f t="shared" si="161"/>
        <v>#VALUE!</v>
      </c>
      <c r="Z387" s="40"/>
      <c r="AA387" s="40"/>
      <c r="AB387" s="40"/>
      <c r="AC387" s="39">
        <v>-1</v>
      </c>
      <c r="AD387" s="39">
        <v>-1</v>
      </c>
      <c r="AE387" s="39">
        <v>-1</v>
      </c>
      <c r="AF387" s="39">
        <v>-1</v>
      </c>
      <c r="AG387" s="42">
        <v>-1</v>
      </c>
      <c r="AH387" s="38" t="e">
        <f t="shared" si="147"/>
        <v>#VALUE!</v>
      </c>
      <c r="AI387" s="39" t="e">
        <f t="shared" si="148"/>
        <v>#VALUE!</v>
      </c>
      <c r="AJ387" s="39" t="e">
        <f t="shared" si="149"/>
        <v>#VALUE!</v>
      </c>
      <c r="AK387" s="39" t="e">
        <f t="shared" si="157"/>
        <v>#DIV/0!</v>
      </c>
      <c r="AL387" s="39" t="e">
        <f t="shared" si="157"/>
        <v>#DIV/0!</v>
      </c>
      <c r="AM387" s="39" t="e">
        <f t="shared" si="157"/>
        <v>#DIV/0!</v>
      </c>
      <c r="AN387" s="39" t="e">
        <f t="shared" si="157"/>
        <v>#DIV/0!</v>
      </c>
      <c r="AO387" s="39" t="e">
        <f t="shared" si="157"/>
        <v>#DIV/0!</v>
      </c>
      <c r="AR387" s="90" t="e">
        <f t="shared" ref="AR387:AY402" si="162">AR386*(1+J387)</f>
        <v>#VALUE!</v>
      </c>
      <c r="AS387" s="90" t="e">
        <f t="shared" si="160"/>
        <v>#VALUE!</v>
      </c>
      <c r="AT387" s="90" t="e">
        <f t="shared" si="160"/>
        <v>#VALUE!</v>
      </c>
      <c r="AU387" t="e">
        <f t="shared" si="160"/>
        <v>#DIV/0!</v>
      </c>
      <c r="AV387" t="e">
        <f t="shared" si="160"/>
        <v>#VALUE!</v>
      </c>
      <c r="AW387" t="e">
        <f t="shared" si="160"/>
        <v>#VALUE!</v>
      </c>
      <c r="AX387" t="e">
        <f t="shared" si="160"/>
        <v>#VALUE!</v>
      </c>
      <c r="AY387" t="e">
        <f t="shared" si="160"/>
        <v>#VALUE!</v>
      </c>
      <c r="BA387" s="12">
        <v>46174</v>
      </c>
      <c r="BB387" s="36" t="str">
        <f t="shared" si="150"/>
        <v/>
      </c>
      <c r="BC387" s="41" t="e">
        <f t="shared" si="151"/>
        <v>#VALUE!</v>
      </c>
      <c r="BD387" s="41" t="e">
        <f t="shared" si="152"/>
        <v>#VALUE!</v>
      </c>
    </row>
    <row r="388" spans="1:56">
      <c r="A388" s="12">
        <v>46204</v>
      </c>
      <c r="B388" s="36" t="s">
        <v>103</v>
      </c>
      <c r="C388" s="41" t="s">
        <v>103</v>
      </c>
      <c r="D388" s="41" t="s">
        <v>103</v>
      </c>
      <c r="E388" s="36">
        <v>0</v>
      </c>
      <c r="F388" s="36">
        <v>0</v>
      </c>
      <c r="G388" s="36">
        <v>0</v>
      </c>
      <c r="H388" s="36">
        <v>0</v>
      </c>
      <c r="I388" s="37">
        <v>0</v>
      </c>
      <c r="J388" s="40" t="s">
        <v>103</v>
      </c>
      <c r="K388" s="40" t="s">
        <v>103</v>
      </c>
      <c r="L388" s="40" t="s">
        <v>103</v>
      </c>
      <c r="M388" s="39" t="e">
        <f t="shared" si="159"/>
        <v>#DIV/0!</v>
      </c>
      <c r="N388" s="39" t="s">
        <v>46</v>
      </c>
      <c r="O388" s="39" t="s">
        <v>46</v>
      </c>
      <c r="P388" s="39" t="s">
        <v>46</v>
      </c>
      <c r="Q388" s="42" t="s">
        <v>46</v>
      </c>
      <c r="R388" s="43" t="e">
        <f t="shared" si="156"/>
        <v>#VALUE!</v>
      </c>
      <c r="S388" s="40" t="e">
        <f t="shared" si="156"/>
        <v>#VALUE!</v>
      </c>
      <c r="T388" s="40" t="e">
        <f t="shared" si="156"/>
        <v>#VALUE!</v>
      </c>
      <c r="U388" s="40" t="e">
        <f t="shared" si="156"/>
        <v>#DIV/0!</v>
      </c>
      <c r="V388" s="40" t="e">
        <f t="shared" si="161"/>
        <v>#VALUE!</v>
      </c>
      <c r="W388" s="40" t="e">
        <f t="shared" si="161"/>
        <v>#VALUE!</v>
      </c>
      <c r="X388" s="40" t="e">
        <f t="shared" si="161"/>
        <v>#VALUE!</v>
      </c>
      <c r="Y388" s="40" t="e">
        <f t="shared" si="161"/>
        <v>#VALUE!</v>
      </c>
      <c r="Z388" s="40"/>
      <c r="AA388" s="40"/>
      <c r="AB388" s="40"/>
      <c r="AC388" s="39">
        <v>-1</v>
      </c>
      <c r="AD388" s="39">
        <v>-1</v>
      </c>
      <c r="AE388" s="39">
        <v>-1</v>
      </c>
      <c r="AF388" s="39">
        <v>-1</v>
      </c>
      <c r="AG388" s="42">
        <v>-1</v>
      </c>
      <c r="AH388" s="38" t="e">
        <f t="shared" si="147"/>
        <v>#VALUE!</v>
      </c>
      <c r="AI388" s="39" t="e">
        <f t="shared" si="148"/>
        <v>#VALUE!</v>
      </c>
      <c r="AJ388" s="39" t="e">
        <f t="shared" si="149"/>
        <v>#VALUE!</v>
      </c>
      <c r="AK388" s="39" t="e">
        <f t="shared" si="157"/>
        <v>#DIV/0!</v>
      </c>
      <c r="AL388" s="39" t="e">
        <f t="shared" si="157"/>
        <v>#DIV/0!</v>
      </c>
      <c r="AM388" s="39" t="e">
        <f t="shared" si="157"/>
        <v>#DIV/0!</v>
      </c>
      <c r="AN388" s="39" t="e">
        <f t="shared" si="157"/>
        <v>#DIV/0!</v>
      </c>
      <c r="AO388" s="39" t="e">
        <f t="shared" si="157"/>
        <v>#DIV/0!</v>
      </c>
      <c r="AR388" s="90" t="e">
        <f t="shared" si="162"/>
        <v>#VALUE!</v>
      </c>
      <c r="AS388" s="90" t="e">
        <f t="shared" si="160"/>
        <v>#VALUE!</v>
      </c>
      <c r="AT388" s="90" t="e">
        <f t="shared" si="160"/>
        <v>#VALUE!</v>
      </c>
      <c r="AU388" t="e">
        <f t="shared" si="160"/>
        <v>#DIV/0!</v>
      </c>
      <c r="AV388" t="e">
        <f t="shared" si="160"/>
        <v>#VALUE!</v>
      </c>
      <c r="AW388" t="e">
        <f t="shared" si="160"/>
        <v>#VALUE!</v>
      </c>
      <c r="AX388" t="e">
        <f t="shared" si="160"/>
        <v>#VALUE!</v>
      </c>
      <c r="AY388" t="e">
        <f t="shared" si="160"/>
        <v>#VALUE!</v>
      </c>
      <c r="BA388" s="12">
        <v>46204</v>
      </c>
      <c r="BB388" s="36" t="str">
        <f t="shared" si="150"/>
        <v/>
      </c>
      <c r="BC388" s="41" t="e">
        <f t="shared" si="151"/>
        <v>#VALUE!</v>
      </c>
      <c r="BD388" s="41" t="e">
        <f t="shared" si="152"/>
        <v>#VALUE!</v>
      </c>
    </row>
    <row r="389" spans="1:56">
      <c r="A389" s="12">
        <v>46235</v>
      </c>
      <c r="B389" s="36" t="s">
        <v>103</v>
      </c>
      <c r="C389" s="41" t="s">
        <v>103</v>
      </c>
      <c r="D389" s="41" t="s">
        <v>103</v>
      </c>
      <c r="E389" s="36">
        <v>0</v>
      </c>
      <c r="F389" s="36">
        <v>0</v>
      </c>
      <c r="G389" s="36">
        <v>0</v>
      </c>
      <c r="H389" s="36">
        <v>0</v>
      </c>
      <c r="I389" s="37">
        <v>0</v>
      </c>
      <c r="J389" s="40" t="s">
        <v>103</v>
      </c>
      <c r="K389" s="40" t="s">
        <v>103</v>
      </c>
      <c r="L389" s="40" t="s">
        <v>103</v>
      </c>
      <c r="M389" s="39" t="e">
        <f t="shared" si="159"/>
        <v>#DIV/0!</v>
      </c>
      <c r="N389" s="39" t="s">
        <v>46</v>
      </c>
      <c r="O389" s="39" t="s">
        <v>46</v>
      </c>
      <c r="P389" s="39" t="s">
        <v>46</v>
      </c>
      <c r="Q389" s="42" t="s">
        <v>46</v>
      </c>
      <c r="R389" s="43" t="e">
        <f t="shared" si="156"/>
        <v>#VALUE!</v>
      </c>
      <c r="S389" s="40" t="e">
        <f t="shared" si="156"/>
        <v>#VALUE!</v>
      </c>
      <c r="T389" s="40" t="e">
        <f t="shared" si="156"/>
        <v>#VALUE!</v>
      </c>
      <c r="U389" s="40" t="e">
        <f t="shared" si="156"/>
        <v>#DIV/0!</v>
      </c>
      <c r="V389" s="40" t="e">
        <f t="shared" si="161"/>
        <v>#VALUE!</v>
      </c>
      <c r="W389" s="40" t="e">
        <f t="shared" si="161"/>
        <v>#VALUE!</v>
      </c>
      <c r="X389" s="40" t="e">
        <f t="shared" si="161"/>
        <v>#VALUE!</v>
      </c>
      <c r="Y389" s="40" t="e">
        <f t="shared" si="161"/>
        <v>#VALUE!</v>
      </c>
      <c r="Z389" s="40"/>
      <c r="AA389" s="40"/>
      <c r="AB389" s="40"/>
      <c r="AC389" s="39">
        <v>-1</v>
      </c>
      <c r="AD389" s="39">
        <v>-1</v>
      </c>
      <c r="AE389" s="39">
        <v>-1</v>
      </c>
      <c r="AF389" s="39">
        <v>-1</v>
      </c>
      <c r="AG389" s="42">
        <v>-1</v>
      </c>
      <c r="AH389" s="38" t="e">
        <f t="shared" ref="AH389:AH452" si="163">B389/B389</f>
        <v>#VALUE!</v>
      </c>
      <c r="AI389" s="39" t="e">
        <f t="shared" ref="AI389:AI452" si="164">C389/(C389+D389)</f>
        <v>#VALUE!</v>
      </c>
      <c r="AJ389" s="39" t="e">
        <f t="shared" ref="AJ389:AJ452" si="165">D389/(C389+D389)</f>
        <v>#VALUE!</v>
      </c>
      <c r="AK389" s="39" t="e">
        <f t="shared" si="157"/>
        <v>#DIV/0!</v>
      </c>
      <c r="AL389" s="39" t="e">
        <f t="shared" si="157"/>
        <v>#DIV/0!</v>
      </c>
      <c r="AM389" s="39" t="e">
        <f t="shared" si="157"/>
        <v>#DIV/0!</v>
      </c>
      <c r="AN389" s="39" t="e">
        <f t="shared" si="157"/>
        <v>#DIV/0!</v>
      </c>
      <c r="AO389" s="39" t="e">
        <f t="shared" si="157"/>
        <v>#DIV/0!</v>
      </c>
      <c r="AR389" s="90" t="e">
        <f t="shared" si="162"/>
        <v>#VALUE!</v>
      </c>
      <c r="AS389" s="90" t="e">
        <f t="shared" si="160"/>
        <v>#VALUE!</v>
      </c>
      <c r="AT389" s="90" t="e">
        <f t="shared" si="160"/>
        <v>#VALUE!</v>
      </c>
      <c r="AU389" t="e">
        <f t="shared" si="160"/>
        <v>#DIV/0!</v>
      </c>
      <c r="AV389" t="e">
        <f t="shared" si="160"/>
        <v>#VALUE!</v>
      </c>
      <c r="AW389" t="e">
        <f t="shared" si="160"/>
        <v>#VALUE!</v>
      </c>
      <c r="AX389" t="e">
        <f t="shared" si="160"/>
        <v>#VALUE!</v>
      </c>
      <c r="AY389" t="e">
        <f t="shared" si="160"/>
        <v>#VALUE!</v>
      </c>
      <c r="BA389" s="12">
        <v>46235</v>
      </c>
      <c r="BB389" s="36" t="str">
        <f t="shared" ref="BB389:BB441" si="166">B389</f>
        <v/>
      </c>
      <c r="BC389" s="41" t="e">
        <f t="shared" ref="BC389:BC441" si="167">BB389*AI389</f>
        <v>#VALUE!</v>
      </c>
      <c r="BD389" s="41" t="e">
        <f t="shared" ref="BD389:BD441" si="168">BB389*AJ389</f>
        <v>#VALUE!</v>
      </c>
    </row>
    <row r="390" spans="1:56">
      <c r="A390" s="12">
        <v>46266</v>
      </c>
      <c r="B390" s="36" t="s">
        <v>103</v>
      </c>
      <c r="C390" s="41" t="s">
        <v>103</v>
      </c>
      <c r="D390" s="41" t="s">
        <v>103</v>
      </c>
      <c r="E390" s="36">
        <v>0</v>
      </c>
      <c r="F390" s="36">
        <v>0</v>
      </c>
      <c r="G390" s="36">
        <v>0</v>
      </c>
      <c r="H390" s="36">
        <v>0</v>
      </c>
      <c r="I390" s="37">
        <v>0</v>
      </c>
      <c r="J390" s="40" t="s">
        <v>103</v>
      </c>
      <c r="K390" s="40" t="s">
        <v>103</v>
      </c>
      <c r="L390" s="40" t="s">
        <v>103</v>
      </c>
      <c r="M390" s="39" t="e">
        <f t="shared" si="159"/>
        <v>#DIV/0!</v>
      </c>
      <c r="N390" s="39" t="s">
        <v>46</v>
      </c>
      <c r="O390" s="39" t="s">
        <v>46</v>
      </c>
      <c r="P390" s="39" t="s">
        <v>46</v>
      </c>
      <c r="Q390" s="42" t="s">
        <v>46</v>
      </c>
      <c r="R390" s="43" t="e">
        <f t="shared" si="156"/>
        <v>#VALUE!</v>
      </c>
      <c r="S390" s="40" t="e">
        <f t="shared" si="156"/>
        <v>#VALUE!</v>
      </c>
      <c r="T390" s="40" t="e">
        <f t="shared" si="156"/>
        <v>#VALUE!</v>
      </c>
      <c r="U390" s="40" t="e">
        <f t="shared" si="156"/>
        <v>#DIV/0!</v>
      </c>
      <c r="V390" s="40" t="e">
        <f t="shared" si="161"/>
        <v>#VALUE!</v>
      </c>
      <c r="W390" s="40" t="e">
        <f t="shared" si="161"/>
        <v>#VALUE!</v>
      </c>
      <c r="X390" s="40" t="e">
        <f t="shared" si="161"/>
        <v>#VALUE!</v>
      </c>
      <c r="Y390" s="40" t="e">
        <f t="shared" si="161"/>
        <v>#VALUE!</v>
      </c>
      <c r="Z390" s="40"/>
      <c r="AA390" s="40"/>
      <c r="AB390" s="40"/>
      <c r="AC390" s="39">
        <v>-1</v>
      </c>
      <c r="AD390" s="39">
        <v>-1</v>
      </c>
      <c r="AE390" s="39">
        <v>-1</v>
      </c>
      <c r="AF390" s="39">
        <v>-1</v>
      </c>
      <c r="AG390" s="42">
        <v>-1</v>
      </c>
      <c r="AH390" s="38" t="e">
        <f t="shared" si="163"/>
        <v>#VALUE!</v>
      </c>
      <c r="AI390" s="39" t="e">
        <f t="shared" si="164"/>
        <v>#VALUE!</v>
      </c>
      <c r="AJ390" s="39" t="e">
        <f t="shared" si="165"/>
        <v>#VALUE!</v>
      </c>
      <c r="AK390" s="39" t="e">
        <f t="shared" si="157"/>
        <v>#DIV/0!</v>
      </c>
      <c r="AL390" s="39" t="e">
        <f t="shared" si="157"/>
        <v>#DIV/0!</v>
      </c>
      <c r="AM390" s="39" t="e">
        <f t="shared" si="157"/>
        <v>#DIV/0!</v>
      </c>
      <c r="AN390" s="39" t="e">
        <f t="shared" si="157"/>
        <v>#DIV/0!</v>
      </c>
      <c r="AO390" s="39" t="e">
        <f t="shared" si="157"/>
        <v>#DIV/0!</v>
      </c>
      <c r="AR390" s="90" t="e">
        <f t="shared" si="162"/>
        <v>#VALUE!</v>
      </c>
      <c r="AS390" s="90" t="e">
        <f t="shared" si="162"/>
        <v>#VALUE!</v>
      </c>
      <c r="AT390" s="90" t="e">
        <f t="shared" si="162"/>
        <v>#VALUE!</v>
      </c>
      <c r="AU390" t="e">
        <f t="shared" si="162"/>
        <v>#DIV/0!</v>
      </c>
      <c r="AV390" t="e">
        <f t="shared" si="162"/>
        <v>#VALUE!</v>
      </c>
      <c r="AW390" t="e">
        <f t="shared" si="162"/>
        <v>#VALUE!</v>
      </c>
      <c r="AX390" t="e">
        <f t="shared" si="162"/>
        <v>#VALUE!</v>
      </c>
      <c r="AY390" t="e">
        <f t="shared" si="162"/>
        <v>#VALUE!</v>
      </c>
      <c r="BA390" s="12">
        <v>46266</v>
      </c>
      <c r="BB390" s="36" t="str">
        <f t="shared" si="166"/>
        <v/>
      </c>
      <c r="BC390" s="41" t="e">
        <f t="shared" si="167"/>
        <v>#VALUE!</v>
      </c>
      <c r="BD390" s="41" t="e">
        <f t="shared" si="168"/>
        <v>#VALUE!</v>
      </c>
    </row>
    <row r="391" spans="1:56">
      <c r="A391" s="12">
        <v>46296</v>
      </c>
      <c r="B391" s="36" t="s">
        <v>103</v>
      </c>
      <c r="C391" s="41" t="s">
        <v>103</v>
      </c>
      <c r="D391" s="41" t="s">
        <v>103</v>
      </c>
      <c r="E391" s="36">
        <v>0</v>
      </c>
      <c r="F391" s="36">
        <v>0</v>
      </c>
      <c r="G391" s="36">
        <v>0</v>
      </c>
      <c r="H391" s="36">
        <v>0</v>
      </c>
      <c r="I391" s="37">
        <v>0</v>
      </c>
      <c r="J391" s="40" t="s">
        <v>103</v>
      </c>
      <c r="K391" s="40" t="s">
        <v>103</v>
      </c>
      <c r="L391" s="40" t="s">
        <v>103</v>
      </c>
      <c r="M391" s="39" t="e">
        <f t="shared" si="159"/>
        <v>#DIV/0!</v>
      </c>
      <c r="N391" s="39" t="s">
        <v>46</v>
      </c>
      <c r="O391" s="39" t="s">
        <v>46</v>
      </c>
      <c r="P391" s="39" t="s">
        <v>46</v>
      </c>
      <c r="Q391" s="42" t="s">
        <v>46</v>
      </c>
      <c r="R391" s="43" t="e">
        <f t="shared" si="156"/>
        <v>#VALUE!</v>
      </c>
      <c r="S391" s="40" t="e">
        <f t="shared" si="156"/>
        <v>#VALUE!</v>
      </c>
      <c r="T391" s="40" t="e">
        <f t="shared" si="156"/>
        <v>#VALUE!</v>
      </c>
      <c r="U391" s="40" t="e">
        <f t="shared" si="156"/>
        <v>#DIV/0!</v>
      </c>
      <c r="V391" s="40" t="e">
        <f t="shared" si="161"/>
        <v>#VALUE!</v>
      </c>
      <c r="W391" s="40" t="e">
        <f t="shared" si="161"/>
        <v>#VALUE!</v>
      </c>
      <c r="X391" s="40" t="e">
        <f t="shared" si="161"/>
        <v>#VALUE!</v>
      </c>
      <c r="Y391" s="40" t="e">
        <f t="shared" si="161"/>
        <v>#VALUE!</v>
      </c>
      <c r="Z391" s="40"/>
      <c r="AA391" s="40"/>
      <c r="AB391" s="40"/>
      <c r="AC391" s="39">
        <v>-1</v>
      </c>
      <c r="AD391" s="39">
        <v>-1</v>
      </c>
      <c r="AE391" s="39">
        <v>-1</v>
      </c>
      <c r="AF391" s="39">
        <v>-1</v>
      </c>
      <c r="AG391" s="42">
        <v>-1</v>
      </c>
      <c r="AH391" s="38" t="e">
        <f t="shared" si="163"/>
        <v>#VALUE!</v>
      </c>
      <c r="AI391" s="39" t="e">
        <f t="shared" si="164"/>
        <v>#VALUE!</v>
      </c>
      <c r="AJ391" s="39" t="e">
        <f t="shared" si="165"/>
        <v>#VALUE!</v>
      </c>
      <c r="AK391" s="39" t="e">
        <f t="shared" si="157"/>
        <v>#DIV/0!</v>
      </c>
      <c r="AL391" s="39" t="e">
        <f t="shared" si="157"/>
        <v>#DIV/0!</v>
      </c>
      <c r="AM391" s="39" t="e">
        <f t="shared" si="157"/>
        <v>#DIV/0!</v>
      </c>
      <c r="AN391" s="39" t="e">
        <f t="shared" si="157"/>
        <v>#DIV/0!</v>
      </c>
      <c r="AO391" s="39" t="e">
        <f t="shared" si="157"/>
        <v>#DIV/0!</v>
      </c>
      <c r="AR391" s="90" t="e">
        <f t="shared" si="162"/>
        <v>#VALUE!</v>
      </c>
      <c r="AS391" s="90" t="e">
        <f t="shared" si="162"/>
        <v>#VALUE!</v>
      </c>
      <c r="AT391" s="90" t="e">
        <f t="shared" si="162"/>
        <v>#VALUE!</v>
      </c>
      <c r="AU391" t="e">
        <f t="shared" si="162"/>
        <v>#DIV/0!</v>
      </c>
      <c r="AV391" t="e">
        <f t="shared" si="162"/>
        <v>#VALUE!</v>
      </c>
      <c r="AW391" t="e">
        <f t="shared" si="162"/>
        <v>#VALUE!</v>
      </c>
      <c r="AX391" t="e">
        <f t="shared" si="162"/>
        <v>#VALUE!</v>
      </c>
      <c r="AY391" t="e">
        <f t="shared" si="162"/>
        <v>#VALUE!</v>
      </c>
      <c r="BA391" s="12">
        <v>46296</v>
      </c>
      <c r="BB391" s="36" t="str">
        <f t="shared" si="166"/>
        <v/>
      </c>
      <c r="BC391" s="41" t="e">
        <f t="shared" si="167"/>
        <v>#VALUE!</v>
      </c>
      <c r="BD391" s="41" t="e">
        <f t="shared" si="168"/>
        <v>#VALUE!</v>
      </c>
    </row>
    <row r="392" spans="1:56">
      <c r="A392" s="12">
        <v>46327</v>
      </c>
      <c r="B392" s="36" t="s">
        <v>103</v>
      </c>
      <c r="C392" s="41" t="s">
        <v>103</v>
      </c>
      <c r="D392" s="41" t="s">
        <v>103</v>
      </c>
      <c r="E392" s="36">
        <v>0</v>
      </c>
      <c r="F392" s="36">
        <v>0</v>
      </c>
      <c r="G392" s="36">
        <v>0</v>
      </c>
      <c r="H392" s="36">
        <v>0</v>
      </c>
      <c r="I392" s="37">
        <v>0</v>
      </c>
      <c r="J392" s="40" t="s">
        <v>103</v>
      </c>
      <c r="K392" s="40" t="s">
        <v>103</v>
      </c>
      <c r="L392" s="40" t="s">
        <v>103</v>
      </c>
      <c r="M392" s="39" t="e">
        <f t="shared" si="159"/>
        <v>#DIV/0!</v>
      </c>
      <c r="N392" s="39" t="s">
        <v>46</v>
      </c>
      <c r="O392" s="39" t="s">
        <v>46</v>
      </c>
      <c r="P392" s="39" t="s">
        <v>46</v>
      </c>
      <c r="Q392" s="42" t="s">
        <v>46</v>
      </c>
      <c r="R392" s="43" t="e">
        <f t="shared" si="156"/>
        <v>#VALUE!</v>
      </c>
      <c r="S392" s="40" t="e">
        <f t="shared" si="156"/>
        <v>#VALUE!</v>
      </c>
      <c r="T392" s="40" t="e">
        <f t="shared" si="156"/>
        <v>#VALUE!</v>
      </c>
      <c r="U392" s="40" t="e">
        <f t="shared" si="156"/>
        <v>#DIV/0!</v>
      </c>
      <c r="V392" s="40" t="e">
        <f t="shared" si="161"/>
        <v>#VALUE!</v>
      </c>
      <c r="W392" s="40" t="e">
        <f t="shared" si="161"/>
        <v>#VALUE!</v>
      </c>
      <c r="X392" s="40" t="e">
        <f t="shared" si="161"/>
        <v>#VALUE!</v>
      </c>
      <c r="Y392" s="40" t="e">
        <f t="shared" si="161"/>
        <v>#VALUE!</v>
      </c>
      <c r="Z392" s="40"/>
      <c r="AA392" s="40"/>
      <c r="AB392" s="40"/>
      <c r="AC392" s="39">
        <v>-1</v>
      </c>
      <c r="AD392" s="39">
        <v>-1</v>
      </c>
      <c r="AE392" s="39">
        <v>-1</v>
      </c>
      <c r="AF392" s="39">
        <v>-1</v>
      </c>
      <c r="AG392" s="42">
        <v>-1</v>
      </c>
      <c r="AH392" s="38" t="e">
        <f t="shared" si="163"/>
        <v>#VALUE!</v>
      </c>
      <c r="AI392" s="39" t="e">
        <f t="shared" si="164"/>
        <v>#VALUE!</v>
      </c>
      <c r="AJ392" s="39" t="e">
        <f t="shared" si="165"/>
        <v>#VALUE!</v>
      </c>
      <c r="AK392" s="39" t="e">
        <f t="shared" si="157"/>
        <v>#DIV/0!</v>
      </c>
      <c r="AL392" s="39" t="e">
        <f t="shared" si="157"/>
        <v>#DIV/0!</v>
      </c>
      <c r="AM392" s="39" t="e">
        <f t="shared" si="157"/>
        <v>#DIV/0!</v>
      </c>
      <c r="AN392" s="39" t="e">
        <f t="shared" si="157"/>
        <v>#DIV/0!</v>
      </c>
      <c r="AO392" s="39" t="e">
        <f t="shared" si="157"/>
        <v>#DIV/0!</v>
      </c>
      <c r="AR392" s="90" t="e">
        <f t="shared" si="162"/>
        <v>#VALUE!</v>
      </c>
      <c r="AS392" s="90" t="e">
        <f t="shared" si="162"/>
        <v>#VALUE!</v>
      </c>
      <c r="AT392" s="90" t="e">
        <f t="shared" si="162"/>
        <v>#VALUE!</v>
      </c>
      <c r="AU392" t="e">
        <f t="shared" si="162"/>
        <v>#DIV/0!</v>
      </c>
      <c r="AV392" t="e">
        <f t="shared" si="162"/>
        <v>#VALUE!</v>
      </c>
      <c r="AW392" t="e">
        <f t="shared" si="162"/>
        <v>#VALUE!</v>
      </c>
      <c r="AX392" t="e">
        <f t="shared" si="162"/>
        <v>#VALUE!</v>
      </c>
      <c r="AY392" t="e">
        <f t="shared" si="162"/>
        <v>#VALUE!</v>
      </c>
      <c r="BA392" s="12">
        <v>46327</v>
      </c>
      <c r="BB392" s="36" t="str">
        <f t="shared" si="166"/>
        <v/>
      </c>
      <c r="BC392" s="41" t="e">
        <f t="shared" si="167"/>
        <v>#VALUE!</v>
      </c>
      <c r="BD392" s="41" t="e">
        <f t="shared" si="168"/>
        <v>#VALUE!</v>
      </c>
    </row>
    <row r="393" spans="1:56">
      <c r="A393" s="12">
        <v>46357</v>
      </c>
      <c r="B393" s="36" t="s">
        <v>103</v>
      </c>
      <c r="C393" s="41" t="s">
        <v>103</v>
      </c>
      <c r="D393" s="41" t="s">
        <v>103</v>
      </c>
      <c r="E393" s="36">
        <v>0</v>
      </c>
      <c r="F393" s="36">
        <v>0</v>
      </c>
      <c r="G393" s="36">
        <v>0</v>
      </c>
      <c r="H393" s="36">
        <v>0</v>
      </c>
      <c r="I393" s="37">
        <v>0</v>
      </c>
      <c r="J393" s="40" t="s">
        <v>103</v>
      </c>
      <c r="K393" s="40" t="s">
        <v>103</v>
      </c>
      <c r="L393" s="40" t="s">
        <v>103</v>
      </c>
      <c r="M393" s="39" t="e">
        <f t="shared" si="159"/>
        <v>#DIV/0!</v>
      </c>
      <c r="N393" s="39" t="s">
        <v>46</v>
      </c>
      <c r="O393" s="39" t="s">
        <v>46</v>
      </c>
      <c r="P393" s="39" t="s">
        <v>46</v>
      </c>
      <c r="Q393" s="42" t="s">
        <v>46</v>
      </c>
      <c r="R393" s="43" t="e">
        <f t="shared" si="156"/>
        <v>#VALUE!</v>
      </c>
      <c r="S393" s="40" t="e">
        <f t="shared" si="156"/>
        <v>#VALUE!</v>
      </c>
      <c r="T393" s="40" t="e">
        <f t="shared" si="156"/>
        <v>#VALUE!</v>
      </c>
      <c r="U393" s="40" t="e">
        <f t="shared" si="156"/>
        <v>#DIV/0!</v>
      </c>
      <c r="V393" s="40" t="e">
        <f t="shared" si="161"/>
        <v>#VALUE!</v>
      </c>
      <c r="W393" s="40" t="e">
        <f t="shared" si="161"/>
        <v>#VALUE!</v>
      </c>
      <c r="X393" s="40" t="e">
        <f t="shared" si="161"/>
        <v>#VALUE!</v>
      </c>
      <c r="Y393" s="40" t="e">
        <f t="shared" si="161"/>
        <v>#VALUE!</v>
      </c>
      <c r="Z393" s="40"/>
      <c r="AA393" s="40"/>
      <c r="AB393" s="40"/>
      <c r="AC393" s="39">
        <v>-1</v>
      </c>
      <c r="AD393" s="39">
        <v>-1</v>
      </c>
      <c r="AE393" s="39">
        <v>-1</v>
      </c>
      <c r="AF393" s="39">
        <v>-1</v>
      </c>
      <c r="AG393" s="42">
        <v>-1</v>
      </c>
      <c r="AH393" s="38" t="e">
        <f t="shared" si="163"/>
        <v>#VALUE!</v>
      </c>
      <c r="AI393" s="39" t="e">
        <f t="shared" si="164"/>
        <v>#VALUE!</v>
      </c>
      <c r="AJ393" s="39" t="e">
        <f t="shared" si="165"/>
        <v>#VALUE!</v>
      </c>
      <c r="AK393" s="39" t="e">
        <f t="shared" si="157"/>
        <v>#DIV/0!</v>
      </c>
      <c r="AL393" s="39" t="e">
        <f t="shared" si="157"/>
        <v>#DIV/0!</v>
      </c>
      <c r="AM393" s="39" t="e">
        <f t="shared" si="157"/>
        <v>#DIV/0!</v>
      </c>
      <c r="AN393" s="39" t="e">
        <f t="shared" si="157"/>
        <v>#DIV/0!</v>
      </c>
      <c r="AO393" s="39" t="e">
        <f t="shared" si="157"/>
        <v>#DIV/0!</v>
      </c>
      <c r="AR393" s="90" t="e">
        <f t="shared" si="162"/>
        <v>#VALUE!</v>
      </c>
      <c r="AS393" s="90" t="e">
        <f t="shared" si="162"/>
        <v>#VALUE!</v>
      </c>
      <c r="AT393" s="90" t="e">
        <f t="shared" si="162"/>
        <v>#VALUE!</v>
      </c>
      <c r="AU393" t="e">
        <f t="shared" si="162"/>
        <v>#DIV/0!</v>
      </c>
      <c r="AV393" t="e">
        <f t="shared" si="162"/>
        <v>#VALUE!</v>
      </c>
      <c r="AW393" t="e">
        <f t="shared" si="162"/>
        <v>#VALUE!</v>
      </c>
      <c r="AX393" t="e">
        <f t="shared" si="162"/>
        <v>#VALUE!</v>
      </c>
      <c r="AY393" t="e">
        <f t="shared" si="162"/>
        <v>#VALUE!</v>
      </c>
      <c r="BA393" s="12">
        <v>46357</v>
      </c>
      <c r="BB393" s="36" t="str">
        <f t="shared" si="166"/>
        <v/>
      </c>
      <c r="BC393" s="41" t="e">
        <f t="shared" si="167"/>
        <v>#VALUE!</v>
      </c>
      <c r="BD393" s="41" t="e">
        <f t="shared" si="168"/>
        <v>#VALUE!</v>
      </c>
    </row>
    <row r="394" spans="1:56">
      <c r="A394" s="12">
        <v>46388</v>
      </c>
      <c r="B394" s="36" t="s">
        <v>103</v>
      </c>
      <c r="C394" s="41" t="s">
        <v>103</v>
      </c>
      <c r="D394" s="41" t="s">
        <v>103</v>
      </c>
      <c r="E394" s="36">
        <v>0</v>
      </c>
      <c r="F394" s="36">
        <v>0</v>
      </c>
      <c r="G394" s="36">
        <v>0</v>
      </c>
      <c r="H394" s="36">
        <v>0</v>
      </c>
      <c r="I394" s="37">
        <v>0</v>
      </c>
      <c r="J394" s="40" t="s">
        <v>103</v>
      </c>
      <c r="K394" s="40" t="s">
        <v>103</v>
      </c>
      <c r="L394" s="40" t="s">
        <v>103</v>
      </c>
      <c r="M394" s="39" t="e">
        <f t="shared" si="159"/>
        <v>#DIV/0!</v>
      </c>
      <c r="N394" s="39" t="s">
        <v>46</v>
      </c>
      <c r="O394" s="39" t="s">
        <v>46</v>
      </c>
      <c r="P394" s="39" t="s">
        <v>46</v>
      </c>
      <c r="Q394" s="42" t="s">
        <v>46</v>
      </c>
      <c r="R394" s="43" t="e">
        <f t="shared" si="156"/>
        <v>#VALUE!</v>
      </c>
      <c r="S394" s="40" t="e">
        <f t="shared" si="156"/>
        <v>#VALUE!</v>
      </c>
      <c r="T394" s="40" t="e">
        <f t="shared" si="156"/>
        <v>#VALUE!</v>
      </c>
      <c r="U394" s="40" t="e">
        <f t="shared" si="156"/>
        <v>#DIV/0!</v>
      </c>
      <c r="V394" s="40" t="e">
        <f t="shared" si="161"/>
        <v>#VALUE!</v>
      </c>
      <c r="W394" s="40" t="e">
        <f t="shared" si="161"/>
        <v>#VALUE!</v>
      </c>
      <c r="X394" s="40" t="e">
        <f t="shared" si="161"/>
        <v>#VALUE!</v>
      </c>
      <c r="Y394" s="40" t="e">
        <f t="shared" si="161"/>
        <v>#VALUE!</v>
      </c>
      <c r="Z394" s="40"/>
      <c r="AA394" s="40"/>
      <c r="AB394" s="40"/>
      <c r="AC394" s="39">
        <v>-1</v>
      </c>
      <c r="AD394" s="39">
        <v>-1</v>
      </c>
      <c r="AE394" s="39">
        <v>-1</v>
      </c>
      <c r="AF394" s="39">
        <v>-1</v>
      </c>
      <c r="AG394" s="42">
        <v>-1</v>
      </c>
      <c r="AH394" s="38" t="e">
        <f t="shared" si="163"/>
        <v>#VALUE!</v>
      </c>
      <c r="AI394" s="39" t="e">
        <f t="shared" si="164"/>
        <v>#VALUE!</v>
      </c>
      <c r="AJ394" s="39" t="e">
        <f t="shared" si="165"/>
        <v>#VALUE!</v>
      </c>
      <c r="AK394" s="39" t="e">
        <f t="shared" si="157"/>
        <v>#DIV/0!</v>
      </c>
      <c r="AL394" s="39" t="e">
        <f t="shared" si="157"/>
        <v>#DIV/0!</v>
      </c>
      <c r="AM394" s="39" t="e">
        <f t="shared" si="157"/>
        <v>#DIV/0!</v>
      </c>
      <c r="AN394" s="39" t="e">
        <f t="shared" si="157"/>
        <v>#DIV/0!</v>
      </c>
      <c r="AO394" s="39" t="e">
        <f t="shared" si="157"/>
        <v>#DIV/0!</v>
      </c>
      <c r="AR394" s="90" t="e">
        <f t="shared" si="162"/>
        <v>#VALUE!</v>
      </c>
      <c r="AS394" s="90" t="e">
        <f t="shared" si="162"/>
        <v>#VALUE!</v>
      </c>
      <c r="AT394" s="90" t="e">
        <f t="shared" si="162"/>
        <v>#VALUE!</v>
      </c>
      <c r="AU394" t="e">
        <f t="shared" si="162"/>
        <v>#DIV/0!</v>
      </c>
      <c r="AV394" t="e">
        <f t="shared" si="162"/>
        <v>#VALUE!</v>
      </c>
      <c r="AW394" t="e">
        <f t="shared" si="162"/>
        <v>#VALUE!</v>
      </c>
      <c r="AX394" t="e">
        <f t="shared" si="162"/>
        <v>#VALUE!</v>
      </c>
      <c r="AY394" t="e">
        <f t="shared" si="162"/>
        <v>#VALUE!</v>
      </c>
      <c r="BA394" s="12">
        <v>46388</v>
      </c>
      <c r="BB394" s="36" t="str">
        <f t="shared" si="166"/>
        <v/>
      </c>
      <c r="BC394" s="41" t="e">
        <f t="shared" si="167"/>
        <v>#VALUE!</v>
      </c>
      <c r="BD394" s="41" t="e">
        <f t="shared" si="168"/>
        <v>#VALUE!</v>
      </c>
    </row>
    <row r="395" spans="1:56">
      <c r="A395" s="12">
        <v>46419</v>
      </c>
      <c r="B395" s="36" t="s">
        <v>103</v>
      </c>
      <c r="C395" s="41" t="s">
        <v>103</v>
      </c>
      <c r="D395" s="41" t="s">
        <v>103</v>
      </c>
      <c r="E395" s="36">
        <v>0</v>
      </c>
      <c r="F395" s="36">
        <v>0</v>
      </c>
      <c r="G395" s="36">
        <v>0</v>
      </c>
      <c r="H395" s="36">
        <v>0</v>
      </c>
      <c r="I395" s="37">
        <v>0</v>
      </c>
      <c r="J395" s="40" t="s">
        <v>103</v>
      </c>
      <c r="K395" s="40" t="s">
        <v>103</v>
      </c>
      <c r="L395" s="40" t="s">
        <v>103</v>
      </c>
      <c r="M395" s="39" t="e">
        <f t="shared" si="159"/>
        <v>#DIV/0!</v>
      </c>
      <c r="N395" s="39" t="s">
        <v>46</v>
      </c>
      <c r="O395" s="39" t="s">
        <v>46</v>
      </c>
      <c r="P395" s="39" t="s">
        <v>46</v>
      </c>
      <c r="Q395" s="42" t="s">
        <v>46</v>
      </c>
      <c r="R395" s="43" t="e">
        <f t="shared" si="156"/>
        <v>#VALUE!</v>
      </c>
      <c r="S395" s="40" t="e">
        <f t="shared" si="156"/>
        <v>#VALUE!</v>
      </c>
      <c r="T395" s="40" t="e">
        <f t="shared" si="156"/>
        <v>#VALUE!</v>
      </c>
      <c r="U395" s="40" t="e">
        <f t="shared" si="156"/>
        <v>#DIV/0!</v>
      </c>
      <c r="V395" s="40" t="e">
        <f t="shared" si="161"/>
        <v>#VALUE!</v>
      </c>
      <c r="W395" s="40" t="e">
        <f t="shared" si="161"/>
        <v>#VALUE!</v>
      </c>
      <c r="X395" s="40" t="e">
        <f t="shared" si="161"/>
        <v>#VALUE!</v>
      </c>
      <c r="Y395" s="40" t="e">
        <f t="shared" si="161"/>
        <v>#VALUE!</v>
      </c>
      <c r="Z395" s="40"/>
      <c r="AA395" s="40"/>
      <c r="AB395" s="40"/>
      <c r="AC395" s="39">
        <v>-1</v>
      </c>
      <c r="AD395" s="39">
        <v>-1</v>
      </c>
      <c r="AE395" s="39">
        <v>-1</v>
      </c>
      <c r="AF395" s="39">
        <v>-1</v>
      </c>
      <c r="AG395" s="42">
        <v>-1</v>
      </c>
      <c r="AH395" s="38" t="e">
        <f t="shared" si="163"/>
        <v>#VALUE!</v>
      </c>
      <c r="AI395" s="39" t="e">
        <f t="shared" si="164"/>
        <v>#VALUE!</v>
      </c>
      <c r="AJ395" s="39" t="e">
        <f t="shared" si="165"/>
        <v>#VALUE!</v>
      </c>
      <c r="AK395" s="39" t="e">
        <f t="shared" si="157"/>
        <v>#DIV/0!</v>
      </c>
      <c r="AL395" s="39" t="e">
        <f t="shared" si="157"/>
        <v>#DIV/0!</v>
      </c>
      <c r="AM395" s="39" t="e">
        <f t="shared" si="157"/>
        <v>#DIV/0!</v>
      </c>
      <c r="AN395" s="39" t="e">
        <f t="shared" si="157"/>
        <v>#DIV/0!</v>
      </c>
      <c r="AO395" s="39" t="e">
        <f t="shared" si="157"/>
        <v>#DIV/0!</v>
      </c>
      <c r="AR395" s="90" t="e">
        <f t="shared" si="162"/>
        <v>#VALUE!</v>
      </c>
      <c r="AS395" s="90" t="e">
        <f t="shared" si="162"/>
        <v>#VALUE!</v>
      </c>
      <c r="AT395" s="90" t="e">
        <f t="shared" si="162"/>
        <v>#VALUE!</v>
      </c>
      <c r="AU395" t="e">
        <f t="shared" si="162"/>
        <v>#DIV/0!</v>
      </c>
      <c r="AV395" t="e">
        <f t="shared" si="162"/>
        <v>#VALUE!</v>
      </c>
      <c r="AW395" t="e">
        <f t="shared" si="162"/>
        <v>#VALUE!</v>
      </c>
      <c r="AX395" t="e">
        <f t="shared" si="162"/>
        <v>#VALUE!</v>
      </c>
      <c r="AY395" t="e">
        <f t="shared" si="162"/>
        <v>#VALUE!</v>
      </c>
      <c r="BA395" s="12">
        <v>46419</v>
      </c>
      <c r="BB395" s="36" t="str">
        <f t="shared" si="166"/>
        <v/>
      </c>
      <c r="BC395" s="41" t="e">
        <f t="shared" si="167"/>
        <v>#VALUE!</v>
      </c>
      <c r="BD395" s="41" t="e">
        <f t="shared" si="168"/>
        <v>#VALUE!</v>
      </c>
    </row>
    <row r="396" spans="1:56">
      <c r="A396" s="12">
        <v>46447</v>
      </c>
      <c r="B396" s="36" t="s">
        <v>103</v>
      </c>
      <c r="C396" s="41" t="s">
        <v>103</v>
      </c>
      <c r="D396" s="41" t="s">
        <v>103</v>
      </c>
      <c r="E396" s="36">
        <v>0</v>
      </c>
      <c r="F396" s="36">
        <v>0</v>
      </c>
      <c r="G396" s="36">
        <v>0</v>
      </c>
      <c r="H396" s="36">
        <v>0</v>
      </c>
      <c r="I396" s="37">
        <v>0</v>
      </c>
      <c r="J396" s="40" t="s">
        <v>103</v>
      </c>
      <c r="K396" s="40" t="s">
        <v>103</v>
      </c>
      <c r="L396" s="40" t="s">
        <v>103</v>
      </c>
      <c r="M396" s="39" t="e">
        <f t="shared" si="159"/>
        <v>#DIV/0!</v>
      </c>
      <c r="N396" s="39" t="s">
        <v>46</v>
      </c>
      <c r="O396" s="39" t="s">
        <v>46</v>
      </c>
      <c r="P396" s="39" t="s">
        <v>46</v>
      </c>
      <c r="Q396" s="42" t="s">
        <v>46</v>
      </c>
      <c r="R396" s="43" t="e">
        <f t="shared" si="156"/>
        <v>#VALUE!</v>
      </c>
      <c r="S396" s="40" t="e">
        <f t="shared" si="156"/>
        <v>#VALUE!</v>
      </c>
      <c r="T396" s="40" t="e">
        <f t="shared" si="156"/>
        <v>#VALUE!</v>
      </c>
      <c r="U396" s="40" t="e">
        <f t="shared" si="156"/>
        <v>#DIV/0!</v>
      </c>
      <c r="V396" s="40" t="e">
        <f t="shared" si="161"/>
        <v>#VALUE!</v>
      </c>
      <c r="W396" s="40" t="e">
        <f t="shared" si="161"/>
        <v>#VALUE!</v>
      </c>
      <c r="X396" s="40" t="e">
        <f t="shared" si="161"/>
        <v>#VALUE!</v>
      </c>
      <c r="Y396" s="40" t="e">
        <f t="shared" si="161"/>
        <v>#VALUE!</v>
      </c>
      <c r="Z396" s="40"/>
      <c r="AA396" s="40"/>
      <c r="AB396" s="40"/>
      <c r="AC396" s="39">
        <v>-1</v>
      </c>
      <c r="AD396" s="39">
        <v>-1</v>
      </c>
      <c r="AE396" s="39">
        <v>-1</v>
      </c>
      <c r="AF396" s="39">
        <v>-1</v>
      </c>
      <c r="AG396" s="42">
        <v>-1</v>
      </c>
      <c r="AH396" s="38" t="e">
        <f t="shared" si="163"/>
        <v>#VALUE!</v>
      </c>
      <c r="AI396" s="39" t="e">
        <f t="shared" si="164"/>
        <v>#VALUE!</v>
      </c>
      <c r="AJ396" s="39" t="e">
        <f t="shared" si="165"/>
        <v>#VALUE!</v>
      </c>
      <c r="AK396" s="39" t="e">
        <f t="shared" si="157"/>
        <v>#DIV/0!</v>
      </c>
      <c r="AL396" s="39" t="e">
        <f t="shared" si="157"/>
        <v>#DIV/0!</v>
      </c>
      <c r="AM396" s="39" t="e">
        <f t="shared" si="157"/>
        <v>#DIV/0!</v>
      </c>
      <c r="AN396" s="39" t="e">
        <f t="shared" si="157"/>
        <v>#DIV/0!</v>
      </c>
      <c r="AO396" s="39" t="e">
        <f t="shared" si="157"/>
        <v>#DIV/0!</v>
      </c>
      <c r="AR396" s="90" t="e">
        <f t="shared" si="162"/>
        <v>#VALUE!</v>
      </c>
      <c r="AS396" s="90" t="e">
        <f t="shared" si="162"/>
        <v>#VALUE!</v>
      </c>
      <c r="AT396" s="90" t="e">
        <f t="shared" si="162"/>
        <v>#VALUE!</v>
      </c>
      <c r="AU396" t="e">
        <f t="shared" si="162"/>
        <v>#DIV/0!</v>
      </c>
      <c r="AV396" t="e">
        <f t="shared" si="162"/>
        <v>#VALUE!</v>
      </c>
      <c r="AW396" t="e">
        <f t="shared" si="162"/>
        <v>#VALUE!</v>
      </c>
      <c r="AX396" t="e">
        <f t="shared" si="162"/>
        <v>#VALUE!</v>
      </c>
      <c r="AY396" t="e">
        <f t="shared" si="162"/>
        <v>#VALUE!</v>
      </c>
      <c r="BA396" s="12">
        <v>46447</v>
      </c>
      <c r="BB396" s="36" t="str">
        <f t="shared" si="166"/>
        <v/>
      </c>
      <c r="BC396" s="41" t="e">
        <f t="shared" si="167"/>
        <v>#VALUE!</v>
      </c>
      <c r="BD396" s="41" t="e">
        <f t="shared" si="168"/>
        <v>#VALUE!</v>
      </c>
    </row>
    <row r="397" spans="1:56">
      <c r="A397" s="12">
        <v>46478</v>
      </c>
      <c r="B397" s="36" t="s">
        <v>103</v>
      </c>
      <c r="C397" s="41" t="s">
        <v>103</v>
      </c>
      <c r="D397" s="41" t="s">
        <v>103</v>
      </c>
      <c r="E397" s="36">
        <v>0</v>
      </c>
      <c r="F397" s="36">
        <v>0</v>
      </c>
      <c r="G397" s="36">
        <v>0</v>
      </c>
      <c r="H397" s="36">
        <v>0</v>
      </c>
      <c r="I397" s="37">
        <v>0</v>
      </c>
      <c r="J397" s="40" t="s">
        <v>103</v>
      </c>
      <c r="K397" s="40" t="s">
        <v>103</v>
      </c>
      <c r="L397" s="40" t="s">
        <v>103</v>
      </c>
      <c r="M397" s="39" t="e">
        <f t="shared" si="159"/>
        <v>#DIV/0!</v>
      </c>
      <c r="N397" s="39" t="s">
        <v>46</v>
      </c>
      <c r="O397" s="39" t="s">
        <v>46</v>
      </c>
      <c r="P397" s="39" t="s">
        <v>46</v>
      </c>
      <c r="Q397" s="42" t="s">
        <v>46</v>
      </c>
      <c r="R397" s="43" t="e">
        <f t="shared" si="156"/>
        <v>#VALUE!</v>
      </c>
      <c r="S397" s="40" t="e">
        <f t="shared" si="156"/>
        <v>#VALUE!</v>
      </c>
      <c r="T397" s="40" t="e">
        <f t="shared" si="156"/>
        <v>#VALUE!</v>
      </c>
      <c r="U397" s="40" t="e">
        <f t="shared" si="156"/>
        <v>#DIV/0!</v>
      </c>
      <c r="V397" s="40" t="e">
        <f t="shared" si="161"/>
        <v>#VALUE!</v>
      </c>
      <c r="W397" s="40" t="e">
        <f t="shared" si="161"/>
        <v>#VALUE!</v>
      </c>
      <c r="X397" s="40" t="e">
        <f t="shared" si="161"/>
        <v>#VALUE!</v>
      </c>
      <c r="Y397" s="40" t="e">
        <f t="shared" si="161"/>
        <v>#VALUE!</v>
      </c>
      <c r="Z397" s="40"/>
      <c r="AA397" s="40"/>
      <c r="AB397" s="40"/>
      <c r="AC397" s="39">
        <v>-1</v>
      </c>
      <c r="AD397" s="39">
        <v>-1</v>
      </c>
      <c r="AE397" s="39">
        <v>-1</v>
      </c>
      <c r="AF397" s="39">
        <v>-1</v>
      </c>
      <c r="AG397" s="42">
        <v>-1</v>
      </c>
      <c r="AH397" s="38" t="e">
        <f t="shared" si="163"/>
        <v>#VALUE!</v>
      </c>
      <c r="AI397" s="39" t="e">
        <f t="shared" si="164"/>
        <v>#VALUE!</v>
      </c>
      <c r="AJ397" s="39" t="e">
        <f t="shared" si="165"/>
        <v>#VALUE!</v>
      </c>
      <c r="AK397" s="39" t="e">
        <f t="shared" si="157"/>
        <v>#DIV/0!</v>
      </c>
      <c r="AL397" s="39" t="e">
        <f t="shared" si="157"/>
        <v>#DIV/0!</v>
      </c>
      <c r="AM397" s="39" t="e">
        <f t="shared" si="157"/>
        <v>#DIV/0!</v>
      </c>
      <c r="AN397" s="39" t="e">
        <f t="shared" si="157"/>
        <v>#DIV/0!</v>
      </c>
      <c r="AO397" s="39" t="e">
        <f t="shared" si="157"/>
        <v>#DIV/0!</v>
      </c>
      <c r="AR397" s="90" t="e">
        <f t="shared" si="162"/>
        <v>#VALUE!</v>
      </c>
      <c r="AS397" s="90" t="e">
        <f t="shared" si="162"/>
        <v>#VALUE!</v>
      </c>
      <c r="AT397" s="90" t="e">
        <f t="shared" si="162"/>
        <v>#VALUE!</v>
      </c>
      <c r="AU397" t="e">
        <f t="shared" si="162"/>
        <v>#DIV/0!</v>
      </c>
      <c r="AV397" t="e">
        <f t="shared" si="162"/>
        <v>#VALUE!</v>
      </c>
      <c r="AW397" t="e">
        <f t="shared" si="162"/>
        <v>#VALUE!</v>
      </c>
      <c r="AX397" t="e">
        <f t="shared" si="162"/>
        <v>#VALUE!</v>
      </c>
      <c r="AY397" t="e">
        <f t="shared" si="162"/>
        <v>#VALUE!</v>
      </c>
      <c r="BA397" s="12">
        <v>46478</v>
      </c>
      <c r="BB397" s="36" t="str">
        <f t="shared" si="166"/>
        <v/>
      </c>
      <c r="BC397" s="41" t="e">
        <f t="shared" si="167"/>
        <v>#VALUE!</v>
      </c>
      <c r="BD397" s="41" t="e">
        <f t="shared" si="168"/>
        <v>#VALUE!</v>
      </c>
    </row>
    <row r="398" spans="1:56">
      <c r="A398" s="12">
        <v>46508</v>
      </c>
      <c r="B398" s="36" t="s">
        <v>103</v>
      </c>
      <c r="C398" s="41" t="s">
        <v>103</v>
      </c>
      <c r="D398" s="41" t="s">
        <v>103</v>
      </c>
      <c r="E398" s="36">
        <v>0</v>
      </c>
      <c r="F398" s="36">
        <v>0</v>
      </c>
      <c r="G398" s="36">
        <v>0</v>
      </c>
      <c r="H398" s="36">
        <v>0</v>
      </c>
      <c r="I398" s="37">
        <v>0</v>
      </c>
      <c r="J398" s="40" t="s">
        <v>103</v>
      </c>
      <c r="K398" s="40" t="s">
        <v>103</v>
      </c>
      <c r="L398" s="40" t="s">
        <v>103</v>
      </c>
      <c r="M398" s="39" t="e">
        <f t="shared" si="159"/>
        <v>#DIV/0!</v>
      </c>
      <c r="N398" s="39" t="s">
        <v>46</v>
      </c>
      <c r="O398" s="39" t="s">
        <v>46</v>
      </c>
      <c r="P398" s="39" t="s">
        <v>46</v>
      </c>
      <c r="Q398" s="42" t="s">
        <v>46</v>
      </c>
      <c r="R398" s="43" t="e">
        <f t="shared" si="156"/>
        <v>#VALUE!</v>
      </c>
      <c r="S398" s="40" t="e">
        <f t="shared" si="156"/>
        <v>#VALUE!</v>
      </c>
      <c r="T398" s="40" t="e">
        <f t="shared" si="156"/>
        <v>#VALUE!</v>
      </c>
      <c r="U398" s="40" t="e">
        <f t="shared" si="156"/>
        <v>#DIV/0!</v>
      </c>
      <c r="V398" s="40" t="e">
        <f t="shared" si="161"/>
        <v>#VALUE!</v>
      </c>
      <c r="W398" s="40" t="e">
        <f t="shared" si="161"/>
        <v>#VALUE!</v>
      </c>
      <c r="X398" s="40" t="e">
        <f t="shared" si="161"/>
        <v>#VALUE!</v>
      </c>
      <c r="Y398" s="40" t="e">
        <f t="shared" si="161"/>
        <v>#VALUE!</v>
      </c>
      <c r="Z398" s="40"/>
      <c r="AA398" s="40"/>
      <c r="AB398" s="40"/>
      <c r="AC398" s="39">
        <v>-1</v>
      </c>
      <c r="AD398" s="39">
        <v>-1</v>
      </c>
      <c r="AE398" s="39">
        <v>-1</v>
      </c>
      <c r="AF398" s="39">
        <v>-1</v>
      </c>
      <c r="AG398" s="42">
        <v>-1</v>
      </c>
      <c r="AH398" s="38" t="e">
        <f t="shared" si="163"/>
        <v>#VALUE!</v>
      </c>
      <c r="AI398" s="39" t="e">
        <f t="shared" si="164"/>
        <v>#VALUE!</v>
      </c>
      <c r="AJ398" s="39" t="e">
        <f t="shared" si="165"/>
        <v>#VALUE!</v>
      </c>
      <c r="AK398" s="39" t="e">
        <f t="shared" ref="AK398:AO448" si="169">E398/$I398</f>
        <v>#DIV/0!</v>
      </c>
      <c r="AL398" s="39" t="e">
        <f t="shared" si="169"/>
        <v>#DIV/0!</v>
      </c>
      <c r="AM398" s="39" t="e">
        <f t="shared" si="169"/>
        <v>#DIV/0!</v>
      </c>
      <c r="AN398" s="39" t="e">
        <f t="shared" si="169"/>
        <v>#DIV/0!</v>
      </c>
      <c r="AO398" s="39" t="e">
        <f t="shared" si="169"/>
        <v>#DIV/0!</v>
      </c>
      <c r="AR398" s="90" t="e">
        <f t="shared" si="162"/>
        <v>#VALUE!</v>
      </c>
      <c r="AS398" s="90" t="e">
        <f t="shared" si="162"/>
        <v>#VALUE!</v>
      </c>
      <c r="AT398" s="90" t="e">
        <f t="shared" si="162"/>
        <v>#VALUE!</v>
      </c>
      <c r="AU398" t="e">
        <f t="shared" si="162"/>
        <v>#DIV/0!</v>
      </c>
      <c r="AV398" t="e">
        <f t="shared" si="162"/>
        <v>#VALUE!</v>
      </c>
      <c r="AW398" t="e">
        <f t="shared" si="162"/>
        <v>#VALUE!</v>
      </c>
      <c r="AX398" t="e">
        <f t="shared" si="162"/>
        <v>#VALUE!</v>
      </c>
      <c r="AY398" t="e">
        <f t="shared" si="162"/>
        <v>#VALUE!</v>
      </c>
      <c r="BA398" s="12">
        <v>46508</v>
      </c>
      <c r="BB398" s="36" t="str">
        <f t="shared" si="166"/>
        <v/>
      </c>
      <c r="BC398" s="41" t="e">
        <f t="shared" si="167"/>
        <v>#VALUE!</v>
      </c>
      <c r="BD398" s="41" t="e">
        <f t="shared" si="168"/>
        <v>#VALUE!</v>
      </c>
    </row>
    <row r="399" spans="1:56">
      <c r="A399" s="12">
        <v>46539</v>
      </c>
      <c r="B399" s="36" t="s">
        <v>103</v>
      </c>
      <c r="C399" s="41" t="s">
        <v>103</v>
      </c>
      <c r="D399" s="41" t="s">
        <v>103</v>
      </c>
      <c r="E399" s="36">
        <v>0</v>
      </c>
      <c r="F399" s="36">
        <v>0</v>
      </c>
      <c r="G399" s="36">
        <v>0</v>
      </c>
      <c r="H399" s="36">
        <v>0</v>
      </c>
      <c r="I399" s="37">
        <v>0</v>
      </c>
      <c r="J399" s="40" t="s">
        <v>103</v>
      </c>
      <c r="K399" s="40" t="s">
        <v>103</v>
      </c>
      <c r="L399" s="40" t="s">
        <v>103</v>
      </c>
      <c r="M399" s="39" t="e">
        <f t="shared" si="159"/>
        <v>#DIV/0!</v>
      </c>
      <c r="N399" s="39" t="s">
        <v>46</v>
      </c>
      <c r="O399" s="39" t="s">
        <v>46</v>
      </c>
      <c r="P399" s="39" t="s">
        <v>46</v>
      </c>
      <c r="Q399" s="42" t="s">
        <v>46</v>
      </c>
      <c r="R399" s="43" t="e">
        <f t="shared" si="156"/>
        <v>#VALUE!</v>
      </c>
      <c r="S399" s="40" t="e">
        <f t="shared" si="156"/>
        <v>#VALUE!</v>
      </c>
      <c r="T399" s="40" t="e">
        <f t="shared" si="156"/>
        <v>#VALUE!</v>
      </c>
      <c r="U399" s="40" t="e">
        <f t="shared" si="156"/>
        <v>#DIV/0!</v>
      </c>
      <c r="V399" s="40" t="e">
        <f t="shared" si="161"/>
        <v>#VALUE!</v>
      </c>
      <c r="W399" s="40" t="e">
        <f t="shared" si="161"/>
        <v>#VALUE!</v>
      </c>
      <c r="X399" s="40" t="e">
        <f t="shared" si="161"/>
        <v>#VALUE!</v>
      </c>
      <c r="Y399" s="40" t="e">
        <f t="shared" si="161"/>
        <v>#VALUE!</v>
      </c>
      <c r="Z399" s="40"/>
      <c r="AA399" s="40"/>
      <c r="AB399" s="40"/>
      <c r="AC399" s="39">
        <v>-1</v>
      </c>
      <c r="AD399" s="39">
        <v>-1</v>
      </c>
      <c r="AE399" s="39">
        <v>-1</v>
      </c>
      <c r="AF399" s="39">
        <v>-1</v>
      </c>
      <c r="AG399" s="42">
        <v>-1</v>
      </c>
      <c r="AH399" s="38" t="e">
        <f t="shared" si="163"/>
        <v>#VALUE!</v>
      </c>
      <c r="AI399" s="39" t="e">
        <f t="shared" si="164"/>
        <v>#VALUE!</v>
      </c>
      <c r="AJ399" s="39" t="e">
        <f t="shared" si="165"/>
        <v>#VALUE!</v>
      </c>
      <c r="AK399" s="39" t="e">
        <f t="shared" si="169"/>
        <v>#DIV/0!</v>
      </c>
      <c r="AL399" s="39" t="e">
        <f t="shared" si="169"/>
        <v>#DIV/0!</v>
      </c>
      <c r="AM399" s="39" t="e">
        <f t="shared" si="169"/>
        <v>#DIV/0!</v>
      </c>
      <c r="AN399" s="39" t="e">
        <f t="shared" si="169"/>
        <v>#DIV/0!</v>
      </c>
      <c r="AO399" s="39" t="e">
        <f t="shared" si="169"/>
        <v>#DIV/0!</v>
      </c>
      <c r="AR399" s="90" t="e">
        <f t="shared" si="162"/>
        <v>#VALUE!</v>
      </c>
      <c r="AS399" s="90" t="e">
        <f t="shared" si="162"/>
        <v>#VALUE!</v>
      </c>
      <c r="AT399" s="90" t="e">
        <f t="shared" si="162"/>
        <v>#VALUE!</v>
      </c>
      <c r="AU399" t="e">
        <f t="shared" si="162"/>
        <v>#DIV/0!</v>
      </c>
      <c r="AV399" t="e">
        <f t="shared" si="162"/>
        <v>#VALUE!</v>
      </c>
      <c r="AW399" t="e">
        <f t="shared" si="162"/>
        <v>#VALUE!</v>
      </c>
      <c r="AX399" t="e">
        <f t="shared" si="162"/>
        <v>#VALUE!</v>
      </c>
      <c r="AY399" t="e">
        <f t="shared" si="162"/>
        <v>#VALUE!</v>
      </c>
      <c r="BA399" s="12">
        <v>46539</v>
      </c>
      <c r="BB399" s="36" t="str">
        <f t="shared" si="166"/>
        <v/>
      </c>
      <c r="BC399" s="41" t="e">
        <f t="shared" si="167"/>
        <v>#VALUE!</v>
      </c>
      <c r="BD399" s="41" t="e">
        <f t="shared" si="168"/>
        <v>#VALUE!</v>
      </c>
    </row>
    <row r="400" spans="1:56">
      <c r="A400" s="12">
        <v>46569</v>
      </c>
      <c r="B400" s="36" t="s">
        <v>103</v>
      </c>
      <c r="C400" s="41" t="s">
        <v>103</v>
      </c>
      <c r="D400" s="41" t="s">
        <v>103</v>
      </c>
      <c r="E400" s="36">
        <v>0</v>
      </c>
      <c r="F400" s="36">
        <v>0</v>
      </c>
      <c r="G400" s="36">
        <v>0</v>
      </c>
      <c r="H400" s="36">
        <v>0</v>
      </c>
      <c r="I400" s="37">
        <v>0</v>
      </c>
      <c r="J400" s="40" t="s">
        <v>103</v>
      </c>
      <c r="K400" s="40" t="s">
        <v>103</v>
      </c>
      <c r="L400" s="40" t="s">
        <v>103</v>
      </c>
      <c r="M400" s="39" t="e">
        <f t="shared" si="159"/>
        <v>#DIV/0!</v>
      </c>
      <c r="N400" s="39" t="s">
        <v>46</v>
      </c>
      <c r="O400" s="39" t="s">
        <v>46</v>
      </c>
      <c r="P400" s="39" t="s">
        <v>46</v>
      </c>
      <c r="Q400" s="42" t="s">
        <v>46</v>
      </c>
      <c r="R400" s="43" t="e">
        <f t="shared" si="156"/>
        <v>#VALUE!</v>
      </c>
      <c r="S400" s="40" t="e">
        <f t="shared" si="156"/>
        <v>#VALUE!</v>
      </c>
      <c r="T400" s="40" t="e">
        <f t="shared" si="156"/>
        <v>#VALUE!</v>
      </c>
      <c r="U400" s="40" t="e">
        <f t="shared" si="156"/>
        <v>#DIV/0!</v>
      </c>
      <c r="V400" s="40" t="e">
        <f t="shared" si="161"/>
        <v>#VALUE!</v>
      </c>
      <c r="W400" s="40" t="e">
        <f t="shared" si="161"/>
        <v>#VALUE!</v>
      </c>
      <c r="X400" s="40" t="e">
        <f t="shared" si="161"/>
        <v>#VALUE!</v>
      </c>
      <c r="Y400" s="40" t="e">
        <f t="shared" si="161"/>
        <v>#VALUE!</v>
      </c>
      <c r="Z400" s="40"/>
      <c r="AA400" s="40"/>
      <c r="AB400" s="40"/>
      <c r="AC400" s="39">
        <v>-1</v>
      </c>
      <c r="AD400" s="39">
        <v>-1</v>
      </c>
      <c r="AE400" s="39">
        <v>-1</v>
      </c>
      <c r="AF400" s="39">
        <v>-1</v>
      </c>
      <c r="AG400" s="42">
        <v>-1</v>
      </c>
      <c r="AH400" s="38" t="e">
        <f t="shared" si="163"/>
        <v>#VALUE!</v>
      </c>
      <c r="AI400" s="39" t="e">
        <f t="shared" si="164"/>
        <v>#VALUE!</v>
      </c>
      <c r="AJ400" s="39" t="e">
        <f t="shared" si="165"/>
        <v>#VALUE!</v>
      </c>
      <c r="AK400" s="39" t="e">
        <f t="shared" si="169"/>
        <v>#DIV/0!</v>
      </c>
      <c r="AL400" s="39" t="e">
        <f t="shared" si="169"/>
        <v>#DIV/0!</v>
      </c>
      <c r="AM400" s="39" t="e">
        <f t="shared" si="169"/>
        <v>#DIV/0!</v>
      </c>
      <c r="AN400" s="39" t="e">
        <f t="shared" si="169"/>
        <v>#DIV/0!</v>
      </c>
      <c r="AO400" s="39" t="e">
        <f t="shared" si="169"/>
        <v>#DIV/0!</v>
      </c>
      <c r="AR400" s="90" t="e">
        <f t="shared" si="162"/>
        <v>#VALUE!</v>
      </c>
      <c r="AS400" s="90" t="e">
        <f t="shared" si="162"/>
        <v>#VALUE!</v>
      </c>
      <c r="AT400" s="90" t="e">
        <f t="shared" si="162"/>
        <v>#VALUE!</v>
      </c>
      <c r="AU400" t="e">
        <f t="shared" si="162"/>
        <v>#DIV/0!</v>
      </c>
      <c r="AV400" t="e">
        <f t="shared" si="162"/>
        <v>#VALUE!</v>
      </c>
      <c r="AW400" t="e">
        <f t="shared" si="162"/>
        <v>#VALUE!</v>
      </c>
      <c r="AX400" t="e">
        <f t="shared" si="162"/>
        <v>#VALUE!</v>
      </c>
      <c r="AY400" t="e">
        <f t="shared" si="162"/>
        <v>#VALUE!</v>
      </c>
      <c r="BA400" s="12">
        <v>46569</v>
      </c>
      <c r="BB400" s="36" t="str">
        <f t="shared" si="166"/>
        <v/>
      </c>
      <c r="BC400" s="41" t="e">
        <f t="shared" si="167"/>
        <v>#VALUE!</v>
      </c>
      <c r="BD400" s="41" t="e">
        <f t="shared" si="168"/>
        <v>#VALUE!</v>
      </c>
    </row>
    <row r="401" spans="1:56">
      <c r="A401" s="12">
        <v>46600</v>
      </c>
      <c r="B401" s="36" t="s">
        <v>103</v>
      </c>
      <c r="C401" s="41" t="s">
        <v>103</v>
      </c>
      <c r="D401" s="41" t="s">
        <v>103</v>
      </c>
      <c r="E401" s="36">
        <v>0</v>
      </c>
      <c r="F401" s="36">
        <v>0</v>
      </c>
      <c r="G401" s="36">
        <v>0</v>
      </c>
      <c r="H401" s="36">
        <v>0</v>
      </c>
      <c r="I401" s="37">
        <v>0</v>
      </c>
      <c r="J401" s="40" t="s">
        <v>103</v>
      </c>
      <c r="K401" s="40" t="s">
        <v>103</v>
      </c>
      <c r="L401" s="40" t="s">
        <v>103</v>
      </c>
      <c r="M401" s="39" t="e">
        <f t="shared" si="159"/>
        <v>#DIV/0!</v>
      </c>
      <c r="N401" s="39" t="s">
        <v>46</v>
      </c>
      <c r="O401" s="39" t="s">
        <v>46</v>
      </c>
      <c r="P401" s="39" t="s">
        <v>46</v>
      </c>
      <c r="Q401" s="42" t="s">
        <v>46</v>
      </c>
      <c r="R401" s="43" t="e">
        <f t="shared" si="156"/>
        <v>#VALUE!</v>
      </c>
      <c r="S401" s="40" t="e">
        <f t="shared" si="156"/>
        <v>#VALUE!</v>
      </c>
      <c r="T401" s="40" t="e">
        <f t="shared" si="156"/>
        <v>#VALUE!</v>
      </c>
      <c r="U401" s="40" t="e">
        <f t="shared" si="156"/>
        <v>#DIV/0!</v>
      </c>
      <c r="V401" s="40" t="e">
        <f t="shared" si="161"/>
        <v>#VALUE!</v>
      </c>
      <c r="W401" s="40" t="e">
        <f t="shared" si="161"/>
        <v>#VALUE!</v>
      </c>
      <c r="X401" s="40" t="e">
        <f t="shared" si="161"/>
        <v>#VALUE!</v>
      </c>
      <c r="Y401" s="40" t="e">
        <f t="shared" si="161"/>
        <v>#VALUE!</v>
      </c>
      <c r="Z401" s="40"/>
      <c r="AA401" s="40"/>
      <c r="AB401" s="40"/>
      <c r="AC401" s="39">
        <v>-1</v>
      </c>
      <c r="AD401" s="39">
        <v>-1</v>
      </c>
      <c r="AE401" s="39">
        <v>-1</v>
      </c>
      <c r="AF401" s="39">
        <v>-1</v>
      </c>
      <c r="AG401" s="42">
        <v>-1</v>
      </c>
      <c r="AH401" s="38" t="e">
        <f t="shared" si="163"/>
        <v>#VALUE!</v>
      </c>
      <c r="AI401" s="39" t="e">
        <f t="shared" si="164"/>
        <v>#VALUE!</v>
      </c>
      <c r="AJ401" s="39" t="e">
        <f t="shared" si="165"/>
        <v>#VALUE!</v>
      </c>
      <c r="AK401" s="39" t="e">
        <f t="shared" si="169"/>
        <v>#DIV/0!</v>
      </c>
      <c r="AL401" s="39" t="e">
        <f t="shared" si="169"/>
        <v>#DIV/0!</v>
      </c>
      <c r="AM401" s="39" t="e">
        <f t="shared" si="169"/>
        <v>#DIV/0!</v>
      </c>
      <c r="AN401" s="39" t="e">
        <f t="shared" si="169"/>
        <v>#DIV/0!</v>
      </c>
      <c r="AO401" s="39" t="e">
        <f t="shared" si="169"/>
        <v>#DIV/0!</v>
      </c>
      <c r="AR401" s="90" t="e">
        <f t="shared" si="162"/>
        <v>#VALUE!</v>
      </c>
      <c r="AS401" s="90" t="e">
        <f t="shared" si="162"/>
        <v>#VALUE!</v>
      </c>
      <c r="AT401" s="90" t="e">
        <f t="shared" si="162"/>
        <v>#VALUE!</v>
      </c>
      <c r="AU401" t="e">
        <f t="shared" si="162"/>
        <v>#DIV/0!</v>
      </c>
      <c r="AV401" t="e">
        <f t="shared" si="162"/>
        <v>#VALUE!</v>
      </c>
      <c r="AW401" t="e">
        <f t="shared" si="162"/>
        <v>#VALUE!</v>
      </c>
      <c r="AX401" t="e">
        <f t="shared" si="162"/>
        <v>#VALUE!</v>
      </c>
      <c r="AY401" t="e">
        <f t="shared" si="162"/>
        <v>#VALUE!</v>
      </c>
      <c r="BA401" s="12">
        <v>46600</v>
      </c>
      <c r="BB401" s="36" t="str">
        <f t="shared" si="166"/>
        <v/>
      </c>
      <c r="BC401" s="41" t="e">
        <f t="shared" si="167"/>
        <v>#VALUE!</v>
      </c>
      <c r="BD401" s="41" t="e">
        <f t="shared" si="168"/>
        <v>#VALUE!</v>
      </c>
    </row>
    <row r="402" spans="1:56">
      <c r="A402" s="12">
        <v>46631</v>
      </c>
      <c r="B402" s="36" t="s">
        <v>103</v>
      </c>
      <c r="C402" s="41" t="s">
        <v>103</v>
      </c>
      <c r="D402" s="41" t="s">
        <v>103</v>
      </c>
      <c r="E402" s="36">
        <v>0</v>
      </c>
      <c r="F402" s="36">
        <v>0</v>
      </c>
      <c r="G402" s="36">
        <v>0</v>
      </c>
      <c r="H402" s="36">
        <v>0</v>
      </c>
      <c r="I402" s="37">
        <v>0</v>
      </c>
      <c r="J402" s="40" t="s">
        <v>103</v>
      </c>
      <c r="K402" s="40" t="s">
        <v>103</v>
      </c>
      <c r="L402" s="40" t="s">
        <v>103</v>
      </c>
      <c r="M402" s="39" t="e">
        <f t="shared" si="159"/>
        <v>#DIV/0!</v>
      </c>
      <c r="N402" s="39" t="s">
        <v>46</v>
      </c>
      <c r="O402" s="39" t="s">
        <v>46</v>
      </c>
      <c r="P402" s="39" t="s">
        <v>46</v>
      </c>
      <c r="Q402" s="42" t="s">
        <v>46</v>
      </c>
      <c r="R402" s="43" t="e">
        <f t="shared" si="156"/>
        <v>#VALUE!</v>
      </c>
      <c r="S402" s="40" t="e">
        <f t="shared" si="156"/>
        <v>#VALUE!</v>
      </c>
      <c r="T402" s="40" t="e">
        <f t="shared" si="156"/>
        <v>#VALUE!</v>
      </c>
      <c r="U402" s="40" t="e">
        <f t="shared" si="156"/>
        <v>#DIV/0!</v>
      </c>
      <c r="V402" s="40" t="e">
        <f t="shared" si="161"/>
        <v>#VALUE!</v>
      </c>
      <c r="W402" s="40" t="e">
        <f t="shared" si="161"/>
        <v>#VALUE!</v>
      </c>
      <c r="X402" s="40" t="e">
        <f t="shared" si="161"/>
        <v>#VALUE!</v>
      </c>
      <c r="Y402" s="40" t="e">
        <f t="shared" si="161"/>
        <v>#VALUE!</v>
      </c>
      <c r="Z402" s="40"/>
      <c r="AA402" s="40"/>
      <c r="AB402" s="40"/>
      <c r="AC402" s="39">
        <v>-1</v>
      </c>
      <c r="AD402" s="39">
        <v>-1</v>
      </c>
      <c r="AE402" s="39">
        <v>-1</v>
      </c>
      <c r="AF402" s="39">
        <v>-1</v>
      </c>
      <c r="AG402" s="42">
        <v>-1</v>
      </c>
      <c r="AH402" s="38" t="e">
        <f t="shared" si="163"/>
        <v>#VALUE!</v>
      </c>
      <c r="AI402" s="39" t="e">
        <f t="shared" si="164"/>
        <v>#VALUE!</v>
      </c>
      <c r="AJ402" s="39" t="e">
        <f t="shared" si="165"/>
        <v>#VALUE!</v>
      </c>
      <c r="AK402" s="39" t="e">
        <f t="shared" si="169"/>
        <v>#DIV/0!</v>
      </c>
      <c r="AL402" s="39" t="e">
        <f t="shared" si="169"/>
        <v>#DIV/0!</v>
      </c>
      <c r="AM402" s="39" t="e">
        <f t="shared" si="169"/>
        <v>#DIV/0!</v>
      </c>
      <c r="AN402" s="39" t="e">
        <f t="shared" si="169"/>
        <v>#DIV/0!</v>
      </c>
      <c r="AO402" s="39" t="e">
        <f t="shared" si="169"/>
        <v>#DIV/0!</v>
      </c>
      <c r="AR402" s="90" t="e">
        <f t="shared" si="162"/>
        <v>#VALUE!</v>
      </c>
      <c r="AS402" s="90" t="e">
        <f t="shared" si="162"/>
        <v>#VALUE!</v>
      </c>
      <c r="AT402" s="90" t="e">
        <f t="shared" si="162"/>
        <v>#VALUE!</v>
      </c>
      <c r="AU402" t="e">
        <f t="shared" si="162"/>
        <v>#DIV/0!</v>
      </c>
      <c r="AV402" t="e">
        <f t="shared" si="162"/>
        <v>#VALUE!</v>
      </c>
      <c r="AW402" t="e">
        <f t="shared" si="162"/>
        <v>#VALUE!</v>
      </c>
      <c r="AX402" t="e">
        <f t="shared" si="162"/>
        <v>#VALUE!</v>
      </c>
      <c r="AY402" t="e">
        <f t="shared" si="162"/>
        <v>#VALUE!</v>
      </c>
      <c r="BA402" s="12">
        <v>46631</v>
      </c>
      <c r="BB402" s="36" t="str">
        <f t="shared" si="166"/>
        <v/>
      </c>
      <c r="BC402" s="41" t="e">
        <f t="shared" si="167"/>
        <v>#VALUE!</v>
      </c>
      <c r="BD402" s="41" t="e">
        <f t="shared" si="168"/>
        <v>#VALUE!</v>
      </c>
    </row>
    <row r="403" spans="1:56">
      <c r="A403" s="12">
        <v>46661</v>
      </c>
      <c r="B403" s="36" t="s">
        <v>103</v>
      </c>
      <c r="C403" s="41" t="s">
        <v>103</v>
      </c>
      <c r="D403" s="41" t="s">
        <v>103</v>
      </c>
      <c r="E403" s="36">
        <v>0</v>
      </c>
      <c r="F403" s="36">
        <v>0</v>
      </c>
      <c r="G403" s="36">
        <v>0</v>
      </c>
      <c r="H403" s="36">
        <v>0</v>
      </c>
      <c r="I403" s="37">
        <v>0</v>
      </c>
      <c r="J403" s="40" t="s">
        <v>103</v>
      </c>
      <c r="K403" s="40" t="s">
        <v>103</v>
      </c>
      <c r="L403" s="40" t="s">
        <v>103</v>
      </c>
      <c r="M403" s="39" t="e">
        <f t="shared" si="159"/>
        <v>#DIV/0!</v>
      </c>
      <c r="N403" s="39" t="s">
        <v>46</v>
      </c>
      <c r="O403" s="39" t="s">
        <v>46</v>
      </c>
      <c r="P403" s="39" t="s">
        <v>46</v>
      </c>
      <c r="Q403" s="42" t="s">
        <v>46</v>
      </c>
      <c r="R403" s="43" t="e">
        <f t="shared" si="156"/>
        <v>#VALUE!</v>
      </c>
      <c r="S403" s="40" t="e">
        <f t="shared" si="156"/>
        <v>#VALUE!</v>
      </c>
      <c r="T403" s="40" t="e">
        <f t="shared" si="156"/>
        <v>#VALUE!</v>
      </c>
      <c r="U403" s="40" t="e">
        <f t="shared" si="156"/>
        <v>#DIV/0!</v>
      </c>
      <c r="V403" s="40" t="e">
        <f t="shared" si="161"/>
        <v>#VALUE!</v>
      </c>
      <c r="W403" s="40" t="e">
        <f t="shared" si="161"/>
        <v>#VALUE!</v>
      </c>
      <c r="X403" s="40" t="e">
        <f t="shared" si="161"/>
        <v>#VALUE!</v>
      </c>
      <c r="Y403" s="40" t="e">
        <f t="shared" si="161"/>
        <v>#VALUE!</v>
      </c>
      <c r="Z403" s="40"/>
      <c r="AA403" s="40"/>
      <c r="AB403" s="40"/>
      <c r="AC403" s="39">
        <v>-1</v>
      </c>
      <c r="AD403" s="39">
        <v>-1</v>
      </c>
      <c r="AE403" s="39">
        <v>-1</v>
      </c>
      <c r="AF403" s="39">
        <v>-1</v>
      </c>
      <c r="AG403" s="42">
        <v>-1</v>
      </c>
      <c r="AH403" s="38" t="e">
        <f t="shared" si="163"/>
        <v>#VALUE!</v>
      </c>
      <c r="AI403" s="39" t="e">
        <f t="shared" si="164"/>
        <v>#VALUE!</v>
      </c>
      <c r="AJ403" s="39" t="e">
        <f t="shared" si="165"/>
        <v>#VALUE!</v>
      </c>
      <c r="AK403" s="39" t="e">
        <f t="shared" si="169"/>
        <v>#DIV/0!</v>
      </c>
      <c r="AL403" s="39" t="e">
        <f t="shared" si="169"/>
        <v>#DIV/0!</v>
      </c>
      <c r="AM403" s="39" t="e">
        <f t="shared" si="169"/>
        <v>#DIV/0!</v>
      </c>
      <c r="AN403" s="39" t="e">
        <f t="shared" si="169"/>
        <v>#DIV/0!</v>
      </c>
      <c r="AO403" s="39" t="e">
        <f t="shared" si="169"/>
        <v>#DIV/0!</v>
      </c>
      <c r="AR403" s="90" t="e">
        <f t="shared" ref="AR403:AY418" si="170">AR402*(1+J403)</f>
        <v>#VALUE!</v>
      </c>
      <c r="AS403" s="90" t="e">
        <f t="shared" si="170"/>
        <v>#VALUE!</v>
      </c>
      <c r="AT403" s="90" t="e">
        <f t="shared" si="170"/>
        <v>#VALUE!</v>
      </c>
      <c r="AU403" t="e">
        <f t="shared" si="170"/>
        <v>#DIV/0!</v>
      </c>
      <c r="AV403" t="e">
        <f t="shared" si="170"/>
        <v>#VALUE!</v>
      </c>
      <c r="AW403" t="e">
        <f t="shared" si="170"/>
        <v>#VALUE!</v>
      </c>
      <c r="AX403" t="e">
        <f t="shared" si="170"/>
        <v>#VALUE!</v>
      </c>
      <c r="AY403" t="e">
        <f t="shared" si="170"/>
        <v>#VALUE!</v>
      </c>
      <c r="BA403" s="12">
        <v>46661</v>
      </c>
      <c r="BB403" s="36" t="str">
        <f t="shared" si="166"/>
        <v/>
      </c>
      <c r="BC403" s="41" t="e">
        <f t="shared" si="167"/>
        <v>#VALUE!</v>
      </c>
      <c r="BD403" s="41" t="e">
        <f t="shared" si="168"/>
        <v>#VALUE!</v>
      </c>
    </row>
    <row r="404" spans="1:56">
      <c r="A404" s="12">
        <v>46692</v>
      </c>
      <c r="B404" s="36" t="s">
        <v>103</v>
      </c>
      <c r="C404" s="41" t="s">
        <v>103</v>
      </c>
      <c r="D404" s="41" t="s">
        <v>103</v>
      </c>
      <c r="E404" s="36">
        <v>0</v>
      </c>
      <c r="F404" s="36">
        <v>0</v>
      </c>
      <c r="G404" s="36">
        <v>0</v>
      </c>
      <c r="H404" s="36">
        <v>0</v>
      </c>
      <c r="I404" s="37">
        <v>0</v>
      </c>
      <c r="J404" s="40" t="s">
        <v>103</v>
      </c>
      <c r="K404" s="40" t="s">
        <v>103</v>
      </c>
      <c r="L404" s="40" t="s">
        <v>103</v>
      </c>
      <c r="M404" s="39" t="e">
        <f t="shared" si="159"/>
        <v>#DIV/0!</v>
      </c>
      <c r="N404" s="39" t="s">
        <v>46</v>
      </c>
      <c r="O404" s="39" t="s">
        <v>46</v>
      </c>
      <c r="P404" s="39" t="s">
        <v>46</v>
      </c>
      <c r="Q404" s="42" t="s">
        <v>46</v>
      </c>
      <c r="R404" s="43" t="e">
        <f t="shared" si="156"/>
        <v>#VALUE!</v>
      </c>
      <c r="S404" s="40" t="e">
        <f t="shared" si="156"/>
        <v>#VALUE!</v>
      </c>
      <c r="T404" s="40" t="e">
        <f t="shared" si="156"/>
        <v>#VALUE!</v>
      </c>
      <c r="U404" s="40" t="e">
        <f t="shared" si="156"/>
        <v>#DIV/0!</v>
      </c>
      <c r="V404" s="40" t="e">
        <f t="shared" si="161"/>
        <v>#VALUE!</v>
      </c>
      <c r="W404" s="40" t="e">
        <f t="shared" si="161"/>
        <v>#VALUE!</v>
      </c>
      <c r="X404" s="40" t="e">
        <f t="shared" si="161"/>
        <v>#VALUE!</v>
      </c>
      <c r="Y404" s="40" t="e">
        <f t="shared" si="161"/>
        <v>#VALUE!</v>
      </c>
      <c r="Z404" s="40"/>
      <c r="AA404" s="40"/>
      <c r="AB404" s="40"/>
      <c r="AC404" s="39">
        <v>-1</v>
      </c>
      <c r="AD404" s="39">
        <v>-1</v>
      </c>
      <c r="AE404" s="39">
        <v>-1</v>
      </c>
      <c r="AF404" s="39">
        <v>-1</v>
      </c>
      <c r="AG404" s="42">
        <v>-1</v>
      </c>
      <c r="AH404" s="38" t="e">
        <f t="shared" si="163"/>
        <v>#VALUE!</v>
      </c>
      <c r="AI404" s="39" t="e">
        <f t="shared" si="164"/>
        <v>#VALUE!</v>
      </c>
      <c r="AJ404" s="39" t="e">
        <f t="shared" si="165"/>
        <v>#VALUE!</v>
      </c>
      <c r="AK404" s="39" t="e">
        <f t="shared" si="169"/>
        <v>#DIV/0!</v>
      </c>
      <c r="AL404" s="39" t="e">
        <f t="shared" si="169"/>
        <v>#DIV/0!</v>
      </c>
      <c r="AM404" s="39" t="e">
        <f t="shared" si="169"/>
        <v>#DIV/0!</v>
      </c>
      <c r="AN404" s="39" t="e">
        <f t="shared" si="169"/>
        <v>#DIV/0!</v>
      </c>
      <c r="AO404" s="39" t="e">
        <f t="shared" si="169"/>
        <v>#DIV/0!</v>
      </c>
      <c r="AU404" t="e">
        <f t="shared" si="170"/>
        <v>#DIV/0!</v>
      </c>
      <c r="AV404" t="e">
        <f t="shared" si="170"/>
        <v>#VALUE!</v>
      </c>
      <c r="AW404" t="e">
        <f t="shared" si="170"/>
        <v>#VALUE!</v>
      </c>
      <c r="AX404" t="e">
        <f t="shared" si="170"/>
        <v>#VALUE!</v>
      </c>
      <c r="AY404" t="e">
        <f t="shared" si="170"/>
        <v>#VALUE!</v>
      </c>
      <c r="BA404" s="12">
        <v>46692</v>
      </c>
      <c r="BB404" s="36" t="str">
        <f t="shared" si="166"/>
        <v/>
      </c>
      <c r="BC404" s="41" t="e">
        <f t="shared" si="167"/>
        <v>#VALUE!</v>
      </c>
      <c r="BD404" s="41" t="e">
        <f t="shared" si="168"/>
        <v>#VALUE!</v>
      </c>
    </row>
    <row r="405" spans="1:56">
      <c r="A405" s="12">
        <v>46722</v>
      </c>
      <c r="B405" s="36" t="s">
        <v>103</v>
      </c>
      <c r="C405" s="41" t="s">
        <v>103</v>
      </c>
      <c r="D405" s="41" t="s">
        <v>103</v>
      </c>
      <c r="E405" s="36">
        <v>0</v>
      </c>
      <c r="F405" s="36">
        <v>0</v>
      </c>
      <c r="G405" s="36">
        <v>0</v>
      </c>
      <c r="H405" s="36">
        <v>0</v>
      </c>
      <c r="I405" s="37">
        <v>0</v>
      </c>
      <c r="J405" s="40" t="s">
        <v>103</v>
      </c>
      <c r="K405" s="40" t="s">
        <v>103</v>
      </c>
      <c r="L405" s="40" t="s">
        <v>103</v>
      </c>
      <c r="M405" s="39" t="e">
        <f t="shared" si="159"/>
        <v>#DIV/0!</v>
      </c>
      <c r="N405" s="39" t="s">
        <v>46</v>
      </c>
      <c r="O405" s="39" t="s">
        <v>46</v>
      </c>
      <c r="P405" s="39" t="s">
        <v>46</v>
      </c>
      <c r="Q405" s="42" t="s">
        <v>46</v>
      </c>
      <c r="R405" s="43" t="e">
        <f t="shared" si="156"/>
        <v>#VALUE!</v>
      </c>
      <c r="S405" s="40" t="e">
        <f t="shared" si="156"/>
        <v>#VALUE!</v>
      </c>
      <c r="T405" s="40" t="e">
        <f t="shared" si="156"/>
        <v>#VALUE!</v>
      </c>
      <c r="U405" s="40" t="e">
        <f t="shared" si="156"/>
        <v>#DIV/0!</v>
      </c>
      <c r="V405" s="40" t="e">
        <f t="shared" si="161"/>
        <v>#VALUE!</v>
      </c>
      <c r="W405" s="40" t="e">
        <f t="shared" si="161"/>
        <v>#VALUE!</v>
      </c>
      <c r="X405" s="40" t="e">
        <f t="shared" si="161"/>
        <v>#VALUE!</v>
      </c>
      <c r="Y405" s="40" t="e">
        <f t="shared" si="161"/>
        <v>#VALUE!</v>
      </c>
      <c r="Z405" s="40"/>
      <c r="AA405" s="40"/>
      <c r="AB405" s="40"/>
      <c r="AC405" s="39">
        <v>-1</v>
      </c>
      <c r="AD405" s="39">
        <v>-1</v>
      </c>
      <c r="AE405" s="39">
        <v>-1</v>
      </c>
      <c r="AF405" s="39">
        <v>-1</v>
      </c>
      <c r="AG405" s="42">
        <v>-1</v>
      </c>
      <c r="AH405" s="38" t="e">
        <f t="shared" si="163"/>
        <v>#VALUE!</v>
      </c>
      <c r="AI405" s="39" t="e">
        <f t="shared" si="164"/>
        <v>#VALUE!</v>
      </c>
      <c r="AJ405" s="39" t="e">
        <f t="shared" si="165"/>
        <v>#VALUE!</v>
      </c>
      <c r="AK405" s="39" t="e">
        <f t="shared" si="169"/>
        <v>#DIV/0!</v>
      </c>
      <c r="AL405" s="39" t="e">
        <f t="shared" si="169"/>
        <v>#DIV/0!</v>
      </c>
      <c r="AM405" s="39" t="e">
        <f t="shared" si="169"/>
        <v>#DIV/0!</v>
      </c>
      <c r="AN405" s="39" t="e">
        <f t="shared" si="169"/>
        <v>#DIV/0!</v>
      </c>
      <c r="AO405" s="39" t="e">
        <f t="shared" si="169"/>
        <v>#DIV/0!</v>
      </c>
      <c r="AU405" t="e">
        <f t="shared" si="170"/>
        <v>#DIV/0!</v>
      </c>
      <c r="AV405" t="e">
        <f t="shared" si="170"/>
        <v>#VALUE!</v>
      </c>
      <c r="AW405" t="e">
        <f t="shared" si="170"/>
        <v>#VALUE!</v>
      </c>
      <c r="AX405" t="e">
        <f t="shared" si="170"/>
        <v>#VALUE!</v>
      </c>
      <c r="AY405" t="e">
        <f t="shared" si="170"/>
        <v>#VALUE!</v>
      </c>
      <c r="BA405" s="12">
        <v>46722</v>
      </c>
      <c r="BB405" s="36" t="str">
        <f t="shared" si="166"/>
        <v/>
      </c>
      <c r="BC405" s="41" t="e">
        <f t="shared" si="167"/>
        <v>#VALUE!</v>
      </c>
      <c r="BD405" s="41" t="e">
        <f t="shared" si="168"/>
        <v>#VALUE!</v>
      </c>
    </row>
    <row r="406" spans="1:56">
      <c r="A406" s="12">
        <v>46753</v>
      </c>
      <c r="B406" s="36" t="s">
        <v>103</v>
      </c>
      <c r="C406" s="41" t="s">
        <v>103</v>
      </c>
      <c r="D406" s="41" t="s">
        <v>103</v>
      </c>
      <c r="E406" s="36">
        <v>0</v>
      </c>
      <c r="F406" s="36">
        <v>0</v>
      </c>
      <c r="G406" s="36">
        <v>0</v>
      </c>
      <c r="H406" s="36">
        <v>0</v>
      </c>
      <c r="I406" s="37">
        <v>0</v>
      </c>
      <c r="J406" s="40" t="s">
        <v>103</v>
      </c>
      <c r="K406" s="40" t="s">
        <v>103</v>
      </c>
      <c r="L406" s="40" t="s">
        <v>103</v>
      </c>
      <c r="M406" s="39" t="e">
        <f t="shared" si="159"/>
        <v>#DIV/0!</v>
      </c>
      <c r="N406" s="39" t="s">
        <v>46</v>
      </c>
      <c r="O406" s="39" t="s">
        <v>46</v>
      </c>
      <c r="P406" s="39" t="s">
        <v>46</v>
      </c>
      <c r="Q406" s="42" t="s">
        <v>46</v>
      </c>
      <c r="R406" s="43" t="e">
        <f t="shared" si="156"/>
        <v>#VALUE!</v>
      </c>
      <c r="S406" s="40" t="e">
        <f t="shared" si="156"/>
        <v>#VALUE!</v>
      </c>
      <c r="T406" s="40" t="e">
        <f t="shared" si="156"/>
        <v>#VALUE!</v>
      </c>
      <c r="U406" s="40" t="e">
        <f t="shared" si="156"/>
        <v>#DIV/0!</v>
      </c>
      <c r="V406" s="40" t="e">
        <f t="shared" si="161"/>
        <v>#VALUE!</v>
      </c>
      <c r="W406" s="40" t="e">
        <f t="shared" si="161"/>
        <v>#VALUE!</v>
      </c>
      <c r="X406" s="40" t="e">
        <f t="shared" si="161"/>
        <v>#VALUE!</v>
      </c>
      <c r="Y406" s="40" t="e">
        <f t="shared" si="161"/>
        <v>#VALUE!</v>
      </c>
      <c r="Z406" s="40"/>
      <c r="AA406" s="40"/>
      <c r="AB406" s="40"/>
      <c r="AC406" s="39">
        <v>-1</v>
      </c>
      <c r="AD406" s="39">
        <v>-1</v>
      </c>
      <c r="AE406" s="39">
        <v>-1</v>
      </c>
      <c r="AF406" s="39">
        <v>-1</v>
      </c>
      <c r="AG406" s="42">
        <v>-1</v>
      </c>
      <c r="AH406" s="38" t="e">
        <f t="shared" si="163"/>
        <v>#VALUE!</v>
      </c>
      <c r="AI406" s="39" t="e">
        <f t="shared" si="164"/>
        <v>#VALUE!</v>
      </c>
      <c r="AJ406" s="39" t="e">
        <f t="shared" si="165"/>
        <v>#VALUE!</v>
      </c>
      <c r="AK406" s="39" t="e">
        <f t="shared" si="169"/>
        <v>#DIV/0!</v>
      </c>
      <c r="AL406" s="39" t="e">
        <f t="shared" si="169"/>
        <v>#DIV/0!</v>
      </c>
      <c r="AM406" s="39" t="e">
        <f t="shared" si="169"/>
        <v>#DIV/0!</v>
      </c>
      <c r="AN406" s="39" t="e">
        <f t="shared" si="169"/>
        <v>#DIV/0!</v>
      </c>
      <c r="AO406" s="39" t="e">
        <f t="shared" si="169"/>
        <v>#DIV/0!</v>
      </c>
      <c r="AU406" t="e">
        <f t="shared" si="170"/>
        <v>#DIV/0!</v>
      </c>
      <c r="AV406" t="e">
        <f t="shared" si="170"/>
        <v>#VALUE!</v>
      </c>
      <c r="AW406" t="e">
        <f t="shared" si="170"/>
        <v>#VALUE!</v>
      </c>
      <c r="AX406" t="e">
        <f t="shared" si="170"/>
        <v>#VALUE!</v>
      </c>
      <c r="AY406" t="e">
        <f t="shared" si="170"/>
        <v>#VALUE!</v>
      </c>
      <c r="BA406" s="12">
        <v>46753</v>
      </c>
      <c r="BB406" s="36" t="str">
        <f t="shared" si="166"/>
        <v/>
      </c>
      <c r="BC406" s="41" t="e">
        <f t="shared" si="167"/>
        <v>#VALUE!</v>
      </c>
      <c r="BD406" s="41" t="e">
        <f t="shared" si="168"/>
        <v>#VALUE!</v>
      </c>
    </row>
    <row r="407" spans="1:56">
      <c r="A407" s="12">
        <v>46784</v>
      </c>
      <c r="B407" s="36" t="s">
        <v>103</v>
      </c>
      <c r="C407" s="41" t="s">
        <v>103</v>
      </c>
      <c r="D407" s="41" t="s">
        <v>103</v>
      </c>
      <c r="E407" s="36">
        <v>0</v>
      </c>
      <c r="F407" s="36">
        <v>0</v>
      </c>
      <c r="G407" s="36">
        <v>0</v>
      </c>
      <c r="H407" s="36">
        <v>0</v>
      </c>
      <c r="I407" s="37">
        <v>0</v>
      </c>
      <c r="J407" s="40" t="s">
        <v>103</v>
      </c>
      <c r="K407" s="40" t="s">
        <v>103</v>
      </c>
      <c r="L407" s="40" t="s">
        <v>103</v>
      </c>
      <c r="M407" s="39" t="e">
        <f t="shared" si="159"/>
        <v>#DIV/0!</v>
      </c>
      <c r="N407" s="39" t="s">
        <v>46</v>
      </c>
      <c r="O407" s="39" t="s">
        <v>46</v>
      </c>
      <c r="P407" s="39" t="s">
        <v>46</v>
      </c>
      <c r="Q407" s="42" t="s">
        <v>46</v>
      </c>
      <c r="R407" s="43" t="e">
        <f t="shared" si="156"/>
        <v>#VALUE!</v>
      </c>
      <c r="S407" s="40" t="e">
        <f t="shared" si="156"/>
        <v>#VALUE!</v>
      </c>
      <c r="T407" s="40" t="e">
        <f t="shared" si="156"/>
        <v>#VALUE!</v>
      </c>
      <c r="U407" s="40" t="e">
        <f t="shared" si="156"/>
        <v>#DIV/0!</v>
      </c>
      <c r="V407" s="40" t="e">
        <f t="shared" si="161"/>
        <v>#VALUE!</v>
      </c>
      <c r="W407" s="40" t="e">
        <f t="shared" si="161"/>
        <v>#VALUE!</v>
      </c>
      <c r="X407" s="40" t="e">
        <f t="shared" si="161"/>
        <v>#VALUE!</v>
      </c>
      <c r="Y407" s="40" t="e">
        <f t="shared" si="161"/>
        <v>#VALUE!</v>
      </c>
      <c r="Z407" s="40"/>
      <c r="AA407" s="40"/>
      <c r="AB407" s="40"/>
      <c r="AC407" s="39">
        <v>-1</v>
      </c>
      <c r="AD407" s="39">
        <v>-1</v>
      </c>
      <c r="AE407" s="39">
        <v>-1</v>
      </c>
      <c r="AF407" s="39">
        <v>-1</v>
      </c>
      <c r="AG407" s="42">
        <v>-1</v>
      </c>
      <c r="AH407" s="38" t="e">
        <f t="shared" si="163"/>
        <v>#VALUE!</v>
      </c>
      <c r="AI407" s="39" t="e">
        <f t="shared" si="164"/>
        <v>#VALUE!</v>
      </c>
      <c r="AJ407" s="39" t="e">
        <f t="shared" si="165"/>
        <v>#VALUE!</v>
      </c>
      <c r="AK407" s="39" t="e">
        <f t="shared" si="169"/>
        <v>#DIV/0!</v>
      </c>
      <c r="AL407" s="39" t="e">
        <f t="shared" si="169"/>
        <v>#DIV/0!</v>
      </c>
      <c r="AM407" s="39" t="e">
        <f t="shared" si="169"/>
        <v>#DIV/0!</v>
      </c>
      <c r="AN407" s="39" t="e">
        <f t="shared" si="169"/>
        <v>#DIV/0!</v>
      </c>
      <c r="AO407" s="39" t="e">
        <f t="shared" si="169"/>
        <v>#DIV/0!</v>
      </c>
      <c r="AU407" t="e">
        <f t="shared" si="170"/>
        <v>#DIV/0!</v>
      </c>
      <c r="AV407" t="e">
        <f t="shared" si="170"/>
        <v>#VALUE!</v>
      </c>
      <c r="AW407" t="e">
        <f t="shared" si="170"/>
        <v>#VALUE!</v>
      </c>
      <c r="AX407" t="e">
        <f t="shared" si="170"/>
        <v>#VALUE!</v>
      </c>
      <c r="AY407" t="e">
        <f t="shared" si="170"/>
        <v>#VALUE!</v>
      </c>
      <c r="BA407" s="12">
        <v>46784</v>
      </c>
      <c r="BB407" s="36" t="str">
        <f t="shared" si="166"/>
        <v/>
      </c>
      <c r="BC407" s="41" t="e">
        <f t="shared" si="167"/>
        <v>#VALUE!</v>
      </c>
      <c r="BD407" s="41" t="e">
        <f t="shared" si="168"/>
        <v>#VALUE!</v>
      </c>
    </row>
    <row r="408" spans="1:56">
      <c r="A408" s="12">
        <v>46813</v>
      </c>
      <c r="B408" s="36" t="s">
        <v>103</v>
      </c>
      <c r="C408" s="41" t="s">
        <v>103</v>
      </c>
      <c r="D408" s="41" t="s">
        <v>103</v>
      </c>
      <c r="E408" s="36">
        <v>0</v>
      </c>
      <c r="F408" s="36">
        <v>0</v>
      </c>
      <c r="G408" s="36">
        <v>0</v>
      </c>
      <c r="H408" s="36">
        <v>0</v>
      </c>
      <c r="I408" s="37">
        <v>0</v>
      </c>
      <c r="J408" s="40" t="s">
        <v>103</v>
      </c>
      <c r="K408" s="40" t="s">
        <v>103</v>
      </c>
      <c r="L408" s="40" t="s">
        <v>103</v>
      </c>
      <c r="M408" s="39" t="e">
        <f t="shared" si="159"/>
        <v>#DIV/0!</v>
      </c>
      <c r="N408" s="39" t="s">
        <v>46</v>
      </c>
      <c r="O408" s="39" t="s">
        <v>46</v>
      </c>
      <c r="P408" s="39" t="s">
        <v>46</v>
      </c>
      <c r="Q408" s="42" t="s">
        <v>46</v>
      </c>
      <c r="R408" s="43" t="e">
        <f t="shared" ref="R408:X459" si="171">(AR408/AR396)-1</f>
        <v>#VALUE!</v>
      </c>
      <c r="S408" s="40" t="e">
        <f t="shared" si="171"/>
        <v>#VALUE!</v>
      </c>
      <c r="T408" s="40" t="e">
        <f t="shared" si="171"/>
        <v>#VALUE!</v>
      </c>
      <c r="U408" s="40" t="e">
        <f t="shared" si="171"/>
        <v>#DIV/0!</v>
      </c>
      <c r="V408" s="40" t="e">
        <f t="shared" si="161"/>
        <v>#VALUE!</v>
      </c>
      <c r="W408" s="40" t="e">
        <f t="shared" si="161"/>
        <v>#VALUE!</v>
      </c>
      <c r="X408" s="40" t="e">
        <f t="shared" si="161"/>
        <v>#VALUE!</v>
      </c>
      <c r="Y408" s="40" t="e">
        <f t="shared" si="161"/>
        <v>#VALUE!</v>
      </c>
      <c r="Z408" s="40"/>
      <c r="AA408" s="40"/>
      <c r="AB408" s="40"/>
      <c r="AC408" s="39">
        <v>-1</v>
      </c>
      <c r="AD408" s="39">
        <v>-1</v>
      </c>
      <c r="AE408" s="39">
        <v>-1</v>
      </c>
      <c r="AF408" s="39">
        <v>-1</v>
      </c>
      <c r="AG408" s="42">
        <v>-1</v>
      </c>
      <c r="AH408" s="38" t="e">
        <f t="shared" si="163"/>
        <v>#VALUE!</v>
      </c>
      <c r="AI408" s="39" t="e">
        <f t="shared" si="164"/>
        <v>#VALUE!</v>
      </c>
      <c r="AJ408" s="39" t="e">
        <f t="shared" si="165"/>
        <v>#VALUE!</v>
      </c>
      <c r="AK408" s="39" t="e">
        <f t="shared" si="169"/>
        <v>#DIV/0!</v>
      </c>
      <c r="AL408" s="39" t="e">
        <f t="shared" si="169"/>
        <v>#DIV/0!</v>
      </c>
      <c r="AM408" s="39" t="e">
        <f t="shared" si="169"/>
        <v>#DIV/0!</v>
      </c>
      <c r="AN408" s="39" t="e">
        <f t="shared" si="169"/>
        <v>#DIV/0!</v>
      </c>
      <c r="AO408" s="39" t="e">
        <f t="shared" si="169"/>
        <v>#DIV/0!</v>
      </c>
      <c r="AU408" t="e">
        <f t="shared" si="170"/>
        <v>#DIV/0!</v>
      </c>
      <c r="AV408" t="e">
        <f t="shared" si="170"/>
        <v>#VALUE!</v>
      </c>
      <c r="AW408" t="e">
        <f t="shared" si="170"/>
        <v>#VALUE!</v>
      </c>
      <c r="AX408" t="e">
        <f t="shared" si="170"/>
        <v>#VALUE!</v>
      </c>
      <c r="AY408" t="e">
        <f t="shared" si="170"/>
        <v>#VALUE!</v>
      </c>
      <c r="BA408" s="12">
        <v>46813</v>
      </c>
      <c r="BB408" s="36" t="str">
        <f t="shared" si="166"/>
        <v/>
      </c>
      <c r="BC408" s="41" t="e">
        <f t="shared" si="167"/>
        <v>#VALUE!</v>
      </c>
      <c r="BD408" s="41" t="e">
        <f t="shared" si="168"/>
        <v>#VALUE!</v>
      </c>
    </row>
    <row r="409" spans="1:56">
      <c r="A409" s="12">
        <v>46844</v>
      </c>
      <c r="B409" s="36" t="s">
        <v>103</v>
      </c>
      <c r="C409" s="41" t="s">
        <v>103</v>
      </c>
      <c r="D409" s="41" t="s">
        <v>103</v>
      </c>
      <c r="E409" s="36">
        <v>0</v>
      </c>
      <c r="F409" s="36">
        <v>0</v>
      </c>
      <c r="G409" s="36">
        <v>0</v>
      </c>
      <c r="H409" s="36">
        <v>0</v>
      </c>
      <c r="I409" s="37">
        <v>0</v>
      </c>
      <c r="J409" s="40" t="s">
        <v>103</v>
      </c>
      <c r="K409" s="40" t="s">
        <v>103</v>
      </c>
      <c r="L409" s="40" t="s">
        <v>103</v>
      </c>
      <c r="M409" s="39" t="e">
        <f t="shared" si="159"/>
        <v>#DIV/0!</v>
      </c>
      <c r="N409" s="39" t="s">
        <v>46</v>
      </c>
      <c r="O409" s="39" t="s">
        <v>46</v>
      </c>
      <c r="P409" s="39" t="s">
        <v>46</v>
      </c>
      <c r="Q409" s="42" t="s">
        <v>46</v>
      </c>
      <c r="R409" s="43" t="e">
        <f t="shared" si="171"/>
        <v>#VALUE!</v>
      </c>
      <c r="S409" s="40" t="e">
        <f t="shared" si="171"/>
        <v>#VALUE!</v>
      </c>
      <c r="T409" s="40" t="e">
        <f t="shared" si="171"/>
        <v>#VALUE!</v>
      </c>
      <c r="U409" s="40" t="e">
        <f t="shared" si="171"/>
        <v>#DIV/0!</v>
      </c>
      <c r="V409" s="40" t="e">
        <f t="shared" si="161"/>
        <v>#VALUE!</v>
      </c>
      <c r="W409" s="40" t="e">
        <f t="shared" si="161"/>
        <v>#VALUE!</v>
      </c>
      <c r="X409" s="40" t="e">
        <f t="shared" si="161"/>
        <v>#VALUE!</v>
      </c>
      <c r="Y409" s="40" t="e">
        <f t="shared" si="161"/>
        <v>#VALUE!</v>
      </c>
      <c r="Z409" s="40"/>
      <c r="AA409" s="40"/>
      <c r="AB409" s="40"/>
      <c r="AC409" s="39">
        <v>-1</v>
      </c>
      <c r="AD409" s="39">
        <v>-1</v>
      </c>
      <c r="AE409" s="39">
        <v>-1</v>
      </c>
      <c r="AF409" s="39">
        <v>-1</v>
      </c>
      <c r="AG409" s="42">
        <v>-1</v>
      </c>
      <c r="AH409" s="38" t="e">
        <f t="shared" si="163"/>
        <v>#VALUE!</v>
      </c>
      <c r="AI409" s="39" t="e">
        <f t="shared" si="164"/>
        <v>#VALUE!</v>
      </c>
      <c r="AJ409" s="39" t="e">
        <f t="shared" si="165"/>
        <v>#VALUE!</v>
      </c>
      <c r="AK409" s="39" t="e">
        <f t="shared" si="169"/>
        <v>#DIV/0!</v>
      </c>
      <c r="AL409" s="39" t="e">
        <f t="shared" si="169"/>
        <v>#DIV/0!</v>
      </c>
      <c r="AM409" s="39" t="e">
        <f t="shared" si="169"/>
        <v>#DIV/0!</v>
      </c>
      <c r="AN409" s="39" t="e">
        <f t="shared" si="169"/>
        <v>#DIV/0!</v>
      </c>
      <c r="AO409" s="39" t="e">
        <f t="shared" si="169"/>
        <v>#DIV/0!</v>
      </c>
      <c r="AU409" t="e">
        <f t="shared" si="170"/>
        <v>#DIV/0!</v>
      </c>
      <c r="AV409" t="e">
        <f t="shared" si="170"/>
        <v>#VALUE!</v>
      </c>
      <c r="AW409" t="e">
        <f t="shared" si="170"/>
        <v>#VALUE!</v>
      </c>
      <c r="AX409" t="e">
        <f t="shared" si="170"/>
        <v>#VALUE!</v>
      </c>
      <c r="AY409" t="e">
        <f t="shared" si="170"/>
        <v>#VALUE!</v>
      </c>
      <c r="BA409" s="12">
        <v>46844</v>
      </c>
      <c r="BB409" s="36" t="str">
        <f t="shared" si="166"/>
        <v/>
      </c>
      <c r="BC409" s="41" t="e">
        <f t="shared" si="167"/>
        <v>#VALUE!</v>
      </c>
      <c r="BD409" s="41" t="e">
        <f t="shared" si="168"/>
        <v>#VALUE!</v>
      </c>
    </row>
    <row r="410" spans="1:56">
      <c r="A410" s="12">
        <v>46874</v>
      </c>
      <c r="B410" s="36" t="s">
        <v>103</v>
      </c>
      <c r="C410" s="41" t="s">
        <v>103</v>
      </c>
      <c r="D410" s="41" t="s">
        <v>103</v>
      </c>
      <c r="E410" s="36">
        <v>0</v>
      </c>
      <c r="F410" s="36">
        <v>0</v>
      </c>
      <c r="G410" s="36">
        <v>0</v>
      </c>
      <c r="H410" s="36">
        <v>0</v>
      </c>
      <c r="I410" s="37">
        <v>0</v>
      </c>
      <c r="J410" s="40" t="s">
        <v>103</v>
      </c>
      <c r="K410" s="40" t="s">
        <v>103</v>
      </c>
      <c r="L410" s="40" t="s">
        <v>103</v>
      </c>
      <c r="M410" s="39" t="e">
        <f t="shared" si="159"/>
        <v>#DIV/0!</v>
      </c>
      <c r="N410" s="39" t="s">
        <v>46</v>
      </c>
      <c r="O410" s="39" t="s">
        <v>46</v>
      </c>
      <c r="P410" s="39" t="s">
        <v>46</v>
      </c>
      <c r="Q410" s="42" t="s">
        <v>46</v>
      </c>
      <c r="R410" s="43" t="e">
        <f t="shared" si="171"/>
        <v>#VALUE!</v>
      </c>
      <c r="S410" s="40" t="e">
        <f t="shared" si="171"/>
        <v>#VALUE!</v>
      </c>
      <c r="T410" s="40" t="e">
        <f t="shared" si="171"/>
        <v>#VALUE!</v>
      </c>
      <c r="U410" s="40" t="e">
        <f t="shared" si="171"/>
        <v>#DIV/0!</v>
      </c>
      <c r="V410" s="40" t="e">
        <f t="shared" si="161"/>
        <v>#VALUE!</v>
      </c>
      <c r="W410" s="40" t="e">
        <f t="shared" si="161"/>
        <v>#VALUE!</v>
      </c>
      <c r="X410" s="40" t="e">
        <f t="shared" si="161"/>
        <v>#VALUE!</v>
      </c>
      <c r="Y410" s="40" t="e">
        <f t="shared" si="161"/>
        <v>#VALUE!</v>
      </c>
      <c r="Z410" s="40"/>
      <c r="AA410" s="40"/>
      <c r="AB410" s="40"/>
      <c r="AC410" s="39">
        <v>-1</v>
      </c>
      <c r="AD410" s="39">
        <v>-1</v>
      </c>
      <c r="AE410" s="39">
        <v>-1</v>
      </c>
      <c r="AF410" s="39">
        <v>-1</v>
      </c>
      <c r="AG410" s="42">
        <v>-1</v>
      </c>
      <c r="AH410" s="38" t="e">
        <f t="shared" si="163"/>
        <v>#VALUE!</v>
      </c>
      <c r="AI410" s="39" t="e">
        <f t="shared" si="164"/>
        <v>#VALUE!</v>
      </c>
      <c r="AJ410" s="39" t="e">
        <f t="shared" si="165"/>
        <v>#VALUE!</v>
      </c>
      <c r="AK410" s="39" t="e">
        <f t="shared" si="169"/>
        <v>#DIV/0!</v>
      </c>
      <c r="AL410" s="39" t="e">
        <f t="shared" si="169"/>
        <v>#DIV/0!</v>
      </c>
      <c r="AM410" s="39" t="e">
        <f t="shared" si="169"/>
        <v>#DIV/0!</v>
      </c>
      <c r="AN410" s="39" t="e">
        <f t="shared" si="169"/>
        <v>#DIV/0!</v>
      </c>
      <c r="AO410" s="39" t="e">
        <f t="shared" si="169"/>
        <v>#DIV/0!</v>
      </c>
      <c r="AU410" t="e">
        <f t="shared" si="170"/>
        <v>#DIV/0!</v>
      </c>
      <c r="AV410" t="e">
        <f t="shared" si="170"/>
        <v>#VALUE!</v>
      </c>
      <c r="AW410" t="e">
        <f t="shared" si="170"/>
        <v>#VALUE!</v>
      </c>
      <c r="AX410" t="e">
        <f t="shared" si="170"/>
        <v>#VALUE!</v>
      </c>
      <c r="AY410" t="e">
        <f t="shared" si="170"/>
        <v>#VALUE!</v>
      </c>
      <c r="BA410" s="12">
        <v>46874</v>
      </c>
      <c r="BB410" s="36" t="str">
        <f t="shared" si="166"/>
        <v/>
      </c>
      <c r="BC410" s="41" t="e">
        <f t="shared" si="167"/>
        <v>#VALUE!</v>
      </c>
      <c r="BD410" s="41" t="e">
        <f t="shared" si="168"/>
        <v>#VALUE!</v>
      </c>
    </row>
    <row r="411" spans="1:56">
      <c r="A411" s="12">
        <v>46905</v>
      </c>
      <c r="B411" s="36" t="s">
        <v>103</v>
      </c>
      <c r="C411" s="41" t="s">
        <v>103</v>
      </c>
      <c r="D411" s="41" t="s">
        <v>103</v>
      </c>
      <c r="E411" s="36">
        <v>0</v>
      </c>
      <c r="F411" s="36">
        <v>0</v>
      </c>
      <c r="G411" s="36">
        <v>0</v>
      </c>
      <c r="H411" s="36">
        <v>0</v>
      </c>
      <c r="I411" s="37">
        <v>0</v>
      </c>
      <c r="J411" s="40" t="s">
        <v>103</v>
      </c>
      <c r="K411" s="40" t="s">
        <v>103</v>
      </c>
      <c r="L411" s="40" t="s">
        <v>103</v>
      </c>
      <c r="M411" s="39" t="e">
        <f t="shared" si="159"/>
        <v>#DIV/0!</v>
      </c>
      <c r="N411" s="39" t="s">
        <v>46</v>
      </c>
      <c r="O411" s="39" t="s">
        <v>46</v>
      </c>
      <c r="P411" s="39" t="s">
        <v>46</v>
      </c>
      <c r="Q411" s="42" t="s">
        <v>46</v>
      </c>
      <c r="R411" s="43" t="e">
        <f t="shared" si="171"/>
        <v>#VALUE!</v>
      </c>
      <c r="S411" s="40" t="e">
        <f t="shared" si="171"/>
        <v>#VALUE!</v>
      </c>
      <c r="T411" s="40" t="e">
        <f t="shared" si="171"/>
        <v>#VALUE!</v>
      </c>
      <c r="U411" s="40" t="e">
        <f t="shared" si="171"/>
        <v>#DIV/0!</v>
      </c>
      <c r="V411" s="40" t="e">
        <f t="shared" si="161"/>
        <v>#VALUE!</v>
      </c>
      <c r="W411" s="40" t="e">
        <f t="shared" si="161"/>
        <v>#VALUE!</v>
      </c>
      <c r="X411" s="40" t="e">
        <f t="shared" si="161"/>
        <v>#VALUE!</v>
      </c>
      <c r="Y411" s="40" t="e">
        <f t="shared" si="161"/>
        <v>#VALUE!</v>
      </c>
      <c r="Z411" s="40"/>
      <c r="AA411" s="40"/>
      <c r="AB411" s="40"/>
      <c r="AC411" s="39">
        <v>-1</v>
      </c>
      <c r="AD411" s="39">
        <v>-1</v>
      </c>
      <c r="AE411" s="39">
        <v>-1</v>
      </c>
      <c r="AF411" s="39">
        <v>-1</v>
      </c>
      <c r="AG411" s="42">
        <v>-1</v>
      </c>
      <c r="AH411" s="38" t="e">
        <f t="shared" si="163"/>
        <v>#VALUE!</v>
      </c>
      <c r="AI411" s="39" t="e">
        <f t="shared" si="164"/>
        <v>#VALUE!</v>
      </c>
      <c r="AJ411" s="39" t="e">
        <f t="shared" si="165"/>
        <v>#VALUE!</v>
      </c>
      <c r="AK411" s="39" t="e">
        <f t="shared" si="169"/>
        <v>#DIV/0!</v>
      </c>
      <c r="AL411" s="39" t="e">
        <f t="shared" si="169"/>
        <v>#DIV/0!</v>
      </c>
      <c r="AM411" s="39" t="e">
        <f t="shared" si="169"/>
        <v>#DIV/0!</v>
      </c>
      <c r="AN411" s="39" t="e">
        <f t="shared" si="169"/>
        <v>#DIV/0!</v>
      </c>
      <c r="AO411" s="39" t="e">
        <f t="shared" si="169"/>
        <v>#DIV/0!</v>
      </c>
      <c r="AU411" t="e">
        <f t="shared" si="170"/>
        <v>#DIV/0!</v>
      </c>
      <c r="AV411" t="e">
        <f t="shared" si="170"/>
        <v>#VALUE!</v>
      </c>
      <c r="AW411" t="e">
        <f t="shared" si="170"/>
        <v>#VALUE!</v>
      </c>
      <c r="AX411" t="e">
        <f t="shared" si="170"/>
        <v>#VALUE!</v>
      </c>
      <c r="AY411" t="e">
        <f t="shared" si="170"/>
        <v>#VALUE!</v>
      </c>
      <c r="BA411" s="12">
        <v>46905</v>
      </c>
      <c r="BB411" s="36" t="str">
        <f t="shared" si="166"/>
        <v/>
      </c>
      <c r="BC411" s="41" t="e">
        <f t="shared" si="167"/>
        <v>#VALUE!</v>
      </c>
      <c r="BD411" s="41" t="e">
        <f t="shared" si="168"/>
        <v>#VALUE!</v>
      </c>
    </row>
    <row r="412" spans="1:56">
      <c r="A412" s="12">
        <v>46935</v>
      </c>
      <c r="B412" s="36" t="s">
        <v>103</v>
      </c>
      <c r="C412" s="41" t="s">
        <v>103</v>
      </c>
      <c r="D412" s="41" t="s">
        <v>103</v>
      </c>
      <c r="E412" s="36">
        <v>0</v>
      </c>
      <c r="F412" s="36">
        <v>0</v>
      </c>
      <c r="G412" s="36">
        <v>0</v>
      </c>
      <c r="H412" s="36">
        <v>0</v>
      </c>
      <c r="I412" s="37">
        <v>0</v>
      </c>
      <c r="J412" s="40" t="s">
        <v>103</v>
      </c>
      <c r="K412" s="40" t="s">
        <v>103</v>
      </c>
      <c r="L412" s="40" t="s">
        <v>103</v>
      </c>
      <c r="M412" s="39" t="e">
        <f t="shared" si="159"/>
        <v>#DIV/0!</v>
      </c>
      <c r="N412" s="39" t="s">
        <v>46</v>
      </c>
      <c r="O412" s="39" t="s">
        <v>46</v>
      </c>
      <c r="P412" s="39" t="s">
        <v>46</v>
      </c>
      <c r="Q412" s="42" t="s">
        <v>46</v>
      </c>
      <c r="R412" s="43" t="e">
        <f t="shared" si="171"/>
        <v>#VALUE!</v>
      </c>
      <c r="S412" s="40" t="e">
        <f t="shared" si="171"/>
        <v>#VALUE!</v>
      </c>
      <c r="T412" s="40" t="e">
        <f t="shared" si="171"/>
        <v>#VALUE!</v>
      </c>
      <c r="U412" s="40" t="e">
        <f t="shared" si="171"/>
        <v>#DIV/0!</v>
      </c>
      <c r="V412" s="40" t="e">
        <f t="shared" si="161"/>
        <v>#VALUE!</v>
      </c>
      <c r="W412" s="40" t="e">
        <f t="shared" si="161"/>
        <v>#VALUE!</v>
      </c>
      <c r="X412" s="40" t="e">
        <f t="shared" si="161"/>
        <v>#VALUE!</v>
      </c>
      <c r="Y412" s="40" t="e">
        <f t="shared" si="161"/>
        <v>#VALUE!</v>
      </c>
      <c r="Z412" s="40"/>
      <c r="AA412" s="40"/>
      <c r="AB412" s="40"/>
      <c r="AC412" s="39">
        <v>-1</v>
      </c>
      <c r="AD412" s="39">
        <v>-1</v>
      </c>
      <c r="AE412" s="39">
        <v>-1</v>
      </c>
      <c r="AF412" s="39">
        <v>-1</v>
      </c>
      <c r="AG412" s="42">
        <v>-1</v>
      </c>
      <c r="AH412" s="38" t="e">
        <f t="shared" si="163"/>
        <v>#VALUE!</v>
      </c>
      <c r="AI412" s="39" t="e">
        <f t="shared" si="164"/>
        <v>#VALUE!</v>
      </c>
      <c r="AJ412" s="39" t="e">
        <f t="shared" si="165"/>
        <v>#VALUE!</v>
      </c>
      <c r="AK412" s="39" t="e">
        <f t="shared" si="169"/>
        <v>#DIV/0!</v>
      </c>
      <c r="AL412" s="39" t="e">
        <f t="shared" si="169"/>
        <v>#DIV/0!</v>
      </c>
      <c r="AM412" s="39" t="e">
        <f t="shared" si="169"/>
        <v>#DIV/0!</v>
      </c>
      <c r="AN412" s="39" t="e">
        <f t="shared" si="169"/>
        <v>#DIV/0!</v>
      </c>
      <c r="AO412" s="39" t="e">
        <f t="shared" si="169"/>
        <v>#DIV/0!</v>
      </c>
      <c r="AU412" t="e">
        <f t="shared" si="170"/>
        <v>#DIV/0!</v>
      </c>
      <c r="AV412" t="e">
        <f t="shared" si="170"/>
        <v>#VALUE!</v>
      </c>
      <c r="AW412" t="e">
        <f t="shared" si="170"/>
        <v>#VALUE!</v>
      </c>
      <c r="AX412" t="e">
        <f t="shared" si="170"/>
        <v>#VALUE!</v>
      </c>
      <c r="AY412" t="e">
        <f t="shared" si="170"/>
        <v>#VALUE!</v>
      </c>
      <c r="BA412" s="12">
        <v>46935</v>
      </c>
      <c r="BB412" s="36" t="str">
        <f t="shared" si="166"/>
        <v/>
      </c>
      <c r="BC412" s="41" t="e">
        <f t="shared" si="167"/>
        <v>#VALUE!</v>
      </c>
      <c r="BD412" s="41" t="e">
        <f t="shared" si="168"/>
        <v>#VALUE!</v>
      </c>
    </row>
    <row r="413" spans="1:56">
      <c r="A413" s="12">
        <v>46966</v>
      </c>
      <c r="B413" s="36" t="s">
        <v>103</v>
      </c>
      <c r="C413" s="41" t="s">
        <v>103</v>
      </c>
      <c r="D413" s="41" t="s">
        <v>103</v>
      </c>
      <c r="E413" s="36">
        <v>0</v>
      </c>
      <c r="F413" s="36">
        <v>0</v>
      </c>
      <c r="G413" s="36">
        <v>0</v>
      </c>
      <c r="H413" s="36">
        <v>0</v>
      </c>
      <c r="I413" s="37">
        <v>0</v>
      </c>
      <c r="J413" s="40" t="s">
        <v>103</v>
      </c>
      <c r="K413" s="40" t="s">
        <v>103</v>
      </c>
      <c r="L413" s="40" t="s">
        <v>103</v>
      </c>
      <c r="M413" s="39" t="e">
        <f t="shared" si="159"/>
        <v>#DIV/0!</v>
      </c>
      <c r="N413" s="39" t="s">
        <v>46</v>
      </c>
      <c r="O413" s="39" t="s">
        <v>46</v>
      </c>
      <c r="P413" s="39" t="s">
        <v>46</v>
      </c>
      <c r="Q413" s="42" t="s">
        <v>46</v>
      </c>
      <c r="R413" s="43" t="e">
        <f t="shared" si="171"/>
        <v>#VALUE!</v>
      </c>
      <c r="S413" s="40" t="e">
        <f t="shared" si="171"/>
        <v>#VALUE!</v>
      </c>
      <c r="T413" s="40" t="e">
        <f t="shared" si="171"/>
        <v>#VALUE!</v>
      </c>
      <c r="U413" s="40" t="e">
        <f t="shared" si="171"/>
        <v>#DIV/0!</v>
      </c>
      <c r="V413" s="40" t="e">
        <f t="shared" si="161"/>
        <v>#VALUE!</v>
      </c>
      <c r="W413" s="40" t="e">
        <f t="shared" si="161"/>
        <v>#VALUE!</v>
      </c>
      <c r="X413" s="40" t="e">
        <f t="shared" si="161"/>
        <v>#VALUE!</v>
      </c>
      <c r="Y413" s="40" t="e">
        <f t="shared" si="161"/>
        <v>#VALUE!</v>
      </c>
      <c r="Z413" s="40"/>
      <c r="AA413" s="40"/>
      <c r="AB413" s="40"/>
      <c r="AC413" s="39">
        <v>-1</v>
      </c>
      <c r="AD413" s="39">
        <v>-1</v>
      </c>
      <c r="AE413" s="39">
        <v>-1</v>
      </c>
      <c r="AF413" s="39">
        <v>-1</v>
      </c>
      <c r="AG413" s="42">
        <v>-1</v>
      </c>
      <c r="AH413" s="38" t="e">
        <f t="shared" si="163"/>
        <v>#VALUE!</v>
      </c>
      <c r="AI413" s="39" t="e">
        <f t="shared" si="164"/>
        <v>#VALUE!</v>
      </c>
      <c r="AJ413" s="39" t="e">
        <f t="shared" si="165"/>
        <v>#VALUE!</v>
      </c>
      <c r="AK413" s="39" t="e">
        <f t="shared" si="169"/>
        <v>#DIV/0!</v>
      </c>
      <c r="AL413" s="39" t="e">
        <f t="shared" si="169"/>
        <v>#DIV/0!</v>
      </c>
      <c r="AM413" s="39" t="e">
        <f t="shared" si="169"/>
        <v>#DIV/0!</v>
      </c>
      <c r="AN413" s="39" t="e">
        <f t="shared" si="169"/>
        <v>#DIV/0!</v>
      </c>
      <c r="AO413" s="39" t="e">
        <f t="shared" si="169"/>
        <v>#DIV/0!</v>
      </c>
      <c r="AU413" t="e">
        <f t="shared" si="170"/>
        <v>#DIV/0!</v>
      </c>
      <c r="AV413" t="e">
        <f t="shared" si="170"/>
        <v>#VALUE!</v>
      </c>
      <c r="AW413" t="e">
        <f t="shared" si="170"/>
        <v>#VALUE!</v>
      </c>
      <c r="AX413" t="e">
        <f t="shared" si="170"/>
        <v>#VALUE!</v>
      </c>
      <c r="AY413" t="e">
        <f t="shared" si="170"/>
        <v>#VALUE!</v>
      </c>
      <c r="BA413" s="12">
        <v>46966</v>
      </c>
      <c r="BB413" s="36" t="str">
        <f t="shared" si="166"/>
        <v/>
      </c>
      <c r="BC413" s="41" t="e">
        <f t="shared" si="167"/>
        <v>#VALUE!</v>
      </c>
      <c r="BD413" s="41" t="e">
        <f t="shared" si="168"/>
        <v>#VALUE!</v>
      </c>
    </row>
    <row r="414" spans="1:56">
      <c r="A414" s="12">
        <v>46997</v>
      </c>
      <c r="B414" s="36" t="s">
        <v>103</v>
      </c>
      <c r="C414" s="41" t="s">
        <v>103</v>
      </c>
      <c r="D414" s="41" t="s">
        <v>103</v>
      </c>
      <c r="E414" s="36">
        <v>0</v>
      </c>
      <c r="F414" s="36">
        <v>0</v>
      </c>
      <c r="G414" s="36">
        <v>0</v>
      </c>
      <c r="H414" s="36">
        <v>0</v>
      </c>
      <c r="I414" s="37">
        <v>0</v>
      </c>
      <c r="J414" s="40" t="s">
        <v>103</v>
      </c>
      <c r="K414" s="40" t="s">
        <v>103</v>
      </c>
      <c r="L414" s="40" t="s">
        <v>103</v>
      </c>
      <c r="M414" s="39" t="e">
        <f t="shared" si="159"/>
        <v>#DIV/0!</v>
      </c>
      <c r="N414" s="39" t="s">
        <v>46</v>
      </c>
      <c r="O414" s="39" t="s">
        <v>46</v>
      </c>
      <c r="P414" s="39" t="s">
        <v>46</v>
      </c>
      <c r="Q414" s="42" t="s">
        <v>46</v>
      </c>
      <c r="R414" s="43" t="e">
        <f t="shared" si="171"/>
        <v>#VALUE!</v>
      </c>
      <c r="S414" s="40" t="e">
        <f t="shared" si="171"/>
        <v>#VALUE!</v>
      </c>
      <c r="T414" s="40" t="e">
        <f t="shared" si="171"/>
        <v>#VALUE!</v>
      </c>
      <c r="U414" s="40" t="e">
        <f t="shared" si="171"/>
        <v>#DIV/0!</v>
      </c>
      <c r="V414" s="40" t="e">
        <f t="shared" si="161"/>
        <v>#VALUE!</v>
      </c>
      <c r="W414" s="40" t="e">
        <f t="shared" si="161"/>
        <v>#VALUE!</v>
      </c>
      <c r="X414" s="40" t="e">
        <f t="shared" si="161"/>
        <v>#VALUE!</v>
      </c>
      <c r="Y414" s="40" t="e">
        <f t="shared" si="161"/>
        <v>#VALUE!</v>
      </c>
      <c r="Z414" s="40"/>
      <c r="AA414" s="40"/>
      <c r="AB414" s="40"/>
      <c r="AC414" s="39">
        <v>-1</v>
      </c>
      <c r="AD414" s="39">
        <v>-1</v>
      </c>
      <c r="AE414" s="39">
        <v>-1</v>
      </c>
      <c r="AF414" s="39">
        <v>-1</v>
      </c>
      <c r="AG414" s="42">
        <v>-1</v>
      </c>
      <c r="AH414" s="38" t="e">
        <f t="shared" si="163"/>
        <v>#VALUE!</v>
      </c>
      <c r="AI414" s="39" t="e">
        <f t="shared" si="164"/>
        <v>#VALUE!</v>
      </c>
      <c r="AJ414" s="39" t="e">
        <f t="shared" si="165"/>
        <v>#VALUE!</v>
      </c>
      <c r="AK414" s="39" t="e">
        <f t="shared" si="169"/>
        <v>#DIV/0!</v>
      </c>
      <c r="AL414" s="39" t="e">
        <f t="shared" si="169"/>
        <v>#DIV/0!</v>
      </c>
      <c r="AM414" s="39" t="e">
        <f t="shared" si="169"/>
        <v>#DIV/0!</v>
      </c>
      <c r="AN414" s="39" t="e">
        <f t="shared" si="169"/>
        <v>#DIV/0!</v>
      </c>
      <c r="AO414" s="39" t="e">
        <f t="shared" si="169"/>
        <v>#DIV/0!</v>
      </c>
      <c r="AU414" t="e">
        <f t="shared" si="170"/>
        <v>#DIV/0!</v>
      </c>
      <c r="AV414" t="e">
        <f t="shared" si="170"/>
        <v>#VALUE!</v>
      </c>
      <c r="AW414" t="e">
        <f t="shared" si="170"/>
        <v>#VALUE!</v>
      </c>
      <c r="AX414" t="e">
        <f t="shared" si="170"/>
        <v>#VALUE!</v>
      </c>
      <c r="AY414" t="e">
        <f t="shared" si="170"/>
        <v>#VALUE!</v>
      </c>
      <c r="BA414" s="12">
        <v>46997</v>
      </c>
      <c r="BB414" s="36" t="str">
        <f t="shared" si="166"/>
        <v/>
      </c>
      <c r="BC414" s="41" t="e">
        <f t="shared" si="167"/>
        <v>#VALUE!</v>
      </c>
      <c r="BD414" s="41" t="e">
        <f t="shared" si="168"/>
        <v>#VALUE!</v>
      </c>
    </row>
    <row r="415" spans="1:56">
      <c r="A415" s="12">
        <v>47027</v>
      </c>
      <c r="B415" s="36" t="s">
        <v>103</v>
      </c>
      <c r="C415" s="41" t="s">
        <v>103</v>
      </c>
      <c r="D415" s="41" t="s">
        <v>103</v>
      </c>
      <c r="E415" s="36">
        <v>0</v>
      </c>
      <c r="F415" s="36">
        <v>0</v>
      </c>
      <c r="G415" s="36">
        <v>0</v>
      </c>
      <c r="H415" s="36">
        <v>0</v>
      </c>
      <c r="I415" s="37">
        <v>0</v>
      </c>
      <c r="J415" s="40" t="s">
        <v>103</v>
      </c>
      <c r="K415" s="40" t="s">
        <v>103</v>
      </c>
      <c r="L415" s="40" t="s">
        <v>103</v>
      </c>
      <c r="M415" s="39" t="e">
        <f t="shared" si="159"/>
        <v>#DIV/0!</v>
      </c>
      <c r="N415" s="39" t="s">
        <v>46</v>
      </c>
      <c r="O415" s="39" t="s">
        <v>46</v>
      </c>
      <c r="P415" s="39" t="s">
        <v>46</v>
      </c>
      <c r="Q415" s="42" t="s">
        <v>46</v>
      </c>
      <c r="R415" s="43" t="e">
        <f t="shared" si="171"/>
        <v>#VALUE!</v>
      </c>
      <c r="S415" s="40" t="e">
        <f t="shared" si="171"/>
        <v>#VALUE!</v>
      </c>
      <c r="T415" s="40" t="e">
        <f t="shared" si="171"/>
        <v>#VALUE!</v>
      </c>
      <c r="U415" s="40" t="e">
        <f t="shared" si="171"/>
        <v>#DIV/0!</v>
      </c>
      <c r="V415" s="40" t="e">
        <f t="shared" si="161"/>
        <v>#VALUE!</v>
      </c>
      <c r="W415" s="40" t="e">
        <f t="shared" si="161"/>
        <v>#VALUE!</v>
      </c>
      <c r="X415" s="40" t="e">
        <f t="shared" si="161"/>
        <v>#VALUE!</v>
      </c>
      <c r="Y415" s="40" t="e">
        <f t="shared" si="161"/>
        <v>#VALUE!</v>
      </c>
      <c r="Z415" s="40"/>
      <c r="AA415" s="40"/>
      <c r="AB415" s="40"/>
      <c r="AC415" s="39">
        <v>-1</v>
      </c>
      <c r="AD415" s="39">
        <v>-1</v>
      </c>
      <c r="AE415" s="39">
        <v>-1</v>
      </c>
      <c r="AF415" s="39">
        <v>-1</v>
      </c>
      <c r="AG415" s="42">
        <v>-1</v>
      </c>
      <c r="AH415" s="38" t="e">
        <f t="shared" si="163"/>
        <v>#VALUE!</v>
      </c>
      <c r="AI415" s="39" t="e">
        <f t="shared" si="164"/>
        <v>#VALUE!</v>
      </c>
      <c r="AJ415" s="39" t="e">
        <f t="shared" si="165"/>
        <v>#VALUE!</v>
      </c>
      <c r="AK415" s="39" t="e">
        <f t="shared" si="169"/>
        <v>#DIV/0!</v>
      </c>
      <c r="AL415" s="39" t="e">
        <f t="shared" si="169"/>
        <v>#DIV/0!</v>
      </c>
      <c r="AM415" s="39" t="e">
        <f t="shared" si="169"/>
        <v>#DIV/0!</v>
      </c>
      <c r="AN415" s="39" t="e">
        <f t="shared" si="169"/>
        <v>#DIV/0!</v>
      </c>
      <c r="AO415" s="39" t="e">
        <f t="shared" si="169"/>
        <v>#DIV/0!</v>
      </c>
      <c r="AU415" t="e">
        <f t="shared" si="170"/>
        <v>#DIV/0!</v>
      </c>
      <c r="AV415" t="e">
        <f t="shared" si="170"/>
        <v>#VALUE!</v>
      </c>
      <c r="AW415" t="e">
        <f t="shared" si="170"/>
        <v>#VALUE!</v>
      </c>
      <c r="AX415" t="e">
        <f t="shared" si="170"/>
        <v>#VALUE!</v>
      </c>
      <c r="AY415" t="e">
        <f t="shared" si="170"/>
        <v>#VALUE!</v>
      </c>
      <c r="BA415" s="12">
        <v>47027</v>
      </c>
      <c r="BB415" s="36" t="str">
        <f t="shared" si="166"/>
        <v/>
      </c>
      <c r="BC415" s="41" t="e">
        <f t="shared" si="167"/>
        <v>#VALUE!</v>
      </c>
      <c r="BD415" s="41" t="e">
        <f t="shared" si="168"/>
        <v>#VALUE!</v>
      </c>
    </row>
    <row r="416" spans="1:56">
      <c r="A416" s="12">
        <v>47058</v>
      </c>
      <c r="B416" s="36" t="s">
        <v>103</v>
      </c>
      <c r="C416" s="41" t="s">
        <v>103</v>
      </c>
      <c r="D416" s="41" t="s">
        <v>103</v>
      </c>
      <c r="E416" s="36">
        <v>0</v>
      </c>
      <c r="F416" s="36">
        <v>0</v>
      </c>
      <c r="G416" s="36">
        <v>0</v>
      </c>
      <c r="H416" s="36">
        <v>0</v>
      </c>
      <c r="I416" s="37">
        <v>0</v>
      </c>
      <c r="J416" s="40" t="s">
        <v>103</v>
      </c>
      <c r="K416" s="40" t="s">
        <v>103</v>
      </c>
      <c r="L416" s="40" t="s">
        <v>103</v>
      </c>
      <c r="M416" s="39" t="e">
        <f t="shared" si="159"/>
        <v>#DIV/0!</v>
      </c>
      <c r="N416" s="39" t="s">
        <v>46</v>
      </c>
      <c r="O416" s="39" t="s">
        <v>46</v>
      </c>
      <c r="P416" s="39" t="s">
        <v>46</v>
      </c>
      <c r="Q416" s="42" t="s">
        <v>46</v>
      </c>
      <c r="R416" s="43" t="e">
        <f t="shared" si="171"/>
        <v>#DIV/0!</v>
      </c>
      <c r="S416" s="40" t="e">
        <f t="shared" si="171"/>
        <v>#DIV/0!</v>
      </c>
      <c r="T416" s="40" t="e">
        <f t="shared" si="171"/>
        <v>#DIV/0!</v>
      </c>
      <c r="U416" s="40" t="e">
        <f t="shared" si="171"/>
        <v>#DIV/0!</v>
      </c>
      <c r="V416" s="40" t="e">
        <f t="shared" si="161"/>
        <v>#VALUE!</v>
      </c>
      <c r="W416" s="40" t="e">
        <f t="shared" si="161"/>
        <v>#VALUE!</v>
      </c>
      <c r="X416" s="40" t="e">
        <f t="shared" si="161"/>
        <v>#VALUE!</v>
      </c>
      <c r="Y416" s="40" t="e">
        <f t="shared" si="161"/>
        <v>#VALUE!</v>
      </c>
      <c r="Z416" s="40"/>
      <c r="AA416" s="40"/>
      <c r="AB416" s="40"/>
      <c r="AC416" s="39">
        <v>-1</v>
      </c>
      <c r="AD416" s="39">
        <v>-1</v>
      </c>
      <c r="AE416" s="39">
        <v>-1</v>
      </c>
      <c r="AF416" s="39">
        <v>-1</v>
      </c>
      <c r="AG416" s="42">
        <v>-1</v>
      </c>
      <c r="AH416" s="38" t="e">
        <f t="shared" si="163"/>
        <v>#VALUE!</v>
      </c>
      <c r="AI416" s="39" t="e">
        <f t="shared" si="164"/>
        <v>#VALUE!</v>
      </c>
      <c r="AJ416" s="39" t="e">
        <f t="shared" si="165"/>
        <v>#VALUE!</v>
      </c>
      <c r="AK416" s="39" t="e">
        <f t="shared" si="169"/>
        <v>#DIV/0!</v>
      </c>
      <c r="AL416" s="39" t="e">
        <f t="shared" si="169"/>
        <v>#DIV/0!</v>
      </c>
      <c r="AM416" s="39" t="e">
        <f t="shared" si="169"/>
        <v>#DIV/0!</v>
      </c>
      <c r="AN416" s="39" t="e">
        <f t="shared" si="169"/>
        <v>#DIV/0!</v>
      </c>
      <c r="AO416" s="39" t="e">
        <f t="shared" si="169"/>
        <v>#DIV/0!</v>
      </c>
      <c r="AU416" t="e">
        <f t="shared" si="170"/>
        <v>#DIV/0!</v>
      </c>
      <c r="AV416" t="e">
        <f t="shared" si="170"/>
        <v>#VALUE!</v>
      </c>
      <c r="AW416" t="e">
        <f t="shared" si="170"/>
        <v>#VALUE!</v>
      </c>
      <c r="AX416" t="e">
        <f t="shared" si="170"/>
        <v>#VALUE!</v>
      </c>
      <c r="AY416" t="e">
        <f t="shared" si="170"/>
        <v>#VALUE!</v>
      </c>
      <c r="BA416" s="12">
        <v>47058</v>
      </c>
      <c r="BB416" s="36" t="str">
        <f t="shared" si="166"/>
        <v/>
      </c>
      <c r="BC416" s="41" t="e">
        <f t="shared" si="167"/>
        <v>#VALUE!</v>
      </c>
      <c r="BD416" s="41" t="e">
        <f t="shared" si="168"/>
        <v>#VALUE!</v>
      </c>
    </row>
    <row r="417" spans="1:56">
      <c r="A417" s="12">
        <v>47088</v>
      </c>
      <c r="B417" s="36" t="s">
        <v>103</v>
      </c>
      <c r="C417" s="41" t="s">
        <v>103</v>
      </c>
      <c r="D417" s="41" t="s">
        <v>103</v>
      </c>
      <c r="E417" s="36">
        <v>0</v>
      </c>
      <c r="F417" s="36">
        <v>0</v>
      </c>
      <c r="G417" s="36">
        <v>0</v>
      </c>
      <c r="H417" s="36">
        <v>0</v>
      </c>
      <c r="I417" s="37">
        <v>0</v>
      </c>
      <c r="J417" s="40" t="s">
        <v>103</v>
      </c>
      <c r="K417" s="40" t="s">
        <v>103</v>
      </c>
      <c r="L417" s="40" t="s">
        <v>103</v>
      </c>
      <c r="M417" s="39" t="e">
        <f t="shared" si="159"/>
        <v>#DIV/0!</v>
      </c>
      <c r="N417" s="39" t="s">
        <v>46</v>
      </c>
      <c r="O417" s="39" t="s">
        <v>46</v>
      </c>
      <c r="P417" s="39" t="s">
        <v>46</v>
      </c>
      <c r="Q417" s="42" t="s">
        <v>46</v>
      </c>
      <c r="R417" s="43" t="e">
        <f t="shared" si="171"/>
        <v>#DIV/0!</v>
      </c>
      <c r="S417" s="40" t="e">
        <f t="shared" si="171"/>
        <v>#DIV/0!</v>
      </c>
      <c r="T417" s="40" t="e">
        <f t="shared" si="171"/>
        <v>#DIV/0!</v>
      </c>
      <c r="U417" s="40" t="e">
        <f t="shared" si="171"/>
        <v>#DIV/0!</v>
      </c>
      <c r="V417" s="40" t="e">
        <f t="shared" si="161"/>
        <v>#VALUE!</v>
      </c>
      <c r="W417" s="40" t="e">
        <f t="shared" si="161"/>
        <v>#VALUE!</v>
      </c>
      <c r="X417" s="40" t="e">
        <f t="shared" si="161"/>
        <v>#VALUE!</v>
      </c>
      <c r="Y417" s="40" t="e">
        <f t="shared" si="161"/>
        <v>#VALUE!</v>
      </c>
      <c r="Z417" s="40"/>
      <c r="AA417" s="40"/>
      <c r="AB417" s="40"/>
      <c r="AC417" s="39">
        <v>-1</v>
      </c>
      <c r="AD417" s="39">
        <v>-1</v>
      </c>
      <c r="AE417" s="39">
        <v>-1</v>
      </c>
      <c r="AF417" s="39">
        <v>-1</v>
      </c>
      <c r="AG417" s="42">
        <v>-1</v>
      </c>
      <c r="AH417" s="38" t="e">
        <f t="shared" si="163"/>
        <v>#VALUE!</v>
      </c>
      <c r="AI417" s="39" t="e">
        <f t="shared" si="164"/>
        <v>#VALUE!</v>
      </c>
      <c r="AJ417" s="39" t="e">
        <f t="shared" si="165"/>
        <v>#VALUE!</v>
      </c>
      <c r="AK417" s="39" t="e">
        <f t="shared" si="169"/>
        <v>#DIV/0!</v>
      </c>
      <c r="AL417" s="39" t="e">
        <f t="shared" si="169"/>
        <v>#DIV/0!</v>
      </c>
      <c r="AM417" s="39" t="e">
        <f t="shared" si="169"/>
        <v>#DIV/0!</v>
      </c>
      <c r="AN417" s="39" t="e">
        <f t="shared" si="169"/>
        <v>#DIV/0!</v>
      </c>
      <c r="AO417" s="39" t="e">
        <f t="shared" si="169"/>
        <v>#DIV/0!</v>
      </c>
      <c r="AU417" t="e">
        <f t="shared" si="170"/>
        <v>#DIV/0!</v>
      </c>
      <c r="AV417" t="e">
        <f t="shared" si="170"/>
        <v>#VALUE!</v>
      </c>
      <c r="AW417" t="e">
        <f t="shared" si="170"/>
        <v>#VALUE!</v>
      </c>
      <c r="AX417" t="e">
        <f t="shared" si="170"/>
        <v>#VALUE!</v>
      </c>
      <c r="AY417" t="e">
        <f t="shared" si="170"/>
        <v>#VALUE!</v>
      </c>
      <c r="BA417" s="12">
        <v>47088</v>
      </c>
      <c r="BB417" s="36" t="str">
        <f t="shared" si="166"/>
        <v/>
      </c>
      <c r="BC417" s="41" t="e">
        <f t="shared" si="167"/>
        <v>#VALUE!</v>
      </c>
      <c r="BD417" s="41" t="e">
        <f t="shared" si="168"/>
        <v>#VALUE!</v>
      </c>
    </row>
    <row r="418" spans="1:56">
      <c r="A418" s="12">
        <v>47119</v>
      </c>
      <c r="B418" s="36" t="s">
        <v>103</v>
      </c>
      <c r="C418" s="41" t="s">
        <v>103</v>
      </c>
      <c r="D418" s="41" t="s">
        <v>103</v>
      </c>
      <c r="E418" s="36">
        <v>0</v>
      </c>
      <c r="F418" s="36">
        <v>0</v>
      </c>
      <c r="G418" s="36">
        <v>0</v>
      </c>
      <c r="H418" s="36">
        <v>0</v>
      </c>
      <c r="I418" s="37">
        <v>0</v>
      </c>
      <c r="J418" s="40" t="s">
        <v>103</v>
      </c>
      <c r="K418" s="40" t="s">
        <v>103</v>
      </c>
      <c r="L418" s="40" t="s">
        <v>103</v>
      </c>
      <c r="M418" s="39" t="e">
        <f t="shared" si="159"/>
        <v>#DIV/0!</v>
      </c>
      <c r="N418" s="39" t="s">
        <v>46</v>
      </c>
      <c r="O418" s="39" t="s">
        <v>46</v>
      </c>
      <c r="P418" s="39" t="s">
        <v>46</v>
      </c>
      <c r="Q418" s="42" t="s">
        <v>46</v>
      </c>
      <c r="R418" s="43" t="e">
        <f t="shared" si="171"/>
        <v>#DIV/0!</v>
      </c>
      <c r="S418" s="40" t="e">
        <f t="shared" si="171"/>
        <v>#DIV/0!</v>
      </c>
      <c r="T418" s="40" t="e">
        <f t="shared" si="171"/>
        <v>#DIV/0!</v>
      </c>
      <c r="U418" s="40" t="e">
        <f t="shared" si="171"/>
        <v>#DIV/0!</v>
      </c>
      <c r="V418" s="40" t="e">
        <f t="shared" si="161"/>
        <v>#VALUE!</v>
      </c>
      <c r="W418" s="40" t="e">
        <f t="shared" si="161"/>
        <v>#VALUE!</v>
      </c>
      <c r="X418" s="40" t="e">
        <f t="shared" si="161"/>
        <v>#VALUE!</v>
      </c>
      <c r="Y418" s="40" t="e">
        <f t="shared" si="161"/>
        <v>#VALUE!</v>
      </c>
      <c r="Z418" s="40"/>
      <c r="AA418" s="40"/>
      <c r="AB418" s="40"/>
      <c r="AC418" s="39">
        <v>-1</v>
      </c>
      <c r="AD418" s="39">
        <v>-1</v>
      </c>
      <c r="AE418" s="39">
        <v>-1</v>
      </c>
      <c r="AF418" s="39">
        <v>-1</v>
      </c>
      <c r="AG418" s="42">
        <v>-1</v>
      </c>
      <c r="AH418" s="38" t="e">
        <f t="shared" si="163"/>
        <v>#VALUE!</v>
      </c>
      <c r="AI418" s="39" t="e">
        <f t="shared" si="164"/>
        <v>#VALUE!</v>
      </c>
      <c r="AJ418" s="39" t="e">
        <f t="shared" si="165"/>
        <v>#VALUE!</v>
      </c>
      <c r="AK418" s="39" t="e">
        <f t="shared" si="169"/>
        <v>#DIV/0!</v>
      </c>
      <c r="AL418" s="39" t="e">
        <f t="shared" si="169"/>
        <v>#DIV/0!</v>
      </c>
      <c r="AM418" s="39" t="e">
        <f t="shared" si="169"/>
        <v>#DIV/0!</v>
      </c>
      <c r="AN418" s="39" t="e">
        <f t="shared" si="169"/>
        <v>#DIV/0!</v>
      </c>
      <c r="AO418" s="39" t="e">
        <f t="shared" si="169"/>
        <v>#DIV/0!</v>
      </c>
      <c r="AU418" t="e">
        <f t="shared" si="170"/>
        <v>#DIV/0!</v>
      </c>
      <c r="AV418" t="e">
        <f t="shared" si="170"/>
        <v>#VALUE!</v>
      </c>
      <c r="AW418" t="e">
        <f t="shared" si="170"/>
        <v>#VALUE!</v>
      </c>
      <c r="AX418" t="e">
        <f t="shared" si="170"/>
        <v>#VALUE!</v>
      </c>
      <c r="AY418" t="e">
        <f t="shared" si="170"/>
        <v>#VALUE!</v>
      </c>
      <c r="BA418" s="12">
        <v>47119</v>
      </c>
      <c r="BB418" s="36" t="str">
        <f t="shared" si="166"/>
        <v/>
      </c>
      <c r="BC418" s="41" t="e">
        <f t="shared" si="167"/>
        <v>#VALUE!</v>
      </c>
      <c r="BD418" s="41" t="e">
        <f t="shared" si="168"/>
        <v>#VALUE!</v>
      </c>
    </row>
    <row r="419" spans="1:56">
      <c r="A419" s="12">
        <v>47150</v>
      </c>
      <c r="B419" s="36" t="s">
        <v>103</v>
      </c>
      <c r="C419" s="41" t="s">
        <v>103</v>
      </c>
      <c r="D419" s="41" t="s">
        <v>103</v>
      </c>
      <c r="E419" s="36">
        <v>0</v>
      </c>
      <c r="F419" s="36">
        <v>0</v>
      </c>
      <c r="G419" s="36">
        <v>0</v>
      </c>
      <c r="H419" s="36">
        <v>0</v>
      </c>
      <c r="I419" s="37">
        <v>0</v>
      </c>
      <c r="J419" s="40" t="s">
        <v>103</v>
      </c>
      <c r="K419" s="40" t="s">
        <v>103</v>
      </c>
      <c r="L419" s="40" t="s">
        <v>103</v>
      </c>
      <c r="M419" s="39" t="e">
        <f t="shared" si="159"/>
        <v>#DIV/0!</v>
      </c>
      <c r="N419" s="39" t="s">
        <v>46</v>
      </c>
      <c r="O419" s="39" t="s">
        <v>46</v>
      </c>
      <c r="P419" s="39" t="s">
        <v>46</v>
      </c>
      <c r="Q419" s="42" t="s">
        <v>46</v>
      </c>
      <c r="R419" s="43" t="e">
        <f t="shared" si="171"/>
        <v>#DIV/0!</v>
      </c>
      <c r="S419" s="40" t="e">
        <f t="shared" si="171"/>
        <v>#DIV/0!</v>
      </c>
      <c r="T419" s="40" t="e">
        <f t="shared" si="171"/>
        <v>#DIV/0!</v>
      </c>
      <c r="U419" s="40" t="e">
        <f t="shared" si="171"/>
        <v>#DIV/0!</v>
      </c>
      <c r="V419" s="40" t="e">
        <f t="shared" si="161"/>
        <v>#VALUE!</v>
      </c>
      <c r="W419" s="40" t="e">
        <f t="shared" si="161"/>
        <v>#VALUE!</v>
      </c>
      <c r="X419" s="40" t="e">
        <f t="shared" si="161"/>
        <v>#VALUE!</v>
      </c>
      <c r="Y419" s="40" t="e">
        <f t="shared" si="161"/>
        <v>#VALUE!</v>
      </c>
      <c r="Z419" s="40"/>
      <c r="AA419" s="40"/>
      <c r="AB419" s="40"/>
      <c r="AC419" s="39">
        <v>-1</v>
      </c>
      <c r="AD419" s="39">
        <v>-1</v>
      </c>
      <c r="AE419" s="39">
        <v>-1</v>
      </c>
      <c r="AF419" s="39">
        <v>-1</v>
      </c>
      <c r="AG419" s="42">
        <v>-1</v>
      </c>
      <c r="AH419" s="38" t="e">
        <f t="shared" si="163"/>
        <v>#VALUE!</v>
      </c>
      <c r="AI419" s="39" t="e">
        <f t="shared" si="164"/>
        <v>#VALUE!</v>
      </c>
      <c r="AJ419" s="39" t="e">
        <f t="shared" si="165"/>
        <v>#VALUE!</v>
      </c>
      <c r="AK419" s="39" t="e">
        <f t="shared" si="169"/>
        <v>#DIV/0!</v>
      </c>
      <c r="AL419" s="39" t="e">
        <f t="shared" si="169"/>
        <v>#DIV/0!</v>
      </c>
      <c r="AM419" s="39" t="e">
        <f t="shared" si="169"/>
        <v>#DIV/0!</v>
      </c>
      <c r="AN419" s="39" t="e">
        <f t="shared" si="169"/>
        <v>#DIV/0!</v>
      </c>
      <c r="AO419" s="39" t="e">
        <f t="shared" si="169"/>
        <v>#DIV/0!</v>
      </c>
      <c r="AU419" t="e">
        <f t="shared" ref="AU419:AY434" si="172">AU418*(1+M419)</f>
        <v>#DIV/0!</v>
      </c>
      <c r="AV419" t="e">
        <f t="shared" si="172"/>
        <v>#VALUE!</v>
      </c>
      <c r="AW419" t="e">
        <f t="shared" si="172"/>
        <v>#VALUE!</v>
      </c>
      <c r="AX419" t="e">
        <f t="shared" si="172"/>
        <v>#VALUE!</v>
      </c>
      <c r="AY419" t="e">
        <f t="shared" si="172"/>
        <v>#VALUE!</v>
      </c>
      <c r="BA419" s="12">
        <v>47150</v>
      </c>
      <c r="BB419" s="36" t="str">
        <f t="shared" si="166"/>
        <v/>
      </c>
      <c r="BC419" s="41" t="e">
        <f t="shared" si="167"/>
        <v>#VALUE!</v>
      </c>
      <c r="BD419" s="41" t="e">
        <f t="shared" si="168"/>
        <v>#VALUE!</v>
      </c>
    </row>
    <row r="420" spans="1:56">
      <c r="A420" s="12">
        <v>47178</v>
      </c>
      <c r="B420" s="36" t="s">
        <v>103</v>
      </c>
      <c r="C420" s="41" t="s">
        <v>103</v>
      </c>
      <c r="D420" s="41" t="s">
        <v>103</v>
      </c>
      <c r="E420" s="36">
        <v>0</v>
      </c>
      <c r="F420" s="36">
        <v>0</v>
      </c>
      <c r="G420" s="36">
        <v>0</v>
      </c>
      <c r="H420" s="36">
        <v>0</v>
      </c>
      <c r="I420" s="37">
        <v>0</v>
      </c>
      <c r="J420" s="40" t="s">
        <v>103</v>
      </c>
      <c r="K420" s="40" t="s">
        <v>103</v>
      </c>
      <c r="L420" s="40" t="s">
        <v>103</v>
      </c>
      <c r="M420" s="39" t="e">
        <f t="shared" si="159"/>
        <v>#DIV/0!</v>
      </c>
      <c r="N420" s="39" t="s">
        <v>46</v>
      </c>
      <c r="O420" s="39" t="s">
        <v>46</v>
      </c>
      <c r="P420" s="39" t="s">
        <v>46</v>
      </c>
      <c r="Q420" s="42" t="s">
        <v>46</v>
      </c>
      <c r="R420" s="43" t="e">
        <f t="shared" si="171"/>
        <v>#DIV/0!</v>
      </c>
      <c r="S420" s="40" t="e">
        <f t="shared" si="171"/>
        <v>#DIV/0!</v>
      </c>
      <c r="T420" s="40" t="e">
        <f t="shared" si="171"/>
        <v>#DIV/0!</v>
      </c>
      <c r="U420" s="40" t="e">
        <f t="shared" si="171"/>
        <v>#DIV/0!</v>
      </c>
      <c r="V420" s="40" t="e">
        <f t="shared" si="161"/>
        <v>#VALUE!</v>
      </c>
      <c r="W420" s="40" t="e">
        <f t="shared" si="161"/>
        <v>#VALUE!</v>
      </c>
      <c r="X420" s="40" t="e">
        <f t="shared" si="161"/>
        <v>#VALUE!</v>
      </c>
      <c r="Y420" s="40" t="e">
        <f t="shared" si="161"/>
        <v>#VALUE!</v>
      </c>
      <c r="Z420" s="40"/>
      <c r="AA420" s="40"/>
      <c r="AB420" s="40"/>
      <c r="AC420" s="39">
        <v>-1</v>
      </c>
      <c r="AD420" s="39">
        <v>-1</v>
      </c>
      <c r="AE420" s="39">
        <v>-1</v>
      </c>
      <c r="AF420" s="39">
        <v>-1</v>
      </c>
      <c r="AG420" s="42">
        <v>-1</v>
      </c>
      <c r="AH420" s="38" t="e">
        <f t="shared" si="163"/>
        <v>#VALUE!</v>
      </c>
      <c r="AI420" s="39" t="e">
        <f t="shared" si="164"/>
        <v>#VALUE!</v>
      </c>
      <c r="AJ420" s="39" t="e">
        <f t="shared" si="165"/>
        <v>#VALUE!</v>
      </c>
      <c r="AK420" s="39" t="e">
        <f t="shared" si="169"/>
        <v>#DIV/0!</v>
      </c>
      <c r="AL420" s="39" t="e">
        <f t="shared" si="169"/>
        <v>#DIV/0!</v>
      </c>
      <c r="AM420" s="39" t="e">
        <f t="shared" si="169"/>
        <v>#DIV/0!</v>
      </c>
      <c r="AN420" s="39" t="e">
        <f t="shared" si="169"/>
        <v>#DIV/0!</v>
      </c>
      <c r="AO420" s="39" t="e">
        <f t="shared" si="169"/>
        <v>#DIV/0!</v>
      </c>
      <c r="AU420" t="e">
        <f t="shared" si="172"/>
        <v>#DIV/0!</v>
      </c>
      <c r="AV420" t="e">
        <f t="shared" si="172"/>
        <v>#VALUE!</v>
      </c>
      <c r="AW420" t="e">
        <f t="shared" si="172"/>
        <v>#VALUE!</v>
      </c>
      <c r="AX420" t="e">
        <f t="shared" si="172"/>
        <v>#VALUE!</v>
      </c>
      <c r="AY420" t="e">
        <f t="shared" si="172"/>
        <v>#VALUE!</v>
      </c>
      <c r="BA420" s="12">
        <v>47178</v>
      </c>
      <c r="BB420" s="36" t="str">
        <f t="shared" si="166"/>
        <v/>
      </c>
      <c r="BC420" s="41" t="e">
        <f t="shared" si="167"/>
        <v>#VALUE!</v>
      </c>
      <c r="BD420" s="41" t="e">
        <f t="shared" si="168"/>
        <v>#VALUE!</v>
      </c>
    </row>
    <row r="421" spans="1:56">
      <c r="A421" s="12">
        <v>47209</v>
      </c>
      <c r="B421" s="36" t="s">
        <v>103</v>
      </c>
      <c r="C421" s="41" t="s">
        <v>103</v>
      </c>
      <c r="D421" s="41" t="s">
        <v>103</v>
      </c>
      <c r="E421" s="36">
        <v>0</v>
      </c>
      <c r="F421" s="36">
        <v>0</v>
      </c>
      <c r="G421" s="36">
        <v>0</v>
      </c>
      <c r="H421" s="36">
        <v>0</v>
      </c>
      <c r="I421" s="37">
        <v>0</v>
      </c>
      <c r="J421" s="40" t="s">
        <v>103</v>
      </c>
      <c r="K421" s="40" t="s">
        <v>103</v>
      </c>
      <c r="L421" s="40" t="s">
        <v>103</v>
      </c>
      <c r="M421" s="39" t="e">
        <f t="shared" si="159"/>
        <v>#DIV/0!</v>
      </c>
      <c r="N421" s="39" t="s">
        <v>46</v>
      </c>
      <c r="O421" s="39" t="s">
        <v>46</v>
      </c>
      <c r="P421" s="39" t="s">
        <v>46</v>
      </c>
      <c r="Q421" s="42" t="s">
        <v>46</v>
      </c>
      <c r="R421" s="43" t="e">
        <f t="shared" si="171"/>
        <v>#DIV/0!</v>
      </c>
      <c r="S421" s="40" t="e">
        <f t="shared" si="171"/>
        <v>#DIV/0!</v>
      </c>
      <c r="T421" s="40" t="e">
        <f t="shared" si="171"/>
        <v>#DIV/0!</v>
      </c>
      <c r="U421" s="40" t="e">
        <f t="shared" si="171"/>
        <v>#DIV/0!</v>
      </c>
      <c r="V421" s="40" t="e">
        <f t="shared" si="161"/>
        <v>#VALUE!</v>
      </c>
      <c r="W421" s="40" t="e">
        <f t="shared" si="161"/>
        <v>#VALUE!</v>
      </c>
      <c r="X421" s="40" t="e">
        <f t="shared" si="161"/>
        <v>#VALUE!</v>
      </c>
      <c r="Y421" s="40" t="e">
        <f t="shared" si="161"/>
        <v>#VALUE!</v>
      </c>
      <c r="Z421" s="40"/>
      <c r="AA421" s="40"/>
      <c r="AB421" s="40"/>
      <c r="AC421" s="39">
        <v>-1</v>
      </c>
      <c r="AD421" s="39">
        <v>-1</v>
      </c>
      <c r="AE421" s="39">
        <v>-1</v>
      </c>
      <c r="AF421" s="39">
        <v>-1</v>
      </c>
      <c r="AG421" s="42">
        <v>-1</v>
      </c>
      <c r="AH421" s="38" t="e">
        <f t="shared" si="163"/>
        <v>#VALUE!</v>
      </c>
      <c r="AI421" s="39" t="e">
        <f t="shared" si="164"/>
        <v>#VALUE!</v>
      </c>
      <c r="AJ421" s="39" t="e">
        <f t="shared" si="165"/>
        <v>#VALUE!</v>
      </c>
      <c r="AK421" s="39" t="e">
        <f t="shared" si="169"/>
        <v>#DIV/0!</v>
      </c>
      <c r="AL421" s="39" t="e">
        <f t="shared" si="169"/>
        <v>#DIV/0!</v>
      </c>
      <c r="AM421" s="39" t="e">
        <f t="shared" si="169"/>
        <v>#DIV/0!</v>
      </c>
      <c r="AN421" s="39" t="e">
        <f t="shared" si="169"/>
        <v>#DIV/0!</v>
      </c>
      <c r="AO421" s="39" t="e">
        <f t="shared" si="169"/>
        <v>#DIV/0!</v>
      </c>
      <c r="AU421" t="e">
        <f t="shared" si="172"/>
        <v>#DIV/0!</v>
      </c>
      <c r="AV421" t="e">
        <f t="shared" si="172"/>
        <v>#VALUE!</v>
      </c>
      <c r="AW421" t="e">
        <f t="shared" si="172"/>
        <v>#VALUE!</v>
      </c>
      <c r="AX421" t="e">
        <f t="shared" si="172"/>
        <v>#VALUE!</v>
      </c>
      <c r="AY421" t="e">
        <f t="shared" si="172"/>
        <v>#VALUE!</v>
      </c>
      <c r="BA421" s="12">
        <v>47209</v>
      </c>
      <c r="BB421" s="36" t="str">
        <f t="shared" si="166"/>
        <v/>
      </c>
      <c r="BC421" s="41" t="e">
        <f t="shared" si="167"/>
        <v>#VALUE!</v>
      </c>
      <c r="BD421" s="41" t="e">
        <f t="shared" si="168"/>
        <v>#VALUE!</v>
      </c>
    </row>
    <row r="422" spans="1:56">
      <c r="A422" s="12">
        <v>47239</v>
      </c>
      <c r="B422" s="36" t="s">
        <v>103</v>
      </c>
      <c r="C422" s="41" t="s">
        <v>103</v>
      </c>
      <c r="D422" s="41" t="s">
        <v>103</v>
      </c>
      <c r="E422" s="36">
        <v>0</v>
      </c>
      <c r="F422" s="36">
        <v>0</v>
      </c>
      <c r="G422" s="36">
        <v>0</v>
      </c>
      <c r="H422" s="36">
        <v>0</v>
      </c>
      <c r="I422" s="37">
        <v>0</v>
      </c>
      <c r="J422" s="40" t="s">
        <v>103</v>
      </c>
      <c r="K422" s="40" t="s">
        <v>103</v>
      </c>
      <c r="L422" s="40" t="s">
        <v>103</v>
      </c>
      <c r="M422" s="39" t="e">
        <f t="shared" si="159"/>
        <v>#DIV/0!</v>
      </c>
      <c r="N422" s="39" t="s">
        <v>46</v>
      </c>
      <c r="O422" s="39" t="s">
        <v>46</v>
      </c>
      <c r="P422" s="39" t="s">
        <v>46</v>
      </c>
      <c r="Q422" s="42" t="s">
        <v>46</v>
      </c>
      <c r="R422" s="43" t="e">
        <f t="shared" si="171"/>
        <v>#DIV/0!</v>
      </c>
      <c r="S422" s="40" t="e">
        <f t="shared" si="171"/>
        <v>#DIV/0!</v>
      </c>
      <c r="T422" s="40" t="e">
        <f t="shared" si="171"/>
        <v>#DIV/0!</v>
      </c>
      <c r="U422" s="40" t="e">
        <f t="shared" si="171"/>
        <v>#DIV/0!</v>
      </c>
      <c r="V422" s="40" t="e">
        <f t="shared" si="161"/>
        <v>#VALUE!</v>
      </c>
      <c r="W422" s="40" t="e">
        <f t="shared" si="161"/>
        <v>#VALUE!</v>
      </c>
      <c r="X422" s="40" t="e">
        <f t="shared" si="161"/>
        <v>#VALUE!</v>
      </c>
      <c r="Y422" s="40" t="e">
        <f t="shared" si="161"/>
        <v>#VALUE!</v>
      </c>
      <c r="Z422" s="40"/>
      <c r="AA422" s="40"/>
      <c r="AB422" s="40"/>
      <c r="AC422" s="39">
        <v>-1</v>
      </c>
      <c r="AD422" s="39">
        <v>-1</v>
      </c>
      <c r="AE422" s="39">
        <v>-1</v>
      </c>
      <c r="AF422" s="39">
        <v>-1</v>
      </c>
      <c r="AG422" s="42">
        <v>-1</v>
      </c>
      <c r="AH422" s="38" t="e">
        <f t="shared" si="163"/>
        <v>#VALUE!</v>
      </c>
      <c r="AI422" s="39" t="e">
        <f t="shared" si="164"/>
        <v>#VALUE!</v>
      </c>
      <c r="AJ422" s="39" t="e">
        <f t="shared" si="165"/>
        <v>#VALUE!</v>
      </c>
      <c r="AK422" s="39" t="e">
        <f t="shared" si="169"/>
        <v>#DIV/0!</v>
      </c>
      <c r="AL422" s="39" t="e">
        <f t="shared" si="169"/>
        <v>#DIV/0!</v>
      </c>
      <c r="AM422" s="39" t="e">
        <f t="shared" si="169"/>
        <v>#DIV/0!</v>
      </c>
      <c r="AN422" s="39" t="e">
        <f t="shared" si="169"/>
        <v>#DIV/0!</v>
      </c>
      <c r="AO422" s="39" t="e">
        <f t="shared" si="169"/>
        <v>#DIV/0!</v>
      </c>
      <c r="AU422" t="e">
        <f t="shared" si="172"/>
        <v>#DIV/0!</v>
      </c>
      <c r="AV422" t="e">
        <f t="shared" si="172"/>
        <v>#VALUE!</v>
      </c>
      <c r="AW422" t="e">
        <f t="shared" si="172"/>
        <v>#VALUE!</v>
      </c>
      <c r="AX422" t="e">
        <f t="shared" si="172"/>
        <v>#VALUE!</v>
      </c>
      <c r="AY422" t="e">
        <f t="shared" si="172"/>
        <v>#VALUE!</v>
      </c>
      <c r="BA422" s="12">
        <v>47239</v>
      </c>
      <c r="BB422" s="36" t="str">
        <f t="shared" si="166"/>
        <v/>
      </c>
      <c r="BC422" s="41" t="e">
        <f t="shared" si="167"/>
        <v>#VALUE!</v>
      </c>
      <c r="BD422" s="41" t="e">
        <f t="shared" si="168"/>
        <v>#VALUE!</v>
      </c>
    </row>
    <row r="423" spans="1:56">
      <c r="A423" s="12">
        <v>47270</v>
      </c>
      <c r="B423" s="36" t="s">
        <v>103</v>
      </c>
      <c r="C423" s="41" t="s">
        <v>103</v>
      </c>
      <c r="D423" s="41" t="s">
        <v>103</v>
      </c>
      <c r="E423" s="36">
        <v>0</v>
      </c>
      <c r="F423" s="36">
        <v>0</v>
      </c>
      <c r="G423" s="36">
        <v>0</v>
      </c>
      <c r="H423" s="36">
        <v>0</v>
      </c>
      <c r="I423" s="37">
        <v>0</v>
      </c>
      <c r="J423" s="40" t="s">
        <v>103</v>
      </c>
      <c r="K423" s="40" t="s">
        <v>103</v>
      </c>
      <c r="L423" s="40" t="s">
        <v>103</v>
      </c>
      <c r="M423" s="39" t="e">
        <f t="shared" si="159"/>
        <v>#DIV/0!</v>
      </c>
      <c r="N423" s="39" t="s">
        <v>46</v>
      </c>
      <c r="O423" s="39" t="s">
        <v>46</v>
      </c>
      <c r="P423" s="39" t="s">
        <v>46</v>
      </c>
      <c r="Q423" s="42" t="s">
        <v>46</v>
      </c>
      <c r="R423" s="43" t="e">
        <f t="shared" si="171"/>
        <v>#DIV/0!</v>
      </c>
      <c r="S423" s="40" t="e">
        <f t="shared" si="171"/>
        <v>#DIV/0!</v>
      </c>
      <c r="T423" s="40" t="e">
        <f t="shared" si="171"/>
        <v>#DIV/0!</v>
      </c>
      <c r="U423" s="40" t="e">
        <f t="shared" si="171"/>
        <v>#DIV/0!</v>
      </c>
      <c r="V423" s="40" t="e">
        <f t="shared" si="161"/>
        <v>#VALUE!</v>
      </c>
      <c r="W423" s="40" t="e">
        <f t="shared" si="161"/>
        <v>#VALUE!</v>
      </c>
      <c r="X423" s="40" t="e">
        <f t="shared" si="161"/>
        <v>#VALUE!</v>
      </c>
      <c r="Y423" s="40" t="e">
        <f t="shared" si="161"/>
        <v>#VALUE!</v>
      </c>
      <c r="Z423" s="40"/>
      <c r="AA423" s="40"/>
      <c r="AB423" s="40"/>
      <c r="AC423" s="39">
        <v>-1</v>
      </c>
      <c r="AD423" s="39">
        <v>-1</v>
      </c>
      <c r="AE423" s="39">
        <v>-1</v>
      </c>
      <c r="AF423" s="39">
        <v>-1</v>
      </c>
      <c r="AG423" s="42">
        <v>-1</v>
      </c>
      <c r="AH423" s="38" t="e">
        <f t="shared" si="163"/>
        <v>#VALUE!</v>
      </c>
      <c r="AI423" s="39" t="e">
        <f t="shared" si="164"/>
        <v>#VALUE!</v>
      </c>
      <c r="AJ423" s="39" t="e">
        <f t="shared" si="165"/>
        <v>#VALUE!</v>
      </c>
      <c r="AK423" s="39" t="e">
        <f t="shared" si="169"/>
        <v>#DIV/0!</v>
      </c>
      <c r="AL423" s="39" t="e">
        <f t="shared" si="169"/>
        <v>#DIV/0!</v>
      </c>
      <c r="AM423" s="39" t="e">
        <f t="shared" si="169"/>
        <v>#DIV/0!</v>
      </c>
      <c r="AN423" s="39" t="e">
        <f t="shared" si="169"/>
        <v>#DIV/0!</v>
      </c>
      <c r="AO423" s="39" t="e">
        <f t="shared" si="169"/>
        <v>#DIV/0!</v>
      </c>
      <c r="AU423" t="e">
        <f t="shared" si="172"/>
        <v>#DIV/0!</v>
      </c>
      <c r="AV423" t="e">
        <f t="shared" si="172"/>
        <v>#VALUE!</v>
      </c>
      <c r="AW423" t="e">
        <f t="shared" si="172"/>
        <v>#VALUE!</v>
      </c>
      <c r="AX423" t="e">
        <f t="shared" si="172"/>
        <v>#VALUE!</v>
      </c>
      <c r="AY423" t="e">
        <f t="shared" si="172"/>
        <v>#VALUE!</v>
      </c>
      <c r="BA423" s="12">
        <v>47270</v>
      </c>
      <c r="BB423" s="36" t="str">
        <f t="shared" si="166"/>
        <v/>
      </c>
      <c r="BC423" s="41" t="e">
        <f t="shared" si="167"/>
        <v>#VALUE!</v>
      </c>
      <c r="BD423" s="41" t="e">
        <f t="shared" si="168"/>
        <v>#VALUE!</v>
      </c>
    </row>
    <row r="424" spans="1:56">
      <c r="A424" s="12">
        <v>47300</v>
      </c>
      <c r="B424" s="36" t="s">
        <v>103</v>
      </c>
      <c r="C424" s="41" t="s">
        <v>103</v>
      </c>
      <c r="D424" s="41" t="s">
        <v>103</v>
      </c>
      <c r="E424" s="36">
        <v>0</v>
      </c>
      <c r="F424" s="36">
        <v>0</v>
      </c>
      <c r="G424" s="36">
        <v>0</v>
      </c>
      <c r="H424" s="36">
        <v>0</v>
      </c>
      <c r="I424" s="37">
        <v>0</v>
      </c>
      <c r="J424" s="40" t="s">
        <v>103</v>
      </c>
      <c r="K424" s="40" t="s">
        <v>103</v>
      </c>
      <c r="L424" s="40" t="s">
        <v>103</v>
      </c>
      <c r="M424" s="39" t="e">
        <f t="shared" si="159"/>
        <v>#DIV/0!</v>
      </c>
      <c r="N424" s="39" t="s">
        <v>46</v>
      </c>
      <c r="O424" s="39" t="s">
        <v>46</v>
      </c>
      <c r="P424" s="39" t="s">
        <v>46</v>
      </c>
      <c r="Q424" s="42" t="s">
        <v>46</v>
      </c>
      <c r="R424" s="43" t="e">
        <f t="shared" si="171"/>
        <v>#DIV/0!</v>
      </c>
      <c r="S424" s="40" t="e">
        <f t="shared" si="171"/>
        <v>#DIV/0!</v>
      </c>
      <c r="T424" s="40" t="e">
        <f t="shared" si="171"/>
        <v>#DIV/0!</v>
      </c>
      <c r="U424" s="40" t="e">
        <f t="shared" si="171"/>
        <v>#DIV/0!</v>
      </c>
      <c r="V424" s="40" t="e">
        <f t="shared" si="161"/>
        <v>#VALUE!</v>
      </c>
      <c r="W424" s="40" t="e">
        <f t="shared" si="161"/>
        <v>#VALUE!</v>
      </c>
      <c r="X424" s="40" t="e">
        <f t="shared" si="161"/>
        <v>#VALUE!</v>
      </c>
      <c r="Y424" s="40" t="e">
        <f t="shared" si="161"/>
        <v>#VALUE!</v>
      </c>
      <c r="Z424" s="40"/>
      <c r="AA424" s="40"/>
      <c r="AB424" s="40"/>
      <c r="AC424" s="39">
        <v>-1</v>
      </c>
      <c r="AD424" s="39">
        <v>-1</v>
      </c>
      <c r="AE424" s="39">
        <v>-1</v>
      </c>
      <c r="AF424" s="39">
        <v>-1</v>
      </c>
      <c r="AG424" s="42">
        <v>-1</v>
      </c>
      <c r="AH424" s="38" t="e">
        <f t="shared" si="163"/>
        <v>#VALUE!</v>
      </c>
      <c r="AI424" s="39" t="e">
        <f t="shared" si="164"/>
        <v>#VALUE!</v>
      </c>
      <c r="AJ424" s="39" t="e">
        <f t="shared" si="165"/>
        <v>#VALUE!</v>
      </c>
      <c r="AK424" s="39" t="e">
        <f t="shared" si="169"/>
        <v>#DIV/0!</v>
      </c>
      <c r="AL424" s="39" t="e">
        <f t="shared" si="169"/>
        <v>#DIV/0!</v>
      </c>
      <c r="AM424" s="39" t="e">
        <f t="shared" si="169"/>
        <v>#DIV/0!</v>
      </c>
      <c r="AN424" s="39" t="e">
        <f t="shared" si="169"/>
        <v>#DIV/0!</v>
      </c>
      <c r="AO424" s="39" t="e">
        <f t="shared" si="169"/>
        <v>#DIV/0!</v>
      </c>
      <c r="AU424" t="e">
        <f t="shared" si="172"/>
        <v>#DIV/0!</v>
      </c>
      <c r="AV424" t="e">
        <f t="shared" si="172"/>
        <v>#VALUE!</v>
      </c>
      <c r="AW424" t="e">
        <f t="shared" si="172"/>
        <v>#VALUE!</v>
      </c>
      <c r="AX424" t="e">
        <f t="shared" si="172"/>
        <v>#VALUE!</v>
      </c>
      <c r="AY424" t="e">
        <f t="shared" si="172"/>
        <v>#VALUE!</v>
      </c>
      <c r="BA424" s="12">
        <v>47300</v>
      </c>
      <c r="BB424" s="36" t="str">
        <f t="shared" si="166"/>
        <v/>
      </c>
      <c r="BC424" s="41" t="e">
        <f t="shared" si="167"/>
        <v>#VALUE!</v>
      </c>
      <c r="BD424" s="41" t="e">
        <f t="shared" si="168"/>
        <v>#VALUE!</v>
      </c>
    </row>
    <row r="425" spans="1:56">
      <c r="A425" s="12">
        <v>47331</v>
      </c>
      <c r="B425" s="36" t="s">
        <v>103</v>
      </c>
      <c r="C425" s="41" t="s">
        <v>103</v>
      </c>
      <c r="D425" s="41" t="s">
        <v>103</v>
      </c>
      <c r="E425" s="36">
        <v>0</v>
      </c>
      <c r="F425" s="36">
        <v>0</v>
      </c>
      <c r="G425" s="36">
        <v>0</v>
      </c>
      <c r="H425" s="36">
        <v>0</v>
      </c>
      <c r="I425" s="37">
        <v>0</v>
      </c>
      <c r="J425" s="40" t="s">
        <v>103</v>
      </c>
      <c r="K425" s="40" t="s">
        <v>103</v>
      </c>
      <c r="L425" s="40" t="s">
        <v>103</v>
      </c>
      <c r="M425" s="39" t="e">
        <f t="shared" si="159"/>
        <v>#DIV/0!</v>
      </c>
      <c r="N425" s="39" t="s">
        <v>46</v>
      </c>
      <c r="O425" s="39" t="s">
        <v>46</v>
      </c>
      <c r="P425" s="39" t="s">
        <v>46</v>
      </c>
      <c r="Q425" s="42" t="s">
        <v>46</v>
      </c>
      <c r="R425" s="43" t="e">
        <f t="shared" si="171"/>
        <v>#DIV/0!</v>
      </c>
      <c r="S425" s="40" t="e">
        <f t="shared" si="171"/>
        <v>#DIV/0!</v>
      </c>
      <c r="T425" s="40" t="e">
        <f t="shared" si="171"/>
        <v>#DIV/0!</v>
      </c>
      <c r="U425" s="40" t="e">
        <f t="shared" si="171"/>
        <v>#DIV/0!</v>
      </c>
      <c r="V425" s="40" t="e">
        <f t="shared" si="161"/>
        <v>#VALUE!</v>
      </c>
      <c r="W425" s="40" t="e">
        <f t="shared" si="161"/>
        <v>#VALUE!</v>
      </c>
      <c r="X425" s="40" t="e">
        <f t="shared" si="161"/>
        <v>#VALUE!</v>
      </c>
      <c r="Y425" s="40" t="e">
        <f t="shared" si="161"/>
        <v>#VALUE!</v>
      </c>
      <c r="Z425" s="40"/>
      <c r="AA425" s="40"/>
      <c r="AB425" s="40"/>
      <c r="AC425" s="39">
        <v>-1</v>
      </c>
      <c r="AD425" s="39">
        <v>-1</v>
      </c>
      <c r="AE425" s="39">
        <v>-1</v>
      </c>
      <c r="AF425" s="39">
        <v>-1</v>
      </c>
      <c r="AG425" s="42">
        <v>-1</v>
      </c>
      <c r="AH425" s="38" t="e">
        <f t="shared" si="163"/>
        <v>#VALUE!</v>
      </c>
      <c r="AI425" s="39" t="e">
        <f t="shared" si="164"/>
        <v>#VALUE!</v>
      </c>
      <c r="AJ425" s="39" t="e">
        <f t="shared" si="165"/>
        <v>#VALUE!</v>
      </c>
      <c r="AK425" s="39" t="e">
        <f t="shared" si="169"/>
        <v>#DIV/0!</v>
      </c>
      <c r="AL425" s="39" t="e">
        <f t="shared" si="169"/>
        <v>#DIV/0!</v>
      </c>
      <c r="AM425" s="39" t="e">
        <f t="shared" si="169"/>
        <v>#DIV/0!</v>
      </c>
      <c r="AN425" s="39" t="e">
        <f t="shared" si="169"/>
        <v>#DIV/0!</v>
      </c>
      <c r="AO425" s="39" t="e">
        <f t="shared" si="169"/>
        <v>#DIV/0!</v>
      </c>
      <c r="AU425" t="e">
        <f t="shared" si="172"/>
        <v>#DIV/0!</v>
      </c>
      <c r="AV425" t="e">
        <f t="shared" si="172"/>
        <v>#VALUE!</v>
      </c>
      <c r="AW425" t="e">
        <f t="shared" si="172"/>
        <v>#VALUE!</v>
      </c>
      <c r="AX425" t="e">
        <f t="shared" si="172"/>
        <v>#VALUE!</v>
      </c>
      <c r="AY425" t="e">
        <f t="shared" si="172"/>
        <v>#VALUE!</v>
      </c>
      <c r="BA425" s="12">
        <v>47331</v>
      </c>
      <c r="BB425" s="36" t="str">
        <f t="shared" si="166"/>
        <v/>
      </c>
      <c r="BC425" s="41" t="e">
        <f t="shared" si="167"/>
        <v>#VALUE!</v>
      </c>
      <c r="BD425" s="41" t="e">
        <f t="shared" si="168"/>
        <v>#VALUE!</v>
      </c>
    </row>
    <row r="426" spans="1:56">
      <c r="A426" s="12">
        <v>47362</v>
      </c>
      <c r="B426" s="36" t="s">
        <v>103</v>
      </c>
      <c r="C426" s="41" t="s">
        <v>103</v>
      </c>
      <c r="D426" s="41" t="s">
        <v>103</v>
      </c>
      <c r="E426" s="36">
        <v>0</v>
      </c>
      <c r="F426" s="36">
        <v>0</v>
      </c>
      <c r="G426" s="36">
        <v>0</v>
      </c>
      <c r="H426" s="36">
        <v>0</v>
      </c>
      <c r="I426" s="37">
        <v>0</v>
      </c>
      <c r="J426" s="40" t="s">
        <v>103</v>
      </c>
      <c r="K426" s="40" t="s">
        <v>103</v>
      </c>
      <c r="L426" s="40" t="s">
        <v>103</v>
      </c>
      <c r="M426" s="39" t="e">
        <f t="shared" si="159"/>
        <v>#DIV/0!</v>
      </c>
      <c r="N426" s="39" t="s">
        <v>46</v>
      </c>
      <c r="O426" s="39" t="s">
        <v>46</v>
      </c>
      <c r="P426" s="39" t="s">
        <v>46</v>
      </c>
      <c r="Q426" s="42" t="s">
        <v>46</v>
      </c>
      <c r="R426" s="43" t="e">
        <f t="shared" si="171"/>
        <v>#DIV/0!</v>
      </c>
      <c r="S426" s="40" t="e">
        <f t="shared" si="171"/>
        <v>#DIV/0!</v>
      </c>
      <c r="T426" s="40" t="e">
        <f t="shared" si="171"/>
        <v>#DIV/0!</v>
      </c>
      <c r="U426" s="40" t="e">
        <f t="shared" si="171"/>
        <v>#DIV/0!</v>
      </c>
      <c r="V426" s="40" t="e">
        <f t="shared" si="161"/>
        <v>#VALUE!</v>
      </c>
      <c r="W426" s="40" t="e">
        <f t="shared" si="161"/>
        <v>#VALUE!</v>
      </c>
      <c r="X426" s="40" t="e">
        <f t="shared" si="161"/>
        <v>#VALUE!</v>
      </c>
      <c r="Y426" s="40" t="e">
        <f t="shared" si="161"/>
        <v>#VALUE!</v>
      </c>
      <c r="Z426" s="40"/>
      <c r="AA426" s="40"/>
      <c r="AB426" s="40"/>
      <c r="AC426" s="39">
        <v>-1</v>
      </c>
      <c r="AD426" s="39">
        <v>-1</v>
      </c>
      <c r="AE426" s="39">
        <v>-1</v>
      </c>
      <c r="AF426" s="39">
        <v>-1</v>
      </c>
      <c r="AG426" s="42">
        <v>-1</v>
      </c>
      <c r="AH426" s="38" t="e">
        <f t="shared" si="163"/>
        <v>#VALUE!</v>
      </c>
      <c r="AI426" s="39" t="e">
        <f t="shared" si="164"/>
        <v>#VALUE!</v>
      </c>
      <c r="AJ426" s="39" t="e">
        <f t="shared" si="165"/>
        <v>#VALUE!</v>
      </c>
      <c r="AK426" s="39" t="e">
        <f t="shared" si="169"/>
        <v>#DIV/0!</v>
      </c>
      <c r="AL426" s="39" t="e">
        <f t="shared" si="169"/>
        <v>#DIV/0!</v>
      </c>
      <c r="AM426" s="39" t="e">
        <f t="shared" si="169"/>
        <v>#DIV/0!</v>
      </c>
      <c r="AN426" s="39" t="e">
        <f t="shared" si="169"/>
        <v>#DIV/0!</v>
      </c>
      <c r="AO426" s="39" t="e">
        <f t="shared" si="169"/>
        <v>#DIV/0!</v>
      </c>
      <c r="AU426" t="e">
        <f t="shared" si="172"/>
        <v>#DIV/0!</v>
      </c>
      <c r="AV426" t="e">
        <f t="shared" si="172"/>
        <v>#VALUE!</v>
      </c>
      <c r="AW426" t="e">
        <f t="shared" si="172"/>
        <v>#VALUE!</v>
      </c>
      <c r="AX426" t="e">
        <f t="shared" si="172"/>
        <v>#VALUE!</v>
      </c>
      <c r="AY426" t="e">
        <f t="shared" si="172"/>
        <v>#VALUE!</v>
      </c>
      <c r="BA426" s="12">
        <v>47362</v>
      </c>
      <c r="BB426" s="36" t="str">
        <f t="shared" si="166"/>
        <v/>
      </c>
      <c r="BC426" s="41" t="e">
        <f t="shared" si="167"/>
        <v>#VALUE!</v>
      </c>
      <c r="BD426" s="41" t="e">
        <f t="shared" si="168"/>
        <v>#VALUE!</v>
      </c>
    </row>
    <row r="427" spans="1:56">
      <c r="A427" s="12">
        <v>47392</v>
      </c>
      <c r="B427" s="36" t="s">
        <v>103</v>
      </c>
      <c r="C427" s="41" t="s">
        <v>103</v>
      </c>
      <c r="D427" s="41" t="s">
        <v>103</v>
      </c>
      <c r="E427" s="36">
        <v>0</v>
      </c>
      <c r="F427" s="36">
        <v>0</v>
      </c>
      <c r="G427" s="36">
        <v>0</v>
      </c>
      <c r="H427" s="36">
        <v>0</v>
      </c>
      <c r="I427" s="37">
        <v>0</v>
      </c>
      <c r="J427" s="40" t="s">
        <v>103</v>
      </c>
      <c r="K427" s="40" t="s">
        <v>103</v>
      </c>
      <c r="L427" s="40" t="s">
        <v>103</v>
      </c>
      <c r="M427" s="39" t="e">
        <f t="shared" si="159"/>
        <v>#DIV/0!</v>
      </c>
      <c r="N427" s="39" t="s">
        <v>46</v>
      </c>
      <c r="O427" s="39" t="s">
        <v>46</v>
      </c>
      <c r="P427" s="39" t="s">
        <v>46</v>
      </c>
      <c r="Q427" s="42" t="s">
        <v>46</v>
      </c>
      <c r="R427" s="43" t="e">
        <f t="shared" si="171"/>
        <v>#DIV/0!</v>
      </c>
      <c r="S427" s="40" t="e">
        <f t="shared" si="171"/>
        <v>#DIV/0!</v>
      </c>
      <c r="T427" s="40" t="e">
        <f t="shared" si="171"/>
        <v>#DIV/0!</v>
      </c>
      <c r="U427" s="40" t="e">
        <f t="shared" si="171"/>
        <v>#DIV/0!</v>
      </c>
      <c r="V427" s="40" t="e">
        <f t="shared" si="161"/>
        <v>#VALUE!</v>
      </c>
      <c r="W427" s="40" t="e">
        <f t="shared" si="161"/>
        <v>#VALUE!</v>
      </c>
      <c r="X427" s="40" t="e">
        <f t="shared" si="161"/>
        <v>#VALUE!</v>
      </c>
      <c r="Y427" s="40" t="e">
        <f t="shared" si="161"/>
        <v>#VALUE!</v>
      </c>
      <c r="Z427" s="40"/>
      <c r="AA427" s="40"/>
      <c r="AB427" s="40"/>
      <c r="AC427" s="39">
        <v>-1</v>
      </c>
      <c r="AD427" s="39">
        <v>-1</v>
      </c>
      <c r="AE427" s="39">
        <v>-1</v>
      </c>
      <c r="AF427" s="39">
        <v>-1</v>
      </c>
      <c r="AG427" s="42">
        <v>-1</v>
      </c>
      <c r="AH427" s="38" t="e">
        <f t="shared" si="163"/>
        <v>#VALUE!</v>
      </c>
      <c r="AI427" s="39" t="e">
        <f t="shared" si="164"/>
        <v>#VALUE!</v>
      </c>
      <c r="AJ427" s="39" t="e">
        <f t="shared" si="165"/>
        <v>#VALUE!</v>
      </c>
      <c r="AK427" s="39" t="e">
        <f t="shared" si="169"/>
        <v>#DIV/0!</v>
      </c>
      <c r="AL427" s="39" t="e">
        <f t="shared" si="169"/>
        <v>#DIV/0!</v>
      </c>
      <c r="AM427" s="39" t="e">
        <f t="shared" si="169"/>
        <v>#DIV/0!</v>
      </c>
      <c r="AN427" s="39" t="e">
        <f t="shared" si="169"/>
        <v>#DIV/0!</v>
      </c>
      <c r="AO427" s="39" t="e">
        <f t="shared" si="169"/>
        <v>#DIV/0!</v>
      </c>
      <c r="AU427" t="e">
        <f t="shared" si="172"/>
        <v>#DIV/0!</v>
      </c>
      <c r="AV427" t="e">
        <f t="shared" si="172"/>
        <v>#VALUE!</v>
      </c>
      <c r="AW427" t="e">
        <f t="shared" si="172"/>
        <v>#VALUE!</v>
      </c>
      <c r="AX427" t="e">
        <f t="shared" si="172"/>
        <v>#VALUE!</v>
      </c>
      <c r="AY427" t="e">
        <f t="shared" si="172"/>
        <v>#VALUE!</v>
      </c>
      <c r="BA427" s="12">
        <v>47392</v>
      </c>
      <c r="BB427" s="36" t="str">
        <f t="shared" si="166"/>
        <v/>
      </c>
      <c r="BC427" s="41" t="e">
        <f t="shared" si="167"/>
        <v>#VALUE!</v>
      </c>
      <c r="BD427" s="41" t="e">
        <f t="shared" si="168"/>
        <v>#VALUE!</v>
      </c>
    </row>
    <row r="428" spans="1:56">
      <c r="A428" s="12">
        <v>47423</v>
      </c>
      <c r="B428" s="36" t="s">
        <v>103</v>
      </c>
      <c r="C428" s="41" t="s">
        <v>103</v>
      </c>
      <c r="D428" s="41" t="s">
        <v>103</v>
      </c>
      <c r="E428" s="36">
        <v>0</v>
      </c>
      <c r="F428" s="36">
        <v>0</v>
      </c>
      <c r="G428" s="36">
        <v>0</v>
      </c>
      <c r="H428" s="36">
        <v>0</v>
      </c>
      <c r="I428" s="37">
        <v>0</v>
      </c>
      <c r="J428" s="40" t="s">
        <v>103</v>
      </c>
      <c r="K428" s="40" t="s">
        <v>103</v>
      </c>
      <c r="L428" s="40" t="s">
        <v>103</v>
      </c>
      <c r="M428" s="39" t="e">
        <f t="shared" ref="M428:M491" si="173">(E428/E427)-1</f>
        <v>#DIV/0!</v>
      </c>
      <c r="N428" s="39" t="s">
        <v>46</v>
      </c>
      <c r="O428" s="39" t="s">
        <v>46</v>
      </c>
      <c r="P428" s="39" t="s">
        <v>46</v>
      </c>
      <c r="Q428" s="42" t="s">
        <v>46</v>
      </c>
      <c r="R428" s="43" t="e">
        <f t="shared" si="171"/>
        <v>#DIV/0!</v>
      </c>
      <c r="S428" s="40" t="e">
        <f t="shared" si="171"/>
        <v>#DIV/0!</v>
      </c>
      <c r="T428" s="40" t="e">
        <f t="shared" si="171"/>
        <v>#DIV/0!</v>
      </c>
      <c r="U428" s="40" t="e">
        <f t="shared" si="171"/>
        <v>#DIV/0!</v>
      </c>
      <c r="V428" s="40" t="e">
        <f t="shared" si="161"/>
        <v>#VALUE!</v>
      </c>
      <c r="W428" s="40" t="e">
        <f t="shared" si="161"/>
        <v>#VALUE!</v>
      </c>
      <c r="X428" s="40" t="e">
        <f t="shared" si="161"/>
        <v>#VALUE!</v>
      </c>
      <c r="Y428" s="40" t="e">
        <f t="shared" si="161"/>
        <v>#VALUE!</v>
      </c>
      <c r="Z428" s="40"/>
      <c r="AA428" s="40"/>
      <c r="AB428" s="40"/>
      <c r="AC428" s="39">
        <v>-1</v>
      </c>
      <c r="AD428" s="39">
        <v>-1</v>
      </c>
      <c r="AE428" s="39">
        <v>-1</v>
      </c>
      <c r="AF428" s="39">
        <v>-1</v>
      </c>
      <c r="AG428" s="42">
        <v>-1</v>
      </c>
      <c r="AH428" s="38" t="e">
        <f t="shared" si="163"/>
        <v>#VALUE!</v>
      </c>
      <c r="AI428" s="39" t="e">
        <f t="shared" si="164"/>
        <v>#VALUE!</v>
      </c>
      <c r="AJ428" s="39" t="e">
        <f t="shared" si="165"/>
        <v>#VALUE!</v>
      </c>
      <c r="AK428" s="39" t="e">
        <f t="shared" si="169"/>
        <v>#DIV/0!</v>
      </c>
      <c r="AL428" s="39" t="e">
        <f t="shared" si="169"/>
        <v>#DIV/0!</v>
      </c>
      <c r="AM428" s="39" t="e">
        <f t="shared" si="169"/>
        <v>#DIV/0!</v>
      </c>
      <c r="AN428" s="39" t="e">
        <f t="shared" si="169"/>
        <v>#DIV/0!</v>
      </c>
      <c r="AO428" s="39" t="e">
        <f t="shared" si="169"/>
        <v>#DIV/0!</v>
      </c>
      <c r="AU428" t="e">
        <f t="shared" si="172"/>
        <v>#DIV/0!</v>
      </c>
      <c r="AV428" t="e">
        <f t="shared" si="172"/>
        <v>#VALUE!</v>
      </c>
      <c r="AW428" t="e">
        <f t="shared" si="172"/>
        <v>#VALUE!</v>
      </c>
      <c r="AX428" t="e">
        <f t="shared" si="172"/>
        <v>#VALUE!</v>
      </c>
      <c r="AY428" t="e">
        <f t="shared" si="172"/>
        <v>#VALUE!</v>
      </c>
      <c r="BA428" s="12">
        <v>47423</v>
      </c>
      <c r="BB428" s="36" t="str">
        <f t="shared" si="166"/>
        <v/>
      </c>
      <c r="BC428" s="41" t="e">
        <f t="shared" si="167"/>
        <v>#VALUE!</v>
      </c>
      <c r="BD428" s="41" t="e">
        <f t="shared" si="168"/>
        <v>#VALUE!</v>
      </c>
    </row>
    <row r="429" spans="1:56">
      <c r="A429" s="12">
        <v>47453</v>
      </c>
      <c r="B429" s="36" t="s">
        <v>103</v>
      </c>
      <c r="C429" s="41" t="s">
        <v>103</v>
      </c>
      <c r="D429" s="41" t="s">
        <v>103</v>
      </c>
      <c r="E429" s="36">
        <v>0</v>
      </c>
      <c r="F429" s="36">
        <v>0</v>
      </c>
      <c r="G429" s="36">
        <v>0</v>
      </c>
      <c r="H429" s="36">
        <v>0</v>
      </c>
      <c r="I429" s="37">
        <v>0</v>
      </c>
      <c r="J429" s="40" t="s">
        <v>103</v>
      </c>
      <c r="K429" s="40" t="s">
        <v>103</v>
      </c>
      <c r="L429" s="40" t="s">
        <v>103</v>
      </c>
      <c r="M429" s="39" t="e">
        <f t="shared" si="173"/>
        <v>#DIV/0!</v>
      </c>
      <c r="N429" s="39" t="s">
        <v>46</v>
      </c>
      <c r="O429" s="39" t="s">
        <v>46</v>
      </c>
      <c r="P429" s="39" t="s">
        <v>46</v>
      </c>
      <c r="Q429" s="42" t="s">
        <v>46</v>
      </c>
      <c r="R429" s="43" t="e">
        <f t="shared" si="171"/>
        <v>#DIV/0!</v>
      </c>
      <c r="S429" s="40" t="e">
        <f t="shared" si="171"/>
        <v>#DIV/0!</v>
      </c>
      <c r="T429" s="40" t="e">
        <f t="shared" si="171"/>
        <v>#DIV/0!</v>
      </c>
      <c r="U429" s="40" t="e">
        <f t="shared" si="171"/>
        <v>#DIV/0!</v>
      </c>
      <c r="V429" s="40" t="e">
        <f t="shared" si="161"/>
        <v>#VALUE!</v>
      </c>
      <c r="W429" s="40" t="e">
        <f t="shared" si="161"/>
        <v>#VALUE!</v>
      </c>
      <c r="X429" s="40" t="e">
        <f t="shared" si="161"/>
        <v>#VALUE!</v>
      </c>
      <c r="Y429" s="40" t="e">
        <f t="shared" si="161"/>
        <v>#VALUE!</v>
      </c>
      <c r="Z429" s="40"/>
      <c r="AA429" s="40"/>
      <c r="AB429" s="40"/>
      <c r="AC429" s="39">
        <v>-1</v>
      </c>
      <c r="AD429" s="39">
        <v>-1</v>
      </c>
      <c r="AE429" s="39">
        <v>-1</v>
      </c>
      <c r="AF429" s="39">
        <v>-1</v>
      </c>
      <c r="AG429" s="42">
        <v>-1</v>
      </c>
      <c r="AH429" s="38" t="e">
        <f t="shared" si="163"/>
        <v>#VALUE!</v>
      </c>
      <c r="AI429" s="39" t="e">
        <f t="shared" si="164"/>
        <v>#VALUE!</v>
      </c>
      <c r="AJ429" s="39" t="e">
        <f t="shared" si="165"/>
        <v>#VALUE!</v>
      </c>
      <c r="AK429" s="39" t="e">
        <f t="shared" si="169"/>
        <v>#DIV/0!</v>
      </c>
      <c r="AL429" s="39" t="e">
        <f t="shared" si="169"/>
        <v>#DIV/0!</v>
      </c>
      <c r="AM429" s="39" t="e">
        <f t="shared" si="169"/>
        <v>#DIV/0!</v>
      </c>
      <c r="AN429" s="39" t="e">
        <f t="shared" si="169"/>
        <v>#DIV/0!</v>
      </c>
      <c r="AO429" s="39" t="e">
        <f t="shared" si="169"/>
        <v>#DIV/0!</v>
      </c>
      <c r="AU429" t="e">
        <f t="shared" si="172"/>
        <v>#DIV/0!</v>
      </c>
      <c r="AV429" t="e">
        <f t="shared" si="172"/>
        <v>#VALUE!</v>
      </c>
      <c r="AW429" t="e">
        <f t="shared" si="172"/>
        <v>#VALUE!</v>
      </c>
      <c r="AX429" t="e">
        <f t="shared" si="172"/>
        <v>#VALUE!</v>
      </c>
      <c r="AY429" t="e">
        <f t="shared" si="172"/>
        <v>#VALUE!</v>
      </c>
      <c r="BA429" s="12">
        <v>47453</v>
      </c>
      <c r="BB429" s="36" t="str">
        <f t="shared" si="166"/>
        <v/>
      </c>
      <c r="BC429" s="41" t="e">
        <f t="shared" si="167"/>
        <v>#VALUE!</v>
      </c>
      <c r="BD429" s="41" t="e">
        <f t="shared" si="168"/>
        <v>#VALUE!</v>
      </c>
    </row>
    <row r="430" spans="1:56">
      <c r="A430" s="12">
        <v>47484</v>
      </c>
      <c r="B430" s="36" t="s">
        <v>103</v>
      </c>
      <c r="C430" s="41" t="s">
        <v>103</v>
      </c>
      <c r="D430" s="41" t="s">
        <v>103</v>
      </c>
      <c r="E430" s="36">
        <v>0</v>
      </c>
      <c r="F430" s="36">
        <v>0</v>
      </c>
      <c r="G430" s="36">
        <v>0</v>
      </c>
      <c r="H430" s="36">
        <v>0</v>
      </c>
      <c r="I430" s="37">
        <v>0</v>
      </c>
      <c r="J430" s="40" t="s">
        <v>103</v>
      </c>
      <c r="K430" s="40" t="s">
        <v>103</v>
      </c>
      <c r="L430" s="40" t="s">
        <v>103</v>
      </c>
      <c r="M430" s="39" t="e">
        <f t="shared" si="173"/>
        <v>#DIV/0!</v>
      </c>
      <c r="N430" s="39" t="s">
        <v>46</v>
      </c>
      <c r="O430" s="39" t="s">
        <v>46</v>
      </c>
      <c r="P430" s="39" t="s">
        <v>46</v>
      </c>
      <c r="Q430" s="42" t="s">
        <v>46</v>
      </c>
      <c r="R430" s="43" t="e">
        <f t="shared" si="171"/>
        <v>#DIV/0!</v>
      </c>
      <c r="S430" s="40" t="e">
        <f t="shared" si="171"/>
        <v>#DIV/0!</v>
      </c>
      <c r="T430" s="40" t="e">
        <f t="shared" si="171"/>
        <v>#DIV/0!</v>
      </c>
      <c r="U430" s="40" t="e">
        <f t="shared" si="171"/>
        <v>#DIV/0!</v>
      </c>
      <c r="V430" s="40" t="e">
        <f t="shared" si="161"/>
        <v>#VALUE!</v>
      </c>
      <c r="W430" s="40" t="e">
        <f t="shared" si="161"/>
        <v>#VALUE!</v>
      </c>
      <c r="X430" s="40" t="e">
        <f t="shared" si="161"/>
        <v>#VALUE!</v>
      </c>
      <c r="Y430" s="40" t="e">
        <f t="shared" si="161"/>
        <v>#VALUE!</v>
      </c>
      <c r="Z430" s="40"/>
      <c r="AA430" s="40"/>
      <c r="AB430" s="40"/>
      <c r="AC430" s="39">
        <v>-1</v>
      </c>
      <c r="AD430" s="39">
        <v>-1</v>
      </c>
      <c r="AE430" s="39">
        <v>-1</v>
      </c>
      <c r="AF430" s="39">
        <v>-1</v>
      </c>
      <c r="AG430" s="42">
        <v>-1</v>
      </c>
      <c r="AH430" s="38" t="e">
        <f t="shared" si="163"/>
        <v>#VALUE!</v>
      </c>
      <c r="AI430" s="39" t="e">
        <f t="shared" si="164"/>
        <v>#VALUE!</v>
      </c>
      <c r="AJ430" s="39" t="e">
        <f t="shared" si="165"/>
        <v>#VALUE!</v>
      </c>
      <c r="AK430" s="39" t="e">
        <f t="shared" si="169"/>
        <v>#DIV/0!</v>
      </c>
      <c r="AL430" s="39" t="e">
        <f t="shared" si="169"/>
        <v>#DIV/0!</v>
      </c>
      <c r="AM430" s="39" t="e">
        <f t="shared" si="169"/>
        <v>#DIV/0!</v>
      </c>
      <c r="AN430" s="39" t="e">
        <f t="shared" si="169"/>
        <v>#DIV/0!</v>
      </c>
      <c r="AO430" s="39" t="e">
        <f t="shared" si="169"/>
        <v>#DIV/0!</v>
      </c>
      <c r="AU430" t="e">
        <f t="shared" si="172"/>
        <v>#DIV/0!</v>
      </c>
      <c r="AV430" t="e">
        <f t="shared" si="172"/>
        <v>#VALUE!</v>
      </c>
      <c r="AW430" t="e">
        <f t="shared" si="172"/>
        <v>#VALUE!</v>
      </c>
      <c r="AX430" t="e">
        <f t="shared" si="172"/>
        <v>#VALUE!</v>
      </c>
      <c r="AY430" t="e">
        <f t="shared" si="172"/>
        <v>#VALUE!</v>
      </c>
      <c r="BA430" s="12">
        <v>47484</v>
      </c>
      <c r="BB430" s="36" t="str">
        <f t="shared" si="166"/>
        <v/>
      </c>
      <c r="BC430" s="41" t="e">
        <f t="shared" si="167"/>
        <v>#VALUE!</v>
      </c>
      <c r="BD430" s="41" t="e">
        <f t="shared" si="168"/>
        <v>#VALUE!</v>
      </c>
    </row>
    <row r="431" spans="1:56">
      <c r="A431" s="12">
        <v>47515</v>
      </c>
      <c r="B431" s="36" t="s">
        <v>103</v>
      </c>
      <c r="C431" s="41" t="s">
        <v>103</v>
      </c>
      <c r="D431" s="41" t="s">
        <v>103</v>
      </c>
      <c r="E431" s="36">
        <v>0</v>
      </c>
      <c r="F431" s="36">
        <v>0</v>
      </c>
      <c r="G431" s="36">
        <v>0</v>
      </c>
      <c r="H431" s="36">
        <v>0</v>
      </c>
      <c r="I431" s="37">
        <v>0</v>
      </c>
      <c r="J431" s="40" t="s">
        <v>103</v>
      </c>
      <c r="K431" s="40" t="s">
        <v>103</v>
      </c>
      <c r="L431" s="40" t="s">
        <v>103</v>
      </c>
      <c r="M431" s="39" t="e">
        <f t="shared" si="173"/>
        <v>#DIV/0!</v>
      </c>
      <c r="N431" s="39" t="s">
        <v>46</v>
      </c>
      <c r="O431" s="39" t="s">
        <v>46</v>
      </c>
      <c r="P431" s="39" t="s">
        <v>46</v>
      </c>
      <c r="Q431" s="42" t="s">
        <v>46</v>
      </c>
      <c r="R431" s="43" t="e">
        <f t="shared" si="171"/>
        <v>#DIV/0!</v>
      </c>
      <c r="S431" s="40" t="e">
        <f t="shared" si="171"/>
        <v>#DIV/0!</v>
      </c>
      <c r="T431" s="40" t="e">
        <f t="shared" si="171"/>
        <v>#DIV/0!</v>
      </c>
      <c r="U431" s="40" t="e">
        <f t="shared" si="171"/>
        <v>#DIV/0!</v>
      </c>
      <c r="V431" s="40" t="e">
        <f t="shared" si="161"/>
        <v>#VALUE!</v>
      </c>
      <c r="W431" s="40" t="e">
        <f t="shared" si="161"/>
        <v>#VALUE!</v>
      </c>
      <c r="X431" s="40" t="e">
        <f t="shared" si="161"/>
        <v>#VALUE!</v>
      </c>
      <c r="Y431" s="40" t="e">
        <f t="shared" si="161"/>
        <v>#VALUE!</v>
      </c>
      <c r="Z431" s="40"/>
      <c r="AA431" s="40"/>
      <c r="AB431" s="40"/>
      <c r="AC431" s="39">
        <v>-1</v>
      </c>
      <c r="AD431" s="39">
        <v>-1</v>
      </c>
      <c r="AE431" s="39">
        <v>-1</v>
      </c>
      <c r="AF431" s="39">
        <v>-1</v>
      </c>
      <c r="AG431" s="42">
        <v>-1</v>
      </c>
      <c r="AH431" s="38" t="e">
        <f t="shared" si="163"/>
        <v>#VALUE!</v>
      </c>
      <c r="AI431" s="39" t="e">
        <f t="shared" si="164"/>
        <v>#VALUE!</v>
      </c>
      <c r="AJ431" s="39" t="e">
        <f t="shared" si="165"/>
        <v>#VALUE!</v>
      </c>
      <c r="AK431" s="39" t="e">
        <f t="shared" si="169"/>
        <v>#DIV/0!</v>
      </c>
      <c r="AL431" s="39" t="e">
        <f t="shared" si="169"/>
        <v>#DIV/0!</v>
      </c>
      <c r="AM431" s="39" t="e">
        <f t="shared" si="169"/>
        <v>#DIV/0!</v>
      </c>
      <c r="AN431" s="39" t="e">
        <f t="shared" si="169"/>
        <v>#DIV/0!</v>
      </c>
      <c r="AO431" s="39" t="e">
        <f t="shared" si="169"/>
        <v>#DIV/0!</v>
      </c>
      <c r="AU431" t="e">
        <f t="shared" si="172"/>
        <v>#DIV/0!</v>
      </c>
      <c r="AV431" t="e">
        <f t="shared" si="172"/>
        <v>#VALUE!</v>
      </c>
      <c r="AW431" t="e">
        <f t="shared" si="172"/>
        <v>#VALUE!</v>
      </c>
      <c r="AX431" t="e">
        <f t="shared" si="172"/>
        <v>#VALUE!</v>
      </c>
      <c r="AY431" t="e">
        <f t="shared" si="172"/>
        <v>#VALUE!</v>
      </c>
      <c r="BA431" s="12">
        <v>47515</v>
      </c>
      <c r="BB431" s="36" t="str">
        <f t="shared" si="166"/>
        <v/>
      </c>
      <c r="BC431" s="41" t="e">
        <f t="shared" si="167"/>
        <v>#VALUE!</v>
      </c>
      <c r="BD431" s="41" t="e">
        <f t="shared" si="168"/>
        <v>#VALUE!</v>
      </c>
    </row>
    <row r="432" spans="1:56">
      <c r="A432" s="12">
        <v>47543</v>
      </c>
      <c r="B432" s="36" t="s">
        <v>103</v>
      </c>
      <c r="C432" s="41" t="s">
        <v>103</v>
      </c>
      <c r="D432" s="41" t="s">
        <v>103</v>
      </c>
      <c r="E432" s="36">
        <v>0</v>
      </c>
      <c r="F432" s="36">
        <v>0</v>
      </c>
      <c r="G432" s="36">
        <v>0</v>
      </c>
      <c r="H432" s="36">
        <v>0</v>
      </c>
      <c r="I432" s="37">
        <v>0</v>
      </c>
      <c r="J432" s="40" t="s">
        <v>103</v>
      </c>
      <c r="K432" s="40" t="s">
        <v>103</v>
      </c>
      <c r="L432" s="40" t="s">
        <v>103</v>
      </c>
      <c r="M432" s="39" t="e">
        <f t="shared" si="173"/>
        <v>#DIV/0!</v>
      </c>
      <c r="N432" s="39" t="s">
        <v>46</v>
      </c>
      <c r="O432" s="39" t="s">
        <v>46</v>
      </c>
      <c r="P432" s="39" t="s">
        <v>46</v>
      </c>
      <c r="Q432" s="42" t="s">
        <v>46</v>
      </c>
      <c r="R432" s="43" t="e">
        <f t="shared" si="171"/>
        <v>#DIV/0!</v>
      </c>
      <c r="S432" s="40" t="e">
        <f t="shared" si="171"/>
        <v>#DIV/0!</v>
      </c>
      <c r="T432" s="40" t="e">
        <f t="shared" si="171"/>
        <v>#DIV/0!</v>
      </c>
      <c r="U432" s="40" t="e">
        <f t="shared" si="171"/>
        <v>#DIV/0!</v>
      </c>
      <c r="V432" s="40" t="e">
        <f t="shared" si="161"/>
        <v>#VALUE!</v>
      </c>
      <c r="W432" s="40" t="e">
        <f t="shared" si="161"/>
        <v>#VALUE!</v>
      </c>
      <c r="X432" s="40" t="e">
        <f t="shared" si="161"/>
        <v>#VALUE!</v>
      </c>
      <c r="Y432" s="40" t="e">
        <f t="shared" si="161"/>
        <v>#VALUE!</v>
      </c>
      <c r="Z432" s="40"/>
      <c r="AA432" s="40"/>
      <c r="AB432" s="40"/>
      <c r="AC432" s="39">
        <v>-1</v>
      </c>
      <c r="AD432" s="39">
        <v>-1</v>
      </c>
      <c r="AE432" s="39">
        <v>-1</v>
      </c>
      <c r="AF432" s="39">
        <v>-1</v>
      </c>
      <c r="AG432" s="42">
        <v>-1</v>
      </c>
      <c r="AH432" s="38" t="e">
        <f t="shared" si="163"/>
        <v>#VALUE!</v>
      </c>
      <c r="AI432" s="39" t="e">
        <f t="shared" si="164"/>
        <v>#VALUE!</v>
      </c>
      <c r="AJ432" s="39" t="e">
        <f t="shared" si="165"/>
        <v>#VALUE!</v>
      </c>
      <c r="AK432" s="39" t="e">
        <f t="shared" si="169"/>
        <v>#DIV/0!</v>
      </c>
      <c r="AL432" s="39" t="e">
        <f t="shared" si="169"/>
        <v>#DIV/0!</v>
      </c>
      <c r="AM432" s="39" t="e">
        <f t="shared" si="169"/>
        <v>#DIV/0!</v>
      </c>
      <c r="AN432" s="39" t="e">
        <f t="shared" si="169"/>
        <v>#DIV/0!</v>
      </c>
      <c r="AO432" s="39" t="e">
        <f t="shared" si="169"/>
        <v>#DIV/0!</v>
      </c>
      <c r="AU432" t="e">
        <f t="shared" si="172"/>
        <v>#DIV/0!</v>
      </c>
      <c r="AV432" t="e">
        <f t="shared" si="172"/>
        <v>#VALUE!</v>
      </c>
      <c r="AW432" t="e">
        <f t="shared" si="172"/>
        <v>#VALUE!</v>
      </c>
      <c r="AX432" t="e">
        <f t="shared" si="172"/>
        <v>#VALUE!</v>
      </c>
      <c r="AY432" t="e">
        <f t="shared" si="172"/>
        <v>#VALUE!</v>
      </c>
      <c r="BA432" s="12">
        <v>47543</v>
      </c>
      <c r="BB432" s="36" t="str">
        <f t="shared" si="166"/>
        <v/>
      </c>
      <c r="BC432" s="41" t="e">
        <f t="shared" si="167"/>
        <v>#VALUE!</v>
      </c>
      <c r="BD432" s="41" t="e">
        <f t="shared" si="168"/>
        <v>#VALUE!</v>
      </c>
    </row>
    <row r="433" spans="1:56">
      <c r="A433" s="12">
        <v>47574</v>
      </c>
      <c r="B433" s="36" t="s">
        <v>103</v>
      </c>
      <c r="C433" s="41" t="s">
        <v>103</v>
      </c>
      <c r="D433" s="41" t="s">
        <v>103</v>
      </c>
      <c r="E433" s="36">
        <v>0</v>
      </c>
      <c r="F433" s="36">
        <v>0</v>
      </c>
      <c r="G433" s="36">
        <v>0</v>
      </c>
      <c r="H433" s="36">
        <v>0</v>
      </c>
      <c r="I433" s="37">
        <v>0</v>
      </c>
      <c r="J433" s="40" t="s">
        <v>103</v>
      </c>
      <c r="K433" s="40" t="s">
        <v>103</v>
      </c>
      <c r="L433" s="40" t="s">
        <v>103</v>
      </c>
      <c r="M433" s="39" t="e">
        <f t="shared" si="173"/>
        <v>#DIV/0!</v>
      </c>
      <c r="N433" s="39" t="s">
        <v>46</v>
      </c>
      <c r="O433" s="39" t="s">
        <v>46</v>
      </c>
      <c r="P433" s="39" t="s">
        <v>46</v>
      </c>
      <c r="Q433" s="42" t="s">
        <v>46</v>
      </c>
      <c r="R433" s="43" t="e">
        <f t="shared" si="171"/>
        <v>#DIV/0!</v>
      </c>
      <c r="S433" s="40" t="e">
        <f t="shared" si="171"/>
        <v>#DIV/0!</v>
      </c>
      <c r="T433" s="40" t="e">
        <f t="shared" si="171"/>
        <v>#DIV/0!</v>
      </c>
      <c r="U433" s="40" t="e">
        <f t="shared" si="171"/>
        <v>#DIV/0!</v>
      </c>
      <c r="V433" s="40" t="e">
        <f t="shared" si="161"/>
        <v>#VALUE!</v>
      </c>
      <c r="W433" s="40" t="e">
        <f t="shared" si="161"/>
        <v>#VALUE!</v>
      </c>
      <c r="X433" s="40" t="e">
        <f t="shared" si="161"/>
        <v>#VALUE!</v>
      </c>
      <c r="Y433" s="40" t="e">
        <f t="shared" si="161"/>
        <v>#VALUE!</v>
      </c>
      <c r="Z433" s="40"/>
      <c r="AA433" s="40"/>
      <c r="AB433" s="40"/>
      <c r="AC433" s="39">
        <v>-1</v>
      </c>
      <c r="AD433" s="39">
        <v>-1</v>
      </c>
      <c r="AE433" s="39">
        <v>-1</v>
      </c>
      <c r="AF433" s="39">
        <v>-1</v>
      </c>
      <c r="AG433" s="42">
        <v>-1</v>
      </c>
      <c r="AH433" s="38" t="e">
        <f t="shared" si="163"/>
        <v>#VALUE!</v>
      </c>
      <c r="AI433" s="39" t="e">
        <f t="shared" si="164"/>
        <v>#VALUE!</v>
      </c>
      <c r="AJ433" s="39" t="e">
        <f t="shared" si="165"/>
        <v>#VALUE!</v>
      </c>
      <c r="AK433" s="39" t="e">
        <f t="shared" si="169"/>
        <v>#DIV/0!</v>
      </c>
      <c r="AL433" s="39" t="e">
        <f t="shared" si="169"/>
        <v>#DIV/0!</v>
      </c>
      <c r="AM433" s="39" t="e">
        <f t="shared" si="169"/>
        <v>#DIV/0!</v>
      </c>
      <c r="AN433" s="39" t="e">
        <f t="shared" si="169"/>
        <v>#DIV/0!</v>
      </c>
      <c r="AO433" s="39" t="e">
        <f t="shared" si="169"/>
        <v>#DIV/0!</v>
      </c>
      <c r="AU433" t="e">
        <f t="shared" si="172"/>
        <v>#DIV/0!</v>
      </c>
      <c r="AV433" t="e">
        <f t="shared" si="172"/>
        <v>#VALUE!</v>
      </c>
      <c r="AW433" t="e">
        <f t="shared" si="172"/>
        <v>#VALUE!</v>
      </c>
      <c r="AX433" t="e">
        <f t="shared" si="172"/>
        <v>#VALUE!</v>
      </c>
      <c r="AY433" t="e">
        <f t="shared" si="172"/>
        <v>#VALUE!</v>
      </c>
      <c r="BA433" s="12">
        <v>47574</v>
      </c>
      <c r="BB433" s="36" t="str">
        <f t="shared" si="166"/>
        <v/>
      </c>
      <c r="BC433" s="41" t="e">
        <f t="shared" si="167"/>
        <v>#VALUE!</v>
      </c>
      <c r="BD433" s="41" t="e">
        <f t="shared" si="168"/>
        <v>#VALUE!</v>
      </c>
    </row>
    <row r="434" spans="1:56">
      <c r="A434" s="12">
        <v>47604</v>
      </c>
      <c r="B434" s="36" t="s">
        <v>103</v>
      </c>
      <c r="C434" s="41" t="s">
        <v>103</v>
      </c>
      <c r="D434" s="41" t="s">
        <v>103</v>
      </c>
      <c r="E434" s="36">
        <v>0</v>
      </c>
      <c r="F434" s="36">
        <v>0</v>
      </c>
      <c r="G434" s="36">
        <v>0</v>
      </c>
      <c r="H434" s="36">
        <v>0</v>
      </c>
      <c r="I434" s="37">
        <v>0</v>
      </c>
      <c r="J434" s="40" t="s">
        <v>103</v>
      </c>
      <c r="K434" s="40" t="s">
        <v>103</v>
      </c>
      <c r="L434" s="40" t="s">
        <v>103</v>
      </c>
      <c r="M434" s="39" t="e">
        <f t="shared" si="173"/>
        <v>#DIV/0!</v>
      </c>
      <c r="N434" s="39" t="s">
        <v>46</v>
      </c>
      <c r="O434" s="39" t="s">
        <v>46</v>
      </c>
      <c r="P434" s="39" t="s">
        <v>46</v>
      </c>
      <c r="Q434" s="42" t="s">
        <v>46</v>
      </c>
      <c r="R434" s="43" t="e">
        <f t="shared" si="171"/>
        <v>#DIV/0!</v>
      </c>
      <c r="S434" s="40" t="e">
        <f t="shared" si="171"/>
        <v>#DIV/0!</v>
      </c>
      <c r="T434" s="40" t="e">
        <f t="shared" si="171"/>
        <v>#DIV/0!</v>
      </c>
      <c r="U434" s="40" t="e">
        <f t="shared" si="171"/>
        <v>#DIV/0!</v>
      </c>
      <c r="V434" s="40" t="e">
        <f t="shared" si="161"/>
        <v>#VALUE!</v>
      </c>
      <c r="W434" s="40" t="e">
        <f t="shared" si="161"/>
        <v>#VALUE!</v>
      </c>
      <c r="X434" s="40" t="e">
        <f t="shared" si="161"/>
        <v>#VALUE!</v>
      </c>
      <c r="Y434" s="40" t="e">
        <f t="shared" si="161"/>
        <v>#VALUE!</v>
      </c>
      <c r="Z434" s="40"/>
      <c r="AA434" s="40"/>
      <c r="AB434" s="40"/>
      <c r="AC434" s="39">
        <v>-1</v>
      </c>
      <c r="AD434" s="39">
        <v>-1</v>
      </c>
      <c r="AE434" s="39">
        <v>-1</v>
      </c>
      <c r="AF434" s="39">
        <v>-1</v>
      </c>
      <c r="AG434" s="42">
        <v>-1</v>
      </c>
      <c r="AH434" s="38" t="e">
        <f t="shared" si="163"/>
        <v>#VALUE!</v>
      </c>
      <c r="AI434" s="39" t="e">
        <f t="shared" si="164"/>
        <v>#VALUE!</v>
      </c>
      <c r="AJ434" s="39" t="e">
        <f t="shared" si="165"/>
        <v>#VALUE!</v>
      </c>
      <c r="AK434" s="39" t="e">
        <f t="shared" si="169"/>
        <v>#DIV/0!</v>
      </c>
      <c r="AL434" s="39" t="e">
        <f t="shared" si="169"/>
        <v>#DIV/0!</v>
      </c>
      <c r="AM434" s="39" t="e">
        <f t="shared" si="169"/>
        <v>#DIV/0!</v>
      </c>
      <c r="AN434" s="39" t="e">
        <f t="shared" si="169"/>
        <v>#DIV/0!</v>
      </c>
      <c r="AO434" s="39" t="e">
        <f t="shared" si="169"/>
        <v>#DIV/0!</v>
      </c>
      <c r="AU434" t="e">
        <f t="shared" si="172"/>
        <v>#DIV/0!</v>
      </c>
      <c r="AV434" t="e">
        <f t="shared" si="172"/>
        <v>#VALUE!</v>
      </c>
      <c r="AW434" t="e">
        <f t="shared" si="172"/>
        <v>#VALUE!</v>
      </c>
      <c r="AX434" t="e">
        <f t="shared" si="172"/>
        <v>#VALUE!</v>
      </c>
      <c r="AY434" t="e">
        <f t="shared" si="172"/>
        <v>#VALUE!</v>
      </c>
      <c r="BA434" s="12">
        <v>47604</v>
      </c>
      <c r="BB434" s="36" t="str">
        <f t="shared" si="166"/>
        <v/>
      </c>
      <c r="BC434" s="41" t="e">
        <f t="shared" si="167"/>
        <v>#VALUE!</v>
      </c>
      <c r="BD434" s="41" t="e">
        <f t="shared" si="168"/>
        <v>#VALUE!</v>
      </c>
    </row>
    <row r="435" spans="1:56">
      <c r="A435" s="12">
        <v>47635</v>
      </c>
      <c r="B435" s="36" t="s">
        <v>103</v>
      </c>
      <c r="C435" s="41" t="s">
        <v>103</v>
      </c>
      <c r="D435" s="41" t="s">
        <v>103</v>
      </c>
      <c r="E435" s="36">
        <v>0</v>
      </c>
      <c r="F435" s="36">
        <v>0</v>
      </c>
      <c r="G435" s="36">
        <v>0</v>
      </c>
      <c r="H435" s="36">
        <v>0</v>
      </c>
      <c r="I435" s="37">
        <v>0</v>
      </c>
      <c r="J435" s="40" t="s">
        <v>103</v>
      </c>
      <c r="K435" s="40" t="s">
        <v>103</v>
      </c>
      <c r="L435" s="40" t="s">
        <v>103</v>
      </c>
      <c r="M435" s="39" t="e">
        <f t="shared" si="173"/>
        <v>#DIV/0!</v>
      </c>
      <c r="N435" s="39" t="s">
        <v>46</v>
      </c>
      <c r="O435" s="39" t="s">
        <v>46</v>
      </c>
      <c r="P435" s="39" t="s">
        <v>46</v>
      </c>
      <c r="Q435" s="42" t="s">
        <v>46</v>
      </c>
      <c r="R435" s="43" t="e">
        <f t="shared" si="171"/>
        <v>#DIV/0!</v>
      </c>
      <c r="S435" s="40" t="e">
        <f t="shared" si="171"/>
        <v>#DIV/0!</v>
      </c>
      <c r="T435" s="40" t="e">
        <f t="shared" si="171"/>
        <v>#DIV/0!</v>
      </c>
      <c r="U435" s="40" t="e">
        <f t="shared" si="171"/>
        <v>#DIV/0!</v>
      </c>
      <c r="V435" s="40" t="e">
        <f t="shared" si="161"/>
        <v>#VALUE!</v>
      </c>
      <c r="W435" s="40" t="e">
        <f t="shared" si="161"/>
        <v>#VALUE!</v>
      </c>
      <c r="X435" s="40" t="e">
        <f t="shared" si="161"/>
        <v>#VALUE!</v>
      </c>
      <c r="Y435" s="40" t="e">
        <f t="shared" si="161"/>
        <v>#VALUE!</v>
      </c>
      <c r="Z435" s="40"/>
      <c r="AA435" s="40"/>
      <c r="AB435" s="40"/>
      <c r="AC435" s="39">
        <v>-1</v>
      </c>
      <c r="AD435" s="39">
        <v>-1</v>
      </c>
      <c r="AE435" s="39">
        <v>-1</v>
      </c>
      <c r="AF435" s="39">
        <v>-1</v>
      </c>
      <c r="AG435" s="42">
        <v>-1</v>
      </c>
      <c r="AH435" s="38" t="e">
        <f t="shared" si="163"/>
        <v>#VALUE!</v>
      </c>
      <c r="AI435" s="39" t="e">
        <f t="shared" si="164"/>
        <v>#VALUE!</v>
      </c>
      <c r="AJ435" s="39" t="e">
        <f t="shared" si="165"/>
        <v>#VALUE!</v>
      </c>
      <c r="AK435" s="39" t="e">
        <f t="shared" si="169"/>
        <v>#DIV/0!</v>
      </c>
      <c r="AL435" s="39" t="e">
        <f t="shared" si="169"/>
        <v>#DIV/0!</v>
      </c>
      <c r="AM435" s="39" t="e">
        <f t="shared" si="169"/>
        <v>#DIV/0!</v>
      </c>
      <c r="AN435" s="39" t="e">
        <f t="shared" si="169"/>
        <v>#DIV/0!</v>
      </c>
      <c r="AO435" s="39" t="e">
        <f t="shared" si="169"/>
        <v>#DIV/0!</v>
      </c>
      <c r="AU435" t="e">
        <f t="shared" ref="AU435:AY450" si="174">AU434*(1+M435)</f>
        <v>#DIV/0!</v>
      </c>
      <c r="AV435" t="e">
        <f t="shared" si="174"/>
        <v>#VALUE!</v>
      </c>
      <c r="AW435" t="e">
        <f t="shared" si="174"/>
        <v>#VALUE!</v>
      </c>
      <c r="AX435" t="e">
        <f t="shared" si="174"/>
        <v>#VALUE!</v>
      </c>
      <c r="AY435" t="e">
        <f t="shared" si="174"/>
        <v>#VALUE!</v>
      </c>
      <c r="BA435" s="12">
        <v>47635</v>
      </c>
      <c r="BB435" s="36" t="str">
        <f t="shared" si="166"/>
        <v/>
      </c>
      <c r="BC435" s="41" t="e">
        <f t="shared" si="167"/>
        <v>#VALUE!</v>
      </c>
      <c r="BD435" s="41" t="e">
        <f t="shared" si="168"/>
        <v>#VALUE!</v>
      </c>
    </row>
    <row r="436" spans="1:56">
      <c r="A436" s="12">
        <v>47665</v>
      </c>
      <c r="B436" s="36" t="s">
        <v>103</v>
      </c>
      <c r="C436" s="41" t="s">
        <v>103</v>
      </c>
      <c r="D436" s="41" t="s">
        <v>103</v>
      </c>
      <c r="E436" s="36">
        <v>0</v>
      </c>
      <c r="F436" s="36">
        <v>0</v>
      </c>
      <c r="G436" s="36">
        <v>0</v>
      </c>
      <c r="H436" s="36">
        <v>0</v>
      </c>
      <c r="I436" s="37">
        <v>0</v>
      </c>
      <c r="J436" s="40" t="s">
        <v>103</v>
      </c>
      <c r="K436" s="40" t="s">
        <v>103</v>
      </c>
      <c r="L436" s="40" t="s">
        <v>103</v>
      </c>
      <c r="M436" s="39" t="e">
        <f t="shared" si="173"/>
        <v>#DIV/0!</v>
      </c>
      <c r="N436" s="39" t="s">
        <v>46</v>
      </c>
      <c r="O436" s="39" t="s">
        <v>46</v>
      </c>
      <c r="P436" s="39" t="s">
        <v>46</v>
      </c>
      <c r="Q436" s="42" t="s">
        <v>46</v>
      </c>
      <c r="R436" s="43" t="e">
        <f t="shared" si="171"/>
        <v>#DIV/0!</v>
      </c>
      <c r="S436" s="40" t="e">
        <f t="shared" si="171"/>
        <v>#DIV/0!</v>
      </c>
      <c r="T436" s="40" t="e">
        <f t="shared" si="171"/>
        <v>#DIV/0!</v>
      </c>
      <c r="U436" s="40" t="e">
        <f t="shared" si="171"/>
        <v>#DIV/0!</v>
      </c>
      <c r="V436" s="40" t="e">
        <f t="shared" si="161"/>
        <v>#VALUE!</v>
      </c>
      <c r="W436" s="40" t="e">
        <f t="shared" si="161"/>
        <v>#VALUE!</v>
      </c>
      <c r="X436" s="40" t="e">
        <f t="shared" si="161"/>
        <v>#VALUE!</v>
      </c>
      <c r="Y436" s="40" t="e">
        <f t="shared" si="161"/>
        <v>#VALUE!</v>
      </c>
      <c r="Z436" s="40"/>
      <c r="AA436" s="40"/>
      <c r="AB436" s="40"/>
      <c r="AC436" s="39">
        <v>-1</v>
      </c>
      <c r="AD436" s="39">
        <v>-1</v>
      </c>
      <c r="AE436" s="39">
        <v>-1</v>
      </c>
      <c r="AF436" s="39">
        <v>-1</v>
      </c>
      <c r="AG436" s="42">
        <v>-1</v>
      </c>
      <c r="AH436" s="38" t="e">
        <f t="shared" si="163"/>
        <v>#VALUE!</v>
      </c>
      <c r="AI436" s="39" t="e">
        <f t="shared" si="164"/>
        <v>#VALUE!</v>
      </c>
      <c r="AJ436" s="39" t="e">
        <f t="shared" si="165"/>
        <v>#VALUE!</v>
      </c>
      <c r="AK436" s="39" t="e">
        <f t="shared" si="169"/>
        <v>#DIV/0!</v>
      </c>
      <c r="AL436" s="39" t="e">
        <f t="shared" si="169"/>
        <v>#DIV/0!</v>
      </c>
      <c r="AM436" s="39" t="e">
        <f t="shared" si="169"/>
        <v>#DIV/0!</v>
      </c>
      <c r="AN436" s="39" t="e">
        <f t="shared" si="169"/>
        <v>#DIV/0!</v>
      </c>
      <c r="AO436" s="39" t="e">
        <f t="shared" si="169"/>
        <v>#DIV/0!</v>
      </c>
      <c r="AU436" t="e">
        <f t="shared" si="174"/>
        <v>#DIV/0!</v>
      </c>
      <c r="AV436" t="e">
        <f t="shared" si="174"/>
        <v>#VALUE!</v>
      </c>
      <c r="AW436" t="e">
        <f t="shared" si="174"/>
        <v>#VALUE!</v>
      </c>
      <c r="AX436" t="e">
        <f t="shared" si="174"/>
        <v>#VALUE!</v>
      </c>
      <c r="AY436" t="e">
        <f t="shared" si="174"/>
        <v>#VALUE!</v>
      </c>
      <c r="BA436" s="12">
        <v>47665</v>
      </c>
      <c r="BB436" s="36" t="str">
        <f t="shared" si="166"/>
        <v/>
      </c>
      <c r="BC436" s="41" t="e">
        <f t="shared" si="167"/>
        <v>#VALUE!</v>
      </c>
      <c r="BD436" s="41" t="e">
        <f t="shared" si="168"/>
        <v>#VALUE!</v>
      </c>
    </row>
    <row r="437" spans="1:56">
      <c r="A437" s="12">
        <v>47696</v>
      </c>
      <c r="B437" s="36" t="s">
        <v>103</v>
      </c>
      <c r="C437" s="41" t="s">
        <v>103</v>
      </c>
      <c r="D437" s="41" t="s">
        <v>103</v>
      </c>
      <c r="E437" s="36">
        <v>0</v>
      </c>
      <c r="F437" s="36">
        <v>0</v>
      </c>
      <c r="G437" s="36">
        <v>0</v>
      </c>
      <c r="H437" s="36">
        <v>0</v>
      </c>
      <c r="I437" s="37">
        <v>0</v>
      </c>
      <c r="J437" s="40" t="s">
        <v>103</v>
      </c>
      <c r="K437" s="40" t="s">
        <v>103</v>
      </c>
      <c r="L437" s="40" t="s">
        <v>103</v>
      </c>
      <c r="M437" s="39" t="e">
        <f t="shared" si="173"/>
        <v>#DIV/0!</v>
      </c>
      <c r="N437" s="39" t="s">
        <v>46</v>
      </c>
      <c r="O437" s="39" t="s">
        <v>46</v>
      </c>
      <c r="P437" s="39" t="s">
        <v>46</v>
      </c>
      <c r="Q437" s="42" t="s">
        <v>46</v>
      </c>
      <c r="R437" s="43" t="e">
        <f t="shared" si="171"/>
        <v>#DIV/0!</v>
      </c>
      <c r="S437" s="40" t="e">
        <f t="shared" si="171"/>
        <v>#DIV/0!</v>
      </c>
      <c r="T437" s="40" t="e">
        <f t="shared" si="171"/>
        <v>#DIV/0!</v>
      </c>
      <c r="U437" s="40" t="e">
        <f t="shared" si="171"/>
        <v>#DIV/0!</v>
      </c>
      <c r="V437" s="40" t="e">
        <f t="shared" si="161"/>
        <v>#VALUE!</v>
      </c>
      <c r="W437" s="40" t="e">
        <f t="shared" si="161"/>
        <v>#VALUE!</v>
      </c>
      <c r="X437" s="40" t="e">
        <f t="shared" si="161"/>
        <v>#VALUE!</v>
      </c>
      <c r="Y437" s="40" t="e">
        <f t="shared" si="161"/>
        <v>#VALUE!</v>
      </c>
      <c r="Z437" s="40"/>
      <c r="AA437" s="40"/>
      <c r="AB437" s="40"/>
      <c r="AC437" s="39">
        <v>-1</v>
      </c>
      <c r="AD437" s="39">
        <v>-1</v>
      </c>
      <c r="AE437" s="39">
        <v>-1</v>
      </c>
      <c r="AF437" s="39">
        <v>-1</v>
      </c>
      <c r="AG437" s="42">
        <v>-1</v>
      </c>
      <c r="AH437" s="38" t="e">
        <f t="shared" si="163"/>
        <v>#VALUE!</v>
      </c>
      <c r="AI437" s="39" t="e">
        <f t="shared" si="164"/>
        <v>#VALUE!</v>
      </c>
      <c r="AJ437" s="39" t="e">
        <f t="shared" si="165"/>
        <v>#VALUE!</v>
      </c>
      <c r="AK437" s="39" t="e">
        <f t="shared" si="169"/>
        <v>#DIV/0!</v>
      </c>
      <c r="AL437" s="39" t="e">
        <f t="shared" si="169"/>
        <v>#DIV/0!</v>
      </c>
      <c r="AM437" s="39" t="e">
        <f t="shared" si="169"/>
        <v>#DIV/0!</v>
      </c>
      <c r="AN437" s="39" t="e">
        <f t="shared" si="169"/>
        <v>#DIV/0!</v>
      </c>
      <c r="AO437" s="39" t="e">
        <f t="shared" si="169"/>
        <v>#DIV/0!</v>
      </c>
      <c r="AU437" t="e">
        <f t="shared" si="174"/>
        <v>#DIV/0!</v>
      </c>
      <c r="AV437" t="e">
        <f t="shared" si="174"/>
        <v>#VALUE!</v>
      </c>
      <c r="AW437" t="e">
        <f t="shared" si="174"/>
        <v>#VALUE!</v>
      </c>
      <c r="AX437" t="e">
        <f t="shared" si="174"/>
        <v>#VALUE!</v>
      </c>
      <c r="AY437" t="e">
        <f t="shared" si="174"/>
        <v>#VALUE!</v>
      </c>
      <c r="BA437" s="12">
        <v>47696</v>
      </c>
      <c r="BB437" s="36" t="str">
        <f t="shared" si="166"/>
        <v/>
      </c>
      <c r="BC437" s="41" t="e">
        <f t="shared" si="167"/>
        <v>#VALUE!</v>
      </c>
      <c r="BD437" s="41" t="e">
        <f t="shared" si="168"/>
        <v>#VALUE!</v>
      </c>
    </row>
    <row r="438" spans="1:56">
      <c r="A438" s="12">
        <v>47727</v>
      </c>
      <c r="B438" s="36" t="s">
        <v>103</v>
      </c>
      <c r="C438" s="41" t="s">
        <v>103</v>
      </c>
      <c r="D438" s="41" t="s">
        <v>103</v>
      </c>
      <c r="E438" s="36">
        <v>0</v>
      </c>
      <c r="F438" s="36">
        <v>0</v>
      </c>
      <c r="G438" s="36">
        <v>0</v>
      </c>
      <c r="H438" s="36">
        <v>0</v>
      </c>
      <c r="I438" s="37">
        <v>0</v>
      </c>
      <c r="J438" s="40" t="s">
        <v>103</v>
      </c>
      <c r="K438" s="40" t="s">
        <v>103</v>
      </c>
      <c r="L438" s="40" t="s">
        <v>103</v>
      </c>
      <c r="M438" s="39" t="e">
        <f t="shared" si="173"/>
        <v>#DIV/0!</v>
      </c>
      <c r="N438" s="39" t="s">
        <v>46</v>
      </c>
      <c r="O438" s="39" t="s">
        <v>46</v>
      </c>
      <c r="P438" s="39" t="s">
        <v>46</v>
      </c>
      <c r="Q438" s="42" t="s">
        <v>46</v>
      </c>
      <c r="R438" s="43" t="e">
        <f t="shared" si="171"/>
        <v>#DIV/0!</v>
      </c>
      <c r="S438" s="40" t="e">
        <f t="shared" si="171"/>
        <v>#DIV/0!</v>
      </c>
      <c r="T438" s="40" t="e">
        <f t="shared" si="171"/>
        <v>#DIV/0!</v>
      </c>
      <c r="U438" s="40" t="e">
        <f t="shared" si="171"/>
        <v>#DIV/0!</v>
      </c>
      <c r="V438" s="40" t="e">
        <f t="shared" si="161"/>
        <v>#VALUE!</v>
      </c>
      <c r="W438" s="40" t="e">
        <f t="shared" si="161"/>
        <v>#VALUE!</v>
      </c>
      <c r="X438" s="40" t="e">
        <f t="shared" si="161"/>
        <v>#VALUE!</v>
      </c>
      <c r="Y438" s="40" t="e">
        <f t="shared" si="161"/>
        <v>#VALUE!</v>
      </c>
      <c r="Z438" s="40"/>
      <c r="AA438" s="40"/>
      <c r="AB438" s="40"/>
      <c r="AC438" s="39">
        <v>-1</v>
      </c>
      <c r="AD438" s="39">
        <v>-1</v>
      </c>
      <c r="AE438" s="39">
        <v>-1</v>
      </c>
      <c r="AF438" s="39">
        <v>-1</v>
      </c>
      <c r="AG438" s="42">
        <v>-1</v>
      </c>
      <c r="AH438" s="38" t="e">
        <f t="shared" si="163"/>
        <v>#VALUE!</v>
      </c>
      <c r="AI438" s="39" t="e">
        <f t="shared" si="164"/>
        <v>#VALUE!</v>
      </c>
      <c r="AJ438" s="39" t="e">
        <f t="shared" si="165"/>
        <v>#VALUE!</v>
      </c>
      <c r="AK438" s="39" t="e">
        <f t="shared" si="169"/>
        <v>#DIV/0!</v>
      </c>
      <c r="AL438" s="39" t="e">
        <f t="shared" si="169"/>
        <v>#DIV/0!</v>
      </c>
      <c r="AM438" s="39" t="e">
        <f t="shared" si="169"/>
        <v>#DIV/0!</v>
      </c>
      <c r="AN438" s="39" t="e">
        <f t="shared" si="169"/>
        <v>#DIV/0!</v>
      </c>
      <c r="AO438" s="39" t="e">
        <f t="shared" si="169"/>
        <v>#DIV/0!</v>
      </c>
      <c r="AU438" t="e">
        <f t="shared" si="174"/>
        <v>#DIV/0!</v>
      </c>
      <c r="AV438" t="e">
        <f t="shared" si="174"/>
        <v>#VALUE!</v>
      </c>
      <c r="AW438" t="e">
        <f t="shared" si="174"/>
        <v>#VALUE!</v>
      </c>
      <c r="AX438" t="e">
        <f t="shared" si="174"/>
        <v>#VALUE!</v>
      </c>
      <c r="AY438" t="e">
        <f t="shared" si="174"/>
        <v>#VALUE!</v>
      </c>
      <c r="BA438" s="12">
        <v>47727</v>
      </c>
      <c r="BB438" s="36" t="str">
        <f t="shared" si="166"/>
        <v/>
      </c>
      <c r="BC438" s="41" t="e">
        <f t="shared" si="167"/>
        <v>#VALUE!</v>
      </c>
      <c r="BD438" s="41" t="e">
        <f t="shared" si="168"/>
        <v>#VALUE!</v>
      </c>
    </row>
    <row r="439" spans="1:56">
      <c r="A439" s="12">
        <v>47757</v>
      </c>
      <c r="B439" s="36" t="s">
        <v>103</v>
      </c>
      <c r="C439" s="41" t="s">
        <v>103</v>
      </c>
      <c r="D439" s="41" t="s">
        <v>103</v>
      </c>
      <c r="E439" s="36">
        <v>0</v>
      </c>
      <c r="F439" s="36">
        <v>0</v>
      </c>
      <c r="G439" s="36">
        <v>0</v>
      </c>
      <c r="H439" s="36">
        <v>0</v>
      </c>
      <c r="I439" s="37">
        <v>0</v>
      </c>
      <c r="J439" s="40" t="s">
        <v>103</v>
      </c>
      <c r="K439" s="40" t="s">
        <v>103</v>
      </c>
      <c r="L439" s="40" t="s">
        <v>103</v>
      </c>
      <c r="M439" s="39" t="e">
        <f t="shared" si="173"/>
        <v>#DIV/0!</v>
      </c>
      <c r="N439" s="39" t="s">
        <v>46</v>
      </c>
      <c r="O439" s="39" t="s">
        <v>46</v>
      </c>
      <c r="P439" s="39" t="s">
        <v>46</v>
      </c>
      <c r="Q439" s="42" t="s">
        <v>46</v>
      </c>
      <c r="R439" s="43" t="e">
        <f t="shared" si="171"/>
        <v>#DIV/0!</v>
      </c>
      <c r="S439" s="40" t="e">
        <f t="shared" si="171"/>
        <v>#DIV/0!</v>
      </c>
      <c r="T439" s="40" t="e">
        <f t="shared" si="171"/>
        <v>#DIV/0!</v>
      </c>
      <c r="U439" s="40" t="e">
        <f t="shared" si="171"/>
        <v>#DIV/0!</v>
      </c>
      <c r="V439" s="40" t="e">
        <f t="shared" si="161"/>
        <v>#VALUE!</v>
      </c>
      <c r="W439" s="40" t="e">
        <f t="shared" si="161"/>
        <v>#VALUE!</v>
      </c>
      <c r="X439" s="40" t="e">
        <f t="shared" si="161"/>
        <v>#VALUE!</v>
      </c>
      <c r="Y439" s="40" t="e">
        <f t="shared" si="161"/>
        <v>#VALUE!</v>
      </c>
      <c r="Z439" s="40"/>
      <c r="AA439" s="40"/>
      <c r="AB439" s="40"/>
      <c r="AC439" s="39">
        <v>-1</v>
      </c>
      <c r="AD439" s="39">
        <v>-1</v>
      </c>
      <c r="AE439" s="39">
        <v>-1</v>
      </c>
      <c r="AF439" s="39">
        <v>-1</v>
      </c>
      <c r="AG439" s="42">
        <v>-1</v>
      </c>
      <c r="AH439" s="38" t="e">
        <f t="shared" si="163"/>
        <v>#VALUE!</v>
      </c>
      <c r="AI439" s="39" t="e">
        <f t="shared" si="164"/>
        <v>#VALUE!</v>
      </c>
      <c r="AJ439" s="39" t="e">
        <f t="shared" si="165"/>
        <v>#VALUE!</v>
      </c>
      <c r="AK439" s="39" t="e">
        <f t="shared" si="169"/>
        <v>#DIV/0!</v>
      </c>
      <c r="AL439" s="39" t="e">
        <f t="shared" si="169"/>
        <v>#DIV/0!</v>
      </c>
      <c r="AM439" s="39" t="e">
        <f t="shared" si="169"/>
        <v>#DIV/0!</v>
      </c>
      <c r="AN439" s="39" t="e">
        <f t="shared" si="169"/>
        <v>#DIV/0!</v>
      </c>
      <c r="AO439" s="39" t="e">
        <f t="shared" si="169"/>
        <v>#DIV/0!</v>
      </c>
      <c r="AU439" t="e">
        <f t="shared" si="174"/>
        <v>#DIV/0!</v>
      </c>
      <c r="AV439" t="e">
        <f t="shared" si="174"/>
        <v>#VALUE!</v>
      </c>
      <c r="AW439" t="e">
        <f t="shared" si="174"/>
        <v>#VALUE!</v>
      </c>
      <c r="AX439" t="e">
        <f t="shared" si="174"/>
        <v>#VALUE!</v>
      </c>
      <c r="AY439" t="e">
        <f t="shared" si="174"/>
        <v>#VALUE!</v>
      </c>
      <c r="BA439" s="12">
        <v>47757</v>
      </c>
      <c r="BB439" s="36" t="str">
        <f t="shared" si="166"/>
        <v/>
      </c>
      <c r="BC439" s="41" t="e">
        <f t="shared" si="167"/>
        <v>#VALUE!</v>
      </c>
      <c r="BD439" s="41" t="e">
        <f t="shared" si="168"/>
        <v>#VALUE!</v>
      </c>
    </row>
    <row r="440" spans="1:56">
      <c r="A440" s="12">
        <v>47788</v>
      </c>
      <c r="B440" s="36" t="s">
        <v>103</v>
      </c>
      <c r="C440" s="41" t="s">
        <v>103</v>
      </c>
      <c r="D440" s="41" t="s">
        <v>103</v>
      </c>
      <c r="E440" s="36">
        <v>0</v>
      </c>
      <c r="F440" s="36">
        <v>0</v>
      </c>
      <c r="G440" s="36">
        <v>0</v>
      </c>
      <c r="H440" s="36">
        <v>0</v>
      </c>
      <c r="I440" s="37">
        <v>0</v>
      </c>
      <c r="J440" s="40" t="s">
        <v>103</v>
      </c>
      <c r="K440" s="40" t="s">
        <v>103</v>
      </c>
      <c r="L440" s="40" t="s">
        <v>103</v>
      </c>
      <c r="M440" s="39" t="e">
        <f t="shared" si="173"/>
        <v>#DIV/0!</v>
      </c>
      <c r="N440" s="39" t="s">
        <v>46</v>
      </c>
      <c r="O440" s="39" t="s">
        <v>46</v>
      </c>
      <c r="P440" s="39" t="s">
        <v>46</v>
      </c>
      <c r="Q440" s="42" t="s">
        <v>46</v>
      </c>
      <c r="R440" s="43" t="e">
        <f t="shared" si="171"/>
        <v>#DIV/0!</v>
      </c>
      <c r="S440" s="40" t="e">
        <f t="shared" si="171"/>
        <v>#DIV/0!</v>
      </c>
      <c r="T440" s="40" t="e">
        <f t="shared" si="171"/>
        <v>#DIV/0!</v>
      </c>
      <c r="U440" s="40" t="e">
        <f t="shared" si="171"/>
        <v>#DIV/0!</v>
      </c>
      <c r="V440" s="40" t="e">
        <f t="shared" si="161"/>
        <v>#VALUE!</v>
      </c>
      <c r="W440" s="40" t="e">
        <f t="shared" si="161"/>
        <v>#VALUE!</v>
      </c>
      <c r="X440" s="40" t="e">
        <f t="shared" si="161"/>
        <v>#VALUE!</v>
      </c>
      <c r="Y440" s="40" t="e">
        <f t="shared" si="161"/>
        <v>#VALUE!</v>
      </c>
      <c r="Z440" s="40"/>
      <c r="AA440" s="40"/>
      <c r="AB440" s="40"/>
      <c r="AC440" s="39">
        <v>-1</v>
      </c>
      <c r="AD440" s="39">
        <v>-1</v>
      </c>
      <c r="AE440" s="39">
        <v>-1</v>
      </c>
      <c r="AF440" s="39">
        <v>-1</v>
      </c>
      <c r="AG440" s="42">
        <v>-1</v>
      </c>
      <c r="AH440" s="38" t="e">
        <f t="shared" si="163"/>
        <v>#VALUE!</v>
      </c>
      <c r="AI440" s="39" t="e">
        <f t="shared" si="164"/>
        <v>#VALUE!</v>
      </c>
      <c r="AJ440" s="39" t="e">
        <f t="shared" si="165"/>
        <v>#VALUE!</v>
      </c>
      <c r="AK440" s="39" t="e">
        <f t="shared" si="169"/>
        <v>#DIV/0!</v>
      </c>
      <c r="AL440" s="39" t="e">
        <f t="shared" si="169"/>
        <v>#DIV/0!</v>
      </c>
      <c r="AM440" s="39" t="e">
        <f t="shared" si="169"/>
        <v>#DIV/0!</v>
      </c>
      <c r="AN440" s="39" t="e">
        <f t="shared" si="169"/>
        <v>#DIV/0!</v>
      </c>
      <c r="AO440" s="39" t="e">
        <f t="shared" si="169"/>
        <v>#DIV/0!</v>
      </c>
      <c r="AU440" t="e">
        <f t="shared" si="174"/>
        <v>#DIV/0!</v>
      </c>
      <c r="AV440" t="e">
        <f t="shared" si="174"/>
        <v>#VALUE!</v>
      </c>
      <c r="AW440" t="e">
        <f t="shared" si="174"/>
        <v>#VALUE!</v>
      </c>
      <c r="AX440" t="e">
        <f t="shared" si="174"/>
        <v>#VALUE!</v>
      </c>
      <c r="AY440" t="e">
        <f t="shared" si="174"/>
        <v>#VALUE!</v>
      </c>
      <c r="BA440" s="12">
        <v>47788</v>
      </c>
      <c r="BB440" s="36" t="str">
        <f t="shared" si="166"/>
        <v/>
      </c>
      <c r="BC440" s="41" t="e">
        <f t="shared" si="167"/>
        <v>#VALUE!</v>
      </c>
      <c r="BD440" s="41" t="e">
        <f t="shared" si="168"/>
        <v>#VALUE!</v>
      </c>
    </row>
    <row r="441" spans="1:56">
      <c r="A441" s="12">
        <v>47818</v>
      </c>
      <c r="B441" s="36" t="s">
        <v>103</v>
      </c>
      <c r="C441" s="41" t="s">
        <v>103</v>
      </c>
      <c r="D441" s="41" t="s">
        <v>103</v>
      </c>
      <c r="E441" s="36">
        <v>0</v>
      </c>
      <c r="F441" s="36">
        <v>0</v>
      </c>
      <c r="G441" s="36">
        <v>0</v>
      </c>
      <c r="H441" s="36">
        <v>0</v>
      </c>
      <c r="I441" s="37">
        <v>0</v>
      </c>
      <c r="J441" s="40" t="s">
        <v>103</v>
      </c>
      <c r="K441" s="40" t="s">
        <v>103</v>
      </c>
      <c r="L441" s="40" t="s">
        <v>103</v>
      </c>
      <c r="M441" s="39" t="e">
        <f t="shared" si="173"/>
        <v>#DIV/0!</v>
      </c>
      <c r="N441" s="39" t="s">
        <v>46</v>
      </c>
      <c r="O441" s="39" t="s">
        <v>46</v>
      </c>
      <c r="P441" s="39" t="s">
        <v>46</v>
      </c>
      <c r="Q441" s="42" t="s">
        <v>46</v>
      </c>
      <c r="R441" s="43" t="e">
        <f t="shared" si="171"/>
        <v>#DIV/0!</v>
      </c>
      <c r="S441" s="40" t="e">
        <f t="shared" si="171"/>
        <v>#DIV/0!</v>
      </c>
      <c r="T441" s="40" t="e">
        <f t="shared" si="171"/>
        <v>#DIV/0!</v>
      </c>
      <c r="U441" s="40" t="e">
        <f t="shared" si="171"/>
        <v>#DIV/0!</v>
      </c>
      <c r="V441" s="40" t="e">
        <f t="shared" si="161"/>
        <v>#VALUE!</v>
      </c>
      <c r="W441" s="40" t="e">
        <f t="shared" si="161"/>
        <v>#VALUE!</v>
      </c>
      <c r="X441" s="40" t="e">
        <f t="shared" si="161"/>
        <v>#VALUE!</v>
      </c>
      <c r="Y441" s="40" t="e">
        <f t="shared" si="161"/>
        <v>#VALUE!</v>
      </c>
      <c r="Z441" s="40"/>
      <c r="AA441" s="40"/>
      <c r="AB441" s="40"/>
      <c r="AC441" s="39">
        <v>-1</v>
      </c>
      <c r="AD441" s="39">
        <v>-1</v>
      </c>
      <c r="AE441" s="39">
        <v>-1</v>
      </c>
      <c r="AF441" s="39">
        <v>-1</v>
      </c>
      <c r="AG441" s="42">
        <v>-1</v>
      </c>
      <c r="AH441" s="38" t="e">
        <f t="shared" si="163"/>
        <v>#VALUE!</v>
      </c>
      <c r="AI441" s="39" t="e">
        <f t="shared" si="164"/>
        <v>#VALUE!</v>
      </c>
      <c r="AJ441" s="39" t="e">
        <f t="shared" si="165"/>
        <v>#VALUE!</v>
      </c>
      <c r="AK441" s="39" t="e">
        <f t="shared" si="169"/>
        <v>#DIV/0!</v>
      </c>
      <c r="AL441" s="39" t="e">
        <f t="shared" si="169"/>
        <v>#DIV/0!</v>
      </c>
      <c r="AM441" s="39" t="e">
        <f t="shared" si="169"/>
        <v>#DIV/0!</v>
      </c>
      <c r="AN441" s="39" t="e">
        <f t="shared" si="169"/>
        <v>#DIV/0!</v>
      </c>
      <c r="AO441" s="39" t="e">
        <f t="shared" si="169"/>
        <v>#DIV/0!</v>
      </c>
      <c r="AU441" t="e">
        <f t="shared" si="174"/>
        <v>#DIV/0!</v>
      </c>
      <c r="AV441" t="e">
        <f t="shared" si="174"/>
        <v>#VALUE!</v>
      </c>
      <c r="AW441" t="e">
        <f t="shared" si="174"/>
        <v>#VALUE!</v>
      </c>
      <c r="AX441" t="e">
        <f t="shared" si="174"/>
        <v>#VALUE!</v>
      </c>
      <c r="AY441" t="e">
        <f t="shared" si="174"/>
        <v>#VALUE!</v>
      </c>
      <c r="BA441" s="12">
        <v>47818</v>
      </c>
      <c r="BB441" s="36" t="str">
        <f t="shared" si="166"/>
        <v/>
      </c>
      <c r="BC441" s="41" t="e">
        <f t="shared" si="167"/>
        <v>#VALUE!</v>
      </c>
      <c r="BD441" s="41" t="e">
        <f t="shared" si="168"/>
        <v>#VALUE!</v>
      </c>
    </row>
    <row r="442" spans="1:56">
      <c r="B442" s="36" t="s">
        <v>103</v>
      </c>
      <c r="C442" s="41" t="s">
        <v>103</v>
      </c>
      <c r="D442" s="41" t="s">
        <v>103</v>
      </c>
      <c r="E442" s="36" t="s">
        <v>103</v>
      </c>
      <c r="F442" s="36" t="s">
        <v>103</v>
      </c>
      <c r="G442" s="36" t="s">
        <v>103</v>
      </c>
      <c r="H442" s="36" t="s">
        <v>103</v>
      </c>
      <c r="I442" s="37" t="s">
        <v>103</v>
      </c>
      <c r="J442" s="40" t="s">
        <v>103</v>
      </c>
      <c r="K442" s="40" t="s">
        <v>103</v>
      </c>
      <c r="L442" s="40" t="s">
        <v>103</v>
      </c>
      <c r="M442" s="39" t="e">
        <f t="shared" si="173"/>
        <v>#VALUE!</v>
      </c>
      <c r="N442" s="39" t="s">
        <v>103</v>
      </c>
      <c r="O442" s="39" t="s">
        <v>103</v>
      </c>
      <c r="P442" s="39" t="s">
        <v>103</v>
      </c>
      <c r="Q442" s="42" t="s">
        <v>103</v>
      </c>
      <c r="R442" s="43" t="e">
        <f t="shared" si="171"/>
        <v>#DIV/0!</v>
      </c>
      <c r="S442" s="40" t="e">
        <f t="shared" si="171"/>
        <v>#DIV/0!</v>
      </c>
      <c r="T442" s="40" t="e">
        <f t="shared" si="171"/>
        <v>#DIV/0!</v>
      </c>
      <c r="U442" s="40" t="e">
        <f t="shared" si="171"/>
        <v>#DIV/0!</v>
      </c>
      <c r="V442" s="40" t="e">
        <f t="shared" si="161"/>
        <v>#VALUE!</v>
      </c>
      <c r="W442" s="40" t="e">
        <f t="shared" si="161"/>
        <v>#VALUE!</v>
      </c>
      <c r="X442" s="40" t="e">
        <f t="shared" si="161"/>
        <v>#VALUE!</v>
      </c>
      <c r="Y442" s="40" t="e">
        <f t="shared" ref="Y442:Y505" si="175">(AY442/AY430)-1</f>
        <v>#VALUE!</v>
      </c>
      <c r="Z442" s="40"/>
      <c r="AA442" s="40"/>
      <c r="AB442" s="40"/>
      <c r="AC442" s="39" t="s">
        <v>103</v>
      </c>
      <c r="AD442" s="39" t="s">
        <v>103</v>
      </c>
      <c r="AE442" s="39" t="s">
        <v>103</v>
      </c>
      <c r="AF442" s="39" t="s">
        <v>103</v>
      </c>
      <c r="AG442" s="42" t="s">
        <v>103</v>
      </c>
      <c r="AH442" s="38" t="e">
        <f t="shared" si="163"/>
        <v>#VALUE!</v>
      </c>
      <c r="AI442" s="39" t="e">
        <f t="shared" si="164"/>
        <v>#VALUE!</v>
      </c>
      <c r="AJ442" s="39" t="e">
        <f t="shared" si="165"/>
        <v>#VALUE!</v>
      </c>
      <c r="AK442" s="39" t="e">
        <f t="shared" si="169"/>
        <v>#VALUE!</v>
      </c>
      <c r="AL442" s="39" t="e">
        <f t="shared" si="169"/>
        <v>#VALUE!</v>
      </c>
      <c r="AM442" s="39" t="e">
        <f t="shared" si="169"/>
        <v>#VALUE!</v>
      </c>
      <c r="AN442" s="39" t="e">
        <f t="shared" si="169"/>
        <v>#VALUE!</v>
      </c>
      <c r="AO442" s="39" t="e">
        <f t="shared" si="169"/>
        <v>#VALUE!</v>
      </c>
      <c r="AU442" t="e">
        <f t="shared" si="174"/>
        <v>#DIV/0!</v>
      </c>
      <c r="AV442" t="e">
        <f t="shared" si="174"/>
        <v>#VALUE!</v>
      </c>
      <c r="AW442" t="e">
        <f t="shared" si="174"/>
        <v>#VALUE!</v>
      </c>
      <c r="AX442" t="e">
        <f t="shared" si="174"/>
        <v>#VALUE!</v>
      </c>
      <c r="AY442" t="e">
        <f t="shared" si="174"/>
        <v>#VALUE!</v>
      </c>
    </row>
    <row r="443" spans="1:56">
      <c r="B443" s="36" t="s">
        <v>103</v>
      </c>
      <c r="C443" s="41" t="s">
        <v>103</v>
      </c>
      <c r="D443" s="41" t="s">
        <v>103</v>
      </c>
      <c r="E443" s="36" t="s">
        <v>103</v>
      </c>
      <c r="F443" s="36" t="s">
        <v>103</v>
      </c>
      <c r="G443" s="36" t="s">
        <v>103</v>
      </c>
      <c r="H443" s="36" t="s">
        <v>103</v>
      </c>
      <c r="I443" s="37" t="s">
        <v>103</v>
      </c>
      <c r="J443" s="40" t="s">
        <v>103</v>
      </c>
      <c r="K443" s="40" t="s">
        <v>103</v>
      </c>
      <c r="L443" s="40" t="s">
        <v>103</v>
      </c>
      <c r="M443" s="39" t="e">
        <f t="shared" si="173"/>
        <v>#VALUE!</v>
      </c>
      <c r="N443" s="39" t="s">
        <v>103</v>
      </c>
      <c r="O443" s="39" t="s">
        <v>103</v>
      </c>
      <c r="P443" s="39" t="s">
        <v>103</v>
      </c>
      <c r="Q443" s="42" t="s">
        <v>103</v>
      </c>
      <c r="R443" s="43" t="e">
        <f t="shared" si="171"/>
        <v>#DIV/0!</v>
      </c>
      <c r="S443" s="40" t="e">
        <f t="shared" si="171"/>
        <v>#DIV/0!</v>
      </c>
      <c r="T443" s="40" t="e">
        <f t="shared" si="171"/>
        <v>#DIV/0!</v>
      </c>
      <c r="U443" s="40" t="e">
        <f t="shared" si="171"/>
        <v>#DIV/0!</v>
      </c>
      <c r="V443" s="40" t="e">
        <f t="shared" si="171"/>
        <v>#VALUE!</v>
      </c>
      <c r="W443" s="40" t="e">
        <f t="shared" si="171"/>
        <v>#VALUE!</v>
      </c>
      <c r="X443" s="40" t="e">
        <f t="shared" si="171"/>
        <v>#VALUE!</v>
      </c>
      <c r="Y443" s="40" t="e">
        <f t="shared" si="175"/>
        <v>#VALUE!</v>
      </c>
      <c r="Z443" s="40"/>
      <c r="AA443" s="40"/>
      <c r="AB443" s="40"/>
      <c r="AC443" s="39" t="s">
        <v>103</v>
      </c>
      <c r="AD443" s="39" t="s">
        <v>103</v>
      </c>
      <c r="AE443" s="39" t="s">
        <v>103</v>
      </c>
      <c r="AF443" s="39" t="s">
        <v>103</v>
      </c>
      <c r="AG443" s="42" t="s">
        <v>103</v>
      </c>
      <c r="AH443" s="38" t="e">
        <f t="shared" si="163"/>
        <v>#VALUE!</v>
      </c>
      <c r="AI443" s="39" t="e">
        <f t="shared" si="164"/>
        <v>#VALUE!</v>
      </c>
      <c r="AJ443" s="39" t="e">
        <f t="shared" si="165"/>
        <v>#VALUE!</v>
      </c>
      <c r="AK443" s="39" t="e">
        <f t="shared" si="169"/>
        <v>#VALUE!</v>
      </c>
      <c r="AL443" s="39" t="e">
        <f t="shared" si="169"/>
        <v>#VALUE!</v>
      </c>
      <c r="AM443" s="39" t="e">
        <f t="shared" si="169"/>
        <v>#VALUE!</v>
      </c>
      <c r="AN443" s="39" t="e">
        <f t="shared" si="169"/>
        <v>#VALUE!</v>
      </c>
      <c r="AO443" s="39" t="e">
        <f t="shared" si="169"/>
        <v>#VALUE!</v>
      </c>
      <c r="AU443" t="e">
        <f t="shared" si="174"/>
        <v>#DIV/0!</v>
      </c>
      <c r="AV443" t="e">
        <f t="shared" si="174"/>
        <v>#VALUE!</v>
      </c>
      <c r="AW443" t="e">
        <f t="shared" si="174"/>
        <v>#VALUE!</v>
      </c>
      <c r="AX443" t="e">
        <f t="shared" si="174"/>
        <v>#VALUE!</v>
      </c>
      <c r="AY443" t="e">
        <f t="shared" si="174"/>
        <v>#VALUE!</v>
      </c>
    </row>
    <row r="444" spans="1:56">
      <c r="B444" s="36" t="s">
        <v>103</v>
      </c>
      <c r="C444" s="41" t="s">
        <v>103</v>
      </c>
      <c r="D444" s="41" t="s">
        <v>103</v>
      </c>
      <c r="E444" s="36" t="s">
        <v>103</v>
      </c>
      <c r="F444" s="36" t="s">
        <v>103</v>
      </c>
      <c r="G444" s="36" t="s">
        <v>103</v>
      </c>
      <c r="H444" s="36" t="s">
        <v>103</v>
      </c>
      <c r="I444" s="37" t="s">
        <v>103</v>
      </c>
      <c r="J444" s="40" t="s">
        <v>103</v>
      </c>
      <c r="K444" s="40" t="s">
        <v>103</v>
      </c>
      <c r="L444" s="40" t="s">
        <v>103</v>
      </c>
      <c r="M444" s="39" t="e">
        <f t="shared" si="173"/>
        <v>#VALUE!</v>
      </c>
      <c r="N444" s="39" t="s">
        <v>103</v>
      </c>
      <c r="O444" s="39" t="s">
        <v>103</v>
      </c>
      <c r="P444" s="39" t="s">
        <v>103</v>
      </c>
      <c r="Q444" s="42" t="s">
        <v>103</v>
      </c>
      <c r="R444" s="43" t="e">
        <f t="shared" si="171"/>
        <v>#DIV/0!</v>
      </c>
      <c r="S444" s="40" t="e">
        <f t="shared" si="171"/>
        <v>#DIV/0!</v>
      </c>
      <c r="T444" s="40" t="e">
        <f t="shared" si="171"/>
        <v>#DIV/0!</v>
      </c>
      <c r="U444" s="40" t="e">
        <f t="shared" si="171"/>
        <v>#DIV/0!</v>
      </c>
      <c r="V444" s="40" t="e">
        <f t="shared" si="171"/>
        <v>#VALUE!</v>
      </c>
      <c r="W444" s="40" t="e">
        <f t="shared" si="171"/>
        <v>#VALUE!</v>
      </c>
      <c r="X444" s="40" t="e">
        <f t="shared" si="171"/>
        <v>#VALUE!</v>
      </c>
      <c r="Y444" s="40" t="e">
        <f t="shared" si="175"/>
        <v>#VALUE!</v>
      </c>
      <c r="Z444" s="40"/>
      <c r="AA444" s="40"/>
      <c r="AB444" s="40"/>
      <c r="AC444" s="39" t="s">
        <v>103</v>
      </c>
      <c r="AD444" s="39" t="s">
        <v>103</v>
      </c>
      <c r="AE444" s="39" t="s">
        <v>103</v>
      </c>
      <c r="AF444" s="39" t="s">
        <v>103</v>
      </c>
      <c r="AG444" s="42" t="s">
        <v>103</v>
      </c>
      <c r="AH444" s="38" t="e">
        <f t="shared" si="163"/>
        <v>#VALUE!</v>
      </c>
      <c r="AI444" s="39" t="e">
        <f t="shared" si="164"/>
        <v>#VALUE!</v>
      </c>
      <c r="AJ444" s="39" t="e">
        <f t="shared" si="165"/>
        <v>#VALUE!</v>
      </c>
      <c r="AK444" s="39" t="e">
        <f t="shared" si="169"/>
        <v>#VALUE!</v>
      </c>
      <c r="AL444" s="39" t="e">
        <f t="shared" si="169"/>
        <v>#VALUE!</v>
      </c>
      <c r="AM444" s="39" t="e">
        <f t="shared" si="169"/>
        <v>#VALUE!</v>
      </c>
      <c r="AN444" s="39" t="e">
        <f t="shared" si="169"/>
        <v>#VALUE!</v>
      </c>
      <c r="AO444" s="39" t="e">
        <f t="shared" si="169"/>
        <v>#VALUE!</v>
      </c>
      <c r="AU444" t="e">
        <f t="shared" si="174"/>
        <v>#DIV/0!</v>
      </c>
      <c r="AV444" t="e">
        <f t="shared" si="174"/>
        <v>#VALUE!</v>
      </c>
      <c r="AW444" t="e">
        <f t="shared" si="174"/>
        <v>#VALUE!</v>
      </c>
      <c r="AX444" t="e">
        <f t="shared" si="174"/>
        <v>#VALUE!</v>
      </c>
      <c r="AY444" t="e">
        <f t="shared" si="174"/>
        <v>#VALUE!</v>
      </c>
    </row>
    <row r="445" spans="1:56">
      <c r="B445" s="36" t="s">
        <v>103</v>
      </c>
      <c r="C445" s="41" t="s">
        <v>103</v>
      </c>
      <c r="D445" s="41" t="s">
        <v>103</v>
      </c>
      <c r="E445" s="36" t="s">
        <v>103</v>
      </c>
      <c r="F445" s="36" t="s">
        <v>103</v>
      </c>
      <c r="G445" s="36" t="s">
        <v>103</v>
      </c>
      <c r="H445" s="36" t="s">
        <v>103</v>
      </c>
      <c r="I445" s="37" t="s">
        <v>103</v>
      </c>
      <c r="J445" s="40" t="s">
        <v>103</v>
      </c>
      <c r="K445" s="40" t="s">
        <v>103</v>
      </c>
      <c r="L445" s="40" t="s">
        <v>103</v>
      </c>
      <c r="M445" s="39" t="e">
        <f t="shared" si="173"/>
        <v>#VALUE!</v>
      </c>
      <c r="N445" s="39" t="s">
        <v>103</v>
      </c>
      <c r="O445" s="39" t="s">
        <v>103</v>
      </c>
      <c r="P445" s="39" t="s">
        <v>103</v>
      </c>
      <c r="Q445" s="42" t="s">
        <v>103</v>
      </c>
      <c r="R445" s="43" t="e">
        <f t="shared" si="171"/>
        <v>#DIV/0!</v>
      </c>
      <c r="S445" s="40" t="e">
        <f t="shared" si="171"/>
        <v>#DIV/0!</v>
      </c>
      <c r="T445" s="40" t="e">
        <f t="shared" si="171"/>
        <v>#DIV/0!</v>
      </c>
      <c r="U445" s="40" t="e">
        <f t="shared" si="171"/>
        <v>#DIV/0!</v>
      </c>
      <c r="V445" s="40" t="e">
        <f t="shared" si="171"/>
        <v>#VALUE!</v>
      </c>
      <c r="W445" s="40" t="e">
        <f t="shared" si="171"/>
        <v>#VALUE!</v>
      </c>
      <c r="X445" s="40" t="e">
        <f t="shared" si="171"/>
        <v>#VALUE!</v>
      </c>
      <c r="Y445" s="40" t="e">
        <f t="shared" si="175"/>
        <v>#VALUE!</v>
      </c>
      <c r="Z445" s="40"/>
      <c r="AA445" s="40"/>
      <c r="AB445" s="40"/>
      <c r="AC445" s="39" t="s">
        <v>103</v>
      </c>
      <c r="AD445" s="39" t="s">
        <v>103</v>
      </c>
      <c r="AE445" s="39" t="s">
        <v>103</v>
      </c>
      <c r="AF445" s="39" t="s">
        <v>103</v>
      </c>
      <c r="AG445" s="42" t="s">
        <v>103</v>
      </c>
      <c r="AH445" s="38" t="e">
        <f t="shared" si="163"/>
        <v>#VALUE!</v>
      </c>
      <c r="AI445" s="39" t="e">
        <f t="shared" si="164"/>
        <v>#VALUE!</v>
      </c>
      <c r="AJ445" s="39" t="e">
        <f t="shared" si="165"/>
        <v>#VALUE!</v>
      </c>
      <c r="AK445" s="39" t="e">
        <f t="shared" si="169"/>
        <v>#VALUE!</v>
      </c>
      <c r="AL445" s="39" t="e">
        <f t="shared" si="169"/>
        <v>#VALUE!</v>
      </c>
      <c r="AM445" s="39" t="e">
        <f t="shared" si="169"/>
        <v>#VALUE!</v>
      </c>
      <c r="AN445" s="39" t="e">
        <f t="shared" si="169"/>
        <v>#VALUE!</v>
      </c>
      <c r="AO445" s="39" t="e">
        <f t="shared" si="169"/>
        <v>#VALUE!</v>
      </c>
      <c r="AU445" t="e">
        <f t="shared" si="174"/>
        <v>#DIV/0!</v>
      </c>
      <c r="AV445" t="e">
        <f t="shared" si="174"/>
        <v>#VALUE!</v>
      </c>
      <c r="AW445" t="e">
        <f t="shared" si="174"/>
        <v>#VALUE!</v>
      </c>
      <c r="AX445" t="e">
        <f t="shared" si="174"/>
        <v>#VALUE!</v>
      </c>
      <c r="AY445" t="e">
        <f t="shared" si="174"/>
        <v>#VALUE!</v>
      </c>
    </row>
    <row r="446" spans="1:56">
      <c r="B446" s="36" t="s">
        <v>103</v>
      </c>
      <c r="C446" s="41" t="s">
        <v>103</v>
      </c>
      <c r="D446" s="41" t="s">
        <v>103</v>
      </c>
      <c r="E446" s="36" t="s">
        <v>103</v>
      </c>
      <c r="F446" s="36" t="s">
        <v>103</v>
      </c>
      <c r="G446" s="36" t="s">
        <v>103</v>
      </c>
      <c r="H446" s="36" t="s">
        <v>103</v>
      </c>
      <c r="I446" s="37" t="s">
        <v>103</v>
      </c>
      <c r="J446" s="40" t="s">
        <v>103</v>
      </c>
      <c r="K446" s="40" t="s">
        <v>103</v>
      </c>
      <c r="L446" s="40" t="s">
        <v>103</v>
      </c>
      <c r="M446" s="39" t="e">
        <f t="shared" si="173"/>
        <v>#VALUE!</v>
      </c>
      <c r="N446" s="39" t="s">
        <v>103</v>
      </c>
      <c r="O446" s="39" t="s">
        <v>103</v>
      </c>
      <c r="P446" s="39" t="s">
        <v>103</v>
      </c>
      <c r="Q446" s="42" t="s">
        <v>103</v>
      </c>
      <c r="R446" s="43" t="e">
        <f t="shared" si="171"/>
        <v>#DIV/0!</v>
      </c>
      <c r="S446" s="40" t="e">
        <f t="shared" si="171"/>
        <v>#DIV/0!</v>
      </c>
      <c r="T446" s="40" t="e">
        <f t="shared" si="171"/>
        <v>#DIV/0!</v>
      </c>
      <c r="U446" s="40" t="e">
        <f t="shared" si="171"/>
        <v>#DIV/0!</v>
      </c>
      <c r="V446" s="40" t="e">
        <f t="shared" si="171"/>
        <v>#VALUE!</v>
      </c>
      <c r="W446" s="40" t="e">
        <f t="shared" si="171"/>
        <v>#VALUE!</v>
      </c>
      <c r="X446" s="40" t="e">
        <f t="shared" si="171"/>
        <v>#VALUE!</v>
      </c>
      <c r="Y446" s="40" t="e">
        <f t="shared" si="175"/>
        <v>#VALUE!</v>
      </c>
      <c r="Z446" s="40"/>
      <c r="AA446" s="40"/>
      <c r="AB446" s="40"/>
      <c r="AC446" s="39" t="s">
        <v>103</v>
      </c>
      <c r="AD446" s="39" t="s">
        <v>103</v>
      </c>
      <c r="AE446" s="39" t="s">
        <v>103</v>
      </c>
      <c r="AF446" s="39" t="s">
        <v>103</v>
      </c>
      <c r="AG446" s="42" t="s">
        <v>103</v>
      </c>
      <c r="AH446" s="38" t="e">
        <f t="shared" si="163"/>
        <v>#VALUE!</v>
      </c>
      <c r="AI446" s="39" t="e">
        <f t="shared" si="164"/>
        <v>#VALUE!</v>
      </c>
      <c r="AJ446" s="39" t="e">
        <f t="shared" si="165"/>
        <v>#VALUE!</v>
      </c>
      <c r="AK446" s="39" t="e">
        <f t="shared" si="169"/>
        <v>#VALUE!</v>
      </c>
      <c r="AL446" s="39" t="e">
        <f t="shared" si="169"/>
        <v>#VALUE!</v>
      </c>
      <c r="AM446" s="39" t="e">
        <f t="shared" si="169"/>
        <v>#VALUE!</v>
      </c>
      <c r="AN446" s="39" t="e">
        <f t="shared" si="169"/>
        <v>#VALUE!</v>
      </c>
      <c r="AO446" s="39" t="e">
        <f t="shared" si="169"/>
        <v>#VALUE!</v>
      </c>
      <c r="AU446" t="e">
        <f t="shared" si="174"/>
        <v>#DIV/0!</v>
      </c>
      <c r="AV446" t="e">
        <f t="shared" si="174"/>
        <v>#VALUE!</v>
      </c>
      <c r="AW446" t="e">
        <f t="shared" si="174"/>
        <v>#VALUE!</v>
      </c>
      <c r="AX446" t="e">
        <f t="shared" si="174"/>
        <v>#VALUE!</v>
      </c>
      <c r="AY446" t="e">
        <f t="shared" si="174"/>
        <v>#VALUE!</v>
      </c>
    </row>
    <row r="447" spans="1:56">
      <c r="B447" s="36" t="s">
        <v>103</v>
      </c>
      <c r="C447" s="41" t="s">
        <v>103</v>
      </c>
      <c r="D447" s="41" t="s">
        <v>103</v>
      </c>
      <c r="E447" s="36" t="s">
        <v>103</v>
      </c>
      <c r="F447" s="36" t="s">
        <v>103</v>
      </c>
      <c r="G447" s="36" t="s">
        <v>103</v>
      </c>
      <c r="H447" s="36" t="s">
        <v>103</v>
      </c>
      <c r="I447" s="37" t="s">
        <v>103</v>
      </c>
      <c r="J447" s="40" t="s">
        <v>103</v>
      </c>
      <c r="K447" s="40" t="s">
        <v>103</v>
      </c>
      <c r="L447" s="40" t="s">
        <v>103</v>
      </c>
      <c r="M447" s="39" t="e">
        <f t="shared" si="173"/>
        <v>#VALUE!</v>
      </c>
      <c r="N447" s="39" t="s">
        <v>103</v>
      </c>
      <c r="O447" s="39" t="s">
        <v>103</v>
      </c>
      <c r="P447" s="39" t="s">
        <v>103</v>
      </c>
      <c r="Q447" s="42" t="s">
        <v>103</v>
      </c>
      <c r="R447" s="43" t="e">
        <f t="shared" si="171"/>
        <v>#DIV/0!</v>
      </c>
      <c r="S447" s="40" t="e">
        <f t="shared" si="171"/>
        <v>#DIV/0!</v>
      </c>
      <c r="T447" s="40" t="e">
        <f t="shared" si="171"/>
        <v>#DIV/0!</v>
      </c>
      <c r="U447" s="40" t="e">
        <f t="shared" si="171"/>
        <v>#DIV/0!</v>
      </c>
      <c r="V447" s="40" t="e">
        <f t="shared" si="171"/>
        <v>#VALUE!</v>
      </c>
      <c r="W447" s="40" t="e">
        <f t="shared" si="171"/>
        <v>#VALUE!</v>
      </c>
      <c r="X447" s="40" t="e">
        <f t="shared" si="171"/>
        <v>#VALUE!</v>
      </c>
      <c r="Y447" s="40" t="e">
        <f t="shared" si="175"/>
        <v>#VALUE!</v>
      </c>
      <c r="Z447" s="40"/>
      <c r="AA447" s="40"/>
      <c r="AB447" s="40"/>
      <c r="AC447" s="39" t="s">
        <v>103</v>
      </c>
      <c r="AD447" s="39" t="s">
        <v>103</v>
      </c>
      <c r="AE447" s="39" t="s">
        <v>103</v>
      </c>
      <c r="AF447" s="39" t="s">
        <v>103</v>
      </c>
      <c r="AG447" s="42" t="s">
        <v>103</v>
      </c>
      <c r="AH447" s="38" t="e">
        <f t="shared" si="163"/>
        <v>#VALUE!</v>
      </c>
      <c r="AI447" s="39" t="e">
        <f t="shared" si="164"/>
        <v>#VALUE!</v>
      </c>
      <c r="AJ447" s="39" t="e">
        <f t="shared" si="165"/>
        <v>#VALUE!</v>
      </c>
      <c r="AK447" s="39" t="e">
        <f t="shared" si="169"/>
        <v>#VALUE!</v>
      </c>
      <c r="AL447" s="39" t="e">
        <f t="shared" si="169"/>
        <v>#VALUE!</v>
      </c>
      <c r="AM447" s="39" t="e">
        <f t="shared" si="169"/>
        <v>#VALUE!</v>
      </c>
      <c r="AN447" s="39" t="e">
        <f t="shared" si="169"/>
        <v>#VALUE!</v>
      </c>
      <c r="AO447" s="39" t="e">
        <f t="shared" si="169"/>
        <v>#VALUE!</v>
      </c>
      <c r="AU447" t="e">
        <f t="shared" si="174"/>
        <v>#DIV/0!</v>
      </c>
      <c r="AV447" t="e">
        <f t="shared" si="174"/>
        <v>#VALUE!</v>
      </c>
      <c r="AW447" t="e">
        <f t="shared" si="174"/>
        <v>#VALUE!</v>
      </c>
      <c r="AX447" t="e">
        <f t="shared" si="174"/>
        <v>#VALUE!</v>
      </c>
      <c r="AY447" t="e">
        <f t="shared" si="174"/>
        <v>#VALUE!</v>
      </c>
    </row>
    <row r="448" spans="1:56">
      <c r="B448" s="36" t="s">
        <v>103</v>
      </c>
      <c r="C448" s="41" t="s">
        <v>103</v>
      </c>
      <c r="D448" s="41" t="s">
        <v>103</v>
      </c>
      <c r="E448" s="36" t="s">
        <v>103</v>
      </c>
      <c r="F448" s="36" t="s">
        <v>103</v>
      </c>
      <c r="G448" s="36" t="s">
        <v>103</v>
      </c>
      <c r="H448" s="36" t="s">
        <v>103</v>
      </c>
      <c r="I448" s="37" t="s">
        <v>103</v>
      </c>
      <c r="J448" s="40" t="s">
        <v>103</v>
      </c>
      <c r="K448" s="40" t="s">
        <v>103</v>
      </c>
      <c r="L448" s="40" t="s">
        <v>103</v>
      </c>
      <c r="M448" s="39" t="e">
        <f t="shared" si="173"/>
        <v>#VALUE!</v>
      </c>
      <c r="N448" s="39" t="s">
        <v>103</v>
      </c>
      <c r="O448" s="39" t="s">
        <v>103</v>
      </c>
      <c r="P448" s="39" t="s">
        <v>103</v>
      </c>
      <c r="Q448" s="42" t="s">
        <v>103</v>
      </c>
      <c r="R448" s="43" t="e">
        <f t="shared" si="171"/>
        <v>#DIV/0!</v>
      </c>
      <c r="S448" s="40" t="e">
        <f t="shared" si="171"/>
        <v>#DIV/0!</v>
      </c>
      <c r="T448" s="40" t="e">
        <f t="shared" si="171"/>
        <v>#DIV/0!</v>
      </c>
      <c r="U448" s="40" t="e">
        <f t="shared" si="171"/>
        <v>#DIV/0!</v>
      </c>
      <c r="V448" s="40" t="e">
        <f t="shared" si="171"/>
        <v>#VALUE!</v>
      </c>
      <c r="W448" s="40" t="e">
        <f t="shared" si="171"/>
        <v>#VALUE!</v>
      </c>
      <c r="X448" s="40" t="e">
        <f t="shared" si="171"/>
        <v>#VALUE!</v>
      </c>
      <c r="Y448" s="40" t="e">
        <f t="shared" si="175"/>
        <v>#VALUE!</v>
      </c>
      <c r="Z448" s="40"/>
      <c r="AA448" s="40"/>
      <c r="AB448" s="40"/>
      <c r="AC448" s="39" t="s">
        <v>103</v>
      </c>
      <c r="AD448" s="39" t="s">
        <v>103</v>
      </c>
      <c r="AE448" s="39" t="s">
        <v>103</v>
      </c>
      <c r="AF448" s="39" t="s">
        <v>103</v>
      </c>
      <c r="AG448" s="42" t="s">
        <v>103</v>
      </c>
      <c r="AH448" s="38" t="e">
        <f t="shared" si="163"/>
        <v>#VALUE!</v>
      </c>
      <c r="AI448" s="39" t="e">
        <f t="shared" si="164"/>
        <v>#VALUE!</v>
      </c>
      <c r="AJ448" s="39" t="e">
        <f t="shared" si="165"/>
        <v>#VALUE!</v>
      </c>
      <c r="AK448" s="39" t="e">
        <f t="shared" si="169"/>
        <v>#VALUE!</v>
      </c>
      <c r="AL448" s="39" t="e">
        <f t="shared" si="169"/>
        <v>#VALUE!</v>
      </c>
      <c r="AM448" s="39" t="e">
        <f t="shared" si="169"/>
        <v>#VALUE!</v>
      </c>
      <c r="AN448" s="39" t="e">
        <f t="shared" si="169"/>
        <v>#VALUE!</v>
      </c>
      <c r="AO448" s="39" t="e">
        <f t="shared" si="169"/>
        <v>#VALUE!</v>
      </c>
      <c r="AU448" t="e">
        <f t="shared" si="174"/>
        <v>#DIV/0!</v>
      </c>
      <c r="AV448" t="e">
        <f t="shared" si="174"/>
        <v>#VALUE!</v>
      </c>
      <c r="AW448" t="e">
        <f t="shared" si="174"/>
        <v>#VALUE!</v>
      </c>
      <c r="AX448" t="e">
        <f t="shared" si="174"/>
        <v>#VALUE!</v>
      </c>
      <c r="AY448" t="e">
        <f t="shared" si="174"/>
        <v>#VALUE!</v>
      </c>
    </row>
    <row r="449" spans="2:51">
      <c r="B449" s="36" t="s">
        <v>103</v>
      </c>
      <c r="C449" s="41" t="s">
        <v>103</v>
      </c>
      <c r="D449" s="41" t="s">
        <v>103</v>
      </c>
      <c r="E449" s="36" t="s">
        <v>103</v>
      </c>
      <c r="F449" s="36" t="s">
        <v>103</v>
      </c>
      <c r="G449" s="36" t="s">
        <v>103</v>
      </c>
      <c r="H449" s="36" t="s">
        <v>103</v>
      </c>
      <c r="I449" s="37" t="s">
        <v>103</v>
      </c>
      <c r="J449" s="40" t="s">
        <v>103</v>
      </c>
      <c r="K449" s="40" t="s">
        <v>103</v>
      </c>
      <c r="L449" s="40" t="s">
        <v>103</v>
      </c>
      <c r="M449" s="39" t="e">
        <f t="shared" si="173"/>
        <v>#VALUE!</v>
      </c>
      <c r="N449" s="39" t="s">
        <v>103</v>
      </c>
      <c r="O449" s="39" t="s">
        <v>103</v>
      </c>
      <c r="P449" s="39" t="s">
        <v>103</v>
      </c>
      <c r="Q449" s="42" t="s">
        <v>103</v>
      </c>
      <c r="R449" s="43" t="e">
        <f t="shared" si="171"/>
        <v>#DIV/0!</v>
      </c>
      <c r="S449" s="40" t="e">
        <f t="shared" si="171"/>
        <v>#DIV/0!</v>
      </c>
      <c r="T449" s="40" t="e">
        <f t="shared" si="171"/>
        <v>#DIV/0!</v>
      </c>
      <c r="U449" s="40" t="e">
        <f t="shared" si="171"/>
        <v>#DIV/0!</v>
      </c>
      <c r="V449" s="40" t="e">
        <f t="shared" si="171"/>
        <v>#VALUE!</v>
      </c>
      <c r="W449" s="40" t="e">
        <f t="shared" si="171"/>
        <v>#VALUE!</v>
      </c>
      <c r="X449" s="40" t="e">
        <f t="shared" si="171"/>
        <v>#VALUE!</v>
      </c>
      <c r="Y449" s="40" t="e">
        <f t="shared" si="175"/>
        <v>#VALUE!</v>
      </c>
      <c r="Z449" s="40"/>
      <c r="AA449" s="40"/>
      <c r="AB449" s="40"/>
      <c r="AC449" s="39" t="s">
        <v>103</v>
      </c>
      <c r="AD449" s="39" t="s">
        <v>103</v>
      </c>
      <c r="AE449" s="39" t="s">
        <v>103</v>
      </c>
      <c r="AF449" s="39" t="s">
        <v>103</v>
      </c>
      <c r="AG449" s="42" t="s">
        <v>103</v>
      </c>
      <c r="AH449" s="38" t="e">
        <f t="shared" si="163"/>
        <v>#VALUE!</v>
      </c>
      <c r="AI449" s="39" t="e">
        <f t="shared" si="164"/>
        <v>#VALUE!</v>
      </c>
      <c r="AJ449" s="39" t="e">
        <f t="shared" si="165"/>
        <v>#VALUE!</v>
      </c>
      <c r="AK449" s="39" t="e">
        <f t="shared" ref="AK449:AO499" si="176">E449/$I449</f>
        <v>#VALUE!</v>
      </c>
      <c r="AL449" s="39" t="e">
        <f t="shared" si="176"/>
        <v>#VALUE!</v>
      </c>
      <c r="AM449" s="39" t="e">
        <f t="shared" si="176"/>
        <v>#VALUE!</v>
      </c>
      <c r="AN449" s="39" t="e">
        <f t="shared" si="176"/>
        <v>#VALUE!</v>
      </c>
      <c r="AO449" s="39" t="e">
        <f t="shared" si="176"/>
        <v>#VALUE!</v>
      </c>
      <c r="AU449" t="e">
        <f t="shared" si="174"/>
        <v>#DIV/0!</v>
      </c>
      <c r="AV449" t="e">
        <f t="shared" si="174"/>
        <v>#VALUE!</v>
      </c>
      <c r="AW449" t="e">
        <f t="shared" si="174"/>
        <v>#VALUE!</v>
      </c>
      <c r="AX449" t="e">
        <f t="shared" si="174"/>
        <v>#VALUE!</v>
      </c>
      <c r="AY449" t="e">
        <f t="shared" si="174"/>
        <v>#VALUE!</v>
      </c>
    </row>
    <row r="450" spans="2:51">
      <c r="B450" s="36" t="s">
        <v>103</v>
      </c>
      <c r="C450" s="41" t="s">
        <v>103</v>
      </c>
      <c r="D450" s="41" t="s">
        <v>103</v>
      </c>
      <c r="E450" s="36" t="s">
        <v>103</v>
      </c>
      <c r="F450" s="36" t="s">
        <v>103</v>
      </c>
      <c r="G450" s="36" t="s">
        <v>103</v>
      </c>
      <c r="H450" s="36" t="s">
        <v>103</v>
      </c>
      <c r="I450" s="37" t="s">
        <v>103</v>
      </c>
      <c r="J450" s="40" t="s">
        <v>103</v>
      </c>
      <c r="K450" s="40" t="s">
        <v>103</v>
      </c>
      <c r="L450" s="40" t="s">
        <v>103</v>
      </c>
      <c r="M450" s="39" t="e">
        <f t="shared" si="173"/>
        <v>#VALUE!</v>
      </c>
      <c r="N450" s="39" t="s">
        <v>103</v>
      </c>
      <c r="O450" s="39" t="s">
        <v>103</v>
      </c>
      <c r="P450" s="39" t="s">
        <v>103</v>
      </c>
      <c r="Q450" s="42" t="s">
        <v>103</v>
      </c>
      <c r="R450" s="43" t="e">
        <f t="shared" si="171"/>
        <v>#DIV/0!</v>
      </c>
      <c r="S450" s="40" t="e">
        <f t="shared" si="171"/>
        <v>#DIV/0!</v>
      </c>
      <c r="T450" s="40" t="e">
        <f t="shared" si="171"/>
        <v>#DIV/0!</v>
      </c>
      <c r="U450" s="40" t="e">
        <f t="shared" si="171"/>
        <v>#DIV/0!</v>
      </c>
      <c r="V450" s="40" t="e">
        <f t="shared" si="171"/>
        <v>#VALUE!</v>
      </c>
      <c r="W450" s="40" t="e">
        <f t="shared" si="171"/>
        <v>#VALUE!</v>
      </c>
      <c r="X450" s="40" t="e">
        <f t="shared" si="171"/>
        <v>#VALUE!</v>
      </c>
      <c r="Y450" s="40" t="e">
        <f t="shared" si="175"/>
        <v>#VALUE!</v>
      </c>
      <c r="Z450" s="40"/>
      <c r="AA450" s="40"/>
      <c r="AB450" s="40"/>
      <c r="AC450" s="39" t="s">
        <v>103</v>
      </c>
      <c r="AD450" s="39" t="s">
        <v>103</v>
      </c>
      <c r="AE450" s="39" t="s">
        <v>103</v>
      </c>
      <c r="AF450" s="39" t="s">
        <v>103</v>
      </c>
      <c r="AG450" s="42" t="s">
        <v>103</v>
      </c>
      <c r="AH450" s="38" t="e">
        <f t="shared" si="163"/>
        <v>#VALUE!</v>
      </c>
      <c r="AI450" s="39" t="e">
        <f t="shared" si="164"/>
        <v>#VALUE!</v>
      </c>
      <c r="AJ450" s="39" t="e">
        <f t="shared" si="165"/>
        <v>#VALUE!</v>
      </c>
      <c r="AK450" s="39" t="e">
        <f t="shared" si="176"/>
        <v>#VALUE!</v>
      </c>
      <c r="AL450" s="39" t="e">
        <f t="shared" si="176"/>
        <v>#VALUE!</v>
      </c>
      <c r="AM450" s="39" t="e">
        <f t="shared" si="176"/>
        <v>#VALUE!</v>
      </c>
      <c r="AN450" s="39" t="e">
        <f t="shared" si="176"/>
        <v>#VALUE!</v>
      </c>
      <c r="AO450" s="39" t="e">
        <f t="shared" si="176"/>
        <v>#VALUE!</v>
      </c>
      <c r="AU450" t="e">
        <f t="shared" si="174"/>
        <v>#DIV/0!</v>
      </c>
      <c r="AV450" t="e">
        <f t="shared" si="174"/>
        <v>#VALUE!</v>
      </c>
      <c r="AW450" t="e">
        <f t="shared" si="174"/>
        <v>#VALUE!</v>
      </c>
      <c r="AX450" t="e">
        <f t="shared" si="174"/>
        <v>#VALUE!</v>
      </c>
      <c r="AY450" t="e">
        <f t="shared" si="174"/>
        <v>#VALUE!</v>
      </c>
    </row>
    <row r="451" spans="2:51">
      <c r="B451" s="36" t="s">
        <v>103</v>
      </c>
      <c r="C451" s="41" t="s">
        <v>103</v>
      </c>
      <c r="D451" s="41" t="s">
        <v>103</v>
      </c>
      <c r="E451" s="36" t="s">
        <v>103</v>
      </c>
      <c r="F451" s="36" t="s">
        <v>103</v>
      </c>
      <c r="G451" s="36" t="s">
        <v>103</v>
      </c>
      <c r="H451" s="36" t="s">
        <v>103</v>
      </c>
      <c r="I451" s="37" t="s">
        <v>103</v>
      </c>
      <c r="J451" s="40" t="s">
        <v>103</v>
      </c>
      <c r="K451" s="40" t="s">
        <v>103</v>
      </c>
      <c r="L451" s="40" t="s">
        <v>103</v>
      </c>
      <c r="M451" s="39" t="e">
        <f t="shared" si="173"/>
        <v>#VALUE!</v>
      </c>
      <c r="N451" s="39" t="s">
        <v>103</v>
      </c>
      <c r="O451" s="39" t="s">
        <v>103</v>
      </c>
      <c r="P451" s="39" t="s">
        <v>103</v>
      </c>
      <c r="Q451" s="42" t="s">
        <v>103</v>
      </c>
      <c r="R451" s="43" t="e">
        <f t="shared" si="171"/>
        <v>#DIV/0!</v>
      </c>
      <c r="S451" s="40" t="e">
        <f t="shared" si="171"/>
        <v>#DIV/0!</v>
      </c>
      <c r="T451" s="40" t="e">
        <f t="shared" si="171"/>
        <v>#DIV/0!</v>
      </c>
      <c r="U451" s="40" t="e">
        <f t="shared" si="171"/>
        <v>#DIV/0!</v>
      </c>
      <c r="V451" s="40" t="e">
        <f t="shared" si="171"/>
        <v>#VALUE!</v>
      </c>
      <c r="W451" s="40" t="e">
        <f t="shared" si="171"/>
        <v>#VALUE!</v>
      </c>
      <c r="X451" s="40" t="e">
        <f t="shared" si="171"/>
        <v>#VALUE!</v>
      </c>
      <c r="Y451" s="40" t="e">
        <f t="shared" si="175"/>
        <v>#VALUE!</v>
      </c>
      <c r="Z451" s="40"/>
      <c r="AA451" s="40"/>
      <c r="AB451" s="40"/>
      <c r="AC451" s="39" t="s">
        <v>103</v>
      </c>
      <c r="AD451" s="39" t="s">
        <v>103</v>
      </c>
      <c r="AE451" s="39" t="s">
        <v>103</v>
      </c>
      <c r="AF451" s="39" t="s">
        <v>103</v>
      </c>
      <c r="AG451" s="42" t="s">
        <v>103</v>
      </c>
      <c r="AH451" s="38" t="e">
        <f t="shared" si="163"/>
        <v>#VALUE!</v>
      </c>
      <c r="AI451" s="39" t="e">
        <f t="shared" si="164"/>
        <v>#VALUE!</v>
      </c>
      <c r="AJ451" s="39" t="e">
        <f t="shared" si="165"/>
        <v>#VALUE!</v>
      </c>
      <c r="AK451" s="39" t="e">
        <f t="shared" si="176"/>
        <v>#VALUE!</v>
      </c>
      <c r="AL451" s="39" t="e">
        <f t="shared" si="176"/>
        <v>#VALUE!</v>
      </c>
      <c r="AM451" s="39" t="e">
        <f t="shared" si="176"/>
        <v>#VALUE!</v>
      </c>
      <c r="AN451" s="39" t="e">
        <f t="shared" si="176"/>
        <v>#VALUE!</v>
      </c>
      <c r="AO451" s="39" t="e">
        <f t="shared" si="176"/>
        <v>#VALUE!</v>
      </c>
      <c r="AU451" t="e">
        <f t="shared" ref="AU451:AY459" si="177">AU450*(1+M451)</f>
        <v>#DIV/0!</v>
      </c>
      <c r="AV451" t="e">
        <f t="shared" si="177"/>
        <v>#VALUE!</v>
      </c>
      <c r="AW451" t="e">
        <f t="shared" si="177"/>
        <v>#VALUE!</v>
      </c>
      <c r="AX451" t="e">
        <f t="shared" si="177"/>
        <v>#VALUE!</v>
      </c>
      <c r="AY451" t="e">
        <f t="shared" si="177"/>
        <v>#VALUE!</v>
      </c>
    </row>
    <row r="452" spans="2:51">
      <c r="B452" s="36" t="s">
        <v>103</v>
      </c>
      <c r="C452" s="41" t="s">
        <v>103</v>
      </c>
      <c r="D452" s="41" t="s">
        <v>103</v>
      </c>
      <c r="E452" s="36" t="s">
        <v>103</v>
      </c>
      <c r="F452" s="36" t="s">
        <v>103</v>
      </c>
      <c r="G452" s="36" t="s">
        <v>103</v>
      </c>
      <c r="H452" s="36" t="s">
        <v>103</v>
      </c>
      <c r="I452" s="37" t="s">
        <v>103</v>
      </c>
      <c r="J452" s="40" t="s">
        <v>103</v>
      </c>
      <c r="K452" s="40" t="s">
        <v>103</v>
      </c>
      <c r="L452" s="40" t="s">
        <v>103</v>
      </c>
      <c r="M452" s="39" t="e">
        <f t="shared" si="173"/>
        <v>#VALUE!</v>
      </c>
      <c r="N452" s="39" t="s">
        <v>103</v>
      </c>
      <c r="O452" s="39" t="s">
        <v>103</v>
      </c>
      <c r="P452" s="39" t="s">
        <v>103</v>
      </c>
      <c r="Q452" s="42" t="s">
        <v>103</v>
      </c>
      <c r="R452" s="43" t="e">
        <f t="shared" si="171"/>
        <v>#DIV/0!</v>
      </c>
      <c r="S452" s="40" t="e">
        <f t="shared" si="171"/>
        <v>#DIV/0!</v>
      </c>
      <c r="T452" s="40" t="e">
        <f t="shared" si="171"/>
        <v>#DIV/0!</v>
      </c>
      <c r="U452" s="40" t="e">
        <f t="shared" si="171"/>
        <v>#DIV/0!</v>
      </c>
      <c r="V452" s="40" t="e">
        <f t="shared" si="171"/>
        <v>#VALUE!</v>
      </c>
      <c r="W452" s="40" t="e">
        <f t="shared" si="171"/>
        <v>#VALUE!</v>
      </c>
      <c r="X452" s="40" t="e">
        <f t="shared" si="171"/>
        <v>#VALUE!</v>
      </c>
      <c r="Y452" s="40" t="e">
        <f t="shared" si="175"/>
        <v>#VALUE!</v>
      </c>
      <c r="Z452" s="40"/>
      <c r="AA452" s="40"/>
      <c r="AB452" s="40"/>
      <c r="AC452" s="39" t="s">
        <v>103</v>
      </c>
      <c r="AD452" s="39" t="s">
        <v>103</v>
      </c>
      <c r="AE452" s="39" t="s">
        <v>103</v>
      </c>
      <c r="AF452" s="39" t="s">
        <v>103</v>
      </c>
      <c r="AG452" s="42" t="s">
        <v>103</v>
      </c>
      <c r="AH452" s="38" t="e">
        <f t="shared" si="163"/>
        <v>#VALUE!</v>
      </c>
      <c r="AI452" s="39" t="e">
        <f t="shared" si="164"/>
        <v>#VALUE!</v>
      </c>
      <c r="AJ452" s="39" t="e">
        <f t="shared" si="165"/>
        <v>#VALUE!</v>
      </c>
      <c r="AK452" s="39" t="e">
        <f t="shared" si="176"/>
        <v>#VALUE!</v>
      </c>
      <c r="AL452" s="39" t="e">
        <f t="shared" si="176"/>
        <v>#VALUE!</v>
      </c>
      <c r="AM452" s="39" t="e">
        <f t="shared" si="176"/>
        <v>#VALUE!</v>
      </c>
      <c r="AN452" s="39" t="e">
        <f t="shared" si="176"/>
        <v>#VALUE!</v>
      </c>
      <c r="AO452" s="39" t="e">
        <f t="shared" si="176"/>
        <v>#VALUE!</v>
      </c>
      <c r="AU452" t="e">
        <f t="shared" si="177"/>
        <v>#DIV/0!</v>
      </c>
      <c r="AV452" t="e">
        <f t="shared" si="177"/>
        <v>#VALUE!</v>
      </c>
      <c r="AW452" t="e">
        <f t="shared" si="177"/>
        <v>#VALUE!</v>
      </c>
      <c r="AX452" t="e">
        <f t="shared" si="177"/>
        <v>#VALUE!</v>
      </c>
      <c r="AY452" t="e">
        <f t="shared" si="177"/>
        <v>#VALUE!</v>
      </c>
    </row>
    <row r="453" spans="2:51">
      <c r="B453" s="36" t="s">
        <v>103</v>
      </c>
      <c r="C453" s="41" t="s">
        <v>103</v>
      </c>
      <c r="D453" s="41" t="s">
        <v>103</v>
      </c>
      <c r="E453" s="36" t="s">
        <v>103</v>
      </c>
      <c r="F453" s="36" t="s">
        <v>103</v>
      </c>
      <c r="G453" s="36" t="s">
        <v>103</v>
      </c>
      <c r="H453" s="36" t="s">
        <v>103</v>
      </c>
      <c r="I453" s="37" t="s">
        <v>103</v>
      </c>
      <c r="J453" s="40" t="s">
        <v>103</v>
      </c>
      <c r="K453" s="40" t="s">
        <v>103</v>
      </c>
      <c r="L453" s="40" t="s">
        <v>103</v>
      </c>
      <c r="M453" s="39" t="e">
        <f t="shared" si="173"/>
        <v>#VALUE!</v>
      </c>
      <c r="N453" s="39" t="s">
        <v>103</v>
      </c>
      <c r="O453" s="39" t="s">
        <v>103</v>
      </c>
      <c r="P453" s="39" t="s">
        <v>103</v>
      </c>
      <c r="Q453" s="42" t="s">
        <v>103</v>
      </c>
      <c r="R453" s="43" t="e">
        <f t="shared" si="171"/>
        <v>#DIV/0!</v>
      </c>
      <c r="S453" s="40" t="e">
        <f t="shared" si="171"/>
        <v>#DIV/0!</v>
      </c>
      <c r="T453" s="40" t="e">
        <f t="shared" si="171"/>
        <v>#DIV/0!</v>
      </c>
      <c r="U453" s="40" t="e">
        <f t="shared" si="171"/>
        <v>#DIV/0!</v>
      </c>
      <c r="V453" s="40" t="e">
        <f t="shared" si="171"/>
        <v>#VALUE!</v>
      </c>
      <c r="W453" s="40" t="e">
        <f t="shared" si="171"/>
        <v>#VALUE!</v>
      </c>
      <c r="X453" s="40" t="e">
        <f t="shared" si="171"/>
        <v>#VALUE!</v>
      </c>
      <c r="Y453" s="40" t="e">
        <f t="shared" si="175"/>
        <v>#VALUE!</v>
      </c>
      <c r="Z453" s="40"/>
      <c r="AA453" s="40"/>
      <c r="AB453" s="40"/>
      <c r="AC453" s="39" t="s">
        <v>103</v>
      </c>
      <c r="AD453" s="39" t="s">
        <v>103</v>
      </c>
      <c r="AE453" s="39" t="s">
        <v>103</v>
      </c>
      <c r="AF453" s="39" t="s">
        <v>103</v>
      </c>
      <c r="AG453" s="42" t="s">
        <v>103</v>
      </c>
      <c r="AH453" s="38" t="e">
        <f t="shared" ref="AH453:AH508" si="178">B453/B453</f>
        <v>#VALUE!</v>
      </c>
      <c r="AI453" s="39" t="e">
        <f t="shared" ref="AI453:AI508" si="179">C453/(C453+D453)</f>
        <v>#VALUE!</v>
      </c>
      <c r="AJ453" s="39" t="e">
        <f t="shared" ref="AJ453:AJ508" si="180">D453/(C453+D453)</f>
        <v>#VALUE!</v>
      </c>
      <c r="AK453" s="39" t="e">
        <f t="shared" si="176"/>
        <v>#VALUE!</v>
      </c>
      <c r="AL453" s="39" t="e">
        <f t="shared" si="176"/>
        <v>#VALUE!</v>
      </c>
      <c r="AM453" s="39" t="e">
        <f t="shared" si="176"/>
        <v>#VALUE!</v>
      </c>
      <c r="AN453" s="39" t="e">
        <f t="shared" si="176"/>
        <v>#VALUE!</v>
      </c>
      <c r="AO453" s="39" t="e">
        <f t="shared" si="176"/>
        <v>#VALUE!</v>
      </c>
      <c r="AU453" t="e">
        <f t="shared" si="177"/>
        <v>#DIV/0!</v>
      </c>
      <c r="AV453" t="e">
        <f t="shared" si="177"/>
        <v>#VALUE!</v>
      </c>
      <c r="AW453" t="e">
        <f t="shared" si="177"/>
        <v>#VALUE!</v>
      </c>
      <c r="AX453" t="e">
        <f t="shared" si="177"/>
        <v>#VALUE!</v>
      </c>
      <c r="AY453" t="e">
        <f t="shared" si="177"/>
        <v>#VALUE!</v>
      </c>
    </row>
    <row r="454" spans="2:51">
      <c r="B454" s="36" t="s">
        <v>103</v>
      </c>
      <c r="C454" s="41" t="s">
        <v>103</v>
      </c>
      <c r="D454" s="41" t="s">
        <v>103</v>
      </c>
      <c r="E454" s="36" t="s">
        <v>103</v>
      </c>
      <c r="F454" s="36" t="s">
        <v>103</v>
      </c>
      <c r="G454" s="36" t="s">
        <v>103</v>
      </c>
      <c r="H454" s="36" t="s">
        <v>103</v>
      </c>
      <c r="I454" s="37" t="s">
        <v>103</v>
      </c>
      <c r="J454" s="40" t="s">
        <v>103</v>
      </c>
      <c r="K454" s="40" t="s">
        <v>103</v>
      </c>
      <c r="L454" s="40" t="s">
        <v>103</v>
      </c>
      <c r="M454" s="39" t="e">
        <f t="shared" si="173"/>
        <v>#VALUE!</v>
      </c>
      <c r="N454" s="39" t="s">
        <v>103</v>
      </c>
      <c r="O454" s="39" t="s">
        <v>103</v>
      </c>
      <c r="P454" s="39" t="s">
        <v>103</v>
      </c>
      <c r="Q454" s="42" t="s">
        <v>103</v>
      </c>
      <c r="R454" s="43" t="e">
        <f t="shared" si="171"/>
        <v>#DIV/0!</v>
      </c>
      <c r="S454" s="40" t="e">
        <f t="shared" si="171"/>
        <v>#DIV/0!</v>
      </c>
      <c r="T454" s="40" t="e">
        <f t="shared" si="171"/>
        <v>#DIV/0!</v>
      </c>
      <c r="U454" s="40" t="e">
        <f t="shared" si="171"/>
        <v>#DIV/0!</v>
      </c>
      <c r="V454" s="40" t="e">
        <f t="shared" si="171"/>
        <v>#VALUE!</v>
      </c>
      <c r="W454" s="40" t="e">
        <f t="shared" si="171"/>
        <v>#VALUE!</v>
      </c>
      <c r="X454" s="40" t="e">
        <f t="shared" si="171"/>
        <v>#VALUE!</v>
      </c>
      <c r="Y454" s="40" t="e">
        <f t="shared" si="175"/>
        <v>#VALUE!</v>
      </c>
      <c r="Z454" s="40"/>
      <c r="AA454" s="40"/>
      <c r="AB454" s="40"/>
      <c r="AC454" s="39" t="s">
        <v>103</v>
      </c>
      <c r="AD454" s="39" t="s">
        <v>103</v>
      </c>
      <c r="AE454" s="39" t="s">
        <v>103</v>
      </c>
      <c r="AF454" s="39" t="s">
        <v>103</v>
      </c>
      <c r="AG454" s="42" t="s">
        <v>103</v>
      </c>
      <c r="AH454" s="38" t="e">
        <f t="shared" si="178"/>
        <v>#VALUE!</v>
      </c>
      <c r="AI454" s="39" t="e">
        <f t="shared" si="179"/>
        <v>#VALUE!</v>
      </c>
      <c r="AJ454" s="39" t="e">
        <f t="shared" si="180"/>
        <v>#VALUE!</v>
      </c>
      <c r="AK454" s="39" t="e">
        <f t="shared" si="176"/>
        <v>#VALUE!</v>
      </c>
      <c r="AL454" s="39" t="e">
        <f t="shared" si="176"/>
        <v>#VALUE!</v>
      </c>
      <c r="AM454" s="39" t="e">
        <f t="shared" si="176"/>
        <v>#VALUE!</v>
      </c>
      <c r="AN454" s="39" t="e">
        <f t="shared" si="176"/>
        <v>#VALUE!</v>
      </c>
      <c r="AO454" s="39" t="e">
        <f t="shared" si="176"/>
        <v>#VALUE!</v>
      </c>
      <c r="AU454" t="e">
        <f t="shared" si="177"/>
        <v>#DIV/0!</v>
      </c>
      <c r="AV454" t="e">
        <f t="shared" si="177"/>
        <v>#VALUE!</v>
      </c>
      <c r="AW454" t="e">
        <f t="shared" si="177"/>
        <v>#VALUE!</v>
      </c>
      <c r="AX454" t="e">
        <f t="shared" si="177"/>
        <v>#VALUE!</v>
      </c>
      <c r="AY454" t="e">
        <f t="shared" si="177"/>
        <v>#VALUE!</v>
      </c>
    </row>
    <row r="455" spans="2:51">
      <c r="B455" s="36" t="s">
        <v>103</v>
      </c>
      <c r="C455" s="41" t="s">
        <v>103</v>
      </c>
      <c r="D455" s="41" t="s">
        <v>103</v>
      </c>
      <c r="E455" s="36" t="s">
        <v>103</v>
      </c>
      <c r="F455" s="36" t="s">
        <v>103</v>
      </c>
      <c r="G455" s="36" t="s">
        <v>103</v>
      </c>
      <c r="H455" s="36" t="s">
        <v>103</v>
      </c>
      <c r="I455" s="37" t="s">
        <v>103</v>
      </c>
      <c r="J455" s="40" t="s">
        <v>103</v>
      </c>
      <c r="K455" s="40" t="s">
        <v>103</v>
      </c>
      <c r="L455" s="40" t="s">
        <v>103</v>
      </c>
      <c r="M455" s="39" t="e">
        <f t="shared" si="173"/>
        <v>#VALUE!</v>
      </c>
      <c r="N455" s="39" t="s">
        <v>103</v>
      </c>
      <c r="O455" s="39" t="s">
        <v>103</v>
      </c>
      <c r="P455" s="39" t="s">
        <v>103</v>
      </c>
      <c r="Q455" s="42" t="s">
        <v>103</v>
      </c>
      <c r="R455" s="43" t="e">
        <f t="shared" si="171"/>
        <v>#DIV/0!</v>
      </c>
      <c r="S455" s="40" t="e">
        <f t="shared" si="171"/>
        <v>#DIV/0!</v>
      </c>
      <c r="T455" s="40" t="e">
        <f t="shared" si="171"/>
        <v>#DIV/0!</v>
      </c>
      <c r="U455" s="40" t="e">
        <f t="shared" si="171"/>
        <v>#DIV/0!</v>
      </c>
      <c r="V455" s="40" t="e">
        <f t="shared" si="171"/>
        <v>#VALUE!</v>
      </c>
      <c r="W455" s="40" t="e">
        <f t="shared" si="171"/>
        <v>#VALUE!</v>
      </c>
      <c r="X455" s="40" t="e">
        <f t="shared" si="171"/>
        <v>#VALUE!</v>
      </c>
      <c r="Y455" s="40" t="e">
        <f t="shared" si="175"/>
        <v>#VALUE!</v>
      </c>
      <c r="Z455" s="40"/>
      <c r="AA455" s="40"/>
      <c r="AB455" s="40"/>
      <c r="AC455" s="39" t="s">
        <v>103</v>
      </c>
      <c r="AD455" s="39" t="s">
        <v>103</v>
      </c>
      <c r="AE455" s="39" t="s">
        <v>103</v>
      </c>
      <c r="AF455" s="39" t="s">
        <v>103</v>
      </c>
      <c r="AG455" s="42" t="s">
        <v>103</v>
      </c>
      <c r="AH455" s="38" t="e">
        <f t="shared" si="178"/>
        <v>#VALUE!</v>
      </c>
      <c r="AI455" s="39" t="e">
        <f t="shared" si="179"/>
        <v>#VALUE!</v>
      </c>
      <c r="AJ455" s="39" t="e">
        <f t="shared" si="180"/>
        <v>#VALUE!</v>
      </c>
      <c r="AK455" s="39" t="e">
        <f t="shared" si="176"/>
        <v>#VALUE!</v>
      </c>
      <c r="AL455" s="39" t="e">
        <f t="shared" si="176"/>
        <v>#VALUE!</v>
      </c>
      <c r="AM455" s="39" t="e">
        <f t="shared" si="176"/>
        <v>#VALUE!</v>
      </c>
      <c r="AN455" s="39" t="e">
        <f t="shared" si="176"/>
        <v>#VALUE!</v>
      </c>
      <c r="AO455" s="39" t="e">
        <f t="shared" si="176"/>
        <v>#VALUE!</v>
      </c>
      <c r="AU455" t="e">
        <f t="shared" si="177"/>
        <v>#DIV/0!</v>
      </c>
      <c r="AV455" t="e">
        <f t="shared" si="177"/>
        <v>#VALUE!</v>
      </c>
      <c r="AW455" t="e">
        <f t="shared" si="177"/>
        <v>#VALUE!</v>
      </c>
      <c r="AX455" t="e">
        <f t="shared" si="177"/>
        <v>#VALUE!</v>
      </c>
      <c r="AY455" t="e">
        <f t="shared" si="177"/>
        <v>#VALUE!</v>
      </c>
    </row>
    <row r="456" spans="2:51">
      <c r="B456" s="36" t="s">
        <v>103</v>
      </c>
      <c r="C456" s="41" t="s">
        <v>103</v>
      </c>
      <c r="D456" s="41" t="s">
        <v>103</v>
      </c>
      <c r="K456" s="40"/>
      <c r="L456" s="40"/>
      <c r="M456" s="39" t="e">
        <f t="shared" si="173"/>
        <v>#VALUE!</v>
      </c>
      <c r="N456" s="39" t="s">
        <v>103</v>
      </c>
      <c r="O456" s="39" t="s">
        <v>103</v>
      </c>
      <c r="P456" s="39" t="s">
        <v>103</v>
      </c>
      <c r="Q456" s="42" t="s">
        <v>103</v>
      </c>
      <c r="R456" s="43" t="e">
        <f t="shared" si="171"/>
        <v>#DIV/0!</v>
      </c>
      <c r="S456" s="40" t="e">
        <f t="shared" si="171"/>
        <v>#DIV/0!</v>
      </c>
      <c r="T456" s="40" t="e">
        <f t="shared" si="171"/>
        <v>#DIV/0!</v>
      </c>
      <c r="U456" s="40" t="e">
        <f t="shared" si="171"/>
        <v>#DIV/0!</v>
      </c>
      <c r="V456" s="40" t="e">
        <f t="shared" si="171"/>
        <v>#VALUE!</v>
      </c>
      <c r="W456" s="40" t="e">
        <f t="shared" si="171"/>
        <v>#VALUE!</v>
      </c>
      <c r="X456" s="40" t="e">
        <f t="shared" si="171"/>
        <v>#VALUE!</v>
      </c>
      <c r="Y456" s="40" t="e">
        <f t="shared" si="175"/>
        <v>#VALUE!</v>
      </c>
      <c r="Z456" s="40"/>
      <c r="AA456" s="40"/>
      <c r="AB456" s="40"/>
      <c r="AC456" s="39" t="s">
        <v>103</v>
      </c>
      <c r="AD456" s="39" t="s">
        <v>103</v>
      </c>
      <c r="AE456" s="39" t="s">
        <v>103</v>
      </c>
      <c r="AF456" s="39" t="s">
        <v>103</v>
      </c>
      <c r="AG456" s="42" t="s">
        <v>103</v>
      </c>
      <c r="AH456" s="38" t="e">
        <f t="shared" si="178"/>
        <v>#VALUE!</v>
      </c>
      <c r="AI456" s="39" t="e">
        <f t="shared" si="179"/>
        <v>#VALUE!</v>
      </c>
      <c r="AJ456" s="39" t="e">
        <f t="shared" si="180"/>
        <v>#VALUE!</v>
      </c>
      <c r="AK456" s="39" t="e">
        <f t="shared" si="176"/>
        <v>#DIV/0!</v>
      </c>
      <c r="AL456" s="39" t="e">
        <f t="shared" si="176"/>
        <v>#DIV/0!</v>
      </c>
      <c r="AM456" s="39" t="e">
        <f t="shared" si="176"/>
        <v>#DIV/0!</v>
      </c>
      <c r="AN456" s="39" t="e">
        <f t="shared" si="176"/>
        <v>#DIV/0!</v>
      </c>
      <c r="AO456" s="39" t="e">
        <f t="shared" si="176"/>
        <v>#DIV/0!</v>
      </c>
      <c r="AU456" t="e">
        <f t="shared" si="177"/>
        <v>#DIV/0!</v>
      </c>
      <c r="AV456" t="e">
        <f t="shared" si="177"/>
        <v>#VALUE!</v>
      </c>
      <c r="AW456" t="e">
        <f t="shared" si="177"/>
        <v>#VALUE!</v>
      </c>
      <c r="AX456" t="e">
        <f t="shared" si="177"/>
        <v>#VALUE!</v>
      </c>
      <c r="AY456" t="e">
        <f t="shared" si="177"/>
        <v>#VALUE!</v>
      </c>
    </row>
    <row r="457" spans="2:51">
      <c r="B457" s="36" t="s">
        <v>103</v>
      </c>
      <c r="C457" s="41" t="s">
        <v>103</v>
      </c>
      <c r="D457" s="41" t="s">
        <v>103</v>
      </c>
      <c r="K457" s="40"/>
      <c r="L457" s="40"/>
      <c r="M457" s="39" t="e">
        <f t="shared" si="173"/>
        <v>#DIV/0!</v>
      </c>
      <c r="N457" s="39" t="s">
        <v>103</v>
      </c>
      <c r="O457" s="39" t="s">
        <v>103</v>
      </c>
      <c r="P457" s="39" t="s">
        <v>103</v>
      </c>
      <c r="Q457" s="42" t="s">
        <v>103</v>
      </c>
      <c r="R457" s="43" t="e">
        <f t="shared" si="171"/>
        <v>#DIV/0!</v>
      </c>
      <c r="S457" s="40" t="e">
        <f t="shared" si="171"/>
        <v>#DIV/0!</v>
      </c>
      <c r="T457" s="40" t="e">
        <f t="shared" si="171"/>
        <v>#DIV/0!</v>
      </c>
      <c r="U457" s="40" t="e">
        <f t="shared" si="171"/>
        <v>#DIV/0!</v>
      </c>
      <c r="V457" s="40" t="e">
        <f t="shared" si="171"/>
        <v>#VALUE!</v>
      </c>
      <c r="W457" s="40" t="e">
        <f t="shared" si="171"/>
        <v>#VALUE!</v>
      </c>
      <c r="X457" s="40" t="e">
        <f t="shared" si="171"/>
        <v>#VALUE!</v>
      </c>
      <c r="Y457" s="40" t="e">
        <f t="shared" si="175"/>
        <v>#VALUE!</v>
      </c>
      <c r="Z457" s="40"/>
      <c r="AA457" s="40"/>
      <c r="AB457" s="40"/>
      <c r="AC457" s="39" t="s">
        <v>103</v>
      </c>
      <c r="AD457" s="39" t="s">
        <v>103</v>
      </c>
      <c r="AE457" s="39" t="s">
        <v>103</v>
      </c>
      <c r="AF457" s="39" t="s">
        <v>103</v>
      </c>
      <c r="AG457" s="42" t="s">
        <v>103</v>
      </c>
      <c r="AH457" s="38" t="e">
        <f t="shared" si="178"/>
        <v>#VALUE!</v>
      </c>
      <c r="AI457" s="39" t="e">
        <f t="shared" si="179"/>
        <v>#VALUE!</v>
      </c>
      <c r="AJ457" s="39" t="e">
        <f t="shared" si="180"/>
        <v>#VALUE!</v>
      </c>
      <c r="AK457" s="39" t="e">
        <f t="shared" si="176"/>
        <v>#DIV/0!</v>
      </c>
      <c r="AL457" s="39" t="e">
        <f t="shared" si="176"/>
        <v>#DIV/0!</v>
      </c>
      <c r="AM457" s="39" t="e">
        <f t="shared" si="176"/>
        <v>#DIV/0!</v>
      </c>
      <c r="AN457" s="39" t="e">
        <f t="shared" si="176"/>
        <v>#DIV/0!</v>
      </c>
      <c r="AO457" s="39" t="e">
        <f t="shared" si="176"/>
        <v>#DIV/0!</v>
      </c>
      <c r="AU457" t="e">
        <f t="shared" si="177"/>
        <v>#DIV/0!</v>
      </c>
      <c r="AV457" t="e">
        <f t="shared" si="177"/>
        <v>#VALUE!</v>
      </c>
      <c r="AW457" t="e">
        <f t="shared" si="177"/>
        <v>#VALUE!</v>
      </c>
      <c r="AX457" t="e">
        <f t="shared" si="177"/>
        <v>#VALUE!</v>
      </c>
      <c r="AY457" t="e">
        <f t="shared" si="177"/>
        <v>#VALUE!</v>
      </c>
    </row>
    <row r="458" spans="2:51">
      <c r="B458" s="36" t="s">
        <v>103</v>
      </c>
      <c r="C458" s="41" t="s">
        <v>103</v>
      </c>
      <c r="D458" s="41" t="s">
        <v>103</v>
      </c>
      <c r="K458" s="40"/>
      <c r="L458" s="40"/>
      <c r="M458" s="39" t="e">
        <f t="shared" si="173"/>
        <v>#DIV/0!</v>
      </c>
      <c r="N458" s="39" t="s">
        <v>103</v>
      </c>
      <c r="O458" s="39" t="s">
        <v>103</v>
      </c>
      <c r="P458" s="39" t="s">
        <v>103</v>
      </c>
      <c r="Q458" s="42" t="s">
        <v>103</v>
      </c>
      <c r="R458" s="43" t="e">
        <f t="shared" si="171"/>
        <v>#DIV/0!</v>
      </c>
      <c r="S458" s="40" t="e">
        <f t="shared" si="171"/>
        <v>#DIV/0!</v>
      </c>
      <c r="T458" s="40" t="e">
        <f t="shared" si="171"/>
        <v>#DIV/0!</v>
      </c>
      <c r="U458" s="40" t="e">
        <f t="shared" si="171"/>
        <v>#DIV/0!</v>
      </c>
      <c r="V458" s="40" t="e">
        <f t="shared" si="171"/>
        <v>#VALUE!</v>
      </c>
      <c r="W458" s="40" t="e">
        <f t="shared" si="171"/>
        <v>#VALUE!</v>
      </c>
      <c r="X458" s="40" t="e">
        <f t="shared" si="171"/>
        <v>#VALUE!</v>
      </c>
      <c r="Y458" s="40" t="e">
        <f t="shared" si="175"/>
        <v>#VALUE!</v>
      </c>
      <c r="Z458" s="40"/>
      <c r="AA458" s="40"/>
      <c r="AB458" s="40"/>
      <c r="AC458" s="39" t="s">
        <v>103</v>
      </c>
      <c r="AD458" s="39" t="s">
        <v>103</v>
      </c>
      <c r="AE458" s="39" t="s">
        <v>103</v>
      </c>
      <c r="AF458" s="39" t="s">
        <v>103</v>
      </c>
      <c r="AG458" s="42" t="s">
        <v>103</v>
      </c>
      <c r="AH458" s="38" t="e">
        <f t="shared" si="178"/>
        <v>#VALUE!</v>
      </c>
      <c r="AI458" s="39" t="e">
        <f t="shared" si="179"/>
        <v>#VALUE!</v>
      </c>
      <c r="AJ458" s="39" t="e">
        <f t="shared" si="180"/>
        <v>#VALUE!</v>
      </c>
      <c r="AK458" s="39" t="e">
        <f t="shared" si="176"/>
        <v>#DIV/0!</v>
      </c>
      <c r="AL458" s="39" t="e">
        <f t="shared" si="176"/>
        <v>#DIV/0!</v>
      </c>
      <c r="AM458" s="39" t="e">
        <f t="shared" si="176"/>
        <v>#DIV/0!</v>
      </c>
      <c r="AN458" s="39" t="e">
        <f t="shared" si="176"/>
        <v>#DIV/0!</v>
      </c>
      <c r="AO458" s="39" t="e">
        <f t="shared" si="176"/>
        <v>#DIV/0!</v>
      </c>
      <c r="AU458" t="e">
        <f t="shared" si="177"/>
        <v>#DIV/0!</v>
      </c>
      <c r="AV458" t="e">
        <f t="shared" si="177"/>
        <v>#VALUE!</v>
      </c>
      <c r="AW458" t="e">
        <f t="shared" si="177"/>
        <v>#VALUE!</v>
      </c>
      <c r="AX458" t="e">
        <f t="shared" si="177"/>
        <v>#VALUE!</v>
      </c>
      <c r="AY458" t="e">
        <f t="shared" si="177"/>
        <v>#VALUE!</v>
      </c>
    </row>
    <row r="459" spans="2:51">
      <c r="B459" s="36" t="s">
        <v>103</v>
      </c>
      <c r="C459" s="41" t="s">
        <v>103</v>
      </c>
      <c r="D459" s="41" t="s">
        <v>103</v>
      </c>
      <c r="K459" s="40"/>
      <c r="L459" s="40"/>
      <c r="M459" s="39" t="e">
        <f t="shared" si="173"/>
        <v>#DIV/0!</v>
      </c>
      <c r="N459" s="39" t="s">
        <v>103</v>
      </c>
      <c r="O459" s="39" t="s">
        <v>103</v>
      </c>
      <c r="P459" s="39" t="s">
        <v>103</v>
      </c>
      <c r="Q459" s="42" t="s">
        <v>103</v>
      </c>
      <c r="R459" s="43" t="e">
        <f t="shared" si="171"/>
        <v>#DIV/0!</v>
      </c>
      <c r="S459" s="40" t="e">
        <f t="shared" si="171"/>
        <v>#DIV/0!</v>
      </c>
      <c r="T459" s="40" t="e">
        <f t="shared" si="171"/>
        <v>#DIV/0!</v>
      </c>
      <c r="U459" s="40" t="e">
        <f t="shared" ref="U459:Y508" si="181">(AU459/AU447)-1</f>
        <v>#DIV/0!</v>
      </c>
      <c r="V459" s="40" t="e">
        <f t="shared" si="181"/>
        <v>#VALUE!</v>
      </c>
      <c r="W459" s="40" t="e">
        <f t="shared" si="181"/>
        <v>#VALUE!</v>
      </c>
      <c r="X459" s="40" t="e">
        <f t="shared" si="181"/>
        <v>#VALUE!</v>
      </c>
      <c r="Y459" s="40" t="e">
        <f t="shared" si="175"/>
        <v>#VALUE!</v>
      </c>
      <c r="Z459" s="40"/>
      <c r="AA459" s="40"/>
      <c r="AB459" s="40"/>
      <c r="AC459" s="39" t="s">
        <v>103</v>
      </c>
      <c r="AD459" s="39" t="s">
        <v>103</v>
      </c>
      <c r="AE459" s="39" t="s">
        <v>103</v>
      </c>
      <c r="AF459" s="39" t="s">
        <v>103</v>
      </c>
      <c r="AG459" s="42" t="s">
        <v>103</v>
      </c>
      <c r="AH459" s="38" t="e">
        <f t="shared" si="178"/>
        <v>#VALUE!</v>
      </c>
      <c r="AI459" s="39" t="e">
        <f t="shared" si="179"/>
        <v>#VALUE!</v>
      </c>
      <c r="AJ459" s="39" t="e">
        <f t="shared" si="180"/>
        <v>#VALUE!</v>
      </c>
      <c r="AK459" s="39" t="e">
        <f t="shared" si="176"/>
        <v>#DIV/0!</v>
      </c>
      <c r="AL459" s="39" t="e">
        <f t="shared" si="176"/>
        <v>#DIV/0!</v>
      </c>
      <c r="AM459" s="39" t="e">
        <f t="shared" si="176"/>
        <v>#DIV/0!</v>
      </c>
      <c r="AN459" s="39" t="e">
        <f t="shared" si="176"/>
        <v>#DIV/0!</v>
      </c>
      <c r="AO459" s="39" t="e">
        <f t="shared" si="176"/>
        <v>#DIV/0!</v>
      </c>
      <c r="AU459" t="e">
        <f t="shared" si="177"/>
        <v>#DIV/0!</v>
      </c>
      <c r="AV459" t="e">
        <f t="shared" si="177"/>
        <v>#VALUE!</v>
      </c>
      <c r="AW459" t="e">
        <f t="shared" si="177"/>
        <v>#VALUE!</v>
      </c>
      <c r="AX459" t="e">
        <f t="shared" si="177"/>
        <v>#VALUE!</v>
      </c>
      <c r="AY459" t="e">
        <f t="shared" si="177"/>
        <v>#VALUE!</v>
      </c>
    </row>
    <row r="460" spans="2:51">
      <c r="B460" s="36" t="s">
        <v>103</v>
      </c>
      <c r="C460" s="41" t="s">
        <v>103</v>
      </c>
      <c r="D460" s="41" t="s">
        <v>103</v>
      </c>
      <c r="K460" s="40"/>
      <c r="L460" s="40"/>
      <c r="M460" s="39" t="e">
        <f t="shared" si="173"/>
        <v>#DIV/0!</v>
      </c>
      <c r="N460" s="39" t="s">
        <v>103</v>
      </c>
      <c r="O460" s="39" t="s">
        <v>103</v>
      </c>
      <c r="P460" s="39" t="s">
        <v>103</v>
      </c>
      <c r="Q460" s="42" t="s">
        <v>103</v>
      </c>
      <c r="R460" s="43" t="e">
        <f t="shared" ref="R460:T523" si="182">(AR460/AR448)-1</f>
        <v>#DIV/0!</v>
      </c>
      <c r="S460" s="40" t="e">
        <f t="shared" si="182"/>
        <v>#DIV/0!</v>
      </c>
      <c r="T460" s="40" t="e">
        <f t="shared" si="182"/>
        <v>#DIV/0!</v>
      </c>
      <c r="U460" s="40" t="e">
        <f t="shared" si="181"/>
        <v>#DIV/0!</v>
      </c>
      <c r="V460" s="40" t="e">
        <f t="shared" si="181"/>
        <v>#VALUE!</v>
      </c>
      <c r="W460" s="40" t="e">
        <f t="shared" si="181"/>
        <v>#VALUE!</v>
      </c>
      <c r="X460" s="40" t="e">
        <f t="shared" si="181"/>
        <v>#VALUE!</v>
      </c>
      <c r="Y460" s="40" t="e">
        <f t="shared" si="175"/>
        <v>#VALUE!</v>
      </c>
      <c r="Z460" s="40"/>
      <c r="AA460" s="40"/>
      <c r="AB460" s="40"/>
      <c r="AC460" s="39" t="s">
        <v>103</v>
      </c>
      <c r="AD460" s="39" t="s">
        <v>103</v>
      </c>
      <c r="AE460" s="39" t="s">
        <v>103</v>
      </c>
      <c r="AF460" s="39" t="s">
        <v>103</v>
      </c>
      <c r="AG460" s="42" t="s">
        <v>103</v>
      </c>
      <c r="AH460" s="38" t="e">
        <f t="shared" si="178"/>
        <v>#VALUE!</v>
      </c>
      <c r="AI460" s="39" t="e">
        <f t="shared" si="179"/>
        <v>#VALUE!</v>
      </c>
      <c r="AJ460" s="39" t="e">
        <f t="shared" si="180"/>
        <v>#VALUE!</v>
      </c>
      <c r="AK460" s="39" t="e">
        <f t="shared" si="176"/>
        <v>#DIV/0!</v>
      </c>
      <c r="AL460" s="39" t="e">
        <f t="shared" si="176"/>
        <v>#DIV/0!</v>
      </c>
      <c r="AM460" s="39" t="e">
        <f t="shared" si="176"/>
        <v>#DIV/0!</v>
      </c>
      <c r="AN460" s="39" t="e">
        <f t="shared" si="176"/>
        <v>#DIV/0!</v>
      </c>
      <c r="AO460" s="39" t="e">
        <f t="shared" si="176"/>
        <v>#DIV/0!</v>
      </c>
    </row>
    <row r="461" spans="2:51">
      <c r="B461" s="36" t="s">
        <v>103</v>
      </c>
      <c r="C461" s="41" t="s">
        <v>103</v>
      </c>
      <c r="D461" s="41" t="s">
        <v>103</v>
      </c>
      <c r="K461" s="40"/>
      <c r="L461" s="40"/>
      <c r="M461" s="39" t="e">
        <f t="shared" si="173"/>
        <v>#DIV/0!</v>
      </c>
      <c r="N461" s="39" t="s">
        <v>103</v>
      </c>
      <c r="O461" s="39" t="s">
        <v>103</v>
      </c>
      <c r="P461" s="39" t="s">
        <v>103</v>
      </c>
      <c r="Q461" s="42" t="s">
        <v>103</v>
      </c>
      <c r="R461" s="43" t="e">
        <f t="shared" si="182"/>
        <v>#DIV/0!</v>
      </c>
      <c r="S461" s="40" t="e">
        <f t="shared" si="182"/>
        <v>#DIV/0!</v>
      </c>
      <c r="T461" s="40" t="e">
        <f t="shared" si="182"/>
        <v>#DIV/0!</v>
      </c>
      <c r="U461" s="40" t="e">
        <f t="shared" si="181"/>
        <v>#DIV/0!</v>
      </c>
      <c r="V461" s="40" t="e">
        <f t="shared" si="181"/>
        <v>#VALUE!</v>
      </c>
      <c r="W461" s="40" t="e">
        <f t="shared" si="181"/>
        <v>#VALUE!</v>
      </c>
      <c r="X461" s="40" t="e">
        <f t="shared" si="181"/>
        <v>#VALUE!</v>
      </c>
      <c r="Y461" s="40" t="e">
        <f t="shared" si="175"/>
        <v>#VALUE!</v>
      </c>
      <c r="Z461" s="40"/>
      <c r="AA461" s="40"/>
      <c r="AB461" s="40"/>
      <c r="AC461" s="39" t="s">
        <v>103</v>
      </c>
      <c r="AD461" s="39" t="s">
        <v>103</v>
      </c>
      <c r="AE461" s="39" t="s">
        <v>103</v>
      </c>
      <c r="AF461" s="39" t="s">
        <v>103</v>
      </c>
      <c r="AG461" s="42" t="s">
        <v>103</v>
      </c>
      <c r="AH461" s="38" t="e">
        <f t="shared" si="178"/>
        <v>#VALUE!</v>
      </c>
      <c r="AI461" s="39" t="e">
        <f t="shared" si="179"/>
        <v>#VALUE!</v>
      </c>
      <c r="AJ461" s="39" t="e">
        <f t="shared" si="180"/>
        <v>#VALUE!</v>
      </c>
      <c r="AK461" s="39" t="e">
        <f t="shared" si="176"/>
        <v>#DIV/0!</v>
      </c>
      <c r="AL461" s="39" t="e">
        <f t="shared" si="176"/>
        <v>#DIV/0!</v>
      </c>
      <c r="AM461" s="39" t="e">
        <f t="shared" si="176"/>
        <v>#DIV/0!</v>
      </c>
      <c r="AN461" s="39" t="e">
        <f t="shared" si="176"/>
        <v>#DIV/0!</v>
      </c>
      <c r="AO461" s="39" t="e">
        <f t="shared" si="176"/>
        <v>#DIV/0!</v>
      </c>
    </row>
    <row r="462" spans="2:51">
      <c r="B462" s="36" t="s">
        <v>103</v>
      </c>
      <c r="C462" s="41" t="s">
        <v>103</v>
      </c>
      <c r="D462" s="41" t="s">
        <v>103</v>
      </c>
      <c r="K462" s="40"/>
      <c r="L462" s="40"/>
      <c r="M462" s="39" t="e">
        <f t="shared" si="173"/>
        <v>#DIV/0!</v>
      </c>
      <c r="N462" s="39" t="s">
        <v>103</v>
      </c>
      <c r="O462" s="39" t="s">
        <v>103</v>
      </c>
      <c r="P462" s="39" t="s">
        <v>103</v>
      </c>
      <c r="Q462" s="42" t="s">
        <v>103</v>
      </c>
      <c r="R462" s="43" t="e">
        <f t="shared" si="182"/>
        <v>#DIV/0!</v>
      </c>
      <c r="S462" s="40" t="e">
        <f t="shared" si="182"/>
        <v>#DIV/0!</v>
      </c>
      <c r="T462" s="40" t="e">
        <f t="shared" si="182"/>
        <v>#DIV/0!</v>
      </c>
      <c r="U462" s="40" t="e">
        <f t="shared" si="181"/>
        <v>#DIV/0!</v>
      </c>
      <c r="V462" s="40" t="e">
        <f t="shared" si="181"/>
        <v>#VALUE!</v>
      </c>
      <c r="W462" s="40" t="e">
        <f t="shared" si="181"/>
        <v>#VALUE!</v>
      </c>
      <c r="X462" s="40" t="e">
        <f t="shared" si="181"/>
        <v>#VALUE!</v>
      </c>
      <c r="Y462" s="40" t="e">
        <f t="shared" si="175"/>
        <v>#VALUE!</v>
      </c>
      <c r="Z462" s="40"/>
      <c r="AA462" s="40"/>
      <c r="AB462" s="40"/>
      <c r="AC462" s="39" t="s">
        <v>103</v>
      </c>
      <c r="AD462" s="39" t="s">
        <v>103</v>
      </c>
      <c r="AE462" s="39" t="s">
        <v>103</v>
      </c>
      <c r="AF462" s="39" t="s">
        <v>103</v>
      </c>
      <c r="AG462" s="42" t="s">
        <v>103</v>
      </c>
      <c r="AH462" s="38" t="e">
        <f t="shared" si="178"/>
        <v>#VALUE!</v>
      </c>
      <c r="AI462" s="39" t="e">
        <f t="shared" si="179"/>
        <v>#VALUE!</v>
      </c>
      <c r="AJ462" s="39" t="e">
        <f t="shared" si="180"/>
        <v>#VALUE!</v>
      </c>
      <c r="AK462" s="39" t="e">
        <f t="shared" si="176"/>
        <v>#DIV/0!</v>
      </c>
      <c r="AL462" s="39" t="e">
        <f t="shared" si="176"/>
        <v>#DIV/0!</v>
      </c>
      <c r="AM462" s="39" t="e">
        <f t="shared" si="176"/>
        <v>#DIV/0!</v>
      </c>
      <c r="AN462" s="39" t="e">
        <f t="shared" si="176"/>
        <v>#DIV/0!</v>
      </c>
      <c r="AO462" s="39" t="e">
        <f t="shared" si="176"/>
        <v>#DIV/0!</v>
      </c>
    </row>
    <row r="463" spans="2:51">
      <c r="B463" s="36" t="s">
        <v>103</v>
      </c>
      <c r="C463" s="41" t="s">
        <v>103</v>
      </c>
      <c r="D463" s="41" t="s">
        <v>103</v>
      </c>
      <c r="K463" s="40"/>
      <c r="L463" s="40"/>
      <c r="M463" s="39" t="e">
        <f t="shared" si="173"/>
        <v>#DIV/0!</v>
      </c>
      <c r="N463" s="39" t="s">
        <v>103</v>
      </c>
      <c r="O463" s="39" t="s">
        <v>103</v>
      </c>
      <c r="P463" s="39" t="s">
        <v>103</v>
      </c>
      <c r="Q463" s="42" t="s">
        <v>103</v>
      </c>
      <c r="R463" s="43" t="e">
        <f t="shared" si="182"/>
        <v>#DIV/0!</v>
      </c>
      <c r="S463" s="40" t="e">
        <f t="shared" si="182"/>
        <v>#DIV/0!</v>
      </c>
      <c r="T463" s="40" t="e">
        <f t="shared" si="182"/>
        <v>#DIV/0!</v>
      </c>
      <c r="U463" s="40" t="e">
        <f t="shared" si="181"/>
        <v>#DIV/0!</v>
      </c>
      <c r="V463" s="40" t="e">
        <f t="shared" si="181"/>
        <v>#VALUE!</v>
      </c>
      <c r="W463" s="40" t="e">
        <f t="shared" si="181"/>
        <v>#VALUE!</v>
      </c>
      <c r="X463" s="40" t="e">
        <f t="shared" si="181"/>
        <v>#VALUE!</v>
      </c>
      <c r="Y463" s="40" t="e">
        <f t="shared" si="175"/>
        <v>#VALUE!</v>
      </c>
      <c r="Z463" s="40"/>
      <c r="AA463" s="40"/>
      <c r="AB463" s="40"/>
      <c r="AC463" s="39" t="s">
        <v>103</v>
      </c>
      <c r="AD463" s="39" t="s">
        <v>103</v>
      </c>
      <c r="AE463" s="39" t="s">
        <v>103</v>
      </c>
      <c r="AF463" s="39" t="s">
        <v>103</v>
      </c>
      <c r="AG463" s="42" t="s">
        <v>103</v>
      </c>
      <c r="AH463" s="38" t="e">
        <f t="shared" si="178"/>
        <v>#VALUE!</v>
      </c>
      <c r="AI463" s="39" t="e">
        <f t="shared" si="179"/>
        <v>#VALUE!</v>
      </c>
      <c r="AJ463" s="39" t="e">
        <f t="shared" si="180"/>
        <v>#VALUE!</v>
      </c>
      <c r="AK463" s="39" t="e">
        <f t="shared" si="176"/>
        <v>#DIV/0!</v>
      </c>
      <c r="AL463" s="39" t="e">
        <f t="shared" si="176"/>
        <v>#DIV/0!</v>
      </c>
      <c r="AM463" s="39" t="e">
        <f t="shared" si="176"/>
        <v>#DIV/0!</v>
      </c>
      <c r="AN463" s="39" t="e">
        <f t="shared" si="176"/>
        <v>#DIV/0!</v>
      </c>
      <c r="AO463" s="39" t="e">
        <f t="shared" si="176"/>
        <v>#DIV/0!</v>
      </c>
    </row>
    <row r="464" spans="2:51">
      <c r="B464" s="36" t="s">
        <v>103</v>
      </c>
      <c r="C464" s="41" t="s">
        <v>103</v>
      </c>
      <c r="D464" s="41" t="s">
        <v>103</v>
      </c>
      <c r="K464" s="40"/>
      <c r="L464" s="40"/>
      <c r="M464" s="39" t="e">
        <f t="shared" si="173"/>
        <v>#DIV/0!</v>
      </c>
      <c r="N464" s="39" t="s">
        <v>103</v>
      </c>
      <c r="O464" s="39" t="s">
        <v>103</v>
      </c>
      <c r="P464" s="39" t="s">
        <v>103</v>
      </c>
      <c r="Q464" s="42" t="s">
        <v>103</v>
      </c>
      <c r="R464" s="43" t="e">
        <f t="shared" si="182"/>
        <v>#DIV/0!</v>
      </c>
      <c r="S464" s="40" t="e">
        <f t="shared" si="182"/>
        <v>#DIV/0!</v>
      </c>
      <c r="T464" s="40" t="e">
        <f t="shared" si="182"/>
        <v>#DIV/0!</v>
      </c>
      <c r="U464" s="40" t="e">
        <f t="shared" si="181"/>
        <v>#DIV/0!</v>
      </c>
      <c r="V464" s="40" t="e">
        <f t="shared" si="181"/>
        <v>#VALUE!</v>
      </c>
      <c r="W464" s="40" t="e">
        <f t="shared" si="181"/>
        <v>#VALUE!</v>
      </c>
      <c r="X464" s="40" t="e">
        <f t="shared" si="181"/>
        <v>#VALUE!</v>
      </c>
      <c r="Y464" s="40" t="e">
        <f t="shared" si="175"/>
        <v>#VALUE!</v>
      </c>
      <c r="Z464" s="40"/>
      <c r="AA464" s="40"/>
      <c r="AB464" s="40"/>
      <c r="AC464" s="39" t="s">
        <v>103</v>
      </c>
      <c r="AD464" s="39" t="s">
        <v>103</v>
      </c>
      <c r="AE464" s="39" t="s">
        <v>103</v>
      </c>
      <c r="AF464" s="39" t="s">
        <v>103</v>
      </c>
      <c r="AG464" s="42" t="s">
        <v>103</v>
      </c>
      <c r="AH464" s="38" t="e">
        <f t="shared" si="178"/>
        <v>#VALUE!</v>
      </c>
      <c r="AI464" s="39" t="e">
        <f t="shared" si="179"/>
        <v>#VALUE!</v>
      </c>
      <c r="AJ464" s="39" t="e">
        <f t="shared" si="180"/>
        <v>#VALUE!</v>
      </c>
      <c r="AK464" s="39" t="e">
        <f t="shared" si="176"/>
        <v>#DIV/0!</v>
      </c>
      <c r="AL464" s="39" t="e">
        <f t="shared" si="176"/>
        <v>#DIV/0!</v>
      </c>
      <c r="AM464" s="39" t="e">
        <f t="shared" si="176"/>
        <v>#DIV/0!</v>
      </c>
      <c r="AN464" s="39" t="e">
        <f t="shared" si="176"/>
        <v>#DIV/0!</v>
      </c>
      <c r="AO464" s="39" t="e">
        <f t="shared" si="176"/>
        <v>#DIV/0!</v>
      </c>
    </row>
    <row r="465" spans="2:41">
      <c r="B465" s="36" t="s">
        <v>103</v>
      </c>
      <c r="C465" s="41" t="s">
        <v>103</v>
      </c>
      <c r="D465" s="41" t="s">
        <v>103</v>
      </c>
      <c r="K465" s="40"/>
      <c r="L465" s="40"/>
      <c r="M465" s="39" t="e">
        <f t="shared" si="173"/>
        <v>#DIV/0!</v>
      </c>
      <c r="N465" s="39" t="s">
        <v>103</v>
      </c>
      <c r="O465" s="39" t="s">
        <v>103</v>
      </c>
      <c r="P465" s="39" t="s">
        <v>103</v>
      </c>
      <c r="Q465" s="42" t="s">
        <v>103</v>
      </c>
      <c r="R465" s="43" t="e">
        <f t="shared" si="182"/>
        <v>#DIV/0!</v>
      </c>
      <c r="S465" s="40" t="e">
        <f t="shared" si="182"/>
        <v>#DIV/0!</v>
      </c>
      <c r="T465" s="40" t="e">
        <f t="shared" si="182"/>
        <v>#DIV/0!</v>
      </c>
      <c r="U465" s="40" t="e">
        <f t="shared" si="181"/>
        <v>#DIV/0!</v>
      </c>
      <c r="V465" s="40" t="e">
        <f t="shared" si="181"/>
        <v>#VALUE!</v>
      </c>
      <c r="W465" s="40" t="e">
        <f t="shared" si="181"/>
        <v>#VALUE!</v>
      </c>
      <c r="X465" s="40" t="e">
        <f t="shared" si="181"/>
        <v>#VALUE!</v>
      </c>
      <c r="Y465" s="40" t="e">
        <f t="shared" si="175"/>
        <v>#VALUE!</v>
      </c>
      <c r="Z465" s="40"/>
      <c r="AA465" s="40"/>
      <c r="AB465" s="40"/>
      <c r="AC465" s="39" t="s">
        <v>103</v>
      </c>
      <c r="AD465" s="39" t="s">
        <v>103</v>
      </c>
      <c r="AE465" s="39" t="s">
        <v>103</v>
      </c>
      <c r="AF465" s="39" t="s">
        <v>103</v>
      </c>
      <c r="AG465" s="42" t="s">
        <v>103</v>
      </c>
      <c r="AH465" s="38" t="e">
        <f t="shared" si="178"/>
        <v>#VALUE!</v>
      </c>
      <c r="AI465" s="39" t="e">
        <f t="shared" si="179"/>
        <v>#VALUE!</v>
      </c>
      <c r="AJ465" s="39" t="e">
        <f t="shared" si="180"/>
        <v>#VALUE!</v>
      </c>
      <c r="AK465" s="39" t="e">
        <f t="shared" si="176"/>
        <v>#DIV/0!</v>
      </c>
      <c r="AL465" s="39" t="e">
        <f t="shared" si="176"/>
        <v>#DIV/0!</v>
      </c>
      <c r="AM465" s="39" t="e">
        <f t="shared" si="176"/>
        <v>#DIV/0!</v>
      </c>
      <c r="AN465" s="39" t="e">
        <f t="shared" si="176"/>
        <v>#DIV/0!</v>
      </c>
      <c r="AO465" s="39" t="e">
        <f t="shared" si="176"/>
        <v>#DIV/0!</v>
      </c>
    </row>
    <row r="466" spans="2:41">
      <c r="B466" s="36" t="s">
        <v>103</v>
      </c>
      <c r="C466" s="41" t="s">
        <v>103</v>
      </c>
      <c r="D466" s="41" t="s">
        <v>103</v>
      </c>
      <c r="K466" s="40"/>
      <c r="L466" s="40"/>
      <c r="M466" s="39" t="e">
        <f t="shared" si="173"/>
        <v>#DIV/0!</v>
      </c>
      <c r="N466" s="39" t="s">
        <v>103</v>
      </c>
      <c r="O466" s="39" t="s">
        <v>103</v>
      </c>
      <c r="P466" s="39" t="s">
        <v>103</v>
      </c>
      <c r="Q466" s="42" t="s">
        <v>103</v>
      </c>
      <c r="R466" s="43" t="e">
        <f t="shared" si="182"/>
        <v>#DIV/0!</v>
      </c>
      <c r="S466" s="40" t="e">
        <f t="shared" si="182"/>
        <v>#DIV/0!</v>
      </c>
      <c r="T466" s="40" t="e">
        <f t="shared" si="182"/>
        <v>#DIV/0!</v>
      </c>
      <c r="U466" s="40" t="e">
        <f t="shared" si="181"/>
        <v>#DIV/0!</v>
      </c>
      <c r="V466" s="40" t="e">
        <f t="shared" si="181"/>
        <v>#VALUE!</v>
      </c>
      <c r="W466" s="40" t="e">
        <f t="shared" si="181"/>
        <v>#VALUE!</v>
      </c>
      <c r="X466" s="40" t="e">
        <f t="shared" si="181"/>
        <v>#VALUE!</v>
      </c>
      <c r="Y466" s="40" t="e">
        <f t="shared" si="175"/>
        <v>#VALUE!</v>
      </c>
      <c r="Z466" s="40"/>
      <c r="AA466" s="40"/>
      <c r="AB466" s="40"/>
      <c r="AC466" s="39" t="s">
        <v>103</v>
      </c>
      <c r="AD466" s="39" t="s">
        <v>103</v>
      </c>
      <c r="AE466" s="39" t="s">
        <v>103</v>
      </c>
      <c r="AF466" s="39" t="s">
        <v>103</v>
      </c>
      <c r="AG466" s="42" t="s">
        <v>103</v>
      </c>
      <c r="AH466" s="38" t="e">
        <f t="shared" si="178"/>
        <v>#VALUE!</v>
      </c>
      <c r="AI466" s="39" t="e">
        <f t="shared" si="179"/>
        <v>#VALUE!</v>
      </c>
      <c r="AJ466" s="39" t="e">
        <f t="shared" si="180"/>
        <v>#VALUE!</v>
      </c>
      <c r="AK466" s="39" t="e">
        <f t="shared" si="176"/>
        <v>#DIV/0!</v>
      </c>
      <c r="AL466" s="39" t="e">
        <f t="shared" si="176"/>
        <v>#DIV/0!</v>
      </c>
      <c r="AM466" s="39" t="e">
        <f t="shared" si="176"/>
        <v>#DIV/0!</v>
      </c>
      <c r="AN466" s="39" t="e">
        <f t="shared" si="176"/>
        <v>#DIV/0!</v>
      </c>
      <c r="AO466" s="39" t="e">
        <f t="shared" si="176"/>
        <v>#DIV/0!</v>
      </c>
    </row>
    <row r="467" spans="2:41">
      <c r="B467" s="36" t="s">
        <v>103</v>
      </c>
      <c r="C467" s="41" t="s">
        <v>103</v>
      </c>
      <c r="D467" s="41" t="s">
        <v>103</v>
      </c>
      <c r="K467" s="40"/>
      <c r="L467" s="40"/>
      <c r="M467" s="39" t="e">
        <f t="shared" si="173"/>
        <v>#DIV/0!</v>
      </c>
      <c r="N467" s="39" t="s">
        <v>103</v>
      </c>
      <c r="O467" s="39" t="s">
        <v>103</v>
      </c>
      <c r="P467" s="39" t="s">
        <v>103</v>
      </c>
      <c r="Q467" s="42" t="s">
        <v>103</v>
      </c>
      <c r="R467" s="43" t="e">
        <f t="shared" si="182"/>
        <v>#DIV/0!</v>
      </c>
      <c r="S467" s="40" t="e">
        <f t="shared" si="182"/>
        <v>#DIV/0!</v>
      </c>
      <c r="T467" s="40" t="e">
        <f t="shared" si="182"/>
        <v>#DIV/0!</v>
      </c>
      <c r="U467" s="40" t="e">
        <f t="shared" si="181"/>
        <v>#DIV/0!</v>
      </c>
      <c r="V467" s="40" t="e">
        <f t="shared" si="181"/>
        <v>#VALUE!</v>
      </c>
      <c r="W467" s="40" t="e">
        <f t="shared" si="181"/>
        <v>#VALUE!</v>
      </c>
      <c r="X467" s="40" t="e">
        <f t="shared" si="181"/>
        <v>#VALUE!</v>
      </c>
      <c r="Y467" s="40" t="e">
        <f t="shared" si="175"/>
        <v>#VALUE!</v>
      </c>
      <c r="Z467" s="40"/>
      <c r="AA467" s="40"/>
      <c r="AB467" s="40"/>
      <c r="AC467" s="39" t="s">
        <v>103</v>
      </c>
      <c r="AD467" s="39" t="s">
        <v>103</v>
      </c>
      <c r="AE467" s="39" t="s">
        <v>103</v>
      </c>
      <c r="AF467" s="39" t="s">
        <v>103</v>
      </c>
      <c r="AG467" s="42" t="s">
        <v>103</v>
      </c>
      <c r="AH467" s="38" t="e">
        <f t="shared" si="178"/>
        <v>#VALUE!</v>
      </c>
      <c r="AI467" s="39" t="e">
        <f t="shared" si="179"/>
        <v>#VALUE!</v>
      </c>
      <c r="AJ467" s="39" t="e">
        <f t="shared" si="180"/>
        <v>#VALUE!</v>
      </c>
      <c r="AK467" s="39" t="e">
        <f t="shared" si="176"/>
        <v>#DIV/0!</v>
      </c>
      <c r="AL467" s="39" t="e">
        <f t="shared" si="176"/>
        <v>#DIV/0!</v>
      </c>
      <c r="AM467" s="39" t="e">
        <f t="shared" si="176"/>
        <v>#DIV/0!</v>
      </c>
      <c r="AN467" s="39" t="e">
        <f t="shared" si="176"/>
        <v>#DIV/0!</v>
      </c>
      <c r="AO467" s="39" t="e">
        <f t="shared" si="176"/>
        <v>#DIV/0!</v>
      </c>
    </row>
    <row r="468" spans="2:41">
      <c r="B468" s="36" t="s">
        <v>103</v>
      </c>
      <c r="C468" s="41" t="s">
        <v>103</v>
      </c>
      <c r="D468" s="41" t="s">
        <v>103</v>
      </c>
      <c r="K468" s="40"/>
      <c r="L468" s="40"/>
      <c r="M468" s="39" t="e">
        <f t="shared" si="173"/>
        <v>#DIV/0!</v>
      </c>
      <c r="N468" s="39" t="s">
        <v>103</v>
      </c>
      <c r="O468" s="39" t="s">
        <v>103</v>
      </c>
      <c r="P468" s="39" t="s">
        <v>103</v>
      </c>
      <c r="Q468" s="42" t="s">
        <v>103</v>
      </c>
      <c r="R468" s="43" t="e">
        <f t="shared" si="182"/>
        <v>#DIV/0!</v>
      </c>
      <c r="S468" s="40" t="e">
        <f t="shared" si="182"/>
        <v>#DIV/0!</v>
      </c>
      <c r="T468" s="40" t="e">
        <f t="shared" si="182"/>
        <v>#DIV/0!</v>
      </c>
      <c r="U468" s="40" t="e">
        <f t="shared" si="181"/>
        <v>#DIV/0!</v>
      </c>
      <c r="V468" s="40" t="e">
        <f t="shared" si="181"/>
        <v>#VALUE!</v>
      </c>
      <c r="W468" s="40" t="e">
        <f t="shared" si="181"/>
        <v>#VALUE!</v>
      </c>
      <c r="X468" s="40" t="e">
        <f t="shared" si="181"/>
        <v>#VALUE!</v>
      </c>
      <c r="Y468" s="40" t="e">
        <f t="shared" si="175"/>
        <v>#VALUE!</v>
      </c>
      <c r="Z468" s="40"/>
      <c r="AA468" s="40"/>
      <c r="AB468" s="40"/>
      <c r="AC468" s="39" t="s">
        <v>103</v>
      </c>
      <c r="AD468" s="39" t="s">
        <v>103</v>
      </c>
      <c r="AE468" s="39" t="s">
        <v>103</v>
      </c>
      <c r="AF468" s="39" t="s">
        <v>103</v>
      </c>
      <c r="AG468" s="42" t="s">
        <v>103</v>
      </c>
      <c r="AH468" s="38" t="e">
        <f t="shared" si="178"/>
        <v>#VALUE!</v>
      </c>
      <c r="AI468" s="39" t="e">
        <f t="shared" si="179"/>
        <v>#VALUE!</v>
      </c>
      <c r="AJ468" s="39" t="e">
        <f t="shared" si="180"/>
        <v>#VALUE!</v>
      </c>
      <c r="AK468" s="39" t="e">
        <f t="shared" si="176"/>
        <v>#DIV/0!</v>
      </c>
      <c r="AL468" s="39" t="e">
        <f t="shared" si="176"/>
        <v>#DIV/0!</v>
      </c>
      <c r="AM468" s="39" t="e">
        <f t="shared" si="176"/>
        <v>#DIV/0!</v>
      </c>
      <c r="AN468" s="39" t="e">
        <f t="shared" si="176"/>
        <v>#DIV/0!</v>
      </c>
      <c r="AO468" s="39" t="e">
        <f t="shared" si="176"/>
        <v>#DIV/0!</v>
      </c>
    </row>
    <row r="469" spans="2:41">
      <c r="B469" s="36" t="s">
        <v>103</v>
      </c>
      <c r="C469" s="41" t="s">
        <v>103</v>
      </c>
      <c r="D469" s="41" t="s">
        <v>103</v>
      </c>
      <c r="K469" s="40"/>
      <c r="L469" s="40"/>
      <c r="M469" s="39" t="e">
        <f t="shared" si="173"/>
        <v>#DIV/0!</v>
      </c>
      <c r="N469" s="39" t="s">
        <v>103</v>
      </c>
      <c r="O469" s="39" t="s">
        <v>103</v>
      </c>
      <c r="P469" s="39" t="s">
        <v>103</v>
      </c>
      <c r="Q469" s="42" t="s">
        <v>103</v>
      </c>
      <c r="R469" s="43" t="e">
        <f t="shared" si="182"/>
        <v>#DIV/0!</v>
      </c>
      <c r="S469" s="40" t="e">
        <f t="shared" si="182"/>
        <v>#DIV/0!</v>
      </c>
      <c r="T469" s="40" t="e">
        <f t="shared" si="182"/>
        <v>#DIV/0!</v>
      </c>
      <c r="U469" s="40" t="e">
        <f t="shared" si="181"/>
        <v>#DIV/0!</v>
      </c>
      <c r="V469" s="40" t="e">
        <f t="shared" si="181"/>
        <v>#VALUE!</v>
      </c>
      <c r="W469" s="40" t="e">
        <f t="shared" si="181"/>
        <v>#VALUE!</v>
      </c>
      <c r="X469" s="40" t="e">
        <f t="shared" si="181"/>
        <v>#VALUE!</v>
      </c>
      <c r="Y469" s="40" t="e">
        <f t="shared" si="175"/>
        <v>#VALUE!</v>
      </c>
      <c r="Z469" s="40"/>
      <c r="AA469" s="40"/>
      <c r="AB469" s="40"/>
      <c r="AC469" s="39" t="s">
        <v>103</v>
      </c>
      <c r="AD469" s="39" t="s">
        <v>103</v>
      </c>
      <c r="AE469" s="39" t="s">
        <v>103</v>
      </c>
      <c r="AF469" s="39" t="s">
        <v>103</v>
      </c>
      <c r="AG469" s="42" t="s">
        <v>103</v>
      </c>
      <c r="AH469" s="38" t="e">
        <f t="shared" si="178"/>
        <v>#VALUE!</v>
      </c>
      <c r="AI469" s="39" t="e">
        <f t="shared" si="179"/>
        <v>#VALUE!</v>
      </c>
      <c r="AJ469" s="39" t="e">
        <f t="shared" si="180"/>
        <v>#VALUE!</v>
      </c>
      <c r="AK469" s="39" t="e">
        <f t="shared" si="176"/>
        <v>#DIV/0!</v>
      </c>
      <c r="AL469" s="39" t="e">
        <f t="shared" si="176"/>
        <v>#DIV/0!</v>
      </c>
      <c r="AM469" s="39" t="e">
        <f t="shared" si="176"/>
        <v>#DIV/0!</v>
      </c>
      <c r="AN469" s="39" t="e">
        <f t="shared" si="176"/>
        <v>#DIV/0!</v>
      </c>
      <c r="AO469" s="39" t="e">
        <f t="shared" si="176"/>
        <v>#DIV/0!</v>
      </c>
    </row>
    <row r="470" spans="2:41">
      <c r="B470" s="36" t="s">
        <v>103</v>
      </c>
      <c r="C470" s="41" t="s">
        <v>103</v>
      </c>
      <c r="D470" s="41" t="s">
        <v>103</v>
      </c>
      <c r="K470" s="40"/>
      <c r="L470" s="40"/>
      <c r="M470" s="39" t="e">
        <f t="shared" si="173"/>
        <v>#DIV/0!</v>
      </c>
      <c r="N470" s="39" t="s">
        <v>103</v>
      </c>
      <c r="O470" s="39" t="s">
        <v>103</v>
      </c>
      <c r="P470" s="39" t="s">
        <v>103</v>
      </c>
      <c r="Q470" s="42" t="s">
        <v>103</v>
      </c>
      <c r="R470" s="43" t="e">
        <f t="shared" si="182"/>
        <v>#DIV/0!</v>
      </c>
      <c r="S470" s="40" t="e">
        <f t="shared" si="182"/>
        <v>#DIV/0!</v>
      </c>
      <c r="T470" s="40" t="e">
        <f t="shared" si="182"/>
        <v>#DIV/0!</v>
      </c>
      <c r="U470" s="40" t="e">
        <f t="shared" si="181"/>
        <v>#DIV/0!</v>
      </c>
      <c r="V470" s="40" t="e">
        <f t="shared" si="181"/>
        <v>#VALUE!</v>
      </c>
      <c r="W470" s="40" t="e">
        <f t="shared" si="181"/>
        <v>#VALUE!</v>
      </c>
      <c r="X470" s="40" t="e">
        <f t="shared" si="181"/>
        <v>#VALUE!</v>
      </c>
      <c r="Y470" s="40" t="e">
        <f t="shared" si="175"/>
        <v>#VALUE!</v>
      </c>
      <c r="Z470" s="40"/>
      <c r="AA470" s="40"/>
      <c r="AB470" s="40"/>
      <c r="AC470" s="39" t="s">
        <v>103</v>
      </c>
      <c r="AD470" s="39" t="s">
        <v>103</v>
      </c>
      <c r="AE470" s="39" t="s">
        <v>103</v>
      </c>
      <c r="AF470" s="39" t="s">
        <v>103</v>
      </c>
      <c r="AG470" s="42" t="s">
        <v>103</v>
      </c>
      <c r="AH470" s="38" t="e">
        <f t="shared" si="178"/>
        <v>#VALUE!</v>
      </c>
      <c r="AI470" s="39" t="e">
        <f t="shared" si="179"/>
        <v>#VALUE!</v>
      </c>
      <c r="AJ470" s="39" t="e">
        <f t="shared" si="180"/>
        <v>#VALUE!</v>
      </c>
      <c r="AK470" s="39" t="e">
        <f t="shared" si="176"/>
        <v>#DIV/0!</v>
      </c>
      <c r="AL470" s="39" t="e">
        <f t="shared" si="176"/>
        <v>#DIV/0!</v>
      </c>
      <c r="AM470" s="39" t="e">
        <f t="shared" si="176"/>
        <v>#DIV/0!</v>
      </c>
      <c r="AN470" s="39" t="e">
        <f t="shared" si="176"/>
        <v>#DIV/0!</v>
      </c>
      <c r="AO470" s="39" t="e">
        <f t="shared" si="176"/>
        <v>#DIV/0!</v>
      </c>
    </row>
    <row r="471" spans="2:41">
      <c r="B471" s="36" t="s">
        <v>103</v>
      </c>
      <c r="C471" s="41" t="s">
        <v>103</v>
      </c>
      <c r="D471" s="41" t="s">
        <v>103</v>
      </c>
      <c r="K471" s="40"/>
      <c r="L471" s="40"/>
      <c r="M471" s="39" t="e">
        <f t="shared" si="173"/>
        <v>#DIV/0!</v>
      </c>
      <c r="N471" s="39" t="s">
        <v>103</v>
      </c>
      <c r="O471" s="39" t="s">
        <v>103</v>
      </c>
      <c r="P471" s="39" t="s">
        <v>103</v>
      </c>
      <c r="Q471" s="42" t="s">
        <v>103</v>
      </c>
      <c r="R471" s="43" t="e">
        <f t="shared" si="182"/>
        <v>#DIV/0!</v>
      </c>
      <c r="S471" s="40" t="e">
        <f t="shared" si="182"/>
        <v>#DIV/0!</v>
      </c>
      <c r="T471" s="40" t="e">
        <f t="shared" si="182"/>
        <v>#DIV/0!</v>
      </c>
      <c r="U471" s="40" t="e">
        <f t="shared" si="181"/>
        <v>#DIV/0!</v>
      </c>
      <c r="V471" s="40" t="e">
        <f t="shared" si="181"/>
        <v>#VALUE!</v>
      </c>
      <c r="W471" s="40" t="e">
        <f t="shared" si="181"/>
        <v>#VALUE!</v>
      </c>
      <c r="X471" s="40" t="e">
        <f t="shared" si="181"/>
        <v>#VALUE!</v>
      </c>
      <c r="Y471" s="40" t="e">
        <f t="shared" si="175"/>
        <v>#VALUE!</v>
      </c>
      <c r="Z471" s="40"/>
      <c r="AA471" s="40"/>
      <c r="AB471" s="40"/>
      <c r="AC471" s="39" t="s">
        <v>103</v>
      </c>
      <c r="AD471" s="39" t="s">
        <v>103</v>
      </c>
      <c r="AE471" s="39" t="s">
        <v>103</v>
      </c>
      <c r="AF471" s="39" t="s">
        <v>103</v>
      </c>
      <c r="AG471" s="42" t="s">
        <v>103</v>
      </c>
      <c r="AH471" s="38" t="e">
        <f t="shared" si="178"/>
        <v>#VALUE!</v>
      </c>
      <c r="AI471" s="39" t="e">
        <f t="shared" si="179"/>
        <v>#VALUE!</v>
      </c>
      <c r="AJ471" s="39" t="e">
        <f t="shared" si="180"/>
        <v>#VALUE!</v>
      </c>
      <c r="AK471" s="39" t="e">
        <f t="shared" si="176"/>
        <v>#DIV/0!</v>
      </c>
      <c r="AL471" s="39" t="e">
        <f t="shared" si="176"/>
        <v>#DIV/0!</v>
      </c>
      <c r="AM471" s="39" t="e">
        <f t="shared" si="176"/>
        <v>#DIV/0!</v>
      </c>
      <c r="AN471" s="39" t="e">
        <f t="shared" si="176"/>
        <v>#DIV/0!</v>
      </c>
      <c r="AO471" s="39" t="e">
        <f t="shared" si="176"/>
        <v>#DIV/0!</v>
      </c>
    </row>
    <row r="472" spans="2:41">
      <c r="B472" s="36" t="s">
        <v>103</v>
      </c>
      <c r="C472" s="41" t="s">
        <v>103</v>
      </c>
      <c r="D472" s="41" t="s">
        <v>103</v>
      </c>
      <c r="K472" s="40"/>
      <c r="L472" s="40"/>
      <c r="M472" s="39" t="e">
        <f t="shared" si="173"/>
        <v>#DIV/0!</v>
      </c>
      <c r="N472" s="39" t="s">
        <v>103</v>
      </c>
      <c r="O472" s="39" t="s">
        <v>103</v>
      </c>
      <c r="P472" s="39" t="s">
        <v>103</v>
      </c>
      <c r="Q472" s="42" t="s">
        <v>103</v>
      </c>
      <c r="R472" s="43" t="e">
        <f t="shared" si="182"/>
        <v>#DIV/0!</v>
      </c>
      <c r="S472" s="40" t="e">
        <f t="shared" si="182"/>
        <v>#DIV/0!</v>
      </c>
      <c r="T472" s="40" t="e">
        <f t="shared" si="182"/>
        <v>#DIV/0!</v>
      </c>
      <c r="U472" s="40" t="e">
        <f t="shared" si="181"/>
        <v>#DIV/0!</v>
      </c>
      <c r="V472" s="40" t="e">
        <f t="shared" si="181"/>
        <v>#DIV/0!</v>
      </c>
      <c r="W472" s="40" t="e">
        <f t="shared" si="181"/>
        <v>#DIV/0!</v>
      </c>
      <c r="X472" s="40" t="e">
        <f t="shared" si="181"/>
        <v>#DIV/0!</v>
      </c>
      <c r="Y472" s="40" t="e">
        <f t="shared" si="175"/>
        <v>#DIV/0!</v>
      </c>
      <c r="Z472" s="40"/>
      <c r="AA472" s="40"/>
      <c r="AB472" s="40"/>
      <c r="AC472" s="39" t="s">
        <v>103</v>
      </c>
      <c r="AD472" s="39" t="s">
        <v>103</v>
      </c>
      <c r="AE472" s="39" t="s">
        <v>103</v>
      </c>
      <c r="AF472" s="39" t="s">
        <v>103</v>
      </c>
      <c r="AG472" s="42" t="s">
        <v>103</v>
      </c>
      <c r="AH472" s="38" t="e">
        <f t="shared" si="178"/>
        <v>#VALUE!</v>
      </c>
      <c r="AI472" s="39" t="e">
        <f t="shared" si="179"/>
        <v>#VALUE!</v>
      </c>
      <c r="AJ472" s="39" t="e">
        <f t="shared" si="180"/>
        <v>#VALUE!</v>
      </c>
      <c r="AK472" s="39" t="e">
        <f t="shared" si="176"/>
        <v>#DIV/0!</v>
      </c>
      <c r="AL472" s="39" t="e">
        <f t="shared" si="176"/>
        <v>#DIV/0!</v>
      </c>
      <c r="AM472" s="39" t="e">
        <f t="shared" si="176"/>
        <v>#DIV/0!</v>
      </c>
      <c r="AN472" s="39" t="e">
        <f t="shared" si="176"/>
        <v>#DIV/0!</v>
      </c>
      <c r="AO472" s="39" t="e">
        <f t="shared" si="176"/>
        <v>#DIV/0!</v>
      </c>
    </row>
    <row r="473" spans="2:41">
      <c r="B473" s="36" t="s">
        <v>103</v>
      </c>
      <c r="C473" s="41" t="s">
        <v>103</v>
      </c>
      <c r="D473" s="41" t="s">
        <v>103</v>
      </c>
      <c r="K473" s="40"/>
      <c r="L473" s="40"/>
      <c r="M473" s="39" t="e">
        <f t="shared" si="173"/>
        <v>#DIV/0!</v>
      </c>
      <c r="N473" s="39" t="s">
        <v>103</v>
      </c>
      <c r="O473" s="39" t="s">
        <v>103</v>
      </c>
      <c r="P473" s="39" t="s">
        <v>103</v>
      </c>
      <c r="Q473" s="42" t="s">
        <v>103</v>
      </c>
      <c r="R473" s="43" t="e">
        <f t="shared" si="182"/>
        <v>#DIV/0!</v>
      </c>
      <c r="S473" s="40" t="e">
        <f t="shared" si="182"/>
        <v>#DIV/0!</v>
      </c>
      <c r="T473" s="40" t="e">
        <f t="shared" si="182"/>
        <v>#DIV/0!</v>
      </c>
      <c r="U473" s="40" t="e">
        <f t="shared" si="181"/>
        <v>#DIV/0!</v>
      </c>
      <c r="V473" s="40" t="e">
        <f t="shared" si="181"/>
        <v>#DIV/0!</v>
      </c>
      <c r="W473" s="40" t="e">
        <f t="shared" si="181"/>
        <v>#DIV/0!</v>
      </c>
      <c r="X473" s="40" t="e">
        <f t="shared" si="181"/>
        <v>#DIV/0!</v>
      </c>
      <c r="Y473" s="40" t="e">
        <f t="shared" si="175"/>
        <v>#DIV/0!</v>
      </c>
      <c r="Z473" s="40"/>
      <c r="AA473" s="40"/>
      <c r="AB473" s="40"/>
      <c r="AC473" s="39" t="s">
        <v>103</v>
      </c>
      <c r="AD473" s="39" t="s">
        <v>103</v>
      </c>
      <c r="AE473" s="39" t="s">
        <v>103</v>
      </c>
      <c r="AF473" s="39" t="s">
        <v>103</v>
      </c>
      <c r="AG473" s="42" t="s">
        <v>103</v>
      </c>
      <c r="AH473" s="38" t="e">
        <f t="shared" si="178"/>
        <v>#VALUE!</v>
      </c>
      <c r="AI473" s="39" t="e">
        <f t="shared" si="179"/>
        <v>#VALUE!</v>
      </c>
      <c r="AJ473" s="39" t="e">
        <f t="shared" si="180"/>
        <v>#VALUE!</v>
      </c>
      <c r="AK473" s="39" t="e">
        <f t="shared" si="176"/>
        <v>#DIV/0!</v>
      </c>
      <c r="AL473" s="39" t="e">
        <f t="shared" si="176"/>
        <v>#DIV/0!</v>
      </c>
      <c r="AM473" s="39" t="e">
        <f t="shared" si="176"/>
        <v>#DIV/0!</v>
      </c>
      <c r="AN473" s="39" t="e">
        <f t="shared" si="176"/>
        <v>#DIV/0!</v>
      </c>
      <c r="AO473" s="39" t="e">
        <f t="shared" si="176"/>
        <v>#DIV/0!</v>
      </c>
    </row>
    <row r="474" spans="2:41">
      <c r="B474" s="36" t="s">
        <v>103</v>
      </c>
      <c r="C474" s="41" t="s">
        <v>103</v>
      </c>
      <c r="D474" s="41" t="s">
        <v>103</v>
      </c>
      <c r="K474" s="40"/>
      <c r="L474" s="40"/>
      <c r="M474" s="39" t="e">
        <f t="shared" si="173"/>
        <v>#DIV/0!</v>
      </c>
      <c r="N474" s="39" t="s">
        <v>103</v>
      </c>
      <c r="O474" s="39" t="s">
        <v>103</v>
      </c>
      <c r="P474" s="39" t="s">
        <v>103</v>
      </c>
      <c r="Q474" s="42" t="s">
        <v>103</v>
      </c>
      <c r="R474" s="43" t="e">
        <f t="shared" si="182"/>
        <v>#DIV/0!</v>
      </c>
      <c r="S474" s="40" t="e">
        <f t="shared" si="182"/>
        <v>#DIV/0!</v>
      </c>
      <c r="T474" s="40" t="e">
        <f t="shared" si="182"/>
        <v>#DIV/0!</v>
      </c>
      <c r="U474" s="40" t="e">
        <f t="shared" si="181"/>
        <v>#DIV/0!</v>
      </c>
      <c r="V474" s="40" t="e">
        <f t="shared" si="181"/>
        <v>#DIV/0!</v>
      </c>
      <c r="W474" s="40" t="e">
        <f t="shared" si="181"/>
        <v>#DIV/0!</v>
      </c>
      <c r="X474" s="40" t="e">
        <f t="shared" si="181"/>
        <v>#DIV/0!</v>
      </c>
      <c r="Y474" s="40" t="e">
        <f t="shared" si="175"/>
        <v>#DIV/0!</v>
      </c>
      <c r="Z474" s="40"/>
      <c r="AA474" s="40"/>
      <c r="AB474" s="40"/>
      <c r="AC474" s="39" t="s">
        <v>103</v>
      </c>
      <c r="AD474" s="39" t="s">
        <v>103</v>
      </c>
      <c r="AE474" s="39" t="s">
        <v>103</v>
      </c>
      <c r="AF474" s="39" t="s">
        <v>103</v>
      </c>
      <c r="AG474" s="42" t="s">
        <v>103</v>
      </c>
      <c r="AH474" s="38" t="e">
        <f t="shared" si="178"/>
        <v>#VALUE!</v>
      </c>
      <c r="AI474" s="39" t="e">
        <f t="shared" si="179"/>
        <v>#VALUE!</v>
      </c>
      <c r="AJ474" s="39" t="e">
        <f t="shared" si="180"/>
        <v>#VALUE!</v>
      </c>
      <c r="AK474" s="39" t="e">
        <f t="shared" si="176"/>
        <v>#DIV/0!</v>
      </c>
      <c r="AL474" s="39" t="e">
        <f t="shared" si="176"/>
        <v>#DIV/0!</v>
      </c>
      <c r="AM474" s="39" t="e">
        <f t="shared" si="176"/>
        <v>#DIV/0!</v>
      </c>
      <c r="AN474" s="39" t="e">
        <f t="shared" si="176"/>
        <v>#DIV/0!</v>
      </c>
      <c r="AO474" s="39" t="e">
        <f t="shared" si="176"/>
        <v>#DIV/0!</v>
      </c>
    </row>
    <row r="475" spans="2:41">
      <c r="B475" s="36" t="s">
        <v>103</v>
      </c>
      <c r="C475" s="41" t="s">
        <v>103</v>
      </c>
      <c r="D475" s="41" t="s">
        <v>103</v>
      </c>
      <c r="K475" s="40"/>
      <c r="L475" s="40"/>
      <c r="M475" s="39" t="e">
        <f t="shared" si="173"/>
        <v>#DIV/0!</v>
      </c>
      <c r="N475" s="39" t="s">
        <v>103</v>
      </c>
      <c r="O475" s="39" t="s">
        <v>103</v>
      </c>
      <c r="P475" s="39" t="s">
        <v>103</v>
      </c>
      <c r="Q475" s="42" t="s">
        <v>103</v>
      </c>
      <c r="R475" s="43" t="e">
        <f t="shared" si="182"/>
        <v>#DIV/0!</v>
      </c>
      <c r="S475" s="40" t="e">
        <f t="shared" si="182"/>
        <v>#DIV/0!</v>
      </c>
      <c r="T475" s="40" t="e">
        <f t="shared" si="182"/>
        <v>#DIV/0!</v>
      </c>
      <c r="U475" s="40" t="e">
        <f t="shared" si="181"/>
        <v>#DIV/0!</v>
      </c>
      <c r="V475" s="40" t="e">
        <f t="shared" si="181"/>
        <v>#DIV/0!</v>
      </c>
      <c r="W475" s="40" t="e">
        <f t="shared" si="181"/>
        <v>#DIV/0!</v>
      </c>
      <c r="X475" s="40" t="e">
        <f t="shared" si="181"/>
        <v>#DIV/0!</v>
      </c>
      <c r="Y475" s="40" t="e">
        <f t="shared" si="175"/>
        <v>#DIV/0!</v>
      </c>
      <c r="Z475" s="40"/>
      <c r="AA475" s="40"/>
      <c r="AB475" s="40"/>
      <c r="AC475" s="39" t="s">
        <v>103</v>
      </c>
      <c r="AD475" s="39" t="s">
        <v>103</v>
      </c>
      <c r="AE475" s="39" t="s">
        <v>103</v>
      </c>
      <c r="AF475" s="39" t="s">
        <v>103</v>
      </c>
      <c r="AG475" s="42" t="s">
        <v>103</v>
      </c>
      <c r="AH475" s="38" t="e">
        <f t="shared" si="178"/>
        <v>#VALUE!</v>
      </c>
      <c r="AI475" s="39" t="e">
        <f t="shared" si="179"/>
        <v>#VALUE!</v>
      </c>
      <c r="AJ475" s="39" t="e">
        <f t="shared" si="180"/>
        <v>#VALUE!</v>
      </c>
      <c r="AK475" s="39" t="e">
        <f t="shared" si="176"/>
        <v>#DIV/0!</v>
      </c>
      <c r="AL475" s="39" t="e">
        <f t="shared" si="176"/>
        <v>#DIV/0!</v>
      </c>
      <c r="AM475" s="39" t="e">
        <f t="shared" si="176"/>
        <v>#DIV/0!</v>
      </c>
      <c r="AN475" s="39" t="e">
        <f t="shared" si="176"/>
        <v>#DIV/0!</v>
      </c>
      <c r="AO475" s="39" t="e">
        <f t="shared" si="176"/>
        <v>#DIV/0!</v>
      </c>
    </row>
    <row r="476" spans="2:41">
      <c r="B476" s="36" t="s">
        <v>103</v>
      </c>
      <c r="C476" s="41" t="s">
        <v>103</v>
      </c>
      <c r="D476" s="41" t="s">
        <v>103</v>
      </c>
      <c r="K476" s="40"/>
      <c r="L476" s="40"/>
      <c r="M476" s="39" t="e">
        <f t="shared" si="173"/>
        <v>#DIV/0!</v>
      </c>
      <c r="N476" s="39" t="s">
        <v>103</v>
      </c>
      <c r="O476" s="39" t="s">
        <v>103</v>
      </c>
      <c r="P476" s="39" t="s">
        <v>103</v>
      </c>
      <c r="Q476" s="42" t="s">
        <v>103</v>
      </c>
      <c r="R476" s="43" t="e">
        <f t="shared" si="182"/>
        <v>#DIV/0!</v>
      </c>
      <c r="S476" s="40" t="e">
        <f t="shared" si="182"/>
        <v>#DIV/0!</v>
      </c>
      <c r="T476" s="40" t="e">
        <f t="shared" si="182"/>
        <v>#DIV/0!</v>
      </c>
      <c r="U476" s="40" t="e">
        <f t="shared" si="181"/>
        <v>#DIV/0!</v>
      </c>
      <c r="V476" s="40" t="e">
        <f t="shared" si="181"/>
        <v>#DIV/0!</v>
      </c>
      <c r="W476" s="40" t="e">
        <f t="shared" si="181"/>
        <v>#DIV/0!</v>
      </c>
      <c r="X476" s="40" t="e">
        <f t="shared" si="181"/>
        <v>#DIV/0!</v>
      </c>
      <c r="Y476" s="40" t="e">
        <f t="shared" si="175"/>
        <v>#DIV/0!</v>
      </c>
      <c r="Z476" s="40"/>
      <c r="AA476" s="40"/>
      <c r="AB476" s="40"/>
      <c r="AC476" s="39" t="s">
        <v>103</v>
      </c>
      <c r="AD476" s="39" t="s">
        <v>103</v>
      </c>
      <c r="AE476" s="39" t="s">
        <v>103</v>
      </c>
      <c r="AF476" s="39" t="s">
        <v>103</v>
      </c>
      <c r="AG476" s="42" t="s">
        <v>103</v>
      </c>
      <c r="AH476" s="38" t="e">
        <f t="shared" si="178"/>
        <v>#VALUE!</v>
      </c>
      <c r="AI476" s="39" t="e">
        <f t="shared" si="179"/>
        <v>#VALUE!</v>
      </c>
      <c r="AJ476" s="39" t="e">
        <f t="shared" si="180"/>
        <v>#VALUE!</v>
      </c>
      <c r="AK476" s="39" t="e">
        <f t="shared" si="176"/>
        <v>#DIV/0!</v>
      </c>
      <c r="AL476" s="39" t="e">
        <f t="shared" si="176"/>
        <v>#DIV/0!</v>
      </c>
      <c r="AM476" s="39" t="e">
        <f t="shared" si="176"/>
        <v>#DIV/0!</v>
      </c>
      <c r="AN476" s="39" t="e">
        <f t="shared" si="176"/>
        <v>#DIV/0!</v>
      </c>
      <c r="AO476" s="39" t="e">
        <f t="shared" si="176"/>
        <v>#DIV/0!</v>
      </c>
    </row>
    <row r="477" spans="2:41">
      <c r="B477" s="36" t="s">
        <v>103</v>
      </c>
      <c r="C477" s="41" t="s">
        <v>103</v>
      </c>
      <c r="D477" s="41" t="s">
        <v>103</v>
      </c>
      <c r="K477" s="40"/>
      <c r="L477" s="40"/>
      <c r="M477" s="39" t="e">
        <f t="shared" si="173"/>
        <v>#DIV/0!</v>
      </c>
      <c r="N477" s="39" t="s">
        <v>103</v>
      </c>
      <c r="O477" s="39" t="s">
        <v>103</v>
      </c>
      <c r="P477" s="39" t="s">
        <v>103</v>
      </c>
      <c r="Q477" s="42" t="s">
        <v>103</v>
      </c>
      <c r="R477" s="43" t="e">
        <f t="shared" si="182"/>
        <v>#DIV/0!</v>
      </c>
      <c r="S477" s="40" t="e">
        <f t="shared" si="182"/>
        <v>#DIV/0!</v>
      </c>
      <c r="T477" s="40" t="e">
        <f t="shared" si="182"/>
        <v>#DIV/0!</v>
      </c>
      <c r="U477" s="40" t="e">
        <f t="shared" si="181"/>
        <v>#DIV/0!</v>
      </c>
      <c r="V477" s="40" t="e">
        <f t="shared" si="181"/>
        <v>#DIV/0!</v>
      </c>
      <c r="W477" s="40" t="e">
        <f t="shared" si="181"/>
        <v>#DIV/0!</v>
      </c>
      <c r="X477" s="40" t="e">
        <f t="shared" si="181"/>
        <v>#DIV/0!</v>
      </c>
      <c r="Y477" s="40" t="e">
        <f t="shared" si="175"/>
        <v>#DIV/0!</v>
      </c>
      <c r="Z477" s="40"/>
      <c r="AA477" s="40"/>
      <c r="AB477" s="40"/>
      <c r="AC477" s="39" t="s">
        <v>103</v>
      </c>
      <c r="AD477" s="39" t="s">
        <v>103</v>
      </c>
      <c r="AE477" s="39" t="s">
        <v>103</v>
      </c>
      <c r="AF477" s="39" t="s">
        <v>103</v>
      </c>
      <c r="AG477" s="42" t="s">
        <v>103</v>
      </c>
      <c r="AH477" s="38" t="e">
        <f t="shared" si="178"/>
        <v>#VALUE!</v>
      </c>
      <c r="AI477" s="39" t="e">
        <f t="shared" si="179"/>
        <v>#VALUE!</v>
      </c>
      <c r="AJ477" s="39" t="e">
        <f t="shared" si="180"/>
        <v>#VALUE!</v>
      </c>
      <c r="AK477" s="39" t="e">
        <f t="shared" si="176"/>
        <v>#DIV/0!</v>
      </c>
      <c r="AL477" s="39" t="e">
        <f t="shared" si="176"/>
        <v>#DIV/0!</v>
      </c>
      <c r="AM477" s="39" t="e">
        <f t="shared" si="176"/>
        <v>#DIV/0!</v>
      </c>
      <c r="AN477" s="39" t="e">
        <f t="shared" si="176"/>
        <v>#DIV/0!</v>
      </c>
      <c r="AO477" s="39" t="e">
        <f t="shared" si="176"/>
        <v>#DIV/0!</v>
      </c>
    </row>
    <row r="478" spans="2:41">
      <c r="B478" s="36" t="s">
        <v>103</v>
      </c>
      <c r="C478" s="41" t="s">
        <v>103</v>
      </c>
      <c r="D478" s="41" t="s">
        <v>103</v>
      </c>
      <c r="K478" s="40"/>
      <c r="L478" s="40"/>
      <c r="M478" s="39" t="e">
        <f t="shared" si="173"/>
        <v>#DIV/0!</v>
      </c>
      <c r="N478" s="39" t="s">
        <v>103</v>
      </c>
      <c r="O478" s="39" t="s">
        <v>103</v>
      </c>
      <c r="P478" s="39" t="s">
        <v>103</v>
      </c>
      <c r="Q478" s="42" t="s">
        <v>103</v>
      </c>
      <c r="R478" s="43" t="e">
        <f t="shared" si="182"/>
        <v>#DIV/0!</v>
      </c>
      <c r="S478" s="40" t="e">
        <f t="shared" si="182"/>
        <v>#DIV/0!</v>
      </c>
      <c r="T478" s="40" t="e">
        <f t="shared" si="182"/>
        <v>#DIV/0!</v>
      </c>
      <c r="U478" s="40" t="e">
        <f t="shared" si="181"/>
        <v>#DIV/0!</v>
      </c>
      <c r="V478" s="40" t="e">
        <f t="shared" si="181"/>
        <v>#DIV/0!</v>
      </c>
      <c r="W478" s="40" t="e">
        <f t="shared" si="181"/>
        <v>#DIV/0!</v>
      </c>
      <c r="X478" s="40" t="e">
        <f t="shared" si="181"/>
        <v>#DIV/0!</v>
      </c>
      <c r="Y478" s="40" t="e">
        <f t="shared" si="175"/>
        <v>#DIV/0!</v>
      </c>
      <c r="Z478" s="40"/>
      <c r="AA478" s="40"/>
      <c r="AB478" s="40"/>
      <c r="AC478" s="39" t="s">
        <v>103</v>
      </c>
      <c r="AD478" s="39" t="s">
        <v>103</v>
      </c>
      <c r="AE478" s="39" t="s">
        <v>103</v>
      </c>
      <c r="AF478" s="39" t="s">
        <v>103</v>
      </c>
      <c r="AG478" s="42" t="s">
        <v>103</v>
      </c>
      <c r="AH478" s="38" t="e">
        <f t="shared" si="178"/>
        <v>#VALUE!</v>
      </c>
      <c r="AI478" s="39" t="e">
        <f t="shared" si="179"/>
        <v>#VALUE!</v>
      </c>
      <c r="AJ478" s="39" t="e">
        <f t="shared" si="180"/>
        <v>#VALUE!</v>
      </c>
      <c r="AK478" s="39" t="e">
        <f t="shared" si="176"/>
        <v>#DIV/0!</v>
      </c>
      <c r="AL478" s="39" t="e">
        <f t="shared" si="176"/>
        <v>#DIV/0!</v>
      </c>
      <c r="AM478" s="39" t="e">
        <f t="shared" si="176"/>
        <v>#DIV/0!</v>
      </c>
      <c r="AN478" s="39" t="e">
        <f t="shared" si="176"/>
        <v>#DIV/0!</v>
      </c>
      <c r="AO478" s="39" t="e">
        <f t="shared" si="176"/>
        <v>#DIV/0!</v>
      </c>
    </row>
    <row r="479" spans="2:41">
      <c r="B479" s="36" t="s">
        <v>103</v>
      </c>
      <c r="C479" s="41" t="s">
        <v>103</v>
      </c>
      <c r="D479" s="41" t="s">
        <v>103</v>
      </c>
      <c r="K479" s="40"/>
      <c r="L479" s="40"/>
      <c r="M479" s="39" t="e">
        <f t="shared" si="173"/>
        <v>#DIV/0!</v>
      </c>
      <c r="N479" s="39" t="s">
        <v>103</v>
      </c>
      <c r="O479" s="39" t="s">
        <v>103</v>
      </c>
      <c r="P479" s="39" t="s">
        <v>103</v>
      </c>
      <c r="Q479" s="42" t="s">
        <v>103</v>
      </c>
      <c r="R479" s="43" t="e">
        <f t="shared" si="182"/>
        <v>#DIV/0!</v>
      </c>
      <c r="S479" s="40" t="e">
        <f t="shared" si="182"/>
        <v>#DIV/0!</v>
      </c>
      <c r="T479" s="40" t="e">
        <f t="shared" si="182"/>
        <v>#DIV/0!</v>
      </c>
      <c r="U479" s="40" t="e">
        <f t="shared" si="181"/>
        <v>#DIV/0!</v>
      </c>
      <c r="V479" s="40" t="e">
        <f t="shared" si="181"/>
        <v>#DIV/0!</v>
      </c>
      <c r="W479" s="40" t="e">
        <f t="shared" si="181"/>
        <v>#DIV/0!</v>
      </c>
      <c r="X479" s="40" t="e">
        <f t="shared" si="181"/>
        <v>#DIV/0!</v>
      </c>
      <c r="Y479" s="40" t="e">
        <f t="shared" si="175"/>
        <v>#DIV/0!</v>
      </c>
      <c r="Z479" s="40"/>
      <c r="AA479" s="40"/>
      <c r="AB479" s="40"/>
      <c r="AC479" s="39" t="s">
        <v>103</v>
      </c>
      <c r="AD479" s="39" t="s">
        <v>103</v>
      </c>
      <c r="AE479" s="39" t="s">
        <v>103</v>
      </c>
      <c r="AF479" s="39" t="s">
        <v>103</v>
      </c>
      <c r="AG479" s="42" t="s">
        <v>103</v>
      </c>
      <c r="AH479" s="38" t="e">
        <f t="shared" si="178"/>
        <v>#VALUE!</v>
      </c>
      <c r="AI479" s="39" t="e">
        <f t="shared" si="179"/>
        <v>#VALUE!</v>
      </c>
      <c r="AJ479" s="39" t="e">
        <f t="shared" si="180"/>
        <v>#VALUE!</v>
      </c>
      <c r="AK479" s="39" t="e">
        <f t="shared" si="176"/>
        <v>#DIV/0!</v>
      </c>
      <c r="AL479" s="39" t="e">
        <f t="shared" si="176"/>
        <v>#DIV/0!</v>
      </c>
      <c r="AM479" s="39" t="e">
        <f t="shared" si="176"/>
        <v>#DIV/0!</v>
      </c>
      <c r="AN479" s="39" t="e">
        <f t="shared" si="176"/>
        <v>#DIV/0!</v>
      </c>
      <c r="AO479" s="39" t="e">
        <f t="shared" si="176"/>
        <v>#DIV/0!</v>
      </c>
    </row>
    <row r="480" spans="2:41">
      <c r="B480" s="36" t="s">
        <v>103</v>
      </c>
      <c r="C480" s="41" t="s">
        <v>103</v>
      </c>
      <c r="D480" s="41" t="s">
        <v>103</v>
      </c>
      <c r="K480" s="40"/>
      <c r="L480" s="40"/>
      <c r="M480" s="39" t="e">
        <f t="shared" si="173"/>
        <v>#DIV/0!</v>
      </c>
      <c r="N480" s="39" t="s">
        <v>103</v>
      </c>
      <c r="O480" s="39" t="s">
        <v>103</v>
      </c>
      <c r="P480" s="39" t="s">
        <v>103</v>
      </c>
      <c r="Q480" s="42" t="s">
        <v>103</v>
      </c>
      <c r="R480" s="43" t="e">
        <f t="shared" si="182"/>
        <v>#DIV/0!</v>
      </c>
      <c r="S480" s="40" t="e">
        <f t="shared" si="182"/>
        <v>#DIV/0!</v>
      </c>
      <c r="T480" s="40" t="e">
        <f t="shared" si="182"/>
        <v>#DIV/0!</v>
      </c>
      <c r="U480" s="40" t="e">
        <f t="shared" si="181"/>
        <v>#DIV/0!</v>
      </c>
      <c r="V480" s="40" t="e">
        <f t="shared" si="181"/>
        <v>#DIV/0!</v>
      </c>
      <c r="W480" s="40" t="e">
        <f t="shared" si="181"/>
        <v>#DIV/0!</v>
      </c>
      <c r="X480" s="40" t="e">
        <f t="shared" si="181"/>
        <v>#DIV/0!</v>
      </c>
      <c r="Y480" s="40" t="e">
        <f t="shared" si="175"/>
        <v>#DIV/0!</v>
      </c>
      <c r="Z480" s="40"/>
      <c r="AA480" s="40"/>
      <c r="AB480" s="40"/>
      <c r="AC480" s="39" t="s">
        <v>103</v>
      </c>
      <c r="AD480" s="39" t="s">
        <v>103</v>
      </c>
      <c r="AE480" s="39" t="s">
        <v>103</v>
      </c>
      <c r="AF480" s="39" t="s">
        <v>103</v>
      </c>
      <c r="AG480" s="42" t="s">
        <v>103</v>
      </c>
      <c r="AH480" s="38" t="e">
        <f t="shared" si="178"/>
        <v>#VALUE!</v>
      </c>
      <c r="AI480" s="39" t="e">
        <f t="shared" si="179"/>
        <v>#VALUE!</v>
      </c>
      <c r="AJ480" s="39" t="e">
        <f t="shared" si="180"/>
        <v>#VALUE!</v>
      </c>
      <c r="AK480" s="39" t="e">
        <f t="shared" si="176"/>
        <v>#DIV/0!</v>
      </c>
      <c r="AL480" s="39" t="e">
        <f t="shared" si="176"/>
        <v>#DIV/0!</v>
      </c>
      <c r="AM480" s="39" t="e">
        <f t="shared" si="176"/>
        <v>#DIV/0!</v>
      </c>
      <c r="AN480" s="39" t="e">
        <f t="shared" si="176"/>
        <v>#DIV/0!</v>
      </c>
      <c r="AO480" s="39" t="e">
        <f t="shared" si="176"/>
        <v>#DIV/0!</v>
      </c>
    </row>
    <row r="481" spans="2:41">
      <c r="B481" s="36" t="s">
        <v>103</v>
      </c>
      <c r="C481" s="41" t="s">
        <v>103</v>
      </c>
      <c r="D481" s="41" t="s">
        <v>103</v>
      </c>
      <c r="K481" s="40"/>
      <c r="L481" s="40"/>
      <c r="M481" s="39" t="e">
        <f t="shared" si="173"/>
        <v>#DIV/0!</v>
      </c>
      <c r="N481" s="39" t="s">
        <v>103</v>
      </c>
      <c r="O481" s="39" t="s">
        <v>103</v>
      </c>
      <c r="P481" s="39" t="s">
        <v>103</v>
      </c>
      <c r="Q481" s="42" t="s">
        <v>103</v>
      </c>
      <c r="R481" s="43" t="e">
        <f t="shared" si="182"/>
        <v>#DIV/0!</v>
      </c>
      <c r="S481" s="40" t="e">
        <f t="shared" si="182"/>
        <v>#DIV/0!</v>
      </c>
      <c r="T481" s="40" t="e">
        <f t="shared" si="182"/>
        <v>#DIV/0!</v>
      </c>
      <c r="U481" s="40" t="e">
        <f t="shared" si="181"/>
        <v>#DIV/0!</v>
      </c>
      <c r="V481" s="40" t="e">
        <f t="shared" si="181"/>
        <v>#DIV/0!</v>
      </c>
      <c r="W481" s="40" t="e">
        <f t="shared" si="181"/>
        <v>#DIV/0!</v>
      </c>
      <c r="X481" s="40" t="e">
        <f t="shared" si="181"/>
        <v>#DIV/0!</v>
      </c>
      <c r="Y481" s="40" t="e">
        <f t="shared" si="175"/>
        <v>#DIV/0!</v>
      </c>
      <c r="Z481" s="40"/>
      <c r="AA481" s="40"/>
      <c r="AB481" s="40"/>
      <c r="AC481" s="39" t="s">
        <v>103</v>
      </c>
      <c r="AD481" s="39" t="s">
        <v>103</v>
      </c>
      <c r="AE481" s="39" t="s">
        <v>103</v>
      </c>
      <c r="AF481" s="39" t="s">
        <v>103</v>
      </c>
      <c r="AG481" s="42" t="s">
        <v>103</v>
      </c>
      <c r="AH481" s="38" t="e">
        <f t="shared" si="178"/>
        <v>#VALUE!</v>
      </c>
      <c r="AI481" s="39" t="e">
        <f t="shared" si="179"/>
        <v>#VALUE!</v>
      </c>
      <c r="AJ481" s="39" t="e">
        <f t="shared" si="180"/>
        <v>#VALUE!</v>
      </c>
      <c r="AK481" s="39" t="e">
        <f t="shared" si="176"/>
        <v>#DIV/0!</v>
      </c>
      <c r="AL481" s="39" t="e">
        <f t="shared" si="176"/>
        <v>#DIV/0!</v>
      </c>
      <c r="AM481" s="39" t="e">
        <f t="shared" si="176"/>
        <v>#DIV/0!</v>
      </c>
      <c r="AN481" s="39" t="e">
        <f t="shared" si="176"/>
        <v>#DIV/0!</v>
      </c>
      <c r="AO481" s="39" t="e">
        <f t="shared" si="176"/>
        <v>#DIV/0!</v>
      </c>
    </row>
    <row r="482" spans="2:41">
      <c r="B482" s="36" t="s">
        <v>103</v>
      </c>
      <c r="C482" s="41" t="s">
        <v>103</v>
      </c>
      <c r="D482" s="41" t="s">
        <v>103</v>
      </c>
      <c r="K482" s="40"/>
      <c r="L482" s="40"/>
      <c r="M482" s="39" t="e">
        <f t="shared" si="173"/>
        <v>#DIV/0!</v>
      </c>
      <c r="N482" s="39" t="s">
        <v>103</v>
      </c>
      <c r="O482" s="39" t="s">
        <v>103</v>
      </c>
      <c r="P482" s="39" t="s">
        <v>103</v>
      </c>
      <c r="Q482" s="42" t="s">
        <v>103</v>
      </c>
      <c r="R482" s="43" t="e">
        <f t="shared" si="182"/>
        <v>#DIV/0!</v>
      </c>
      <c r="S482" s="40" t="e">
        <f t="shared" si="182"/>
        <v>#DIV/0!</v>
      </c>
      <c r="T482" s="40" t="e">
        <f t="shared" si="182"/>
        <v>#DIV/0!</v>
      </c>
      <c r="U482" s="40" t="e">
        <f t="shared" si="181"/>
        <v>#DIV/0!</v>
      </c>
      <c r="V482" s="40" t="e">
        <f t="shared" si="181"/>
        <v>#DIV/0!</v>
      </c>
      <c r="W482" s="40" t="e">
        <f t="shared" si="181"/>
        <v>#DIV/0!</v>
      </c>
      <c r="X482" s="40" t="e">
        <f t="shared" si="181"/>
        <v>#DIV/0!</v>
      </c>
      <c r="Y482" s="40" t="e">
        <f t="shared" si="175"/>
        <v>#DIV/0!</v>
      </c>
      <c r="Z482" s="40"/>
      <c r="AA482" s="40"/>
      <c r="AB482" s="40"/>
      <c r="AC482" s="39" t="s">
        <v>103</v>
      </c>
      <c r="AD482" s="39" t="s">
        <v>103</v>
      </c>
      <c r="AE482" s="39" t="s">
        <v>103</v>
      </c>
      <c r="AF482" s="39" t="s">
        <v>103</v>
      </c>
      <c r="AG482" s="42" t="s">
        <v>103</v>
      </c>
      <c r="AH482" s="38" t="e">
        <f t="shared" si="178"/>
        <v>#VALUE!</v>
      </c>
      <c r="AI482" s="39" t="e">
        <f t="shared" si="179"/>
        <v>#VALUE!</v>
      </c>
      <c r="AJ482" s="39" t="e">
        <f t="shared" si="180"/>
        <v>#VALUE!</v>
      </c>
      <c r="AK482" s="39" t="e">
        <f t="shared" si="176"/>
        <v>#DIV/0!</v>
      </c>
      <c r="AL482" s="39" t="e">
        <f t="shared" si="176"/>
        <v>#DIV/0!</v>
      </c>
      <c r="AM482" s="39" t="e">
        <f t="shared" si="176"/>
        <v>#DIV/0!</v>
      </c>
      <c r="AN482" s="39" t="e">
        <f t="shared" si="176"/>
        <v>#DIV/0!</v>
      </c>
      <c r="AO482" s="39" t="e">
        <f t="shared" si="176"/>
        <v>#DIV/0!</v>
      </c>
    </row>
    <row r="483" spans="2:41">
      <c r="B483" s="36" t="s">
        <v>103</v>
      </c>
      <c r="C483" s="41" t="s">
        <v>103</v>
      </c>
      <c r="D483" s="41" t="s">
        <v>103</v>
      </c>
      <c r="K483" s="40"/>
      <c r="L483" s="40"/>
      <c r="M483" s="39" t="e">
        <f t="shared" si="173"/>
        <v>#DIV/0!</v>
      </c>
      <c r="N483" s="39" t="s">
        <v>103</v>
      </c>
      <c r="O483" s="39" t="s">
        <v>103</v>
      </c>
      <c r="P483" s="39" t="s">
        <v>103</v>
      </c>
      <c r="Q483" s="42" t="s">
        <v>103</v>
      </c>
      <c r="R483" s="43" t="e">
        <f t="shared" si="182"/>
        <v>#DIV/0!</v>
      </c>
      <c r="S483" s="40" t="e">
        <f t="shared" si="182"/>
        <v>#DIV/0!</v>
      </c>
      <c r="T483" s="40" t="e">
        <f t="shared" si="182"/>
        <v>#DIV/0!</v>
      </c>
      <c r="U483" s="40" t="e">
        <f t="shared" si="181"/>
        <v>#DIV/0!</v>
      </c>
      <c r="V483" s="40" t="e">
        <f t="shared" si="181"/>
        <v>#DIV/0!</v>
      </c>
      <c r="W483" s="40" t="e">
        <f t="shared" si="181"/>
        <v>#DIV/0!</v>
      </c>
      <c r="X483" s="40" t="e">
        <f t="shared" si="181"/>
        <v>#DIV/0!</v>
      </c>
      <c r="Y483" s="40" t="e">
        <f t="shared" si="175"/>
        <v>#DIV/0!</v>
      </c>
      <c r="Z483" s="40"/>
      <c r="AA483" s="40"/>
      <c r="AB483" s="40"/>
      <c r="AC483" s="39" t="s">
        <v>103</v>
      </c>
      <c r="AD483" s="39" t="s">
        <v>103</v>
      </c>
      <c r="AE483" s="39" t="s">
        <v>103</v>
      </c>
      <c r="AF483" s="39" t="s">
        <v>103</v>
      </c>
      <c r="AG483" s="42" t="s">
        <v>103</v>
      </c>
      <c r="AH483" s="38" t="e">
        <f t="shared" si="178"/>
        <v>#VALUE!</v>
      </c>
      <c r="AI483" s="39" t="e">
        <f t="shared" si="179"/>
        <v>#VALUE!</v>
      </c>
      <c r="AJ483" s="39" t="e">
        <f t="shared" si="180"/>
        <v>#VALUE!</v>
      </c>
      <c r="AK483" s="39" t="e">
        <f t="shared" si="176"/>
        <v>#DIV/0!</v>
      </c>
      <c r="AL483" s="39" t="e">
        <f t="shared" si="176"/>
        <v>#DIV/0!</v>
      </c>
      <c r="AM483" s="39" t="e">
        <f t="shared" si="176"/>
        <v>#DIV/0!</v>
      </c>
      <c r="AN483" s="39" t="e">
        <f t="shared" si="176"/>
        <v>#DIV/0!</v>
      </c>
      <c r="AO483" s="39" t="e">
        <f t="shared" si="176"/>
        <v>#DIV/0!</v>
      </c>
    </row>
    <row r="484" spans="2:41">
      <c r="B484" s="36" t="s">
        <v>103</v>
      </c>
      <c r="C484" s="41" t="s">
        <v>103</v>
      </c>
      <c r="D484" s="41" t="s">
        <v>103</v>
      </c>
      <c r="K484" s="40"/>
      <c r="L484" s="40"/>
      <c r="M484" s="39" t="e">
        <f t="shared" si="173"/>
        <v>#DIV/0!</v>
      </c>
      <c r="N484" s="39" t="s">
        <v>103</v>
      </c>
      <c r="O484" s="39" t="s">
        <v>103</v>
      </c>
      <c r="P484" s="39" t="s">
        <v>103</v>
      </c>
      <c r="Q484" s="42" t="s">
        <v>103</v>
      </c>
      <c r="R484" s="43" t="e">
        <f t="shared" si="182"/>
        <v>#DIV/0!</v>
      </c>
      <c r="S484" s="40" t="e">
        <f t="shared" si="182"/>
        <v>#DIV/0!</v>
      </c>
      <c r="T484" s="40" t="e">
        <f t="shared" si="182"/>
        <v>#DIV/0!</v>
      </c>
      <c r="U484" s="40" t="e">
        <f t="shared" si="181"/>
        <v>#DIV/0!</v>
      </c>
      <c r="V484" s="40" t="e">
        <f t="shared" si="181"/>
        <v>#DIV/0!</v>
      </c>
      <c r="W484" s="40" t="e">
        <f t="shared" si="181"/>
        <v>#DIV/0!</v>
      </c>
      <c r="X484" s="40" t="e">
        <f t="shared" si="181"/>
        <v>#DIV/0!</v>
      </c>
      <c r="Y484" s="40" t="e">
        <f t="shared" si="175"/>
        <v>#DIV/0!</v>
      </c>
      <c r="Z484" s="40"/>
      <c r="AA484" s="40"/>
      <c r="AB484" s="40"/>
      <c r="AC484" s="39" t="s">
        <v>103</v>
      </c>
      <c r="AD484" s="39" t="s">
        <v>103</v>
      </c>
      <c r="AE484" s="39" t="s">
        <v>103</v>
      </c>
      <c r="AF484" s="39" t="s">
        <v>103</v>
      </c>
      <c r="AG484" s="42" t="s">
        <v>103</v>
      </c>
      <c r="AH484" s="38" t="e">
        <f t="shared" si="178"/>
        <v>#VALUE!</v>
      </c>
      <c r="AI484" s="39" t="e">
        <f t="shared" si="179"/>
        <v>#VALUE!</v>
      </c>
      <c r="AJ484" s="39" t="e">
        <f t="shared" si="180"/>
        <v>#VALUE!</v>
      </c>
      <c r="AK484" s="39" t="e">
        <f t="shared" si="176"/>
        <v>#DIV/0!</v>
      </c>
      <c r="AL484" s="39" t="e">
        <f t="shared" si="176"/>
        <v>#DIV/0!</v>
      </c>
      <c r="AM484" s="39" t="e">
        <f t="shared" si="176"/>
        <v>#DIV/0!</v>
      </c>
      <c r="AN484" s="39" t="e">
        <f t="shared" si="176"/>
        <v>#DIV/0!</v>
      </c>
      <c r="AO484" s="39" t="e">
        <f t="shared" si="176"/>
        <v>#DIV/0!</v>
      </c>
    </row>
    <row r="485" spans="2:41">
      <c r="B485" s="36" t="s">
        <v>103</v>
      </c>
      <c r="C485" s="41" t="s">
        <v>103</v>
      </c>
      <c r="D485" s="41" t="s">
        <v>103</v>
      </c>
      <c r="K485" s="40"/>
      <c r="L485" s="40"/>
      <c r="M485" s="39" t="e">
        <f t="shared" si="173"/>
        <v>#DIV/0!</v>
      </c>
      <c r="N485" s="39" t="s">
        <v>103</v>
      </c>
      <c r="O485" s="39" t="s">
        <v>103</v>
      </c>
      <c r="P485" s="39" t="s">
        <v>103</v>
      </c>
      <c r="Q485" s="42" t="s">
        <v>103</v>
      </c>
      <c r="R485" s="43" t="e">
        <f t="shared" si="182"/>
        <v>#DIV/0!</v>
      </c>
      <c r="S485" s="40" t="e">
        <f t="shared" si="182"/>
        <v>#DIV/0!</v>
      </c>
      <c r="T485" s="40" t="e">
        <f t="shared" si="182"/>
        <v>#DIV/0!</v>
      </c>
      <c r="U485" s="40" t="e">
        <f t="shared" si="181"/>
        <v>#DIV/0!</v>
      </c>
      <c r="V485" s="40" t="e">
        <f t="shared" si="181"/>
        <v>#DIV/0!</v>
      </c>
      <c r="W485" s="40" t="e">
        <f t="shared" si="181"/>
        <v>#DIV/0!</v>
      </c>
      <c r="X485" s="40" t="e">
        <f t="shared" si="181"/>
        <v>#DIV/0!</v>
      </c>
      <c r="Y485" s="40" t="e">
        <f t="shared" si="175"/>
        <v>#DIV/0!</v>
      </c>
      <c r="Z485" s="40"/>
      <c r="AA485" s="40"/>
      <c r="AB485" s="40"/>
      <c r="AC485" s="39" t="s">
        <v>103</v>
      </c>
      <c r="AD485" s="39" t="s">
        <v>103</v>
      </c>
      <c r="AE485" s="39" t="s">
        <v>103</v>
      </c>
      <c r="AF485" s="39" t="s">
        <v>103</v>
      </c>
      <c r="AG485" s="42" t="s">
        <v>103</v>
      </c>
      <c r="AH485" s="38" t="e">
        <f t="shared" si="178"/>
        <v>#VALUE!</v>
      </c>
      <c r="AI485" s="39" t="e">
        <f t="shared" si="179"/>
        <v>#VALUE!</v>
      </c>
      <c r="AJ485" s="39" t="e">
        <f t="shared" si="180"/>
        <v>#VALUE!</v>
      </c>
      <c r="AK485" s="39" t="e">
        <f t="shared" si="176"/>
        <v>#DIV/0!</v>
      </c>
      <c r="AL485" s="39" t="e">
        <f t="shared" si="176"/>
        <v>#DIV/0!</v>
      </c>
      <c r="AM485" s="39" t="e">
        <f t="shared" si="176"/>
        <v>#DIV/0!</v>
      </c>
      <c r="AN485" s="39" t="e">
        <f t="shared" si="176"/>
        <v>#DIV/0!</v>
      </c>
      <c r="AO485" s="39" t="e">
        <f t="shared" si="176"/>
        <v>#DIV/0!</v>
      </c>
    </row>
    <row r="486" spans="2:41">
      <c r="B486" s="36" t="s">
        <v>103</v>
      </c>
      <c r="C486" s="41" t="s">
        <v>103</v>
      </c>
      <c r="D486" s="41" t="s">
        <v>103</v>
      </c>
      <c r="K486" s="40"/>
      <c r="L486" s="40"/>
      <c r="M486" s="39" t="e">
        <f t="shared" si="173"/>
        <v>#DIV/0!</v>
      </c>
      <c r="N486" s="39" t="s">
        <v>103</v>
      </c>
      <c r="O486" s="39" t="s">
        <v>103</v>
      </c>
      <c r="P486" s="39" t="s">
        <v>103</v>
      </c>
      <c r="Q486" s="42" t="s">
        <v>103</v>
      </c>
      <c r="R486" s="43" t="e">
        <f t="shared" si="182"/>
        <v>#DIV/0!</v>
      </c>
      <c r="S486" s="40" t="e">
        <f t="shared" si="182"/>
        <v>#DIV/0!</v>
      </c>
      <c r="T486" s="40" t="e">
        <f t="shared" si="182"/>
        <v>#DIV/0!</v>
      </c>
      <c r="U486" s="40" t="e">
        <f t="shared" si="181"/>
        <v>#DIV/0!</v>
      </c>
      <c r="V486" s="40" t="e">
        <f t="shared" si="181"/>
        <v>#DIV/0!</v>
      </c>
      <c r="W486" s="40" t="e">
        <f t="shared" si="181"/>
        <v>#DIV/0!</v>
      </c>
      <c r="X486" s="40" t="e">
        <f t="shared" si="181"/>
        <v>#DIV/0!</v>
      </c>
      <c r="Y486" s="40" t="e">
        <f t="shared" si="175"/>
        <v>#DIV/0!</v>
      </c>
      <c r="Z486" s="40"/>
      <c r="AA486" s="40"/>
      <c r="AB486" s="40"/>
      <c r="AC486" s="39" t="s">
        <v>103</v>
      </c>
      <c r="AD486" s="39" t="s">
        <v>103</v>
      </c>
      <c r="AE486" s="39" t="s">
        <v>103</v>
      </c>
      <c r="AF486" s="39" t="s">
        <v>103</v>
      </c>
      <c r="AG486" s="42" t="s">
        <v>103</v>
      </c>
      <c r="AH486" s="38" t="e">
        <f t="shared" si="178"/>
        <v>#VALUE!</v>
      </c>
      <c r="AI486" s="39" t="e">
        <f t="shared" si="179"/>
        <v>#VALUE!</v>
      </c>
      <c r="AJ486" s="39" t="e">
        <f t="shared" si="180"/>
        <v>#VALUE!</v>
      </c>
      <c r="AK486" s="39" t="e">
        <f t="shared" si="176"/>
        <v>#DIV/0!</v>
      </c>
      <c r="AL486" s="39" t="e">
        <f t="shared" si="176"/>
        <v>#DIV/0!</v>
      </c>
      <c r="AM486" s="39" t="e">
        <f t="shared" si="176"/>
        <v>#DIV/0!</v>
      </c>
      <c r="AN486" s="39" t="e">
        <f t="shared" si="176"/>
        <v>#DIV/0!</v>
      </c>
      <c r="AO486" s="39" t="e">
        <f t="shared" si="176"/>
        <v>#DIV/0!</v>
      </c>
    </row>
    <row r="487" spans="2:41">
      <c r="B487" s="36" t="s">
        <v>103</v>
      </c>
      <c r="C487" s="41" t="s">
        <v>103</v>
      </c>
      <c r="D487" s="41" t="s">
        <v>103</v>
      </c>
      <c r="K487" s="40"/>
      <c r="L487" s="40"/>
      <c r="M487" s="39" t="e">
        <f t="shared" si="173"/>
        <v>#DIV/0!</v>
      </c>
      <c r="N487" s="39" t="s">
        <v>103</v>
      </c>
      <c r="O487" s="39" t="s">
        <v>103</v>
      </c>
      <c r="P487" s="39" t="s">
        <v>103</v>
      </c>
      <c r="Q487" s="42" t="s">
        <v>103</v>
      </c>
      <c r="R487" s="43" t="e">
        <f t="shared" si="182"/>
        <v>#DIV/0!</v>
      </c>
      <c r="S487" s="40" t="e">
        <f t="shared" si="182"/>
        <v>#DIV/0!</v>
      </c>
      <c r="T487" s="40" t="e">
        <f t="shared" si="182"/>
        <v>#DIV/0!</v>
      </c>
      <c r="U487" s="40" t="e">
        <f t="shared" si="181"/>
        <v>#DIV/0!</v>
      </c>
      <c r="V487" s="40" t="e">
        <f t="shared" si="181"/>
        <v>#DIV/0!</v>
      </c>
      <c r="W487" s="40" t="e">
        <f t="shared" si="181"/>
        <v>#DIV/0!</v>
      </c>
      <c r="X487" s="40" t="e">
        <f t="shared" si="181"/>
        <v>#DIV/0!</v>
      </c>
      <c r="Y487" s="40" t="e">
        <f t="shared" si="175"/>
        <v>#DIV/0!</v>
      </c>
      <c r="Z487" s="40"/>
      <c r="AA487" s="40"/>
      <c r="AB487" s="40"/>
      <c r="AC487" s="39" t="s">
        <v>103</v>
      </c>
      <c r="AD487" s="39" t="s">
        <v>103</v>
      </c>
      <c r="AE487" s="39" t="s">
        <v>103</v>
      </c>
      <c r="AF487" s="39" t="s">
        <v>103</v>
      </c>
      <c r="AG487" s="42" t="s">
        <v>103</v>
      </c>
      <c r="AH487" s="38" t="e">
        <f t="shared" si="178"/>
        <v>#VALUE!</v>
      </c>
      <c r="AI487" s="39" t="e">
        <f t="shared" si="179"/>
        <v>#VALUE!</v>
      </c>
      <c r="AJ487" s="39" t="e">
        <f t="shared" si="180"/>
        <v>#VALUE!</v>
      </c>
      <c r="AK487" s="39" t="e">
        <f t="shared" si="176"/>
        <v>#DIV/0!</v>
      </c>
      <c r="AL487" s="39" t="e">
        <f t="shared" si="176"/>
        <v>#DIV/0!</v>
      </c>
      <c r="AM487" s="39" t="e">
        <f t="shared" si="176"/>
        <v>#DIV/0!</v>
      </c>
      <c r="AN487" s="39" t="e">
        <f t="shared" si="176"/>
        <v>#DIV/0!</v>
      </c>
      <c r="AO487" s="39" t="e">
        <f t="shared" si="176"/>
        <v>#DIV/0!</v>
      </c>
    </row>
    <row r="488" spans="2:41">
      <c r="B488" s="36" t="s">
        <v>103</v>
      </c>
      <c r="C488" s="41" t="s">
        <v>103</v>
      </c>
      <c r="D488" s="41" t="s">
        <v>103</v>
      </c>
      <c r="K488" s="40"/>
      <c r="L488" s="40"/>
      <c r="M488" s="39" t="e">
        <f t="shared" si="173"/>
        <v>#DIV/0!</v>
      </c>
      <c r="N488" s="39" t="s">
        <v>103</v>
      </c>
      <c r="O488" s="39" t="s">
        <v>103</v>
      </c>
      <c r="P488" s="39" t="s">
        <v>103</v>
      </c>
      <c r="Q488" s="42" t="s">
        <v>103</v>
      </c>
      <c r="R488" s="43" t="e">
        <f t="shared" si="182"/>
        <v>#DIV/0!</v>
      </c>
      <c r="S488" s="40" t="e">
        <f t="shared" si="182"/>
        <v>#DIV/0!</v>
      </c>
      <c r="T488" s="40" t="e">
        <f t="shared" si="182"/>
        <v>#DIV/0!</v>
      </c>
      <c r="U488" s="40" t="e">
        <f t="shared" si="181"/>
        <v>#DIV/0!</v>
      </c>
      <c r="V488" s="40" t="e">
        <f t="shared" si="181"/>
        <v>#DIV/0!</v>
      </c>
      <c r="W488" s="40" t="e">
        <f t="shared" si="181"/>
        <v>#DIV/0!</v>
      </c>
      <c r="X488" s="40" t="e">
        <f t="shared" si="181"/>
        <v>#DIV/0!</v>
      </c>
      <c r="Y488" s="40" t="e">
        <f t="shared" si="175"/>
        <v>#DIV/0!</v>
      </c>
      <c r="Z488" s="40"/>
      <c r="AA488" s="40"/>
      <c r="AB488" s="40"/>
      <c r="AC488" s="39" t="s">
        <v>103</v>
      </c>
      <c r="AD488" s="39" t="s">
        <v>103</v>
      </c>
      <c r="AE488" s="39" t="s">
        <v>103</v>
      </c>
      <c r="AF488" s="39" t="s">
        <v>103</v>
      </c>
      <c r="AG488" s="42" t="s">
        <v>103</v>
      </c>
      <c r="AH488" s="38" t="e">
        <f t="shared" si="178"/>
        <v>#VALUE!</v>
      </c>
      <c r="AI488" s="39" t="e">
        <f t="shared" si="179"/>
        <v>#VALUE!</v>
      </c>
      <c r="AJ488" s="39" t="e">
        <f t="shared" si="180"/>
        <v>#VALUE!</v>
      </c>
      <c r="AK488" s="39" t="e">
        <f t="shared" si="176"/>
        <v>#DIV/0!</v>
      </c>
      <c r="AL488" s="39" t="e">
        <f t="shared" si="176"/>
        <v>#DIV/0!</v>
      </c>
      <c r="AM488" s="39" t="e">
        <f t="shared" si="176"/>
        <v>#DIV/0!</v>
      </c>
      <c r="AN488" s="39" t="e">
        <f t="shared" si="176"/>
        <v>#DIV/0!</v>
      </c>
      <c r="AO488" s="39" t="e">
        <f t="shared" si="176"/>
        <v>#DIV/0!</v>
      </c>
    </row>
    <row r="489" spans="2:41">
      <c r="B489" s="36" t="s">
        <v>103</v>
      </c>
      <c r="C489" s="41" t="s">
        <v>103</v>
      </c>
      <c r="D489" s="41" t="s">
        <v>103</v>
      </c>
      <c r="K489" s="40"/>
      <c r="L489" s="40"/>
      <c r="M489" s="39" t="e">
        <f t="shared" si="173"/>
        <v>#DIV/0!</v>
      </c>
      <c r="N489" s="39" t="s">
        <v>103</v>
      </c>
      <c r="O489" s="39" t="s">
        <v>103</v>
      </c>
      <c r="P489" s="39" t="s">
        <v>103</v>
      </c>
      <c r="Q489" s="42" t="s">
        <v>103</v>
      </c>
      <c r="R489" s="43" t="e">
        <f t="shared" si="182"/>
        <v>#DIV/0!</v>
      </c>
      <c r="S489" s="40" t="e">
        <f t="shared" si="182"/>
        <v>#DIV/0!</v>
      </c>
      <c r="T489" s="40" t="e">
        <f t="shared" si="182"/>
        <v>#DIV/0!</v>
      </c>
      <c r="U489" s="40" t="e">
        <f t="shared" si="181"/>
        <v>#DIV/0!</v>
      </c>
      <c r="V489" s="40" t="e">
        <f t="shared" si="181"/>
        <v>#DIV/0!</v>
      </c>
      <c r="W489" s="40" t="e">
        <f t="shared" si="181"/>
        <v>#DIV/0!</v>
      </c>
      <c r="X489" s="40" t="e">
        <f t="shared" si="181"/>
        <v>#DIV/0!</v>
      </c>
      <c r="Y489" s="40" t="e">
        <f t="shared" si="175"/>
        <v>#DIV/0!</v>
      </c>
      <c r="Z489" s="40"/>
      <c r="AA489" s="40"/>
      <c r="AB489" s="40"/>
      <c r="AC489" s="39" t="s">
        <v>103</v>
      </c>
      <c r="AD489" s="39" t="s">
        <v>103</v>
      </c>
      <c r="AE489" s="39" t="s">
        <v>103</v>
      </c>
      <c r="AF489" s="39" t="s">
        <v>103</v>
      </c>
      <c r="AG489" s="42" t="s">
        <v>103</v>
      </c>
      <c r="AH489" s="38" t="e">
        <f t="shared" si="178"/>
        <v>#VALUE!</v>
      </c>
      <c r="AI489" s="39" t="e">
        <f t="shared" si="179"/>
        <v>#VALUE!</v>
      </c>
      <c r="AJ489" s="39" t="e">
        <f t="shared" si="180"/>
        <v>#VALUE!</v>
      </c>
      <c r="AK489" s="39" t="e">
        <f t="shared" si="176"/>
        <v>#DIV/0!</v>
      </c>
      <c r="AL489" s="39" t="e">
        <f t="shared" si="176"/>
        <v>#DIV/0!</v>
      </c>
      <c r="AM489" s="39" t="e">
        <f t="shared" si="176"/>
        <v>#DIV/0!</v>
      </c>
      <c r="AN489" s="39" t="e">
        <f t="shared" si="176"/>
        <v>#DIV/0!</v>
      </c>
      <c r="AO489" s="39" t="e">
        <f t="shared" si="176"/>
        <v>#DIV/0!</v>
      </c>
    </row>
    <row r="490" spans="2:41">
      <c r="B490" s="36" t="s">
        <v>103</v>
      </c>
      <c r="C490" s="41" t="s">
        <v>103</v>
      </c>
      <c r="D490" s="41" t="s">
        <v>103</v>
      </c>
      <c r="K490" s="40"/>
      <c r="L490" s="40"/>
      <c r="M490" s="39" t="e">
        <f t="shared" si="173"/>
        <v>#DIV/0!</v>
      </c>
      <c r="N490" s="39" t="s">
        <v>103</v>
      </c>
      <c r="O490" s="39" t="s">
        <v>103</v>
      </c>
      <c r="P490" s="39" t="s">
        <v>103</v>
      </c>
      <c r="Q490" s="42" t="s">
        <v>103</v>
      </c>
      <c r="R490" s="43" t="e">
        <f t="shared" si="182"/>
        <v>#DIV/0!</v>
      </c>
      <c r="S490" s="40" t="e">
        <f t="shared" si="182"/>
        <v>#DIV/0!</v>
      </c>
      <c r="T490" s="40" t="e">
        <f t="shared" si="182"/>
        <v>#DIV/0!</v>
      </c>
      <c r="U490" s="40" t="e">
        <f t="shared" si="181"/>
        <v>#DIV/0!</v>
      </c>
      <c r="V490" s="40" t="e">
        <f t="shared" si="181"/>
        <v>#DIV/0!</v>
      </c>
      <c r="W490" s="40" t="e">
        <f t="shared" si="181"/>
        <v>#DIV/0!</v>
      </c>
      <c r="X490" s="40" t="e">
        <f t="shared" si="181"/>
        <v>#DIV/0!</v>
      </c>
      <c r="Y490" s="40" t="e">
        <f t="shared" si="175"/>
        <v>#DIV/0!</v>
      </c>
      <c r="Z490" s="40"/>
      <c r="AA490" s="40"/>
      <c r="AB490" s="40"/>
      <c r="AC490" s="39" t="s">
        <v>103</v>
      </c>
      <c r="AD490" s="39" t="s">
        <v>103</v>
      </c>
      <c r="AE490" s="39" t="s">
        <v>103</v>
      </c>
      <c r="AF490" s="39" t="s">
        <v>103</v>
      </c>
      <c r="AG490" s="42" t="s">
        <v>103</v>
      </c>
      <c r="AH490" s="38" t="e">
        <f t="shared" si="178"/>
        <v>#VALUE!</v>
      </c>
      <c r="AI490" s="39" t="e">
        <f t="shared" si="179"/>
        <v>#VALUE!</v>
      </c>
      <c r="AJ490" s="39" t="e">
        <f t="shared" si="180"/>
        <v>#VALUE!</v>
      </c>
      <c r="AK490" s="39" t="e">
        <f t="shared" si="176"/>
        <v>#DIV/0!</v>
      </c>
      <c r="AL490" s="39" t="e">
        <f t="shared" si="176"/>
        <v>#DIV/0!</v>
      </c>
      <c r="AM490" s="39" t="e">
        <f t="shared" si="176"/>
        <v>#DIV/0!</v>
      </c>
      <c r="AN490" s="39" t="e">
        <f t="shared" si="176"/>
        <v>#DIV/0!</v>
      </c>
      <c r="AO490" s="39" t="e">
        <f t="shared" si="176"/>
        <v>#DIV/0!</v>
      </c>
    </row>
    <row r="491" spans="2:41">
      <c r="B491" s="36" t="s">
        <v>103</v>
      </c>
      <c r="C491" s="41" t="s">
        <v>103</v>
      </c>
      <c r="D491" s="41" t="s">
        <v>103</v>
      </c>
      <c r="K491" s="40"/>
      <c r="L491" s="40"/>
      <c r="M491" s="39" t="e">
        <f t="shared" si="173"/>
        <v>#DIV/0!</v>
      </c>
      <c r="N491" s="39" t="s">
        <v>103</v>
      </c>
      <c r="O491" s="39" t="s">
        <v>103</v>
      </c>
      <c r="P491" s="39" t="s">
        <v>103</v>
      </c>
      <c r="Q491" s="42" t="s">
        <v>103</v>
      </c>
      <c r="R491" s="43" t="e">
        <f t="shared" si="182"/>
        <v>#DIV/0!</v>
      </c>
      <c r="S491" s="40" t="e">
        <f t="shared" si="182"/>
        <v>#DIV/0!</v>
      </c>
      <c r="T491" s="40" t="e">
        <f t="shared" si="182"/>
        <v>#DIV/0!</v>
      </c>
      <c r="U491" s="40" t="e">
        <f t="shared" si="181"/>
        <v>#DIV/0!</v>
      </c>
      <c r="V491" s="40" t="e">
        <f t="shared" si="181"/>
        <v>#DIV/0!</v>
      </c>
      <c r="W491" s="40" t="e">
        <f t="shared" si="181"/>
        <v>#DIV/0!</v>
      </c>
      <c r="X491" s="40" t="e">
        <f t="shared" si="181"/>
        <v>#DIV/0!</v>
      </c>
      <c r="Y491" s="40" t="e">
        <f t="shared" si="175"/>
        <v>#DIV/0!</v>
      </c>
      <c r="Z491" s="40"/>
      <c r="AA491" s="40"/>
      <c r="AB491" s="40"/>
      <c r="AC491" s="39" t="s">
        <v>103</v>
      </c>
      <c r="AD491" s="39" t="s">
        <v>103</v>
      </c>
      <c r="AE491" s="39" t="s">
        <v>103</v>
      </c>
      <c r="AF491" s="39" t="s">
        <v>103</v>
      </c>
      <c r="AG491" s="42" t="s">
        <v>103</v>
      </c>
      <c r="AH491" s="38" t="e">
        <f t="shared" si="178"/>
        <v>#VALUE!</v>
      </c>
      <c r="AI491" s="39" t="e">
        <f t="shared" si="179"/>
        <v>#VALUE!</v>
      </c>
      <c r="AJ491" s="39" t="e">
        <f t="shared" si="180"/>
        <v>#VALUE!</v>
      </c>
      <c r="AK491" s="39" t="e">
        <f t="shared" si="176"/>
        <v>#DIV/0!</v>
      </c>
      <c r="AL491" s="39" t="e">
        <f t="shared" si="176"/>
        <v>#DIV/0!</v>
      </c>
      <c r="AM491" s="39" t="e">
        <f t="shared" si="176"/>
        <v>#DIV/0!</v>
      </c>
      <c r="AN491" s="39" t="e">
        <f t="shared" si="176"/>
        <v>#DIV/0!</v>
      </c>
      <c r="AO491" s="39" t="e">
        <f t="shared" si="176"/>
        <v>#DIV/0!</v>
      </c>
    </row>
    <row r="492" spans="2:41">
      <c r="B492" s="36" t="s">
        <v>103</v>
      </c>
      <c r="C492" s="41" t="s">
        <v>103</v>
      </c>
      <c r="D492" s="41" t="s">
        <v>103</v>
      </c>
      <c r="K492" s="40"/>
      <c r="L492" s="40"/>
      <c r="M492" s="39" t="e">
        <f t="shared" ref="M492:M555" si="183">(E492/E491)-1</f>
        <v>#DIV/0!</v>
      </c>
      <c r="N492" s="39" t="s">
        <v>103</v>
      </c>
      <c r="O492" s="39" t="s">
        <v>103</v>
      </c>
      <c r="P492" s="39" t="s">
        <v>103</v>
      </c>
      <c r="Q492" s="42" t="s">
        <v>103</v>
      </c>
      <c r="R492" s="43" t="e">
        <f t="shared" si="182"/>
        <v>#DIV/0!</v>
      </c>
      <c r="S492" s="40" t="e">
        <f t="shared" si="182"/>
        <v>#DIV/0!</v>
      </c>
      <c r="T492" s="40" t="e">
        <f t="shared" si="182"/>
        <v>#DIV/0!</v>
      </c>
      <c r="U492" s="40" t="e">
        <f t="shared" si="181"/>
        <v>#DIV/0!</v>
      </c>
      <c r="V492" s="40" t="e">
        <f t="shared" si="181"/>
        <v>#DIV/0!</v>
      </c>
      <c r="W492" s="40" t="e">
        <f t="shared" si="181"/>
        <v>#DIV/0!</v>
      </c>
      <c r="X492" s="40" t="e">
        <f t="shared" si="181"/>
        <v>#DIV/0!</v>
      </c>
      <c r="Y492" s="40" t="e">
        <f t="shared" si="175"/>
        <v>#DIV/0!</v>
      </c>
      <c r="Z492" s="40"/>
      <c r="AA492" s="40"/>
      <c r="AB492" s="40"/>
      <c r="AC492" s="39" t="s">
        <v>103</v>
      </c>
      <c r="AD492" s="39" t="s">
        <v>103</v>
      </c>
      <c r="AE492" s="39" t="s">
        <v>103</v>
      </c>
      <c r="AF492" s="39" t="s">
        <v>103</v>
      </c>
      <c r="AG492" s="42" t="s">
        <v>103</v>
      </c>
      <c r="AH492" s="38" t="e">
        <f t="shared" si="178"/>
        <v>#VALUE!</v>
      </c>
      <c r="AI492" s="39" t="e">
        <f t="shared" si="179"/>
        <v>#VALUE!</v>
      </c>
      <c r="AJ492" s="39" t="e">
        <f t="shared" si="180"/>
        <v>#VALUE!</v>
      </c>
      <c r="AK492" s="39" t="e">
        <f t="shared" si="176"/>
        <v>#DIV/0!</v>
      </c>
      <c r="AL492" s="39" t="e">
        <f t="shared" si="176"/>
        <v>#DIV/0!</v>
      </c>
      <c r="AM492" s="39" t="e">
        <f t="shared" si="176"/>
        <v>#DIV/0!</v>
      </c>
      <c r="AN492" s="39" t="e">
        <f t="shared" si="176"/>
        <v>#DIV/0!</v>
      </c>
      <c r="AO492" s="39" t="e">
        <f t="shared" si="176"/>
        <v>#DIV/0!</v>
      </c>
    </row>
    <row r="493" spans="2:41">
      <c r="B493" s="36" t="s">
        <v>103</v>
      </c>
      <c r="C493" s="41" t="s">
        <v>103</v>
      </c>
      <c r="D493" s="41" t="s">
        <v>103</v>
      </c>
      <c r="K493" s="40"/>
      <c r="L493" s="40"/>
      <c r="M493" s="39" t="e">
        <f t="shared" si="183"/>
        <v>#DIV/0!</v>
      </c>
      <c r="N493" s="39" t="s">
        <v>103</v>
      </c>
      <c r="O493" s="39" t="s">
        <v>103</v>
      </c>
      <c r="P493" s="39" t="s">
        <v>103</v>
      </c>
      <c r="Q493" s="42" t="s">
        <v>103</v>
      </c>
      <c r="R493" s="43" t="e">
        <f t="shared" si="182"/>
        <v>#DIV/0!</v>
      </c>
      <c r="S493" s="40" t="e">
        <f t="shared" si="182"/>
        <v>#DIV/0!</v>
      </c>
      <c r="T493" s="40" t="e">
        <f t="shared" si="182"/>
        <v>#DIV/0!</v>
      </c>
      <c r="U493" s="40" t="e">
        <f t="shared" si="181"/>
        <v>#DIV/0!</v>
      </c>
      <c r="V493" s="40" t="e">
        <f t="shared" si="181"/>
        <v>#DIV/0!</v>
      </c>
      <c r="W493" s="40" t="e">
        <f t="shared" si="181"/>
        <v>#DIV/0!</v>
      </c>
      <c r="X493" s="40" t="e">
        <f t="shared" si="181"/>
        <v>#DIV/0!</v>
      </c>
      <c r="Y493" s="40" t="e">
        <f t="shared" si="175"/>
        <v>#DIV/0!</v>
      </c>
      <c r="Z493" s="40"/>
      <c r="AA493" s="40"/>
      <c r="AB493" s="40"/>
      <c r="AC493" s="39" t="s">
        <v>103</v>
      </c>
      <c r="AD493" s="39" t="s">
        <v>103</v>
      </c>
      <c r="AE493" s="39" t="s">
        <v>103</v>
      </c>
      <c r="AF493" s="39" t="s">
        <v>103</v>
      </c>
      <c r="AG493" s="42" t="s">
        <v>103</v>
      </c>
      <c r="AH493" s="38" t="e">
        <f t="shared" si="178"/>
        <v>#VALUE!</v>
      </c>
      <c r="AI493" s="39" t="e">
        <f t="shared" si="179"/>
        <v>#VALUE!</v>
      </c>
      <c r="AJ493" s="39" t="e">
        <f t="shared" si="180"/>
        <v>#VALUE!</v>
      </c>
      <c r="AK493" s="39" t="e">
        <f t="shared" si="176"/>
        <v>#DIV/0!</v>
      </c>
      <c r="AL493" s="39" t="e">
        <f t="shared" si="176"/>
        <v>#DIV/0!</v>
      </c>
      <c r="AM493" s="39" t="e">
        <f t="shared" si="176"/>
        <v>#DIV/0!</v>
      </c>
      <c r="AN493" s="39" t="e">
        <f t="shared" si="176"/>
        <v>#DIV/0!</v>
      </c>
      <c r="AO493" s="39" t="e">
        <f t="shared" si="176"/>
        <v>#DIV/0!</v>
      </c>
    </row>
    <row r="494" spans="2:41">
      <c r="B494" s="36" t="s">
        <v>103</v>
      </c>
      <c r="C494" s="41" t="s">
        <v>103</v>
      </c>
      <c r="D494" s="41" t="s">
        <v>103</v>
      </c>
      <c r="K494" s="40"/>
      <c r="L494" s="40"/>
      <c r="M494" s="39" t="e">
        <f t="shared" si="183"/>
        <v>#DIV/0!</v>
      </c>
      <c r="N494" s="39" t="s">
        <v>103</v>
      </c>
      <c r="O494" s="39" t="s">
        <v>103</v>
      </c>
      <c r="P494" s="39" t="s">
        <v>103</v>
      </c>
      <c r="Q494" s="42" t="s">
        <v>103</v>
      </c>
      <c r="R494" s="43" t="e">
        <f t="shared" si="182"/>
        <v>#DIV/0!</v>
      </c>
      <c r="S494" s="40" t="e">
        <f t="shared" si="182"/>
        <v>#DIV/0!</v>
      </c>
      <c r="T494" s="40" t="e">
        <f t="shared" si="182"/>
        <v>#DIV/0!</v>
      </c>
      <c r="U494" s="40" t="e">
        <f t="shared" si="181"/>
        <v>#DIV/0!</v>
      </c>
      <c r="V494" s="40" t="e">
        <f t="shared" si="181"/>
        <v>#DIV/0!</v>
      </c>
      <c r="W494" s="40" t="e">
        <f t="shared" si="181"/>
        <v>#DIV/0!</v>
      </c>
      <c r="X494" s="40" t="e">
        <f t="shared" si="181"/>
        <v>#DIV/0!</v>
      </c>
      <c r="Y494" s="40" t="e">
        <f t="shared" si="175"/>
        <v>#DIV/0!</v>
      </c>
      <c r="Z494" s="40"/>
      <c r="AA494" s="40"/>
      <c r="AB494" s="40"/>
      <c r="AC494" s="39" t="s">
        <v>103</v>
      </c>
      <c r="AD494" s="39" t="s">
        <v>103</v>
      </c>
      <c r="AE494" s="39" t="s">
        <v>103</v>
      </c>
      <c r="AF494" s="39" t="s">
        <v>103</v>
      </c>
      <c r="AG494" s="42" t="s">
        <v>103</v>
      </c>
      <c r="AH494" s="38" t="e">
        <f t="shared" si="178"/>
        <v>#VALUE!</v>
      </c>
      <c r="AI494" s="39" t="e">
        <f t="shared" si="179"/>
        <v>#VALUE!</v>
      </c>
      <c r="AJ494" s="39" t="e">
        <f t="shared" si="180"/>
        <v>#VALUE!</v>
      </c>
      <c r="AK494" s="39" t="e">
        <f t="shared" si="176"/>
        <v>#DIV/0!</v>
      </c>
      <c r="AL494" s="39" t="e">
        <f t="shared" si="176"/>
        <v>#DIV/0!</v>
      </c>
      <c r="AM494" s="39" t="e">
        <f t="shared" si="176"/>
        <v>#DIV/0!</v>
      </c>
      <c r="AN494" s="39" t="e">
        <f t="shared" si="176"/>
        <v>#DIV/0!</v>
      </c>
      <c r="AO494" s="39" t="e">
        <f t="shared" si="176"/>
        <v>#DIV/0!</v>
      </c>
    </row>
    <row r="495" spans="2:41">
      <c r="B495" s="36" t="s">
        <v>103</v>
      </c>
      <c r="C495" s="41" t="s">
        <v>103</v>
      </c>
      <c r="D495" s="41" t="s">
        <v>103</v>
      </c>
      <c r="K495" s="40"/>
      <c r="L495" s="40"/>
      <c r="M495" s="39" t="e">
        <f t="shared" si="183"/>
        <v>#DIV/0!</v>
      </c>
      <c r="N495" s="39" t="s">
        <v>103</v>
      </c>
      <c r="O495" s="39" t="s">
        <v>103</v>
      </c>
      <c r="P495" s="39" t="s">
        <v>103</v>
      </c>
      <c r="Q495" s="42" t="s">
        <v>103</v>
      </c>
      <c r="R495" s="43" t="e">
        <f t="shared" si="182"/>
        <v>#DIV/0!</v>
      </c>
      <c r="S495" s="40" t="e">
        <f t="shared" si="182"/>
        <v>#DIV/0!</v>
      </c>
      <c r="T495" s="40" t="e">
        <f t="shared" si="182"/>
        <v>#DIV/0!</v>
      </c>
      <c r="U495" s="40" t="e">
        <f t="shared" si="181"/>
        <v>#DIV/0!</v>
      </c>
      <c r="V495" s="40" t="e">
        <f t="shared" si="181"/>
        <v>#DIV/0!</v>
      </c>
      <c r="W495" s="40" t="e">
        <f t="shared" si="181"/>
        <v>#DIV/0!</v>
      </c>
      <c r="X495" s="40" t="e">
        <f t="shared" si="181"/>
        <v>#DIV/0!</v>
      </c>
      <c r="Y495" s="40" t="e">
        <f t="shared" si="175"/>
        <v>#DIV/0!</v>
      </c>
      <c r="Z495" s="40"/>
      <c r="AA495" s="40"/>
      <c r="AB495" s="40"/>
      <c r="AC495" s="39" t="s">
        <v>103</v>
      </c>
      <c r="AD495" s="39" t="s">
        <v>103</v>
      </c>
      <c r="AE495" s="39" t="s">
        <v>103</v>
      </c>
      <c r="AF495" s="39" t="s">
        <v>103</v>
      </c>
      <c r="AG495" s="42" t="s">
        <v>103</v>
      </c>
      <c r="AH495" s="38" t="e">
        <f t="shared" si="178"/>
        <v>#VALUE!</v>
      </c>
      <c r="AI495" s="39" t="e">
        <f t="shared" si="179"/>
        <v>#VALUE!</v>
      </c>
      <c r="AJ495" s="39" t="e">
        <f t="shared" si="180"/>
        <v>#VALUE!</v>
      </c>
      <c r="AK495" s="39" t="e">
        <f t="shared" si="176"/>
        <v>#DIV/0!</v>
      </c>
      <c r="AL495" s="39" t="e">
        <f t="shared" si="176"/>
        <v>#DIV/0!</v>
      </c>
      <c r="AM495" s="39" t="e">
        <f t="shared" si="176"/>
        <v>#DIV/0!</v>
      </c>
      <c r="AN495" s="39" t="e">
        <f t="shared" si="176"/>
        <v>#DIV/0!</v>
      </c>
      <c r="AO495" s="39" t="e">
        <f t="shared" si="176"/>
        <v>#DIV/0!</v>
      </c>
    </row>
    <row r="496" spans="2:41">
      <c r="B496" s="36" t="s">
        <v>103</v>
      </c>
      <c r="C496" s="41" t="s">
        <v>103</v>
      </c>
      <c r="D496" s="41" t="s">
        <v>103</v>
      </c>
      <c r="K496" s="40"/>
      <c r="L496" s="40"/>
      <c r="M496" s="39" t="e">
        <f t="shared" si="183"/>
        <v>#DIV/0!</v>
      </c>
      <c r="N496" s="39" t="s">
        <v>103</v>
      </c>
      <c r="O496" s="39" t="s">
        <v>103</v>
      </c>
      <c r="P496" s="39" t="s">
        <v>103</v>
      </c>
      <c r="Q496" s="42" t="s">
        <v>103</v>
      </c>
      <c r="R496" s="43" t="e">
        <f t="shared" si="182"/>
        <v>#DIV/0!</v>
      </c>
      <c r="S496" s="40" t="e">
        <f t="shared" si="182"/>
        <v>#DIV/0!</v>
      </c>
      <c r="T496" s="40" t="e">
        <f t="shared" si="182"/>
        <v>#DIV/0!</v>
      </c>
      <c r="U496" s="40" t="e">
        <f t="shared" si="181"/>
        <v>#DIV/0!</v>
      </c>
      <c r="V496" s="40" t="e">
        <f t="shared" si="181"/>
        <v>#DIV/0!</v>
      </c>
      <c r="W496" s="40" t="e">
        <f t="shared" si="181"/>
        <v>#DIV/0!</v>
      </c>
      <c r="X496" s="40" t="e">
        <f t="shared" si="181"/>
        <v>#DIV/0!</v>
      </c>
      <c r="Y496" s="40" t="e">
        <f t="shared" si="175"/>
        <v>#DIV/0!</v>
      </c>
      <c r="Z496" s="40"/>
      <c r="AA496" s="40"/>
      <c r="AB496" s="40"/>
      <c r="AC496" s="39" t="s">
        <v>103</v>
      </c>
      <c r="AD496" s="39" t="s">
        <v>103</v>
      </c>
      <c r="AE496" s="39" t="s">
        <v>103</v>
      </c>
      <c r="AF496" s="39" t="s">
        <v>103</v>
      </c>
      <c r="AG496" s="42" t="s">
        <v>103</v>
      </c>
      <c r="AH496" s="38" t="e">
        <f t="shared" si="178"/>
        <v>#VALUE!</v>
      </c>
      <c r="AI496" s="39" t="e">
        <f t="shared" si="179"/>
        <v>#VALUE!</v>
      </c>
      <c r="AJ496" s="39" t="e">
        <f t="shared" si="180"/>
        <v>#VALUE!</v>
      </c>
      <c r="AK496" s="39" t="e">
        <f t="shared" si="176"/>
        <v>#DIV/0!</v>
      </c>
      <c r="AL496" s="39" t="e">
        <f t="shared" si="176"/>
        <v>#DIV/0!</v>
      </c>
      <c r="AM496" s="39" t="e">
        <f t="shared" si="176"/>
        <v>#DIV/0!</v>
      </c>
      <c r="AN496" s="39" t="e">
        <f t="shared" si="176"/>
        <v>#DIV/0!</v>
      </c>
      <c r="AO496" s="39" t="e">
        <f t="shared" si="176"/>
        <v>#DIV/0!</v>
      </c>
    </row>
    <row r="497" spans="2:41">
      <c r="B497" s="36" t="s">
        <v>103</v>
      </c>
      <c r="C497" s="41" t="s">
        <v>103</v>
      </c>
      <c r="D497" s="41" t="s">
        <v>103</v>
      </c>
      <c r="K497" s="40"/>
      <c r="L497" s="40"/>
      <c r="M497" s="39" t="e">
        <f t="shared" si="183"/>
        <v>#DIV/0!</v>
      </c>
      <c r="N497" s="39" t="s">
        <v>103</v>
      </c>
      <c r="O497" s="39" t="s">
        <v>103</v>
      </c>
      <c r="P497" s="39" t="s">
        <v>103</v>
      </c>
      <c r="Q497" s="42" t="s">
        <v>103</v>
      </c>
      <c r="R497" s="43" t="e">
        <f t="shared" si="182"/>
        <v>#DIV/0!</v>
      </c>
      <c r="S497" s="40" t="e">
        <f t="shared" si="182"/>
        <v>#DIV/0!</v>
      </c>
      <c r="T497" s="40" t="e">
        <f t="shared" si="182"/>
        <v>#DIV/0!</v>
      </c>
      <c r="U497" s="40" t="e">
        <f t="shared" si="181"/>
        <v>#DIV/0!</v>
      </c>
      <c r="V497" s="40" t="e">
        <f t="shared" si="181"/>
        <v>#DIV/0!</v>
      </c>
      <c r="W497" s="40" t="e">
        <f t="shared" si="181"/>
        <v>#DIV/0!</v>
      </c>
      <c r="X497" s="40" t="e">
        <f t="shared" si="181"/>
        <v>#DIV/0!</v>
      </c>
      <c r="Y497" s="40" t="e">
        <f t="shared" si="175"/>
        <v>#DIV/0!</v>
      </c>
      <c r="Z497" s="40"/>
      <c r="AA497" s="40"/>
      <c r="AB497" s="40"/>
      <c r="AC497" s="39" t="s">
        <v>103</v>
      </c>
      <c r="AD497" s="39" t="s">
        <v>103</v>
      </c>
      <c r="AE497" s="39" t="s">
        <v>103</v>
      </c>
      <c r="AF497" s="39" t="s">
        <v>103</v>
      </c>
      <c r="AG497" s="42" t="s">
        <v>103</v>
      </c>
      <c r="AH497" s="38" t="e">
        <f t="shared" si="178"/>
        <v>#VALUE!</v>
      </c>
      <c r="AI497" s="39" t="e">
        <f t="shared" si="179"/>
        <v>#VALUE!</v>
      </c>
      <c r="AJ497" s="39" t="e">
        <f t="shared" si="180"/>
        <v>#VALUE!</v>
      </c>
      <c r="AK497" s="39" t="e">
        <f t="shared" si="176"/>
        <v>#DIV/0!</v>
      </c>
      <c r="AL497" s="39" t="e">
        <f t="shared" si="176"/>
        <v>#DIV/0!</v>
      </c>
      <c r="AM497" s="39" t="e">
        <f t="shared" si="176"/>
        <v>#DIV/0!</v>
      </c>
      <c r="AN497" s="39" t="e">
        <f t="shared" si="176"/>
        <v>#DIV/0!</v>
      </c>
      <c r="AO497" s="39" t="e">
        <f t="shared" si="176"/>
        <v>#DIV/0!</v>
      </c>
    </row>
    <row r="498" spans="2:41">
      <c r="B498" s="36" t="s">
        <v>103</v>
      </c>
      <c r="C498" s="41" t="s">
        <v>103</v>
      </c>
      <c r="D498" s="41" t="s">
        <v>103</v>
      </c>
      <c r="K498" s="40"/>
      <c r="L498" s="40"/>
      <c r="M498" s="39" t="e">
        <f t="shared" si="183"/>
        <v>#DIV/0!</v>
      </c>
      <c r="N498" s="39" t="s">
        <v>103</v>
      </c>
      <c r="O498" s="39" t="s">
        <v>103</v>
      </c>
      <c r="P498" s="39" t="s">
        <v>103</v>
      </c>
      <c r="Q498" s="42" t="s">
        <v>103</v>
      </c>
      <c r="R498" s="43" t="e">
        <f t="shared" si="182"/>
        <v>#DIV/0!</v>
      </c>
      <c r="S498" s="40" t="e">
        <f t="shared" si="182"/>
        <v>#DIV/0!</v>
      </c>
      <c r="T498" s="40" t="e">
        <f t="shared" si="182"/>
        <v>#DIV/0!</v>
      </c>
      <c r="U498" s="40" t="e">
        <f t="shared" si="181"/>
        <v>#DIV/0!</v>
      </c>
      <c r="V498" s="40" t="e">
        <f t="shared" si="181"/>
        <v>#DIV/0!</v>
      </c>
      <c r="W498" s="40" t="e">
        <f t="shared" si="181"/>
        <v>#DIV/0!</v>
      </c>
      <c r="X498" s="40" t="e">
        <f t="shared" si="181"/>
        <v>#DIV/0!</v>
      </c>
      <c r="Y498" s="40" t="e">
        <f t="shared" si="175"/>
        <v>#DIV/0!</v>
      </c>
      <c r="Z498" s="40"/>
      <c r="AA498" s="40"/>
      <c r="AB498" s="40"/>
      <c r="AC498" s="39" t="s">
        <v>103</v>
      </c>
      <c r="AD498" s="39" t="s">
        <v>103</v>
      </c>
      <c r="AE498" s="39" t="s">
        <v>103</v>
      </c>
      <c r="AF498" s="39" t="s">
        <v>103</v>
      </c>
      <c r="AG498" s="42" t="s">
        <v>103</v>
      </c>
      <c r="AH498" s="38" t="e">
        <f t="shared" si="178"/>
        <v>#VALUE!</v>
      </c>
      <c r="AI498" s="39" t="e">
        <f t="shared" si="179"/>
        <v>#VALUE!</v>
      </c>
      <c r="AJ498" s="39" t="e">
        <f t="shared" si="180"/>
        <v>#VALUE!</v>
      </c>
      <c r="AK498" s="39" t="e">
        <f t="shared" si="176"/>
        <v>#DIV/0!</v>
      </c>
      <c r="AL498" s="39" t="e">
        <f t="shared" si="176"/>
        <v>#DIV/0!</v>
      </c>
      <c r="AM498" s="39" t="e">
        <f t="shared" si="176"/>
        <v>#DIV/0!</v>
      </c>
      <c r="AN498" s="39" t="e">
        <f t="shared" si="176"/>
        <v>#DIV/0!</v>
      </c>
      <c r="AO498" s="39" t="e">
        <f t="shared" si="176"/>
        <v>#DIV/0!</v>
      </c>
    </row>
    <row r="499" spans="2:41">
      <c r="B499" s="36" t="s">
        <v>103</v>
      </c>
      <c r="C499" s="41" t="s">
        <v>103</v>
      </c>
      <c r="D499" s="41" t="s">
        <v>103</v>
      </c>
      <c r="K499" s="40"/>
      <c r="L499" s="40"/>
      <c r="M499" s="39" t="e">
        <f t="shared" si="183"/>
        <v>#DIV/0!</v>
      </c>
      <c r="N499" s="39" t="s">
        <v>103</v>
      </c>
      <c r="O499" s="39" t="s">
        <v>103</v>
      </c>
      <c r="P499" s="39" t="s">
        <v>103</v>
      </c>
      <c r="Q499" s="42" t="s">
        <v>103</v>
      </c>
      <c r="R499" s="43" t="e">
        <f t="shared" si="182"/>
        <v>#DIV/0!</v>
      </c>
      <c r="S499" s="40" t="e">
        <f t="shared" si="182"/>
        <v>#DIV/0!</v>
      </c>
      <c r="T499" s="40" t="e">
        <f t="shared" si="182"/>
        <v>#DIV/0!</v>
      </c>
      <c r="U499" s="40" t="e">
        <f t="shared" si="181"/>
        <v>#DIV/0!</v>
      </c>
      <c r="V499" s="40" t="e">
        <f t="shared" si="181"/>
        <v>#DIV/0!</v>
      </c>
      <c r="W499" s="40" t="e">
        <f t="shared" si="181"/>
        <v>#DIV/0!</v>
      </c>
      <c r="X499" s="40" t="e">
        <f t="shared" si="181"/>
        <v>#DIV/0!</v>
      </c>
      <c r="Y499" s="40" t="e">
        <f t="shared" si="175"/>
        <v>#DIV/0!</v>
      </c>
      <c r="Z499" s="40"/>
      <c r="AA499" s="40"/>
      <c r="AB499" s="40"/>
      <c r="AC499" s="39" t="s">
        <v>103</v>
      </c>
      <c r="AD499" s="39" t="s">
        <v>103</v>
      </c>
      <c r="AE499" s="39" t="s">
        <v>103</v>
      </c>
      <c r="AF499" s="39" t="s">
        <v>103</v>
      </c>
      <c r="AG499" s="42" t="s">
        <v>103</v>
      </c>
      <c r="AH499" s="38" t="e">
        <f t="shared" si="178"/>
        <v>#VALUE!</v>
      </c>
      <c r="AI499" s="39" t="e">
        <f t="shared" si="179"/>
        <v>#VALUE!</v>
      </c>
      <c r="AJ499" s="39" t="e">
        <f t="shared" si="180"/>
        <v>#VALUE!</v>
      </c>
      <c r="AK499" s="39" t="e">
        <f t="shared" si="176"/>
        <v>#DIV/0!</v>
      </c>
      <c r="AL499" s="39" t="e">
        <f t="shared" si="176"/>
        <v>#DIV/0!</v>
      </c>
      <c r="AM499" s="39" t="e">
        <f t="shared" si="176"/>
        <v>#DIV/0!</v>
      </c>
      <c r="AN499" s="39" t="e">
        <f t="shared" si="176"/>
        <v>#DIV/0!</v>
      </c>
      <c r="AO499" s="39" t="e">
        <f t="shared" si="176"/>
        <v>#DIV/0!</v>
      </c>
    </row>
    <row r="500" spans="2:41">
      <c r="B500" s="36" t="s">
        <v>103</v>
      </c>
      <c r="C500" s="41" t="s">
        <v>103</v>
      </c>
      <c r="D500" s="41" t="s">
        <v>103</v>
      </c>
      <c r="K500" s="40"/>
      <c r="L500" s="40"/>
      <c r="M500" s="39" t="e">
        <f t="shared" si="183"/>
        <v>#DIV/0!</v>
      </c>
      <c r="N500" s="39" t="s">
        <v>103</v>
      </c>
      <c r="O500" s="39" t="s">
        <v>103</v>
      </c>
      <c r="P500" s="39" t="s">
        <v>103</v>
      </c>
      <c r="Q500" s="42" t="s">
        <v>103</v>
      </c>
      <c r="R500" s="43" t="e">
        <f t="shared" si="182"/>
        <v>#DIV/0!</v>
      </c>
      <c r="S500" s="40" t="e">
        <f t="shared" si="182"/>
        <v>#DIV/0!</v>
      </c>
      <c r="T500" s="40" t="e">
        <f t="shared" si="182"/>
        <v>#DIV/0!</v>
      </c>
      <c r="U500" s="40" t="e">
        <f t="shared" si="181"/>
        <v>#DIV/0!</v>
      </c>
      <c r="V500" s="40" t="e">
        <f t="shared" si="181"/>
        <v>#DIV/0!</v>
      </c>
      <c r="W500" s="40" t="e">
        <f t="shared" si="181"/>
        <v>#DIV/0!</v>
      </c>
      <c r="X500" s="40" t="e">
        <f t="shared" si="181"/>
        <v>#DIV/0!</v>
      </c>
      <c r="Y500" s="40" t="e">
        <f t="shared" si="175"/>
        <v>#DIV/0!</v>
      </c>
      <c r="Z500" s="40"/>
      <c r="AA500" s="40"/>
      <c r="AB500" s="40"/>
      <c r="AC500" s="39" t="s">
        <v>103</v>
      </c>
      <c r="AD500" s="39" t="s">
        <v>103</v>
      </c>
      <c r="AE500" s="39" t="s">
        <v>103</v>
      </c>
      <c r="AF500" s="39" t="s">
        <v>103</v>
      </c>
      <c r="AG500" s="42" t="s">
        <v>103</v>
      </c>
      <c r="AH500" s="38" t="e">
        <f t="shared" si="178"/>
        <v>#VALUE!</v>
      </c>
      <c r="AI500" s="39" t="e">
        <f t="shared" si="179"/>
        <v>#VALUE!</v>
      </c>
      <c r="AJ500" s="39" t="e">
        <f t="shared" si="180"/>
        <v>#VALUE!</v>
      </c>
      <c r="AK500" s="39" t="e">
        <f t="shared" ref="AK500:AO526" si="184">E500/$I500</f>
        <v>#DIV/0!</v>
      </c>
      <c r="AL500" s="39" t="e">
        <f t="shared" si="184"/>
        <v>#DIV/0!</v>
      </c>
      <c r="AM500" s="39" t="e">
        <f t="shared" si="184"/>
        <v>#DIV/0!</v>
      </c>
      <c r="AN500" s="39" t="e">
        <f t="shared" si="184"/>
        <v>#DIV/0!</v>
      </c>
      <c r="AO500" s="39" t="e">
        <f t="shared" si="184"/>
        <v>#DIV/0!</v>
      </c>
    </row>
    <row r="501" spans="2:41">
      <c r="B501" s="36" t="s">
        <v>103</v>
      </c>
      <c r="C501" s="41" t="s">
        <v>103</v>
      </c>
      <c r="D501" s="41" t="s">
        <v>103</v>
      </c>
      <c r="K501" s="40"/>
      <c r="L501" s="40"/>
      <c r="M501" s="39" t="e">
        <f t="shared" si="183"/>
        <v>#DIV/0!</v>
      </c>
      <c r="N501" s="39" t="s">
        <v>103</v>
      </c>
      <c r="O501" s="39" t="s">
        <v>103</v>
      </c>
      <c r="P501" s="39" t="s">
        <v>103</v>
      </c>
      <c r="Q501" s="42" t="s">
        <v>103</v>
      </c>
      <c r="R501" s="43" t="e">
        <f t="shared" si="182"/>
        <v>#DIV/0!</v>
      </c>
      <c r="S501" s="40" t="e">
        <f t="shared" si="182"/>
        <v>#DIV/0!</v>
      </c>
      <c r="T501" s="40" t="e">
        <f t="shared" si="182"/>
        <v>#DIV/0!</v>
      </c>
      <c r="U501" s="40" t="e">
        <f t="shared" si="181"/>
        <v>#DIV/0!</v>
      </c>
      <c r="V501" s="40" t="e">
        <f t="shared" si="181"/>
        <v>#DIV/0!</v>
      </c>
      <c r="W501" s="40" t="e">
        <f t="shared" si="181"/>
        <v>#DIV/0!</v>
      </c>
      <c r="X501" s="40" t="e">
        <f t="shared" si="181"/>
        <v>#DIV/0!</v>
      </c>
      <c r="Y501" s="40" t="e">
        <f t="shared" si="175"/>
        <v>#DIV/0!</v>
      </c>
      <c r="Z501" s="40"/>
      <c r="AA501" s="40"/>
      <c r="AB501" s="40"/>
      <c r="AC501" s="39" t="s">
        <v>103</v>
      </c>
      <c r="AD501" s="39" t="s">
        <v>103</v>
      </c>
      <c r="AE501" s="39" t="s">
        <v>103</v>
      </c>
      <c r="AF501" s="39" t="s">
        <v>103</v>
      </c>
      <c r="AG501" s="42" t="s">
        <v>103</v>
      </c>
      <c r="AH501" s="38" t="e">
        <f t="shared" si="178"/>
        <v>#VALUE!</v>
      </c>
      <c r="AI501" s="39" t="e">
        <f t="shared" si="179"/>
        <v>#VALUE!</v>
      </c>
      <c r="AJ501" s="39" t="e">
        <f t="shared" si="180"/>
        <v>#VALUE!</v>
      </c>
      <c r="AK501" s="39" t="e">
        <f t="shared" si="184"/>
        <v>#DIV/0!</v>
      </c>
      <c r="AL501" s="39" t="e">
        <f t="shared" si="184"/>
        <v>#DIV/0!</v>
      </c>
      <c r="AM501" s="39" t="e">
        <f t="shared" si="184"/>
        <v>#DIV/0!</v>
      </c>
      <c r="AN501" s="39" t="e">
        <f t="shared" si="184"/>
        <v>#DIV/0!</v>
      </c>
      <c r="AO501" s="39" t="e">
        <f t="shared" si="184"/>
        <v>#DIV/0!</v>
      </c>
    </row>
    <row r="502" spans="2:41">
      <c r="B502" s="36" t="s">
        <v>103</v>
      </c>
      <c r="C502" s="41" t="s">
        <v>103</v>
      </c>
      <c r="D502" s="41" t="s">
        <v>103</v>
      </c>
      <c r="K502" s="40"/>
      <c r="L502" s="40"/>
      <c r="M502" s="39" t="e">
        <f t="shared" si="183"/>
        <v>#DIV/0!</v>
      </c>
      <c r="N502" s="39" t="s">
        <v>103</v>
      </c>
      <c r="O502" s="39" t="s">
        <v>103</v>
      </c>
      <c r="P502" s="39" t="s">
        <v>103</v>
      </c>
      <c r="Q502" s="42" t="s">
        <v>103</v>
      </c>
      <c r="R502" s="43" t="e">
        <f t="shared" si="182"/>
        <v>#DIV/0!</v>
      </c>
      <c r="S502" s="40" t="e">
        <f t="shared" si="182"/>
        <v>#DIV/0!</v>
      </c>
      <c r="T502" s="40" t="e">
        <f t="shared" si="182"/>
        <v>#DIV/0!</v>
      </c>
      <c r="U502" s="40" t="e">
        <f t="shared" si="181"/>
        <v>#DIV/0!</v>
      </c>
      <c r="V502" s="40" t="e">
        <f t="shared" si="181"/>
        <v>#DIV/0!</v>
      </c>
      <c r="W502" s="40" t="e">
        <f t="shared" si="181"/>
        <v>#DIV/0!</v>
      </c>
      <c r="X502" s="40" t="e">
        <f t="shared" si="181"/>
        <v>#DIV/0!</v>
      </c>
      <c r="Y502" s="40" t="e">
        <f t="shared" si="175"/>
        <v>#DIV/0!</v>
      </c>
      <c r="Z502" s="40"/>
      <c r="AA502" s="40"/>
      <c r="AB502" s="40"/>
      <c r="AC502" s="39" t="s">
        <v>103</v>
      </c>
      <c r="AD502" s="39" t="s">
        <v>103</v>
      </c>
      <c r="AE502" s="39" t="s">
        <v>103</v>
      </c>
      <c r="AF502" s="39" t="s">
        <v>103</v>
      </c>
      <c r="AG502" s="42" t="s">
        <v>103</v>
      </c>
      <c r="AH502" s="38" t="e">
        <f t="shared" si="178"/>
        <v>#VALUE!</v>
      </c>
      <c r="AI502" s="39" t="e">
        <f t="shared" si="179"/>
        <v>#VALUE!</v>
      </c>
      <c r="AJ502" s="39" t="e">
        <f t="shared" si="180"/>
        <v>#VALUE!</v>
      </c>
      <c r="AK502" s="39" t="e">
        <f t="shared" si="184"/>
        <v>#DIV/0!</v>
      </c>
      <c r="AL502" s="39" t="e">
        <f t="shared" si="184"/>
        <v>#DIV/0!</v>
      </c>
      <c r="AM502" s="39" t="e">
        <f t="shared" si="184"/>
        <v>#DIV/0!</v>
      </c>
      <c r="AN502" s="39" t="e">
        <f t="shared" si="184"/>
        <v>#DIV/0!</v>
      </c>
      <c r="AO502" s="39" t="e">
        <f t="shared" si="184"/>
        <v>#DIV/0!</v>
      </c>
    </row>
    <row r="503" spans="2:41">
      <c r="B503" s="36" t="s">
        <v>103</v>
      </c>
      <c r="C503" s="41" t="s">
        <v>103</v>
      </c>
      <c r="D503" s="41" t="s">
        <v>103</v>
      </c>
      <c r="K503" s="40"/>
      <c r="L503" s="40"/>
      <c r="M503" s="39" t="e">
        <f t="shared" si="183"/>
        <v>#DIV/0!</v>
      </c>
      <c r="N503" s="39" t="s">
        <v>103</v>
      </c>
      <c r="O503" s="39" t="s">
        <v>103</v>
      </c>
      <c r="P503" s="39" t="s">
        <v>103</v>
      </c>
      <c r="Q503" s="42" t="s">
        <v>103</v>
      </c>
      <c r="R503" s="43" t="e">
        <f t="shared" si="182"/>
        <v>#DIV/0!</v>
      </c>
      <c r="S503" s="40" t="e">
        <f t="shared" si="182"/>
        <v>#DIV/0!</v>
      </c>
      <c r="T503" s="40" t="e">
        <f t="shared" si="182"/>
        <v>#DIV/0!</v>
      </c>
      <c r="U503" s="40" t="e">
        <f t="shared" si="181"/>
        <v>#DIV/0!</v>
      </c>
      <c r="V503" s="40" t="e">
        <f t="shared" si="181"/>
        <v>#DIV/0!</v>
      </c>
      <c r="W503" s="40" t="e">
        <f t="shared" si="181"/>
        <v>#DIV/0!</v>
      </c>
      <c r="X503" s="40" t="e">
        <f t="shared" si="181"/>
        <v>#DIV/0!</v>
      </c>
      <c r="Y503" s="40" t="e">
        <f t="shared" si="175"/>
        <v>#DIV/0!</v>
      </c>
      <c r="Z503" s="40"/>
      <c r="AA503" s="40"/>
      <c r="AB503" s="40"/>
      <c r="AC503" s="39" t="s">
        <v>103</v>
      </c>
      <c r="AD503" s="39" t="s">
        <v>103</v>
      </c>
      <c r="AE503" s="39" t="s">
        <v>103</v>
      </c>
      <c r="AF503" s="39" t="s">
        <v>103</v>
      </c>
      <c r="AG503" s="42" t="s">
        <v>103</v>
      </c>
      <c r="AH503" s="38" t="e">
        <f t="shared" si="178"/>
        <v>#VALUE!</v>
      </c>
      <c r="AI503" s="39" t="e">
        <f t="shared" si="179"/>
        <v>#VALUE!</v>
      </c>
      <c r="AJ503" s="39" t="e">
        <f t="shared" si="180"/>
        <v>#VALUE!</v>
      </c>
      <c r="AK503" s="39" t="e">
        <f t="shared" si="184"/>
        <v>#DIV/0!</v>
      </c>
      <c r="AL503" s="39" t="e">
        <f t="shared" si="184"/>
        <v>#DIV/0!</v>
      </c>
      <c r="AM503" s="39" t="e">
        <f t="shared" si="184"/>
        <v>#DIV/0!</v>
      </c>
      <c r="AN503" s="39" t="e">
        <f t="shared" si="184"/>
        <v>#DIV/0!</v>
      </c>
      <c r="AO503" s="39" t="e">
        <f t="shared" si="184"/>
        <v>#DIV/0!</v>
      </c>
    </row>
    <row r="504" spans="2:41">
      <c r="B504" s="36" t="s">
        <v>103</v>
      </c>
      <c r="C504" s="41" t="s">
        <v>103</v>
      </c>
      <c r="D504" s="41" t="s">
        <v>103</v>
      </c>
      <c r="K504" s="40"/>
      <c r="L504" s="40"/>
      <c r="M504" s="39" t="e">
        <f t="shared" si="183"/>
        <v>#DIV/0!</v>
      </c>
      <c r="N504" s="39" t="s">
        <v>103</v>
      </c>
      <c r="O504" s="39" t="s">
        <v>103</v>
      </c>
      <c r="P504" s="39" t="s">
        <v>103</v>
      </c>
      <c r="Q504" s="42" t="s">
        <v>103</v>
      </c>
      <c r="R504" s="43" t="e">
        <f t="shared" si="182"/>
        <v>#DIV/0!</v>
      </c>
      <c r="S504" s="40" t="e">
        <f t="shared" si="182"/>
        <v>#DIV/0!</v>
      </c>
      <c r="T504" s="40" t="e">
        <f t="shared" si="182"/>
        <v>#DIV/0!</v>
      </c>
      <c r="U504" s="40" t="e">
        <f t="shared" si="181"/>
        <v>#DIV/0!</v>
      </c>
      <c r="V504" s="40" t="e">
        <f t="shared" si="181"/>
        <v>#DIV/0!</v>
      </c>
      <c r="W504" s="40" t="e">
        <f t="shared" si="181"/>
        <v>#DIV/0!</v>
      </c>
      <c r="X504" s="40" t="e">
        <f t="shared" si="181"/>
        <v>#DIV/0!</v>
      </c>
      <c r="Y504" s="40" t="e">
        <f t="shared" si="175"/>
        <v>#DIV/0!</v>
      </c>
      <c r="Z504" s="40"/>
      <c r="AA504" s="40"/>
      <c r="AB504" s="40"/>
      <c r="AC504" s="39" t="s">
        <v>103</v>
      </c>
      <c r="AD504" s="39" t="s">
        <v>103</v>
      </c>
      <c r="AE504" s="39" t="s">
        <v>103</v>
      </c>
      <c r="AF504" s="39" t="s">
        <v>103</v>
      </c>
      <c r="AG504" s="42" t="s">
        <v>103</v>
      </c>
      <c r="AH504" s="38" t="e">
        <f t="shared" si="178"/>
        <v>#VALUE!</v>
      </c>
      <c r="AI504" s="39" t="e">
        <f t="shared" si="179"/>
        <v>#VALUE!</v>
      </c>
      <c r="AJ504" s="39" t="e">
        <f t="shared" si="180"/>
        <v>#VALUE!</v>
      </c>
      <c r="AK504" s="39" t="e">
        <f t="shared" si="184"/>
        <v>#DIV/0!</v>
      </c>
      <c r="AL504" s="39" t="e">
        <f t="shared" si="184"/>
        <v>#DIV/0!</v>
      </c>
      <c r="AM504" s="39" t="e">
        <f t="shared" si="184"/>
        <v>#DIV/0!</v>
      </c>
      <c r="AN504" s="39" t="e">
        <f t="shared" si="184"/>
        <v>#DIV/0!</v>
      </c>
      <c r="AO504" s="39" t="e">
        <f t="shared" si="184"/>
        <v>#DIV/0!</v>
      </c>
    </row>
    <row r="505" spans="2:41">
      <c r="B505" s="36" t="s">
        <v>103</v>
      </c>
      <c r="C505" s="41" t="s">
        <v>103</v>
      </c>
      <c r="D505" s="41" t="s">
        <v>103</v>
      </c>
      <c r="K505" s="40"/>
      <c r="L505" s="40"/>
      <c r="M505" s="39" t="e">
        <f t="shared" si="183"/>
        <v>#DIV/0!</v>
      </c>
      <c r="N505" s="39" t="s">
        <v>103</v>
      </c>
      <c r="O505" s="39" t="s">
        <v>103</v>
      </c>
      <c r="P505" s="39" t="s">
        <v>103</v>
      </c>
      <c r="Q505" s="42" t="s">
        <v>103</v>
      </c>
      <c r="R505" s="43" t="e">
        <f t="shared" si="182"/>
        <v>#DIV/0!</v>
      </c>
      <c r="S505" s="40" t="e">
        <f t="shared" si="182"/>
        <v>#DIV/0!</v>
      </c>
      <c r="T505" s="40" t="e">
        <f t="shared" si="182"/>
        <v>#DIV/0!</v>
      </c>
      <c r="U505" s="40" t="e">
        <f t="shared" si="181"/>
        <v>#DIV/0!</v>
      </c>
      <c r="V505" s="40" t="e">
        <f t="shared" si="181"/>
        <v>#DIV/0!</v>
      </c>
      <c r="W505" s="40" t="e">
        <f t="shared" si="181"/>
        <v>#DIV/0!</v>
      </c>
      <c r="X505" s="40" t="e">
        <f t="shared" si="181"/>
        <v>#DIV/0!</v>
      </c>
      <c r="Y505" s="40" t="e">
        <f t="shared" si="175"/>
        <v>#DIV/0!</v>
      </c>
      <c r="Z505" s="40"/>
      <c r="AA505" s="40"/>
      <c r="AB505" s="40"/>
      <c r="AC505" s="39" t="s">
        <v>103</v>
      </c>
      <c r="AD505" s="39" t="s">
        <v>103</v>
      </c>
      <c r="AE505" s="39" t="s">
        <v>103</v>
      </c>
      <c r="AF505" s="39" t="s">
        <v>103</v>
      </c>
      <c r="AG505" s="42" t="s">
        <v>103</v>
      </c>
      <c r="AH505" s="38" t="e">
        <f t="shared" si="178"/>
        <v>#VALUE!</v>
      </c>
      <c r="AI505" s="39" t="e">
        <f t="shared" si="179"/>
        <v>#VALUE!</v>
      </c>
      <c r="AJ505" s="39" t="e">
        <f t="shared" si="180"/>
        <v>#VALUE!</v>
      </c>
      <c r="AK505" s="39" t="e">
        <f t="shared" si="184"/>
        <v>#DIV/0!</v>
      </c>
      <c r="AL505" s="39" t="e">
        <f t="shared" si="184"/>
        <v>#DIV/0!</v>
      </c>
      <c r="AM505" s="39" t="e">
        <f t="shared" si="184"/>
        <v>#DIV/0!</v>
      </c>
      <c r="AN505" s="39" t="e">
        <f t="shared" si="184"/>
        <v>#DIV/0!</v>
      </c>
      <c r="AO505" s="39" t="e">
        <f t="shared" si="184"/>
        <v>#DIV/0!</v>
      </c>
    </row>
    <row r="506" spans="2:41">
      <c r="B506" s="36" t="s">
        <v>103</v>
      </c>
      <c r="C506" s="41" t="s">
        <v>103</v>
      </c>
      <c r="D506" s="41" t="s">
        <v>103</v>
      </c>
      <c r="K506" s="40"/>
      <c r="L506" s="40"/>
      <c r="M506" s="39" t="e">
        <f t="shared" si="183"/>
        <v>#DIV/0!</v>
      </c>
      <c r="N506" s="39" t="s">
        <v>103</v>
      </c>
      <c r="O506" s="39" t="s">
        <v>103</v>
      </c>
      <c r="P506" s="39" t="s">
        <v>103</v>
      </c>
      <c r="Q506" s="42" t="s">
        <v>103</v>
      </c>
      <c r="R506" s="43" t="e">
        <f t="shared" si="182"/>
        <v>#DIV/0!</v>
      </c>
      <c r="S506" s="40" t="e">
        <f t="shared" si="182"/>
        <v>#DIV/0!</v>
      </c>
      <c r="T506" s="40" t="e">
        <f t="shared" si="182"/>
        <v>#DIV/0!</v>
      </c>
      <c r="U506" s="40" t="e">
        <f t="shared" si="181"/>
        <v>#DIV/0!</v>
      </c>
      <c r="V506" s="40" t="e">
        <f t="shared" si="181"/>
        <v>#DIV/0!</v>
      </c>
      <c r="W506" s="40" t="e">
        <f t="shared" si="181"/>
        <v>#DIV/0!</v>
      </c>
      <c r="X506" s="40" t="e">
        <f t="shared" si="181"/>
        <v>#DIV/0!</v>
      </c>
      <c r="Y506" s="40" t="e">
        <f t="shared" si="181"/>
        <v>#DIV/0!</v>
      </c>
      <c r="Z506" s="40"/>
      <c r="AA506" s="40"/>
      <c r="AB506" s="40"/>
      <c r="AC506" s="39" t="s">
        <v>103</v>
      </c>
      <c r="AD506" s="39" t="s">
        <v>103</v>
      </c>
      <c r="AE506" s="39" t="s">
        <v>103</v>
      </c>
      <c r="AF506" s="39" t="s">
        <v>103</v>
      </c>
      <c r="AG506" s="42" t="s">
        <v>103</v>
      </c>
      <c r="AH506" s="38" t="e">
        <f t="shared" si="178"/>
        <v>#VALUE!</v>
      </c>
      <c r="AI506" s="39" t="e">
        <f t="shared" si="179"/>
        <v>#VALUE!</v>
      </c>
      <c r="AJ506" s="39" t="e">
        <f t="shared" si="180"/>
        <v>#VALUE!</v>
      </c>
      <c r="AK506" s="39" t="e">
        <f t="shared" si="184"/>
        <v>#DIV/0!</v>
      </c>
      <c r="AL506" s="39" t="e">
        <f t="shared" si="184"/>
        <v>#DIV/0!</v>
      </c>
      <c r="AM506" s="39" t="e">
        <f t="shared" si="184"/>
        <v>#DIV/0!</v>
      </c>
      <c r="AN506" s="39" t="e">
        <f t="shared" si="184"/>
        <v>#DIV/0!</v>
      </c>
      <c r="AO506" s="39" t="e">
        <f t="shared" si="184"/>
        <v>#DIV/0!</v>
      </c>
    </row>
    <row r="507" spans="2:41">
      <c r="B507" s="36" t="s">
        <v>103</v>
      </c>
      <c r="C507" s="41" t="s">
        <v>103</v>
      </c>
      <c r="D507" s="41" t="s">
        <v>103</v>
      </c>
      <c r="K507" s="40"/>
      <c r="L507" s="40"/>
      <c r="M507" s="39" t="e">
        <f t="shared" si="183"/>
        <v>#DIV/0!</v>
      </c>
      <c r="N507" s="39" t="s">
        <v>103</v>
      </c>
      <c r="O507" s="39" t="s">
        <v>103</v>
      </c>
      <c r="P507" s="39" t="s">
        <v>103</v>
      </c>
      <c r="Q507" s="42" t="s">
        <v>103</v>
      </c>
      <c r="R507" s="43" t="e">
        <f t="shared" si="182"/>
        <v>#DIV/0!</v>
      </c>
      <c r="S507" s="40" t="e">
        <f t="shared" si="182"/>
        <v>#DIV/0!</v>
      </c>
      <c r="T507" s="40" t="e">
        <f t="shared" si="182"/>
        <v>#DIV/0!</v>
      </c>
      <c r="U507" s="40" t="e">
        <f t="shared" si="181"/>
        <v>#DIV/0!</v>
      </c>
      <c r="V507" s="40" t="e">
        <f t="shared" si="181"/>
        <v>#DIV/0!</v>
      </c>
      <c r="W507" s="40" t="e">
        <f t="shared" si="181"/>
        <v>#DIV/0!</v>
      </c>
      <c r="X507" s="40" t="e">
        <f t="shared" si="181"/>
        <v>#DIV/0!</v>
      </c>
      <c r="Y507" s="40" t="e">
        <f t="shared" si="181"/>
        <v>#DIV/0!</v>
      </c>
      <c r="Z507" s="40"/>
      <c r="AA507" s="40"/>
      <c r="AB507" s="40"/>
      <c r="AC507" s="39" t="s">
        <v>103</v>
      </c>
      <c r="AD507" s="39" t="s">
        <v>103</v>
      </c>
      <c r="AE507" s="39" t="s">
        <v>103</v>
      </c>
      <c r="AF507" s="39" t="s">
        <v>103</v>
      </c>
      <c r="AG507" s="42" t="s">
        <v>103</v>
      </c>
      <c r="AH507" s="38" t="e">
        <f t="shared" si="178"/>
        <v>#VALUE!</v>
      </c>
      <c r="AI507" s="39" t="e">
        <f t="shared" si="179"/>
        <v>#VALUE!</v>
      </c>
      <c r="AJ507" s="39" t="e">
        <f t="shared" si="180"/>
        <v>#VALUE!</v>
      </c>
      <c r="AK507" s="39" t="e">
        <f t="shared" si="184"/>
        <v>#DIV/0!</v>
      </c>
      <c r="AL507" s="39" t="e">
        <f t="shared" si="184"/>
        <v>#DIV/0!</v>
      </c>
      <c r="AM507" s="39" t="e">
        <f t="shared" si="184"/>
        <v>#DIV/0!</v>
      </c>
      <c r="AN507" s="39" t="e">
        <f t="shared" si="184"/>
        <v>#DIV/0!</v>
      </c>
      <c r="AO507" s="39" t="e">
        <f t="shared" si="184"/>
        <v>#DIV/0!</v>
      </c>
    </row>
    <row r="508" spans="2:41">
      <c r="B508" s="36" t="s">
        <v>103</v>
      </c>
      <c r="C508" s="41" t="s">
        <v>103</v>
      </c>
      <c r="D508" s="41" t="s">
        <v>103</v>
      </c>
      <c r="K508" s="40"/>
      <c r="L508" s="40"/>
      <c r="M508" s="39" t="e">
        <f t="shared" si="183"/>
        <v>#DIV/0!</v>
      </c>
      <c r="N508" s="39" t="s">
        <v>103</v>
      </c>
      <c r="O508" s="39" t="s">
        <v>103</v>
      </c>
      <c r="P508" s="39" t="s">
        <v>103</v>
      </c>
      <c r="Q508" s="42" t="s">
        <v>103</v>
      </c>
      <c r="R508" s="43" t="e">
        <f t="shared" si="182"/>
        <v>#DIV/0!</v>
      </c>
      <c r="S508" s="40" t="e">
        <f t="shared" si="182"/>
        <v>#DIV/0!</v>
      </c>
      <c r="T508" s="40" t="e">
        <f t="shared" si="182"/>
        <v>#DIV/0!</v>
      </c>
      <c r="U508" s="40" t="e">
        <f t="shared" si="181"/>
        <v>#DIV/0!</v>
      </c>
      <c r="V508" s="40" t="e">
        <f t="shared" si="181"/>
        <v>#DIV/0!</v>
      </c>
      <c r="W508" s="40" t="e">
        <f t="shared" si="181"/>
        <v>#DIV/0!</v>
      </c>
      <c r="X508" s="40" t="e">
        <f t="shared" si="181"/>
        <v>#DIV/0!</v>
      </c>
      <c r="Y508" s="40" t="e">
        <f t="shared" si="181"/>
        <v>#DIV/0!</v>
      </c>
      <c r="Z508" s="40"/>
      <c r="AA508" s="40"/>
      <c r="AB508" s="40"/>
      <c r="AC508" s="39" t="s">
        <v>103</v>
      </c>
      <c r="AD508" s="39" t="s">
        <v>103</v>
      </c>
      <c r="AE508" s="39" t="s">
        <v>103</v>
      </c>
      <c r="AF508" s="39" t="s">
        <v>103</v>
      </c>
      <c r="AG508" s="42" t="s">
        <v>103</v>
      </c>
      <c r="AH508" s="38" t="e">
        <f t="shared" si="178"/>
        <v>#VALUE!</v>
      </c>
      <c r="AI508" s="39" t="e">
        <f t="shared" si="179"/>
        <v>#VALUE!</v>
      </c>
      <c r="AJ508" s="39" t="e">
        <f t="shared" si="180"/>
        <v>#VALUE!</v>
      </c>
      <c r="AK508" s="39" t="e">
        <f t="shared" si="184"/>
        <v>#DIV/0!</v>
      </c>
      <c r="AL508" s="39" t="e">
        <f t="shared" si="184"/>
        <v>#DIV/0!</v>
      </c>
      <c r="AM508" s="39" t="e">
        <f t="shared" si="184"/>
        <v>#DIV/0!</v>
      </c>
      <c r="AN508" s="39" t="e">
        <f t="shared" si="184"/>
        <v>#DIV/0!</v>
      </c>
      <c r="AO508" s="39" t="e">
        <f t="shared" si="184"/>
        <v>#DIV/0!</v>
      </c>
    </row>
    <row r="509" spans="2:41">
      <c r="B509" s="36" t="s">
        <v>103</v>
      </c>
      <c r="C509" s="41" t="s">
        <v>103</v>
      </c>
      <c r="D509" s="41" t="s">
        <v>103</v>
      </c>
      <c r="K509" s="40"/>
      <c r="L509" s="40"/>
      <c r="M509" s="39" t="e">
        <f t="shared" si="183"/>
        <v>#DIV/0!</v>
      </c>
      <c r="N509" s="39" t="s">
        <v>103</v>
      </c>
      <c r="O509" s="39" t="s">
        <v>103</v>
      </c>
      <c r="P509" s="39" t="s">
        <v>103</v>
      </c>
      <c r="Q509" s="42" t="s">
        <v>103</v>
      </c>
      <c r="R509" s="43" t="e">
        <f t="shared" si="182"/>
        <v>#DIV/0!</v>
      </c>
      <c r="S509" s="40" t="e">
        <f t="shared" si="182"/>
        <v>#DIV/0!</v>
      </c>
      <c r="T509" s="40" t="e">
        <f t="shared" si="182"/>
        <v>#DIV/0!</v>
      </c>
      <c r="AK509" s="39" t="e">
        <f t="shared" si="184"/>
        <v>#DIV/0!</v>
      </c>
      <c r="AL509" s="39" t="e">
        <f t="shared" si="184"/>
        <v>#DIV/0!</v>
      </c>
      <c r="AM509" s="39" t="e">
        <f t="shared" si="184"/>
        <v>#DIV/0!</v>
      </c>
      <c r="AN509" s="39" t="e">
        <f t="shared" si="184"/>
        <v>#DIV/0!</v>
      </c>
      <c r="AO509" s="39" t="e">
        <f t="shared" si="184"/>
        <v>#DIV/0!</v>
      </c>
    </row>
    <row r="510" spans="2:41">
      <c r="B510" s="36" t="s">
        <v>103</v>
      </c>
      <c r="C510" s="41" t="s">
        <v>103</v>
      </c>
      <c r="D510" s="41" t="s">
        <v>103</v>
      </c>
      <c r="K510" s="40"/>
      <c r="L510" s="40"/>
      <c r="M510" s="39" t="e">
        <f t="shared" si="183"/>
        <v>#DIV/0!</v>
      </c>
      <c r="N510" s="39" t="s">
        <v>103</v>
      </c>
      <c r="O510" s="39" t="s">
        <v>103</v>
      </c>
      <c r="P510" s="39" t="s">
        <v>103</v>
      </c>
      <c r="Q510" s="42" t="s">
        <v>103</v>
      </c>
      <c r="R510" s="43" t="e">
        <f t="shared" si="182"/>
        <v>#DIV/0!</v>
      </c>
      <c r="S510" s="40" t="e">
        <f t="shared" si="182"/>
        <v>#DIV/0!</v>
      </c>
      <c r="T510" s="40" t="e">
        <f t="shared" si="182"/>
        <v>#DIV/0!</v>
      </c>
      <c r="AK510" s="39" t="e">
        <f t="shared" si="184"/>
        <v>#DIV/0!</v>
      </c>
      <c r="AL510" s="39" t="e">
        <f t="shared" si="184"/>
        <v>#DIV/0!</v>
      </c>
      <c r="AM510" s="39" t="e">
        <f t="shared" si="184"/>
        <v>#DIV/0!</v>
      </c>
      <c r="AN510" s="39" t="e">
        <f t="shared" si="184"/>
        <v>#DIV/0!</v>
      </c>
      <c r="AO510" s="39" t="e">
        <f t="shared" si="184"/>
        <v>#DIV/0!</v>
      </c>
    </row>
    <row r="511" spans="2:41">
      <c r="B511" s="36" t="s">
        <v>103</v>
      </c>
      <c r="C511" s="41" t="s">
        <v>103</v>
      </c>
      <c r="D511" s="41" t="s">
        <v>103</v>
      </c>
      <c r="K511" s="40"/>
      <c r="L511" s="40"/>
      <c r="M511" s="39" t="e">
        <f t="shared" si="183"/>
        <v>#DIV/0!</v>
      </c>
      <c r="N511" s="39" t="s">
        <v>103</v>
      </c>
      <c r="O511" s="39" t="s">
        <v>103</v>
      </c>
      <c r="P511" s="39" t="s">
        <v>103</v>
      </c>
      <c r="Q511" s="42" t="s">
        <v>103</v>
      </c>
      <c r="R511" s="43" t="e">
        <f t="shared" si="182"/>
        <v>#DIV/0!</v>
      </c>
      <c r="S511" s="40" t="e">
        <f t="shared" si="182"/>
        <v>#DIV/0!</v>
      </c>
      <c r="T511" s="40" t="e">
        <f t="shared" si="182"/>
        <v>#DIV/0!</v>
      </c>
      <c r="AK511" s="39" t="e">
        <f t="shared" si="184"/>
        <v>#DIV/0!</v>
      </c>
      <c r="AL511" s="39" t="e">
        <f t="shared" si="184"/>
        <v>#DIV/0!</v>
      </c>
      <c r="AM511" s="39" t="e">
        <f t="shared" si="184"/>
        <v>#DIV/0!</v>
      </c>
      <c r="AN511" s="39" t="e">
        <f t="shared" si="184"/>
        <v>#DIV/0!</v>
      </c>
      <c r="AO511" s="39" t="e">
        <f t="shared" si="184"/>
        <v>#DIV/0!</v>
      </c>
    </row>
    <row r="512" spans="2:41">
      <c r="B512" s="36" t="s">
        <v>103</v>
      </c>
      <c r="C512" s="41" t="s">
        <v>103</v>
      </c>
      <c r="D512" s="41" t="s">
        <v>103</v>
      </c>
      <c r="K512" s="40"/>
      <c r="L512" s="40"/>
      <c r="M512" s="39" t="e">
        <f t="shared" si="183"/>
        <v>#DIV/0!</v>
      </c>
      <c r="N512" s="39" t="s">
        <v>103</v>
      </c>
      <c r="O512" s="39" t="s">
        <v>103</v>
      </c>
      <c r="P512" s="39" t="s">
        <v>103</v>
      </c>
      <c r="Q512" s="42" t="s">
        <v>103</v>
      </c>
      <c r="R512" s="43" t="e">
        <f t="shared" si="182"/>
        <v>#DIV/0!</v>
      </c>
      <c r="S512" s="40" t="e">
        <f t="shared" si="182"/>
        <v>#DIV/0!</v>
      </c>
      <c r="T512" s="40" t="e">
        <f t="shared" si="182"/>
        <v>#DIV/0!</v>
      </c>
      <c r="AK512" s="39" t="e">
        <f t="shared" si="184"/>
        <v>#DIV/0!</v>
      </c>
      <c r="AL512" s="39" t="e">
        <f t="shared" si="184"/>
        <v>#DIV/0!</v>
      </c>
      <c r="AM512" s="39" t="e">
        <f t="shared" si="184"/>
        <v>#DIV/0!</v>
      </c>
      <c r="AN512" s="39" t="e">
        <f t="shared" si="184"/>
        <v>#DIV/0!</v>
      </c>
      <c r="AO512" s="39" t="e">
        <f t="shared" si="184"/>
        <v>#DIV/0!</v>
      </c>
    </row>
    <row r="513" spans="2:41">
      <c r="B513" s="36" t="s">
        <v>103</v>
      </c>
      <c r="C513" s="41" t="s">
        <v>103</v>
      </c>
      <c r="D513" s="41" t="s">
        <v>103</v>
      </c>
      <c r="K513" s="40"/>
      <c r="L513" s="40"/>
      <c r="M513" s="39" t="e">
        <f t="shared" si="183"/>
        <v>#DIV/0!</v>
      </c>
      <c r="N513" s="39" t="s">
        <v>103</v>
      </c>
      <c r="O513" s="39" t="s">
        <v>103</v>
      </c>
      <c r="P513" s="39" t="s">
        <v>103</v>
      </c>
      <c r="Q513" s="42" t="s">
        <v>103</v>
      </c>
      <c r="R513" s="43" t="e">
        <f t="shared" si="182"/>
        <v>#DIV/0!</v>
      </c>
      <c r="S513" s="40" t="e">
        <f t="shared" si="182"/>
        <v>#DIV/0!</v>
      </c>
      <c r="T513" s="40" t="e">
        <f t="shared" si="182"/>
        <v>#DIV/0!</v>
      </c>
      <c r="AK513" s="39" t="e">
        <f t="shared" si="184"/>
        <v>#DIV/0!</v>
      </c>
      <c r="AL513" s="39" t="e">
        <f t="shared" si="184"/>
        <v>#DIV/0!</v>
      </c>
      <c r="AM513" s="39" t="e">
        <f t="shared" si="184"/>
        <v>#DIV/0!</v>
      </c>
      <c r="AN513" s="39" t="e">
        <f t="shared" si="184"/>
        <v>#DIV/0!</v>
      </c>
      <c r="AO513" s="39" t="e">
        <f t="shared" si="184"/>
        <v>#DIV/0!</v>
      </c>
    </row>
    <row r="514" spans="2:41">
      <c r="B514" s="36" t="s">
        <v>103</v>
      </c>
      <c r="C514" s="41" t="s">
        <v>103</v>
      </c>
      <c r="D514" s="41" t="s">
        <v>103</v>
      </c>
      <c r="K514" s="40"/>
      <c r="L514" s="40"/>
      <c r="M514" s="39" t="e">
        <f t="shared" si="183"/>
        <v>#DIV/0!</v>
      </c>
      <c r="N514" s="39" t="s">
        <v>103</v>
      </c>
      <c r="O514" s="39" t="s">
        <v>103</v>
      </c>
      <c r="P514" s="39" t="s">
        <v>103</v>
      </c>
      <c r="Q514" s="42" t="s">
        <v>103</v>
      </c>
      <c r="R514" s="43" t="e">
        <f t="shared" si="182"/>
        <v>#DIV/0!</v>
      </c>
      <c r="S514" s="40" t="e">
        <f t="shared" si="182"/>
        <v>#DIV/0!</v>
      </c>
      <c r="T514" s="40" t="e">
        <f t="shared" si="182"/>
        <v>#DIV/0!</v>
      </c>
      <c r="AK514" s="39" t="e">
        <f t="shared" si="184"/>
        <v>#DIV/0!</v>
      </c>
      <c r="AL514" s="39" t="e">
        <f t="shared" si="184"/>
        <v>#DIV/0!</v>
      </c>
      <c r="AM514" s="39" t="e">
        <f t="shared" si="184"/>
        <v>#DIV/0!</v>
      </c>
      <c r="AN514" s="39" t="e">
        <f t="shared" si="184"/>
        <v>#DIV/0!</v>
      </c>
      <c r="AO514" s="39" t="e">
        <f t="shared" si="184"/>
        <v>#DIV/0!</v>
      </c>
    </row>
    <row r="515" spans="2:41">
      <c r="B515" s="36" t="s">
        <v>103</v>
      </c>
      <c r="C515" s="41" t="s">
        <v>103</v>
      </c>
      <c r="D515" s="41" t="s">
        <v>103</v>
      </c>
      <c r="K515" s="40"/>
      <c r="L515" s="40"/>
      <c r="M515" s="39" t="e">
        <f t="shared" si="183"/>
        <v>#DIV/0!</v>
      </c>
      <c r="N515" s="39" t="s">
        <v>103</v>
      </c>
      <c r="O515" s="39" t="s">
        <v>103</v>
      </c>
      <c r="P515" s="39" t="s">
        <v>103</v>
      </c>
      <c r="Q515" s="42" t="s">
        <v>103</v>
      </c>
      <c r="R515" s="43" t="e">
        <f t="shared" si="182"/>
        <v>#DIV/0!</v>
      </c>
      <c r="S515" s="40" t="e">
        <f t="shared" si="182"/>
        <v>#DIV/0!</v>
      </c>
      <c r="T515" s="40" t="e">
        <f t="shared" si="182"/>
        <v>#DIV/0!</v>
      </c>
      <c r="AK515" s="39" t="e">
        <f t="shared" si="184"/>
        <v>#DIV/0!</v>
      </c>
      <c r="AL515" s="39" t="e">
        <f t="shared" si="184"/>
        <v>#DIV/0!</v>
      </c>
      <c r="AM515" s="39" t="e">
        <f t="shared" si="184"/>
        <v>#DIV/0!</v>
      </c>
      <c r="AN515" s="39" t="e">
        <f t="shared" si="184"/>
        <v>#DIV/0!</v>
      </c>
      <c r="AO515" s="39" t="e">
        <f t="shared" si="184"/>
        <v>#DIV/0!</v>
      </c>
    </row>
    <row r="516" spans="2:41">
      <c r="B516" s="36" t="s">
        <v>103</v>
      </c>
      <c r="C516" s="41" t="s">
        <v>103</v>
      </c>
      <c r="D516" s="41" t="s">
        <v>103</v>
      </c>
      <c r="K516" s="40"/>
      <c r="L516" s="40"/>
      <c r="M516" s="39" t="e">
        <f t="shared" si="183"/>
        <v>#DIV/0!</v>
      </c>
      <c r="N516" s="39" t="s">
        <v>103</v>
      </c>
      <c r="O516" s="39" t="s">
        <v>103</v>
      </c>
      <c r="P516" s="39" t="s">
        <v>103</v>
      </c>
      <c r="Q516" s="42" t="s">
        <v>103</v>
      </c>
      <c r="R516" s="43" t="e">
        <f t="shared" si="182"/>
        <v>#DIV/0!</v>
      </c>
      <c r="S516" s="40" t="e">
        <f t="shared" si="182"/>
        <v>#DIV/0!</v>
      </c>
      <c r="T516" s="40" t="e">
        <f t="shared" si="182"/>
        <v>#DIV/0!</v>
      </c>
      <c r="AK516" s="39" t="e">
        <f t="shared" si="184"/>
        <v>#DIV/0!</v>
      </c>
      <c r="AL516" s="39" t="e">
        <f t="shared" si="184"/>
        <v>#DIV/0!</v>
      </c>
      <c r="AM516" s="39" t="e">
        <f t="shared" si="184"/>
        <v>#DIV/0!</v>
      </c>
      <c r="AN516" s="39" t="e">
        <f t="shared" si="184"/>
        <v>#DIV/0!</v>
      </c>
      <c r="AO516" s="39" t="e">
        <f t="shared" si="184"/>
        <v>#DIV/0!</v>
      </c>
    </row>
    <row r="517" spans="2:41">
      <c r="B517" s="36" t="s">
        <v>103</v>
      </c>
      <c r="C517" s="41" t="s">
        <v>103</v>
      </c>
      <c r="D517" s="41" t="s">
        <v>103</v>
      </c>
      <c r="K517" s="40"/>
      <c r="L517" s="40"/>
      <c r="M517" s="39" t="e">
        <f t="shared" si="183"/>
        <v>#DIV/0!</v>
      </c>
      <c r="N517" s="39" t="s">
        <v>103</v>
      </c>
      <c r="O517" s="39" t="s">
        <v>103</v>
      </c>
      <c r="P517" s="39" t="s">
        <v>103</v>
      </c>
      <c r="Q517" s="42" t="s">
        <v>103</v>
      </c>
      <c r="R517" s="43" t="e">
        <f t="shared" si="182"/>
        <v>#DIV/0!</v>
      </c>
      <c r="S517" s="40" t="e">
        <f t="shared" si="182"/>
        <v>#DIV/0!</v>
      </c>
      <c r="T517" s="40" t="e">
        <f t="shared" si="182"/>
        <v>#DIV/0!</v>
      </c>
      <c r="AK517" s="39" t="e">
        <f t="shared" si="184"/>
        <v>#DIV/0!</v>
      </c>
      <c r="AL517" s="39" t="e">
        <f t="shared" si="184"/>
        <v>#DIV/0!</v>
      </c>
      <c r="AM517" s="39" t="e">
        <f t="shared" si="184"/>
        <v>#DIV/0!</v>
      </c>
      <c r="AN517" s="39" t="e">
        <f t="shared" si="184"/>
        <v>#DIV/0!</v>
      </c>
      <c r="AO517" s="39" t="e">
        <f t="shared" si="184"/>
        <v>#DIV/0!</v>
      </c>
    </row>
    <row r="518" spans="2:41">
      <c r="B518" s="36" t="s">
        <v>103</v>
      </c>
      <c r="C518" s="41" t="s">
        <v>103</v>
      </c>
      <c r="D518" s="41" t="s">
        <v>103</v>
      </c>
      <c r="K518" s="40"/>
      <c r="L518" s="40"/>
      <c r="M518" s="39" t="e">
        <f t="shared" si="183"/>
        <v>#DIV/0!</v>
      </c>
      <c r="N518" s="39" t="s">
        <v>103</v>
      </c>
      <c r="O518" s="39" t="s">
        <v>103</v>
      </c>
      <c r="P518" s="39" t="s">
        <v>103</v>
      </c>
      <c r="Q518" s="42" t="s">
        <v>103</v>
      </c>
      <c r="R518" s="43" t="e">
        <f t="shared" si="182"/>
        <v>#DIV/0!</v>
      </c>
      <c r="S518" s="40" t="e">
        <f t="shared" si="182"/>
        <v>#DIV/0!</v>
      </c>
      <c r="T518" s="40" t="e">
        <f t="shared" si="182"/>
        <v>#DIV/0!</v>
      </c>
      <c r="AK518" s="39" t="e">
        <f t="shared" si="184"/>
        <v>#DIV/0!</v>
      </c>
      <c r="AL518" s="39" t="e">
        <f t="shared" si="184"/>
        <v>#DIV/0!</v>
      </c>
      <c r="AM518" s="39" t="e">
        <f t="shared" si="184"/>
        <v>#DIV/0!</v>
      </c>
      <c r="AN518" s="39" t="e">
        <f t="shared" si="184"/>
        <v>#DIV/0!</v>
      </c>
      <c r="AO518" s="39" t="e">
        <f t="shared" si="184"/>
        <v>#DIV/0!</v>
      </c>
    </row>
    <row r="519" spans="2:41">
      <c r="B519" s="36" t="s">
        <v>103</v>
      </c>
      <c r="C519" s="41" t="s">
        <v>103</v>
      </c>
      <c r="D519" s="41" t="s">
        <v>103</v>
      </c>
      <c r="K519" s="40"/>
      <c r="L519" s="40"/>
      <c r="M519" s="39" t="e">
        <f t="shared" si="183"/>
        <v>#DIV/0!</v>
      </c>
      <c r="N519" s="39" t="s">
        <v>103</v>
      </c>
      <c r="O519" s="39" t="s">
        <v>103</v>
      </c>
      <c r="P519" s="39" t="s">
        <v>103</v>
      </c>
      <c r="Q519" s="42" t="s">
        <v>103</v>
      </c>
      <c r="R519" s="43" t="e">
        <f t="shared" si="182"/>
        <v>#DIV/0!</v>
      </c>
      <c r="S519" s="40" t="e">
        <f t="shared" si="182"/>
        <v>#DIV/0!</v>
      </c>
      <c r="T519" s="40" t="e">
        <f t="shared" si="182"/>
        <v>#DIV/0!</v>
      </c>
      <c r="AK519" s="39" t="e">
        <f t="shared" si="184"/>
        <v>#DIV/0!</v>
      </c>
      <c r="AL519" s="39" t="e">
        <f t="shared" si="184"/>
        <v>#DIV/0!</v>
      </c>
      <c r="AM519" s="39" t="e">
        <f t="shared" si="184"/>
        <v>#DIV/0!</v>
      </c>
      <c r="AN519" s="39" t="e">
        <f t="shared" si="184"/>
        <v>#DIV/0!</v>
      </c>
      <c r="AO519" s="39" t="e">
        <f t="shared" si="184"/>
        <v>#DIV/0!</v>
      </c>
    </row>
    <row r="520" spans="2:41">
      <c r="B520" s="36" t="s">
        <v>103</v>
      </c>
      <c r="C520" s="41" t="s">
        <v>103</v>
      </c>
      <c r="D520" s="41" t="s">
        <v>103</v>
      </c>
      <c r="K520" s="40"/>
      <c r="L520" s="40"/>
      <c r="M520" s="39" t="e">
        <f t="shared" si="183"/>
        <v>#DIV/0!</v>
      </c>
      <c r="N520" s="39" t="s">
        <v>103</v>
      </c>
      <c r="O520" s="39" t="s">
        <v>103</v>
      </c>
      <c r="P520" s="39" t="s">
        <v>103</v>
      </c>
      <c r="Q520" s="42" t="s">
        <v>103</v>
      </c>
      <c r="R520" s="43" t="e">
        <f t="shared" si="182"/>
        <v>#DIV/0!</v>
      </c>
      <c r="S520" s="40" t="e">
        <f t="shared" si="182"/>
        <v>#DIV/0!</v>
      </c>
      <c r="T520" s="40" t="e">
        <f t="shared" si="182"/>
        <v>#DIV/0!</v>
      </c>
      <c r="AK520" s="39" t="e">
        <f t="shared" si="184"/>
        <v>#DIV/0!</v>
      </c>
      <c r="AL520" s="39" t="e">
        <f t="shared" si="184"/>
        <v>#DIV/0!</v>
      </c>
      <c r="AM520" s="39" t="e">
        <f t="shared" si="184"/>
        <v>#DIV/0!</v>
      </c>
      <c r="AN520" s="39" t="e">
        <f t="shared" si="184"/>
        <v>#DIV/0!</v>
      </c>
      <c r="AO520" s="39" t="e">
        <f t="shared" si="184"/>
        <v>#DIV/0!</v>
      </c>
    </row>
    <row r="521" spans="2:41">
      <c r="B521" s="36" t="s">
        <v>103</v>
      </c>
      <c r="C521" s="41" t="s">
        <v>103</v>
      </c>
      <c r="D521" s="41" t="s">
        <v>103</v>
      </c>
      <c r="K521" s="40"/>
      <c r="L521" s="40"/>
      <c r="M521" s="39" t="e">
        <f t="shared" si="183"/>
        <v>#DIV/0!</v>
      </c>
      <c r="N521" s="39" t="s">
        <v>103</v>
      </c>
      <c r="O521" s="39" t="s">
        <v>103</v>
      </c>
      <c r="P521" s="39" t="s">
        <v>103</v>
      </c>
      <c r="Q521" s="42" t="s">
        <v>103</v>
      </c>
      <c r="R521" s="43" t="e">
        <f t="shared" si="182"/>
        <v>#DIV/0!</v>
      </c>
      <c r="S521" s="40" t="e">
        <f t="shared" si="182"/>
        <v>#DIV/0!</v>
      </c>
      <c r="T521" s="40" t="e">
        <f t="shared" si="182"/>
        <v>#DIV/0!</v>
      </c>
      <c r="AK521" s="39" t="e">
        <f t="shared" si="184"/>
        <v>#DIV/0!</v>
      </c>
      <c r="AL521" s="39" t="e">
        <f t="shared" si="184"/>
        <v>#DIV/0!</v>
      </c>
      <c r="AM521" s="39" t="e">
        <f t="shared" si="184"/>
        <v>#DIV/0!</v>
      </c>
      <c r="AN521" s="39" t="e">
        <f t="shared" si="184"/>
        <v>#DIV/0!</v>
      </c>
      <c r="AO521" s="39" t="e">
        <f t="shared" si="184"/>
        <v>#DIV/0!</v>
      </c>
    </row>
    <row r="522" spans="2:41">
      <c r="B522" s="36" t="s">
        <v>103</v>
      </c>
      <c r="C522" s="41" t="s">
        <v>103</v>
      </c>
      <c r="D522" s="41" t="s">
        <v>103</v>
      </c>
      <c r="K522" s="40"/>
      <c r="L522" s="40"/>
      <c r="M522" s="39" t="e">
        <f t="shared" si="183"/>
        <v>#DIV/0!</v>
      </c>
      <c r="N522" s="39" t="s">
        <v>103</v>
      </c>
      <c r="O522" s="39" t="s">
        <v>103</v>
      </c>
      <c r="P522" s="39" t="s">
        <v>103</v>
      </c>
      <c r="Q522" s="42" t="s">
        <v>103</v>
      </c>
      <c r="R522" s="43" t="e">
        <f t="shared" si="182"/>
        <v>#DIV/0!</v>
      </c>
      <c r="S522" s="40" t="e">
        <f t="shared" si="182"/>
        <v>#DIV/0!</v>
      </c>
      <c r="T522" s="40" t="e">
        <f t="shared" si="182"/>
        <v>#DIV/0!</v>
      </c>
      <c r="AK522" s="39" t="e">
        <f t="shared" si="184"/>
        <v>#DIV/0!</v>
      </c>
      <c r="AL522" s="39" t="e">
        <f t="shared" si="184"/>
        <v>#DIV/0!</v>
      </c>
      <c r="AM522" s="39" t="e">
        <f t="shared" si="184"/>
        <v>#DIV/0!</v>
      </c>
      <c r="AN522" s="39" t="e">
        <f t="shared" si="184"/>
        <v>#DIV/0!</v>
      </c>
      <c r="AO522" s="39" t="e">
        <f t="shared" si="184"/>
        <v>#DIV/0!</v>
      </c>
    </row>
    <row r="523" spans="2:41">
      <c r="B523" s="36" t="s">
        <v>103</v>
      </c>
      <c r="C523" s="41" t="s">
        <v>103</v>
      </c>
      <c r="D523" s="41" t="s">
        <v>103</v>
      </c>
      <c r="K523" s="40"/>
      <c r="L523" s="40"/>
      <c r="M523" s="39" t="e">
        <f t="shared" si="183"/>
        <v>#DIV/0!</v>
      </c>
      <c r="N523" s="39" t="s">
        <v>103</v>
      </c>
      <c r="O523" s="39" t="s">
        <v>103</v>
      </c>
      <c r="P523" s="39" t="s">
        <v>103</v>
      </c>
      <c r="Q523" s="42" t="s">
        <v>103</v>
      </c>
      <c r="R523" s="43" t="e">
        <f t="shared" si="182"/>
        <v>#DIV/0!</v>
      </c>
      <c r="S523" s="40" t="e">
        <f t="shared" si="182"/>
        <v>#DIV/0!</v>
      </c>
      <c r="T523" s="40" t="e">
        <f t="shared" si="182"/>
        <v>#DIV/0!</v>
      </c>
      <c r="AK523" s="39" t="e">
        <f t="shared" si="184"/>
        <v>#DIV/0!</v>
      </c>
      <c r="AL523" s="39" t="e">
        <f t="shared" si="184"/>
        <v>#DIV/0!</v>
      </c>
      <c r="AM523" s="39" t="e">
        <f t="shared" si="184"/>
        <v>#DIV/0!</v>
      </c>
      <c r="AN523" s="39" t="e">
        <f t="shared" si="184"/>
        <v>#DIV/0!</v>
      </c>
      <c r="AO523" s="39" t="e">
        <f t="shared" si="184"/>
        <v>#DIV/0!</v>
      </c>
    </row>
    <row r="524" spans="2:41">
      <c r="B524" s="36" t="s">
        <v>103</v>
      </c>
      <c r="C524" s="41" t="s">
        <v>103</v>
      </c>
      <c r="D524" s="41" t="s">
        <v>103</v>
      </c>
      <c r="K524" s="40"/>
      <c r="L524" s="40"/>
      <c r="M524" s="39" t="e">
        <f t="shared" si="183"/>
        <v>#DIV/0!</v>
      </c>
      <c r="N524" s="39" t="s">
        <v>103</v>
      </c>
      <c r="O524" s="39" t="s">
        <v>103</v>
      </c>
      <c r="P524" s="39" t="s">
        <v>103</v>
      </c>
      <c r="Q524" s="42" t="s">
        <v>103</v>
      </c>
      <c r="R524" s="43" t="e">
        <f t="shared" ref="R524:T587" si="185">(AR524/AR512)-1</f>
        <v>#DIV/0!</v>
      </c>
      <c r="S524" s="40" t="e">
        <f t="shared" si="185"/>
        <v>#DIV/0!</v>
      </c>
      <c r="T524" s="40" t="e">
        <f t="shared" si="185"/>
        <v>#DIV/0!</v>
      </c>
      <c r="AK524" s="39" t="e">
        <f t="shared" si="184"/>
        <v>#DIV/0!</v>
      </c>
      <c r="AL524" s="39" t="e">
        <f t="shared" si="184"/>
        <v>#DIV/0!</v>
      </c>
      <c r="AM524" s="39" t="e">
        <f t="shared" si="184"/>
        <v>#DIV/0!</v>
      </c>
      <c r="AN524" s="39" t="e">
        <f t="shared" si="184"/>
        <v>#DIV/0!</v>
      </c>
      <c r="AO524" s="39" t="e">
        <f t="shared" si="184"/>
        <v>#DIV/0!</v>
      </c>
    </row>
    <row r="525" spans="2:41">
      <c r="B525" s="36" t="s">
        <v>103</v>
      </c>
      <c r="C525" s="41" t="s">
        <v>103</v>
      </c>
      <c r="D525" s="41" t="s">
        <v>103</v>
      </c>
      <c r="K525" s="40"/>
      <c r="L525" s="40"/>
      <c r="M525" s="39" t="e">
        <f t="shared" si="183"/>
        <v>#DIV/0!</v>
      </c>
      <c r="N525" s="39" t="s">
        <v>103</v>
      </c>
      <c r="O525" s="39" t="s">
        <v>103</v>
      </c>
      <c r="P525" s="39" t="s">
        <v>103</v>
      </c>
      <c r="Q525" s="42" t="s">
        <v>103</v>
      </c>
      <c r="R525" s="43" t="e">
        <f t="shared" si="185"/>
        <v>#DIV/0!</v>
      </c>
      <c r="S525" s="40" t="e">
        <f t="shared" si="185"/>
        <v>#DIV/0!</v>
      </c>
      <c r="T525" s="40" t="e">
        <f t="shared" si="185"/>
        <v>#DIV/0!</v>
      </c>
      <c r="AK525" s="39" t="e">
        <f t="shared" si="184"/>
        <v>#DIV/0!</v>
      </c>
      <c r="AL525" s="39" t="e">
        <f t="shared" si="184"/>
        <v>#DIV/0!</v>
      </c>
      <c r="AM525" s="39" t="e">
        <f t="shared" si="184"/>
        <v>#DIV/0!</v>
      </c>
      <c r="AN525" s="39" t="e">
        <f t="shared" si="184"/>
        <v>#DIV/0!</v>
      </c>
      <c r="AO525" s="39" t="e">
        <f t="shared" si="184"/>
        <v>#DIV/0!</v>
      </c>
    </row>
    <row r="526" spans="2:41">
      <c r="B526" s="36" t="s">
        <v>103</v>
      </c>
      <c r="C526" s="41" t="s">
        <v>103</v>
      </c>
      <c r="D526" s="41" t="s">
        <v>103</v>
      </c>
      <c r="K526" s="40"/>
      <c r="L526" s="40"/>
      <c r="M526" s="39" t="e">
        <f t="shared" si="183"/>
        <v>#DIV/0!</v>
      </c>
      <c r="N526" s="39" t="s">
        <v>103</v>
      </c>
      <c r="O526" s="39" t="s">
        <v>103</v>
      </c>
      <c r="P526" s="39" t="s">
        <v>103</v>
      </c>
      <c r="Q526" s="42" t="s">
        <v>103</v>
      </c>
      <c r="R526" s="43" t="e">
        <f t="shared" si="185"/>
        <v>#DIV/0!</v>
      </c>
      <c r="S526" s="40" t="e">
        <f t="shared" si="185"/>
        <v>#DIV/0!</v>
      </c>
      <c r="T526" s="40" t="e">
        <f t="shared" si="185"/>
        <v>#DIV/0!</v>
      </c>
      <c r="AK526" s="39" t="e">
        <f t="shared" si="184"/>
        <v>#DIV/0!</v>
      </c>
      <c r="AL526" s="39" t="e">
        <f t="shared" si="184"/>
        <v>#DIV/0!</v>
      </c>
      <c r="AM526" s="39" t="e">
        <f t="shared" si="184"/>
        <v>#DIV/0!</v>
      </c>
      <c r="AN526" s="39" t="e">
        <f t="shared" si="184"/>
        <v>#DIV/0!</v>
      </c>
      <c r="AO526" s="39" t="e">
        <f t="shared" si="184"/>
        <v>#DIV/0!</v>
      </c>
    </row>
    <row r="527" spans="2:41">
      <c r="B527" s="36" t="s">
        <v>103</v>
      </c>
      <c r="C527" s="41" t="s">
        <v>103</v>
      </c>
      <c r="D527" s="41" t="s">
        <v>103</v>
      </c>
      <c r="K527" s="40"/>
      <c r="L527" s="40"/>
      <c r="M527" s="39" t="e">
        <f t="shared" si="183"/>
        <v>#DIV/0!</v>
      </c>
      <c r="N527" s="39" t="s">
        <v>103</v>
      </c>
      <c r="O527" s="39" t="s">
        <v>103</v>
      </c>
      <c r="P527" s="39" t="s">
        <v>103</v>
      </c>
      <c r="Q527" s="42" t="s">
        <v>103</v>
      </c>
      <c r="R527" s="43" t="e">
        <f t="shared" si="185"/>
        <v>#DIV/0!</v>
      </c>
      <c r="S527" s="40" t="e">
        <f t="shared" si="185"/>
        <v>#DIV/0!</v>
      </c>
      <c r="T527" s="40" t="e">
        <f t="shared" si="185"/>
        <v>#DIV/0!</v>
      </c>
    </row>
    <row r="528" spans="2:41">
      <c r="B528" s="36" t="s">
        <v>103</v>
      </c>
      <c r="C528" s="41" t="s">
        <v>103</v>
      </c>
      <c r="D528" s="41" t="s">
        <v>103</v>
      </c>
      <c r="K528" s="40"/>
      <c r="L528" s="40"/>
      <c r="M528" s="39" t="e">
        <f t="shared" si="183"/>
        <v>#DIV/0!</v>
      </c>
      <c r="N528" s="39" t="s">
        <v>103</v>
      </c>
      <c r="O528" s="39" t="s">
        <v>103</v>
      </c>
      <c r="P528" s="39" t="s">
        <v>103</v>
      </c>
      <c r="Q528" s="42" t="s">
        <v>103</v>
      </c>
      <c r="R528" s="43" t="e">
        <f t="shared" si="185"/>
        <v>#DIV/0!</v>
      </c>
      <c r="S528" s="40" t="e">
        <f t="shared" si="185"/>
        <v>#DIV/0!</v>
      </c>
      <c r="T528" s="40" t="e">
        <f t="shared" si="185"/>
        <v>#DIV/0!</v>
      </c>
    </row>
    <row r="529" spans="2:20">
      <c r="B529" s="36" t="s">
        <v>103</v>
      </c>
      <c r="C529" s="41" t="s">
        <v>103</v>
      </c>
      <c r="D529" s="41" t="s">
        <v>103</v>
      </c>
      <c r="K529" s="40"/>
      <c r="L529" s="40"/>
      <c r="M529" s="39" t="e">
        <f t="shared" si="183"/>
        <v>#DIV/0!</v>
      </c>
      <c r="N529" s="39" t="s">
        <v>103</v>
      </c>
      <c r="O529" s="39" t="s">
        <v>103</v>
      </c>
      <c r="P529" s="39" t="s">
        <v>103</v>
      </c>
      <c r="Q529" s="42" t="s">
        <v>103</v>
      </c>
      <c r="R529" s="43" t="e">
        <f t="shared" si="185"/>
        <v>#DIV/0!</v>
      </c>
      <c r="S529" s="40" t="e">
        <f t="shared" si="185"/>
        <v>#DIV/0!</v>
      </c>
      <c r="T529" s="40" t="e">
        <f t="shared" si="185"/>
        <v>#DIV/0!</v>
      </c>
    </row>
    <row r="530" spans="2:20">
      <c r="B530" s="36" t="s">
        <v>103</v>
      </c>
      <c r="C530" s="41" t="s">
        <v>103</v>
      </c>
      <c r="D530" s="41" t="s">
        <v>103</v>
      </c>
      <c r="K530" s="40"/>
      <c r="L530" s="40"/>
      <c r="M530" s="39" t="e">
        <f t="shared" si="183"/>
        <v>#DIV/0!</v>
      </c>
      <c r="N530" s="39" t="s">
        <v>103</v>
      </c>
      <c r="O530" s="39" t="s">
        <v>103</v>
      </c>
      <c r="P530" s="39" t="s">
        <v>103</v>
      </c>
      <c r="Q530" s="42" t="s">
        <v>103</v>
      </c>
      <c r="R530" s="43" t="e">
        <f t="shared" si="185"/>
        <v>#DIV/0!</v>
      </c>
      <c r="S530" s="40" t="e">
        <f t="shared" si="185"/>
        <v>#DIV/0!</v>
      </c>
      <c r="T530" s="40" t="e">
        <f t="shared" si="185"/>
        <v>#DIV/0!</v>
      </c>
    </row>
    <row r="531" spans="2:20">
      <c r="B531" s="36" t="s">
        <v>103</v>
      </c>
      <c r="C531" s="41" t="s">
        <v>103</v>
      </c>
      <c r="D531" s="41" t="s">
        <v>103</v>
      </c>
      <c r="K531" s="40"/>
      <c r="L531" s="40"/>
      <c r="M531" s="39" t="e">
        <f t="shared" si="183"/>
        <v>#DIV/0!</v>
      </c>
      <c r="N531" s="39" t="s">
        <v>103</v>
      </c>
      <c r="O531" s="39" t="s">
        <v>103</v>
      </c>
      <c r="P531" s="39" t="s">
        <v>103</v>
      </c>
      <c r="Q531" s="42" t="s">
        <v>103</v>
      </c>
      <c r="R531" s="43" t="e">
        <f t="shared" si="185"/>
        <v>#DIV/0!</v>
      </c>
      <c r="S531" s="40" t="e">
        <f t="shared" si="185"/>
        <v>#DIV/0!</v>
      </c>
      <c r="T531" s="40" t="e">
        <f t="shared" si="185"/>
        <v>#DIV/0!</v>
      </c>
    </row>
    <row r="532" spans="2:20">
      <c r="B532" s="36" t="s">
        <v>103</v>
      </c>
      <c r="C532" s="41" t="s">
        <v>103</v>
      </c>
      <c r="D532" s="41" t="s">
        <v>103</v>
      </c>
      <c r="K532" s="40"/>
      <c r="L532" s="40"/>
      <c r="M532" s="39" t="e">
        <f t="shared" si="183"/>
        <v>#DIV/0!</v>
      </c>
      <c r="N532" s="39" t="s">
        <v>103</v>
      </c>
      <c r="O532" s="39" t="s">
        <v>103</v>
      </c>
      <c r="P532" s="39" t="s">
        <v>103</v>
      </c>
      <c r="Q532" s="42" t="s">
        <v>103</v>
      </c>
      <c r="R532" s="43" t="e">
        <f t="shared" si="185"/>
        <v>#DIV/0!</v>
      </c>
      <c r="S532" s="40" t="e">
        <f t="shared" si="185"/>
        <v>#DIV/0!</v>
      </c>
      <c r="T532" s="40" t="e">
        <f t="shared" si="185"/>
        <v>#DIV/0!</v>
      </c>
    </row>
    <row r="533" spans="2:20">
      <c r="B533" s="36" t="s">
        <v>103</v>
      </c>
      <c r="C533" s="41" t="s">
        <v>103</v>
      </c>
      <c r="D533" s="41" t="s">
        <v>103</v>
      </c>
      <c r="K533" s="40"/>
      <c r="L533" s="40"/>
      <c r="M533" s="39" t="e">
        <f t="shared" si="183"/>
        <v>#DIV/0!</v>
      </c>
      <c r="N533" s="39" t="s">
        <v>103</v>
      </c>
      <c r="O533" s="39" t="s">
        <v>103</v>
      </c>
      <c r="P533" s="39" t="s">
        <v>103</v>
      </c>
      <c r="Q533" s="42" t="s">
        <v>103</v>
      </c>
      <c r="R533" s="43" t="e">
        <f t="shared" si="185"/>
        <v>#DIV/0!</v>
      </c>
      <c r="S533" s="40" t="e">
        <f t="shared" si="185"/>
        <v>#DIV/0!</v>
      </c>
      <c r="T533" s="40" t="e">
        <f t="shared" si="185"/>
        <v>#DIV/0!</v>
      </c>
    </row>
    <row r="534" spans="2:20">
      <c r="B534" s="36" t="s">
        <v>103</v>
      </c>
      <c r="C534" s="41" t="s">
        <v>103</v>
      </c>
      <c r="D534" s="41" t="s">
        <v>103</v>
      </c>
      <c r="K534" s="40"/>
      <c r="L534" s="40"/>
      <c r="M534" s="39" t="e">
        <f t="shared" si="183"/>
        <v>#DIV/0!</v>
      </c>
      <c r="N534" s="39" t="s">
        <v>103</v>
      </c>
      <c r="O534" s="39" t="s">
        <v>103</v>
      </c>
      <c r="P534" s="39" t="s">
        <v>103</v>
      </c>
      <c r="Q534" s="42" t="s">
        <v>103</v>
      </c>
      <c r="R534" s="43" t="e">
        <f t="shared" si="185"/>
        <v>#DIV/0!</v>
      </c>
      <c r="S534" s="40" t="e">
        <f t="shared" si="185"/>
        <v>#DIV/0!</v>
      </c>
      <c r="T534" s="40" t="e">
        <f t="shared" si="185"/>
        <v>#DIV/0!</v>
      </c>
    </row>
    <row r="535" spans="2:20">
      <c r="B535" s="36" t="s">
        <v>103</v>
      </c>
      <c r="C535" s="41" t="s">
        <v>103</v>
      </c>
      <c r="D535" s="41" t="s">
        <v>103</v>
      </c>
      <c r="K535" s="40"/>
      <c r="L535" s="40"/>
      <c r="M535" s="39" t="e">
        <f t="shared" si="183"/>
        <v>#DIV/0!</v>
      </c>
      <c r="N535" s="39" t="s">
        <v>103</v>
      </c>
      <c r="O535" s="39" t="s">
        <v>103</v>
      </c>
      <c r="P535" s="39" t="s">
        <v>103</v>
      </c>
      <c r="Q535" s="42" t="s">
        <v>103</v>
      </c>
      <c r="R535" s="43" t="e">
        <f t="shared" si="185"/>
        <v>#DIV/0!</v>
      </c>
      <c r="S535" s="40" t="e">
        <f t="shared" si="185"/>
        <v>#DIV/0!</v>
      </c>
      <c r="T535" s="40" t="e">
        <f t="shared" si="185"/>
        <v>#DIV/0!</v>
      </c>
    </row>
    <row r="536" spans="2:20">
      <c r="B536" s="36" t="s">
        <v>103</v>
      </c>
      <c r="C536" s="41" t="s">
        <v>103</v>
      </c>
      <c r="D536" s="41" t="s">
        <v>103</v>
      </c>
      <c r="K536" s="40"/>
      <c r="L536" s="40"/>
      <c r="M536" s="39" t="e">
        <f t="shared" si="183"/>
        <v>#DIV/0!</v>
      </c>
      <c r="N536" s="39" t="s">
        <v>103</v>
      </c>
      <c r="O536" s="39" t="s">
        <v>103</v>
      </c>
      <c r="P536" s="39" t="s">
        <v>103</v>
      </c>
      <c r="Q536" s="42" t="s">
        <v>103</v>
      </c>
      <c r="R536" s="43" t="e">
        <f t="shared" si="185"/>
        <v>#DIV/0!</v>
      </c>
      <c r="S536" s="40" t="e">
        <f t="shared" si="185"/>
        <v>#DIV/0!</v>
      </c>
      <c r="T536" s="40" t="e">
        <f t="shared" si="185"/>
        <v>#DIV/0!</v>
      </c>
    </row>
    <row r="537" spans="2:20">
      <c r="B537" s="36" t="s">
        <v>103</v>
      </c>
      <c r="C537" s="41" t="s">
        <v>103</v>
      </c>
      <c r="D537" s="41" t="s">
        <v>103</v>
      </c>
      <c r="K537" s="40"/>
      <c r="L537" s="40"/>
      <c r="M537" s="39" t="e">
        <f t="shared" si="183"/>
        <v>#DIV/0!</v>
      </c>
      <c r="N537" s="39" t="s">
        <v>103</v>
      </c>
      <c r="O537" s="39" t="s">
        <v>103</v>
      </c>
      <c r="P537" s="39" t="s">
        <v>103</v>
      </c>
      <c r="Q537" s="42" t="s">
        <v>103</v>
      </c>
      <c r="R537" s="43" t="e">
        <f t="shared" si="185"/>
        <v>#DIV/0!</v>
      </c>
      <c r="S537" s="40" t="e">
        <f t="shared" si="185"/>
        <v>#DIV/0!</v>
      </c>
      <c r="T537" s="40" t="e">
        <f t="shared" si="185"/>
        <v>#DIV/0!</v>
      </c>
    </row>
    <row r="538" spans="2:20">
      <c r="B538" s="36" t="s">
        <v>103</v>
      </c>
      <c r="C538" s="41" t="s">
        <v>103</v>
      </c>
      <c r="D538" s="41" t="s">
        <v>103</v>
      </c>
      <c r="K538" s="40"/>
      <c r="L538" s="40"/>
      <c r="M538" s="39" t="e">
        <f t="shared" si="183"/>
        <v>#DIV/0!</v>
      </c>
      <c r="N538" s="39" t="s">
        <v>103</v>
      </c>
      <c r="O538" s="39" t="s">
        <v>103</v>
      </c>
      <c r="P538" s="39" t="s">
        <v>103</v>
      </c>
      <c r="Q538" s="42" t="s">
        <v>103</v>
      </c>
      <c r="R538" s="43" t="e">
        <f t="shared" si="185"/>
        <v>#DIV/0!</v>
      </c>
      <c r="S538" s="40" t="e">
        <f t="shared" si="185"/>
        <v>#DIV/0!</v>
      </c>
      <c r="T538" s="40" t="e">
        <f t="shared" si="185"/>
        <v>#DIV/0!</v>
      </c>
    </row>
    <row r="539" spans="2:20">
      <c r="B539" s="36" t="s">
        <v>103</v>
      </c>
      <c r="C539" s="41" t="s">
        <v>103</v>
      </c>
      <c r="D539" s="41" t="s">
        <v>103</v>
      </c>
      <c r="K539" s="40"/>
      <c r="L539" s="40"/>
      <c r="M539" s="39" t="e">
        <f t="shared" si="183"/>
        <v>#DIV/0!</v>
      </c>
      <c r="N539" s="39" t="s">
        <v>103</v>
      </c>
      <c r="O539" s="39" t="s">
        <v>103</v>
      </c>
      <c r="P539" s="39" t="s">
        <v>103</v>
      </c>
      <c r="Q539" s="42" t="s">
        <v>103</v>
      </c>
      <c r="R539" s="43" t="e">
        <f t="shared" si="185"/>
        <v>#DIV/0!</v>
      </c>
      <c r="S539" s="40" t="e">
        <f t="shared" si="185"/>
        <v>#DIV/0!</v>
      </c>
      <c r="T539" s="40" t="e">
        <f t="shared" si="185"/>
        <v>#DIV/0!</v>
      </c>
    </row>
    <row r="540" spans="2:20">
      <c r="B540" s="36" t="s">
        <v>103</v>
      </c>
      <c r="C540" s="41" t="s">
        <v>103</v>
      </c>
      <c r="D540" s="41" t="s">
        <v>103</v>
      </c>
      <c r="K540" s="40"/>
      <c r="L540" s="40"/>
      <c r="M540" s="39" t="e">
        <f t="shared" si="183"/>
        <v>#DIV/0!</v>
      </c>
      <c r="N540" s="39" t="s">
        <v>103</v>
      </c>
      <c r="O540" s="39" t="s">
        <v>103</v>
      </c>
      <c r="P540" s="39" t="s">
        <v>103</v>
      </c>
      <c r="Q540" s="42" t="s">
        <v>103</v>
      </c>
      <c r="R540" s="43" t="e">
        <f t="shared" si="185"/>
        <v>#DIV/0!</v>
      </c>
      <c r="S540" s="40" t="e">
        <f t="shared" si="185"/>
        <v>#DIV/0!</v>
      </c>
      <c r="T540" s="40" t="e">
        <f t="shared" si="185"/>
        <v>#DIV/0!</v>
      </c>
    </row>
    <row r="541" spans="2:20">
      <c r="B541" s="36" t="s">
        <v>103</v>
      </c>
      <c r="C541" s="41" t="s">
        <v>103</v>
      </c>
      <c r="D541" s="41" t="s">
        <v>103</v>
      </c>
      <c r="K541" s="40"/>
      <c r="L541" s="40"/>
      <c r="M541" s="39" t="e">
        <f t="shared" si="183"/>
        <v>#DIV/0!</v>
      </c>
      <c r="N541" s="39" t="s">
        <v>103</v>
      </c>
      <c r="O541" s="39" t="s">
        <v>103</v>
      </c>
      <c r="P541" s="39" t="s">
        <v>103</v>
      </c>
      <c r="Q541" s="42" t="s">
        <v>103</v>
      </c>
      <c r="R541" s="43" t="e">
        <f t="shared" si="185"/>
        <v>#DIV/0!</v>
      </c>
      <c r="S541" s="40" t="e">
        <f t="shared" si="185"/>
        <v>#DIV/0!</v>
      </c>
      <c r="T541" s="40" t="e">
        <f t="shared" si="185"/>
        <v>#DIV/0!</v>
      </c>
    </row>
    <row r="542" spans="2:20">
      <c r="B542" s="36" t="s">
        <v>103</v>
      </c>
      <c r="C542" s="41" t="s">
        <v>103</v>
      </c>
      <c r="D542" s="41" t="s">
        <v>103</v>
      </c>
      <c r="K542" s="40"/>
      <c r="L542" s="40"/>
      <c r="M542" s="39" t="e">
        <f t="shared" si="183"/>
        <v>#DIV/0!</v>
      </c>
      <c r="N542" s="39" t="s">
        <v>103</v>
      </c>
      <c r="O542" s="39" t="s">
        <v>103</v>
      </c>
      <c r="P542" s="39" t="s">
        <v>103</v>
      </c>
      <c r="Q542" s="42" t="s">
        <v>103</v>
      </c>
      <c r="R542" s="43" t="e">
        <f t="shared" si="185"/>
        <v>#DIV/0!</v>
      </c>
      <c r="S542" s="40" t="e">
        <f t="shared" si="185"/>
        <v>#DIV/0!</v>
      </c>
      <c r="T542" s="40" t="e">
        <f t="shared" si="185"/>
        <v>#DIV/0!</v>
      </c>
    </row>
    <row r="543" spans="2:20">
      <c r="B543" s="36" t="s">
        <v>103</v>
      </c>
      <c r="C543" s="41" t="s">
        <v>103</v>
      </c>
      <c r="D543" s="41" t="s">
        <v>103</v>
      </c>
      <c r="K543" s="40"/>
      <c r="L543" s="40"/>
      <c r="M543" s="39" t="e">
        <f t="shared" si="183"/>
        <v>#DIV/0!</v>
      </c>
      <c r="N543" s="39" t="s">
        <v>103</v>
      </c>
      <c r="O543" s="39" t="s">
        <v>103</v>
      </c>
      <c r="P543" s="39" t="s">
        <v>103</v>
      </c>
      <c r="Q543" s="42" t="s">
        <v>103</v>
      </c>
      <c r="R543" s="43" t="e">
        <f t="shared" si="185"/>
        <v>#DIV/0!</v>
      </c>
      <c r="S543" s="40" t="e">
        <f t="shared" si="185"/>
        <v>#DIV/0!</v>
      </c>
      <c r="T543" s="40" t="e">
        <f t="shared" si="185"/>
        <v>#DIV/0!</v>
      </c>
    </row>
    <row r="544" spans="2:20">
      <c r="B544" s="36" t="s">
        <v>103</v>
      </c>
      <c r="C544" s="41" t="s">
        <v>103</v>
      </c>
      <c r="D544" s="41" t="s">
        <v>103</v>
      </c>
      <c r="K544" s="40"/>
      <c r="L544" s="40"/>
      <c r="M544" s="39" t="e">
        <f t="shared" si="183"/>
        <v>#DIV/0!</v>
      </c>
      <c r="N544" s="39" t="s">
        <v>103</v>
      </c>
      <c r="O544" s="39" t="s">
        <v>103</v>
      </c>
      <c r="P544" s="39" t="s">
        <v>103</v>
      </c>
      <c r="Q544" s="42" t="s">
        <v>103</v>
      </c>
      <c r="R544" s="43" t="e">
        <f t="shared" si="185"/>
        <v>#DIV/0!</v>
      </c>
      <c r="S544" s="40" t="e">
        <f t="shared" si="185"/>
        <v>#DIV/0!</v>
      </c>
      <c r="T544" s="40" t="e">
        <f t="shared" si="185"/>
        <v>#DIV/0!</v>
      </c>
    </row>
    <row r="545" spans="2:20">
      <c r="B545" s="36" t="s">
        <v>103</v>
      </c>
      <c r="C545" s="41" t="s">
        <v>103</v>
      </c>
      <c r="D545" s="41" t="s">
        <v>103</v>
      </c>
      <c r="K545" s="40"/>
      <c r="L545" s="40"/>
      <c r="M545" s="39" t="e">
        <f t="shared" si="183"/>
        <v>#DIV/0!</v>
      </c>
      <c r="N545" s="39" t="s">
        <v>103</v>
      </c>
      <c r="O545" s="39" t="s">
        <v>103</v>
      </c>
      <c r="P545" s="39" t="s">
        <v>103</v>
      </c>
      <c r="Q545" s="42" t="s">
        <v>103</v>
      </c>
      <c r="R545" s="43" t="e">
        <f t="shared" si="185"/>
        <v>#DIV/0!</v>
      </c>
      <c r="S545" s="40" t="e">
        <f t="shared" si="185"/>
        <v>#DIV/0!</v>
      </c>
      <c r="T545" s="40" t="e">
        <f t="shared" si="185"/>
        <v>#DIV/0!</v>
      </c>
    </row>
    <row r="546" spans="2:20">
      <c r="B546" s="36" t="s">
        <v>103</v>
      </c>
      <c r="C546" s="41" t="s">
        <v>103</v>
      </c>
      <c r="D546" s="41" t="s">
        <v>103</v>
      </c>
      <c r="K546" s="40"/>
      <c r="L546" s="40"/>
      <c r="M546" s="39" t="e">
        <f t="shared" si="183"/>
        <v>#DIV/0!</v>
      </c>
      <c r="N546" s="39" t="s">
        <v>103</v>
      </c>
      <c r="O546" s="39" t="s">
        <v>103</v>
      </c>
      <c r="P546" s="39" t="s">
        <v>103</v>
      </c>
      <c r="Q546" s="42" t="s">
        <v>103</v>
      </c>
      <c r="R546" s="43" t="e">
        <f t="shared" si="185"/>
        <v>#DIV/0!</v>
      </c>
      <c r="S546" s="40" t="e">
        <f t="shared" si="185"/>
        <v>#DIV/0!</v>
      </c>
      <c r="T546" s="40" t="e">
        <f t="shared" si="185"/>
        <v>#DIV/0!</v>
      </c>
    </row>
    <row r="547" spans="2:20">
      <c r="B547" s="36" t="s">
        <v>103</v>
      </c>
      <c r="C547" s="41" t="s">
        <v>103</v>
      </c>
      <c r="D547" s="41" t="s">
        <v>103</v>
      </c>
      <c r="K547" s="40"/>
      <c r="L547" s="40"/>
      <c r="M547" s="39" t="e">
        <f t="shared" si="183"/>
        <v>#DIV/0!</v>
      </c>
      <c r="N547" s="39" t="s">
        <v>103</v>
      </c>
      <c r="O547" s="39" t="s">
        <v>103</v>
      </c>
      <c r="P547" s="39" t="s">
        <v>103</v>
      </c>
      <c r="Q547" s="42" t="s">
        <v>103</v>
      </c>
      <c r="R547" s="43" t="e">
        <f t="shared" si="185"/>
        <v>#DIV/0!</v>
      </c>
      <c r="S547" s="40" t="e">
        <f t="shared" si="185"/>
        <v>#DIV/0!</v>
      </c>
      <c r="T547" s="40" t="e">
        <f t="shared" si="185"/>
        <v>#DIV/0!</v>
      </c>
    </row>
    <row r="548" spans="2:20">
      <c r="B548" s="36" t="s">
        <v>103</v>
      </c>
      <c r="C548" s="41" t="s">
        <v>103</v>
      </c>
      <c r="D548" s="41" t="s">
        <v>103</v>
      </c>
      <c r="K548" s="40"/>
      <c r="L548" s="40"/>
      <c r="M548" s="39" t="e">
        <f t="shared" si="183"/>
        <v>#DIV/0!</v>
      </c>
      <c r="N548" s="39" t="s">
        <v>103</v>
      </c>
      <c r="O548" s="39" t="s">
        <v>103</v>
      </c>
      <c r="P548" s="39" t="s">
        <v>103</v>
      </c>
      <c r="Q548" s="42" t="s">
        <v>103</v>
      </c>
      <c r="R548" s="43" t="e">
        <f t="shared" si="185"/>
        <v>#DIV/0!</v>
      </c>
      <c r="S548" s="40" t="e">
        <f t="shared" si="185"/>
        <v>#DIV/0!</v>
      </c>
      <c r="T548" s="40" t="e">
        <f t="shared" si="185"/>
        <v>#DIV/0!</v>
      </c>
    </row>
    <row r="549" spans="2:20">
      <c r="B549" s="36" t="s">
        <v>103</v>
      </c>
      <c r="C549" s="41" t="s">
        <v>103</v>
      </c>
      <c r="D549" s="41" t="s">
        <v>103</v>
      </c>
      <c r="K549" s="40"/>
      <c r="L549" s="40"/>
      <c r="M549" s="39" t="e">
        <f t="shared" si="183"/>
        <v>#DIV/0!</v>
      </c>
      <c r="N549" s="39" t="s">
        <v>103</v>
      </c>
      <c r="O549" s="39" t="s">
        <v>103</v>
      </c>
      <c r="P549" s="39" t="s">
        <v>103</v>
      </c>
      <c r="Q549" s="42" t="s">
        <v>103</v>
      </c>
      <c r="R549" s="43" t="e">
        <f t="shared" si="185"/>
        <v>#DIV/0!</v>
      </c>
      <c r="S549" s="40" t="e">
        <f t="shared" si="185"/>
        <v>#DIV/0!</v>
      </c>
      <c r="T549" s="40" t="e">
        <f t="shared" si="185"/>
        <v>#DIV/0!</v>
      </c>
    </row>
    <row r="550" spans="2:20">
      <c r="B550" s="36" t="s">
        <v>103</v>
      </c>
      <c r="C550" s="41" t="s">
        <v>103</v>
      </c>
      <c r="D550" s="41" t="s">
        <v>103</v>
      </c>
      <c r="K550" s="40"/>
      <c r="L550" s="40"/>
      <c r="M550" s="39" t="e">
        <f t="shared" si="183"/>
        <v>#DIV/0!</v>
      </c>
      <c r="N550" s="39" t="s">
        <v>103</v>
      </c>
      <c r="O550" s="39" t="s">
        <v>103</v>
      </c>
      <c r="P550" s="39" t="s">
        <v>103</v>
      </c>
      <c r="Q550" s="42" t="s">
        <v>103</v>
      </c>
      <c r="R550" s="43" t="e">
        <f t="shared" si="185"/>
        <v>#DIV/0!</v>
      </c>
      <c r="S550" s="40" t="e">
        <f t="shared" si="185"/>
        <v>#DIV/0!</v>
      </c>
      <c r="T550" s="40" t="e">
        <f t="shared" si="185"/>
        <v>#DIV/0!</v>
      </c>
    </row>
    <row r="551" spans="2:20">
      <c r="B551" s="36" t="s">
        <v>103</v>
      </c>
      <c r="C551" s="41" t="s">
        <v>103</v>
      </c>
      <c r="D551" s="41" t="s">
        <v>103</v>
      </c>
      <c r="K551" s="40"/>
      <c r="L551" s="40"/>
      <c r="M551" s="39" t="e">
        <f t="shared" si="183"/>
        <v>#DIV/0!</v>
      </c>
      <c r="N551" s="39" t="s">
        <v>103</v>
      </c>
      <c r="O551" s="39" t="s">
        <v>103</v>
      </c>
      <c r="P551" s="39" t="s">
        <v>103</v>
      </c>
      <c r="Q551" s="42" t="s">
        <v>103</v>
      </c>
      <c r="R551" s="43" t="e">
        <f t="shared" si="185"/>
        <v>#DIV/0!</v>
      </c>
      <c r="S551" s="40" t="e">
        <f t="shared" si="185"/>
        <v>#DIV/0!</v>
      </c>
      <c r="T551" s="40" t="e">
        <f t="shared" si="185"/>
        <v>#DIV/0!</v>
      </c>
    </row>
    <row r="552" spans="2:20">
      <c r="B552" s="36" t="s">
        <v>103</v>
      </c>
      <c r="C552" s="41" t="s">
        <v>103</v>
      </c>
      <c r="D552" s="41" t="s">
        <v>103</v>
      </c>
      <c r="K552" s="40"/>
      <c r="L552" s="40"/>
      <c r="M552" s="39" t="e">
        <f t="shared" si="183"/>
        <v>#DIV/0!</v>
      </c>
      <c r="N552" s="39" t="s">
        <v>103</v>
      </c>
      <c r="O552" s="39" t="s">
        <v>103</v>
      </c>
      <c r="P552" s="39" t="s">
        <v>103</v>
      </c>
      <c r="Q552" s="42" t="s">
        <v>103</v>
      </c>
      <c r="R552" s="43" t="e">
        <f t="shared" si="185"/>
        <v>#DIV/0!</v>
      </c>
      <c r="S552" s="40" t="e">
        <f t="shared" si="185"/>
        <v>#DIV/0!</v>
      </c>
      <c r="T552" s="40" t="e">
        <f t="shared" si="185"/>
        <v>#DIV/0!</v>
      </c>
    </row>
    <row r="553" spans="2:20">
      <c r="B553" s="36" t="s">
        <v>103</v>
      </c>
      <c r="C553" s="41" t="s">
        <v>103</v>
      </c>
      <c r="D553" s="41" t="s">
        <v>103</v>
      </c>
      <c r="K553" s="40"/>
      <c r="L553" s="40"/>
      <c r="M553" s="39" t="e">
        <f t="shared" si="183"/>
        <v>#DIV/0!</v>
      </c>
      <c r="N553" s="39" t="s">
        <v>103</v>
      </c>
      <c r="O553" s="39" t="s">
        <v>103</v>
      </c>
      <c r="P553" s="39" t="s">
        <v>103</v>
      </c>
      <c r="Q553" s="42" t="s">
        <v>103</v>
      </c>
      <c r="R553" s="43" t="e">
        <f t="shared" si="185"/>
        <v>#DIV/0!</v>
      </c>
      <c r="S553" s="40" t="e">
        <f t="shared" si="185"/>
        <v>#DIV/0!</v>
      </c>
      <c r="T553" s="40" t="e">
        <f t="shared" si="185"/>
        <v>#DIV/0!</v>
      </c>
    </row>
    <row r="554" spans="2:20">
      <c r="B554" s="36" t="s">
        <v>103</v>
      </c>
      <c r="C554" s="41" t="s">
        <v>103</v>
      </c>
      <c r="D554" s="41" t="s">
        <v>103</v>
      </c>
      <c r="K554" s="40"/>
      <c r="L554" s="40"/>
      <c r="M554" s="39" t="e">
        <f t="shared" si="183"/>
        <v>#DIV/0!</v>
      </c>
      <c r="N554" s="39" t="s">
        <v>103</v>
      </c>
      <c r="O554" s="39" t="s">
        <v>103</v>
      </c>
      <c r="P554" s="39" t="s">
        <v>103</v>
      </c>
      <c r="Q554" s="42" t="s">
        <v>103</v>
      </c>
      <c r="R554" s="43" t="e">
        <f t="shared" si="185"/>
        <v>#DIV/0!</v>
      </c>
      <c r="S554" s="40" t="e">
        <f t="shared" si="185"/>
        <v>#DIV/0!</v>
      </c>
      <c r="T554" s="40" t="e">
        <f t="shared" si="185"/>
        <v>#DIV/0!</v>
      </c>
    </row>
    <row r="555" spans="2:20">
      <c r="B555" s="36" t="s">
        <v>103</v>
      </c>
      <c r="C555" s="41" t="s">
        <v>103</v>
      </c>
      <c r="D555" s="41" t="s">
        <v>103</v>
      </c>
      <c r="K555" s="40"/>
      <c r="L555" s="40"/>
      <c r="M555" s="39" t="e">
        <f t="shared" si="183"/>
        <v>#DIV/0!</v>
      </c>
      <c r="N555" s="39" t="s">
        <v>103</v>
      </c>
      <c r="O555" s="39" t="s">
        <v>103</v>
      </c>
      <c r="P555" s="39" t="s">
        <v>103</v>
      </c>
      <c r="Q555" s="42" t="s">
        <v>103</v>
      </c>
      <c r="R555" s="43" t="e">
        <f t="shared" si="185"/>
        <v>#DIV/0!</v>
      </c>
      <c r="S555" s="40" t="e">
        <f t="shared" si="185"/>
        <v>#DIV/0!</v>
      </c>
      <c r="T555" s="40" t="e">
        <f t="shared" si="185"/>
        <v>#DIV/0!</v>
      </c>
    </row>
    <row r="556" spans="2:20">
      <c r="B556" s="36" t="s">
        <v>103</v>
      </c>
      <c r="C556" s="41" t="s">
        <v>103</v>
      </c>
      <c r="D556" s="41" t="s">
        <v>103</v>
      </c>
      <c r="K556" s="40"/>
      <c r="L556" s="40"/>
      <c r="M556" s="39" t="e">
        <f t="shared" ref="M556:M619" si="186">(E556/E555)-1</f>
        <v>#DIV/0!</v>
      </c>
      <c r="N556" s="39" t="s">
        <v>103</v>
      </c>
      <c r="O556" s="39" t="s">
        <v>103</v>
      </c>
      <c r="P556" s="39" t="s">
        <v>103</v>
      </c>
      <c r="Q556" s="42" t="s">
        <v>103</v>
      </c>
      <c r="R556" s="43" t="e">
        <f t="shared" si="185"/>
        <v>#DIV/0!</v>
      </c>
      <c r="S556" s="40" t="e">
        <f t="shared" si="185"/>
        <v>#DIV/0!</v>
      </c>
      <c r="T556" s="40" t="e">
        <f t="shared" si="185"/>
        <v>#DIV/0!</v>
      </c>
    </row>
    <row r="557" spans="2:20">
      <c r="B557" s="36" t="s">
        <v>103</v>
      </c>
      <c r="C557" s="41" t="s">
        <v>103</v>
      </c>
      <c r="D557" s="41" t="s">
        <v>103</v>
      </c>
      <c r="K557" s="40"/>
      <c r="L557" s="40"/>
      <c r="M557" s="39" t="e">
        <f t="shared" si="186"/>
        <v>#DIV/0!</v>
      </c>
      <c r="N557" s="39" t="s">
        <v>103</v>
      </c>
      <c r="O557" s="39" t="s">
        <v>103</v>
      </c>
      <c r="P557" s="39" t="s">
        <v>103</v>
      </c>
      <c r="Q557" s="42" t="s">
        <v>103</v>
      </c>
      <c r="R557" s="43" t="e">
        <f t="shared" si="185"/>
        <v>#DIV/0!</v>
      </c>
      <c r="S557" s="40" t="e">
        <f t="shared" si="185"/>
        <v>#DIV/0!</v>
      </c>
      <c r="T557" s="40" t="e">
        <f t="shared" si="185"/>
        <v>#DIV/0!</v>
      </c>
    </row>
    <row r="558" spans="2:20">
      <c r="B558" s="36" t="s">
        <v>103</v>
      </c>
      <c r="C558" s="41" t="s">
        <v>103</v>
      </c>
      <c r="D558" s="41" t="s">
        <v>103</v>
      </c>
      <c r="K558" s="40"/>
      <c r="L558" s="40"/>
      <c r="M558" s="39" t="e">
        <f t="shared" si="186"/>
        <v>#DIV/0!</v>
      </c>
      <c r="N558" s="39" t="s">
        <v>103</v>
      </c>
      <c r="O558" s="39" t="s">
        <v>103</v>
      </c>
      <c r="P558" s="39" t="s">
        <v>103</v>
      </c>
      <c r="Q558" s="42" t="s">
        <v>103</v>
      </c>
      <c r="R558" s="43" t="e">
        <f t="shared" si="185"/>
        <v>#DIV/0!</v>
      </c>
      <c r="S558" s="40" t="e">
        <f t="shared" si="185"/>
        <v>#DIV/0!</v>
      </c>
      <c r="T558" s="40" t="e">
        <f t="shared" si="185"/>
        <v>#DIV/0!</v>
      </c>
    </row>
    <row r="559" spans="2:20">
      <c r="B559" s="36" t="s">
        <v>103</v>
      </c>
      <c r="C559" s="41" t="s">
        <v>103</v>
      </c>
      <c r="D559" s="41" t="s">
        <v>103</v>
      </c>
      <c r="K559" s="40"/>
      <c r="L559" s="40"/>
      <c r="M559" s="39" t="e">
        <f t="shared" si="186"/>
        <v>#DIV/0!</v>
      </c>
      <c r="N559" s="39" t="s">
        <v>103</v>
      </c>
      <c r="O559" s="39" t="s">
        <v>103</v>
      </c>
      <c r="P559" s="39" t="s">
        <v>103</v>
      </c>
      <c r="Q559" s="42" t="s">
        <v>103</v>
      </c>
      <c r="R559" s="43" t="e">
        <f t="shared" si="185"/>
        <v>#DIV/0!</v>
      </c>
      <c r="S559" s="40" t="e">
        <f t="shared" si="185"/>
        <v>#DIV/0!</v>
      </c>
      <c r="T559" s="40" t="e">
        <f t="shared" si="185"/>
        <v>#DIV/0!</v>
      </c>
    </row>
    <row r="560" spans="2:20">
      <c r="B560" s="36" t="s">
        <v>103</v>
      </c>
      <c r="C560" s="41" t="s">
        <v>103</v>
      </c>
      <c r="D560" s="41" t="s">
        <v>103</v>
      </c>
      <c r="K560" s="40"/>
      <c r="L560" s="40"/>
      <c r="M560" s="39" t="e">
        <f t="shared" si="186"/>
        <v>#DIV/0!</v>
      </c>
      <c r="N560" s="39" t="s">
        <v>103</v>
      </c>
      <c r="O560" s="39" t="s">
        <v>103</v>
      </c>
      <c r="P560" s="39" t="s">
        <v>103</v>
      </c>
      <c r="Q560" s="42" t="s">
        <v>103</v>
      </c>
      <c r="R560" s="43" t="e">
        <f t="shared" si="185"/>
        <v>#DIV/0!</v>
      </c>
      <c r="S560" s="40" t="e">
        <f t="shared" si="185"/>
        <v>#DIV/0!</v>
      </c>
      <c r="T560" s="40" t="e">
        <f t="shared" si="185"/>
        <v>#DIV/0!</v>
      </c>
    </row>
    <row r="561" spans="2:20">
      <c r="B561" s="36" t="s">
        <v>103</v>
      </c>
      <c r="C561" s="41" t="s">
        <v>103</v>
      </c>
      <c r="D561" s="41" t="s">
        <v>103</v>
      </c>
      <c r="K561" s="40"/>
      <c r="L561" s="40"/>
      <c r="M561" s="39" t="e">
        <f t="shared" si="186"/>
        <v>#DIV/0!</v>
      </c>
      <c r="N561" s="39" t="s">
        <v>103</v>
      </c>
      <c r="O561" s="39" t="s">
        <v>103</v>
      </c>
      <c r="P561" s="39" t="s">
        <v>103</v>
      </c>
      <c r="Q561" s="42" t="s">
        <v>103</v>
      </c>
      <c r="R561" s="43" t="e">
        <f t="shared" si="185"/>
        <v>#DIV/0!</v>
      </c>
      <c r="S561" s="40" t="e">
        <f t="shared" si="185"/>
        <v>#DIV/0!</v>
      </c>
      <c r="T561" s="40" t="e">
        <f t="shared" si="185"/>
        <v>#DIV/0!</v>
      </c>
    </row>
    <row r="562" spans="2:20">
      <c r="B562" s="36" t="s">
        <v>103</v>
      </c>
      <c r="C562" s="41" t="s">
        <v>103</v>
      </c>
      <c r="D562" s="41" t="s">
        <v>103</v>
      </c>
      <c r="K562" s="40"/>
      <c r="L562" s="40"/>
      <c r="M562" s="39" t="e">
        <f t="shared" si="186"/>
        <v>#DIV/0!</v>
      </c>
      <c r="N562" s="39" t="s">
        <v>103</v>
      </c>
      <c r="O562" s="39" t="s">
        <v>103</v>
      </c>
      <c r="P562" s="39" t="s">
        <v>103</v>
      </c>
      <c r="Q562" s="42" t="s">
        <v>103</v>
      </c>
      <c r="R562" s="43" t="e">
        <f t="shared" si="185"/>
        <v>#DIV/0!</v>
      </c>
      <c r="S562" s="40" t="e">
        <f t="shared" si="185"/>
        <v>#DIV/0!</v>
      </c>
      <c r="T562" s="40" t="e">
        <f t="shared" si="185"/>
        <v>#DIV/0!</v>
      </c>
    </row>
    <row r="563" spans="2:20">
      <c r="B563" s="36" t="s">
        <v>103</v>
      </c>
      <c r="C563" s="41" t="s">
        <v>103</v>
      </c>
      <c r="D563" s="41" t="s">
        <v>103</v>
      </c>
      <c r="K563" s="40"/>
      <c r="L563" s="40"/>
      <c r="M563" s="39" t="e">
        <f t="shared" si="186"/>
        <v>#DIV/0!</v>
      </c>
      <c r="N563" s="39" t="s">
        <v>103</v>
      </c>
      <c r="O563" s="39" t="s">
        <v>103</v>
      </c>
      <c r="P563" s="39" t="s">
        <v>103</v>
      </c>
      <c r="Q563" s="42" t="s">
        <v>103</v>
      </c>
      <c r="R563" s="43" t="e">
        <f t="shared" si="185"/>
        <v>#DIV/0!</v>
      </c>
      <c r="S563" s="40" t="e">
        <f t="shared" si="185"/>
        <v>#DIV/0!</v>
      </c>
      <c r="T563" s="40" t="e">
        <f t="shared" si="185"/>
        <v>#DIV/0!</v>
      </c>
    </row>
    <row r="564" spans="2:20">
      <c r="B564" s="36" t="s">
        <v>103</v>
      </c>
      <c r="C564" s="41" t="s">
        <v>103</v>
      </c>
      <c r="D564" s="41" t="s">
        <v>103</v>
      </c>
      <c r="K564" s="40"/>
      <c r="L564" s="40"/>
      <c r="M564" s="39" t="e">
        <f t="shared" si="186"/>
        <v>#DIV/0!</v>
      </c>
      <c r="N564" s="39" t="s">
        <v>103</v>
      </c>
      <c r="O564" s="39" t="s">
        <v>103</v>
      </c>
      <c r="P564" s="39" t="s">
        <v>103</v>
      </c>
      <c r="Q564" s="42" t="s">
        <v>103</v>
      </c>
      <c r="R564" s="43" t="e">
        <f t="shared" si="185"/>
        <v>#DIV/0!</v>
      </c>
      <c r="S564" s="40" t="e">
        <f t="shared" si="185"/>
        <v>#DIV/0!</v>
      </c>
      <c r="T564" s="40" t="e">
        <f t="shared" si="185"/>
        <v>#DIV/0!</v>
      </c>
    </row>
    <row r="565" spans="2:20">
      <c r="B565" s="36" t="s">
        <v>103</v>
      </c>
      <c r="C565" s="41" t="s">
        <v>103</v>
      </c>
      <c r="D565" s="41" t="s">
        <v>103</v>
      </c>
      <c r="K565" s="40"/>
      <c r="L565" s="40"/>
      <c r="M565" s="39" t="e">
        <f t="shared" si="186"/>
        <v>#DIV/0!</v>
      </c>
      <c r="N565" s="39" t="s">
        <v>103</v>
      </c>
      <c r="O565" s="39" t="s">
        <v>103</v>
      </c>
      <c r="P565" s="39" t="s">
        <v>103</v>
      </c>
      <c r="Q565" s="42" t="s">
        <v>103</v>
      </c>
      <c r="R565" s="43" t="e">
        <f t="shared" si="185"/>
        <v>#DIV/0!</v>
      </c>
      <c r="S565" s="40" t="e">
        <f t="shared" si="185"/>
        <v>#DIV/0!</v>
      </c>
      <c r="T565" s="40" t="e">
        <f t="shared" si="185"/>
        <v>#DIV/0!</v>
      </c>
    </row>
    <row r="566" spans="2:20">
      <c r="B566" s="36" t="s">
        <v>103</v>
      </c>
      <c r="C566" s="41" t="s">
        <v>103</v>
      </c>
      <c r="D566" s="41" t="s">
        <v>103</v>
      </c>
      <c r="K566" s="40"/>
      <c r="L566" s="40"/>
      <c r="M566" s="39" t="e">
        <f t="shared" si="186"/>
        <v>#DIV/0!</v>
      </c>
      <c r="N566" s="39" t="s">
        <v>103</v>
      </c>
      <c r="O566" s="39" t="s">
        <v>103</v>
      </c>
      <c r="P566" s="39" t="s">
        <v>103</v>
      </c>
      <c r="Q566" s="42" t="s">
        <v>103</v>
      </c>
      <c r="R566" s="43" t="e">
        <f t="shared" si="185"/>
        <v>#DIV/0!</v>
      </c>
      <c r="S566" s="40" t="e">
        <f t="shared" si="185"/>
        <v>#DIV/0!</v>
      </c>
      <c r="T566" s="40" t="e">
        <f t="shared" si="185"/>
        <v>#DIV/0!</v>
      </c>
    </row>
    <row r="567" spans="2:20">
      <c r="B567" s="36" t="s">
        <v>103</v>
      </c>
      <c r="C567" s="41" t="s">
        <v>103</v>
      </c>
      <c r="D567" s="41" t="s">
        <v>103</v>
      </c>
      <c r="K567" s="40"/>
      <c r="L567" s="40"/>
      <c r="M567" s="39" t="e">
        <f t="shared" si="186"/>
        <v>#DIV/0!</v>
      </c>
      <c r="N567" s="39" t="s">
        <v>103</v>
      </c>
      <c r="O567" s="39" t="s">
        <v>103</v>
      </c>
      <c r="P567" s="39" t="s">
        <v>103</v>
      </c>
      <c r="Q567" s="42" t="s">
        <v>103</v>
      </c>
      <c r="R567" s="43" t="e">
        <f t="shared" si="185"/>
        <v>#DIV/0!</v>
      </c>
      <c r="S567" s="40" t="e">
        <f t="shared" si="185"/>
        <v>#DIV/0!</v>
      </c>
      <c r="T567" s="40" t="e">
        <f t="shared" si="185"/>
        <v>#DIV/0!</v>
      </c>
    </row>
    <row r="568" spans="2:20">
      <c r="B568" s="36" t="s">
        <v>103</v>
      </c>
      <c r="C568" s="41" t="s">
        <v>103</v>
      </c>
      <c r="D568" s="41" t="s">
        <v>103</v>
      </c>
      <c r="K568" s="40"/>
      <c r="L568" s="40"/>
      <c r="M568" s="39" t="e">
        <f t="shared" si="186"/>
        <v>#DIV/0!</v>
      </c>
      <c r="N568" s="39" t="s">
        <v>103</v>
      </c>
      <c r="O568" s="39" t="s">
        <v>103</v>
      </c>
      <c r="P568" s="39" t="s">
        <v>103</v>
      </c>
      <c r="Q568" s="42" t="s">
        <v>103</v>
      </c>
      <c r="R568" s="43" t="e">
        <f t="shared" si="185"/>
        <v>#DIV/0!</v>
      </c>
      <c r="S568" s="40" t="e">
        <f t="shared" si="185"/>
        <v>#DIV/0!</v>
      </c>
      <c r="T568" s="40" t="e">
        <f t="shared" si="185"/>
        <v>#DIV/0!</v>
      </c>
    </row>
    <row r="569" spans="2:20">
      <c r="B569" s="36" t="s">
        <v>103</v>
      </c>
      <c r="C569" s="41" t="s">
        <v>103</v>
      </c>
      <c r="D569" s="41" t="s">
        <v>103</v>
      </c>
      <c r="K569" s="40"/>
      <c r="L569" s="40"/>
      <c r="M569" s="39" t="e">
        <f t="shared" si="186"/>
        <v>#DIV/0!</v>
      </c>
      <c r="N569" s="39" t="s">
        <v>103</v>
      </c>
      <c r="O569" s="39" t="s">
        <v>103</v>
      </c>
      <c r="P569" s="39" t="s">
        <v>103</v>
      </c>
      <c r="Q569" s="42" t="s">
        <v>103</v>
      </c>
      <c r="R569" s="43" t="e">
        <f t="shared" si="185"/>
        <v>#DIV/0!</v>
      </c>
      <c r="S569" s="40" t="e">
        <f t="shared" si="185"/>
        <v>#DIV/0!</v>
      </c>
      <c r="T569" s="40" t="e">
        <f t="shared" si="185"/>
        <v>#DIV/0!</v>
      </c>
    </row>
    <row r="570" spans="2:20">
      <c r="B570" s="36" t="s">
        <v>103</v>
      </c>
      <c r="C570" s="41" t="s">
        <v>103</v>
      </c>
      <c r="D570" s="41" t="s">
        <v>103</v>
      </c>
      <c r="K570" s="40"/>
      <c r="L570" s="40"/>
      <c r="M570" s="39" t="e">
        <f t="shared" si="186"/>
        <v>#DIV/0!</v>
      </c>
      <c r="N570" s="39" t="s">
        <v>103</v>
      </c>
      <c r="O570" s="39" t="s">
        <v>103</v>
      </c>
      <c r="P570" s="39" t="s">
        <v>103</v>
      </c>
      <c r="Q570" s="42" t="s">
        <v>103</v>
      </c>
      <c r="R570" s="43" t="e">
        <f t="shared" si="185"/>
        <v>#DIV/0!</v>
      </c>
      <c r="S570" s="40" t="e">
        <f t="shared" si="185"/>
        <v>#DIV/0!</v>
      </c>
      <c r="T570" s="40" t="e">
        <f t="shared" si="185"/>
        <v>#DIV/0!</v>
      </c>
    </row>
    <row r="571" spans="2:20">
      <c r="B571" s="36" t="s">
        <v>103</v>
      </c>
      <c r="C571" s="41" t="s">
        <v>103</v>
      </c>
      <c r="D571" s="41" t="s">
        <v>103</v>
      </c>
      <c r="K571" s="40"/>
      <c r="L571" s="40"/>
      <c r="M571" s="39" t="e">
        <f t="shared" si="186"/>
        <v>#DIV/0!</v>
      </c>
      <c r="N571" s="39" t="s">
        <v>103</v>
      </c>
      <c r="O571" s="39" t="s">
        <v>103</v>
      </c>
      <c r="P571" s="39" t="s">
        <v>103</v>
      </c>
      <c r="Q571" s="42" t="s">
        <v>103</v>
      </c>
      <c r="R571" s="43" t="e">
        <f t="shared" si="185"/>
        <v>#DIV/0!</v>
      </c>
      <c r="S571" s="40" t="e">
        <f t="shared" si="185"/>
        <v>#DIV/0!</v>
      </c>
      <c r="T571" s="40" t="e">
        <f t="shared" si="185"/>
        <v>#DIV/0!</v>
      </c>
    </row>
    <row r="572" spans="2:20">
      <c r="B572" s="36" t="s">
        <v>103</v>
      </c>
      <c r="C572" s="41" t="s">
        <v>103</v>
      </c>
      <c r="D572" s="41" t="s">
        <v>103</v>
      </c>
      <c r="K572" s="40"/>
      <c r="L572" s="40"/>
      <c r="M572" s="39" t="e">
        <f t="shared" si="186"/>
        <v>#DIV/0!</v>
      </c>
      <c r="N572" s="39" t="s">
        <v>103</v>
      </c>
      <c r="O572" s="39" t="s">
        <v>103</v>
      </c>
      <c r="P572" s="39" t="s">
        <v>103</v>
      </c>
      <c r="Q572" s="42" t="s">
        <v>103</v>
      </c>
      <c r="R572" s="43" t="e">
        <f t="shared" si="185"/>
        <v>#DIV/0!</v>
      </c>
      <c r="S572" s="40" t="e">
        <f t="shared" si="185"/>
        <v>#DIV/0!</v>
      </c>
      <c r="T572" s="40" t="e">
        <f t="shared" si="185"/>
        <v>#DIV/0!</v>
      </c>
    </row>
    <row r="573" spans="2:20">
      <c r="B573" s="36" t="s">
        <v>103</v>
      </c>
      <c r="C573" s="41" t="s">
        <v>103</v>
      </c>
      <c r="D573" s="41" t="s">
        <v>103</v>
      </c>
      <c r="K573" s="40"/>
      <c r="L573" s="40"/>
      <c r="M573" s="39" t="e">
        <f t="shared" si="186"/>
        <v>#DIV/0!</v>
      </c>
      <c r="N573" s="39" t="s">
        <v>103</v>
      </c>
      <c r="O573" s="39" t="s">
        <v>103</v>
      </c>
      <c r="P573" s="39" t="s">
        <v>103</v>
      </c>
      <c r="Q573" s="42" t="s">
        <v>103</v>
      </c>
      <c r="R573" s="43" t="e">
        <f t="shared" si="185"/>
        <v>#DIV/0!</v>
      </c>
      <c r="S573" s="40" t="e">
        <f t="shared" si="185"/>
        <v>#DIV/0!</v>
      </c>
      <c r="T573" s="40" t="e">
        <f t="shared" si="185"/>
        <v>#DIV/0!</v>
      </c>
    </row>
    <row r="574" spans="2:20">
      <c r="K574" s="40"/>
      <c r="L574" s="40"/>
      <c r="M574" s="39" t="e">
        <f t="shared" si="186"/>
        <v>#DIV/0!</v>
      </c>
      <c r="N574" s="39" t="s">
        <v>103</v>
      </c>
      <c r="O574" s="39" t="s">
        <v>103</v>
      </c>
      <c r="P574" s="39" t="s">
        <v>103</v>
      </c>
      <c r="Q574" s="42" t="s">
        <v>103</v>
      </c>
      <c r="R574" s="43" t="e">
        <f t="shared" si="185"/>
        <v>#DIV/0!</v>
      </c>
      <c r="S574" s="40" t="e">
        <f t="shared" si="185"/>
        <v>#DIV/0!</v>
      </c>
      <c r="T574" s="40" t="e">
        <f t="shared" si="185"/>
        <v>#DIV/0!</v>
      </c>
    </row>
    <row r="575" spans="2:20">
      <c r="K575" s="40"/>
      <c r="L575" s="40"/>
      <c r="M575" s="39" t="e">
        <f t="shared" si="186"/>
        <v>#DIV/0!</v>
      </c>
      <c r="N575" s="39" t="s">
        <v>103</v>
      </c>
      <c r="O575" s="39" t="s">
        <v>103</v>
      </c>
      <c r="P575" s="39" t="s">
        <v>103</v>
      </c>
      <c r="Q575" s="42" t="s">
        <v>103</v>
      </c>
      <c r="R575" s="43" t="e">
        <f t="shared" si="185"/>
        <v>#DIV/0!</v>
      </c>
      <c r="S575" s="40" t="e">
        <f t="shared" si="185"/>
        <v>#DIV/0!</v>
      </c>
      <c r="T575" s="40" t="e">
        <f t="shared" si="185"/>
        <v>#DIV/0!</v>
      </c>
    </row>
    <row r="576" spans="2:20">
      <c r="K576" s="40"/>
      <c r="L576" s="40"/>
      <c r="M576" s="39" t="e">
        <f t="shared" si="186"/>
        <v>#DIV/0!</v>
      </c>
      <c r="N576" s="39" t="s">
        <v>103</v>
      </c>
      <c r="O576" s="39" t="s">
        <v>103</v>
      </c>
      <c r="P576" s="39" t="s">
        <v>103</v>
      </c>
      <c r="Q576" s="42" t="s">
        <v>103</v>
      </c>
      <c r="R576" s="43" t="e">
        <f t="shared" si="185"/>
        <v>#DIV/0!</v>
      </c>
      <c r="S576" s="40" t="e">
        <f t="shared" si="185"/>
        <v>#DIV/0!</v>
      </c>
      <c r="T576" s="40" t="e">
        <f t="shared" si="185"/>
        <v>#DIV/0!</v>
      </c>
    </row>
    <row r="577" spans="11:20">
      <c r="K577" s="40"/>
      <c r="L577" s="40"/>
      <c r="M577" s="39" t="e">
        <f t="shared" si="186"/>
        <v>#DIV/0!</v>
      </c>
      <c r="N577" s="39" t="s">
        <v>103</v>
      </c>
      <c r="O577" s="39" t="s">
        <v>103</v>
      </c>
      <c r="P577" s="39" t="s">
        <v>103</v>
      </c>
      <c r="Q577" s="42" t="s">
        <v>103</v>
      </c>
      <c r="R577" s="43" t="e">
        <f t="shared" si="185"/>
        <v>#DIV/0!</v>
      </c>
      <c r="S577" s="40" t="e">
        <f t="shared" si="185"/>
        <v>#DIV/0!</v>
      </c>
      <c r="T577" s="40" t="e">
        <f t="shared" si="185"/>
        <v>#DIV/0!</v>
      </c>
    </row>
    <row r="578" spans="11:20">
      <c r="K578" s="40"/>
      <c r="L578" s="40"/>
      <c r="M578" s="39" t="e">
        <f t="shared" si="186"/>
        <v>#DIV/0!</v>
      </c>
      <c r="N578" s="39" t="s">
        <v>103</v>
      </c>
      <c r="O578" s="39" t="s">
        <v>103</v>
      </c>
      <c r="P578" s="39" t="s">
        <v>103</v>
      </c>
      <c r="Q578" s="42" t="s">
        <v>103</v>
      </c>
      <c r="R578" s="43" t="e">
        <f t="shared" si="185"/>
        <v>#DIV/0!</v>
      </c>
      <c r="S578" s="40" t="e">
        <f t="shared" si="185"/>
        <v>#DIV/0!</v>
      </c>
      <c r="T578" s="40" t="e">
        <f t="shared" si="185"/>
        <v>#DIV/0!</v>
      </c>
    </row>
    <row r="579" spans="11:20">
      <c r="K579" s="40"/>
      <c r="L579" s="40"/>
      <c r="M579" s="39" t="e">
        <f t="shared" si="186"/>
        <v>#DIV/0!</v>
      </c>
      <c r="N579" s="39" t="s">
        <v>103</v>
      </c>
      <c r="O579" s="39" t="s">
        <v>103</v>
      </c>
      <c r="P579" s="39" t="s">
        <v>103</v>
      </c>
      <c r="Q579" s="42" t="s">
        <v>103</v>
      </c>
      <c r="R579" s="43" t="e">
        <f t="shared" si="185"/>
        <v>#DIV/0!</v>
      </c>
      <c r="S579" s="40" t="e">
        <f t="shared" si="185"/>
        <v>#DIV/0!</v>
      </c>
      <c r="T579" s="40" t="e">
        <f t="shared" si="185"/>
        <v>#DIV/0!</v>
      </c>
    </row>
    <row r="580" spans="11:20">
      <c r="K580" s="40"/>
      <c r="L580" s="40"/>
      <c r="M580" s="39" t="e">
        <f t="shared" si="186"/>
        <v>#DIV/0!</v>
      </c>
      <c r="N580" s="39" t="s">
        <v>103</v>
      </c>
      <c r="O580" s="39" t="s">
        <v>103</v>
      </c>
      <c r="P580" s="39" t="s">
        <v>103</v>
      </c>
      <c r="Q580" s="42" t="s">
        <v>103</v>
      </c>
      <c r="R580" s="43" t="e">
        <f t="shared" si="185"/>
        <v>#DIV/0!</v>
      </c>
      <c r="S580" s="40" t="e">
        <f t="shared" si="185"/>
        <v>#DIV/0!</v>
      </c>
      <c r="T580" s="40" t="e">
        <f t="shared" si="185"/>
        <v>#DIV/0!</v>
      </c>
    </row>
    <row r="581" spans="11:20">
      <c r="K581" s="40"/>
      <c r="L581" s="40"/>
      <c r="M581" s="39" t="e">
        <f t="shared" si="186"/>
        <v>#DIV/0!</v>
      </c>
      <c r="N581" s="39" t="s">
        <v>103</v>
      </c>
      <c r="O581" s="39" t="s">
        <v>103</v>
      </c>
      <c r="P581" s="39" t="s">
        <v>103</v>
      </c>
      <c r="Q581" s="42" t="s">
        <v>103</v>
      </c>
      <c r="R581" s="43" t="e">
        <f t="shared" si="185"/>
        <v>#DIV/0!</v>
      </c>
      <c r="S581" s="40" t="e">
        <f t="shared" si="185"/>
        <v>#DIV/0!</v>
      </c>
      <c r="T581" s="40" t="e">
        <f t="shared" si="185"/>
        <v>#DIV/0!</v>
      </c>
    </row>
    <row r="582" spans="11:20">
      <c r="K582" s="40"/>
      <c r="L582" s="40"/>
      <c r="M582" s="39" t="e">
        <f t="shared" si="186"/>
        <v>#DIV/0!</v>
      </c>
      <c r="N582" s="39" t="s">
        <v>103</v>
      </c>
      <c r="O582" s="39" t="s">
        <v>103</v>
      </c>
      <c r="P582" s="39" t="s">
        <v>103</v>
      </c>
      <c r="Q582" s="42" t="s">
        <v>103</v>
      </c>
      <c r="R582" s="43" t="e">
        <f t="shared" si="185"/>
        <v>#DIV/0!</v>
      </c>
      <c r="S582" s="40" t="e">
        <f t="shared" si="185"/>
        <v>#DIV/0!</v>
      </c>
      <c r="T582" s="40" t="e">
        <f t="shared" si="185"/>
        <v>#DIV/0!</v>
      </c>
    </row>
    <row r="583" spans="11:20">
      <c r="K583" s="40"/>
      <c r="L583" s="40"/>
      <c r="M583" s="39" t="e">
        <f t="shared" si="186"/>
        <v>#DIV/0!</v>
      </c>
      <c r="N583" s="39" t="s">
        <v>103</v>
      </c>
      <c r="O583" s="39" t="s">
        <v>103</v>
      </c>
      <c r="P583" s="39" t="s">
        <v>103</v>
      </c>
      <c r="Q583" s="42" t="s">
        <v>103</v>
      </c>
      <c r="R583" s="43" t="e">
        <f t="shared" si="185"/>
        <v>#DIV/0!</v>
      </c>
      <c r="S583" s="40" t="e">
        <f t="shared" si="185"/>
        <v>#DIV/0!</v>
      </c>
      <c r="T583" s="40" t="e">
        <f t="shared" si="185"/>
        <v>#DIV/0!</v>
      </c>
    </row>
    <row r="584" spans="11:20">
      <c r="K584" s="40"/>
      <c r="L584" s="40"/>
      <c r="M584" s="39" t="e">
        <f t="shared" si="186"/>
        <v>#DIV/0!</v>
      </c>
      <c r="N584" s="39" t="s">
        <v>103</v>
      </c>
      <c r="O584" s="39" t="s">
        <v>103</v>
      </c>
      <c r="P584" s="39" t="s">
        <v>103</v>
      </c>
      <c r="Q584" s="42" t="s">
        <v>103</v>
      </c>
      <c r="R584" s="43" t="e">
        <f t="shared" si="185"/>
        <v>#DIV/0!</v>
      </c>
      <c r="S584" s="40" t="e">
        <f t="shared" si="185"/>
        <v>#DIV/0!</v>
      </c>
      <c r="T584" s="40" t="e">
        <f t="shared" si="185"/>
        <v>#DIV/0!</v>
      </c>
    </row>
    <row r="585" spans="11:20">
      <c r="K585" s="40"/>
      <c r="L585" s="40"/>
      <c r="M585" s="39" t="e">
        <f t="shared" si="186"/>
        <v>#DIV/0!</v>
      </c>
      <c r="N585" s="39" t="s">
        <v>103</v>
      </c>
      <c r="O585" s="39" t="s">
        <v>103</v>
      </c>
      <c r="P585" s="39" t="s">
        <v>103</v>
      </c>
      <c r="Q585" s="42" t="s">
        <v>103</v>
      </c>
      <c r="R585" s="43" t="e">
        <f t="shared" si="185"/>
        <v>#DIV/0!</v>
      </c>
      <c r="S585" s="40" t="e">
        <f t="shared" si="185"/>
        <v>#DIV/0!</v>
      </c>
      <c r="T585" s="40" t="e">
        <f t="shared" si="185"/>
        <v>#DIV/0!</v>
      </c>
    </row>
    <row r="586" spans="11:20">
      <c r="K586" s="40"/>
      <c r="L586" s="40"/>
      <c r="M586" s="39" t="e">
        <f t="shared" si="186"/>
        <v>#DIV/0!</v>
      </c>
      <c r="N586" s="39" t="s">
        <v>103</v>
      </c>
      <c r="O586" s="39" t="s">
        <v>103</v>
      </c>
      <c r="P586" s="39" t="s">
        <v>103</v>
      </c>
      <c r="Q586" s="42" t="s">
        <v>103</v>
      </c>
      <c r="R586" s="43" t="e">
        <f t="shared" si="185"/>
        <v>#DIV/0!</v>
      </c>
      <c r="S586" s="40" t="e">
        <f t="shared" si="185"/>
        <v>#DIV/0!</v>
      </c>
      <c r="T586" s="40" t="e">
        <f t="shared" si="185"/>
        <v>#DIV/0!</v>
      </c>
    </row>
    <row r="587" spans="11:20">
      <c r="K587" s="40"/>
      <c r="L587" s="40"/>
      <c r="M587" s="39" t="e">
        <f t="shared" si="186"/>
        <v>#DIV/0!</v>
      </c>
      <c r="N587" s="39" t="s">
        <v>103</v>
      </c>
      <c r="O587" s="39" t="s">
        <v>103</v>
      </c>
      <c r="P587" s="39" t="s">
        <v>103</v>
      </c>
      <c r="Q587" s="42" t="s">
        <v>103</v>
      </c>
      <c r="R587" s="43" t="e">
        <f t="shared" si="185"/>
        <v>#DIV/0!</v>
      </c>
      <c r="S587" s="40" t="e">
        <f t="shared" si="185"/>
        <v>#DIV/0!</v>
      </c>
      <c r="T587" s="40" t="e">
        <f t="shared" si="185"/>
        <v>#DIV/0!</v>
      </c>
    </row>
    <row r="588" spans="11:20">
      <c r="K588" s="40"/>
      <c r="L588" s="40"/>
      <c r="M588" s="39" t="e">
        <f t="shared" si="186"/>
        <v>#DIV/0!</v>
      </c>
      <c r="N588" s="39" t="s">
        <v>103</v>
      </c>
      <c r="O588" s="39" t="s">
        <v>103</v>
      </c>
      <c r="P588" s="39" t="s">
        <v>103</v>
      </c>
      <c r="Q588" s="42" t="s">
        <v>103</v>
      </c>
      <c r="R588" s="43" t="e">
        <f t="shared" ref="R588:T651" si="187">(AR588/AR576)-1</f>
        <v>#DIV/0!</v>
      </c>
      <c r="S588" s="40" t="e">
        <f t="shared" si="187"/>
        <v>#DIV/0!</v>
      </c>
      <c r="T588" s="40" t="e">
        <f t="shared" si="187"/>
        <v>#DIV/0!</v>
      </c>
    </row>
    <row r="589" spans="11:20">
      <c r="K589" s="40"/>
      <c r="L589" s="40"/>
      <c r="M589" s="39" t="e">
        <f t="shared" si="186"/>
        <v>#DIV/0!</v>
      </c>
      <c r="N589" s="39" t="s">
        <v>103</v>
      </c>
      <c r="O589" s="39" t="s">
        <v>103</v>
      </c>
      <c r="P589" s="39" t="s">
        <v>103</v>
      </c>
      <c r="Q589" s="42" t="s">
        <v>103</v>
      </c>
      <c r="R589" s="43" t="e">
        <f t="shared" si="187"/>
        <v>#DIV/0!</v>
      </c>
      <c r="S589" s="40" t="e">
        <f t="shared" si="187"/>
        <v>#DIV/0!</v>
      </c>
      <c r="T589" s="40" t="e">
        <f t="shared" si="187"/>
        <v>#DIV/0!</v>
      </c>
    </row>
    <row r="590" spans="11:20">
      <c r="M590" s="39" t="e">
        <f t="shared" si="186"/>
        <v>#DIV/0!</v>
      </c>
      <c r="N590" s="39" t="s">
        <v>103</v>
      </c>
      <c r="O590" s="39" t="s">
        <v>103</v>
      </c>
      <c r="P590" s="39" t="s">
        <v>103</v>
      </c>
      <c r="Q590" s="42" t="s">
        <v>103</v>
      </c>
      <c r="R590" s="43" t="e">
        <f t="shared" si="187"/>
        <v>#DIV/0!</v>
      </c>
      <c r="S590" s="40" t="e">
        <f t="shared" si="187"/>
        <v>#DIV/0!</v>
      </c>
      <c r="T590" s="40" t="e">
        <f t="shared" si="187"/>
        <v>#DIV/0!</v>
      </c>
    </row>
    <row r="591" spans="11:20">
      <c r="M591" s="39" t="e">
        <f t="shared" si="186"/>
        <v>#DIV/0!</v>
      </c>
      <c r="N591" s="39" t="s">
        <v>103</v>
      </c>
      <c r="O591" s="39" t="s">
        <v>103</v>
      </c>
      <c r="P591" s="39" t="s">
        <v>103</v>
      </c>
      <c r="Q591" s="42" t="s">
        <v>103</v>
      </c>
      <c r="R591" s="43" t="e">
        <f t="shared" si="187"/>
        <v>#DIV/0!</v>
      </c>
      <c r="S591" s="40" t="e">
        <f t="shared" si="187"/>
        <v>#DIV/0!</v>
      </c>
      <c r="T591" s="40" t="e">
        <f t="shared" si="187"/>
        <v>#DIV/0!</v>
      </c>
    </row>
    <row r="592" spans="11:20">
      <c r="M592" s="39" t="e">
        <f t="shared" si="186"/>
        <v>#DIV/0!</v>
      </c>
      <c r="N592" s="39" t="s">
        <v>103</v>
      </c>
      <c r="O592" s="39" t="s">
        <v>103</v>
      </c>
      <c r="P592" s="39" t="s">
        <v>103</v>
      </c>
      <c r="Q592" s="42" t="s">
        <v>103</v>
      </c>
      <c r="R592" s="43" t="e">
        <f t="shared" si="187"/>
        <v>#DIV/0!</v>
      </c>
      <c r="S592" s="40" t="e">
        <f t="shared" si="187"/>
        <v>#DIV/0!</v>
      </c>
      <c r="T592" s="40" t="e">
        <f t="shared" si="187"/>
        <v>#DIV/0!</v>
      </c>
    </row>
    <row r="593" spans="13:20">
      <c r="M593" s="39" t="e">
        <f t="shared" si="186"/>
        <v>#DIV/0!</v>
      </c>
      <c r="N593" s="39" t="s">
        <v>103</v>
      </c>
      <c r="O593" s="39" t="s">
        <v>103</v>
      </c>
      <c r="P593" s="39" t="s">
        <v>103</v>
      </c>
      <c r="Q593" s="42" t="s">
        <v>103</v>
      </c>
      <c r="R593" s="43" t="e">
        <f t="shared" si="187"/>
        <v>#DIV/0!</v>
      </c>
      <c r="S593" s="40" t="e">
        <f t="shared" si="187"/>
        <v>#DIV/0!</v>
      </c>
      <c r="T593" s="40" t="e">
        <f t="shared" si="187"/>
        <v>#DIV/0!</v>
      </c>
    </row>
    <row r="594" spans="13:20">
      <c r="M594" s="39" t="e">
        <f t="shared" si="186"/>
        <v>#DIV/0!</v>
      </c>
      <c r="N594" s="39" t="s">
        <v>103</v>
      </c>
      <c r="O594" s="39" t="s">
        <v>103</v>
      </c>
      <c r="P594" s="39" t="s">
        <v>103</v>
      </c>
      <c r="Q594" s="42" t="s">
        <v>103</v>
      </c>
      <c r="R594" s="43" t="e">
        <f t="shared" si="187"/>
        <v>#DIV/0!</v>
      </c>
      <c r="S594" s="40" t="e">
        <f t="shared" si="187"/>
        <v>#DIV/0!</v>
      </c>
      <c r="T594" s="40" t="e">
        <f t="shared" si="187"/>
        <v>#DIV/0!</v>
      </c>
    </row>
    <row r="595" spans="13:20">
      <c r="M595" s="39" t="e">
        <f t="shared" si="186"/>
        <v>#DIV/0!</v>
      </c>
      <c r="N595" s="39" t="s">
        <v>103</v>
      </c>
      <c r="O595" s="39" t="s">
        <v>103</v>
      </c>
      <c r="P595" s="39" t="s">
        <v>103</v>
      </c>
      <c r="Q595" s="42" t="s">
        <v>103</v>
      </c>
      <c r="R595" s="43" t="e">
        <f t="shared" si="187"/>
        <v>#DIV/0!</v>
      </c>
      <c r="S595" s="40" t="e">
        <f t="shared" si="187"/>
        <v>#DIV/0!</v>
      </c>
      <c r="T595" s="40" t="e">
        <f t="shared" si="187"/>
        <v>#DIV/0!</v>
      </c>
    </row>
    <row r="596" spans="13:20">
      <c r="M596" s="39" t="e">
        <f t="shared" si="186"/>
        <v>#DIV/0!</v>
      </c>
      <c r="N596" s="39" t="s">
        <v>103</v>
      </c>
      <c r="O596" s="39" t="s">
        <v>103</v>
      </c>
      <c r="P596" s="39" t="s">
        <v>103</v>
      </c>
      <c r="Q596" s="42" t="s">
        <v>103</v>
      </c>
      <c r="R596" s="43" t="e">
        <f t="shared" si="187"/>
        <v>#DIV/0!</v>
      </c>
      <c r="S596" s="40" t="e">
        <f t="shared" si="187"/>
        <v>#DIV/0!</v>
      </c>
      <c r="T596" s="40" t="e">
        <f t="shared" si="187"/>
        <v>#DIV/0!</v>
      </c>
    </row>
    <row r="597" spans="13:20">
      <c r="M597" s="39" t="e">
        <f t="shared" si="186"/>
        <v>#DIV/0!</v>
      </c>
      <c r="N597" s="39" t="s">
        <v>103</v>
      </c>
      <c r="O597" s="39" t="s">
        <v>103</v>
      </c>
      <c r="P597" s="39" t="s">
        <v>103</v>
      </c>
      <c r="Q597" s="42" t="s">
        <v>103</v>
      </c>
      <c r="R597" s="43" t="e">
        <f t="shared" si="187"/>
        <v>#DIV/0!</v>
      </c>
      <c r="S597" s="40" t="e">
        <f t="shared" si="187"/>
        <v>#DIV/0!</v>
      </c>
      <c r="T597" s="40" t="e">
        <f t="shared" si="187"/>
        <v>#DIV/0!</v>
      </c>
    </row>
    <row r="598" spans="13:20">
      <c r="M598" s="39" t="e">
        <f t="shared" si="186"/>
        <v>#DIV/0!</v>
      </c>
      <c r="N598" s="39" t="s">
        <v>103</v>
      </c>
      <c r="O598" s="39" t="s">
        <v>103</v>
      </c>
      <c r="P598" s="39" t="s">
        <v>103</v>
      </c>
      <c r="Q598" s="42" t="s">
        <v>103</v>
      </c>
      <c r="R598" s="43" t="e">
        <f t="shared" si="187"/>
        <v>#DIV/0!</v>
      </c>
      <c r="S598" s="40" t="e">
        <f t="shared" si="187"/>
        <v>#DIV/0!</v>
      </c>
      <c r="T598" s="40" t="e">
        <f t="shared" si="187"/>
        <v>#DIV/0!</v>
      </c>
    </row>
    <row r="599" spans="13:20">
      <c r="M599" s="39" t="e">
        <f t="shared" si="186"/>
        <v>#DIV/0!</v>
      </c>
      <c r="N599" s="39" t="s">
        <v>103</v>
      </c>
      <c r="O599" s="39" t="s">
        <v>103</v>
      </c>
      <c r="P599" s="39" t="s">
        <v>103</v>
      </c>
      <c r="Q599" s="42" t="s">
        <v>103</v>
      </c>
      <c r="R599" s="43" t="e">
        <f t="shared" si="187"/>
        <v>#DIV/0!</v>
      </c>
      <c r="S599" s="40" t="e">
        <f t="shared" si="187"/>
        <v>#DIV/0!</v>
      </c>
      <c r="T599" s="40" t="e">
        <f t="shared" si="187"/>
        <v>#DIV/0!</v>
      </c>
    </row>
    <row r="600" spans="13:20">
      <c r="M600" s="39" t="e">
        <f t="shared" si="186"/>
        <v>#DIV/0!</v>
      </c>
      <c r="N600" s="39" t="s">
        <v>103</v>
      </c>
      <c r="O600" s="39" t="s">
        <v>103</v>
      </c>
      <c r="P600" s="39" t="s">
        <v>103</v>
      </c>
      <c r="Q600" s="42" t="s">
        <v>103</v>
      </c>
      <c r="R600" s="43" t="e">
        <f t="shared" si="187"/>
        <v>#DIV/0!</v>
      </c>
      <c r="S600" s="40" t="e">
        <f t="shared" si="187"/>
        <v>#DIV/0!</v>
      </c>
      <c r="T600" s="40" t="e">
        <f t="shared" si="187"/>
        <v>#DIV/0!</v>
      </c>
    </row>
    <row r="601" spans="13:20">
      <c r="M601" s="39" t="e">
        <f t="shared" si="186"/>
        <v>#DIV/0!</v>
      </c>
      <c r="N601" s="39" t="s">
        <v>103</v>
      </c>
      <c r="O601" s="39" t="s">
        <v>103</v>
      </c>
      <c r="P601" s="39" t="s">
        <v>103</v>
      </c>
      <c r="Q601" s="42" t="s">
        <v>103</v>
      </c>
      <c r="R601" s="43" t="e">
        <f t="shared" si="187"/>
        <v>#DIV/0!</v>
      </c>
      <c r="S601" s="40" t="e">
        <f t="shared" si="187"/>
        <v>#DIV/0!</v>
      </c>
      <c r="T601" s="40" t="e">
        <f t="shared" si="187"/>
        <v>#DIV/0!</v>
      </c>
    </row>
    <row r="602" spans="13:20">
      <c r="M602" s="39" t="e">
        <f t="shared" si="186"/>
        <v>#DIV/0!</v>
      </c>
      <c r="N602" s="39" t="s">
        <v>103</v>
      </c>
      <c r="O602" s="39" t="s">
        <v>103</v>
      </c>
      <c r="P602" s="39" t="s">
        <v>103</v>
      </c>
      <c r="Q602" s="42" t="s">
        <v>103</v>
      </c>
      <c r="R602" s="43" t="e">
        <f t="shared" si="187"/>
        <v>#DIV/0!</v>
      </c>
      <c r="S602" s="40" t="e">
        <f t="shared" si="187"/>
        <v>#DIV/0!</v>
      </c>
      <c r="T602" s="40" t="e">
        <f t="shared" si="187"/>
        <v>#DIV/0!</v>
      </c>
    </row>
    <row r="603" spans="13:20">
      <c r="M603" s="39" t="e">
        <f t="shared" si="186"/>
        <v>#DIV/0!</v>
      </c>
      <c r="N603" s="39" t="s">
        <v>103</v>
      </c>
      <c r="O603" s="39" t="s">
        <v>103</v>
      </c>
      <c r="P603" s="39" t="s">
        <v>103</v>
      </c>
      <c r="Q603" s="42" t="s">
        <v>103</v>
      </c>
      <c r="R603" s="43" t="e">
        <f t="shared" si="187"/>
        <v>#DIV/0!</v>
      </c>
      <c r="S603" s="40" t="e">
        <f t="shared" si="187"/>
        <v>#DIV/0!</v>
      </c>
      <c r="T603" s="40" t="e">
        <f t="shared" si="187"/>
        <v>#DIV/0!</v>
      </c>
    </row>
    <row r="604" spans="13:20">
      <c r="M604" s="39" t="e">
        <f t="shared" si="186"/>
        <v>#DIV/0!</v>
      </c>
      <c r="N604" s="39" t="s">
        <v>103</v>
      </c>
      <c r="O604" s="39" t="s">
        <v>103</v>
      </c>
      <c r="P604" s="39" t="s">
        <v>103</v>
      </c>
      <c r="Q604" s="42" t="s">
        <v>103</v>
      </c>
      <c r="R604" s="43" t="e">
        <f t="shared" si="187"/>
        <v>#DIV/0!</v>
      </c>
      <c r="S604" s="40" t="e">
        <f t="shared" si="187"/>
        <v>#DIV/0!</v>
      </c>
      <c r="T604" s="40" t="e">
        <f t="shared" si="187"/>
        <v>#DIV/0!</v>
      </c>
    </row>
    <row r="605" spans="13:20">
      <c r="M605" s="39" t="e">
        <f t="shared" si="186"/>
        <v>#DIV/0!</v>
      </c>
      <c r="N605" s="39" t="s">
        <v>103</v>
      </c>
      <c r="O605" s="39" t="s">
        <v>103</v>
      </c>
      <c r="P605" s="39" t="s">
        <v>103</v>
      </c>
      <c r="Q605" s="42" t="s">
        <v>103</v>
      </c>
      <c r="R605" s="43" t="e">
        <f t="shared" si="187"/>
        <v>#DIV/0!</v>
      </c>
      <c r="S605" s="40" t="e">
        <f t="shared" si="187"/>
        <v>#DIV/0!</v>
      </c>
      <c r="T605" s="40" t="e">
        <f t="shared" si="187"/>
        <v>#DIV/0!</v>
      </c>
    </row>
    <row r="606" spans="13:20">
      <c r="M606" s="39" t="e">
        <f t="shared" si="186"/>
        <v>#DIV/0!</v>
      </c>
      <c r="N606" s="39" t="s">
        <v>103</v>
      </c>
      <c r="O606" s="39" t="s">
        <v>103</v>
      </c>
      <c r="P606" s="39" t="s">
        <v>103</v>
      </c>
      <c r="Q606" s="42" t="s">
        <v>103</v>
      </c>
      <c r="R606" s="43" t="e">
        <f t="shared" si="187"/>
        <v>#DIV/0!</v>
      </c>
      <c r="S606" s="40" t="e">
        <f t="shared" si="187"/>
        <v>#DIV/0!</v>
      </c>
      <c r="T606" s="40" t="e">
        <f t="shared" si="187"/>
        <v>#DIV/0!</v>
      </c>
    </row>
    <row r="607" spans="13:20">
      <c r="M607" s="39" t="e">
        <f t="shared" si="186"/>
        <v>#DIV/0!</v>
      </c>
      <c r="N607" s="39" t="s">
        <v>103</v>
      </c>
      <c r="O607" s="39" t="s">
        <v>103</v>
      </c>
      <c r="P607" s="39" t="s">
        <v>103</v>
      </c>
      <c r="Q607" s="42" t="s">
        <v>103</v>
      </c>
      <c r="R607" s="43" t="e">
        <f t="shared" si="187"/>
        <v>#DIV/0!</v>
      </c>
      <c r="S607" s="40" t="e">
        <f t="shared" si="187"/>
        <v>#DIV/0!</v>
      </c>
      <c r="T607" s="40" t="e">
        <f t="shared" si="187"/>
        <v>#DIV/0!</v>
      </c>
    </row>
    <row r="608" spans="13:20">
      <c r="M608" s="39" t="e">
        <f t="shared" si="186"/>
        <v>#DIV/0!</v>
      </c>
      <c r="N608" s="39" t="s">
        <v>103</v>
      </c>
      <c r="O608" s="39" t="s">
        <v>103</v>
      </c>
      <c r="P608" s="39" t="s">
        <v>103</v>
      </c>
      <c r="Q608" s="42" t="s">
        <v>103</v>
      </c>
      <c r="R608" s="43" t="e">
        <f t="shared" si="187"/>
        <v>#DIV/0!</v>
      </c>
      <c r="S608" s="40" t="e">
        <f t="shared" si="187"/>
        <v>#DIV/0!</v>
      </c>
      <c r="T608" s="40" t="e">
        <f t="shared" si="187"/>
        <v>#DIV/0!</v>
      </c>
    </row>
    <row r="609" spans="13:20">
      <c r="M609" s="39" t="e">
        <f t="shared" si="186"/>
        <v>#DIV/0!</v>
      </c>
      <c r="N609" s="39" t="s">
        <v>103</v>
      </c>
      <c r="O609" s="39" t="s">
        <v>103</v>
      </c>
      <c r="P609" s="39" t="s">
        <v>103</v>
      </c>
      <c r="Q609" s="42" t="s">
        <v>103</v>
      </c>
      <c r="R609" s="43" t="e">
        <f t="shared" si="187"/>
        <v>#DIV/0!</v>
      </c>
      <c r="S609" s="40" t="e">
        <f t="shared" si="187"/>
        <v>#DIV/0!</v>
      </c>
      <c r="T609" s="40" t="e">
        <f t="shared" si="187"/>
        <v>#DIV/0!</v>
      </c>
    </row>
    <row r="610" spans="13:20">
      <c r="M610" s="39" t="e">
        <f t="shared" si="186"/>
        <v>#DIV/0!</v>
      </c>
      <c r="N610" s="39" t="s">
        <v>103</v>
      </c>
      <c r="O610" s="39" t="s">
        <v>103</v>
      </c>
      <c r="P610" s="39" t="s">
        <v>103</v>
      </c>
      <c r="Q610" s="42" t="s">
        <v>103</v>
      </c>
      <c r="R610" s="43" t="e">
        <f t="shared" si="187"/>
        <v>#DIV/0!</v>
      </c>
      <c r="S610" s="40" t="e">
        <f t="shared" si="187"/>
        <v>#DIV/0!</v>
      </c>
      <c r="T610" s="40" t="e">
        <f t="shared" si="187"/>
        <v>#DIV/0!</v>
      </c>
    </row>
    <row r="611" spans="13:20">
      <c r="M611" s="39" t="e">
        <f t="shared" si="186"/>
        <v>#DIV/0!</v>
      </c>
      <c r="N611" s="39" t="s">
        <v>103</v>
      </c>
      <c r="O611" s="39" t="s">
        <v>103</v>
      </c>
      <c r="P611" s="39" t="s">
        <v>103</v>
      </c>
      <c r="Q611" s="42" t="s">
        <v>103</v>
      </c>
      <c r="R611" s="43" t="e">
        <f t="shared" si="187"/>
        <v>#DIV/0!</v>
      </c>
      <c r="S611" s="40" t="e">
        <f t="shared" si="187"/>
        <v>#DIV/0!</v>
      </c>
      <c r="T611" s="40" t="e">
        <f t="shared" si="187"/>
        <v>#DIV/0!</v>
      </c>
    </row>
    <row r="612" spans="13:20">
      <c r="M612" s="39" t="e">
        <f t="shared" si="186"/>
        <v>#DIV/0!</v>
      </c>
      <c r="N612" s="39" t="s">
        <v>103</v>
      </c>
      <c r="O612" s="39" t="s">
        <v>103</v>
      </c>
      <c r="P612" s="39" t="s">
        <v>103</v>
      </c>
      <c r="Q612" s="42" t="s">
        <v>103</v>
      </c>
      <c r="R612" s="43" t="e">
        <f t="shared" si="187"/>
        <v>#DIV/0!</v>
      </c>
      <c r="S612" s="40" t="e">
        <f t="shared" si="187"/>
        <v>#DIV/0!</v>
      </c>
      <c r="T612" s="40" t="e">
        <f t="shared" si="187"/>
        <v>#DIV/0!</v>
      </c>
    </row>
    <row r="613" spans="13:20">
      <c r="M613" s="39" t="e">
        <f t="shared" si="186"/>
        <v>#DIV/0!</v>
      </c>
      <c r="N613" s="39" t="s">
        <v>103</v>
      </c>
      <c r="O613" s="39" t="s">
        <v>103</v>
      </c>
      <c r="P613" s="39" t="s">
        <v>103</v>
      </c>
      <c r="Q613" s="42" t="s">
        <v>103</v>
      </c>
      <c r="R613" s="43" t="e">
        <f t="shared" si="187"/>
        <v>#DIV/0!</v>
      </c>
      <c r="S613" s="40" t="e">
        <f t="shared" si="187"/>
        <v>#DIV/0!</v>
      </c>
      <c r="T613" s="40" t="e">
        <f t="shared" si="187"/>
        <v>#DIV/0!</v>
      </c>
    </row>
    <row r="614" spans="13:20">
      <c r="M614" s="39" t="e">
        <f t="shared" si="186"/>
        <v>#DIV/0!</v>
      </c>
      <c r="N614" s="39" t="s">
        <v>103</v>
      </c>
      <c r="O614" s="39" t="s">
        <v>103</v>
      </c>
      <c r="P614" s="39" t="s">
        <v>103</v>
      </c>
      <c r="Q614" s="42" t="s">
        <v>103</v>
      </c>
      <c r="R614" s="43" t="e">
        <f t="shared" si="187"/>
        <v>#DIV/0!</v>
      </c>
      <c r="S614" s="40" t="e">
        <f t="shared" si="187"/>
        <v>#DIV/0!</v>
      </c>
      <c r="T614" s="40" t="e">
        <f t="shared" si="187"/>
        <v>#DIV/0!</v>
      </c>
    </row>
    <row r="615" spans="13:20">
      <c r="M615" s="39" t="e">
        <f t="shared" si="186"/>
        <v>#DIV/0!</v>
      </c>
      <c r="N615" s="39" t="s">
        <v>103</v>
      </c>
      <c r="O615" s="39" t="s">
        <v>103</v>
      </c>
      <c r="P615" s="39" t="s">
        <v>103</v>
      </c>
      <c r="Q615" s="42" t="s">
        <v>103</v>
      </c>
      <c r="R615" s="43" t="e">
        <f t="shared" si="187"/>
        <v>#DIV/0!</v>
      </c>
      <c r="S615" s="40" t="e">
        <f t="shared" si="187"/>
        <v>#DIV/0!</v>
      </c>
      <c r="T615" s="40" t="e">
        <f t="shared" si="187"/>
        <v>#DIV/0!</v>
      </c>
    </row>
    <row r="616" spans="13:20">
      <c r="M616" s="39" t="e">
        <f t="shared" si="186"/>
        <v>#DIV/0!</v>
      </c>
      <c r="N616" s="39" t="s">
        <v>103</v>
      </c>
      <c r="O616" s="39" t="s">
        <v>103</v>
      </c>
      <c r="P616" s="39" t="s">
        <v>103</v>
      </c>
      <c r="Q616" s="42" t="s">
        <v>103</v>
      </c>
      <c r="R616" s="43" t="e">
        <f t="shared" si="187"/>
        <v>#DIV/0!</v>
      </c>
      <c r="S616" s="40" t="e">
        <f t="shared" si="187"/>
        <v>#DIV/0!</v>
      </c>
      <c r="T616" s="40" t="e">
        <f t="shared" si="187"/>
        <v>#DIV/0!</v>
      </c>
    </row>
    <row r="617" spans="13:20">
      <c r="M617" s="39" t="e">
        <f t="shared" si="186"/>
        <v>#DIV/0!</v>
      </c>
      <c r="N617" s="39" t="s">
        <v>103</v>
      </c>
      <c r="O617" s="39" t="s">
        <v>103</v>
      </c>
      <c r="P617" s="39" t="s">
        <v>103</v>
      </c>
      <c r="Q617" s="42" t="s">
        <v>103</v>
      </c>
      <c r="R617" s="43" t="e">
        <f t="shared" si="187"/>
        <v>#DIV/0!</v>
      </c>
      <c r="S617" s="40" t="e">
        <f t="shared" si="187"/>
        <v>#DIV/0!</v>
      </c>
      <c r="T617" s="40" t="e">
        <f t="shared" si="187"/>
        <v>#DIV/0!</v>
      </c>
    </row>
    <row r="618" spans="13:20">
      <c r="M618" s="39" t="e">
        <f t="shared" si="186"/>
        <v>#DIV/0!</v>
      </c>
      <c r="N618" s="39" t="s">
        <v>103</v>
      </c>
      <c r="O618" s="39" t="s">
        <v>103</v>
      </c>
      <c r="P618" s="39" t="s">
        <v>103</v>
      </c>
      <c r="Q618" s="42" t="s">
        <v>103</v>
      </c>
      <c r="R618" s="43" t="e">
        <f t="shared" si="187"/>
        <v>#DIV/0!</v>
      </c>
      <c r="S618" s="40" t="e">
        <f t="shared" si="187"/>
        <v>#DIV/0!</v>
      </c>
      <c r="T618" s="40" t="e">
        <f t="shared" si="187"/>
        <v>#DIV/0!</v>
      </c>
    </row>
    <row r="619" spans="13:20">
      <c r="M619" s="39" t="e">
        <f t="shared" si="186"/>
        <v>#DIV/0!</v>
      </c>
      <c r="N619" s="39" t="s">
        <v>103</v>
      </c>
      <c r="O619" s="39" t="s">
        <v>103</v>
      </c>
      <c r="P619" s="39" t="s">
        <v>103</v>
      </c>
      <c r="Q619" s="42" t="s">
        <v>103</v>
      </c>
      <c r="R619" s="43" t="e">
        <f t="shared" si="187"/>
        <v>#DIV/0!</v>
      </c>
      <c r="S619" s="40" t="e">
        <f t="shared" si="187"/>
        <v>#DIV/0!</v>
      </c>
      <c r="T619" s="40" t="e">
        <f t="shared" si="187"/>
        <v>#DIV/0!</v>
      </c>
    </row>
    <row r="620" spans="13:20">
      <c r="M620" s="39" t="e">
        <f t="shared" ref="M620:M683" si="188">(E620/E619)-1</f>
        <v>#DIV/0!</v>
      </c>
      <c r="N620" s="39" t="s">
        <v>103</v>
      </c>
      <c r="O620" s="39" t="s">
        <v>103</v>
      </c>
      <c r="P620" s="39" t="s">
        <v>103</v>
      </c>
      <c r="Q620" s="42" t="s">
        <v>103</v>
      </c>
      <c r="R620" s="43" t="e">
        <f t="shared" si="187"/>
        <v>#DIV/0!</v>
      </c>
      <c r="S620" s="40" t="e">
        <f t="shared" si="187"/>
        <v>#DIV/0!</v>
      </c>
      <c r="T620" s="40" t="e">
        <f t="shared" si="187"/>
        <v>#DIV/0!</v>
      </c>
    </row>
    <row r="621" spans="13:20">
      <c r="M621" s="39" t="e">
        <f t="shared" si="188"/>
        <v>#DIV/0!</v>
      </c>
      <c r="N621" s="39" t="s">
        <v>103</v>
      </c>
      <c r="O621" s="39" t="s">
        <v>103</v>
      </c>
      <c r="P621" s="39" t="s">
        <v>103</v>
      </c>
      <c r="Q621" s="42" t="s">
        <v>103</v>
      </c>
      <c r="R621" s="43" t="e">
        <f t="shared" si="187"/>
        <v>#DIV/0!</v>
      </c>
      <c r="S621" s="40" t="e">
        <f t="shared" si="187"/>
        <v>#DIV/0!</v>
      </c>
      <c r="T621" s="40" t="e">
        <f t="shared" si="187"/>
        <v>#DIV/0!</v>
      </c>
    </row>
    <row r="622" spans="13:20">
      <c r="M622" s="39" t="e">
        <f t="shared" si="188"/>
        <v>#DIV/0!</v>
      </c>
      <c r="N622" s="39" t="s">
        <v>103</v>
      </c>
      <c r="O622" s="39" t="s">
        <v>103</v>
      </c>
      <c r="P622" s="39" t="s">
        <v>103</v>
      </c>
      <c r="Q622" s="42" t="s">
        <v>103</v>
      </c>
      <c r="R622" s="43" t="e">
        <f t="shared" si="187"/>
        <v>#DIV/0!</v>
      </c>
      <c r="S622" s="40" t="e">
        <f t="shared" si="187"/>
        <v>#DIV/0!</v>
      </c>
      <c r="T622" s="40" t="e">
        <f t="shared" si="187"/>
        <v>#DIV/0!</v>
      </c>
    </row>
    <row r="623" spans="13:20">
      <c r="M623" s="39" t="e">
        <f t="shared" si="188"/>
        <v>#DIV/0!</v>
      </c>
      <c r="N623" s="39" t="s">
        <v>103</v>
      </c>
      <c r="O623" s="39" t="s">
        <v>103</v>
      </c>
      <c r="P623" s="39" t="s">
        <v>103</v>
      </c>
      <c r="Q623" s="42" t="s">
        <v>103</v>
      </c>
      <c r="R623" s="43" t="e">
        <f t="shared" si="187"/>
        <v>#DIV/0!</v>
      </c>
      <c r="S623" s="40" t="e">
        <f t="shared" si="187"/>
        <v>#DIV/0!</v>
      </c>
      <c r="T623" s="40" t="e">
        <f t="shared" si="187"/>
        <v>#DIV/0!</v>
      </c>
    </row>
    <row r="624" spans="13:20">
      <c r="M624" s="39" t="e">
        <f t="shared" si="188"/>
        <v>#DIV/0!</v>
      </c>
      <c r="N624" s="39" t="s">
        <v>103</v>
      </c>
      <c r="O624" s="39" t="s">
        <v>103</v>
      </c>
      <c r="P624" s="39" t="s">
        <v>103</v>
      </c>
      <c r="Q624" s="42" t="s">
        <v>103</v>
      </c>
      <c r="R624" s="43" t="e">
        <f t="shared" si="187"/>
        <v>#DIV/0!</v>
      </c>
      <c r="S624" s="40" t="e">
        <f t="shared" si="187"/>
        <v>#DIV/0!</v>
      </c>
      <c r="T624" s="40" t="e">
        <f t="shared" si="187"/>
        <v>#DIV/0!</v>
      </c>
    </row>
    <row r="625" spans="13:20">
      <c r="M625" s="39" t="e">
        <f t="shared" si="188"/>
        <v>#DIV/0!</v>
      </c>
      <c r="N625" s="39" t="s">
        <v>103</v>
      </c>
      <c r="O625" s="39" t="s">
        <v>103</v>
      </c>
      <c r="P625" s="39" t="s">
        <v>103</v>
      </c>
      <c r="Q625" s="42" t="s">
        <v>103</v>
      </c>
      <c r="R625" s="43" t="e">
        <f t="shared" si="187"/>
        <v>#DIV/0!</v>
      </c>
      <c r="S625" s="40" t="e">
        <f t="shared" si="187"/>
        <v>#DIV/0!</v>
      </c>
      <c r="T625" s="40" t="e">
        <f t="shared" si="187"/>
        <v>#DIV/0!</v>
      </c>
    </row>
    <row r="626" spans="13:20">
      <c r="M626" s="39" t="e">
        <f t="shared" si="188"/>
        <v>#DIV/0!</v>
      </c>
      <c r="N626" s="39" t="s">
        <v>103</v>
      </c>
      <c r="O626" s="39" t="s">
        <v>103</v>
      </c>
      <c r="P626" s="39" t="s">
        <v>103</v>
      </c>
      <c r="Q626" s="42" t="s">
        <v>103</v>
      </c>
      <c r="R626" s="43" t="e">
        <f t="shared" si="187"/>
        <v>#DIV/0!</v>
      </c>
      <c r="S626" s="40" t="e">
        <f t="shared" si="187"/>
        <v>#DIV/0!</v>
      </c>
      <c r="T626" s="40" t="e">
        <f t="shared" si="187"/>
        <v>#DIV/0!</v>
      </c>
    </row>
    <row r="627" spans="13:20">
      <c r="M627" s="39" t="e">
        <f t="shared" si="188"/>
        <v>#DIV/0!</v>
      </c>
      <c r="N627" s="39" t="s">
        <v>103</v>
      </c>
      <c r="O627" s="39" t="s">
        <v>103</v>
      </c>
      <c r="P627" s="39" t="s">
        <v>103</v>
      </c>
      <c r="Q627" s="42" t="s">
        <v>103</v>
      </c>
      <c r="R627" s="43" t="e">
        <f t="shared" si="187"/>
        <v>#DIV/0!</v>
      </c>
      <c r="S627" s="40" t="e">
        <f t="shared" si="187"/>
        <v>#DIV/0!</v>
      </c>
      <c r="T627" s="40" t="e">
        <f t="shared" si="187"/>
        <v>#DIV/0!</v>
      </c>
    </row>
    <row r="628" spans="13:20">
      <c r="M628" s="39" t="e">
        <f t="shared" si="188"/>
        <v>#DIV/0!</v>
      </c>
      <c r="N628" s="39" t="s">
        <v>103</v>
      </c>
      <c r="O628" s="39" t="s">
        <v>103</v>
      </c>
      <c r="P628" s="39" t="s">
        <v>103</v>
      </c>
      <c r="Q628" s="42" t="s">
        <v>103</v>
      </c>
      <c r="R628" s="43" t="e">
        <f t="shared" si="187"/>
        <v>#DIV/0!</v>
      </c>
      <c r="S628" s="40" t="e">
        <f t="shared" si="187"/>
        <v>#DIV/0!</v>
      </c>
      <c r="T628" s="40" t="e">
        <f t="shared" si="187"/>
        <v>#DIV/0!</v>
      </c>
    </row>
    <row r="629" spans="13:20">
      <c r="M629" s="39" t="e">
        <f t="shared" si="188"/>
        <v>#DIV/0!</v>
      </c>
      <c r="N629" s="39" t="s">
        <v>103</v>
      </c>
      <c r="O629" s="39" t="s">
        <v>103</v>
      </c>
      <c r="P629" s="39" t="s">
        <v>103</v>
      </c>
      <c r="Q629" s="42" t="s">
        <v>103</v>
      </c>
      <c r="R629" s="43" t="e">
        <f t="shared" si="187"/>
        <v>#DIV/0!</v>
      </c>
      <c r="S629" s="40" t="e">
        <f t="shared" si="187"/>
        <v>#DIV/0!</v>
      </c>
      <c r="T629" s="40" t="e">
        <f t="shared" si="187"/>
        <v>#DIV/0!</v>
      </c>
    </row>
    <row r="630" spans="13:20">
      <c r="M630" s="39" t="e">
        <f t="shared" si="188"/>
        <v>#DIV/0!</v>
      </c>
      <c r="N630" s="39" t="s">
        <v>103</v>
      </c>
      <c r="O630" s="39" t="s">
        <v>103</v>
      </c>
      <c r="P630" s="39" t="s">
        <v>103</v>
      </c>
      <c r="Q630" s="42" t="s">
        <v>103</v>
      </c>
      <c r="R630" s="43" t="e">
        <f t="shared" si="187"/>
        <v>#DIV/0!</v>
      </c>
      <c r="S630" s="40" t="e">
        <f t="shared" si="187"/>
        <v>#DIV/0!</v>
      </c>
      <c r="T630" s="40" t="e">
        <f t="shared" si="187"/>
        <v>#DIV/0!</v>
      </c>
    </row>
    <row r="631" spans="13:20">
      <c r="M631" s="39" t="e">
        <f t="shared" si="188"/>
        <v>#DIV/0!</v>
      </c>
      <c r="N631" s="39" t="s">
        <v>103</v>
      </c>
      <c r="O631" s="39" t="s">
        <v>103</v>
      </c>
      <c r="P631" s="39" t="s">
        <v>103</v>
      </c>
      <c r="Q631" s="42" t="s">
        <v>103</v>
      </c>
      <c r="R631" s="43" t="e">
        <f t="shared" si="187"/>
        <v>#DIV/0!</v>
      </c>
      <c r="S631" s="40" t="e">
        <f t="shared" si="187"/>
        <v>#DIV/0!</v>
      </c>
      <c r="T631" s="40" t="e">
        <f t="shared" si="187"/>
        <v>#DIV/0!</v>
      </c>
    </row>
    <row r="632" spans="13:20">
      <c r="M632" s="39" t="e">
        <f t="shared" si="188"/>
        <v>#DIV/0!</v>
      </c>
      <c r="N632" s="39" t="s">
        <v>103</v>
      </c>
      <c r="O632" s="39" t="s">
        <v>103</v>
      </c>
      <c r="P632" s="39" t="s">
        <v>103</v>
      </c>
      <c r="Q632" s="42" t="s">
        <v>103</v>
      </c>
      <c r="R632" s="43" t="e">
        <f t="shared" si="187"/>
        <v>#DIV/0!</v>
      </c>
      <c r="S632" s="40" t="e">
        <f t="shared" si="187"/>
        <v>#DIV/0!</v>
      </c>
      <c r="T632" s="40" t="e">
        <f t="shared" si="187"/>
        <v>#DIV/0!</v>
      </c>
    </row>
    <row r="633" spans="13:20">
      <c r="M633" s="39" t="e">
        <f t="shared" si="188"/>
        <v>#DIV/0!</v>
      </c>
      <c r="N633" s="39" t="s">
        <v>103</v>
      </c>
      <c r="O633" s="39" t="s">
        <v>103</v>
      </c>
      <c r="P633" s="39" t="s">
        <v>103</v>
      </c>
      <c r="Q633" s="42" t="s">
        <v>103</v>
      </c>
      <c r="R633" s="43" t="e">
        <f t="shared" si="187"/>
        <v>#DIV/0!</v>
      </c>
      <c r="S633" s="40" t="e">
        <f t="shared" si="187"/>
        <v>#DIV/0!</v>
      </c>
      <c r="T633" s="40" t="e">
        <f t="shared" si="187"/>
        <v>#DIV/0!</v>
      </c>
    </row>
    <row r="634" spans="13:20">
      <c r="M634" s="39" t="e">
        <f t="shared" si="188"/>
        <v>#DIV/0!</v>
      </c>
      <c r="N634" s="39" t="s">
        <v>103</v>
      </c>
      <c r="O634" s="39" t="s">
        <v>103</v>
      </c>
      <c r="P634" s="39" t="s">
        <v>103</v>
      </c>
      <c r="Q634" s="42" t="s">
        <v>103</v>
      </c>
      <c r="R634" s="43" t="e">
        <f t="shared" si="187"/>
        <v>#DIV/0!</v>
      </c>
      <c r="S634" s="40" t="e">
        <f t="shared" si="187"/>
        <v>#DIV/0!</v>
      </c>
      <c r="T634" s="40" t="e">
        <f t="shared" si="187"/>
        <v>#DIV/0!</v>
      </c>
    </row>
    <row r="635" spans="13:20">
      <c r="M635" s="39" t="e">
        <f t="shared" si="188"/>
        <v>#DIV/0!</v>
      </c>
      <c r="N635" s="39" t="s">
        <v>103</v>
      </c>
      <c r="O635" s="39" t="s">
        <v>103</v>
      </c>
      <c r="P635" s="39" t="s">
        <v>103</v>
      </c>
      <c r="Q635" s="42" t="s">
        <v>103</v>
      </c>
      <c r="R635" s="43" t="e">
        <f t="shared" si="187"/>
        <v>#DIV/0!</v>
      </c>
      <c r="S635" s="40" t="e">
        <f t="shared" si="187"/>
        <v>#DIV/0!</v>
      </c>
      <c r="T635" s="40" t="e">
        <f t="shared" si="187"/>
        <v>#DIV/0!</v>
      </c>
    </row>
    <row r="636" spans="13:20">
      <c r="M636" s="39" t="e">
        <f t="shared" si="188"/>
        <v>#DIV/0!</v>
      </c>
      <c r="N636" s="39" t="s">
        <v>103</v>
      </c>
      <c r="O636" s="39" t="s">
        <v>103</v>
      </c>
      <c r="P636" s="39" t="s">
        <v>103</v>
      </c>
      <c r="Q636" s="42" t="s">
        <v>103</v>
      </c>
      <c r="R636" s="43" t="e">
        <f t="shared" si="187"/>
        <v>#DIV/0!</v>
      </c>
      <c r="S636" s="40" t="e">
        <f t="shared" si="187"/>
        <v>#DIV/0!</v>
      </c>
      <c r="T636" s="40" t="e">
        <f t="shared" si="187"/>
        <v>#DIV/0!</v>
      </c>
    </row>
    <row r="637" spans="13:20">
      <c r="M637" s="39" t="e">
        <f t="shared" si="188"/>
        <v>#DIV/0!</v>
      </c>
      <c r="N637" s="39" t="s">
        <v>103</v>
      </c>
      <c r="O637" s="39" t="s">
        <v>103</v>
      </c>
      <c r="P637" s="39" t="s">
        <v>103</v>
      </c>
      <c r="Q637" s="42" t="s">
        <v>103</v>
      </c>
      <c r="R637" s="43" t="e">
        <f t="shared" si="187"/>
        <v>#DIV/0!</v>
      </c>
      <c r="S637" s="40" t="e">
        <f t="shared" si="187"/>
        <v>#DIV/0!</v>
      </c>
      <c r="T637" s="40" t="e">
        <f t="shared" si="187"/>
        <v>#DIV/0!</v>
      </c>
    </row>
    <row r="638" spans="13:20">
      <c r="M638" s="39" t="e">
        <f t="shared" si="188"/>
        <v>#DIV/0!</v>
      </c>
      <c r="N638" s="39" t="s">
        <v>103</v>
      </c>
      <c r="O638" s="39" t="s">
        <v>103</v>
      </c>
      <c r="P638" s="39" t="s">
        <v>103</v>
      </c>
      <c r="Q638" s="42" t="s">
        <v>103</v>
      </c>
      <c r="R638" s="43" t="e">
        <f t="shared" si="187"/>
        <v>#DIV/0!</v>
      </c>
      <c r="S638" s="40" t="e">
        <f t="shared" si="187"/>
        <v>#DIV/0!</v>
      </c>
      <c r="T638" s="40" t="e">
        <f t="shared" si="187"/>
        <v>#DIV/0!</v>
      </c>
    </row>
    <row r="639" spans="13:20">
      <c r="M639" s="39" t="e">
        <f t="shared" si="188"/>
        <v>#DIV/0!</v>
      </c>
      <c r="N639" s="39" t="s">
        <v>103</v>
      </c>
      <c r="O639" s="39" t="s">
        <v>103</v>
      </c>
      <c r="P639" s="39" t="s">
        <v>103</v>
      </c>
      <c r="Q639" s="42" t="s">
        <v>103</v>
      </c>
      <c r="R639" s="43" t="e">
        <f t="shared" si="187"/>
        <v>#DIV/0!</v>
      </c>
      <c r="S639" s="40" t="e">
        <f t="shared" si="187"/>
        <v>#DIV/0!</v>
      </c>
      <c r="T639" s="40" t="e">
        <f t="shared" si="187"/>
        <v>#DIV/0!</v>
      </c>
    </row>
    <row r="640" spans="13:20">
      <c r="M640" s="39" t="e">
        <f t="shared" si="188"/>
        <v>#DIV/0!</v>
      </c>
      <c r="N640" s="39" t="s">
        <v>103</v>
      </c>
      <c r="O640" s="39" t="s">
        <v>103</v>
      </c>
      <c r="P640" s="39" t="s">
        <v>103</v>
      </c>
      <c r="Q640" s="42" t="s">
        <v>103</v>
      </c>
      <c r="R640" s="43" t="e">
        <f t="shared" si="187"/>
        <v>#DIV/0!</v>
      </c>
      <c r="S640" s="40" t="e">
        <f t="shared" si="187"/>
        <v>#DIV/0!</v>
      </c>
      <c r="T640" s="40" t="e">
        <f t="shared" si="187"/>
        <v>#DIV/0!</v>
      </c>
    </row>
    <row r="641" spans="13:20">
      <c r="M641" s="39" t="e">
        <f t="shared" si="188"/>
        <v>#DIV/0!</v>
      </c>
      <c r="N641" s="39" t="s">
        <v>103</v>
      </c>
      <c r="O641" s="39" t="s">
        <v>103</v>
      </c>
      <c r="P641" s="39" t="s">
        <v>103</v>
      </c>
      <c r="Q641" s="42" t="s">
        <v>103</v>
      </c>
      <c r="R641" s="43" t="e">
        <f t="shared" si="187"/>
        <v>#DIV/0!</v>
      </c>
      <c r="S641" s="40" t="e">
        <f t="shared" si="187"/>
        <v>#DIV/0!</v>
      </c>
      <c r="T641" s="40" t="e">
        <f t="shared" si="187"/>
        <v>#DIV/0!</v>
      </c>
    </row>
    <row r="642" spans="13:20">
      <c r="M642" s="39" t="e">
        <f t="shared" si="188"/>
        <v>#DIV/0!</v>
      </c>
      <c r="N642" s="39" t="s">
        <v>103</v>
      </c>
      <c r="O642" s="39" t="s">
        <v>103</v>
      </c>
      <c r="P642" s="39" t="s">
        <v>103</v>
      </c>
      <c r="Q642" s="42" t="s">
        <v>103</v>
      </c>
      <c r="R642" s="43" t="e">
        <f t="shared" si="187"/>
        <v>#DIV/0!</v>
      </c>
      <c r="S642" s="40" t="e">
        <f t="shared" si="187"/>
        <v>#DIV/0!</v>
      </c>
      <c r="T642" s="40" t="e">
        <f t="shared" si="187"/>
        <v>#DIV/0!</v>
      </c>
    </row>
    <row r="643" spans="13:20">
      <c r="M643" s="39" t="e">
        <f t="shared" si="188"/>
        <v>#DIV/0!</v>
      </c>
      <c r="N643" s="39" t="s">
        <v>103</v>
      </c>
      <c r="O643" s="39" t="s">
        <v>103</v>
      </c>
      <c r="P643" s="39" t="s">
        <v>103</v>
      </c>
      <c r="Q643" s="42" t="s">
        <v>103</v>
      </c>
      <c r="R643" s="43" t="e">
        <f t="shared" si="187"/>
        <v>#DIV/0!</v>
      </c>
      <c r="S643" s="40" t="e">
        <f t="shared" si="187"/>
        <v>#DIV/0!</v>
      </c>
      <c r="T643" s="40" t="e">
        <f t="shared" si="187"/>
        <v>#DIV/0!</v>
      </c>
    </row>
    <row r="644" spans="13:20">
      <c r="M644" s="39" t="e">
        <f t="shared" si="188"/>
        <v>#DIV/0!</v>
      </c>
      <c r="N644" s="39" t="s">
        <v>103</v>
      </c>
      <c r="O644" s="39" t="s">
        <v>103</v>
      </c>
      <c r="P644" s="39" t="s">
        <v>103</v>
      </c>
      <c r="Q644" s="42" t="s">
        <v>103</v>
      </c>
      <c r="R644" s="43" t="e">
        <f t="shared" si="187"/>
        <v>#DIV/0!</v>
      </c>
      <c r="S644" s="40" t="e">
        <f t="shared" si="187"/>
        <v>#DIV/0!</v>
      </c>
      <c r="T644" s="40" t="e">
        <f t="shared" si="187"/>
        <v>#DIV/0!</v>
      </c>
    </row>
    <row r="645" spans="13:20">
      <c r="M645" s="39" t="e">
        <f t="shared" si="188"/>
        <v>#DIV/0!</v>
      </c>
      <c r="N645" s="39" t="s">
        <v>103</v>
      </c>
      <c r="O645" s="39" t="s">
        <v>103</v>
      </c>
      <c r="P645" s="39" t="s">
        <v>103</v>
      </c>
      <c r="Q645" s="42" t="s">
        <v>103</v>
      </c>
      <c r="R645" s="43" t="e">
        <f t="shared" si="187"/>
        <v>#DIV/0!</v>
      </c>
      <c r="S645" s="40" t="e">
        <f t="shared" si="187"/>
        <v>#DIV/0!</v>
      </c>
      <c r="T645" s="40" t="e">
        <f t="shared" si="187"/>
        <v>#DIV/0!</v>
      </c>
    </row>
    <row r="646" spans="13:20">
      <c r="M646" s="39" t="e">
        <f t="shared" si="188"/>
        <v>#DIV/0!</v>
      </c>
      <c r="N646" s="39" t="s">
        <v>103</v>
      </c>
      <c r="O646" s="39" t="s">
        <v>103</v>
      </c>
      <c r="P646" s="39" t="s">
        <v>103</v>
      </c>
      <c r="Q646" s="42" t="s">
        <v>103</v>
      </c>
      <c r="R646" s="43" t="e">
        <f t="shared" si="187"/>
        <v>#DIV/0!</v>
      </c>
      <c r="S646" s="40" t="e">
        <f t="shared" si="187"/>
        <v>#DIV/0!</v>
      </c>
      <c r="T646" s="40" t="e">
        <f t="shared" si="187"/>
        <v>#DIV/0!</v>
      </c>
    </row>
    <row r="647" spans="13:20">
      <c r="M647" s="39" t="e">
        <f t="shared" si="188"/>
        <v>#DIV/0!</v>
      </c>
      <c r="N647" s="39" t="s">
        <v>103</v>
      </c>
      <c r="O647" s="39" t="s">
        <v>103</v>
      </c>
      <c r="P647" s="39" t="s">
        <v>103</v>
      </c>
      <c r="Q647" s="42" t="s">
        <v>103</v>
      </c>
      <c r="R647" s="43" t="e">
        <f t="shared" si="187"/>
        <v>#DIV/0!</v>
      </c>
      <c r="S647" s="40" t="e">
        <f t="shared" si="187"/>
        <v>#DIV/0!</v>
      </c>
      <c r="T647" s="40" t="e">
        <f t="shared" si="187"/>
        <v>#DIV/0!</v>
      </c>
    </row>
    <row r="648" spans="13:20">
      <c r="M648" s="39" t="e">
        <f t="shared" si="188"/>
        <v>#DIV/0!</v>
      </c>
      <c r="N648" s="39" t="s">
        <v>103</v>
      </c>
      <c r="O648" s="39" t="s">
        <v>103</v>
      </c>
      <c r="P648" s="39" t="s">
        <v>103</v>
      </c>
      <c r="Q648" s="42" t="s">
        <v>103</v>
      </c>
      <c r="R648" s="43" t="e">
        <f t="shared" si="187"/>
        <v>#DIV/0!</v>
      </c>
      <c r="S648" s="40" t="e">
        <f t="shared" si="187"/>
        <v>#DIV/0!</v>
      </c>
      <c r="T648" s="40" t="e">
        <f t="shared" si="187"/>
        <v>#DIV/0!</v>
      </c>
    </row>
    <row r="649" spans="13:20">
      <c r="M649" s="39" t="e">
        <f t="shared" si="188"/>
        <v>#DIV/0!</v>
      </c>
      <c r="N649" s="39" t="s">
        <v>103</v>
      </c>
      <c r="O649" s="39" t="s">
        <v>103</v>
      </c>
      <c r="P649" s="39" t="s">
        <v>103</v>
      </c>
      <c r="Q649" s="42" t="s">
        <v>103</v>
      </c>
      <c r="R649" s="43" t="e">
        <f t="shared" si="187"/>
        <v>#DIV/0!</v>
      </c>
      <c r="S649" s="40" t="e">
        <f t="shared" si="187"/>
        <v>#DIV/0!</v>
      </c>
      <c r="T649" s="40" t="e">
        <f t="shared" si="187"/>
        <v>#DIV/0!</v>
      </c>
    </row>
    <row r="650" spans="13:20">
      <c r="M650" s="39" t="e">
        <f t="shared" si="188"/>
        <v>#DIV/0!</v>
      </c>
      <c r="N650" s="39" t="s">
        <v>103</v>
      </c>
      <c r="O650" s="39" t="s">
        <v>103</v>
      </c>
      <c r="P650" s="39" t="s">
        <v>103</v>
      </c>
      <c r="Q650" s="42" t="s">
        <v>103</v>
      </c>
      <c r="R650" s="43" t="e">
        <f t="shared" si="187"/>
        <v>#DIV/0!</v>
      </c>
      <c r="S650" s="40" t="e">
        <f t="shared" si="187"/>
        <v>#DIV/0!</v>
      </c>
      <c r="T650" s="40" t="e">
        <f t="shared" si="187"/>
        <v>#DIV/0!</v>
      </c>
    </row>
    <row r="651" spans="13:20">
      <c r="M651" s="39" t="e">
        <f t="shared" si="188"/>
        <v>#DIV/0!</v>
      </c>
      <c r="N651" s="39" t="s">
        <v>103</v>
      </c>
      <c r="O651" s="39" t="s">
        <v>103</v>
      </c>
      <c r="P651" s="39" t="s">
        <v>103</v>
      </c>
      <c r="Q651" s="42" t="s">
        <v>103</v>
      </c>
      <c r="R651" s="43" t="e">
        <f t="shared" si="187"/>
        <v>#DIV/0!</v>
      </c>
      <c r="S651" s="40" t="e">
        <f t="shared" si="187"/>
        <v>#DIV/0!</v>
      </c>
      <c r="T651" s="40" t="e">
        <f t="shared" si="187"/>
        <v>#DIV/0!</v>
      </c>
    </row>
    <row r="652" spans="13:20">
      <c r="M652" s="39" t="e">
        <f t="shared" si="188"/>
        <v>#DIV/0!</v>
      </c>
      <c r="N652" s="39" t="s">
        <v>103</v>
      </c>
      <c r="O652" s="39" t="s">
        <v>103</v>
      </c>
      <c r="P652" s="39" t="s">
        <v>103</v>
      </c>
      <c r="Q652" s="42" t="s">
        <v>103</v>
      </c>
      <c r="R652" s="43" t="e">
        <f t="shared" ref="R652:T715" si="189">(AR652/AR640)-1</f>
        <v>#DIV/0!</v>
      </c>
      <c r="S652" s="40" t="e">
        <f t="shared" si="189"/>
        <v>#DIV/0!</v>
      </c>
      <c r="T652" s="40" t="e">
        <f t="shared" si="189"/>
        <v>#DIV/0!</v>
      </c>
    </row>
    <row r="653" spans="13:20">
      <c r="M653" s="39" t="e">
        <f t="shared" si="188"/>
        <v>#DIV/0!</v>
      </c>
      <c r="N653" s="39" t="s">
        <v>103</v>
      </c>
      <c r="O653" s="39" t="s">
        <v>103</v>
      </c>
      <c r="P653" s="39" t="s">
        <v>103</v>
      </c>
      <c r="Q653" s="42" t="s">
        <v>103</v>
      </c>
      <c r="R653" s="43" t="e">
        <f t="shared" si="189"/>
        <v>#DIV/0!</v>
      </c>
      <c r="S653" s="40" t="e">
        <f t="shared" si="189"/>
        <v>#DIV/0!</v>
      </c>
      <c r="T653" s="40" t="e">
        <f t="shared" si="189"/>
        <v>#DIV/0!</v>
      </c>
    </row>
    <row r="654" spans="13:20">
      <c r="M654" s="39" t="e">
        <f t="shared" si="188"/>
        <v>#DIV/0!</v>
      </c>
      <c r="N654" s="39" t="s">
        <v>103</v>
      </c>
      <c r="O654" s="39" t="s">
        <v>103</v>
      </c>
      <c r="P654" s="39" t="s">
        <v>103</v>
      </c>
      <c r="Q654" s="42" t="s">
        <v>103</v>
      </c>
      <c r="R654" s="43" t="e">
        <f t="shared" si="189"/>
        <v>#DIV/0!</v>
      </c>
      <c r="S654" s="40" t="e">
        <f t="shared" si="189"/>
        <v>#DIV/0!</v>
      </c>
      <c r="T654" s="40" t="e">
        <f t="shared" si="189"/>
        <v>#DIV/0!</v>
      </c>
    </row>
    <row r="655" spans="13:20">
      <c r="M655" s="39" t="e">
        <f t="shared" si="188"/>
        <v>#DIV/0!</v>
      </c>
      <c r="N655" s="39" t="s">
        <v>103</v>
      </c>
      <c r="O655" s="39" t="s">
        <v>103</v>
      </c>
      <c r="P655" s="39" t="s">
        <v>103</v>
      </c>
      <c r="Q655" s="42" t="s">
        <v>103</v>
      </c>
      <c r="R655" s="43" t="e">
        <f t="shared" si="189"/>
        <v>#DIV/0!</v>
      </c>
      <c r="S655" s="40" t="e">
        <f t="shared" si="189"/>
        <v>#DIV/0!</v>
      </c>
      <c r="T655" s="40" t="e">
        <f t="shared" si="189"/>
        <v>#DIV/0!</v>
      </c>
    </row>
    <row r="656" spans="13:20">
      <c r="M656" s="39" t="e">
        <f t="shared" si="188"/>
        <v>#DIV/0!</v>
      </c>
      <c r="N656" s="39" t="s">
        <v>103</v>
      </c>
      <c r="O656" s="39" t="s">
        <v>103</v>
      </c>
      <c r="P656" s="39" t="s">
        <v>103</v>
      </c>
      <c r="Q656" s="42" t="s">
        <v>103</v>
      </c>
      <c r="R656" s="43" t="e">
        <f t="shared" si="189"/>
        <v>#DIV/0!</v>
      </c>
      <c r="S656" s="40" t="e">
        <f t="shared" si="189"/>
        <v>#DIV/0!</v>
      </c>
      <c r="T656" s="40" t="e">
        <f t="shared" si="189"/>
        <v>#DIV/0!</v>
      </c>
    </row>
    <row r="657" spans="13:20">
      <c r="M657" s="39" t="e">
        <f t="shared" si="188"/>
        <v>#DIV/0!</v>
      </c>
      <c r="N657" s="39" t="s">
        <v>103</v>
      </c>
      <c r="O657" s="39" t="s">
        <v>103</v>
      </c>
      <c r="P657" s="39" t="s">
        <v>103</v>
      </c>
      <c r="Q657" s="42" t="s">
        <v>103</v>
      </c>
      <c r="R657" s="43" t="e">
        <f t="shared" si="189"/>
        <v>#DIV/0!</v>
      </c>
      <c r="S657" s="40" t="e">
        <f t="shared" si="189"/>
        <v>#DIV/0!</v>
      </c>
      <c r="T657" s="40" t="e">
        <f t="shared" si="189"/>
        <v>#DIV/0!</v>
      </c>
    </row>
    <row r="658" spans="13:20">
      <c r="M658" s="39" t="e">
        <f t="shared" si="188"/>
        <v>#DIV/0!</v>
      </c>
      <c r="N658" s="39" t="s">
        <v>103</v>
      </c>
      <c r="O658" s="39" t="s">
        <v>103</v>
      </c>
      <c r="P658" s="39" t="s">
        <v>103</v>
      </c>
      <c r="Q658" s="42" t="s">
        <v>103</v>
      </c>
      <c r="R658" s="43" t="e">
        <f t="shared" si="189"/>
        <v>#DIV/0!</v>
      </c>
      <c r="S658" s="40" t="e">
        <f t="shared" si="189"/>
        <v>#DIV/0!</v>
      </c>
      <c r="T658" s="40" t="e">
        <f t="shared" si="189"/>
        <v>#DIV/0!</v>
      </c>
    </row>
    <row r="659" spans="13:20">
      <c r="M659" s="39" t="e">
        <f t="shared" si="188"/>
        <v>#DIV/0!</v>
      </c>
      <c r="N659" s="39" t="s">
        <v>103</v>
      </c>
      <c r="O659" s="39" t="s">
        <v>103</v>
      </c>
      <c r="P659" s="39" t="s">
        <v>103</v>
      </c>
      <c r="Q659" s="42" t="s">
        <v>103</v>
      </c>
      <c r="R659" s="43" t="e">
        <f t="shared" si="189"/>
        <v>#DIV/0!</v>
      </c>
      <c r="S659" s="40" t="e">
        <f t="shared" si="189"/>
        <v>#DIV/0!</v>
      </c>
      <c r="T659" s="40" t="e">
        <f t="shared" si="189"/>
        <v>#DIV/0!</v>
      </c>
    </row>
    <row r="660" spans="13:20">
      <c r="M660" s="39" t="e">
        <f t="shared" si="188"/>
        <v>#DIV/0!</v>
      </c>
      <c r="N660" s="39" t="s">
        <v>103</v>
      </c>
      <c r="O660" s="39" t="s">
        <v>103</v>
      </c>
      <c r="P660" s="39" t="s">
        <v>103</v>
      </c>
      <c r="Q660" s="42" t="s">
        <v>103</v>
      </c>
      <c r="R660" s="43" t="e">
        <f t="shared" si="189"/>
        <v>#DIV/0!</v>
      </c>
      <c r="S660" s="40" t="e">
        <f t="shared" si="189"/>
        <v>#DIV/0!</v>
      </c>
      <c r="T660" s="40" t="e">
        <f t="shared" si="189"/>
        <v>#DIV/0!</v>
      </c>
    </row>
    <row r="661" spans="13:20">
      <c r="M661" s="39" t="e">
        <f t="shared" si="188"/>
        <v>#DIV/0!</v>
      </c>
      <c r="N661" s="39" t="s">
        <v>103</v>
      </c>
      <c r="O661" s="39" t="s">
        <v>103</v>
      </c>
      <c r="P661" s="39" t="s">
        <v>103</v>
      </c>
      <c r="Q661" s="42" t="s">
        <v>103</v>
      </c>
      <c r="R661" s="43" t="e">
        <f t="shared" si="189"/>
        <v>#DIV/0!</v>
      </c>
      <c r="S661" s="40" t="e">
        <f t="shared" si="189"/>
        <v>#DIV/0!</v>
      </c>
      <c r="T661" s="40" t="e">
        <f t="shared" si="189"/>
        <v>#DIV/0!</v>
      </c>
    </row>
    <row r="662" spans="13:20">
      <c r="M662" s="39" t="e">
        <f t="shared" si="188"/>
        <v>#DIV/0!</v>
      </c>
      <c r="N662" s="39" t="s">
        <v>103</v>
      </c>
      <c r="O662" s="39" t="s">
        <v>103</v>
      </c>
      <c r="P662" s="39" t="s">
        <v>103</v>
      </c>
      <c r="Q662" s="42" t="s">
        <v>103</v>
      </c>
      <c r="R662" s="43" t="e">
        <f t="shared" si="189"/>
        <v>#DIV/0!</v>
      </c>
      <c r="S662" s="40" t="e">
        <f t="shared" si="189"/>
        <v>#DIV/0!</v>
      </c>
      <c r="T662" s="40" t="e">
        <f t="shared" si="189"/>
        <v>#DIV/0!</v>
      </c>
    </row>
    <row r="663" spans="13:20">
      <c r="M663" s="39" t="e">
        <f t="shared" si="188"/>
        <v>#DIV/0!</v>
      </c>
      <c r="N663" s="39" t="s">
        <v>103</v>
      </c>
      <c r="O663" s="39" t="s">
        <v>103</v>
      </c>
      <c r="P663" s="39" t="s">
        <v>103</v>
      </c>
      <c r="Q663" s="42" t="s">
        <v>103</v>
      </c>
      <c r="R663" s="43" t="e">
        <f t="shared" si="189"/>
        <v>#DIV/0!</v>
      </c>
      <c r="S663" s="40" t="e">
        <f t="shared" si="189"/>
        <v>#DIV/0!</v>
      </c>
      <c r="T663" s="40" t="e">
        <f t="shared" si="189"/>
        <v>#DIV/0!</v>
      </c>
    </row>
    <row r="664" spans="13:20">
      <c r="M664" s="39" t="e">
        <f t="shared" si="188"/>
        <v>#DIV/0!</v>
      </c>
      <c r="N664" s="39" t="s">
        <v>103</v>
      </c>
      <c r="O664" s="39" t="s">
        <v>103</v>
      </c>
      <c r="P664" s="39" t="s">
        <v>103</v>
      </c>
      <c r="Q664" s="42" t="s">
        <v>103</v>
      </c>
      <c r="R664" s="43" t="e">
        <f t="shared" si="189"/>
        <v>#DIV/0!</v>
      </c>
      <c r="S664" s="40" t="e">
        <f t="shared" si="189"/>
        <v>#DIV/0!</v>
      </c>
      <c r="T664" s="40" t="e">
        <f t="shared" si="189"/>
        <v>#DIV/0!</v>
      </c>
    </row>
    <row r="665" spans="13:20">
      <c r="M665" s="39" t="e">
        <f t="shared" si="188"/>
        <v>#DIV/0!</v>
      </c>
      <c r="N665" s="39" t="s">
        <v>103</v>
      </c>
      <c r="O665" s="39" t="s">
        <v>103</v>
      </c>
      <c r="P665" s="39" t="s">
        <v>103</v>
      </c>
      <c r="Q665" s="42" t="s">
        <v>103</v>
      </c>
      <c r="R665" s="43" t="e">
        <f t="shared" si="189"/>
        <v>#DIV/0!</v>
      </c>
      <c r="S665" s="40" t="e">
        <f t="shared" si="189"/>
        <v>#DIV/0!</v>
      </c>
      <c r="T665" s="40" t="e">
        <f t="shared" si="189"/>
        <v>#DIV/0!</v>
      </c>
    </row>
    <row r="666" spans="13:20">
      <c r="M666" s="39" t="e">
        <f t="shared" si="188"/>
        <v>#DIV/0!</v>
      </c>
      <c r="N666" s="39" t="s">
        <v>103</v>
      </c>
      <c r="O666" s="39" t="s">
        <v>103</v>
      </c>
      <c r="P666" s="39" t="s">
        <v>103</v>
      </c>
      <c r="Q666" s="42" t="s">
        <v>103</v>
      </c>
      <c r="R666" s="43" t="e">
        <f t="shared" si="189"/>
        <v>#DIV/0!</v>
      </c>
      <c r="S666" s="40" t="e">
        <f t="shared" si="189"/>
        <v>#DIV/0!</v>
      </c>
      <c r="T666" s="40" t="e">
        <f t="shared" si="189"/>
        <v>#DIV/0!</v>
      </c>
    </row>
    <row r="667" spans="13:20">
      <c r="M667" s="39" t="e">
        <f t="shared" si="188"/>
        <v>#DIV/0!</v>
      </c>
      <c r="N667" s="39" t="s">
        <v>103</v>
      </c>
      <c r="O667" s="39" t="s">
        <v>103</v>
      </c>
      <c r="P667" s="39" t="s">
        <v>103</v>
      </c>
      <c r="Q667" s="42" t="s">
        <v>103</v>
      </c>
      <c r="R667" s="43" t="e">
        <f t="shared" si="189"/>
        <v>#DIV/0!</v>
      </c>
      <c r="S667" s="40" t="e">
        <f t="shared" si="189"/>
        <v>#DIV/0!</v>
      </c>
      <c r="T667" s="40" t="e">
        <f t="shared" si="189"/>
        <v>#DIV/0!</v>
      </c>
    </row>
    <row r="668" spans="13:20">
      <c r="M668" s="39" t="e">
        <f t="shared" si="188"/>
        <v>#DIV/0!</v>
      </c>
      <c r="N668" s="39" t="s">
        <v>103</v>
      </c>
      <c r="O668" s="39" t="s">
        <v>103</v>
      </c>
      <c r="P668" s="39" t="s">
        <v>103</v>
      </c>
      <c r="Q668" s="42" t="s">
        <v>103</v>
      </c>
      <c r="R668" s="43" t="e">
        <f t="shared" si="189"/>
        <v>#DIV/0!</v>
      </c>
      <c r="S668" s="40" t="e">
        <f t="shared" si="189"/>
        <v>#DIV/0!</v>
      </c>
      <c r="T668" s="40" t="e">
        <f t="shared" si="189"/>
        <v>#DIV/0!</v>
      </c>
    </row>
    <row r="669" spans="13:20">
      <c r="M669" s="39" t="e">
        <f t="shared" si="188"/>
        <v>#DIV/0!</v>
      </c>
      <c r="N669" s="39" t="s">
        <v>103</v>
      </c>
      <c r="O669" s="39" t="s">
        <v>103</v>
      </c>
      <c r="P669" s="39" t="s">
        <v>103</v>
      </c>
      <c r="Q669" s="42" t="s">
        <v>103</v>
      </c>
      <c r="R669" s="43" t="e">
        <f t="shared" si="189"/>
        <v>#DIV/0!</v>
      </c>
      <c r="S669" s="40" t="e">
        <f t="shared" si="189"/>
        <v>#DIV/0!</v>
      </c>
      <c r="T669" s="40" t="e">
        <f t="shared" si="189"/>
        <v>#DIV/0!</v>
      </c>
    </row>
    <row r="670" spans="13:20">
      <c r="M670" s="39" t="e">
        <f t="shared" si="188"/>
        <v>#DIV/0!</v>
      </c>
      <c r="N670" s="39" t="s">
        <v>103</v>
      </c>
      <c r="O670" s="39" t="s">
        <v>103</v>
      </c>
      <c r="P670" s="39" t="s">
        <v>103</v>
      </c>
      <c r="Q670" s="42" t="s">
        <v>103</v>
      </c>
      <c r="R670" s="43" t="e">
        <f t="shared" si="189"/>
        <v>#DIV/0!</v>
      </c>
      <c r="S670" s="40" t="e">
        <f t="shared" si="189"/>
        <v>#DIV/0!</v>
      </c>
      <c r="T670" s="40" t="e">
        <f t="shared" si="189"/>
        <v>#DIV/0!</v>
      </c>
    </row>
    <row r="671" spans="13:20">
      <c r="M671" s="39" t="e">
        <f t="shared" si="188"/>
        <v>#DIV/0!</v>
      </c>
      <c r="N671" s="39" t="s">
        <v>103</v>
      </c>
      <c r="O671" s="39" t="s">
        <v>103</v>
      </c>
      <c r="P671" s="39" t="s">
        <v>103</v>
      </c>
      <c r="Q671" s="42" t="s">
        <v>103</v>
      </c>
      <c r="R671" s="43" t="e">
        <f t="shared" si="189"/>
        <v>#DIV/0!</v>
      </c>
      <c r="S671" s="40" t="e">
        <f t="shared" si="189"/>
        <v>#DIV/0!</v>
      </c>
      <c r="T671" s="40" t="e">
        <f t="shared" si="189"/>
        <v>#DIV/0!</v>
      </c>
    </row>
    <row r="672" spans="13:20">
      <c r="M672" s="39" t="e">
        <f t="shared" si="188"/>
        <v>#DIV/0!</v>
      </c>
      <c r="N672" s="39" t="s">
        <v>103</v>
      </c>
      <c r="O672" s="39" t="s">
        <v>103</v>
      </c>
      <c r="P672" s="39" t="s">
        <v>103</v>
      </c>
      <c r="Q672" s="42" t="s">
        <v>103</v>
      </c>
      <c r="R672" s="43" t="e">
        <f t="shared" si="189"/>
        <v>#DIV/0!</v>
      </c>
      <c r="S672" s="40" t="e">
        <f t="shared" si="189"/>
        <v>#DIV/0!</v>
      </c>
      <c r="T672" s="40" t="e">
        <f t="shared" si="189"/>
        <v>#DIV/0!</v>
      </c>
    </row>
    <row r="673" spans="13:20">
      <c r="M673" s="39" t="e">
        <f t="shared" si="188"/>
        <v>#DIV/0!</v>
      </c>
      <c r="N673" s="39" t="s">
        <v>103</v>
      </c>
      <c r="O673" s="39" t="s">
        <v>103</v>
      </c>
      <c r="P673" s="39" t="s">
        <v>103</v>
      </c>
      <c r="Q673" s="42" t="s">
        <v>103</v>
      </c>
      <c r="R673" s="43" t="e">
        <f t="shared" si="189"/>
        <v>#DIV/0!</v>
      </c>
      <c r="S673" s="40" t="e">
        <f t="shared" si="189"/>
        <v>#DIV/0!</v>
      </c>
      <c r="T673" s="40" t="e">
        <f t="shared" si="189"/>
        <v>#DIV/0!</v>
      </c>
    </row>
    <row r="674" spans="13:20">
      <c r="M674" s="39" t="e">
        <f t="shared" si="188"/>
        <v>#DIV/0!</v>
      </c>
      <c r="N674" s="39" t="s">
        <v>103</v>
      </c>
      <c r="O674" s="39" t="s">
        <v>103</v>
      </c>
      <c r="P674" s="39" t="s">
        <v>103</v>
      </c>
      <c r="Q674" s="42" t="s">
        <v>103</v>
      </c>
      <c r="R674" s="43" t="e">
        <f t="shared" si="189"/>
        <v>#DIV/0!</v>
      </c>
      <c r="S674" s="40" t="e">
        <f t="shared" si="189"/>
        <v>#DIV/0!</v>
      </c>
      <c r="T674" s="40" t="e">
        <f t="shared" si="189"/>
        <v>#DIV/0!</v>
      </c>
    </row>
    <row r="675" spans="13:20">
      <c r="M675" s="39" t="e">
        <f t="shared" si="188"/>
        <v>#DIV/0!</v>
      </c>
      <c r="N675" s="39" t="s">
        <v>103</v>
      </c>
      <c r="O675" s="39" t="s">
        <v>103</v>
      </c>
      <c r="P675" s="39" t="s">
        <v>103</v>
      </c>
      <c r="Q675" s="42" t="s">
        <v>103</v>
      </c>
      <c r="R675" s="43" t="e">
        <f t="shared" si="189"/>
        <v>#DIV/0!</v>
      </c>
      <c r="S675" s="40" t="e">
        <f t="shared" si="189"/>
        <v>#DIV/0!</v>
      </c>
      <c r="T675" s="40" t="e">
        <f t="shared" si="189"/>
        <v>#DIV/0!</v>
      </c>
    </row>
    <row r="676" spans="13:20">
      <c r="M676" s="39" t="e">
        <f t="shared" si="188"/>
        <v>#DIV/0!</v>
      </c>
      <c r="N676" s="39" t="s">
        <v>103</v>
      </c>
      <c r="O676" s="39" t="s">
        <v>103</v>
      </c>
      <c r="P676" s="39" t="s">
        <v>103</v>
      </c>
      <c r="Q676" s="42" t="s">
        <v>103</v>
      </c>
      <c r="R676" s="43" t="e">
        <f t="shared" si="189"/>
        <v>#DIV/0!</v>
      </c>
      <c r="S676" s="40" t="e">
        <f t="shared" si="189"/>
        <v>#DIV/0!</v>
      </c>
      <c r="T676" s="40" t="e">
        <f t="shared" si="189"/>
        <v>#DIV/0!</v>
      </c>
    </row>
    <row r="677" spans="13:20">
      <c r="M677" s="39" t="e">
        <f t="shared" si="188"/>
        <v>#DIV/0!</v>
      </c>
      <c r="N677" s="39" t="s">
        <v>103</v>
      </c>
      <c r="O677" s="39" t="s">
        <v>103</v>
      </c>
      <c r="P677" s="39" t="s">
        <v>103</v>
      </c>
      <c r="Q677" s="42" t="s">
        <v>103</v>
      </c>
      <c r="R677" s="43" t="e">
        <f t="shared" si="189"/>
        <v>#DIV/0!</v>
      </c>
      <c r="S677" s="40" t="e">
        <f t="shared" si="189"/>
        <v>#DIV/0!</v>
      </c>
      <c r="T677" s="40" t="e">
        <f t="shared" si="189"/>
        <v>#DIV/0!</v>
      </c>
    </row>
    <row r="678" spans="13:20">
      <c r="M678" s="39" t="e">
        <f t="shared" si="188"/>
        <v>#DIV/0!</v>
      </c>
      <c r="N678" s="39" t="s">
        <v>103</v>
      </c>
      <c r="O678" s="39" t="s">
        <v>103</v>
      </c>
      <c r="P678" s="39" t="s">
        <v>103</v>
      </c>
      <c r="Q678" s="42" t="s">
        <v>103</v>
      </c>
      <c r="R678" s="43" t="e">
        <f t="shared" si="189"/>
        <v>#DIV/0!</v>
      </c>
      <c r="S678" s="40" t="e">
        <f t="shared" si="189"/>
        <v>#DIV/0!</v>
      </c>
      <c r="T678" s="40" t="e">
        <f t="shared" si="189"/>
        <v>#DIV/0!</v>
      </c>
    </row>
    <row r="679" spans="13:20">
      <c r="M679" s="39" t="e">
        <f t="shared" si="188"/>
        <v>#DIV/0!</v>
      </c>
      <c r="N679" s="39" t="s">
        <v>103</v>
      </c>
      <c r="O679" s="39" t="s">
        <v>103</v>
      </c>
      <c r="P679" s="39" t="s">
        <v>103</v>
      </c>
      <c r="Q679" s="42" t="s">
        <v>103</v>
      </c>
      <c r="R679" s="43" t="e">
        <f t="shared" si="189"/>
        <v>#DIV/0!</v>
      </c>
      <c r="S679" s="40" t="e">
        <f t="shared" si="189"/>
        <v>#DIV/0!</v>
      </c>
      <c r="T679" s="40" t="e">
        <f t="shared" si="189"/>
        <v>#DIV/0!</v>
      </c>
    </row>
    <row r="680" spans="13:20">
      <c r="M680" s="39" t="e">
        <f t="shared" si="188"/>
        <v>#DIV/0!</v>
      </c>
      <c r="N680" s="39" t="s">
        <v>103</v>
      </c>
      <c r="O680" s="39" t="s">
        <v>103</v>
      </c>
      <c r="P680" s="39" t="s">
        <v>103</v>
      </c>
      <c r="Q680" s="42" t="s">
        <v>103</v>
      </c>
      <c r="R680" s="43" t="e">
        <f t="shared" si="189"/>
        <v>#DIV/0!</v>
      </c>
      <c r="S680" s="40" t="e">
        <f t="shared" si="189"/>
        <v>#DIV/0!</v>
      </c>
      <c r="T680" s="40" t="e">
        <f t="shared" si="189"/>
        <v>#DIV/0!</v>
      </c>
    </row>
    <row r="681" spans="13:20">
      <c r="M681" s="39" t="e">
        <f t="shared" si="188"/>
        <v>#DIV/0!</v>
      </c>
      <c r="N681" s="39" t="s">
        <v>103</v>
      </c>
      <c r="O681" s="39" t="s">
        <v>103</v>
      </c>
      <c r="P681" s="39" t="s">
        <v>103</v>
      </c>
      <c r="Q681" s="42" t="s">
        <v>103</v>
      </c>
      <c r="R681" s="43" t="e">
        <f t="shared" si="189"/>
        <v>#DIV/0!</v>
      </c>
      <c r="S681" s="40" t="e">
        <f t="shared" si="189"/>
        <v>#DIV/0!</v>
      </c>
      <c r="T681" s="40" t="e">
        <f t="shared" si="189"/>
        <v>#DIV/0!</v>
      </c>
    </row>
    <row r="682" spans="13:20">
      <c r="M682" s="39" t="e">
        <f t="shared" si="188"/>
        <v>#DIV/0!</v>
      </c>
      <c r="N682" s="39" t="s">
        <v>103</v>
      </c>
      <c r="O682" s="39" t="s">
        <v>103</v>
      </c>
      <c r="P682" s="39" t="s">
        <v>103</v>
      </c>
      <c r="Q682" s="42" t="s">
        <v>103</v>
      </c>
      <c r="R682" s="43" t="e">
        <f t="shared" si="189"/>
        <v>#DIV/0!</v>
      </c>
      <c r="S682" s="40" t="e">
        <f t="shared" si="189"/>
        <v>#DIV/0!</v>
      </c>
      <c r="T682" s="40" t="e">
        <f t="shared" si="189"/>
        <v>#DIV/0!</v>
      </c>
    </row>
    <row r="683" spans="13:20">
      <c r="M683" s="39" t="e">
        <f t="shared" si="188"/>
        <v>#DIV/0!</v>
      </c>
      <c r="N683" s="39" t="s">
        <v>103</v>
      </c>
      <c r="O683" s="39" t="s">
        <v>103</v>
      </c>
      <c r="P683" s="39" t="s">
        <v>103</v>
      </c>
      <c r="Q683" s="42" t="s">
        <v>103</v>
      </c>
      <c r="R683" s="43" t="e">
        <f t="shared" si="189"/>
        <v>#DIV/0!</v>
      </c>
      <c r="S683" s="40" t="e">
        <f t="shared" si="189"/>
        <v>#DIV/0!</v>
      </c>
      <c r="T683" s="40" t="e">
        <f t="shared" si="189"/>
        <v>#DIV/0!</v>
      </c>
    </row>
    <row r="684" spans="13:20">
      <c r="M684" s="39" t="e">
        <f t="shared" ref="M684:M747" si="190">(E684/E683)-1</f>
        <v>#DIV/0!</v>
      </c>
      <c r="N684" s="39" t="s">
        <v>103</v>
      </c>
      <c r="O684" s="39" t="s">
        <v>103</v>
      </c>
      <c r="P684" s="39" t="s">
        <v>103</v>
      </c>
      <c r="Q684" s="42" t="s">
        <v>103</v>
      </c>
      <c r="R684" s="43" t="e">
        <f t="shared" si="189"/>
        <v>#DIV/0!</v>
      </c>
      <c r="S684" s="40" t="e">
        <f t="shared" si="189"/>
        <v>#DIV/0!</v>
      </c>
      <c r="T684" s="40" t="e">
        <f t="shared" si="189"/>
        <v>#DIV/0!</v>
      </c>
    </row>
    <row r="685" spans="13:20">
      <c r="M685" s="39" t="e">
        <f t="shared" si="190"/>
        <v>#DIV/0!</v>
      </c>
      <c r="N685" s="39" t="s">
        <v>103</v>
      </c>
      <c r="O685" s="39" t="s">
        <v>103</v>
      </c>
      <c r="P685" s="39" t="s">
        <v>103</v>
      </c>
      <c r="Q685" s="42" t="s">
        <v>103</v>
      </c>
      <c r="R685" s="43" t="e">
        <f t="shared" si="189"/>
        <v>#DIV/0!</v>
      </c>
      <c r="S685" s="40" t="e">
        <f t="shared" si="189"/>
        <v>#DIV/0!</v>
      </c>
      <c r="T685" s="40" t="e">
        <f t="shared" si="189"/>
        <v>#DIV/0!</v>
      </c>
    </row>
    <row r="686" spans="13:20">
      <c r="M686" s="39" t="e">
        <f t="shared" si="190"/>
        <v>#DIV/0!</v>
      </c>
      <c r="N686" s="39" t="s">
        <v>103</v>
      </c>
      <c r="O686" s="39" t="s">
        <v>103</v>
      </c>
      <c r="P686" s="39" t="s">
        <v>103</v>
      </c>
      <c r="Q686" s="42" t="s">
        <v>103</v>
      </c>
      <c r="R686" s="43" t="e">
        <f t="shared" si="189"/>
        <v>#DIV/0!</v>
      </c>
      <c r="S686" s="40" t="e">
        <f t="shared" si="189"/>
        <v>#DIV/0!</v>
      </c>
      <c r="T686" s="40" t="e">
        <f t="shared" si="189"/>
        <v>#DIV/0!</v>
      </c>
    </row>
    <row r="687" spans="13:20">
      <c r="M687" s="39" t="e">
        <f t="shared" si="190"/>
        <v>#DIV/0!</v>
      </c>
      <c r="N687" s="39" t="s">
        <v>103</v>
      </c>
      <c r="O687" s="39" t="s">
        <v>103</v>
      </c>
      <c r="P687" s="39" t="s">
        <v>103</v>
      </c>
      <c r="Q687" s="42" t="s">
        <v>103</v>
      </c>
      <c r="R687" s="43" t="e">
        <f t="shared" si="189"/>
        <v>#DIV/0!</v>
      </c>
      <c r="S687" s="40" t="e">
        <f t="shared" si="189"/>
        <v>#DIV/0!</v>
      </c>
      <c r="T687" s="40" t="e">
        <f t="shared" si="189"/>
        <v>#DIV/0!</v>
      </c>
    </row>
    <row r="688" spans="13:20">
      <c r="M688" s="39" t="e">
        <f t="shared" si="190"/>
        <v>#DIV/0!</v>
      </c>
      <c r="N688" s="39" t="s">
        <v>103</v>
      </c>
      <c r="O688" s="39" t="s">
        <v>103</v>
      </c>
      <c r="P688" s="39" t="s">
        <v>103</v>
      </c>
      <c r="Q688" s="42" t="s">
        <v>103</v>
      </c>
      <c r="R688" s="43" t="e">
        <f t="shared" si="189"/>
        <v>#DIV/0!</v>
      </c>
      <c r="S688" s="40" t="e">
        <f t="shared" si="189"/>
        <v>#DIV/0!</v>
      </c>
      <c r="T688" s="40" t="e">
        <f t="shared" si="189"/>
        <v>#DIV/0!</v>
      </c>
    </row>
    <row r="689" spans="13:20">
      <c r="M689" s="39" t="e">
        <f t="shared" si="190"/>
        <v>#DIV/0!</v>
      </c>
      <c r="N689" s="39" t="s">
        <v>103</v>
      </c>
      <c r="O689" s="39" t="s">
        <v>103</v>
      </c>
      <c r="P689" s="39" t="s">
        <v>103</v>
      </c>
      <c r="Q689" s="42" t="s">
        <v>103</v>
      </c>
      <c r="R689" s="43" t="e">
        <f t="shared" si="189"/>
        <v>#DIV/0!</v>
      </c>
      <c r="S689" s="40" t="e">
        <f t="shared" si="189"/>
        <v>#DIV/0!</v>
      </c>
      <c r="T689" s="40" t="e">
        <f t="shared" si="189"/>
        <v>#DIV/0!</v>
      </c>
    </row>
    <row r="690" spans="13:20">
      <c r="M690" s="39" t="e">
        <f t="shared" si="190"/>
        <v>#DIV/0!</v>
      </c>
      <c r="N690" s="39" t="s">
        <v>103</v>
      </c>
      <c r="O690" s="39" t="s">
        <v>103</v>
      </c>
      <c r="P690" s="39" t="s">
        <v>103</v>
      </c>
      <c r="Q690" s="42" t="s">
        <v>103</v>
      </c>
      <c r="R690" s="43" t="e">
        <f t="shared" si="189"/>
        <v>#DIV/0!</v>
      </c>
      <c r="S690" s="40" t="e">
        <f t="shared" si="189"/>
        <v>#DIV/0!</v>
      </c>
      <c r="T690" s="40" t="e">
        <f t="shared" si="189"/>
        <v>#DIV/0!</v>
      </c>
    </row>
    <row r="691" spans="13:20">
      <c r="M691" s="39" t="e">
        <f t="shared" si="190"/>
        <v>#DIV/0!</v>
      </c>
      <c r="N691" s="39" t="s">
        <v>103</v>
      </c>
      <c r="O691" s="39" t="s">
        <v>103</v>
      </c>
      <c r="P691" s="39" t="s">
        <v>103</v>
      </c>
      <c r="Q691" s="42" t="s">
        <v>103</v>
      </c>
      <c r="R691" s="43" t="e">
        <f t="shared" si="189"/>
        <v>#DIV/0!</v>
      </c>
      <c r="S691" s="40" t="e">
        <f t="shared" si="189"/>
        <v>#DIV/0!</v>
      </c>
      <c r="T691" s="40" t="e">
        <f t="shared" si="189"/>
        <v>#DIV/0!</v>
      </c>
    </row>
    <row r="692" spans="13:20">
      <c r="M692" s="39" t="e">
        <f t="shared" si="190"/>
        <v>#DIV/0!</v>
      </c>
      <c r="N692" s="39" t="s">
        <v>103</v>
      </c>
      <c r="O692" s="39" t="s">
        <v>103</v>
      </c>
      <c r="P692" s="39" t="s">
        <v>103</v>
      </c>
      <c r="Q692" s="42" t="s">
        <v>103</v>
      </c>
      <c r="R692" s="43" t="e">
        <f t="shared" si="189"/>
        <v>#DIV/0!</v>
      </c>
      <c r="S692" s="40" t="e">
        <f t="shared" si="189"/>
        <v>#DIV/0!</v>
      </c>
      <c r="T692" s="40" t="e">
        <f t="shared" si="189"/>
        <v>#DIV/0!</v>
      </c>
    </row>
    <row r="693" spans="13:20">
      <c r="M693" s="39" t="e">
        <f t="shared" si="190"/>
        <v>#DIV/0!</v>
      </c>
      <c r="N693" s="39" t="s">
        <v>103</v>
      </c>
      <c r="O693" s="39" t="s">
        <v>103</v>
      </c>
      <c r="P693" s="39" t="s">
        <v>103</v>
      </c>
      <c r="Q693" s="42" t="s">
        <v>103</v>
      </c>
      <c r="R693" s="43" t="e">
        <f t="shared" si="189"/>
        <v>#DIV/0!</v>
      </c>
      <c r="S693" s="40" t="e">
        <f t="shared" si="189"/>
        <v>#DIV/0!</v>
      </c>
      <c r="T693" s="40" t="e">
        <f t="shared" si="189"/>
        <v>#DIV/0!</v>
      </c>
    </row>
    <row r="694" spans="13:20">
      <c r="M694" s="39" t="e">
        <f t="shared" si="190"/>
        <v>#DIV/0!</v>
      </c>
      <c r="N694" s="39" t="s">
        <v>103</v>
      </c>
      <c r="O694" s="39" t="s">
        <v>103</v>
      </c>
      <c r="P694" s="39" t="s">
        <v>103</v>
      </c>
      <c r="Q694" s="42" t="s">
        <v>103</v>
      </c>
      <c r="R694" s="43" t="e">
        <f t="shared" si="189"/>
        <v>#DIV/0!</v>
      </c>
      <c r="S694" s="40" t="e">
        <f t="shared" si="189"/>
        <v>#DIV/0!</v>
      </c>
      <c r="T694" s="40" t="e">
        <f t="shared" si="189"/>
        <v>#DIV/0!</v>
      </c>
    </row>
    <row r="695" spans="13:20">
      <c r="M695" s="39" t="e">
        <f t="shared" si="190"/>
        <v>#DIV/0!</v>
      </c>
      <c r="N695" s="39" t="s">
        <v>103</v>
      </c>
      <c r="O695" s="39" t="s">
        <v>103</v>
      </c>
      <c r="P695" s="39" t="s">
        <v>103</v>
      </c>
      <c r="Q695" s="42" t="s">
        <v>103</v>
      </c>
      <c r="R695" s="43" t="e">
        <f t="shared" si="189"/>
        <v>#DIV/0!</v>
      </c>
      <c r="S695" s="40" t="e">
        <f t="shared" si="189"/>
        <v>#DIV/0!</v>
      </c>
      <c r="T695" s="40" t="e">
        <f t="shared" si="189"/>
        <v>#DIV/0!</v>
      </c>
    </row>
    <row r="696" spans="13:20">
      <c r="M696" s="39" t="e">
        <f t="shared" si="190"/>
        <v>#DIV/0!</v>
      </c>
      <c r="N696" s="39" t="s">
        <v>103</v>
      </c>
      <c r="O696" s="39" t="s">
        <v>103</v>
      </c>
      <c r="P696" s="39" t="s">
        <v>103</v>
      </c>
      <c r="Q696" s="42" t="s">
        <v>103</v>
      </c>
      <c r="R696" s="43" t="e">
        <f t="shared" si="189"/>
        <v>#DIV/0!</v>
      </c>
      <c r="S696" s="40" t="e">
        <f t="shared" si="189"/>
        <v>#DIV/0!</v>
      </c>
      <c r="T696" s="40" t="e">
        <f t="shared" si="189"/>
        <v>#DIV/0!</v>
      </c>
    </row>
    <row r="697" spans="13:20">
      <c r="M697" s="39" t="e">
        <f t="shared" si="190"/>
        <v>#DIV/0!</v>
      </c>
      <c r="N697" s="39" t="s">
        <v>103</v>
      </c>
      <c r="O697" s="39" t="s">
        <v>103</v>
      </c>
      <c r="P697" s="39" t="s">
        <v>103</v>
      </c>
      <c r="Q697" s="42" t="s">
        <v>103</v>
      </c>
      <c r="R697" s="43" t="e">
        <f t="shared" si="189"/>
        <v>#DIV/0!</v>
      </c>
      <c r="S697" s="40" t="e">
        <f t="shared" si="189"/>
        <v>#DIV/0!</v>
      </c>
      <c r="T697" s="40" t="e">
        <f t="shared" si="189"/>
        <v>#DIV/0!</v>
      </c>
    </row>
    <row r="698" spans="13:20">
      <c r="M698" s="39" t="e">
        <f t="shared" si="190"/>
        <v>#DIV/0!</v>
      </c>
      <c r="N698" s="39" t="s">
        <v>103</v>
      </c>
      <c r="O698" s="39" t="s">
        <v>103</v>
      </c>
      <c r="P698" s="39" t="s">
        <v>103</v>
      </c>
      <c r="Q698" s="42" t="s">
        <v>103</v>
      </c>
      <c r="R698" s="43" t="e">
        <f t="shared" si="189"/>
        <v>#DIV/0!</v>
      </c>
      <c r="S698" s="40" t="e">
        <f t="shared" si="189"/>
        <v>#DIV/0!</v>
      </c>
      <c r="T698" s="40" t="e">
        <f t="shared" si="189"/>
        <v>#DIV/0!</v>
      </c>
    </row>
    <row r="699" spans="13:20">
      <c r="M699" s="39" t="e">
        <f t="shared" si="190"/>
        <v>#DIV/0!</v>
      </c>
      <c r="N699" s="39" t="s">
        <v>103</v>
      </c>
      <c r="O699" s="39" t="s">
        <v>103</v>
      </c>
      <c r="P699" s="39" t="s">
        <v>103</v>
      </c>
      <c r="Q699" s="42" t="s">
        <v>103</v>
      </c>
      <c r="R699" s="43" t="e">
        <f t="shared" si="189"/>
        <v>#DIV/0!</v>
      </c>
      <c r="S699" s="40" t="e">
        <f t="shared" si="189"/>
        <v>#DIV/0!</v>
      </c>
      <c r="T699" s="40" t="e">
        <f t="shared" si="189"/>
        <v>#DIV/0!</v>
      </c>
    </row>
    <row r="700" spans="13:20">
      <c r="M700" s="39" t="e">
        <f t="shared" si="190"/>
        <v>#DIV/0!</v>
      </c>
      <c r="N700" s="39" t="s">
        <v>103</v>
      </c>
      <c r="O700" s="39" t="s">
        <v>103</v>
      </c>
      <c r="P700" s="39" t="s">
        <v>103</v>
      </c>
      <c r="Q700" s="42" t="s">
        <v>103</v>
      </c>
      <c r="R700" s="43" t="e">
        <f t="shared" si="189"/>
        <v>#DIV/0!</v>
      </c>
      <c r="S700" s="40" t="e">
        <f t="shared" si="189"/>
        <v>#DIV/0!</v>
      </c>
      <c r="T700" s="40" t="e">
        <f t="shared" si="189"/>
        <v>#DIV/0!</v>
      </c>
    </row>
    <row r="701" spans="13:20">
      <c r="M701" s="39" t="e">
        <f t="shared" si="190"/>
        <v>#DIV/0!</v>
      </c>
      <c r="N701" s="39" t="s">
        <v>103</v>
      </c>
      <c r="O701" s="39" t="s">
        <v>103</v>
      </c>
      <c r="P701" s="39" t="s">
        <v>103</v>
      </c>
      <c r="Q701" s="42" t="s">
        <v>103</v>
      </c>
      <c r="R701" s="43" t="e">
        <f t="shared" si="189"/>
        <v>#DIV/0!</v>
      </c>
      <c r="S701" s="40" t="e">
        <f t="shared" si="189"/>
        <v>#DIV/0!</v>
      </c>
      <c r="T701" s="40" t="e">
        <f t="shared" si="189"/>
        <v>#DIV/0!</v>
      </c>
    </row>
    <row r="702" spans="13:20">
      <c r="M702" s="39" t="e">
        <f t="shared" si="190"/>
        <v>#DIV/0!</v>
      </c>
      <c r="N702" s="39" t="s">
        <v>103</v>
      </c>
      <c r="O702" s="39" t="s">
        <v>103</v>
      </c>
      <c r="P702" s="39" t="s">
        <v>103</v>
      </c>
      <c r="Q702" s="42" t="s">
        <v>103</v>
      </c>
      <c r="R702" s="43" t="e">
        <f t="shared" si="189"/>
        <v>#DIV/0!</v>
      </c>
      <c r="S702" s="40" t="e">
        <f t="shared" si="189"/>
        <v>#DIV/0!</v>
      </c>
      <c r="T702" s="40" t="e">
        <f t="shared" si="189"/>
        <v>#DIV/0!</v>
      </c>
    </row>
    <row r="703" spans="13:20">
      <c r="M703" s="39" t="e">
        <f t="shared" si="190"/>
        <v>#DIV/0!</v>
      </c>
      <c r="N703" s="39" t="s">
        <v>103</v>
      </c>
      <c r="O703" s="39" t="s">
        <v>103</v>
      </c>
      <c r="P703" s="39" t="s">
        <v>103</v>
      </c>
      <c r="Q703" s="42" t="s">
        <v>103</v>
      </c>
      <c r="R703" s="43" t="e">
        <f t="shared" si="189"/>
        <v>#DIV/0!</v>
      </c>
      <c r="S703" s="40" t="e">
        <f t="shared" si="189"/>
        <v>#DIV/0!</v>
      </c>
      <c r="T703" s="40" t="e">
        <f t="shared" si="189"/>
        <v>#DIV/0!</v>
      </c>
    </row>
    <row r="704" spans="13:20">
      <c r="M704" s="39" t="e">
        <f t="shared" si="190"/>
        <v>#DIV/0!</v>
      </c>
      <c r="N704" s="39" t="s">
        <v>103</v>
      </c>
      <c r="O704" s="39" t="s">
        <v>103</v>
      </c>
      <c r="P704" s="39" t="s">
        <v>103</v>
      </c>
      <c r="Q704" s="42" t="s">
        <v>103</v>
      </c>
      <c r="R704" s="43" t="e">
        <f t="shared" si="189"/>
        <v>#DIV/0!</v>
      </c>
      <c r="S704" s="40" t="e">
        <f t="shared" si="189"/>
        <v>#DIV/0!</v>
      </c>
      <c r="T704" s="40" t="e">
        <f t="shared" si="189"/>
        <v>#DIV/0!</v>
      </c>
    </row>
    <row r="705" spans="13:20">
      <c r="M705" s="39" t="e">
        <f t="shared" si="190"/>
        <v>#DIV/0!</v>
      </c>
      <c r="N705" s="39" t="s">
        <v>103</v>
      </c>
      <c r="O705" s="39" t="s">
        <v>103</v>
      </c>
      <c r="P705" s="39" t="s">
        <v>103</v>
      </c>
      <c r="Q705" s="42" t="s">
        <v>103</v>
      </c>
      <c r="R705" s="43" t="e">
        <f t="shared" si="189"/>
        <v>#DIV/0!</v>
      </c>
      <c r="S705" s="40" t="e">
        <f t="shared" si="189"/>
        <v>#DIV/0!</v>
      </c>
      <c r="T705" s="40" t="e">
        <f t="shared" si="189"/>
        <v>#DIV/0!</v>
      </c>
    </row>
    <row r="706" spans="13:20">
      <c r="M706" s="39" t="e">
        <f t="shared" si="190"/>
        <v>#DIV/0!</v>
      </c>
      <c r="N706" s="39" t="s">
        <v>103</v>
      </c>
      <c r="O706" s="39" t="s">
        <v>103</v>
      </c>
      <c r="P706" s="39" t="s">
        <v>103</v>
      </c>
      <c r="Q706" s="42" t="s">
        <v>103</v>
      </c>
      <c r="R706" s="43" t="e">
        <f t="shared" si="189"/>
        <v>#DIV/0!</v>
      </c>
      <c r="S706" s="40" t="e">
        <f t="shared" si="189"/>
        <v>#DIV/0!</v>
      </c>
      <c r="T706" s="40" t="e">
        <f t="shared" si="189"/>
        <v>#DIV/0!</v>
      </c>
    </row>
    <row r="707" spans="13:20">
      <c r="M707" s="39" t="e">
        <f t="shared" si="190"/>
        <v>#DIV/0!</v>
      </c>
      <c r="N707" s="39" t="s">
        <v>103</v>
      </c>
      <c r="O707" s="39" t="s">
        <v>103</v>
      </c>
      <c r="P707" s="39" t="s">
        <v>103</v>
      </c>
      <c r="Q707" s="42" t="s">
        <v>103</v>
      </c>
      <c r="R707" s="43" t="e">
        <f t="shared" si="189"/>
        <v>#DIV/0!</v>
      </c>
      <c r="S707" s="40" t="e">
        <f t="shared" si="189"/>
        <v>#DIV/0!</v>
      </c>
      <c r="T707" s="40" t="e">
        <f t="shared" si="189"/>
        <v>#DIV/0!</v>
      </c>
    </row>
    <row r="708" spans="13:20">
      <c r="M708" s="39" t="e">
        <f t="shared" si="190"/>
        <v>#DIV/0!</v>
      </c>
      <c r="N708" s="39" t="s">
        <v>103</v>
      </c>
      <c r="O708" s="39" t="s">
        <v>103</v>
      </c>
      <c r="P708" s="39" t="s">
        <v>103</v>
      </c>
      <c r="Q708" s="42" t="s">
        <v>103</v>
      </c>
      <c r="R708" s="43" t="e">
        <f t="shared" si="189"/>
        <v>#DIV/0!</v>
      </c>
      <c r="S708" s="40" t="e">
        <f t="shared" si="189"/>
        <v>#DIV/0!</v>
      </c>
      <c r="T708" s="40" t="e">
        <f t="shared" si="189"/>
        <v>#DIV/0!</v>
      </c>
    </row>
    <row r="709" spans="13:20">
      <c r="M709" s="39" t="e">
        <f t="shared" si="190"/>
        <v>#DIV/0!</v>
      </c>
      <c r="N709" s="39" t="s">
        <v>103</v>
      </c>
      <c r="O709" s="39" t="s">
        <v>103</v>
      </c>
      <c r="P709" s="39" t="s">
        <v>103</v>
      </c>
      <c r="Q709" s="42" t="s">
        <v>103</v>
      </c>
      <c r="R709" s="43" t="e">
        <f t="shared" si="189"/>
        <v>#DIV/0!</v>
      </c>
      <c r="S709" s="40" t="e">
        <f t="shared" si="189"/>
        <v>#DIV/0!</v>
      </c>
      <c r="T709" s="40" t="e">
        <f t="shared" si="189"/>
        <v>#DIV/0!</v>
      </c>
    </row>
    <row r="710" spans="13:20">
      <c r="M710" s="39" t="e">
        <f t="shared" si="190"/>
        <v>#DIV/0!</v>
      </c>
      <c r="N710" s="39" t="s">
        <v>103</v>
      </c>
      <c r="O710" s="39" t="s">
        <v>103</v>
      </c>
      <c r="P710" s="39" t="s">
        <v>103</v>
      </c>
      <c r="Q710" s="42" t="s">
        <v>103</v>
      </c>
      <c r="R710" s="43" t="e">
        <f t="shared" si="189"/>
        <v>#DIV/0!</v>
      </c>
      <c r="S710" s="40" t="e">
        <f t="shared" si="189"/>
        <v>#DIV/0!</v>
      </c>
      <c r="T710" s="40" t="e">
        <f t="shared" si="189"/>
        <v>#DIV/0!</v>
      </c>
    </row>
    <row r="711" spans="13:20">
      <c r="M711" s="39" t="e">
        <f t="shared" si="190"/>
        <v>#DIV/0!</v>
      </c>
      <c r="N711" s="39" t="s">
        <v>103</v>
      </c>
      <c r="O711" s="39" t="s">
        <v>103</v>
      </c>
      <c r="P711" s="39" t="s">
        <v>103</v>
      </c>
      <c r="Q711" s="42" t="s">
        <v>103</v>
      </c>
      <c r="R711" s="43" t="e">
        <f t="shared" si="189"/>
        <v>#DIV/0!</v>
      </c>
      <c r="S711" s="40" t="e">
        <f t="shared" si="189"/>
        <v>#DIV/0!</v>
      </c>
      <c r="T711" s="40" t="e">
        <f t="shared" si="189"/>
        <v>#DIV/0!</v>
      </c>
    </row>
    <row r="712" spans="13:20">
      <c r="M712" s="39" t="e">
        <f t="shared" si="190"/>
        <v>#DIV/0!</v>
      </c>
      <c r="N712" s="39" t="s">
        <v>103</v>
      </c>
      <c r="O712" s="39" t="s">
        <v>103</v>
      </c>
      <c r="P712" s="39" t="s">
        <v>103</v>
      </c>
      <c r="Q712" s="42" t="s">
        <v>103</v>
      </c>
      <c r="R712" s="43" t="e">
        <f t="shared" si="189"/>
        <v>#DIV/0!</v>
      </c>
      <c r="S712" s="40" t="e">
        <f t="shared" si="189"/>
        <v>#DIV/0!</v>
      </c>
      <c r="T712" s="40" t="e">
        <f t="shared" si="189"/>
        <v>#DIV/0!</v>
      </c>
    </row>
    <row r="713" spans="13:20">
      <c r="M713" s="39" t="e">
        <f t="shared" si="190"/>
        <v>#DIV/0!</v>
      </c>
      <c r="N713" s="39" t="s">
        <v>103</v>
      </c>
      <c r="O713" s="39" t="s">
        <v>103</v>
      </c>
      <c r="P713" s="39" t="s">
        <v>103</v>
      </c>
      <c r="Q713" s="42" t="s">
        <v>103</v>
      </c>
      <c r="R713" s="43" t="e">
        <f t="shared" si="189"/>
        <v>#DIV/0!</v>
      </c>
      <c r="S713" s="40" t="e">
        <f t="shared" si="189"/>
        <v>#DIV/0!</v>
      </c>
      <c r="T713" s="40" t="e">
        <f t="shared" si="189"/>
        <v>#DIV/0!</v>
      </c>
    </row>
    <row r="714" spans="13:20">
      <c r="M714" s="39" t="e">
        <f t="shared" si="190"/>
        <v>#DIV/0!</v>
      </c>
      <c r="N714" s="39" t="s">
        <v>103</v>
      </c>
      <c r="O714" s="39" t="s">
        <v>103</v>
      </c>
      <c r="P714" s="39" t="s">
        <v>103</v>
      </c>
      <c r="Q714" s="42" t="s">
        <v>103</v>
      </c>
      <c r="R714" s="43" t="e">
        <f t="shared" si="189"/>
        <v>#DIV/0!</v>
      </c>
      <c r="S714" s="40" t="e">
        <f t="shared" si="189"/>
        <v>#DIV/0!</v>
      </c>
      <c r="T714" s="40" t="e">
        <f t="shared" si="189"/>
        <v>#DIV/0!</v>
      </c>
    </row>
    <row r="715" spans="13:20">
      <c r="M715" s="39" t="e">
        <f t="shared" si="190"/>
        <v>#DIV/0!</v>
      </c>
      <c r="N715" s="39" t="s">
        <v>103</v>
      </c>
      <c r="O715" s="39" t="s">
        <v>103</v>
      </c>
      <c r="P715" s="39" t="s">
        <v>103</v>
      </c>
      <c r="Q715" s="42" t="s">
        <v>103</v>
      </c>
      <c r="R715" s="43" t="e">
        <f t="shared" si="189"/>
        <v>#DIV/0!</v>
      </c>
      <c r="S715" s="40" t="e">
        <f t="shared" si="189"/>
        <v>#DIV/0!</v>
      </c>
      <c r="T715" s="40" t="e">
        <f t="shared" si="189"/>
        <v>#DIV/0!</v>
      </c>
    </row>
    <row r="716" spans="13:20">
      <c r="M716" s="39" t="e">
        <f t="shared" si="190"/>
        <v>#DIV/0!</v>
      </c>
      <c r="N716" s="39" t="s">
        <v>103</v>
      </c>
      <c r="O716" s="39" t="s">
        <v>103</v>
      </c>
      <c r="P716" s="39" t="s">
        <v>103</v>
      </c>
      <c r="Q716" s="42" t="s">
        <v>103</v>
      </c>
      <c r="R716" s="43" t="e">
        <f t="shared" ref="R716:T779" si="191">(AR716/AR704)-1</f>
        <v>#DIV/0!</v>
      </c>
      <c r="S716" s="40" t="e">
        <f t="shared" si="191"/>
        <v>#DIV/0!</v>
      </c>
      <c r="T716" s="40" t="e">
        <f t="shared" si="191"/>
        <v>#DIV/0!</v>
      </c>
    </row>
    <row r="717" spans="13:20">
      <c r="M717" s="39" t="e">
        <f t="shared" si="190"/>
        <v>#DIV/0!</v>
      </c>
      <c r="N717" s="39" t="s">
        <v>103</v>
      </c>
      <c r="O717" s="39" t="s">
        <v>103</v>
      </c>
      <c r="P717" s="39" t="s">
        <v>103</v>
      </c>
      <c r="Q717" s="42" t="s">
        <v>103</v>
      </c>
      <c r="R717" s="43" t="e">
        <f t="shared" si="191"/>
        <v>#DIV/0!</v>
      </c>
      <c r="S717" s="40" t="e">
        <f t="shared" si="191"/>
        <v>#DIV/0!</v>
      </c>
      <c r="T717" s="40" t="e">
        <f t="shared" si="191"/>
        <v>#DIV/0!</v>
      </c>
    </row>
    <row r="718" spans="13:20">
      <c r="M718" s="39" t="e">
        <f t="shared" si="190"/>
        <v>#DIV/0!</v>
      </c>
      <c r="N718" s="39" t="s">
        <v>103</v>
      </c>
      <c r="O718" s="39" t="s">
        <v>103</v>
      </c>
      <c r="P718" s="39" t="s">
        <v>103</v>
      </c>
      <c r="Q718" s="42" t="s">
        <v>103</v>
      </c>
      <c r="R718" s="43" t="e">
        <f t="shared" si="191"/>
        <v>#DIV/0!</v>
      </c>
      <c r="S718" s="40" t="e">
        <f t="shared" si="191"/>
        <v>#DIV/0!</v>
      </c>
      <c r="T718" s="40" t="e">
        <f t="shared" si="191"/>
        <v>#DIV/0!</v>
      </c>
    </row>
    <row r="719" spans="13:20">
      <c r="M719" s="39" t="e">
        <f t="shared" si="190"/>
        <v>#DIV/0!</v>
      </c>
      <c r="N719" s="39" t="s">
        <v>103</v>
      </c>
      <c r="O719" s="39" t="s">
        <v>103</v>
      </c>
      <c r="P719" s="39" t="s">
        <v>103</v>
      </c>
      <c r="Q719" s="42" t="s">
        <v>103</v>
      </c>
      <c r="R719" s="43" t="e">
        <f t="shared" si="191"/>
        <v>#DIV/0!</v>
      </c>
      <c r="S719" s="40" t="e">
        <f t="shared" si="191"/>
        <v>#DIV/0!</v>
      </c>
      <c r="T719" s="40" t="e">
        <f t="shared" si="191"/>
        <v>#DIV/0!</v>
      </c>
    </row>
    <row r="720" spans="13:20">
      <c r="M720" s="39" t="e">
        <f t="shared" si="190"/>
        <v>#DIV/0!</v>
      </c>
      <c r="N720" s="39" t="s">
        <v>103</v>
      </c>
      <c r="O720" s="39" t="s">
        <v>103</v>
      </c>
      <c r="P720" s="39" t="s">
        <v>103</v>
      </c>
      <c r="Q720" s="42" t="s">
        <v>103</v>
      </c>
      <c r="R720" s="43" t="e">
        <f t="shared" si="191"/>
        <v>#DIV/0!</v>
      </c>
      <c r="S720" s="40" t="e">
        <f t="shared" si="191"/>
        <v>#DIV/0!</v>
      </c>
      <c r="T720" s="40" t="e">
        <f t="shared" si="191"/>
        <v>#DIV/0!</v>
      </c>
    </row>
    <row r="721" spans="13:20">
      <c r="M721" s="39" t="e">
        <f t="shared" si="190"/>
        <v>#DIV/0!</v>
      </c>
      <c r="N721" s="39" t="s">
        <v>103</v>
      </c>
      <c r="O721" s="39" t="s">
        <v>103</v>
      </c>
      <c r="P721" s="39" t="s">
        <v>103</v>
      </c>
      <c r="Q721" s="42" t="s">
        <v>103</v>
      </c>
      <c r="R721" s="43" t="e">
        <f t="shared" si="191"/>
        <v>#DIV/0!</v>
      </c>
      <c r="S721" s="40" t="e">
        <f t="shared" si="191"/>
        <v>#DIV/0!</v>
      </c>
      <c r="T721" s="40" t="e">
        <f t="shared" si="191"/>
        <v>#DIV/0!</v>
      </c>
    </row>
    <row r="722" spans="13:20">
      <c r="M722" s="39" t="e">
        <f t="shared" si="190"/>
        <v>#DIV/0!</v>
      </c>
      <c r="N722" s="39" t="s">
        <v>103</v>
      </c>
      <c r="O722" s="39" t="s">
        <v>103</v>
      </c>
      <c r="P722" s="39" t="s">
        <v>103</v>
      </c>
      <c r="Q722" s="42" t="s">
        <v>103</v>
      </c>
      <c r="R722" s="43" t="e">
        <f t="shared" si="191"/>
        <v>#DIV/0!</v>
      </c>
      <c r="S722" s="40" t="e">
        <f t="shared" si="191"/>
        <v>#DIV/0!</v>
      </c>
      <c r="T722" s="40" t="e">
        <f t="shared" si="191"/>
        <v>#DIV/0!</v>
      </c>
    </row>
    <row r="723" spans="13:20">
      <c r="M723" s="39" t="e">
        <f t="shared" si="190"/>
        <v>#DIV/0!</v>
      </c>
      <c r="N723" s="39" t="s">
        <v>103</v>
      </c>
      <c r="O723" s="39" t="s">
        <v>103</v>
      </c>
      <c r="P723" s="39" t="s">
        <v>103</v>
      </c>
      <c r="Q723" s="42" t="s">
        <v>103</v>
      </c>
      <c r="R723" s="43" t="e">
        <f t="shared" si="191"/>
        <v>#DIV/0!</v>
      </c>
      <c r="S723" s="40" t="e">
        <f t="shared" si="191"/>
        <v>#DIV/0!</v>
      </c>
      <c r="T723" s="40" t="e">
        <f t="shared" si="191"/>
        <v>#DIV/0!</v>
      </c>
    </row>
    <row r="724" spans="13:20">
      <c r="M724" s="39" t="e">
        <f t="shared" si="190"/>
        <v>#DIV/0!</v>
      </c>
      <c r="N724" s="39" t="s">
        <v>103</v>
      </c>
      <c r="O724" s="39" t="s">
        <v>103</v>
      </c>
      <c r="P724" s="39" t="s">
        <v>103</v>
      </c>
      <c r="Q724" s="42" t="s">
        <v>103</v>
      </c>
      <c r="R724" s="43" t="e">
        <f t="shared" si="191"/>
        <v>#DIV/0!</v>
      </c>
      <c r="S724" s="40" t="e">
        <f t="shared" si="191"/>
        <v>#DIV/0!</v>
      </c>
      <c r="T724" s="40" t="e">
        <f t="shared" si="191"/>
        <v>#DIV/0!</v>
      </c>
    </row>
    <row r="725" spans="13:20">
      <c r="M725" s="39" t="e">
        <f t="shared" si="190"/>
        <v>#DIV/0!</v>
      </c>
      <c r="N725" s="39" t="s">
        <v>103</v>
      </c>
      <c r="O725" s="39" t="s">
        <v>103</v>
      </c>
      <c r="P725" s="39" t="s">
        <v>103</v>
      </c>
      <c r="Q725" s="42" t="s">
        <v>103</v>
      </c>
      <c r="R725" s="43" t="e">
        <f t="shared" si="191"/>
        <v>#DIV/0!</v>
      </c>
      <c r="S725" s="40" t="e">
        <f t="shared" si="191"/>
        <v>#DIV/0!</v>
      </c>
      <c r="T725" s="40" t="e">
        <f t="shared" si="191"/>
        <v>#DIV/0!</v>
      </c>
    </row>
    <row r="726" spans="13:20">
      <c r="M726" s="39" t="e">
        <f t="shared" si="190"/>
        <v>#DIV/0!</v>
      </c>
      <c r="N726" s="39" t="s">
        <v>103</v>
      </c>
      <c r="O726" s="39" t="s">
        <v>103</v>
      </c>
      <c r="P726" s="39" t="s">
        <v>103</v>
      </c>
      <c r="Q726" s="42" t="s">
        <v>103</v>
      </c>
      <c r="R726" s="43" t="e">
        <f t="shared" si="191"/>
        <v>#DIV/0!</v>
      </c>
      <c r="S726" s="40" t="e">
        <f t="shared" si="191"/>
        <v>#DIV/0!</v>
      </c>
      <c r="T726" s="40" t="e">
        <f t="shared" si="191"/>
        <v>#DIV/0!</v>
      </c>
    </row>
    <row r="727" spans="13:20">
      <c r="M727" s="39" t="e">
        <f t="shared" si="190"/>
        <v>#DIV/0!</v>
      </c>
      <c r="N727" s="39" t="s">
        <v>103</v>
      </c>
      <c r="O727" s="39" t="s">
        <v>103</v>
      </c>
      <c r="P727" s="39" t="s">
        <v>103</v>
      </c>
      <c r="Q727" s="42" t="s">
        <v>103</v>
      </c>
      <c r="R727" s="43" t="e">
        <f t="shared" si="191"/>
        <v>#DIV/0!</v>
      </c>
      <c r="S727" s="40" t="e">
        <f t="shared" si="191"/>
        <v>#DIV/0!</v>
      </c>
      <c r="T727" s="40" t="e">
        <f t="shared" si="191"/>
        <v>#DIV/0!</v>
      </c>
    </row>
    <row r="728" spans="13:20">
      <c r="M728" s="39" t="e">
        <f t="shared" si="190"/>
        <v>#DIV/0!</v>
      </c>
      <c r="N728" s="39" t="s">
        <v>103</v>
      </c>
      <c r="O728" s="39" t="s">
        <v>103</v>
      </c>
      <c r="P728" s="39" t="s">
        <v>103</v>
      </c>
      <c r="Q728" s="42" t="s">
        <v>103</v>
      </c>
      <c r="R728" s="43" t="e">
        <f t="shared" si="191"/>
        <v>#DIV/0!</v>
      </c>
      <c r="S728" s="40" t="e">
        <f t="shared" si="191"/>
        <v>#DIV/0!</v>
      </c>
      <c r="T728" s="40" t="e">
        <f t="shared" si="191"/>
        <v>#DIV/0!</v>
      </c>
    </row>
    <row r="729" spans="13:20">
      <c r="M729" s="39" t="e">
        <f t="shared" si="190"/>
        <v>#DIV/0!</v>
      </c>
      <c r="N729" s="39" t="s">
        <v>103</v>
      </c>
      <c r="O729" s="39" t="s">
        <v>103</v>
      </c>
      <c r="P729" s="39" t="s">
        <v>103</v>
      </c>
      <c r="Q729" s="42" t="s">
        <v>103</v>
      </c>
      <c r="R729" s="43" t="e">
        <f t="shared" si="191"/>
        <v>#DIV/0!</v>
      </c>
      <c r="S729" s="40" t="e">
        <f t="shared" si="191"/>
        <v>#DIV/0!</v>
      </c>
      <c r="T729" s="40" t="e">
        <f t="shared" si="191"/>
        <v>#DIV/0!</v>
      </c>
    </row>
    <row r="730" spans="13:20">
      <c r="M730" s="39" t="e">
        <f t="shared" si="190"/>
        <v>#DIV/0!</v>
      </c>
      <c r="N730" s="39" t="s">
        <v>103</v>
      </c>
      <c r="O730" s="39" t="s">
        <v>103</v>
      </c>
      <c r="P730" s="39" t="s">
        <v>103</v>
      </c>
      <c r="Q730" s="42" t="s">
        <v>103</v>
      </c>
      <c r="R730" s="43" t="e">
        <f t="shared" si="191"/>
        <v>#DIV/0!</v>
      </c>
      <c r="S730" s="40" t="e">
        <f t="shared" si="191"/>
        <v>#DIV/0!</v>
      </c>
      <c r="T730" s="40" t="e">
        <f t="shared" si="191"/>
        <v>#DIV/0!</v>
      </c>
    </row>
    <row r="731" spans="13:20">
      <c r="M731" s="39" t="e">
        <f t="shared" si="190"/>
        <v>#DIV/0!</v>
      </c>
      <c r="N731" s="39" t="s">
        <v>103</v>
      </c>
      <c r="O731" s="39" t="s">
        <v>103</v>
      </c>
      <c r="P731" s="39" t="s">
        <v>103</v>
      </c>
      <c r="Q731" s="42" t="s">
        <v>103</v>
      </c>
      <c r="R731" s="43" t="e">
        <f t="shared" si="191"/>
        <v>#DIV/0!</v>
      </c>
      <c r="S731" s="40" t="e">
        <f t="shared" si="191"/>
        <v>#DIV/0!</v>
      </c>
      <c r="T731" s="40" t="e">
        <f t="shared" si="191"/>
        <v>#DIV/0!</v>
      </c>
    </row>
    <row r="732" spans="13:20">
      <c r="M732" s="39" t="e">
        <f t="shared" si="190"/>
        <v>#DIV/0!</v>
      </c>
      <c r="N732" s="39" t="s">
        <v>103</v>
      </c>
      <c r="O732" s="39" t="s">
        <v>103</v>
      </c>
      <c r="P732" s="39" t="s">
        <v>103</v>
      </c>
      <c r="Q732" s="42" t="s">
        <v>103</v>
      </c>
      <c r="R732" s="43" t="e">
        <f t="shared" si="191"/>
        <v>#DIV/0!</v>
      </c>
      <c r="S732" s="40" t="e">
        <f t="shared" si="191"/>
        <v>#DIV/0!</v>
      </c>
      <c r="T732" s="40" t="e">
        <f t="shared" si="191"/>
        <v>#DIV/0!</v>
      </c>
    </row>
    <row r="733" spans="13:20">
      <c r="M733" s="39" t="e">
        <f t="shared" si="190"/>
        <v>#DIV/0!</v>
      </c>
      <c r="N733" s="39" t="s">
        <v>103</v>
      </c>
      <c r="O733" s="39" t="s">
        <v>103</v>
      </c>
      <c r="P733" s="39" t="s">
        <v>103</v>
      </c>
      <c r="Q733" s="42" t="s">
        <v>103</v>
      </c>
      <c r="R733" s="43" t="e">
        <f t="shared" si="191"/>
        <v>#DIV/0!</v>
      </c>
      <c r="S733" s="40" t="e">
        <f t="shared" si="191"/>
        <v>#DIV/0!</v>
      </c>
      <c r="T733" s="40" t="e">
        <f t="shared" si="191"/>
        <v>#DIV/0!</v>
      </c>
    </row>
    <row r="734" spans="13:20">
      <c r="M734" s="39" t="e">
        <f t="shared" si="190"/>
        <v>#DIV/0!</v>
      </c>
      <c r="N734" s="39" t="s">
        <v>103</v>
      </c>
      <c r="O734" s="39" t="s">
        <v>103</v>
      </c>
      <c r="P734" s="39" t="s">
        <v>103</v>
      </c>
      <c r="Q734" s="42" t="s">
        <v>103</v>
      </c>
      <c r="R734" s="43" t="e">
        <f t="shared" si="191"/>
        <v>#DIV/0!</v>
      </c>
      <c r="S734" s="40" t="e">
        <f t="shared" si="191"/>
        <v>#DIV/0!</v>
      </c>
      <c r="T734" s="40" t="e">
        <f t="shared" si="191"/>
        <v>#DIV/0!</v>
      </c>
    </row>
    <row r="735" spans="13:20">
      <c r="M735" s="39" t="e">
        <f t="shared" si="190"/>
        <v>#DIV/0!</v>
      </c>
      <c r="N735" s="39" t="s">
        <v>103</v>
      </c>
      <c r="O735" s="39" t="s">
        <v>103</v>
      </c>
      <c r="P735" s="39" t="s">
        <v>103</v>
      </c>
      <c r="Q735" s="42" t="s">
        <v>103</v>
      </c>
      <c r="R735" s="43" t="e">
        <f t="shared" si="191"/>
        <v>#DIV/0!</v>
      </c>
      <c r="S735" s="40" t="e">
        <f t="shared" si="191"/>
        <v>#DIV/0!</v>
      </c>
      <c r="T735" s="40" t="e">
        <f t="shared" si="191"/>
        <v>#DIV/0!</v>
      </c>
    </row>
    <row r="736" spans="13:20">
      <c r="M736" s="39" t="e">
        <f t="shared" si="190"/>
        <v>#DIV/0!</v>
      </c>
      <c r="N736" s="39" t="s">
        <v>103</v>
      </c>
      <c r="O736" s="39" t="s">
        <v>103</v>
      </c>
      <c r="P736" s="39" t="s">
        <v>103</v>
      </c>
      <c r="Q736" s="42" t="s">
        <v>103</v>
      </c>
      <c r="R736" s="43" t="e">
        <f t="shared" si="191"/>
        <v>#DIV/0!</v>
      </c>
      <c r="S736" s="40" t="e">
        <f t="shared" si="191"/>
        <v>#DIV/0!</v>
      </c>
      <c r="T736" s="40" t="e">
        <f t="shared" si="191"/>
        <v>#DIV/0!</v>
      </c>
    </row>
    <row r="737" spans="13:20">
      <c r="M737" s="39" t="e">
        <f t="shared" si="190"/>
        <v>#DIV/0!</v>
      </c>
      <c r="N737" s="39" t="s">
        <v>103</v>
      </c>
      <c r="O737" s="39" t="s">
        <v>103</v>
      </c>
      <c r="P737" s="39" t="s">
        <v>103</v>
      </c>
      <c r="Q737" s="42" t="s">
        <v>103</v>
      </c>
      <c r="R737" s="43" t="e">
        <f t="shared" si="191"/>
        <v>#DIV/0!</v>
      </c>
      <c r="S737" s="40" t="e">
        <f t="shared" si="191"/>
        <v>#DIV/0!</v>
      </c>
      <c r="T737" s="40" t="e">
        <f t="shared" si="191"/>
        <v>#DIV/0!</v>
      </c>
    </row>
    <row r="738" spans="13:20">
      <c r="M738" s="39" t="e">
        <f t="shared" si="190"/>
        <v>#DIV/0!</v>
      </c>
      <c r="N738" s="39" t="s">
        <v>103</v>
      </c>
      <c r="O738" s="39" t="s">
        <v>103</v>
      </c>
      <c r="P738" s="39" t="s">
        <v>103</v>
      </c>
      <c r="Q738" s="42" t="s">
        <v>103</v>
      </c>
      <c r="R738" s="43" t="e">
        <f t="shared" si="191"/>
        <v>#DIV/0!</v>
      </c>
      <c r="S738" s="40" t="e">
        <f t="shared" si="191"/>
        <v>#DIV/0!</v>
      </c>
      <c r="T738" s="40" t="e">
        <f t="shared" si="191"/>
        <v>#DIV/0!</v>
      </c>
    </row>
    <row r="739" spans="13:20">
      <c r="M739" s="39" t="e">
        <f t="shared" si="190"/>
        <v>#DIV/0!</v>
      </c>
      <c r="N739" s="39" t="s">
        <v>103</v>
      </c>
      <c r="O739" s="39" t="s">
        <v>103</v>
      </c>
      <c r="P739" s="39" t="s">
        <v>103</v>
      </c>
      <c r="Q739" s="42" t="s">
        <v>103</v>
      </c>
      <c r="R739" s="43" t="e">
        <f t="shared" si="191"/>
        <v>#DIV/0!</v>
      </c>
      <c r="S739" s="40" t="e">
        <f t="shared" si="191"/>
        <v>#DIV/0!</v>
      </c>
      <c r="T739" s="40" t="e">
        <f t="shared" si="191"/>
        <v>#DIV/0!</v>
      </c>
    </row>
    <row r="740" spans="13:20">
      <c r="M740" s="39" t="e">
        <f t="shared" si="190"/>
        <v>#DIV/0!</v>
      </c>
      <c r="N740" s="39" t="s">
        <v>103</v>
      </c>
      <c r="O740" s="39" t="s">
        <v>103</v>
      </c>
      <c r="P740" s="39" t="s">
        <v>103</v>
      </c>
      <c r="Q740" s="42" t="s">
        <v>103</v>
      </c>
      <c r="R740" s="43" t="e">
        <f t="shared" si="191"/>
        <v>#DIV/0!</v>
      </c>
      <c r="S740" s="40" t="e">
        <f t="shared" si="191"/>
        <v>#DIV/0!</v>
      </c>
      <c r="T740" s="40" t="e">
        <f t="shared" si="191"/>
        <v>#DIV/0!</v>
      </c>
    </row>
    <row r="741" spans="13:20">
      <c r="M741" s="39" t="e">
        <f t="shared" si="190"/>
        <v>#DIV/0!</v>
      </c>
      <c r="N741" s="39" t="s">
        <v>103</v>
      </c>
      <c r="O741" s="39" t="s">
        <v>103</v>
      </c>
      <c r="P741" s="39" t="s">
        <v>103</v>
      </c>
      <c r="Q741" s="42" t="s">
        <v>103</v>
      </c>
      <c r="R741" s="43" t="e">
        <f t="shared" si="191"/>
        <v>#DIV/0!</v>
      </c>
      <c r="S741" s="40" t="e">
        <f t="shared" si="191"/>
        <v>#DIV/0!</v>
      </c>
      <c r="T741" s="40" t="e">
        <f t="shared" si="191"/>
        <v>#DIV/0!</v>
      </c>
    </row>
    <row r="742" spans="13:20">
      <c r="M742" s="39" t="e">
        <f t="shared" si="190"/>
        <v>#DIV/0!</v>
      </c>
      <c r="N742" s="39" t="s">
        <v>103</v>
      </c>
      <c r="O742" s="39" t="s">
        <v>103</v>
      </c>
      <c r="P742" s="39" t="s">
        <v>103</v>
      </c>
      <c r="Q742" s="42" t="s">
        <v>103</v>
      </c>
      <c r="R742" s="43" t="e">
        <f t="shared" si="191"/>
        <v>#DIV/0!</v>
      </c>
      <c r="S742" s="40" t="e">
        <f t="shared" si="191"/>
        <v>#DIV/0!</v>
      </c>
      <c r="T742" s="40" t="e">
        <f t="shared" si="191"/>
        <v>#DIV/0!</v>
      </c>
    </row>
    <row r="743" spans="13:20">
      <c r="M743" s="39" t="e">
        <f t="shared" si="190"/>
        <v>#DIV/0!</v>
      </c>
      <c r="N743" s="39" t="s">
        <v>103</v>
      </c>
      <c r="O743" s="39" t="s">
        <v>103</v>
      </c>
      <c r="P743" s="39" t="s">
        <v>103</v>
      </c>
      <c r="Q743" s="42" t="s">
        <v>103</v>
      </c>
      <c r="R743" s="43" t="e">
        <f t="shared" si="191"/>
        <v>#DIV/0!</v>
      </c>
      <c r="S743" s="40" t="e">
        <f t="shared" si="191"/>
        <v>#DIV/0!</v>
      </c>
      <c r="T743" s="40" t="e">
        <f t="shared" si="191"/>
        <v>#DIV/0!</v>
      </c>
    </row>
    <row r="744" spans="13:20">
      <c r="M744" s="39" t="e">
        <f t="shared" si="190"/>
        <v>#DIV/0!</v>
      </c>
      <c r="N744" s="39" t="s">
        <v>103</v>
      </c>
      <c r="O744" s="39" t="s">
        <v>103</v>
      </c>
      <c r="P744" s="39" t="s">
        <v>103</v>
      </c>
      <c r="Q744" s="42" t="s">
        <v>103</v>
      </c>
      <c r="R744" s="43" t="e">
        <f t="shared" si="191"/>
        <v>#DIV/0!</v>
      </c>
      <c r="S744" s="40" t="e">
        <f t="shared" si="191"/>
        <v>#DIV/0!</v>
      </c>
      <c r="T744" s="40" t="e">
        <f t="shared" si="191"/>
        <v>#DIV/0!</v>
      </c>
    </row>
    <row r="745" spans="13:20">
      <c r="M745" s="39" t="e">
        <f t="shared" si="190"/>
        <v>#DIV/0!</v>
      </c>
      <c r="N745" s="39" t="s">
        <v>103</v>
      </c>
      <c r="O745" s="39" t="s">
        <v>103</v>
      </c>
      <c r="P745" s="39" t="s">
        <v>103</v>
      </c>
      <c r="Q745" s="42" t="s">
        <v>103</v>
      </c>
      <c r="R745" s="43" t="e">
        <f t="shared" si="191"/>
        <v>#DIV/0!</v>
      </c>
      <c r="S745" s="40" t="e">
        <f t="shared" si="191"/>
        <v>#DIV/0!</v>
      </c>
      <c r="T745" s="40" t="e">
        <f t="shared" si="191"/>
        <v>#DIV/0!</v>
      </c>
    </row>
    <row r="746" spans="13:20">
      <c r="M746" s="39" t="e">
        <f t="shared" si="190"/>
        <v>#DIV/0!</v>
      </c>
      <c r="N746" s="39" t="s">
        <v>103</v>
      </c>
      <c r="O746" s="39" t="s">
        <v>103</v>
      </c>
      <c r="P746" s="39" t="s">
        <v>103</v>
      </c>
      <c r="Q746" s="42" t="s">
        <v>103</v>
      </c>
      <c r="R746" s="43" t="e">
        <f t="shared" si="191"/>
        <v>#DIV/0!</v>
      </c>
      <c r="S746" s="40" t="e">
        <f t="shared" si="191"/>
        <v>#DIV/0!</v>
      </c>
      <c r="T746" s="40" t="e">
        <f t="shared" si="191"/>
        <v>#DIV/0!</v>
      </c>
    </row>
    <row r="747" spans="13:20">
      <c r="M747" s="39" t="e">
        <f t="shared" si="190"/>
        <v>#DIV/0!</v>
      </c>
      <c r="N747" s="39" t="s">
        <v>103</v>
      </c>
      <c r="O747" s="39" t="s">
        <v>103</v>
      </c>
      <c r="P747" s="39" t="s">
        <v>103</v>
      </c>
      <c r="Q747" s="42" t="s">
        <v>103</v>
      </c>
      <c r="R747" s="43" t="e">
        <f t="shared" si="191"/>
        <v>#DIV/0!</v>
      </c>
      <c r="S747" s="40" t="e">
        <f t="shared" si="191"/>
        <v>#DIV/0!</v>
      </c>
      <c r="T747" s="40" t="e">
        <f t="shared" si="191"/>
        <v>#DIV/0!</v>
      </c>
    </row>
    <row r="748" spans="13:20">
      <c r="M748" s="39" t="e">
        <f t="shared" ref="M748:M809" si="192">(E748/E747)-1</f>
        <v>#DIV/0!</v>
      </c>
      <c r="N748" s="39" t="s">
        <v>103</v>
      </c>
      <c r="O748" s="39" t="s">
        <v>103</v>
      </c>
      <c r="P748" s="39" t="s">
        <v>103</v>
      </c>
      <c r="Q748" s="42" t="s">
        <v>103</v>
      </c>
      <c r="R748" s="43" t="e">
        <f t="shared" si="191"/>
        <v>#DIV/0!</v>
      </c>
      <c r="S748" s="40" t="e">
        <f t="shared" si="191"/>
        <v>#DIV/0!</v>
      </c>
      <c r="T748" s="40" t="e">
        <f t="shared" si="191"/>
        <v>#DIV/0!</v>
      </c>
    </row>
    <row r="749" spans="13:20">
      <c r="M749" s="39" t="e">
        <f t="shared" si="192"/>
        <v>#DIV/0!</v>
      </c>
      <c r="N749" s="39" t="s">
        <v>103</v>
      </c>
      <c r="O749" s="39" t="s">
        <v>103</v>
      </c>
      <c r="P749" s="39" t="s">
        <v>103</v>
      </c>
      <c r="Q749" s="42" t="s">
        <v>103</v>
      </c>
      <c r="R749" s="43" t="e">
        <f t="shared" si="191"/>
        <v>#DIV/0!</v>
      </c>
      <c r="S749" s="40" t="e">
        <f t="shared" si="191"/>
        <v>#DIV/0!</v>
      </c>
      <c r="T749" s="40" t="e">
        <f t="shared" si="191"/>
        <v>#DIV/0!</v>
      </c>
    </row>
    <row r="750" spans="13:20">
      <c r="M750" s="39" t="e">
        <f t="shared" si="192"/>
        <v>#DIV/0!</v>
      </c>
      <c r="N750" s="39" t="s">
        <v>103</v>
      </c>
      <c r="O750" s="39" t="s">
        <v>103</v>
      </c>
      <c r="P750" s="39" t="s">
        <v>103</v>
      </c>
      <c r="Q750" s="42" t="s">
        <v>103</v>
      </c>
      <c r="R750" s="43" t="e">
        <f t="shared" si="191"/>
        <v>#DIV/0!</v>
      </c>
      <c r="S750" s="40" t="e">
        <f t="shared" si="191"/>
        <v>#DIV/0!</v>
      </c>
      <c r="T750" s="40" t="e">
        <f t="shared" si="191"/>
        <v>#DIV/0!</v>
      </c>
    </row>
    <row r="751" spans="13:20">
      <c r="M751" s="39" t="e">
        <f t="shared" si="192"/>
        <v>#DIV/0!</v>
      </c>
      <c r="N751" s="39" t="s">
        <v>103</v>
      </c>
      <c r="O751" s="39" t="s">
        <v>103</v>
      </c>
      <c r="P751" s="39" t="s">
        <v>103</v>
      </c>
      <c r="Q751" s="42" t="s">
        <v>103</v>
      </c>
      <c r="R751" s="43" t="e">
        <f t="shared" si="191"/>
        <v>#DIV/0!</v>
      </c>
      <c r="S751" s="40" t="e">
        <f t="shared" si="191"/>
        <v>#DIV/0!</v>
      </c>
      <c r="T751" s="40" t="e">
        <f t="shared" si="191"/>
        <v>#DIV/0!</v>
      </c>
    </row>
    <row r="752" spans="13:20">
      <c r="M752" s="39" t="e">
        <f t="shared" si="192"/>
        <v>#DIV/0!</v>
      </c>
      <c r="N752" s="39" t="s">
        <v>103</v>
      </c>
      <c r="O752" s="39" t="s">
        <v>103</v>
      </c>
      <c r="P752" s="39" t="s">
        <v>103</v>
      </c>
      <c r="Q752" s="42" t="s">
        <v>103</v>
      </c>
      <c r="R752" s="43" t="e">
        <f t="shared" si="191"/>
        <v>#DIV/0!</v>
      </c>
      <c r="S752" s="40" t="e">
        <f t="shared" si="191"/>
        <v>#DIV/0!</v>
      </c>
      <c r="T752" s="40" t="e">
        <f t="shared" si="191"/>
        <v>#DIV/0!</v>
      </c>
    </row>
    <row r="753" spans="13:20">
      <c r="M753" s="39" t="e">
        <f t="shared" si="192"/>
        <v>#DIV/0!</v>
      </c>
      <c r="N753" s="39" t="s">
        <v>103</v>
      </c>
      <c r="O753" s="39" t="s">
        <v>103</v>
      </c>
      <c r="P753" s="39" t="s">
        <v>103</v>
      </c>
      <c r="Q753" s="42" t="s">
        <v>103</v>
      </c>
      <c r="R753" s="43" t="e">
        <f t="shared" si="191"/>
        <v>#DIV/0!</v>
      </c>
      <c r="S753" s="40" t="e">
        <f t="shared" si="191"/>
        <v>#DIV/0!</v>
      </c>
      <c r="T753" s="40" t="e">
        <f t="shared" si="191"/>
        <v>#DIV/0!</v>
      </c>
    </row>
    <row r="754" spans="13:20">
      <c r="M754" s="39" t="e">
        <f t="shared" si="192"/>
        <v>#DIV/0!</v>
      </c>
      <c r="N754" s="39" t="s">
        <v>103</v>
      </c>
      <c r="O754" s="39" t="s">
        <v>103</v>
      </c>
      <c r="P754" s="39" t="s">
        <v>103</v>
      </c>
      <c r="Q754" s="42" t="s">
        <v>103</v>
      </c>
      <c r="R754" s="43" t="e">
        <f t="shared" si="191"/>
        <v>#DIV/0!</v>
      </c>
      <c r="S754" s="40" t="e">
        <f t="shared" si="191"/>
        <v>#DIV/0!</v>
      </c>
      <c r="T754" s="40" t="e">
        <f t="shared" si="191"/>
        <v>#DIV/0!</v>
      </c>
    </row>
    <row r="755" spans="13:20">
      <c r="M755" s="39" t="e">
        <f t="shared" si="192"/>
        <v>#DIV/0!</v>
      </c>
      <c r="N755" s="39" t="s">
        <v>103</v>
      </c>
      <c r="O755" s="39" t="s">
        <v>103</v>
      </c>
      <c r="P755" s="39" t="s">
        <v>103</v>
      </c>
      <c r="Q755" s="42" t="s">
        <v>103</v>
      </c>
      <c r="R755" s="43" t="e">
        <f t="shared" si="191"/>
        <v>#DIV/0!</v>
      </c>
      <c r="S755" s="40" t="e">
        <f t="shared" si="191"/>
        <v>#DIV/0!</v>
      </c>
      <c r="T755" s="40" t="e">
        <f t="shared" si="191"/>
        <v>#DIV/0!</v>
      </c>
    </row>
    <row r="756" spans="13:20">
      <c r="M756" s="39" t="e">
        <f t="shared" si="192"/>
        <v>#DIV/0!</v>
      </c>
      <c r="N756" s="39" t="s">
        <v>103</v>
      </c>
      <c r="O756" s="39" t="s">
        <v>103</v>
      </c>
      <c r="P756" s="39" t="s">
        <v>103</v>
      </c>
      <c r="Q756" s="42" t="s">
        <v>103</v>
      </c>
      <c r="R756" s="43" t="e">
        <f t="shared" si="191"/>
        <v>#DIV/0!</v>
      </c>
      <c r="S756" s="40" t="e">
        <f t="shared" si="191"/>
        <v>#DIV/0!</v>
      </c>
      <c r="T756" s="40" t="e">
        <f t="shared" si="191"/>
        <v>#DIV/0!</v>
      </c>
    </row>
    <row r="757" spans="13:20">
      <c r="M757" s="39" t="e">
        <f t="shared" si="192"/>
        <v>#DIV/0!</v>
      </c>
      <c r="N757" s="39" t="s">
        <v>103</v>
      </c>
      <c r="O757" s="39" t="s">
        <v>103</v>
      </c>
      <c r="P757" s="39" t="s">
        <v>103</v>
      </c>
      <c r="Q757" s="42" t="s">
        <v>103</v>
      </c>
      <c r="R757" s="43" t="e">
        <f t="shared" si="191"/>
        <v>#DIV/0!</v>
      </c>
      <c r="S757" s="40" t="e">
        <f t="shared" si="191"/>
        <v>#DIV/0!</v>
      </c>
      <c r="T757" s="40" t="e">
        <f t="shared" si="191"/>
        <v>#DIV/0!</v>
      </c>
    </row>
    <row r="758" spans="13:20">
      <c r="M758" s="39" t="e">
        <f t="shared" si="192"/>
        <v>#DIV/0!</v>
      </c>
      <c r="N758" s="39" t="s">
        <v>103</v>
      </c>
      <c r="O758" s="39" t="s">
        <v>103</v>
      </c>
      <c r="P758" s="39" t="s">
        <v>103</v>
      </c>
      <c r="Q758" s="42" t="s">
        <v>103</v>
      </c>
      <c r="R758" s="43" t="e">
        <f t="shared" si="191"/>
        <v>#DIV/0!</v>
      </c>
      <c r="S758" s="40" t="e">
        <f t="shared" si="191"/>
        <v>#DIV/0!</v>
      </c>
      <c r="T758" s="40" t="e">
        <f t="shared" si="191"/>
        <v>#DIV/0!</v>
      </c>
    </row>
    <row r="759" spans="13:20">
      <c r="M759" s="39" t="e">
        <f t="shared" si="192"/>
        <v>#DIV/0!</v>
      </c>
      <c r="N759" s="39" t="s">
        <v>103</v>
      </c>
      <c r="O759" s="39" t="s">
        <v>103</v>
      </c>
      <c r="P759" s="39" t="s">
        <v>103</v>
      </c>
      <c r="Q759" s="42" t="s">
        <v>103</v>
      </c>
      <c r="R759" s="43" t="e">
        <f t="shared" si="191"/>
        <v>#DIV/0!</v>
      </c>
      <c r="S759" s="40" t="e">
        <f t="shared" si="191"/>
        <v>#DIV/0!</v>
      </c>
      <c r="T759" s="40" t="e">
        <f t="shared" si="191"/>
        <v>#DIV/0!</v>
      </c>
    </row>
    <row r="760" spans="13:20">
      <c r="M760" s="39" t="e">
        <f t="shared" si="192"/>
        <v>#DIV/0!</v>
      </c>
      <c r="N760" s="39" t="s">
        <v>103</v>
      </c>
      <c r="O760" s="39" t="s">
        <v>103</v>
      </c>
      <c r="P760" s="39" t="s">
        <v>103</v>
      </c>
      <c r="Q760" s="42" t="s">
        <v>103</v>
      </c>
      <c r="R760" s="43" t="e">
        <f t="shared" si="191"/>
        <v>#DIV/0!</v>
      </c>
      <c r="S760" s="40" t="e">
        <f t="shared" si="191"/>
        <v>#DIV/0!</v>
      </c>
      <c r="T760" s="40" t="e">
        <f t="shared" si="191"/>
        <v>#DIV/0!</v>
      </c>
    </row>
    <row r="761" spans="13:20">
      <c r="M761" s="39" t="e">
        <f t="shared" si="192"/>
        <v>#DIV/0!</v>
      </c>
      <c r="N761" s="39" t="s">
        <v>103</v>
      </c>
      <c r="O761" s="39" t="s">
        <v>103</v>
      </c>
      <c r="P761" s="39" t="s">
        <v>103</v>
      </c>
      <c r="Q761" s="42" t="s">
        <v>103</v>
      </c>
      <c r="R761" s="43" t="e">
        <f t="shared" si="191"/>
        <v>#DIV/0!</v>
      </c>
      <c r="S761" s="40" t="e">
        <f t="shared" si="191"/>
        <v>#DIV/0!</v>
      </c>
      <c r="T761" s="40" t="e">
        <f t="shared" si="191"/>
        <v>#DIV/0!</v>
      </c>
    </row>
    <row r="762" spans="13:20">
      <c r="M762" s="39" t="e">
        <f t="shared" si="192"/>
        <v>#DIV/0!</v>
      </c>
      <c r="N762" s="39" t="s">
        <v>103</v>
      </c>
      <c r="O762" s="39" t="s">
        <v>103</v>
      </c>
      <c r="P762" s="39" t="s">
        <v>103</v>
      </c>
      <c r="Q762" s="42" t="s">
        <v>103</v>
      </c>
      <c r="R762" s="43" t="e">
        <f t="shared" si="191"/>
        <v>#DIV/0!</v>
      </c>
      <c r="S762" s="40" t="e">
        <f t="shared" si="191"/>
        <v>#DIV/0!</v>
      </c>
      <c r="T762" s="40" t="e">
        <f t="shared" si="191"/>
        <v>#DIV/0!</v>
      </c>
    </row>
    <row r="763" spans="13:20">
      <c r="M763" s="39" t="e">
        <f t="shared" si="192"/>
        <v>#DIV/0!</v>
      </c>
      <c r="N763" s="39" t="s">
        <v>103</v>
      </c>
      <c r="O763" s="39" t="s">
        <v>103</v>
      </c>
      <c r="P763" s="39" t="s">
        <v>103</v>
      </c>
      <c r="Q763" s="42" t="s">
        <v>103</v>
      </c>
      <c r="R763" s="43" t="e">
        <f t="shared" si="191"/>
        <v>#DIV/0!</v>
      </c>
      <c r="S763" s="40" t="e">
        <f t="shared" si="191"/>
        <v>#DIV/0!</v>
      </c>
      <c r="T763" s="40" t="e">
        <f t="shared" si="191"/>
        <v>#DIV/0!</v>
      </c>
    </row>
    <row r="764" spans="13:20">
      <c r="M764" s="39" t="e">
        <f t="shared" si="192"/>
        <v>#DIV/0!</v>
      </c>
      <c r="N764" s="39" t="s">
        <v>103</v>
      </c>
      <c r="O764" s="39" t="s">
        <v>103</v>
      </c>
      <c r="P764" s="39" t="s">
        <v>103</v>
      </c>
      <c r="Q764" s="42" t="s">
        <v>103</v>
      </c>
      <c r="R764" s="43" t="e">
        <f t="shared" si="191"/>
        <v>#DIV/0!</v>
      </c>
      <c r="S764" s="40" t="e">
        <f t="shared" si="191"/>
        <v>#DIV/0!</v>
      </c>
      <c r="T764" s="40" t="e">
        <f t="shared" si="191"/>
        <v>#DIV/0!</v>
      </c>
    </row>
    <row r="765" spans="13:20">
      <c r="M765" s="39" t="e">
        <f t="shared" si="192"/>
        <v>#DIV/0!</v>
      </c>
      <c r="N765" s="39" t="s">
        <v>103</v>
      </c>
      <c r="O765" s="39" t="s">
        <v>103</v>
      </c>
      <c r="P765" s="39" t="s">
        <v>103</v>
      </c>
      <c r="Q765" s="42" t="s">
        <v>103</v>
      </c>
      <c r="R765" s="43" t="e">
        <f t="shared" si="191"/>
        <v>#DIV/0!</v>
      </c>
      <c r="S765" s="40" t="e">
        <f t="shared" si="191"/>
        <v>#DIV/0!</v>
      </c>
      <c r="T765" s="40" t="e">
        <f t="shared" si="191"/>
        <v>#DIV/0!</v>
      </c>
    </row>
    <row r="766" spans="13:20">
      <c r="M766" s="39" t="e">
        <f t="shared" si="192"/>
        <v>#DIV/0!</v>
      </c>
      <c r="N766" s="39" t="s">
        <v>103</v>
      </c>
      <c r="O766" s="39" t="s">
        <v>103</v>
      </c>
      <c r="P766" s="39" t="s">
        <v>103</v>
      </c>
      <c r="Q766" s="42" t="s">
        <v>103</v>
      </c>
      <c r="R766" s="43" t="e">
        <f t="shared" si="191"/>
        <v>#DIV/0!</v>
      </c>
      <c r="S766" s="40" t="e">
        <f t="shared" si="191"/>
        <v>#DIV/0!</v>
      </c>
      <c r="T766" s="40" t="e">
        <f t="shared" si="191"/>
        <v>#DIV/0!</v>
      </c>
    </row>
    <row r="767" spans="13:20">
      <c r="M767" s="39" t="e">
        <f t="shared" si="192"/>
        <v>#DIV/0!</v>
      </c>
      <c r="N767" s="39" t="s">
        <v>103</v>
      </c>
      <c r="O767" s="39" t="s">
        <v>103</v>
      </c>
      <c r="P767" s="39" t="s">
        <v>103</v>
      </c>
      <c r="Q767" s="42" t="s">
        <v>103</v>
      </c>
      <c r="R767" s="43" t="e">
        <f t="shared" si="191"/>
        <v>#DIV/0!</v>
      </c>
      <c r="S767" s="40" t="e">
        <f t="shared" si="191"/>
        <v>#DIV/0!</v>
      </c>
      <c r="T767" s="40" t="e">
        <f t="shared" si="191"/>
        <v>#DIV/0!</v>
      </c>
    </row>
    <row r="768" spans="13:20">
      <c r="M768" s="39" t="e">
        <f t="shared" si="192"/>
        <v>#DIV/0!</v>
      </c>
      <c r="N768" s="39" t="s">
        <v>103</v>
      </c>
      <c r="O768" s="39" t="s">
        <v>103</v>
      </c>
      <c r="P768" s="39" t="s">
        <v>103</v>
      </c>
      <c r="Q768" s="42" t="s">
        <v>103</v>
      </c>
      <c r="R768" s="43" t="e">
        <f t="shared" si="191"/>
        <v>#DIV/0!</v>
      </c>
      <c r="S768" s="40" t="e">
        <f t="shared" si="191"/>
        <v>#DIV/0!</v>
      </c>
      <c r="T768" s="40" t="e">
        <f t="shared" si="191"/>
        <v>#DIV/0!</v>
      </c>
    </row>
    <row r="769" spans="13:20">
      <c r="M769" s="39" t="e">
        <f t="shared" si="192"/>
        <v>#DIV/0!</v>
      </c>
      <c r="N769" s="39" t="s">
        <v>103</v>
      </c>
      <c r="O769" s="39" t="s">
        <v>103</v>
      </c>
      <c r="P769" s="39" t="s">
        <v>103</v>
      </c>
      <c r="Q769" s="42" t="s">
        <v>103</v>
      </c>
      <c r="R769" s="43" t="e">
        <f t="shared" si="191"/>
        <v>#DIV/0!</v>
      </c>
      <c r="S769" s="40" t="e">
        <f t="shared" si="191"/>
        <v>#DIV/0!</v>
      </c>
      <c r="T769" s="40" t="e">
        <f t="shared" si="191"/>
        <v>#DIV/0!</v>
      </c>
    </row>
    <row r="770" spans="13:20">
      <c r="M770" s="39" t="e">
        <f t="shared" si="192"/>
        <v>#DIV/0!</v>
      </c>
      <c r="N770" s="39" t="s">
        <v>103</v>
      </c>
      <c r="O770" s="39" t="s">
        <v>103</v>
      </c>
      <c r="P770" s="39" t="s">
        <v>103</v>
      </c>
      <c r="Q770" s="42" t="s">
        <v>103</v>
      </c>
      <c r="R770" s="43" t="e">
        <f t="shared" si="191"/>
        <v>#DIV/0!</v>
      </c>
      <c r="S770" s="40" t="e">
        <f t="shared" si="191"/>
        <v>#DIV/0!</v>
      </c>
      <c r="T770" s="40" t="e">
        <f t="shared" si="191"/>
        <v>#DIV/0!</v>
      </c>
    </row>
    <row r="771" spans="13:20">
      <c r="M771" s="39" t="e">
        <f t="shared" si="192"/>
        <v>#DIV/0!</v>
      </c>
      <c r="N771" s="39" t="s">
        <v>103</v>
      </c>
      <c r="O771" s="39" t="s">
        <v>103</v>
      </c>
      <c r="P771" s="39" t="s">
        <v>103</v>
      </c>
      <c r="Q771" s="42" t="s">
        <v>103</v>
      </c>
      <c r="R771" s="43" t="e">
        <f t="shared" si="191"/>
        <v>#DIV/0!</v>
      </c>
      <c r="S771" s="40" t="e">
        <f t="shared" si="191"/>
        <v>#DIV/0!</v>
      </c>
      <c r="T771" s="40" t="e">
        <f t="shared" si="191"/>
        <v>#DIV/0!</v>
      </c>
    </row>
    <row r="772" spans="13:20">
      <c r="M772" s="39" t="e">
        <f t="shared" si="192"/>
        <v>#DIV/0!</v>
      </c>
      <c r="N772" s="39" t="s">
        <v>103</v>
      </c>
      <c r="O772" s="39" t="s">
        <v>103</v>
      </c>
      <c r="P772" s="39" t="s">
        <v>103</v>
      </c>
      <c r="Q772" s="42" t="s">
        <v>103</v>
      </c>
      <c r="R772" s="43" t="e">
        <f t="shared" si="191"/>
        <v>#DIV/0!</v>
      </c>
      <c r="S772" s="40" t="e">
        <f t="shared" si="191"/>
        <v>#DIV/0!</v>
      </c>
      <c r="T772" s="40" t="e">
        <f t="shared" si="191"/>
        <v>#DIV/0!</v>
      </c>
    </row>
    <row r="773" spans="13:20">
      <c r="M773" s="39" t="e">
        <f t="shared" si="192"/>
        <v>#DIV/0!</v>
      </c>
      <c r="N773" s="39" t="s">
        <v>103</v>
      </c>
      <c r="O773" s="39" t="s">
        <v>103</v>
      </c>
      <c r="P773" s="39" t="s">
        <v>103</v>
      </c>
      <c r="Q773" s="42" t="s">
        <v>103</v>
      </c>
      <c r="R773" s="43" t="e">
        <f t="shared" si="191"/>
        <v>#DIV/0!</v>
      </c>
      <c r="S773" s="40" t="e">
        <f t="shared" si="191"/>
        <v>#DIV/0!</v>
      </c>
      <c r="T773" s="40" t="e">
        <f t="shared" si="191"/>
        <v>#DIV/0!</v>
      </c>
    </row>
    <row r="774" spans="13:20">
      <c r="M774" s="39" t="e">
        <f t="shared" si="192"/>
        <v>#DIV/0!</v>
      </c>
      <c r="N774" s="39" t="s">
        <v>103</v>
      </c>
      <c r="O774" s="39" t="s">
        <v>103</v>
      </c>
      <c r="P774" s="39" t="s">
        <v>103</v>
      </c>
      <c r="Q774" s="42" t="s">
        <v>103</v>
      </c>
      <c r="R774" s="43" t="e">
        <f t="shared" si="191"/>
        <v>#DIV/0!</v>
      </c>
      <c r="S774" s="40" t="e">
        <f t="shared" si="191"/>
        <v>#DIV/0!</v>
      </c>
      <c r="T774" s="40" t="e">
        <f t="shared" si="191"/>
        <v>#DIV/0!</v>
      </c>
    </row>
    <row r="775" spans="13:20">
      <c r="M775" s="39" t="e">
        <f t="shared" si="192"/>
        <v>#DIV/0!</v>
      </c>
      <c r="N775" s="39" t="s">
        <v>103</v>
      </c>
      <c r="O775" s="39" t="s">
        <v>103</v>
      </c>
      <c r="P775" s="39" t="s">
        <v>103</v>
      </c>
      <c r="Q775" s="42" t="s">
        <v>103</v>
      </c>
      <c r="R775" s="43" t="e">
        <f t="shared" si="191"/>
        <v>#DIV/0!</v>
      </c>
      <c r="S775" s="40" t="e">
        <f t="shared" si="191"/>
        <v>#DIV/0!</v>
      </c>
      <c r="T775" s="40" t="e">
        <f t="shared" si="191"/>
        <v>#DIV/0!</v>
      </c>
    </row>
    <row r="776" spans="13:20">
      <c r="M776" s="39" t="e">
        <f t="shared" si="192"/>
        <v>#DIV/0!</v>
      </c>
      <c r="N776" s="39" t="s">
        <v>103</v>
      </c>
      <c r="O776" s="39" t="s">
        <v>103</v>
      </c>
      <c r="P776" s="39" t="s">
        <v>103</v>
      </c>
      <c r="Q776" s="42" t="s">
        <v>103</v>
      </c>
      <c r="R776" s="43" t="e">
        <f t="shared" si="191"/>
        <v>#DIV/0!</v>
      </c>
      <c r="S776" s="40" t="e">
        <f t="shared" si="191"/>
        <v>#DIV/0!</v>
      </c>
      <c r="T776" s="40" t="e">
        <f t="shared" si="191"/>
        <v>#DIV/0!</v>
      </c>
    </row>
    <row r="777" spans="13:20">
      <c r="M777" s="39" t="e">
        <f t="shared" si="192"/>
        <v>#DIV/0!</v>
      </c>
      <c r="N777" s="39" t="s">
        <v>103</v>
      </c>
      <c r="O777" s="39" t="s">
        <v>103</v>
      </c>
      <c r="P777" s="39" t="s">
        <v>103</v>
      </c>
      <c r="Q777" s="42" t="s">
        <v>103</v>
      </c>
      <c r="R777" s="43" t="e">
        <f t="shared" si="191"/>
        <v>#DIV/0!</v>
      </c>
      <c r="S777" s="40" t="e">
        <f t="shared" si="191"/>
        <v>#DIV/0!</v>
      </c>
      <c r="T777" s="40" t="e">
        <f t="shared" si="191"/>
        <v>#DIV/0!</v>
      </c>
    </row>
    <row r="778" spans="13:20">
      <c r="M778" s="39" t="e">
        <f t="shared" si="192"/>
        <v>#DIV/0!</v>
      </c>
      <c r="N778" s="39" t="s">
        <v>103</v>
      </c>
      <c r="O778" s="39" t="s">
        <v>103</v>
      </c>
      <c r="P778" s="39" t="s">
        <v>103</v>
      </c>
      <c r="Q778" s="42" t="s">
        <v>103</v>
      </c>
      <c r="R778" s="43" t="e">
        <f t="shared" si="191"/>
        <v>#DIV/0!</v>
      </c>
      <c r="S778" s="40" t="e">
        <f t="shared" si="191"/>
        <v>#DIV/0!</v>
      </c>
      <c r="T778" s="40" t="e">
        <f t="shared" si="191"/>
        <v>#DIV/0!</v>
      </c>
    </row>
    <row r="779" spans="13:20">
      <c r="M779" s="39" t="e">
        <f t="shared" si="192"/>
        <v>#DIV/0!</v>
      </c>
      <c r="N779" s="39" t="s">
        <v>103</v>
      </c>
      <c r="O779" s="39" t="s">
        <v>103</v>
      </c>
      <c r="P779" s="39" t="s">
        <v>103</v>
      </c>
      <c r="Q779" s="42" t="s">
        <v>103</v>
      </c>
      <c r="R779" s="43" t="e">
        <f t="shared" si="191"/>
        <v>#DIV/0!</v>
      </c>
      <c r="S779" s="40" t="e">
        <f t="shared" si="191"/>
        <v>#DIV/0!</v>
      </c>
      <c r="T779" s="40" t="e">
        <f t="shared" si="191"/>
        <v>#DIV/0!</v>
      </c>
    </row>
    <row r="780" spans="13:20">
      <c r="M780" s="39" t="e">
        <f t="shared" si="192"/>
        <v>#DIV/0!</v>
      </c>
      <c r="N780" s="39" t="s">
        <v>103</v>
      </c>
      <c r="O780" s="39" t="s">
        <v>103</v>
      </c>
      <c r="P780" s="39" t="s">
        <v>103</v>
      </c>
      <c r="Q780" s="42" t="s">
        <v>103</v>
      </c>
      <c r="R780" s="43" t="e">
        <f t="shared" ref="R780:T809" si="193">(AR780/AR768)-1</f>
        <v>#DIV/0!</v>
      </c>
      <c r="S780" s="40" t="e">
        <f t="shared" si="193"/>
        <v>#DIV/0!</v>
      </c>
      <c r="T780" s="40" t="e">
        <f t="shared" si="193"/>
        <v>#DIV/0!</v>
      </c>
    </row>
    <row r="781" spans="13:20">
      <c r="M781" s="39" t="e">
        <f t="shared" si="192"/>
        <v>#DIV/0!</v>
      </c>
      <c r="N781" s="39" t="s">
        <v>103</v>
      </c>
      <c r="O781" s="39" t="s">
        <v>103</v>
      </c>
      <c r="P781" s="39" t="s">
        <v>103</v>
      </c>
      <c r="Q781" s="42" t="s">
        <v>103</v>
      </c>
      <c r="R781" s="43" t="e">
        <f t="shared" si="193"/>
        <v>#DIV/0!</v>
      </c>
      <c r="S781" s="40" t="e">
        <f t="shared" si="193"/>
        <v>#DIV/0!</v>
      </c>
      <c r="T781" s="40" t="e">
        <f t="shared" si="193"/>
        <v>#DIV/0!</v>
      </c>
    </row>
    <row r="782" spans="13:20">
      <c r="M782" s="39" t="e">
        <f t="shared" si="192"/>
        <v>#DIV/0!</v>
      </c>
      <c r="N782" s="39" t="s">
        <v>103</v>
      </c>
      <c r="O782" s="39" t="s">
        <v>103</v>
      </c>
      <c r="P782" s="39" t="s">
        <v>103</v>
      </c>
      <c r="Q782" s="42" t="s">
        <v>103</v>
      </c>
      <c r="R782" s="43" t="e">
        <f t="shared" si="193"/>
        <v>#DIV/0!</v>
      </c>
      <c r="S782" s="40" t="e">
        <f t="shared" si="193"/>
        <v>#DIV/0!</v>
      </c>
      <c r="T782" s="40" t="e">
        <f t="shared" si="193"/>
        <v>#DIV/0!</v>
      </c>
    </row>
    <row r="783" spans="13:20">
      <c r="M783" s="39" t="e">
        <f t="shared" si="192"/>
        <v>#DIV/0!</v>
      </c>
      <c r="N783" s="39" t="s">
        <v>103</v>
      </c>
      <c r="O783" s="39" t="s">
        <v>103</v>
      </c>
      <c r="P783" s="39" t="s">
        <v>103</v>
      </c>
      <c r="Q783" s="42" t="s">
        <v>103</v>
      </c>
      <c r="R783" s="43" t="e">
        <f t="shared" si="193"/>
        <v>#DIV/0!</v>
      </c>
      <c r="S783" s="40" t="e">
        <f t="shared" si="193"/>
        <v>#DIV/0!</v>
      </c>
      <c r="T783" s="40" t="e">
        <f t="shared" si="193"/>
        <v>#DIV/0!</v>
      </c>
    </row>
    <row r="784" spans="13:20">
      <c r="M784" s="39" t="e">
        <f t="shared" si="192"/>
        <v>#DIV/0!</v>
      </c>
      <c r="N784" s="39" t="s">
        <v>103</v>
      </c>
      <c r="O784" s="39" t="s">
        <v>103</v>
      </c>
      <c r="P784" s="39" t="s">
        <v>103</v>
      </c>
      <c r="Q784" s="42" t="s">
        <v>103</v>
      </c>
      <c r="R784" s="43" t="e">
        <f t="shared" si="193"/>
        <v>#DIV/0!</v>
      </c>
      <c r="S784" s="40" t="e">
        <f t="shared" si="193"/>
        <v>#DIV/0!</v>
      </c>
      <c r="T784" s="40" t="e">
        <f t="shared" si="193"/>
        <v>#DIV/0!</v>
      </c>
    </row>
    <row r="785" spans="13:20">
      <c r="M785" s="39" t="e">
        <f t="shared" si="192"/>
        <v>#DIV/0!</v>
      </c>
      <c r="N785" s="39" t="s">
        <v>103</v>
      </c>
      <c r="O785" s="39" t="s">
        <v>103</v>
      </c>
      <c r="P785" s="39" t="s">
        <v>103</v>
      </c>
      <c r="Q785" s="42" t="s">
        <v>103</v>
      </c>
      <c r="R785" s="43" t="e">
        <f t="shared" si="193"/>
        <v>#DIV/0!</v>
      </c>
      <c r="S785" s="40" t="e">
        <f t="shared" si="193"/>
        <v>#DIV/0!</v>
      </c>
      <c r="T785" s="40" t="e">
        <f t="shared" si="193"/>
        <v>#DIV/0!</v>
      </c>
    </row>
    <row r="786" spans="13:20">
      <c r="M786" s="39" t="e">
        <f t="shared" si="192"/>
        <v>#DIV/0!</v>
      </c>
      <c r="N786" s="39" t="s">
        <v>103</v>
      </c>
      <c r="O786" s="39" t="s">
        <v>103</v>
      </c>
      <c r="P786" s="39" t="s">
        <v>103</v>
      </c>
      <c r="Q786" s="42" t="s">
        <v>103</v>
      </c>
      <c r="R786" s="43" t="e">
        <f t="shared" si="193"/>
        <v>#DIV/0!</v>
      </c>
      <c r="S786" s="40" t="e">
        <f t="shared" si="193"/>
        <v>#DIV/0!</v>
      </c>
      <c r="T786" s="40" t="e">
        <f t="shared" si="193"/>
        <v>#DIV/0!</v>
      </c>
    </row>
    <row r="787" spans="13:20">
      <c r="M787" s="39" t="e">
        <f t="shared" si="192"/>
        <v>#DIV/0!</v>
      </c>
      <c r="N787" s="39" t="s">
        <v>103</v>
      </c>
      <c r="O787" s="39" t="s">
        <v>103</v>
      </c>
      <c r="P787" s="39" t="s">
        <v>103</v>
      </c>
      <c r="Q787" s="42" t="s">
        <v>103</v>
      </c>
      <c r="R787" s="43" t="e">
        <f t="shared" si="193"/>
        <v>#DIV/0!</v>
      </c>
      <c r="S787" s="40" t="e">
        <f t="shared" si="193"/>
        <v>#DIV/0!</v>
      </c>
      <c r="T787" s="40" t="e">
        <f t="shared" si="193"/>
        <v>#DIV/0!</v>
      </c>
    </row>
    <row r="788" spans="13:20">
      <c r="M788" s="39" t="e">
        <f t="shared" si="192"/>
        <v>#DIV/0!</v>
      </c>
      <c r="N788" s="39" t="s">
        <v>103</v>
      </c>
      <c r="O788" s="39" t="s">
        <v>103</v>
      </c>
      <c r="P788" s="39" t="s">
        <v>103</v>
      </c>
      <c r="Q788" s="42" t="s">
        <v>103</v>
      </c>
      <c r="R788" s="43" t="e">
        <f t="shared" si="193"/>
        <v>#DIV/0!</v>
      </c>
      <c r="S788" s="40" t="e">
        <f t="shared" si="193"/>
        <v>#DIV/0!</v>
      </c>
      <c r="T788" s="40" t="e">
        <f t="shared" si="193"/>
        <v>#DIV/0!</v>
      </c>
    </row>
    <row r="789" spans="13:20">
      <c r="M789" s="39" t="e">
        <f t="shared" si="192"/>
        <v>#DIV/0!</v>
      </c>
      <c r="N789" s="39" t="s">
        <v>103</v>
      </c>
      <c r="O789" s="39" t="s">
        <v>103</v>
      </c>
      <c r="P789" s="39" t="s">
        <v>103</v>
      </c>
      <c r="Q789" s="42" t="s">
        <v>103</v>
      </c>
      <c r="R789" s="43" t="e">
        <f t="shared" si="193"/>
        <v>#DIV/0!</v>
      </c>
      <c r="S789" s="40" t="e">
        <f t="shared" si="193"/>
        <v>#DIV/0!</v>
      </c>
      <c r="T789" s="40" t="e">
        <f t="shared" si="193"/>
        <v>#DIV/0!</v>
      </c>
    </row>
    <row r="790" spans="13:20">
      <c r="M790" s="39" t="e">
        <f t="shared" si="192"/>
        <v>#DIV/0!</v>
      </c>
      <c r="N790" s="39" t="s">
        <v>103</v>
      </c>
      <c r="O790" s="39" t="s">
        <v>103</v>
      </c>
      <c r="P790" s="39" t="s">
        <v>103</v>
      </c>
      <c r="Q790" s="42" t="s">
        <v>103</v>
      </c>
      <c r="R790" s="43" t="e">
        <f t="shared" si="193"/>
        <v>#DIV/0!</v>
      </c>
      <c r="S790" s="40" t="e">
        <f t="shared" si="193"/>
        <v>#DIV/0!</v>
      </c>
      <c r="T790" s="40" t="e">
        <f t="shared" si="193"/>
        <v>#DIV/0!</v>
      </c>
    </row>
    <row r="791" spans="13:20">
      <c r="M791" s="39" t="e">
        <f t="shared" si="192"/>
        <v>#DIV/0!</v>
      </c>
      <c r="N791" s="39" t="s">
        <v>103</v>
      </c>
      <c r="O791" s="39" t="s">
        <v>103</v>
      </c>
      <c r="P791" s="39" t="s">
        <v>103</v>
      </c>
      <c r="Q791" s="42" t="s">
        <v>103</v>
      </c>
      <c r="R791" s="43" t="e">
        <f t="shared" si="193"/>
        <v>#DIV/0!</v>
      </c>
      <c r="S791" s="40" t="e">
        <f t="shared" si="193"/>
        <v>#DIV/0!</v>
      </c>
      <c r="T791" s="40" t="e">
        <f t="shared" si="193"/>
        <v>#DIV/0!</v>
      </c>
    </row>
    <row r="792" spans="13:20">
      <c r="M792" s="39" t="e">
        <f t="shared" si="192"/>
        <v>#DIV/0!</v>
      </c>
      <c r="N792" s="39" t="s">
        <v>103</v>
      </c>
      <c r="O792" s="39" t="s">
        <v>103</v>
      </c>
      <c r="P792" s="39" t="s">
        <v>103</v>
      </c>
      <c r="Q792" s="42" t="s">
        <v>103</v>
      </c>
      <c r="R792" s="43" t="e">
        <f t="shared" si="193"/>
        <v>#DIV/0!</v>
      </c>
      <c r="S792" s="40" t="e">
        <f t="shared" si="193"/>
        <v>#DIV/0!</v>
      </c>
      <c r="T792" s="40" t="e">
        <f t="shared" si="193"/>
        <v>#DIV/0!</v>
      </c>
    </row>
    <row r="793" spans="13:20">
      <c r="M793" s="39" t="e">
        <f t="shared" si="192"/>
        <v>#DIV/0!</v>
      </c>
      <c r="N793" s="39" t="s">
        <v>103</v>
      </c>
      <c r="O793" s="39" t="s">
        <v>103</v>
      </c>
      <c r="P793" s="39" t="s">
        <v>103</v>
      </c>
      <c r="Q793" s="42" t="s">
        <v>103</v>
      </c>
      <c r="R793" s="43" t="e">
        <f t="shared" si="193"/>
        <v>#DIV/0!</v>
      </c>
      <c r="S793" s="40" t="e">
        <f t="shared" si="193"/>
        <v>#DIV/0!</v>
      </c>
      <c r="T793" s="40" t="e">
        <f t="shared" si="193"/>
        <v>#DIV/0!</v>
      </c>
    </row>
    <row r="794" spans="13:20">
      <c r="M794" s="39" t="e">
        <f t="shared" si="192"/>
        <v>#DIV/0!</v>
      </c>
      <c r="N794" s="39" t="s">
        <v>103</v>
      </c>
      <c r="O794" s="39" t="s">
        <v>103</v>
      </c>
      <c r="P794" s="39" t="s">
        <v>103</v>
      </c>
      <c r="Q794" s="42" t="s">
        <v>103</v>
      </c>
      <c r="R794" s="43" t="e">
        <f t="shared" si="193"/>
        <v>#DIV/0!</v>
      </c>
      <c r="S794" s="40" t="e">
        <f t="shared" si="193"/>
        <v>#DIV/0!</v>
      </c>
      <c r="T794" s="40" t="e">
        <f t="shared" si="193"/>
        <v>#DIV/0!</v>
      </c>
    </row>
    <row r="795" spans="13:20">
      <c r="M795" s="39" t="e">
        <f t="shared" si="192"/>
        <v>#DIV/0!</v>
      </c>
      <c r="N795" s="39" t="s">
        <v>103</v>
      </c>
      <c r="O795" s="39" t="s">
        <v>103</v>
      </c>
      <c r="P795" s="39" t="s">
        <v>103</v>
      </c>
      <c r="Q795" s="42" t="s">
        <v>103</v>
      </c>
      <c r="R795" s="43" t="e">
        <f t="shared" si="193"/>
        <v>#DIV/0!</v>
      </c>
      <c r="S795" s="40" t="e">
        <f t="shared" si="193"/>
        <v>#DIV/0!</v>
      </c>
      <c r="T795" s="40" t="e">
        <f t="shared" si="193"/>
        <v>#DIV/0!</v>
      </c>
    </row>
    <row r="796" spans="13:20">
      <c r="M796" s="39" t="e">
        <f t="shared" si="192"/>
        <v>#DIV/0!</v>
      </c>
      <c r="N796" s="39" t="s">
        <v>103</v>
      </c>
      <c r="O796" s="39" t="s">
        <v>103</v>
      </c>
      <c r="P796" s="39" t="s">
        <v>103</v>
      </c>
      <c r="Q796" s="42" t="s">
        <v>103</v>
      </c>
      <c r="R796" s="43" t="e">
        <f t="shared" si="193"/>
        <v>#DIV/0!</v>
      </c>
      <c r="S796" s="40" t="e">
        <f t="shared" si="193"/>
        <v>#DIV/0!</v>
      </c>
      <c r="T796" s="40" t="e">
        <f t="shared" si="193"/>
        <v>#DIV/0!</v>
      </c>
    </row>
    <row r="797" spans="13:20">
      <c r="M797" s="39" t="e">
        <f t="shared" si="192"/>
        <v>#DIV/0!</v>
      </c>
      <c r="N797" s="39" t="s">
        <v>103</v>
      </c>
      <c r="O797" s="39" t="s">
        <v>103</v>
      </c>
      <c r="P797" s="39" t="s">
        <v>103</v>
      </c>
      <c r="Q797" s="42" t="s">
        <v>103</v>
      </c>
      <c r="R797" s="43" t="e">
        <f t="shared" si="193"/>
        <v>#DIV/0!</v>
      </c>
      <c r="S797" s="40" t="e">
        <f t="shared" si="193"/>
        <v>#DIV/0!</v>
      </c>
      <c r="T797" s="40" t="e">
        <f t="shared" si="193"/>
        <v>#DIV/0!</v>
      </c>
    </row>
    <row r="798" spans="13:20">
      <c r="M798" s="39" t="e">
        <f t="shared" si="192"/>
        <v>#DIV/0!</v>
      </c>
      <c r="N798" s="39" t="s">
        <v>103</v>
      </c>
      <c r="O798" s="39" t="s">
        <v>103</v>
      </c>
      <c r="P798" s="39" t="s">
        <v>103</v>
      </c>
      <c r="Q798" s="42" t="s">
        <v>103</v>
      </c>
      <c r="R798" s="43" t="e">
        <f t="shared" si="193"/>
        <v>#DIV/0!</v>
      </c>
      <c r="S798" s="40" t="e">
        <f t="shared" si="193"/>
        <v>#DIV/0!</v>
      </c>
      <c r="T798" s="40" t="e">
        <f t="shared" si="193"/>
        <v>#DIV/0!</v>
      </c>
    </row>
    <row r="799" spans="13:20">
      <c r="M799" s="39" t="e">
        <f t="shared" si="192"/>
        <v>#DIV/0!</v>
      </c>
      <c r="N799" s="39" t="s">
        <v>103</v>
      </c>
      <c r="O799" s="39" t="s">
        <v>103</v>
      </c>
      <c r="P799" s="39" t="s">
        <v>103</v>
      </c>
      <c r="Q799" s="42" t="s">
        <v>103</v>
      </c>
      <c r="R799" s="43" t="e">
        <f t="shared" si="193"/>
        <v>#DIV/0!</v>
      </c>
      <c r="S799" s="40" t="e">
        <f t="shared" si="193"/>
        <v>#DIV/0!</v>
      </c>
      <c r="T799" s="40" t="e">
        <f t="shared" si="193"/>
        <v>#DIV/0!</v>
      </c>
    </row>
    <row r="800" spans="13:20">
      <c r="M800" s="39" t="e">
        <f t="shared" si="192"/>
        <v>#DIV/0!</v>
      </c>
      <c r="N800" s="39" t="s">
        <v>103</v>
      </c>
      <c r="O800" s="39" t="s">
        <v>103</v>
      </c>
      <c r="P800" s="39" t="s">
        <v>103</v>
      </c>
      <c r="Q800" s="42" t="s">
        <v>103</v>
      </c>
      <c r="R800" s="43" t="e">
        <f t="shared" si="193"/>
        <v>#DIV/0!</v>
      </c>
      <c r="S800" s="40" t="e">
        <f t="shared" si="193"/>
        <v>#DIV/0!</v>
      </c>
      <c r="T800" s="40" t="e">
        <f t="shared" si="193"/>
        <v>#DIV/0!</v>
      </c>
    </row>
    <row r="801" spans="13:20">
      <c r="M801" s="39" t="e">
        <f t="shared" si="192"/>
        <v>#DIV/0!</v>
      </c>
      <c r="N801" s="39" t="s">
        <v>103</v>
      </c>
      <c r="O801" s="39" t="s">
        <v>103</v>
      </c>
      <c r="P801" s="39" t="s">
        <v>103</v>
      </c>
      <c r="Q801" s="42" t="s">
        <v>103</v>
      </c>
      <c r="R801" s="43" t="e">
        <f t="shared" si="193"/>
        <v>#DIV/0!</v>
      </c>
      <c r="S801" s="40" t="e">
        <f t="shared" si="193"/>
        <v>#DIV/0!</v>
      </c>
      <c r="T801" s="40" t="e">
        <f t="shared" si="193"/>
        <v>#DIV/0!</v>
      </c>
    </row>
    <row r="802" spans="13:20">
      <c r="M802" s="39" t="e">
        <f t="shared" si="192"/>
        <v>#DIV/0!</v>
      </c>
      <c r="N802" s="39" t="s">
        <v>103</v>
      </c>
      <c r="O802" s="39" t="s">
        <v>103</v>
      </c>
      <c r="P802" s="39" t="s">
        <v>103</v>
      </c>
      <c r="Q802" s="42" t="s">
        <v>103</v>
      </c>
      <c r="R802" s="43" t="e">
        <f t="shared" si="193"/>
        <v>#DIV/0!</v>
      </c>
      <c r="S802" s="40" t="e">
        <f t="shared" si="193"/>
        <v>#DIV/0!</v>
      </c>
      <c r="T802" s="40" t="e">
        <f t="shared" si="193"/>
        <v>#DIV/0!</v>
      </c>
    </row>
    <row r="803" spans="13:20">
      <c r="M803" s="39" t="e">
        <f t="shared" si="192"/>
        <v>#DIV/0!</v>
      </c>
      <c r="N803" s="39" t="s">
        <v>103</v>
      </c>
      <c r="O803" s="39" t="s">
        <v>103</v>
      </c>
      <c r="P803" s="39" t="s">
        <v>103</v>
      </c>
      <c r="Q803" s="42" t="s">
        <v>103</v>
      </c>
      <c r="R803" s="43" t="e">
        <f t="shared" si="193"/>
        <v>#DIV/0!</v>
      </c>
      <c r="S803" s="40" t="e">
        <f t="shared" si="193"/>
        <v>#DIV/0!</v>
      </c>
      <c r="T803" s="40" t="e">
        <f t="shared" si="193"/>
        <v>#DIV/0!</v>
      </c>
    </row>
    <row r="804" spans="13:20">
      <c r="M804" s="39" t="e">
        <f t="shared" si="192"/>
        <v>#DIV/0!</v>
      </c>
      <c r="N804" s="39" t="s">
        <v>103</v>
      </c>
      <c r="O804" s="39" t="s">
        <v>103</v>
      </c>
      <c r="P804" s="39" t="s">
        <v>103</v>
      </c>
      <c r="Q804" s="42" t="s">
        <v>103</v>
      </c>
      <c r="R804" s="43" t="e">
        <f t="shared" si="193"/>
        <v>#DIV/0!</v>
      </c>
      <c r="S804" s="40" t="e">
        <f t="shared" si="193"/>
        <v>#DIV/0!</v>
      </c>
      <c r="T804" s="40" t="e">
        <f t="shared" si="193"/>
        <v>#DIV/0!</v>
      </c>
    </row>
    <row r="805" spans="13:20">
      <c r="M805" s="39" t="e">
        <f t="shared" si="192"/>
        <v>#DIV/0!</v>
      </c>
      <c r="N805" s="39" t="s">
        <v>103</v>
      </c>
      <c r="O805" s="39" t="s">
        <v>103</v>
      </c>
      <c r="P805" s="39" t="s">
        <v>103</v>
      </c>
      <c r="Q805" s="42" t="s">
        <v>103</v>
      </c>
      <c r="R805" s="43" t="e">
        <f t="shared" si="193"/>
        <v>#DIV/0!</v>
      </c>
      <c r="S805" s="40" t="e">
        <f t="shared" si="193"/>
        <v>#DIV/0!</v>
      </c>
      <c r="T805" s="40" t="e">
        <f t="shared" si="193"/>
        <v>#DIV/0!</v>
      </c>
    </row>
    <row r="806" spans="13:20">
      <c r="M806" s="39" t="e">
        <f t="shared" si="192"/>
        <v>#DIV/0!</v>
      </c>
      <c r="N806" s="39" t="s">
        <v>103</v>
      </c>
      <c r="O806" s="39" t="s">
        <v>103</v>
      </c>
      <c r="P806" s="39" t="s">
        <v>103</v>
      </c>
      <c r="Q806" s="42" t="s">
        <v>103</v>
      </c>
      <c r="R806" s="43" t="e">
        <f t="shared" si="193"/>
        <v>#DIV/0!</v>
      </c>
      <c r="S806" s="40" t="e">
        <f t="shared" si="193"/>
        <v>#DIV/0!</v>
      </c>
      <c r="T806" s="40" t="e">
        <f t="shared" si="193"/>
        <v>#DIV/0!</v>
      </c>
    </row>
    <row r="807" spans="13:20">
      <c r="M807" s="39" t="e">
        <f t="shared" si="192"/>
        <v>#DIV/0!</v>
      </c>
      <c r="N807" s="39" t="s">
        <v>103</v>
      </c>
      <c r="O807" s="39" t="s">
        <v>103</v>
      </c>
      <c r="P807" s="39" t="s">
        <v>103</v>
      </c>
      <c r="Q807" s="42" t="s">
        <v>103</v>
      </c>
      <c r="R807" s="43" t="e">
        <f t="shared" si="193"/>
        <v>#DIV/0!</v>
      </c>
      <c r="S807" s="40" t="e">
        <f t="shared" si="193"/>
        <v>#DIV/0!</v>
      </c>
      <c r="T807" s="40" t="e">
        <f t="shared" si="193"/>
        <v>#DIV/0!</v>
      </c>
    </row>
    <row r="808" spans="13:20">
      <c r="M808" s="39" t="e">
        <f t="shared" si="192"/>
        <v>#DIV/0!</v>
      </c>
      <c r="N808" s="39" t="s">
        <v>103</v>
      </c>
      <c r="O808" s="39" t="s">
        <v>103</v>
      </c>
      <c r="P808" s="39" t="s">
        <v>103</v>
      </c>
      <c r="Q808" s="42" t="s">
        <v>103</v>
      </c>
      <c r="R808" s="43" t="e">
        <f t="shared" si="193"/>
        <v>#DIV/0!</v>
      </c>
      <c r="S808" s="40" t="e">
        <f t="shared" si="193"/>
        <v>#DIV/0!</v>
      </c>
      <c r="T808" s="40" t="e">
        <f t="shared" si="193"/>
        <v>#DIV/0!</v>
      </c>
    </row>
    <row r="809" spans="13:20">
      <c r="M809" s="39" t="e">
        <f t="shared" si="192"/>
        <v>#DIV/0!</v>
      </c>
      <c r="N809" s="39" t="s">
        <v>103</v>
      </c>
      <c r="O809" s="39" t="s">
        <v>103</v>
      </c>
      <c r="P809" s="39" t="s">
        <v>103</v>
      </c>
      <c r="Q809" s="42" t="s">
        <v>103</v>
      </c>
      <c r="R809" s="43" t="e">
        <f t="shared" si="193"/>
        <v>#DIV/0!</v>
      </c>
      <c r="S809" s="40" t="e">
        <f t="shared" si="193"/>
        <v>#DIV/0!</v>
      </c>
      <c r="T809" s="40" t="e">
        <f t="shared" si="193"/>
        <v>#DIV/0!</v>
      </c>
    </row>
  </sheetData>
  <mergeCells count="21">
    <mergeCell ref="AH1:AO1"/>
    <mergeCell ref="AH2:AJ2"/>
    <mergeCell ref="AK2:AO2"/>
    <mergeCell ref="U2:Y2"/>
    <mergeCell ref="Z2:AB2"/>
    <mergeCell ref="AC2:AG2"/>
    <mergeCell ref="A1:A3"/>
    <mergeCell ref="B1:I1"/>
    <mergeCell ref="J1:Q1"/>
    <mergeCell ref="R1:Y1"/>
    <mergeCell ref="Z1:AG1"/>
    <mergeCell ref="B2:D2"/>
    <mergeCell ref="E2:I2"/>
    <mergeCell ref="J2:L2"/>
    <mergeCell ref="M2:Q2"/>
    <mergeCell ref="R2:T2"/>
    <mergeCell ref="AR2:AT2"/>
    <mergeCell ref="AU2:AY2"/>
    <mergeCell ref="BB2:BD2"/>
    <mergeCell ref="AR1:AT1"/>
    <mergeCell ref="BB1:BD1"/>
  </mergeCells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S441"/>
  <sheetViews>
    <sheetView workbookViewId="0">
      <selection activeCell="E10" sqref="E10"/>
    </sheetView>
  </sheetViews>
  <sheetFormatPr defaultRowHeight="15"/>
  <sheetData>
    <row r="1" spans="1:19" ht="15.75" thickBot="1">
      <c r="A1" s="168" t="s">
        <v>39</v>
      </c>
      <c r="B1" s="178" t="s">
        <v>40</v>
      </c>
      <c r="C1" s="179"/>
      <c r="D1" s="179"/>
      <c r="E1" s="180" t="s">
        <v>90</v>
      </c>
      <c r="F1" s="180"/>
      <c r="G1" s="181"/>
      <c r="H1" s="95"/>
      <c r="I1" s="95"/>
    </row>
    <row r="2" spans="1:19">
      <c r="A2" s="169"/>
      <c r="B2" s="174" t="s">
        <v>89</v>
      </c>
      <c r="C2" s="175"/>
      <c r="D2" s="176"/>
      <c r="E2" s="164" t="s">
        <v>89</v>
      </c>
      <c r="F2" s="164"/>
      <c r="G2" s="177"/>
      <c r="H2" s="123"/>
      <c r="I2" s="182" t="s">
        <v>92</v>
      </c>
      <c r="J2" s="182"/>
      <c r="K2" s="171" t="s">
        <v>91</v>
      </c>
      <c r="L2" s="171"/>
      <c r="N2" s="171" t="s">
        <v>97</v>
      </c>
      <c r="O2" s="171"/>
      <c r="P2" s="171"/>
      <c r="Q2" s="171" t="s">
        <v>96</v>
      </c>
      <c r="R2" s="171"/>
      <c r="S2" s="171"/>
    </row>
    <row r="3" spans="1:19" ht="26.25" thickBot="1">
      <c r="A3" s="170"/>
      <c r="B3" s="30" t="s">
        <v>42</v>
      </c>
      <c r="C3" s="31" t="s">
        <v>27</v>
      </c>
      <c r="D3" s="124" t="s">
        <v>28</v>
      </c>
      <c r="E3" s="31" t="s">
        <v>42</v>
      </c>
      <c r="F3" s="31" t="s">
        <v>27</v>
      </c>
      <c r="G3" s="124" t="s">
        <v>28</v>
      </c>
      <c r="H3" s="93"/>
      <c r="I3" s="31" t="s">
        <v>27</v>
      </c>
      <c r="J3" s="124" t="s">
        <v>28</v>
      </c>
      <c r="K3" s="31" t="s">
        <v>27</v>
      </c>
      <c r="L3" s="124" t="s">
        <v>28</v>
      </c>
      <c r="N3" s="30" t="s">
        <v>42</v>
      </c>
      <c r="O3" s="31" t="s">
        <v>27</v>
      </c>
      <c r="P3" s="124" t="s">
        <v>28</v>
      </c>
      <c r="Q3" s="30" t="s">
        <v>42</v>
      </c>
      <c r="R3" s="31" t="s">
        <v>27</v>
      </c>
      <c r="S3" s="124" t="s">
        <v>28</v>
      </c>
    </row>
    <row r="4" spans="1:19">
      <c r="A4" s="12">
        <v>34516</v>
      </c>
      <c r="B4">
        <v>253.24</v>
      </c>
      <c r="C4" s="90">
        <f>B4*K4</f>
        <v>183.53</v>
      </c>
      <c r="D4" s="90">
        <f>B4*L4</f>
        <v>69.709999999999994</v>
      </c>
      <c r="E4" s="11">
        <v>2.8300000000000002E-2</v>
      </c>
      <c r="F4" s="11">
        <v>3.6299999999999999E-2</v>
      </c>
      <c r="G4" s="11">
        <v>7.8000000000000291E-3</v>
      </c>
      <c r="I4">
        <v>183.53</v>
      </c>
      <c r="J4">
        <v>69.709999999999994</v>
      </c>
      <c r="K4" s="11">
        <f>I4/(I4+J4)</f>
        <v>0.72472753119570366</v>
      </c>
      <c r="L4" s="11">
        <f>J4/(I4+J4)</f>
        <v>0.27527246880429629</v>
      </c>
      <c r="N4">
        <v>100</v>
      </c>
      <c r="O4">
        <v>100</v>
      </c>
      <c r="P4">
        <v>100</v>
      </c>
    </row>
    <row r="5" spans="1:19">
      <c r="A5" s="12">
        <v>34547</v>
      </c>
      <c r="B5">
        <v>251.49</v>
      </c>
      <c r="C5" s="90">
        <f t="shared" ref="C5:C68" si="0">B5*K5</f>
        <v>181.27</v>
      </c>
      <c r="D5" s="90">
        <f t="shared" ref="D5:D68" si="1">B5*L5</f>
        <v>70.22</v>
      </c>
      <c r="E5" s="11">
        <v>-6.8999999999999999E-3</v>
      </c>
      <c r="F5" s="11">
        <v>-1.2299999999999978E-2</v>
      </c>
      <c r="G5" s="11">
        <v>7.3000000000000842E-3</v>
      </c>
      <c r="I5">
        <v>181.27</v>
      </c>
      <c r="J5">
        <v>70.22</v>
      </c>
      <c r="K5" s="11">
        <f t="shared" ref="K5:K68" si="2">I5/(I5+J5)</f>
        <v>0.72078412660543167</v>
      </c>
      <c r="L5" s="11">
        <f t="shared" ref="L5:L68" si="3">J5/(I5+J5)</f>
        <v>0.27921587339456838</v>
      </c>
      <c r="N5">
        <f>N4*(1+E5)</f>
        <v>99.31</v>
      </c>
      <c r="O5">
        <f t="shared" ref="O5:P5" si="4">O4*(1+F5)</f>
        <v>98.77</v>
      </c>
      <c r="P5">
        <f t="shared" si="4"/>
        <v>100.73</v>
      </c>
    </row>
    <row r="6" spans="1:19">
      <c r="A6" s="12">
        <v>34578</v>
      </c>
      <c r="B6">
        <v>248.66</v>
      </c>
      <c r="C6" s="90">
        <f t="shared" si="0"/>
        <v>178.44</v>
      </c>
      <c r="D6" s="90">
        <f t="shared" si="1"/>
        <v>70.22</v>
      </c>
      <c r="E6" s="11">
        <v>-1.1299999999999999E-2</v>
      </c>
      <c r="F6" s="11">
        <v>-1.5599999999999947E-2</v>
      </c>
      <c r="G6" s="11">
        <v>0</v>
      </c>
      <c r="I6">
        <v>178.44</v>
      </c>
      <c r="J6">
        <v>70.22</v>
      </c>
      <c r="K6" s="11">
        <f t="shared" si="2"/>
        <v>0.71760637014397166</v>
      </c>
      <c r="L6" s="11">
        <f t="shared" si="3"/>
        <v>0.28239362985602834</v>
      </c>
      <c r="N6">
        <f t="shared" ref="N6:N69" si="5">N5*(1+E6)</f>
        <v>98.187797000000003</v>
      </c>
      <c r="O6">
        <f t="shared" ref="O6:O69" si="6">O5*(1+F6)</f>
        <v>97.229188000000008</v>
      </c>
      <c r="P6">
        <f t="shared" ref="P6:P69" si="7">P5*(1+G6)</f>
        <v>100.73</v>
      </c>
    </row>
    <row r="7" spans="1:19">
      <c r="A7" s="12">
        <v>34608</v>
      </c>
      <c r="B7">
        <v>249</v>
      </c>
      <c r="C7" s="90">
        <f t="shared" si="0"/>
        <v>177.98</v>
      </c>
      <c r="D7" s="90">
        <f t="shared" si="1"/>
        <v>71.02</v>
      </c>
      <c r="E7" s="11">
        <v>1.4000000000000002E-3</v>
      </c>
      <c r="F7" s="11">
        <v>-2.6000000000000467E-3</v>
      </c>
      <c r="G7" s="11">
        <v>1.1400000000000077E-2</v>
      </c>
      <c r="I7">
        <v>177.98</v>
      </c>
      <c r="J7">
        <v>71.02</v>
      </c>
      <c r="K7" s="11">
        <f t="shared" si="2"/>
        <v>0.71477911646586345</v>
      </c>
      <c r="L7" s="11">
        <f t="shared" si="3"/>
        <v>0.28522088353413655</v>
      </c>
      <c r="N7">
        <f t="shared" si="5"/>
        <v>98.325259915800004</v>
      </c>
      <c r="O7">
        <f t="shared" si="6"/>
        <v>96.976392111199999</v>
      </c>
      <c r="P7">
        <f t="shared" si="7"/>
        <v>101.87832200000001</v>
      </c>
    </row>
    <row r="8" spans="1:19">
      <c r="A8" s="12">
        <v>34639</v>
      </c>
      <c r="B8">
        <v>251.11</v>
      </c>
      <c r="C8" s="90">
        <f t="shared" si="0"/>
        <v>178.93</v>
      </c>
      <c r="D8" s="90">
        <f t="shared" si="1"/>
        <v>72.180000000000007</v>
      </c>
      <c r="E8" s="11">
        <v>8.5000000000000006E-3</v>
      </c>
      <c r="F8" s="11">
        <v>5.3000000000000824E-3</v>
      </c>
      <c r="G8" s="11">
        <v>1.6299999999999981E-2</v>
      </c>
      <c r="I8">
        <v>178.93</v>
      </c>
      <c r="J8">
        <v>72.180000000000007</v>
      </c>
      <c r="K8" s="11">
        <f t="shared" si="2"/>
        <v>0.71255625024889491</v>
      </c>
      <c r="L8" s="11">
        <f t="shared" si="3"/>
        <v>0.28744374975110509</v>
      </c>
      <c r="N8">
        <f t="shared" si="5"/>
        <v>99.161024625084295</v>
      </c>
      <c r="O8">
        <f t="shared" si="6"/>
        <v>97.490366989389372</v>
      </c>
      <c r="P8">
        <f t="shared" si="7"/>
        <v>103.53893864860001</v>
      </c>
    </row>
    <row r="9" spans="1:19">
      <c r="A9" s="12">
        <v>34669</v>
      </c>
      <c r="B9">
        <v>256.04000000000002</v>
      </c>
      <c r="C9" s="90">
        <f t="shared" si="0"/>
        <v>181.16000000000003</v>
      </c>
      <c r="D9" s="90">
        <f t="shared" si="1"/>
        <v>74.88000000000001</v>
      </c>
      <c r="E9" s="11">
        <v>1.9599999999999999E-2</v>
      </c>
      <c r="F9" s="11">
        <v>1.2499999999999956E-2</v>
      </c>
      <c r="G9" s="11">
        <v>3.74000000000001E-2</v>
      </c>
      <c r="I9">
        <v>181.16</v>
      </c>
      <c r="J9">
        <v>74.88</v>
      </c>
      <c r="K9" s="11">
        <f t="shared" si="2"/>
        <v>0.70754569598500239</v>
      </c>
      <c r="L9" s="11">
        <f t="shared" si="3"/>
        <v>0.29245430401499767</v>
      </c>
      <c r="N9">
        <f t="shared" si="5"/>
        <v>101.10458070773595</v>
      </c>
      <c r="O9">
        <f t="shared" si="6"/>
        <v>98.708996576756732</v>
      </c>
      <c r="P9">
        <f t="shared" si="7"/>
        <v>107.41129495405767</v>
      </c>
    </row>
    <row r="10" spans="1:19">
      <c r="A10" s="12">
        <v>34700</v>
      </c>
      <c r="B10">
        <v>260.13</v>
      </c>
      <c r="C10" s="90">
        <f t="shared" si="0"/>
        <v>184.45</v>
      </c>
      <c r="D10" s="90">
        <f t="shared" si="1"/>
        <v>75.680000000000007</v>
      </c>
      <c r="E10" s="11">
        <v>1.6E-2</v>
      </c>
      <c r="F10" s="11">
        <v>1.8199999999999994E-2</v>
      </c>
      <c r="G10" s="11">
        <v>1.0699999999999932E-2</v>
      </c>
      <c r="I10">
        <v>184.45</v>
      </c>
      <c r="J10">
        <v>75.680000000000007</v>
      </c>
      <c r="K10" s="11">
        <f t="shared" si="2"/>
        <v>0.70906854265175101</v>
      </c>
      <c r="L10" s="11">
        <f t="shared" si="3"/>
        <v>0.29093145734824899</v>
      </c>
      <c r="N10">
        <f t="shared" si="5"/>
        <v>102.72225399905973</v>
      </c>
      <c r="O10">
        <f t="shared" si="6"/>
        <v>100.5055003144537</v>
      </c>
      <c r="P10">
        <f t="shared" si="7"/>
        <v>108.56059581006608</v>
      </c>
    </row>
    <row r="11" spans="1:19">
      <c r="A11" s="12">
        <v>34731</v>
      </c>
      <c r="B11">
        <v>264.95999999999998</v>
      </c>
      <c r="C11" s="90">
        <f t="shared" si="0"/>
        <v>187.14</v>
      </c>
      <c r="D11" s="90">
        <f t="shared" si="1"/>
        <v>77.819999999999993</v>
      </c>
      <c r="E11" s="11">
        <v>1.8600000000000002E-2</v>
      </c>
      <c r="F11" s="11">
        <v>1.4599999999999946E-2</v>
      </c>
      <c r="G11" s="11">
        <v>2.8299999999999992E-2</v>
      </c>
      <c r="I11">
        <v>187.14</v>
      </c>
      <c r="J11">
        <v>77.819999999999993</v>
      </c>
      <c r="K11" s="11">
        <f t="shared" si="2"/>
        <v>0.70629528985507251</v>
      </c>
      <c r="L11" s="11">
        <f t="shared" si="3"/>
        <v>0.29370471014492755</v>
      </c>
      <c r="N11">
        <f t="shared" si="5"/>
        <v>104.63288792344224</v>
      </c>
      <c r="O11">
        <f t="shared" si="6"/>
        <v>101.97288061904472</v>
      </c>
      <c r="P11">
        <f t="shared" si="7"/>
        <v>111.63286067149095</v>
      </c>
    </row>
    <row r="12" spans="1:19">
      <c r="A12" s="12">
        <v>34759</v>
      </c>
      <c r="B12">
        <v>270.33</v>
      </c>
      <c r="C12" s="90">
        <f t="shared" si="0"/>
        <v>189.7</v>
      </c>
      <c r="D12" s="90">
        <f t="shared" si="1"/>
        <v>80.63</v>
      </c>
      <c r="E12" s="11">
        <v>2.0299999999999999E-2</v>
      </c>
      <c r="F12" s="11">
        <v>1.3700000000000045E-2</v>
      </c>
      <c r="G12" s="11">
        <v>3.6100000000000021E-2</v>
      </c>
      <c r="I12">
        <v>189.7</v>
      </c>
      <c r="J12">
        <v>80.63</v>
      </c>
      <c r="K12" s="11">
        <f t="shared" si="2"/>
        <v>0.70173491658343501</v>
      </c>
      <c r="L12" s="11">
        <f t="shared" si="3"/>
        <v>0.29826508341656494</v>
      </c>
      <c r="N12">
        <f t="shared" si="5"/>
        <v>106.75693554828811</v>
      </c>
      <c r="O12">
        <f t="shared" si="6"/>
        <v>103.36990908352563</v>
      </c>
      <c r="P12">
        <f t="shared" si="7"/>
        <v>115.66280694173177</v>
      </c>
    </row>
    <row r="13" spans="1:19">
      <c r="A13" s="12">
        <v>34790</v>
      </c>
      <c r="B13">
        <v>278.18</v>
      </c>
      <c r="C13" s="90">
        <f t="shared" si="0"/>
        <v>194.59</v>
      </c>
      <c r="D13" s="90">
        <f t="shared" si="1"/>
        <v>83.59</v>
      </c>
      <c r="E13" s="11">
        <v>2.8999999999999998E-2</v>
      </c>
      <c r="F13" s="11">
        <v>2.5800000000000045E-2</v>
      </c>
      <c r="G13" s="11">
        <v>3.6699999999999955E-2</v>
      </c>
      <c r="I13">
        <v>194.59</v>
      </c>
      <c r="J13">
        <v>83.59</v>
      </c>
      <c r="K13" s="11">
        <f t="shared" si="2"/>
        <v>0.69951110791573801</v>
      </c>
      <c r="L13" s="11">
        <f t="shared" si="3"/>
        <v>0.30048889208426199</v>
      </c>
      <c r="N13">
        <f t="shared" si="5"/>
        <v>109.85288667918846</v>
      </c>
      <c r="O13">
        <f t="shared" si="6"/>
        <v>106.03685273788059</v>
      </c>
      <c r="P13">
        <f t="shared" si="7"/>
        <v>119.90763195649332</v>
      </c>
    </row>
    <row r="14" spans="1:19">
      <c r="A14" s="12">
        <v>34820</v>
      </c>
      <c r="B14">
        <v>284.24</v>
      </c>
      <c r="C14" s="90">
        <f t="shared" si="0"/>
        <v>198.83</v>
      </c>
      <c r="D14" s="90">
        <f t="shared" si="1"/>
        <v>85.41</v>
      </c>
      <c r="E14" s="11">
        <v>2.18E-2</v>
      </c>
      <c r="F14" s="11">
        <v>2.1800000000000042E-2</v>
      </c>
      <c r="G14" s="11">
        <v>2.1800000000000042E-2</v>
      </c>
      <c r="I14">
        <v>198.83</v>
      </c>
      <c r="J14">
        <v>85.41</v>
      </c>
      <c r="K14" s="11">
        <f t="shared" si="2"/>
        <v>0.69951449479313255</v>
      </c>
      <c r="L14" s="11">
        <f t="shared" si="3"/>
        <v>0.3004855052068674</v>
      </c>
      <c r="N14">
        <f t="shared" si="5"/>
        <v>112.24767960879477</v>
      </c>
      <c r="O14">
        <f t="shared" si="6"/>
        <v>108.34845612756639</v>
      </c>
      <c r="P14">
        <f t="shared" si="7"/>
        <v>122.52161833314487</v>
      </c>
    </row>
    <row r="15" spans="1:19">
      <c r="A15" s="12">
        <v>34851</v>
      </c>
      <c r="B15">
        <v>299.69</v>
      </c>
      <c r="C15" s="90">
        <f t="shared" si="0"/>
        <v>202.03</v>
      </c>
      <c r="D15" s="90">
        <f t="shared" si="1"/>
        <v>97.660000000000011</v>
      </c>
      <c r="E15" s="11">
        <v>5.4400000000000004E-2</v>
      </c>
      <c r="F15" s="11">
        <v>1.6100000000000003E-2</v>
      </c>
      <c r="G15" s="11">
        <v>0.14339999999999997</v>
      </c>
      <c r="I15">
        <v>202.03</v>
      </c>
      <c r="J15">
        <v>97.66</v>
      </c>
      <c r="K15" s="11">
        <f t="shared" si="2"/>
        <v>0.67412993426540757</v>
      </c>
      <c r="L15" s="11">
        <f t="shared" si="3"/>
        <v>0.32587006573459243</v>
      </c>
      <c r="N15">
        <f t="shared" si="5"/>
        <v>118.3539533795132</v>
      </c>
      <c r="O15">
        <f t="shared" si="6"/>
        <v>110.09286627122022</v>
      </c>
      <c r="P15">
        <f t="shared" si="7"/>
        <v>140.09121840211785</v>
      </c>
    </row>
    <row r="16" spans="1:19">
      <c r="A16" s="12">
        <v>34881</v>
      </c>
      <c r="B16">
        <v>305.14999999999998</v>
      </c>
      <c r="C16" s="90">
        <f t="shared" si="0"/>
        <v>205.2</v>
      </c>
      <c r="D16" s="90">
        <f t="shared" si="1"/>
        <v>99.950000000000017</v>
      </c>
      <c r="E16" s="11">
        <v>1.8200000000000001E-2</v>
      </c>
      <c r="F16" s="11">
        <v>1.5700000000000047E-2</v>
      </c>
      <c r="G16" s="11">
        <v>2.3400000000000087E-2</v>
      </c>
      <c r="I16">
        <v>205.2</v>
      </c>
      <c r="J16">
        <v>99.95</v>
      </c>
      <c r="K16" s="11">
        <f t="shared" si="2"/>
        <v>0.67245616909716532</v>
      </c>
      <c r="L16" s="11">
        <f t="shared" si="3"/>
        <v>0.32754383090283473</v>
      </c>
      <c r="N16">
        <f t="shared" si="5"/>
        <v>120.50799533102034</v>
      </c>
      <c r="O16">
        <f t="shared" si="6"/>
        <v>111.82132427167838</v>
      </c>
      <c r="P16">
        <f t="shared" si="7"/>
        <v>143.36935291272741</v>
      </c>
      <c r="Q16" s="11">
        <f>(N16/N4)-1</f>
        <v>0.20507995331020346</v>
      </c>
      <c r="R16" s="11">
        <f t="shared" ref="R16:S16" si="8">(O16/O4)-1</f>
        <v>0.11821324271678368</v>
      </c>
      <c r="S16" s="11">
        <f t="shared" si="8"/>
        <v>0.4336935291272741</v>
      </c>
    </row>
    <row r="17" spans="1:19">
      <c r="A17" s="12">
        <v>34912</v>
      </c>
      <c r="B17">
        <v>307.27999999999997</v>
      </c>
      <c r="C17" s="90">
        <f t="shared" si="0"/>
        <v>206.69999999999996</v>
      </c>
      <c r="D17" s="90">
        <f t="shared" si="1"/>
        <v>100.58</v>
      </c>
      <c r="E17" s="11">
        <v>6.9999999999999993E-3</v>
      </c>
      <c r="F17" s="11">
        <v>7.3000000000000842E-3</v>
      </c>
      <c r="G17" s="11">
        <v>6.2999999999999723E-3</v>
      </c>
      <c r="I17">
        <v>206.7</v>
      </c>
      <c r="J17">
        <v>100.58</v>
      </c>
      <c r="K17" s="11">
        <f t="shared" si="2"/>
        <v>0.67267638635771931</v>
      </c>
      <c r="L17" s="11">
        <f t="shared" si="3"/>
        <v>0.32732361364228069</v>
      </c>
      <c r="N17">
        <f t="shared" si="5"/>
        <v>121.35155129833747</v>
      </c>
      <c r="O17">
        <f t="shared" si="6"/>
        <v>112.63761993886163</v>
      </c>
      <c r="P17">
        <f t="shared" si="7"/>
        <v>144.2725798360776</v>
      </c>
      <c r="Q17" s="11">
        <f t="shared" ref="Q17:Q80" si="9">(N17/N5)-1</f>
        <v>0.22194694691710271</v>
      </c>
      <c r="R17" s="11">
        <f t="shared" ref="R17:R80" si="10">(O17/O5)-1</f>
        <v>0.14040315823490568</v>
      </c>
      <c r="S17" s="11">
        <f t="shared" ref="S17:S80" si="11">(P17/P5)-1</f>
        <v>0.43227022571307039</v>
      </c>
    </row>
    <row r="18" spans="1:19">
      <c r="A18" s="12">
        <v>34943</v>
      </c>
      <c r="B18">
        <v>308.23</v>
      </c>
      <c r="C18" s="90">
        <f t="shared" si="0"/>
        <v>207.27</v>
      </c>
      <c r="D18" s="90">
        <f t="shared" si="1"/>
        <v>100.96</v>
      </c>
      <c r="E18" s="11">
        <v>3.0999999999999999E-3</v>
      </c>
      <c r="F18" s="11">
        <v>2.7999999999999137E-3</v>
      </c>
      <c r="G18" s="11">
        <v>3.8000000000000256E-3</v>
      </c>
      <c r="I18">
        <v>207.27</v>
      </c>
      <c r="J18">
        <v>100.96</v>
      </c>
      <c r="K18" s="11">
        <f t="shared" si="2"/>
        <v>0.67245238944943708</v>
      </c>
      <c r="L18" s="11">
        <f t="shared" si="3"/>
        <v>0.32754761055056286</v>
      </c>
      <c r="N18">
        <f t="shared" si="5"/>
        <v>121.72774110736233</v>
      </c>
      <c r="O18">
        <f t="shared" si="6"/>
        <v>112.95300527469044</v>
      </c>
      <c r="P18">
        <f t="shared" si="7"/>
        <v>144.82081563945471</v>
      </c>
      <c r="Q18" s="11">
        <f t="shared" si="9"/>
        <v>0.23974409067719815</v>
      </c>
      <c r="R18" s="11">
        <f t="shared" si="10"/>
        <v>0.16171910511780085</v>
      </c>
      <c r="S18" s="11">
        <f t="shared" si="11"/>
        <v>0.4377128525707803</v>
      </c>
    </row>
    <row r="19" spans="1:19">
      <c r="A19" s="12">
        <v>34973</v>
      </c>
      <c r="B19">
        <v>309.12</v>
      </c>
      <c r="C19" s="90">
        <f t="shared" si="0"/>
        <v>206.58</v>
      </c>
      <c r="D19" s="90">
        <f t="shared" si="1"/>
        <v>102.54</v>
      </c>
      <c r="E19" s="11">
        <v>2.8999999999999998E-3</v>
      </c>
      <c r="F19" s="11">
        <v>-3.2999999999999696E-3</v>
      </c>
      <c r="G19" s="11">
        <v>1.5600000000000058E-2</v>
      </c>
      <c r="I19">
        <v>206.58</v>
      </c>
      <c r="J19">
        <v>102.54</v>
      </c>
      <c r="K19" s="11">
        <f t="shared" si="2"/>
        <v>0.66828416149068326</v>
      </c>
      <c r="L19" s="11">
        <f t="shared" si="3"/>
        <v>0.3317158385093168</v>
      </c>
      <c r="N19">
        <f t="shared" si="5"/>
        <v>122.08075155657367</v>
      </c>
      <c r="O19">
        <f t="shared" si="6"/>
        <v>112.58026035728396</v>
      </c>
      <c r="P19">
        <f t="shared" si="7"/>
        <v>147.08002036343021</v>
      </c>
      <c r="Q19" s="11">
        <f t="shared" si="9"/>
        <v>0.2416011069903754</v>
      </c>
      <c r="R19" s="11">
        <f t="shared" si="10"/>
        <v>0.16090378190386234</v>
      </c>
      <c r="S19" s="11">
        <f t="shared" si="11"/>
        <v>0.44368318476456836</v>
      </c>
    </row>
    <row r="20" spans="1:19">
      <c r="A20" s="12">
        <v>35004</v>
      </c>
      <c r="B20">
        <v>310.17</v>
      </c>
      <c r="C20" s="90">
        <f t="shared" si="0"/>
        <v>207.12</v>
      </c>
      <c r="D20" s="90">
        <f t="shared" si="1"/>
        <v>103.05000000000001</v>
      </c>
      <c r="E20" s="11">
        <v>3.4000000000000002E-3</v>
      </c>
      <c r="F20" s="11">
        <v>2.5999999999999357E-3</v>
      </c>
      <c r="G20" s="11">
        <v>4.9999999999998934E-3</v>
      </c>
      <c r="I20">
        <v>207.12</v>
      </c>
      <c r="J20">
        <v>103.05</v>
      </c>
      <c r="K20" s="11">
        <f t="shared" si="2"/>
        <v>0.66776283973304962</v>
      </c>
      <c r="L20" s="11">
        <f t="shared" si="3"/>
        <v>0.33223716026695038</v>
      </c>
      <c r="N20">
        <f t="shared" si="5"/>
        <v>122.49582611186604</v>
      </c>
      <c r="O20">
        <f t="shared" si="6"/>
        <v>112.87296903421289</v>
      </c>
      <c r="P20">
        <f t="shared" si="7"/>
        <v>147.81542046524734</v>
      </c>
      <c r="Q20" s="11">
        <f t="shared" si="9"/>
        <v>0.23532231110971047</v>
      </c>
      <c r="R20" s="11">
        <f t="shared" si="10"/>
        <v>0.15778586664360095</v>
      </c>
      <c r="S20" s="11">
        <f t="shared" si="11"/>
        <v>0.42763121193386899</v>
      </c>
    </row>
    <row r="21" spans="1:19">
      <c r="A21" s="12">
        <v>35034</v>
      </c>
      <c r="B21">
        <v>312.60000000000002</v>
      </c>
      <c r="C21" s="90">
        <f t="shared" si="0"/>
        <v>206.95</v>
      </c>
      <c r="D21" s="90">
        <f t="shared" si="1"/>
        <v>105.65</v>
      </c>
      <c r="E21" s="11">
        <v>7.8000000000000005E-3</v>
      </c>
      <c r="F21" s="11">
        <v>-8.0000000000002292E-4</v>
      </c>
      <c r="G21" s="11">
        <v>2.5199999999999889E-2</v>
      </c>
      <c r="I21">
        <v>206.95</v>
      </c>
      <c r="J21">
        <v>105.65</v>
      </c>
      <c r="K21" s="11">
        <f t="shared" si="2"/>
        <v>0.66202815099168255</v>
      </c>
      <c r="L21" s="11">
        <f t="shared" si="3"/>
        <v>0.33797184900831734</v>
      </c>
      <c r="N21">
        <f t="shared" si="5"/>
        <v>123.4512935555386</v>
      </c>
      <c r="O21">
        <f t="shared" si="6"/>
        <v>112.78267065898551</v>
      </c>
      <c r="P21">
        <f t="shared" si="7"/>
        <v>151.54036906097156</v>
      </c>
      <c r="Q21" s="11">
        <f t="shared" si="9"/>
        <v>0.22102572100467466</v>
      </c>
      <c r="R21" s="11">
        <f t="shared" si="10"/>
        <v>0.14257742019781339</v>
      </c>
      <c r="S21" s="11">
        <f t="shared" si="11"/>
        <v>0.41084202667688663</v>
      </c>
    </row>
    <row r="22" spans="1:19">
      <c r="A22" s="12">
        <v>35065</v>
      </c>
      <c r="B22">
        <v>314.87</v>
      </c>
      <c r="C22" s="90">
        <f t="shared" si="0"/>
        <v>208.35</v>
      </c>
      <c r="D22" s="90">
        <f t="shared" si="1"/>
        <v>106.51999999999998</v>
      </c>
      <c r="E22" s="11">
        <v>7.3000000000000001E-3</v>
      </c>
      <c r="F22" s="11">
        <v>6.7999999999999172E-3</v>
      </c>
      <c r="G22" s="11">
        <v>8.1999999999999851E-3</v>
      </c>
      <c r="I22">
        <v>208.35</v>
      </c>
      <c r="J22">
        <v>106.52</v>
      </c>
      <c r="K22" s="11">
        <f t="shared" si="2"/>
        <v>0.66170165465112585</v>
      </c>
      <c r="L22" s="11">
        <f t="shared" si="3"/>
        <v>0.3382983453488741</v>
      </c>
      <c r="N22">
        <f t="shared" si="5"/>
        <v>124.35248799849404</v>
      </c>
      <c r="O22">
        <f t="shared" si="6"/>
        <v>113.5495928194666</v>
      </c>
      <c r="P22">
        <f t="shared" si="7"/>
        <v>152.78300008727152</v>
      </c>
      <c r="Q22" s="11">
        <f t="shared" si="9"/>
        <v>0.21057008737008731</v>
      </c>
      <c r="R22" s="11">
        <f t="shared" si="10"/>
        <v>0.12978486216377783</v>
      </c>
      <c r="S22" s="11">
        <f t="shared" si="11"/>
        <v>0.40735226209126063</v>
      </c>
    </row>
    <row r="23" spans="1:19">
      <c r="A23" s="12">
        <v>35096</v>
      </c>
      <c r="B23">
        <v>315.83999999999997</v>
      </c>
      <c r="C23" s="90">
        <f t="shared" si="0"/>
        <v>208.17999999999998</v>
      </c>
      <c r="D23" s="90">
        <f t="shared" si="1"/>
        <v>107.65999999999997</v>
      </c>
      <c r="E23" s="11">
        <v>3.0999999999999999E-3</v>
      </c>
      <c r="F23" s="11">
        <v>-8.0000000000002292E-4</v>
      </c>
      <c r="G23" s="11">
        <v>1.0699999999999932E-2</v>
      </c>
      <c r="I23">
        <v>208.18</v>
      </c>
      <c r="J23">
        <v>107.66</v>
      </c>
      <c r="K23" s="11">
        <f t="shared" si="2"/>
        <v>0.65913120567375882</v>
      </c>
      <c r="L23" s="11">
        <f t="shared" si="3"/>
        <v>0.34086879432624106</v>
      </c>
      <c r="N23">
        <f t="shared" si="5"/>
        <v>124.73798071128938</v>
      </c>
      <c r="O23">
        <f t="shared" si="6"/>
        <v>113.45875314521102</v>
      </c>
      <c r="P23">
        <f t="shared" si="7"/>
        <v>154.41777818820532</v>
      </c>
      <c r="Q23" s="11">
        <f t="shared" si="9"/>
        <v>0.1921488853729969</v>
      </c>
      <c r="R23" s="11">
        <f t="shared" si="10"/>
        <v>0.11263654077867802</v>
      </c>
      <c r="S23" s="11">
        <f t="shared" si="11"/>
        <v>0.38326454468116022</v>
      </c>
    </row>
    <row r="24" spans="1:19">
      <c r="A24" s="12">
        <v>35125</v>
      </c>
      <c r="B24">
        <v>317.38</v>
      </c>
      <c r="C24" s="90">
        <f t="shared" si="0"/>
        <v>208.58</v>
      </c>
      <c r="D24" s="90">
        <f t="shared" si="1"/>
        <v>108.80000000000001</v>
      </c>
      <c r="E24" s="11">
        <v>4.8999999999999998E-3</v>
      </c>
      <c r="F24" s="11">
        <v>1.9000000000000128E-3</v>
      </c>
      <c r="G24" s="11">
        <v>1.0599999999999943E-2</v>
      </c>
      <c r="I24">
        <v>208.58</v>
      </c>
      <c r="J24">
        <v>108.8</v>
      </c>
      <c r="K24" s="11">
        <f t="shared" si="2"/>
        <v>0.6571932698972841</v>
      </c>
      <c r="L24" s="11">
        <f t="shared" si="3"/>
        <v>0.34280673010271601</v>
      </c>
      <c r="N24">
        <f t="shared" si="5"/>
        <v>125.34919681677469</v>
      </c>
      <c r="O24">
        <f t="shared" si="6"/>
        <v>113.67432477618692</v>
      </c>
      <c r="P24">
        <f t="shared" si="7"/>
        <v>156.05460663700029</v>
      </c>
      <c r="Q24" s="11">
        <f t="shared" si="9"/>
        <v>0.17415506705020545</v>
      </c>
      <c r="R24" s="11">
        <f t="shared" si="10"/>
        <v>9.9684867521118381E-2</v>
      </c>
      <c r="S24" s="11">
        <f t="shared" si="11"/>
        <v>0.34922029616328576</v>
      </c>
    </row>
    <row r="25" spans="1:19">
      <c r="A25" s="12">
        <v>35156</v>
      </c>
      <c r="B25">
        <v>318.14999999999998</v>
      </c>
      <c r="C25" s="90">
        <f t="shared" si="0"/>
        <v>207.43000000000004</v>
      </c>
      <c r="D25" s="90">
        <f t="shared" si="1"/>
        <v>110.71999999999998</v>
      </c>
      <c r="E25" s="11">
        <v>2.3999999999999998E-3</v>
      </c>
      <c r="F25" s="11">
        <v>-5.4999999999999494E-3</v>
      </c>
      <c r="G25" s="11">
        <v>1.760000000000006E-2</v>
      </c>
      <c r="I25">
        <v>207.43</v>
      </c>
      <c r="J25">
        <v>110.72</v>
      </c>
      <c r="K25" s="11">
        <f t="shared" si="2"/>
        <v>0.65198805594845211</v>
      </c>
      <c r="L25" s="11">
        <f t="shared" si="3"/>
        <v>0.34801194405154801</v>
      </c>
      <c r="N25">
        <f t="shared" si="5"/>
        <v>125.65003488913494</v>
      </c>
      <c r="O25">
        <f t="shared" si="6"/>
        <v>113.04911598991789</v>
      </c>
      <c r="P25">
        <f t="shared" si="7"/>
        <v>158.80116771381151</v>
      </c>
      <c r="Q25" s="11">
        <f t="shared" si="9"/>
        <v>0.14380275919448593</v>
      </c>
      <c r="R25" s="11">
        <f t="shared" si="10"/>
        <v>6.6130435513503727E-2</v>
      </c>
      <c r="S25" s="11">
        <f t="shared" si="11"/>
        <v>0.32436247070103197</v>
      </c>
    </row>
    <row r="26" spans="1:19">
      <c r="A26" s="12">
        <v>35186</v>
      </c>
      <c r="B26">
        <v>319.33</v>
      </c>
      <c r="C26" s="90">
        <f t="shared" si="0"/>
        <v>207.57</v>
      </c>
      <c r="D26" s="90">
        <f t="shared" si="1"/>
        <v>111.76</v>
      </c>
      <c r="E26" s="11">
        <v>3.7000000000000002E-3</v>
      </c>
      <c r="F26" s="11">
        <v>6.9999999999992291E-4</v>
      </c>
      <c r="G26" s="11">
        <v>9.400000000000075E-3</v>
      </c>
      <c r="I26">
        <v>207.57</v>
      </c>
      <c r="J26">
        <v>111.76</v>
      </c>
      <c r="K26" s="11">
        <f t="shared" si="2"/>
        <v>0.65001722356183256</v>
      </c>
      <c r="L26" s="11">
        <f t="shared" si="3"/>
        <v>0.34998277643816744</v>
      </c>
      <c r="N26">
        <f t="shared" si="5"/>
        <v>126.11494001822474</v>
      </c>
      <c r="O26">
        <f t="shared" si="6"/>
        <v>113.12825037111082</v>
      </c>
      <c r="P26">
        <f t="shared" si="7"/>
        <v>160.29389869032136</v>
      </c>
      <c r="Q26" s="11">
        <f t="shared" si="9"/>
        <v>0.12354162204296881</v>
      </c>
      <c r="R26" s="11">
        <f t="shared" si="10"/>
        <v>4.4115019395540189E-2</v>
      </c>
      <c r="S26" s="11">
        <f t="shared" si="11"/>
        <v>0.30829073979802502</v>
      </c>
    </row>
    <row r="27" spans="1:19">
      <c r="A27" s="12">
        <v>35217</v>
      </c>
      <c r="B27">
        <v>324.75</v>
      </c>
      <c r="C27" s="90">
        <f t="shared" si="0"/>
        <v>208.48</v>
      </c>
      <c r="D27" s="90">
        <f t="shared" si="1"/>
        <v>116.27</v>
      </c>
      <c r="E27" s="11">
        <v>1.7000000000000001E-2</v>
      </c>
      <c r="F27" s="11">
        <v>4.3999999999999595E-3</v>
      </c>
      <c r="G27" s="11">
        <v>4.0399999999999991E-2</v>
      </c>
      <c r="I27">
        <v>208.48</v>
      </c>
      <c r="J27">
        <v>116.27</v>
      </c>
      <c r="K27" s="11">
        <f t="shared" si="2"/>
        <v>0.64197074672825249</v>
      </c>
      <c r="L27" s="11">
        <f t="shared" si="3"/>
        <v>0.35802925327174751</v>
      </c>
      <c r="N27">
        <f t="shared" si="5"/>
        <v>128.25889399853455</v>
      </c>
      <c r="O27">
        <f t="shared" si="6"/>
        <v>113.62601467274371</v>
      </c>
      <c r="P27">
        <f t="shared" si="7"/>
        <v>166.76977219741033</v>
      </c>
      <c r="Q27" s="11">
        <f t="shared" si="9"/>
        <v>8.3689140380974081E-2</v>
      </c>
      <c r="R27" s="11">
        <f t="shared" si="10"/>
        <v>3.2092437241295624E-2</v>
      </c>
      <c r="S27" s="11">
        <f t="shared" si="11"/>
        <v>0.1904370173918708</v>
      </c>
    </row>
    <row r="28" spans="1:19">
      <c r="A28" s="12">
        <v>35247</v>
      </c>
      <c r="B28">
        <v>325.51</v>
      </c>
      <c r="C28" s="90">
        <f t="shared" si="0"/>
        <v>207.44</v>
      </c>
      <c r="D28" s="90">
        <f t="shared" si="1"/>
        <v>118.07</v>
      </c>
      <c r="E28" s="11">
        <v>2.3E-3</v>
      </c>
      <c r="F28" s="11">
        <v>-5.0000000000000044E-3</v>
      </c>
      <c r="G28" s="11">
        <v>1.5500000000000069E-2</v>
      </c>
      <c r="I28">
        <v>207.44</v>
      </c>
      <c r="J28">
        <v>118.07</v>
      </c>
      <c r="K28" s="11">
        <f t="shared" si="2"/>
        <v>0.63727688857485176</v>
      </c>
      <c r="L28" s="11">
        <f t="shared" si="3"/>
        <v>0.36272311142514824</v>
      </c>
      <c r="N28">
        <f t="shared" si="5"/>
        <v>128.55388945473118</v>
      </c>
      <c r="O28">
        <f t="shared" si="6"/>
        <v>113.05788459937999</v>
      </c>
      <c r="P28">
        <f t="shared" si="7"/>
        <v>169.35470366647021</v>
      </c>
      <c r="Q28" s="11">
        <f t="shared" si="9"/>
        <v>6.676647554886106E-2</v>
      </c>
      <c r="R28" s="11">
        <f t="shared" si="10"/>
        <v>1.1058358821590231E-2</v>
      </c>
      <c r="S28" s="11">
        <f t="shared" si="11"/>
        <v>0.18124759738268992</v>
      </c>
    </row>
    <row r="29" spans="1:19">
      <c r="A29" s="12">
        <v>35278</v>
      </c>
      <c r="B29">
        <v>326.24</v>
      </c>
      <c r="C29" s="90">
        <f t="shared" si="0"/>
        <v>207.87</v>
      </c>
      <c r="D29" s="90">
        <f t="shared" si="1"/>
        <v>118.37</v>
      </c>
      <c r="E29" s="11">
        <v>2.2000000000000001E-3</v>
      </c>
      <c r="F29" s="11">
        <v>2.0999999999999908E-3</v>
      </c>
      <c r="G29" s="11">
        <v>2.4999999999999467E-3</v>
      </c>
      <c r="I29">
        <v>207.87</v>
      </c>
      <c r="J29">
        <v>118.37</v>
      </c>
      <c r="K29" s="11">
        <f t="shared" si="2"/>
        <v>0.63716895537027951</v>
      </c>
      <c r="L29" s="11">
        <f t="shared" si="3"/>
        <v>0.36283104462972043</v>
      </c>
      <c r="N29">
        <f t="shared" si="5"/>
        <v>128.83670801153158</v>
      </c>
      <c r="O29">
        <f t="shared" si="6"/>
        <v>113.29530615703868</v>
      </c>
      <c r="P29">
        <f t="shared" si="7"/>
        <v>169.77809042563638</v>
      </c>
      <c r="Q29" s="11">
        <f t="shared" si="9"/>
        <v>6.168159066044554E-2</v>
      </c>
      <c r="R29" s="11">
        <f t="shared" si="10"/>
        <v>5.8389569890950899E-3</v>
      </c>
      <c r="S29" s="11">
        <f t="shared" si="11"/>
        <v>0.17678695853736115</v>
      </c>
    </row>
    <row r="30" spans="1:19">
      <c r="A30" s="12">
        <v>35309</v>
      </c>
      <c r="B30">
        <v>326.58999999999997</v>
      </c>
      <c r="C30" s="90">
        <f t="shared" si="0"/>
        <v>207.11999999999998</v>
      </c>
      <c r="D30" s="90">
        <f t="shared" si="1"/>
        <v>119.46999999999998</v>
      </c>
      <c r="E30" s="11">
        <v>1.1000000000000001E-3</v>
      </c>
      <c r="F30" s="11">
        <v>-3.5999999999999366E-3</v>
      </c>
      <c r="G30" s="11">
        <v>9.300000000000086E-3</v>
      </c>
      <c r="I30">
        <v>207.12</v>
      </c>
      <c r="J30">
        <v>119.47</v>
      </c>
      <c r="K30" s="11">
        <f t="shared" si="2"/>
        <v>0.63418965675617744</v>
      </c>
      <c r="L30" s="11">
        <f t="shared" si="3"/>
        <v>0.3658103432438225</v>
      </c>
      <c r="N30">
        <f t="shared" si="5"/>
        <v>128.97842839034428</v>
      </c>
      <c r="O30">
        <f t="shared" si="6"/>
        <v>112.88744305487334</v>
      </c>
      <c r="P30">
        <f t="shared" si="7"/>
        <v>171.35702666659481</v>
      </c>
      <c r="Q30" s="11">
        <f t="shared" si="9"/>
        <v>5.9564789562528198E-2</v>
      </c>
      <c r="R30" s="11">
        <f t="shared" si="10"/>
        <v>-5.804380295827416E-4</v>
      </c>
      <c r="S30" s="11">
        <f t="shared" si="11"/>
        <v>0.18323478506849833</v>
      </c>
    </row>
    <row r="31" spans="1:19">
      <c r="A31" s="12">
        <v>35339</v>
      </c>
      <c r="B31">
        <v>326.04000000000002</v>
      </c>
      <c r="C31" s="90">
        <f t="shared" si="0"/>
        <v>206.54000000000005</v>
      </c>
      <c r="D31" s="90">
        <f t="shared" si="1"/>
        <v>119.50000000000001</v>
      </c>
      <c r="E31" s="11">
        <v>-1.7000000000000001E-3</v>
      </c>
      <c r="F31" s="11">
        <v>-2.8000000000000247E-3</v>
      </c>
      <c r="G31" s="11">
        <v>2.9999999999996696E-4</v>
      </c>
      <c r="I31">
        <v>206.54</v>
      </c>
      <c r="J31">
        <v>119.5</v>
      </c>
      <c r="K31" s="11">
        <f t="shared" si="2"/>
        <v>0.63348055453318619</v>
      </c>
      <c r="L31" s="11">
        <f t="shared" si="3"/>
        <v>0.36651944546681392</v>
      </c>
      <c r="N31">
        <f t="shared" si="5"/>
        <v>128.75916506208068</v>
      </c>
      <c r="O31">
        <f t="shared" si="6"/>
        <v>112.5713582143197</v>
      </c>
      <c r="P31">
        <f t="shared" si="7"/>
        <v>171.40843377459478</v>
      </c>
      <c r="Q31" s="11">
        <f t="shared" si="9"/>
        <v>5.4704885253038071E-2</v>
      </c>
      <c r="R31" s="11">
        <f t="shared" si="10"/>
        <v>-7.9073746463209638E-5</v>
      </c>
      <c r="S31" s="11">
        <f t="shared" si="11"/>
        <v>0.16540936934227912</v>
      </c>
    </row>
    <row r="32" spans="1:19">
      <c r="A32" s="12">
        <v>35370</v>
      </c>
      <c r="B32">
        <v>327.27</v>
      </c>
      <c r="C32" s="90">
        <f t="shared" si="0"/>
        <v>206.87</v>
      </c>
      <c r="D32" s="90">
        <f t="shared" si="1"/>
        <v>120.4</v>
      </c>
      <c r="E32" s="11">
        <v>3.8E-3</v>
      </c>
      <c r="F32" s="11">
        <v>1.6000000000000458E-3</v>
      </c>
      <c r="G32" s="11">
        <v>7.5000000000000622E-3</v>
      </c>
      <c r="I32">
        <v>206.87</v>
      </c>
      <c r="J32">
        <v>120.4</v>
      </c>
      <c r="K32" s="11">
        <f t="shared" si="2"/>
        <v>0.63210804534482234</v>
      </c>
      <c r="L32" s="11">
        <f t="shared" si="3"/>
        <v>0.36789195465517771</v>
      </c>
      <c r="N32">
        <f t="shared" si="5"/>
        <v>129.24844988931659</v>
      </c>
      <c r="O32">
        <f t="shared" si="6"/>
        <v>112.75147238746261</v>
      </c>
      <c r="P32">
        <f t="shared" si="7"/>
        <v>172.69399702790426</v>
      </c>
      <c r="Q32" s="11">
        <f t="shared" si="9"/>
        <v>5.5125337668925134E-2</v>
      </c>
      <c r="R32" s="11">
        <f t="shared" si="10"/>
        <v>-1.0764016202448046E-3</v>
      </c>
      <c r="S32" s="11">
        <f t="shared" si="11"/>
        <v>0.16830839762422545</v>
      </c>
    </row>
    <row r="33" spans="1:19">
      <c r="A33" s="12">
        <v>35400</v>
      </c>
      <c r="B33">
        <v>327.98</v>
      </c>
      <c r="C33" s="90">
        <f t="shared" si="0"/>
        <v>206.08</v>
      </c>
      <c r="D33" s="90">
        <f t="shared" si="1"/>
        <v>121.9</v>
      </c>
      <c r="E33" s="11">
        <v>2.2000000000000001E-3</v>
      </c>
      <c r="F33" s="11">
        <v>-3.8000000000000256E-3</v>
      </c>
      <c r="G33" s="11">
        <v>1.2499999999999956E-2</v>
      </c>
      <c r="I33">
        <v>206.08</v>
      </c>
      <c r="J33">
        <v>121.9</v>
      </c>
      <c r="K33" s="11">
        <f t="shared" si="2"/>
        <v>0.62833099579242635</v>
      </c>
      <c r="L33" s="11">
        <f t="shared" si="3"/>
        <v>0.37166900420757365</v>
      </c>
      <c r="N33">
        <f t="shared" si="5"/>
        <v>129.53279647907308</v>
      </c>
      <c r="O33">
        <f t="shared" si="6"/>
        <v>112.32301679239025</v>
      </c>
      <c r="P33">
        <f t="shared" si="7"/>
        <v>174.85267199075307</v>
      </c>
      <c r="Q33" s="11">
        <f t="shared" si="9"/>
        <v>4.9262366949589964E-2</v>
      </c>
      <c r="R33" s="11">
        <f t="shared" si="10"/>
        <v>-4.0755717514890932E-3</v>
      </c>
      <c r="S33" s="11">
        <f t="shared" si="11"/>
        <v>0.15383559558576709</v>
      </c>
    </row>
    <row r="34" spans="1:19">
      <c r="A34" s="12">
        <v>35431</v>
      </c>
      <c r="B34">
        <v>329.76</v>
      </c>
      <c r="C34" s="90">
        <f t="shared" si="0"/>
        <v>207.7</v>
      </c>
      <c r="D34" s="90">
        <f t="shared" si="1"/>
        <v>122.06</v>
      </c>
      <c r="E34" s="11">
        <v>5.4000000000000003E-3</v>
      </c>
      <c r="F34" s="11">
        <v>7.9000000000000181E-3</v>
      </c>
      <c r="G34" s="11">
        <v>1.3000000000000789E-3</v>
      </c>
      <c r="I34">
        <v>207.7</v>
      </c>
      <c r="J34">
        <v>122.06</v>
      </c>
      <c r="K34" s="11">
        <f t="shared" si="2"/>
        <v>0.62985201358563803</v>
      </c>
      <c r="L34" s="11">
        <f t="shared" si="3"/>
        <v>0.37014798641436197</v>
      </c>
      <c r="N34">
        <f t="shared" si="5"/>
        <v>130.23227358006008</v>
      </c>
      <c r="O34">
        <f t="shared" si="6"/>
        <v>113.21036862505014</v>
      </c>
      <c r="P34">
        <f t="shared" si="7"/>
        <v>175.07998046434105</v>
      </c>
      <c r="Q34" s="11">
        <f t="shared" si="9"/>
        <v>4.7283216252474558E-2</v>
      </c>
      <c r="R34" s="11">
        <f t="shared" si="10"/>
        <v>-2.9874540805777672E-3</v>
      </c>
      <c r="S34" s="11">
        <f t="shared" si="11"/>
        <v>0.14593888301927072</v>
      </c>
    </row>
    <row r="35" spans="1:19">
      <c r="A35" s="12">
        <v>35462</v>
      </c>
      <c r="B35">
        <v>331.81</v>
      </c>
      <c r="C35" s="90">
        <f t="shared" si="0"/>
        <v>209.15</v>
      </c>
      <c r="D35" s="90">
        <f t="shared" si="1"/>
        <v>122.66</v>
      </c>
      <c r="E35" s="11">
        <v>6.1999999999999998E-3</v>
      </c>
      <c r="F35" s="11">
        <v>6.9999999999998952E-3</v>
      </c>
      <c r="G35" s="11">
        <v>4.8999999999999044E-3</v>
      </c>
      <c r="I35">
        <v>209.15</v>
      </c>
      <c r="J35">
        <v>122.66</v>
      </c>
      <c r="K35" s="11">
        <f t="shared" si="2"/>
        <v>0.63033061089177544</v>
      </c>
      <c r="L35" s="11">
        <f t="shared" si="3"/>
        <v>0.36966938910822456</v>
      </c>
      <c r="N35">
        <f t="shared" si="5"/>
        <v>131.03971367625644</v>
      </c>
      <c r="O35">
        <f t="shared" si="6"/>
        <v>114.00284120542548</v>
      </c>
      <c r="P35">
        <f t="shared" si="7"/>
        <v>175.9378723686163</v>
      </c>
      <c r="Q35" s="11">
        <f t="shared" si="9"/>
        <v>5.0519760934343294E-2</v>
      </c>
      <c r="R35" s="11">
        <f t="shared" si="10"/>
        <v>4.7954701169516945E-3</v>
      </c>
      <c r="S35" s="11">
        <f t="shared" si="11"/>
        <v>0.13936280156927361</v>
      </c>
    </row>
    <row r="36" spans="1:19">
      <c r="A36" s="12">
        <v>35490</v>
      </c>
      <c r="B36">
        <v>332.95</v>
      </c>
      <c r="C36" s="90">
        <f t="shared" si="0"/>
        <v>210.37</v>
      </c>
      <c r="D36" s="90">
        <f t="shared" si="1"/>
        <v>122.58</v>
      </c>
      <c r="E36" s="11">
        <v>3.4000000000000002E-3</v>
      </c>
      <c r="F36" s="11">
        <v>5.8000000000000274E-3</v>
      </c>
      <c r="G36" s="11">
        <v>-7.0000000000014495E-4</v>
      </c>
      <c r="I36">
        <v>210.37</v>
      </c>
      <c r="J36">
        <v>122.58</v>
      </c>
      <c r="K36" s="11">
        <f t="shared" si="2"/>
        <v>0.6318366121039195</v>
      </c>
      <c r="L36" s="11">
        <f t="shared" si="3"/>
        <v>0.3681633878960805</v>
      </c>
      <c r="N36">
        <f t="shared" si="5"/>
        <v>131.48524870275571</v>
      </c>
      <c r="O36">
        <f t="shared" si="6"/>
        <v>114.66405768441696</v>
      </c>
      <c r="P36">
        <f t="shared" si="7"/>
        <v>175.81471585795825</v>
      </c>
      <c r="Q36" s="11">
        <f t="shared" si="9"/>
        <v>4.895166496320047E-2</v>
      </c>
      <c r="R36" s="11">
        <f t="shared" si="10"/>
        <v>8.7067410356622688E-3</v>
      </c>
      <c r="S36" s="11">
        <f t="shared" si="11"/>
        <v>0.12662304334867902</v>
      </c>
    </row>
    <row r="37" spans="1:19">
      <c r="A37" s="12">
        <v>35521</v>
      </c>
      <c r="B37">
        <v>334.73</v>
      </c>
      <c r="C37" s="90">
        <f t="shared" si="0"/>
        <v>210.42</v>
      </c>
      <c r="D37" s="90">
        <f t="shared" si="1"/>
        <v>124.31</v>
      </c>
      <c r="E37" s="11">
        <v>5.3E-3</v>
      </c>
      <c r="F37" s="11">
        <v>1.9999999999997797E-4</v>
      </c>
      <c r="G37" s="11">
        <v>1.4100000000000001E-2</v>
      </c>
      <c r="I37">
        <v>210.42</v>
      </c>
      <c r="J37">
        <v>124.31</v>
      </c>
      <c r="K37" s="11">
        <f t="shared" si="2"/>
        <v>0.62862605682191608</v>
      </c>
      <c r="L37" s="11">
        <f t="shared" si="3"/>
        <v>0.37137394317808381</v>
      </c>
      <c r="N37">
        <f t="shared" si="5"/>
        <v>132.18212052088032</v>
      </c>
      <c r="O37">
        <f t="shared" si="6"/>
        <v>114.68699049595384</v>
      </c>
      <c r="P37">
        <f t="shared" si="7"/>
        <v>178.29370335155545</v>
      </c>
      <c r="Q37" s="11">
        <f t="shared" si="9"/>
        <v>5.1986341567742844E-2</v>
      </c>
      <c r="R37" s="11">
        <f t="shared" si="10"/>
        <v>1.4488167304041566E-2</v>
      </c>
      <c r="S37" s="11">
        <f t="shared" si="11"/>
        <v>0.1227480623623185</v>
      </c>
    </row>
    <row r="38" spans="1:19">
      <c r="A38" s="12">
        <v>35551</v>
      </c>
      <c r="B38">
        <v>336.03</v>
      </c>
      <c r="C38" s="90">
        <f t="shared" si="0"/>
        <v>211.29</v>
      </c>
      <c r="D38" s="90">
        <f t="shared" si="1"/>
        <v>124.74</v>
      </c>
      <c r="E38" s="11">
        <v>3.9000000000000003E-3</v>
      </c>
      <c r="F38" s="11">
        <v>4.0999999999999925E-3</v>
      </c>
      <c r="G38" s="11">
        <v>3.5000000000000586E-3</v>
      </c>
      <c r="I38">
        <v>211.29</v>
      </c>
      <c r="J38">
        <v>124.74</v>
      </c>
      <c r="K38" s="11">
        <f t="shared" si="2"/>
        <v>0.62878314436211058</v>
      </c>
      <c r="L38" s="11">
        <f t="shared" si="3"/>
        <v>0.37121685563788948</v>
      </c>
      <c r="N38">
        <f t="shared" si="5"/>
        <v>132.69763079091175</v>
      </c>
      <c r="O38">
        <f t="shared" si="6"/>
        <v>115.15720715698724</v>
      </c>
      <c r="P38">
        <f t="shared" si="7"/>
        <v>178.91773131328591</v>
      </c>
      <c r="Q38" s="11">
        <f t="shared" si="9"/>
        <v>5.2195963235884157E-2</v>
      </c>
      <c r="R38" s="11">
        <f t="shared" si="10"/>
        <v>1.7935014279992334E-2</v>
      </c>
      <c r="S38" s="11">
        <f t="shared" si="11"/>
        <v>0.11618553653713759</v>
      </c>
    </row>
    <row r="39" spans="1:19">
      <c r="A39" s="12">
        <v>35582</v>
      </c>
      <c r="B39">
        <v>339.61</v>
      </c>
      <c r="C39" s="90">
        <f t="shared" si="0"/>
        <v>211.72999999999996</v>
      </c>
      <c r="D39" s="90">
        <f t="shared" si="1"/>
        <v>127.88</v>
      </c>
      <c r="E39" s="11">
        <v>1.0700000000000001E-2</v>
      </c>
      <c r="F39" s="11">
        <v>2.0999999999999908E-3</v>
      </c>
      <c r="G39" s="11">
        <v>2.5199999999999889E-2</v>
      </c>
      <c r="I39">
        <v>211.73</v>
      </c>
      <c r="J39">
        <v>127.88</v>
      </c>
      <c r="K39" s="11">
        <f t="shared" si="2"/>
        <v>0.62345042843261378</v>
      </c>
      <c r="L39" s="11">
        <f t="shared" si="3"/>
        <v>0.37654957156738611</v>
      </c>
      <c r="N39">
        <f t="shared" si="5"/>
        <v>134.11749544037448</v>
      </c>
      <c r="O39">
        <f t="shared" si="6"/>
        <v>115.39903729201691</v>
      </c>
      <c r="P39">
        <f t="shared" si="7"/>
        <v>183.42645814238071</v>
      </c>
      <c r="Q39" s="11">
        <f t="shared" si="9"/>
        <v>4.5677935145042481E-2</v>
      </c>
      <c r="R39" s="11">
        <f t="shared" si="10"/>
        <v>1.5604020121446016E-2</v>
      </c>
      <c r="S39" s="11">
        <f t="shared" si="11"/>
        <v>9.9878327621946816E-2</v>
      </c>
    </row>
    <row r="40" spans="1:19">
      <c r="A40" s="12">
        <v>35612</v>
      </c>
      <c r="B40">
        <v>339.75</v>
      </c>
      <c r="C40" s="90">
        <f t="shared" si="0"/>
        <v>211.18</v>
      </c>
      <c r="D40" s="90">
        <f t="shared" si="1"/>
        <v>128.57</v>
      </c>
      <c r="E40" s="11">
        <v>4.0000000000000002E-4</v>
      </c>
      <c r="F40" s="11">
        <v>-2.6000000000000467E-3</v>
      </c>
      <c r="G40" s="11">
        <v>5.4000000000000714E-3</v>
      </c>
      <c r="I40">
        <v>211.18</v>
      </c>
      <c r="J40">
        <v>128.57</v>
      </c>
      <c r="K40" s="11">
        <f t="shared" si="2"/>
        <v>0.6215746872700515</v>
      </c>
      <c r="L40" s="11">
        <f t="shared" si="3"/>
        <v>0.37842531272994845</v>
      </c>
      <c r="N40">
        <f t="shared" si="5"/>
        <v>134.17114243855062</v>
      </c>
      <c r="O40">
        <f t="shared" si="6"/>
        <v>115.09899979505767</v>
      </c>
      <c r="P40">
        <f t="shared" si="7"/>
        <v>184.41696101634957</v>
      </c>
      <c r="Q40" s="11">
        <f t="shared" si="9"/>
        <v>4.3695706194852191E-2</v>
      </c>
      <c r="R40" s="11">
        <f t="shared" si="10"/>
        <v>1.8053718260432339E-2</v>
      </c>
      <c r="S40" s="11">
        <f t="shared" si="11"/>
        <v>8.8939114319158241E-2</v>
      </c>
    </row>
    <row r="41" spans="1:19">
      <c r="A41" s="12">
        <v>35643</v>
      </c>
      <c r="B41">
        <v>340.4</v>
      </c>
      <c r="C41" s="90">
        <f t="shared" si="0"/>
        <v>211.03</v>
      </c>
      <c r="D41" s="90">
        <f t="shared" si="1"/>
        <v>129.37</v>
      </c>
      <c r="E41" s="11">
        <v>1.9E-3</v>
      </c>
      <c r="F41" s="11">
        <v>-7.0000000000003393E-4</v>
      </c>
      <c r="G41" s="11">
        <v>6.1999999999999833E-3</v>
      </c>
      <c r="I41">
        <v>211.03</v>
      </c>
      <c r="J41">
        <v>129.37</v>
      </c>
      <c r="K41" s="11">
        <f t="shared" si="2"/>
        <v>0.61994712103407756</v>
      </c>
      <c r="L41" s="11">
        <f t="shared" si="3"/>
        <v>0.38005287896592249</v>
      </c>
      <c r="N41">
        <f t="shared" si="5"/>
        <v>134.42606760918386</v>
      </c>
      <c r="O41">
        <f t="shared" si="6"/>
        <v>115.01843049520112</v>
      </c>
      <c r="P41">
        <f t="shared" si="7"/>
        <v>185.56034617465093</v>
      </c>
      <c r="Q41" s="11">
        <f t="shared" si="9"/>
        <v>4.338328481004039E-2</v>
      </c>
      <c r="R41" s="11">
        <f t="shared" si="10"/>
        <v>1.5209141460582831E-2</v>
      </c>
      <c r="S41" s="11">
        <f t="shared" si="11"/>
        <v>9.2958141474251299E-2</v>
      </c>
    </row>
    <row r="42" spans="1:19">
      <c r="A42" s="12">
        <v>35674</v>
      </c>
      <c r="B42">
        <v>339.67</v>
      </c>
      <c r="C42" s="90">
        <f t="shared" si="0"/>
        <v>210.51000000000002</v>
      </c>
      <c r="D42" s="90">
        <f t="shared" si="1"/>
        <v>129.16000000000003</v>
      </c>
      <c r="E42" s="11">
        <v>-2.0999999999999999E-3</v>
      </c>
      <c r="F42" s="11">
        <v>-2.6000000000000467E-3</v>
      </c>
      <c r="G42" s="11">
        <v>-1.5999999999999348E-3</v>
      </c>
      <c r="I42">
        <v>210.51</v>
      </c>
      <c r="J42">
        <v>129.16</v>
      </c>
      <c r="K42" s="11">
        <f t="shared" si="2"/>
        <v>0.61974857950363593</v>
      </c>
      <c r="L42" s="11">
        <f t="shared" si="3"/>
        <v>0.38025142049636418</v>
      </c>
      <c r="N42">
        <f t="shared" si="5"/>
        <v>134.14377286720458</v>
      </c>
      <c r="O42">
        <f t="shared" si="6"/>
        <v>114.71938257591358</v>
      </c>
      <c r="P42">
        <f t="shared" si="7"/>
        <v>185.2634496207715</v>
      </c>
      <c r="Q42" s="11">
        <f t="shared" si="9"/>
        <v>4.0048126972269671E-2</v>
      </c>
      <c r="R42" s="11">
        <f t="shared" si="10"/>
        <v>1.6228018559599766E-2</v>
      </c>
      <c r="S42" s="11">
        <f t="shared" si="11"/>
        <v>8.1154670016736929E-2</v>
      </c>
    </row>
    <row r="43" spans="1:19">
      <c r="A43" s="12">
        <v>35704</v>
      </c>
      <c r="B43">
        <v>340</v>
      </c>
      <c r="C43" s="90">
        <f t="shared" si="0"/>
        <v>210.6</v>
      </c>
      <c r="D43" s="90">
        <f t="shared" si="1"/>
        <v>129.4</v>
      </c>
      <c r="E43" s="11">
        <v>1.1000000000000001E-3</v>
      </c>
      <c r="F43" s="11">
        <v>5.9999999999993392E-4</v>
      </c>
      <c r="G43" s="11">
        <v>1.9000000000000128E-3</v>
      </c>
      <c r="I43">
        <v>210.6</v>
      </c>
      <c r="J43">
        <v>129.4</v>
      </c>
      <c r="K43" s="11">
        <f t="shared" si="2"/>
        <v>0.61941176470588233</v>
      </c>
      <c r="L43" s="11">
        <f t="shared" si="3"/>
        <v>0.38058823529411767</v>
      </c>
      <c r="N43">
        <f t="shared" si="5"/>
        <v>134.29133101735852</v>
      </c>
      <c r="O43">
        <f t="shared" si="6"/>
        <v>114.78821420545913</v>
      </c>
      <c r="P43">
        <f t="shared" si="7"/>
        <v>185.61545017505097</v>
      </c>
      <c r="Q43" s="11">
        <f t="shared" si="9"/>
        <v>4.2965220787277714E-2</v>
      </c>
      <c r="R43" s="11">
        <f t="shared" si="10"/>
        <v>1.9692895478073957E-2</v>
      </c>
      <c r="S43" s="11">
        <f t="shared" si="11"/>
        <v>8.288399869016172E-2</v>
      </c>
    </row>
    <row r="44" spans="1:19">
      <c r="A44" s="12">
        <v>35735</v>
      </c>
      <c r="B44">
        <v>340.7</v>
      </c>
      <c r="C44" s="90">
        <f t="shared" si="0"/>
        <v>210.35</v>
      </c>
      <c r="D44" s="90">
        <f t="shared" si="1"/>
        <v>130.35</v>
      </c>
      <c r="E44" s="11">
        <v>2.0999999999999999E-3</v>
      </c>
      <c r="F44" s="11">
        <v>-1.1999999999999789E-3</v>
      </c>
      <c r="G44" s="11">
        <v>7.3000000000000842E-3</v>
      </c>
      <c r="I44">
        <v>210.35</v>
      </c>
      <c r="J44">
        <v>130.35</v>
      </c>
      <c r="K44" s="11">
        <f t="shared" si="2"/>
        <v>0.61740534194305841</v>
      </c>
      <c r="L44" s="11">
        <f t="shared" si="3"/>
        <v>0.38259465805694159</v>
      </c>
      <c r="N44">
        <f t="shared" si="5"/>
        <v>134.57334281249496</v>
      </c>
      <c r="O44">
        <f t="shared" si="6"/>
        <v>114.65046834841257</v>
      </c>
      <c r="P44">
        <f t="shared" si="7"/>
        <v>186.97044296132884</v>
      </c>
      <c r="Q44" s="11">
        <f t="shared" si="9"/>
        <v>4.1198891961477413E-2</v>
      </c>
      <c r="R44" s="11">
        <f t="shared" si="10"/>
        <v>1.6842316297424498E-2</v>
      </c>
      <c r="S44" s="11">
        <f t="shared" si="11"/>
        <v>8.2669034124664753E-2</v>
      </c>
    </row>
    <row r="45" spans="1:19">
      <c r="A45" s="12">
        <v>35765</v>
      </c>
      <c r="B45">
        <v>341.82</v>
      </c>
      <c r="C45" s="90">
        <f t="shared" si="0"/>
        <v>211.31000000000003</v>
      </c>
      <c r="D45" s="90">
        <f t="shared" si="1"/>
        <v>130.51</v>
      </c>
      <c r="E45" s="11">
        <v>3.3E-3</v>
      </c>
      <c r="F45" s="11">
        <v>4.5999999999999375E-3</v>
      </c>
      <c r="G45" s="11">
        <v>1.2000000000000899E-3</v>
      </c>
      <c r="I45">
        <v>211.31</v>
      </c>
      <c r="J45">
        <v>130.51</v>
      </c>
      <c r="K45" s="11">
        <f t="shared" si="2"/>
        <v>0.61819086068691131</v>
      </c>
      <c r="L45" s="11">
        <f t="shared" si="3"/>
        <v>0.38180913931308874</v>
      </c>
      <c r="N45">
        <f t="shared" si="5"/>
        <v>135.01743484377621</v>
      </c>
      <c r="O45">
        <f t="shared" si="6"/>
        <v>115.17786050281526</v>
      </c>
      <c r="P45">
        <f t="shared" si="7"/>
        <v>187.19480749288246</v>
      </c>
      <c r="Q45" s="11">
        <f t="shared" si="9"/>
        <v>4.2341696572490983E-2</v>
      </c>
      <c r="R45" s="11">
        <f t="shared" si="10"/>
        <v>2.541637317044021E-2</v>
      </c>
      <c r="S45" s="11">
        <f t="shared" si="11"/>
        <v>7.0585913052458871E-2</v>
      </c>
    </row>
    <row r="46" spans="1:19">
      <c r="A46" s="12">
        <v>35796</v>
      </c>
      <c r="B46">
        <v>341.44</v>
      </c>
      <c r="C46" s="90">
        <f t="shared" si="0"/>
        <v>210.64000000000001</v>
      </c>
      <c r="D46" s="90">
        <f t="shared" si="1"/>
        <v>130.80000000000001</v>
      </c>
      <c r="E46" s="11">
        <v>-1.1000000000000001E-3</v>
      </c>
      <c r="F46" s="11">
        <v>-3.1999999999999806E-3</v>
      </c>
      <c r="G46" s="11">
        <v>2.1999999999999797E-3</v>
      </c>
      <c r="I46">
        <v>210.64</v>
      </c>
      <c r="J46">
        <v>130.80000000000001</v>
      </c>
      <c r="K46" s="11">
        <f t="shared" si="2"/>
        <v>0.61691658856607312</v>
      </c>
      <c r="L46" s="11">
        <f t="shared" si="3"/>
        <v>0.38308341143392693</v>
      </c>
      <c r="N46">
        <f t="shared" si="5"/>
        <v>134.86891566544807</v>
      </c>
      <c r="O46">
        <f t="shared" si="6"/>
        <v>114.80929134920626</v>
      </c>
      <c r="P46">
        <f t="shared" si="7"/>
        <v>187.6066360693668</v>
      </c>
      <c r="Q46" s="11">
        <f t="shared" si="9"/>
        <v>3.5602865233997694E-2</v>
      </c>
      <c r="R46" s="11">
        <f t="shared" si="10"/>
        <v>1.4123465399637603E-2</v>
      </c>
      <c r="S46" s="11">
        <f t="shared" si="11"/>
        <v>7.1548189414934793E-2</v>
      </c>
    </row>
    <row r="47" spans="1:19">
      <c r="A47" s="12">
        <v>35827</v>
      </c>
      <c r="B47">
        <v>341.39</v>
      </c>
      <c r="C47" s="90">
        <f t="shared" si="0"/>
        <v>210.36</v>
      </c>
      <c r="D47" s="90">
        <f t="shared" si="1"/>
        <v>131.03</v>
      </c>
      <c r="E47" s="11">
        <v>-1E-4</v>
      </c>
      <c r="F47" s="11">
        <v>-1.2999999999999678E-3</v>
      </c>
      <c r="G47" s="11">
        <v>1.8000000000000238E-3</v>
      </c>
      <c r="I47">
        <v>210.36</v>
      </c>
      <c r="J47">
        <v>131.03</v>
      </c>
      <c r="K47" s="11">
        <f t="shared" si="2"/>
        <v>0.61618676586894761</v>
      </c>
      <c r="L47" s="11">
        <f t="shared" si="3"/>
        <v>0.38381323413105251</v>
      </c>
      <c r="N47">
        <f t="shared" si="5"/>
        <v>134.85542877388153</v>
      </c>
      <c r="O47">
        <f t="shared" si="6"/>
        <v>114.6600392704523</v>
      </c>
      <c r="P47">
        <f t="shared" si="7"/>
        <v>187.94432801429167</v>
      </c>
      <c r="Q47" s="11">
        <f t="shared" si="9"/>
        <v>2.9118768582264254E-2</v>
      </c>
      <c r="R47" s="11">
        <f t="shared" si="10"/>
        <v>5.764751633186016E-3</v>
      </c>
      <c r="S47" s="11">
        <f t="shared" si="11"/>
        <v>6.8242587477243433E-2</v>
      </c>
    </row>
    <row r="48" spans="1:19">
      <c r="A48" s="12">
        <v>35855</v>
      </c>
      <c r="B48">
        <v>341.94</v>
      </c>
      <c r="C48" s="90">
        <f t="shared" si="0"/>
        <v>209.79</v>
      </c>
      <c r="D48" s="90">
        <f t="shared" si="1"/>
        <v>132.15</v>
      </c>
      <c r="E48" s="11">
        <v>1.6000000000000001E-3</v>
      </c>
      <c r="F48" s="11">
        <v>-2.7000000000000357E-3</v>
      </c>
      <c r="G48" s="11">
        <v>8.499999999999952E-3</v>
      </c>
      <c r="I48">
        <v>209.79</v>
      </c>
      <c r="J48">
        <v>132.15</v>
      </c>
      <c r="K48" s="11">
        <f t="shared" si="2"/>
        <v>0.61352868924372694</v>
      </c>
      <c r="L48" s="11">
        <f t="shared" si="3"/>
        <v>0.38647131075627306</v>
      </c>
      <c r="N48">
        <f t="shared" si="5"/>
        <v>135.07119745991974</v>
      </c>
      <c r="O48">
        <f t="shared" si="6"/>
        <v>114.35045716442208</v>
      </c>
      <c r="P48">
        <f t="shared" si="7"/>
        <v>189.54185480241313</v>
      </c>
      <c r="Q48" s="11">
        <f t="shared" si="9"/>
        <v>2.7272631664337244E-2</v>
      </c>
      <c r="R48" s="11">
        <f t="shared" si="10"/>
        <v>-2.7349504834198735E-3</v>
      </c>
      <c r="S48" s="11">
        <f t="shared" si="11"/>
        <v>7.8077303583308222E-2</v>
      </c>
    </row>
    <row r="49" spans="1:19">
      <c r="A49" s="12">
        <v>35886</v>
      </c>
      <c r="B49">
        <v>343.67</v>
      </c>
      <c r="C49" s="90">
        <f t="shared" si="0"/>
        <v>211.45000000000002</v>
      </c>
      <c r="D49" s="90">
        <f t="shared" si="1"/>
        <v>132.22000000000003</v>
      </c>
      <c r="E49" s="11">
        <v>5.1000000000000004E-3</v>
      </c>
      <c r="F49" s="11">
        <v>7.9000000000000181E-3</v>
      </c>
      <c r="G49" s="11">
        <v>4.9999999999994493E-4</v>
      </c>
      <c r="I49">
        <v>211.45</v>
      </c>
      <c r="J49">
        <v>132.22</v>
      </c>
      <c r="K49" s="11">
        <f t="shared" si="2"/>
        <v>0.61527046294410337</v>
      </c>
      <c r="L49" s="11">
        <f t="shared" si="3"/>
        <v>0.38472953705589669</v>
      </c>
      <c r="N49">
        <f t="shared" si="5"/>
        <v>135.76006056696534</v>
      </c>
      <c r="O49">
        <f t="shared" si="6"/>
        <v>115.25382577602102</v>
      </c>
      <c r="P49">
        <f t="shared" si="7"/>
        <v>189.63662572981431</v>
      </c>
      <c r="Q49" s="11">
        <f t="shared" si="9"/>
        <v>2.7068260306202463E-2</v>
      </c>
      <c r="R49" s="11">
        <f t="shared" si="10"/>
        <v>4.9424549167778054E-3</v>
      </c>
      <c r="S49" s="11">
        <f t="shared" si="11"/>
        <v>6.3619309964598969E-2</v>
      </c>
    </row>
    <row r="50" spans="1:19">
      <c r="A50" s="12">
        <v>35916</v>
      </c>
      <c r="B50">
        <v>345.48</v>
      </c>
      <c r="C50" s="90">
        <f t="shared" si="0"/>
        <v>212.03000000000003</v>
      </c>
      <c r="D50" s="90">
        <f t="shared" si="1"/>
        <v>133.44999999999999</v>
      </c>
      <c r="E50" s="11">
        <v>5.3E-3</v>
      </c>
      <c r="F50" s="11">
        <v>2.6999999999999247E-3</v>
      </c>
      <c r="G50" s="11">
        <v>9.300000000000086E-3</v>
      </c>
      <c r="I50">
        <v>212.03</v>
      </c>
      <c r="J50">
        <v>133.44999999999999</v>
      </c>
      <c r="K50" s="11">
        <f t="shared" si="2"/>
        <v>0.61372583072826215</v>
      </c>
      <c r="L50" s="11">
        <f t="shared" si="3"/>
        <v>0.3862741692717378</v>
      </c>
      <c r="N50">
        <f t="shared" si="5"/>
        <v>136.47958888797027</v>
      </c>
      <c r="O50">
        <f t="shared" si="6"/>
        <v>115.56501110561626</v>
      </c>
      <c r="P50">
        <f t="shared" si="7"/>
        <v>191.40024634910159</v>
      </c>
      <c r="Q50" s="11">
        <f t="shared" si="9"/>
        <v>2.8500569863358471E-2</v>
      </c>
      <c r="R50" s="11">
        <f t="shared" si="10"/>
        <v>3.5412802958401102E-3</v>
      </c>
      <c r="S50" s="11">
        <f t="shared" si="11"/>
        <v>6.9766785796980146E-2</v>
      </c>
    </row>
    <row r="51" spans="1:19">
      <c r="A51" s="12">
        <v>35947</v>
      </c>
      <c r="B51">
        <v>345.87</v>
      </c>
      <c r="C51" s="90">
        <f t="shared" si="0"/>
        <v>212</v>
      </c>
      <c r="D51" s="90">
        <f t="shared" si="1"/>
        <v>133.87</v>
      </c>
      <c r="E51" s="11">
        <v>1.1000000000000001E-3</v>
      </c>
      <c r="F51" s="11">
        <v>-9.9999999999988987E-5</v>
      </c>
      <c r="G51" s="11">
        <v>3.1000000000001027E-3</v>
      </c>
      <c r="I51">
        <v>212</v>
      </c>
      <c r="J51">
        <v>133.87</v>
      </c>
      <c r="K51" s="11">
        <f t="shared" si="2"/>
        <v>0.6129470610344927</v>
      </c>
      <c r="L51" s="11">
        <f t="shared" si="3"/>
        <v>0.3870529389655073</v>
      </c>
      <c r="N51">
        <f t="shared" si="5"/>
        <v>136.62971643574704</v>
      </c>
      <c r="O51">
        <f t="shared" si="6"/>
        <v>115.5534546045057</v>
      </c>
      <c r="P51">
        <f t="shared" si="7"/>
        <v>191.99358711278381</v>
      </c>
      <c r="Q51" s="11">
        <f t="shared" si="9"/>
        <v>1.8731493509654973E-2</v>
      </c>
      <c r="R51" s="11">
        <f t="shared" si="10"/>
        <v>1.3381161239502948E-3</v>
      </c>
      <c r="S51" s="11">
        <f t="shared" si="11"/>
        <v>4.6706069872172185E-2</v>
      </c>
    </row>
    <row r="52" spans="1:19">
      <c r="A52" s="12">
        <v>35977</v>
      </c>
      <c r="B52">
        <v>346.74</v>
      </c>
      <c r="C52" s="90">
        <f t="shared" si="0"/>
        <v>212</v>
      </c>
      <c r="D52" s="90">
        <f t="shared" si="1"/>
        <v>134.74</v>
      </c>
      <c r="E52" s="11">
        <v>2.5000000000000001E-3</v>
      </c>
      <c r="F52" s="11">
        <v>0</v>
      </c>
      <c r="G52" s="11">
        <v>6.4999999999999503E-3</v>
      </c>
      <c r="I52">
        <v>212</v>
      </c>
      <c r="J52">
        <v>134.74</v>
      </c>
      <c r="K52" s="11">
        <f t="shared" si="2"/>
        <v>0.61140912499278999</v>
      </c>
      <c r="L52" s="11">
        <f t="shared" si="3"/>
        <v>0.38859087500721001</v>
      </c>
      <c r="N52">
        <f t="shared" si="5"/>
        <v>136.9712907268364</v>
      </c>
      <c r="O52">
        <f t="shared" si="6"/>
        <v>115.5534546045057</v>
      </c>
      <c r="P52">
        <f t="shared" si="7"/>
        <v>193.2415454290169</v>
      </c>
      <c r="Q52" s="11">
        <f t="shared" si="9"/>
        <v>2.0869974253727719E-2</v>
      </c>
      <c r="R52" s="11">
        <f t="shared" si="10"/>
        <v>3.9483819169343626E-3</v>
      </c>
      <c r="S52" s="11">
        <f t="shared" si="11"/>
        <v>4.7851262508793679E-2</v>
      </c>
    </row>
    <row r="53" spans="1:19">
      <c r="A53" s="12">
        <v>36008</v>
      </c>
      <c r="B53">
        <v>346.76</v>
      </c>
      <c r="C53" s="90">
        <f t="shared" si="0"/>
        <v>211.74</v>
      </c>
      <c r="D53" s="90">
        <f t="shared" si="1"/>
        <v>135.02000000000001</v>
      </c>
      <c r="E53" s="11">
        <v>1E-4</v>
      </c>
      <c r="F53" s="11">
        <v>-1.1999999999999789E-3</v>
      </c>
      <c r="G53" s="11">
        <v>2.0999999999999908E-3</v>
      </c>
      <c r="I53">
        <v>211.74</v>
      </c>
      <c r="J53">
        <v>135.02000000000001</v>
      </c>
      <c r="K53" s="11">
        <f t="shared" si="2"/>
        <v>0.61062406275233594</v>
      </c>
      <c r="L53" s="11">
        <f t="shared" si="3"/>
        <v>0.38937593724766412</v>
      </c>
      <c r="N53">
        <f t="shared" si="5"/>
        <v>136.98498785590908</v>
      </c>
      <c r="O53">
        <f t="shared" si="6"/>
        <v>115.41479045898029</v>
      </c>
      <c r="P53">
        <f t="shared" si="7"/>
        <v>193.64735267441782</v>
      </c>
      <c r="Q53" s="11">
        <f t="shared" si="9"/>
        <v>1.9035893054349717E-2</v>
      </c>
      <c r="R53" s="11">
        <f t="shared" si="10"/>
        <v>3.4460560979026056E-3</v>
      </c>
      <c r="S53" s="11">
        <f t="shared" si="11"/>
        <v>4.3581544583643606E-2</v>
      </c>
    </row>
    <row r="54" spans="1:19">
      <c r="A54" s="12">
        <v>36039</v>
      </c>
      <c r="B54">
        <v>346.57</v>
      </c>
      <c r="C54" s="90">
        <f t="shared" si="0"/>
        <v>211.32</v>
      </c>
      <c r="D54" s="90">
        <f t="shared" si="1"/>
        <v>135.25</v>
      </c>
      <c r="E54" s="11">
        <v>-5.0000000000000001E-4</v>
      </c>
      <c r="F54" s="11">
        <v>-2.0000000000000018E-3</v>
      </c>
      <c r="G54" s="11">
        <v>1.7000000000000348E-3</v>
      </c>
      <c r="I54">
        <v>211.32</v>
      </c>
      <c r="J54">
        <v>135.25</v>
      </c>
      <c r="K54" s="11">
        <f t="shared" si="2"/>
        <v>0.60974694866837864</v>
      </c>
      <c r="L54" s="11">
        <f t="shared" si="3"/>
        <v>0.3902530513316213</v>
      </c>
      <c r="N54">
        <f t="shared" si="5"/>
        <v>136.91649536198113</v>
      </c>
      <c r="O54">
        <f t="shared" si="6"/>
        <v>115.18396087806234</v>
      </c>
      <c r="P54">
        <f t="shared" si="7"/>
        <v>193.97655317396433</v>
      </c>
      <c r="Q54" s="11">
        <f t="shared" si="9"/>
        <v>2.0669781649286234E-2</v>
      </c>
      <c r="R54" s="11">
        <f t="shared" si="10"/>
        <v>4.0496931879956399E-3</v>
      </c>
      <c r="S54" s="11">
        <f t="shared" si="11"/>
        <v>4.7030882621630354E-2</v>
      </c>
    </row>
    <row r="55" spans="1:19">
      <c r="A55" s="12">
        <v>36069</v>
      </c>
      <c r="B55">
        <v>347.05</v>
      </c>
      <c r="C55" s="90">
        <f t="shared" si="0"/>
        <v>211.73000000000005</v>
      </c>
      <c r="D55" s="90">
        <f t="shared" si="1"/>
        <v>135.32000000000002</v>
      </c>
      <c r="E55" s="11">
        <v>1.4000000000000002E-3</v>
      </c>
      <c r="F55" s="11">
        <v>1.9000000000000128E-3</v>
      </c>
      <c r="G55" s="11">
        <v>4.9999999999994493E-4</v>
      </c>
      <c r="I55">
        <v>211.73</v>
      </c>
      <c r="J55">
        <v>135.32</v>
      </c>
      <c r="K55" s="11">
        <f t="shared" si="2"/>
        <v>0.61008500216107198</v>
      </c>
      <c r="L55" s="11">
        <f t="shared" si="3"/>
        <v>0.38991499783892813</v>
      </c>
      <c r="N55">
        <f t="shared" si="5"/>
        <v>137.10817845548792</v>
      </c>
      <c r="O55">
        <f t="shared" si="6"/>
        <v>115.40281040373065</v>
      </c>
      <c r="P55">
        <f t="shared" si="7"/>
        <v>194.07354145055132</v>
      </c>
      <c r="Q55" s="11">
        <f t="shared" si="9"/>
        <v>2.0975646132848969E-2</v>
      </c>
      <c r="R55" s="11">
        <f t="shared" si="10"/>
        <v>5.3541750999930304E-3</v>
      </c>
      <c r="S55" s="11">
        <f t="shared" si="11"/>
        <v>4.5567819206449034E-2</v>
      </c>
    </row>
    <row r="56" spans="1:19">
      <c r="A56" s="12">
        <v>36100</v>
      </c>
      <c r="B56">
        <v>346.56</v>
      </c>
      <c r="C56" s="90">
        <f t="shared" si="0"/>
        <v>211.33</v>
      </c>
      <c r="D56" s="90">
        <f t="shared" si="1"/>
        <v>135.22999999999999</v>
      </c>
      <c r="E56" s="11">
        <v>-1.4000000000000002E-3</v>
      </c>
      <c r="F56" s="11">
        <v>-1.9000000000000128E-3</v>
      </c>
      <c r="G56" s="11">
        <v>-6.9999999999992291E-4</v>
      </c>
      <c r="I56">
        <v>211.33</v>
      </c>
      <c r="J56">
        <v>135.22999999999999</v>
      </c>
      <c r="K56" s="11">
        <f t="shared" si="2"/>
        <v>0.60979339796860577</v>
      </c>
      <c r="L56" s="11">
        <f t="shared" si="3"/>
        <v>0.39020660203139423</v>
      </c>
      <c r="N56">
        <f t="shared" si="5"/>
        <v>136.91622700565023</v>
      </c>
      <c r="O56">
        <f t="shared" si="6"/>
        <v>115.18354506396356</v>
      </c>
      <c r="P56">
        <f t="shared" si="7"/>
        <v>193.93768997153595</v>
      </c>
      <c r="Q56" s="11">
        <f t="shared" si="9"/>
        <v>1.7409719816648073E-2</v>
      </c>
      <c r="R56" s="11">
        <f t="shared" si="10"/>
        <v>4.6495816653013833E-3</v>
      </c>
      <c r="S56" s="11">
        <f t="shared" si="11"/>
        <v>3.7263895297333871E-2</v>
      </c>
    </row>
    <row r="57" spans="1:19">
      <c r="A57" s="12">
        <v>36130</v>
      </c>
      <c r="B57">
        <v>347.15</v>
      </c>
      <c r="C57" s="90">
        <f t="shared" si="0"/>
        <v>211.16</v>
      </c>
      <c r="D57" s="90">
        <f t="shared" si="1"/>
        <v>135.99</v>
      </c>
      <c r="E57" s="11">
        <v>1.7000000000000001E-3</v>
      </c>
      <c r="F57" s="11">
        <v>-8.0000000000002292E-4</v>
      </c>
      <c r="G57" s="11">
        <v>5.6000000000000494E-3</v>
      </c>
      <c r="I57">
        <v>211.16</v>
      </c>
      <c r="J57">
        <v>135.99</v>
      </c>
      <c r="K57" s="11">
        <f t="shared" si="2"/>
        <v>0.60826731960247737</v>
      </c>
      <c r="L57" s="11">
        <f t="shared" si="3"/>
        <v>0.39173268039752274</v>
      </c>
      <c r="N57">
        <f t="shared" si="5"/>
        <v>137.14898459155984</v>
      </c>
      <c r="O57">
        <f t="shared" si="6"/>
        <v>115.09139822791239</v>
      </c>
      <c r="P57">
        <f t="shared" si="7"/>
        <v>195.02374103537656</v>
      </c>
      <c r="Q57" s="11">
        <f t="shared" si="9"/>
        <v>1.5787218519222712E-2</v>
      </c>
      <c r="R57" s="11">
        <f t="shared" si="10"/>
        <v>-7.5068484972207195E-4</v>
      </c>
      <c r="S57" s="11">
        <f t="shared" si="11"/>
        <v>4.1822386247502008E-2</v>
      </c>
    </row>
    <row r="58" spans="1:19">
      <c r="A58" s="12">
        <v>36161</v>
      </c>
      <c r="B58">
        <v>282.95</v>
      </c>
      <c r="C58" s="90">
        <f t="shared" si="0"/>
        <v>156.68</v>
      </c>
      <c r="D58" s="90">
        <f t="shared" si="1"/>
        <v>126.27</v>
      </c>
      <c r="E58" s="11">
        <v>4.0000000000000002E-4</v>
      </c>
      <c r="F58" s="11">
        <v>-2.9000000000000137E-3</v>
      </c>
      <c r="G58" s="11">
        <v>4.3999999999999595E-3</v>
      </c>
      <c r="I58">
        <v>156.68</v>
      </c>
      <c r="J58">
        <v>126.27</v>
      </c>
      <c r="K58" s="11">
        <f t="shared" si="2"/>
        <v>0.55373740943629624</v>
      </c>
      <c r="L58" s="11">
        <f t="shared" si="3"/>
        <v>0.44626259056370382</v>
      </c>
      <c r="N58">
        <f t="shared" si="5"/>
        <v>137.20384418539646</v>
      </c>
      <c r="O58">
        <f t="shared" si="6"/>
        <v>114.75763317305145</v>
      </c>
      <c r="P58">
        <f t="shared" si="7"/>
        <v>195.8818454959322</v>
      </c>
      <c r="Q58" s="11">
        <f t="shared" si="9"/>
        <v>1.7312577241596294E-2</v>
      </c>
      <c r="R58" s="11">
        <f t="shared" si="10"/>
        <v>-4.4994769628614595E-4</v>
      </c>
      <c r="S58" s="11">
        <f t="shared" si="11"/>
        <v>4.4109364145869856E-2</v>
      </c>
    </row>
    <row r="59" spans="1:19">
      <c r="A59" s="12">
        <v>36192</v>
      </c>
      <c r="B59">
        <v>285.77999999999997</v>
      </c>
      <c r="C59" s="90">
        <f t="shared" si="0"/>
        <v>158.84</v>
      </c>
      <c r="D59" s="90">
        <f t="shared" si="1"/>
        <v>126.94</v>
      </c>
      <c r="E59" s="11">
        <v>0.01</v>
      </c>
      <c r="F59" s="11">
        <v>1.3800000000000034E-2</v>
      </c>
      <c r="G59" s="11">
        <v>5.9999999999993392E-4</v>
      </c>
      <c r="I59">
        <v>158.84</v>
      </c>
      <c r="J59">
        <v>126.94</v>
      </c>
      <c r="K59" s="11">
        <f t="shared" si="2"/>
        <v>0.55581216320246352</v>
      </c>
      <c r="L59" s="11">
        <f t="shared" si="3"/>
        <v>0.44418783679753659</v>
      </c>
      <c r="N59">
        <f t="shared" si="5"/>
        <v>138.57588262725042</v>
      </c>
      <c r="O59">
        <f t="shared" si="6"/>
        <v>116.34128851083956</v>
      </c>
      <c r="P59">
        <f t="shared" si="7"/>
        <v>195.99937460322974</v>
      </c>
      <c r="Q59" s="11">
        <f t="shared" si="9"/>
        <v>2.7588461860198032E-2</v>
      </c>
      <c r="R59" s="11">
        <f t="shared" si="10"/>
        <v>1.4662904801747478E-2</v>
      </c>
      <c r="S59" s="11">
        <f t="shared" si="11"/>
        <v>4.2858684132918157E-2</v>
      </c>
    </row>
    <row r="60" spans="1:19">
      <c r="A60" s="12">
        <v>36220</v>
      </c>
      <c r="B60">
        <v>287.75</v>
      </c>
      <c r="C60" s="90">
        <f t="shared" si="0"/>
        <v>160.72999999999999</v>
      </c>
      <c r="D60" s="90">
        <f t="shared" si="1"/>
        <v>127.02</v>
      </c>
      <c r="E60" s="11">
        <v>6.8999999999999999E-3</v>
      </c>
      <c r="F60" s="11">
        <v>1.1900000000000022E-2</v>
      </c>
      <c r="G60" s="11">
        <v>5.3000000000000824E-3</v>
      </c>
      <c r="I60">
        <v>160.72999999999999</v>
      </c>
      <c r="J60">
        <v>127.02</v>
      </c>
      <c r="K60" s="11">
        <f t="shared" si="2"/>
        <v>0.55857515204170283</v>
      </c>
      <c r="L60" s="11">
        <f t="shared" si="3"/>
        <v>0.44142484795829712</v>
      </c>
      <c r="N60">
        <f t="shared" si="5"/>
        <v>139.53205621737843</v>
      </c>
      <c r="O60">
        <f t="shared" si="6"/>
        <v>117.72574984411855</v>
      </c>
      <c r="P60">
        <f t="shared" si="7"/>
        <v>197.03817128862687</v>
      </c>
      <c r="Q60" s="11">
        <f t="shared" si="9"/>
        <v>3.3025980677948485E-2</v>
      </c>
      <c r="R60" s="11">
        <f t="shared" si="10"/>
        <v>2.9517089510566752E-2</v>
      </c>
      <c r="S60" s="11">
        <f t="shared" si="11"/>
        <v>3.9549663023126236E-2</v>
      </c>
    </row>
    <row r="61" spans="1:19">
      <c r="A61" s="12">
        <v>36251</v>
      </c>
      <c r="B61">
        <v>289.29000000000002</v>
      </c>
      <c r="C61" s="90">
        <f t="shared" si="0"/>
        <v>162.17000000000002</v>
      </c>
      <c r="D61" s="90">
        <f t="shared" si="1"/>
        <v>127.12000000000003</v>
      </c>
      <c r="E61" s="11">
        <v>5.4000000000000003E-3</v>
      </c>
      <c r="F61" s="11">
        <v>8.999999999999897E-3</v>
      </c>
      <c r="G61" s="11">
        <v>7.9999999999991189E-4</v>
      </c>
      <c r="I61">
        <v>162.16999999999999</v>
      </c>
      <c r="J61">
        <v>127.12</v>
      </c>
      <c r="K61" s="11">
        <f t="shared" si="2"/>
        <v>0.56057934944173671</v>
      </c>
      <c r="L61" s="11">
        <f t="shared" si="3"/>
        <v>0.4394206505582634</v>
      </c>
      <c r="N61">
        <f t="shared" si="5"/>
        <v>140.28552932095229</v>
      </c>
      <c r="O61">
        <f t="shared" si="6"/>
        <v>118.78528159271561</v>
      </c>
      <c r="P61">
        <f t="shared" si="7"/>
        <v>197.19580182565775</v>
      </c>
      <c r="Q61" s="11">
        <f t="shared" si="9"/>
        <v>3.3334315962202377E-2</v>
      </c>
      <c r="R61" s="11">
        <f t="shared" si="10"/>
        <v>3.0640681928923108E-2</v>
      </c>
      <c r="S61" s="11">
        <f t="shared" si="11"/>
        <v>3.9861372067510947E-2</v>
      </c>
    </row>
    <row r="62" spans="1:19">
      <c r="A62" s="12">
        <v>36281</v>
      </c>
      <c r="B62">
        <v>292.14</v>
      </c>
      <c r="C62" s="90">
        <f t="shared" si="0"/>
        <v>163.44999999999999</v>
      </c>
      <c r="D62" s="90">
        <f t="shared" si="1"/>
        <v>128.69</v>
      </c>
      <c r="E62" s="11">
        <v>9.8999999999999991E-3</v>
      </c>
      <c r="F62" s="11">
        <v>7.9000000000000181E-3</v>
      </c>
      <c r="G62" s="11">
        <v>1.2399999999999967E-2</v>
      </c>
      <c r="I62">
        <v>163.44999999999999</v>
      </c>
      <c r="J62">
        <v>128.69</v>
      </c>
      <c r="K62" s="11">
        <f t="shared" si="2"/>
        <v>0.55949202437187651</v>
      </c>
      <c r="L62" s="11">
        <f t="shared" si="3"/>
        <v>0.44050797562812349</v>
      </c>
      <c r="N62">
        <f t="shared" si="5"/>
        <v>141.67435606122973</v>
      </c>
      <c r="O62">
        <f t="shared" si="6"/>
        <v>119.72368531729806</v>
      </c>
      <c r="P62">
        <f t="shared" si="7"/>
        <v>199.64102976829591</v>
      </c>
      <c r="Q62" s="11">
        <f t="shared" si="9"/>
        <v>3.80625939423338E-2</v>
      </c>
      <c r="R62" s="11">
        <f t="shared" si="10"/>
        <v>3.5985582244102643E-2</v>
      </c>
      <c r="S62" s="11">
        <f t="shared" si="11"/>
        <v>4.3055239355145103E-2</v>
      </c>
    </row>
    <row r="63" spans="1:19">
      <c r="A63" s="12">
        <v>36312</v>
      </c>
      <c r="B63">
        <v>292.64</v>
      </c>
      <c r="C63" s="90">
        <f t="shared" si="0"/>
        <v>161.74</v>
      </c>
      <c r="D63" s="90">
        <f t="shared" si="1"/>
        <v>130.9</v>
      </c>
      <c r="E63" s="11">
        <v>1.7000000000000001E-3</v>
      </c>
      <c r="F63" s="11">
        <v>-1.0499999999999954E-2</v>
      </c>
      <c r="G63" s="11">
        <v>1.7200000000000104E-2</v>
      </c>
      <c r="I63">
        <v>161.74</v>
      </c>
      <c r="J63">
        <v>130.9</v>
      </c>
      <c r="K63" s="11">
        <f t="shared" si="2"/>
        <v>0.55269272826681248</v>
      </c>
      <c r="L63" s="11">
        <f t="shared" si="3"/>
        <v>0.44730727173318757</v>
      </c>
      <c r="N63">
        <f t="shared" si="5"/>
        <v>141.91520246653383</v>
      </c>
      <c r="O63">
        <f t="shared" si="6"/>
        <v>118.46658662146643</v>
      </c>
      <c r="P63">
        <f t="shared" si="7"/>
        <v>203.07485548031062</v>
      </c>
      <c r="Q63" s="11">
        <f t="shared" si="9"/>
        <v>3.8684747130192543E-2</v>
      </c>
      <c r="R63" s="11">
        <f t="shared" si="10"/>
        <v>2.5210254656005349E-2</v>
      </c>
      <c r="S63" s="11">
        <f t="shared" si="11"/>
        <v>5.7716867183783993E-2</v>
      </c>
    </row>
    <row r="64" spans="1:19">
      <c r="A64" s="12">
        <v>36342</v>
      </c>
      <c r="B64">
        <v>293.49</v>
      </c>
      <c r="C64" s="90">
        <f t="shared" si="0"/>
        <v>161.98000000000002</v>
      </c>
      <c r="D64" s="90">
        <f t="shared" si="1"/>
        <v>131.51</v>
      </c>
      <c r="E64" s="11">
        <v>2.8999999999999998E-3</v>
      </c>
      <c r="F64" s="11">
        <v>1.5000000000000568E-3</v>
      </c>
      <c r="G64" s="11">
        <v>4.6999999999999265E-3</v>
      </c>
      <c r="I64">
        <v>161.97999999999999</v>
      </c>
      <c r="J64">
        <v>131.51</v>
      </c>
      <c r="K64" s="11">
        <f t="shared" si="2"/>
        <v>0.55190977546083342</v>
      </c>
      <c r="L64" s="11">
        <f t="shared" si="3"/>
        <v>0.44809022453916653</v>
      </c>
      <c r="N64">
        <f t="shared" si="5"/>
        <v>142.32675655368675</v>
      </c>
      <c r="O64">
        <f t="shared" si="6"/>
        <v>118.64428650139864</v>
      </c>
      <c r="P64">
        <f t="shared" si="7"/>
        <v>204.02930730106806</v>
      </c>
      <c r="Q64" s="11">
        <f t="shared" si="9"/>
        <v>3.9099184934533682E-2</v>
      </c>
      <c r="R64" s="11">
        <f t="shared" si="10"/>
        <v>2.6748070037989402E-2</v>
      </c>
      <c r="S64" s="11">
        <f t="shared" si="11"/>
        <v>5.5825272190310748E-2</v>
      </c>
    </row>
    <row r="65" spans="1:19">
      <c r="A65" s="12">
        <v>36373</v>
      </c>
      <c r="B65">
        <v>294.52</v>
      </c>
      <c r="C65" s="90">
        <f t="shared" si="0"/>
        <v>162.47999999999999</v>
      </c>
      <c r="D65" s="90">
        <f t="shared" si="1"/>
        <v>132.04</v>
      </c>
      <c r="E65" s="11">
        <v>3.4999999999999996E-3</v>
      </c>
      <c r="F65" s="11">
        <v>3.1000000000001027E-3</v>
      </c>
      <c r="G65" s="11">
        <v>4.0000000000000036E-3</v>
      </c>
      <c r="I65">
        <v>162.47999999999999</v>
      </c>
      <c r="J65">
        <v>132.04</v>
      </c>
      <c r="K65" s="11">
        <f t="shared" si="2"/>
        <v>0.55167730544614968</v>
      </c>
      <c r="L65" s="11">
        <f t="shared" si="3"/>
        <v>0.44832269455385032</v>
      </c>
      <c r="N65">
        <f t="shared" si="5"/>
        <v>142.82490020162467</v>
      </c>
      <c r="O65">
        <f t="shared" si="6"/>
        <v>119.01208378955299</v>
      </c>
      <c r="P65">
        <f t="shared" si="7"/>
        <v>204.84542453027234</v>
      </c>
      <c r="Q65" s="11">
        <f t="shared" si="9"/>
        <v>4.2631768904914269E-2</v>
      </c>
      <c r="R65" s="11">
        <f t="shared" si="10"/>
        <v>3.1168391124456685E-2</v>
      </c>
      <c r="S65" s="11">
        <f t="shared" si="11"/>
        <v>5.7827136292857073E-2</v>
      </c>
    </row>
    <row r="66" spans="1:19">
      <c r="A66" s="12">
        <v>36404</v>
      </c>
      <c r="B66">
        <v>295.77999999999997</v>
      </c>
      <c r="C66" s="90">
        <f t="shared" si="0"/>
        <v>163.29</v>
      </c>
      <c r="D66" s="90">
        <f t="shared" si="1"/>
        <v>132.49</v>
      </c>
      <c r="E66" s="11">
        <v>4.3E-3</v>
      </c>
      <c r="F66" s="11">
        <v>4.9999999999998934E-3</v>
      </c>
      <c r="G66" s="11">
        <v>3.4000000000000696E-3</v>
      </c>
      <c r="I66">
        <v>163.29</v>
      </c>
      <c r="J66">
        <v>132.49</v>
      </c>
      <c r="K66" s="11">
        <f t="shared" si="2"/>
        <v>0.55206572452498481</v>
      </c>
      <c r="L66" s="11">
        <f t="shared" si="3"/>
        <v>0.4479342754750153</v>
      </c>
      <c r="N66">
        <f t="shared" si="5"/>
        <v>143.43904727249165</v>
      </c>
      <c r="O66">
        <f t="shared" si="6"/>
        <v>119.60714420850074</v>
      </c>
      <c r="P66">
        <f t="shared" si="7"/>
        <v>205.54189897367527</v>
      </c>
      <c r="Q66" s="11">
        <f t="shared" si="9"/>
        <v>4.7638904963686945E-2</v>
      </c>
      <c r="R66" s="11">
        <f t="shared" si="10"/>
        <v>3.8401035150379403E-2</v>
      </c>
      <c r="S66" s="11">
        <f t="shared" si="11"/>
        <v>5.96223904924158E-2</v>
      </c>
    </row>
    <row r="67" spans="1:19">
      <c r="A67" s="12">
        <v>36434</v>
      </c>
      <c r="B67">
        <v>297.85000000000002</v>
      </c>
      <c r="C67" s="90">
        <f t="shared" si="0"/>
        <v>165.02</v>
      </c>
      <c r="D67" s="90">
        <f t="shared" si="1"/>
        <v>132.83000000000001</v>
      </c>
      <c r="E67" s="11">
        <v>6.9999999999999993E-3</v>
      </c>
      <c r="F67" s="11">
        <v>1.0599999999999943E-2</v>
      </c>
      <c r="G67" s="11">
        <v>2.5999999999999357E-3</v>
      </c>
      <c r="I67">
        <v>165.02</v>
      </c>
      <c r="J67">
        <v>132.83000000000001</v>
      </c>
      <c r="K67" s="11">
        <f t="shared" si="2"/>
        <v>0.5540372670807453</v>
      </c>
      <c r="L67" s="11">
        <f t="shared" si="3"/>
        <v>0.44596273291925465</v>
      </c>
      <c r="N67">
        <f t="shared" si="5"/>
        <v>144.44312060339908</v>
      </c>
      <c r="O67">
        <f t="shared" si="6"/>
        <v>120.87497993711084</v>
      </c>
      <c r="P67">
        <f t="shared" si="7"/>
        <v>206.07630791100681</v>
      </c>
      <c r="Q67" s="11">
        <f t="shared" si="9"/>
        <v>5.3497480825277277E-2</v>
      </c>
      <c r="R67" s="11">
        <f t="shared" si="10"/>
        <v>4.741799193829066E-2</v>
      </c>
      <c r="S67" s="11">
        <f t="shared" si="11"/>
        <v>6.1846485464963408E-2</v>
      </c>
    </row>
    <row r="68" spans="1:19">
      <c r="A68" s="12">
        <v>36465</v>
      </c>
      <c r="B68">
        <v>302.33999999999997</v>
      </c>
      <c r="C68" s="90">
        <f t="shared" si="0"/>
        <v>168.68999999999997</v>
      </c>
      <c r="D68" s="90">
        <f t="shared" si="1"/>
        <v>133.64999999999998</v>
      </c>
      <c r="E68" s="11">
        <v>1.5100000000000001E-2</v>
      </c>
      <c r="F68" s="11">
        <v>2.2199999999999998E-2</v>
      </c>
      <c r="G68" s="11">
        <v>6.1999999999999833E-3</v>
      </c>
      <c r="I68">
        <v>168.69</v>
      </c>
      <c r="J68">
        <v>133.65</v>
      </c>
      <c r="K68" s="11">
        <f t="shared" si="2"/>
        <v>0.55794800555665802</v>
      </c>
      <c r="L68" s="11">
        <f t="shared" si="3"/>
        <v>0.44205199444334192</v>
      </c>
      <c r="N68">
        <f t="shared" si="5"/>
        <v>146.62421172451039</v>
      </c>
      <c r="O68">
        <f t="shared" si="6"/>
        <v>123.5584044917147</v>
      </c>
      <c r="P68">
        <f t="shared" si="7"/>
        <v>207.35398102005504</v>
      </c>
      <c r="Q68" s="11">
        <f t="shared" si="9"/>
        <v>7.0904559168574854E-2</v>
      </c>
      <c r="R68" s="11">
        <f t="shared" si="10"/>
        <v>7.2708818113736751E-2</v>
      </c>
      <c r="S68" s="11">
        <f t="shared" si="11"/>
        <v>6.917835852581411E-2</v>
      </c>
    </row>
    <row r="69" spans="1:19">
      <c r="A69" s="12">
        <v>36495</v>
      </c>
      <c r="B69">
        <v>305.10000000000002</v>
      </c>
      <c r="C69" s="90">
        <f t="shared" ref="C69:C132" si="12">B69*K69</f>
        <v>171.72</v>
      </c>
      <c r="D69" s="90">
        <f t="shared" ref="D69:D132" si="13">B69*L69</f>
        <v>133.38</v>
      </c>
      <c r="E69" s="11">
        <v>9.1000000000000004E-3</v>
      </c>
      <c r="F69" s="11">
        <v>1.8000000000000016E-2</v>
      </c>
      <c r="G69" s="11">
        <v>-2.0000000000001128E-3</v>
      </c>
      <c r="I69">
        <v>171.72</v>
      </c>
      <c r="J69">
        <v>133.38</v>
      </c>
      <c r="K69" s="11">
        <f t="shared" ref="K69:K132" si="14">I69/(I69+J69)</f>
        <v>0.56283185840707961</v>
      </c>
      <c r="L69" s="11">
        <f t="shared" ref="L69:L132" si="15">J69/(I69+J69)</f>
        <v>0.43716814159292033</v>
      </c>
      <c r="N69">
        <f t="shared" si="5"/>
        <v>147.95849205120345</v>
      </c>
      <c r="O69">
        <f t="shared" si="6"/>
        <v>125.78245577256557</v>
      </c>
      <c r="P69">
        <f t="shared" si="7"/>
        <v>206.93927305801492</v>
      </c>
      <c r="Q69" s="11">
        <f t="shared" si="9"/>
        <v>7.8815803790565075E-2</v>
      </c>
      <c r="R69" s="11">
        <f t="shared" si="10"/>
        <v>9.2891890352065687E-2</v>
      </c>
      <c r="S69" s="11">
        <f t="shared" si="11"/>
        <v>6.109785382732924E-2</v>
      </c>
    </row>
    <row r="70" spans="1:19">
      <c r="A70" s="12">
        <v>36526</v>
      </c>
      <c r="B70">
        <v>308.20999999999998</v>
      </c>
      <c r="C70" s="90">
        <f t="shared" si="12"/>
        <v>171.99999999999997</v>
      </c>
      <c r="D70" s="90">
        <f t="shared" si="13"/>
        <v>136.20999999999998</v>
      </c>
      <c r="E70" s="11">
        <v>1.0200000000000001E-2</v>
      </c>
      <c r="F70" s="11">
        <v>1.6000000000000458E-3</v>
      </c>
      <c r="G70" s="11">
        <v>2.1200000000000108E-2</v>
      </c>
      <c r="I70">
        <v>172</v>
      </c>
      <c r="J70">
        <v>136.21</v>
      </c>
      <c r="K70" s="11">
        <f t="shared" si="14"/>
        <v>0.55806106226274288</v>
      </c>
      <c r="L70" s="11">
        <f t="shared" si="15"/>
        <v>0.44193893773725706</v>
      </c>
      <c r="N70">
        <f t="shared" ref="N70:N133" si="16">N69*(1+E70)</f>
        <v>149.46766867012573</v>
      </c>
      <c r="O70">
        <f t="shared" ref="O70:O133" si="17">O69*(1+F70)</f>
        <v>125.98370770180168</v>
      </c>
      <c r="P70">
        <f t="shared" ref="P70:P133" si="18">P69*(1+G70)</f>
        <v>211.32638564684487</v>
      </c>
      <c r="Q70" s="11">
        <f t="shared" si="9"/>
        <v>8.938397140066856E-2</v>
      </c>
      <c r="R70" s="11">
        <f t="shared" si="10"/>
        <v>9.7824207578607103E-2</v>
      </c>
      <c r="S70" s="11">
        <f t="shared" si="11"/>
        <v>7.8846205026352978E-2</v>
      </c>
    </row>
    <row r="71" spans="1:19">
      <c r="A71" s="12">
        <v>36557</v>
      </c>
      <c r="B71">
        <v>308.83</v>
      </c>
      <c r="C71" s="90">
        <f t="shared" si="12"/>
        <v>173.20999999999995</v>
      </c>
      <c r="D71" s="90">
        <f t="shared" si="13"/>
        <v>135.61999999999998</v>
      </c>
      <c r="E71" s="11">
        <v>2E-3</v>
      </c>
      <c r="F71" s="11">
        <v>6.9999999999998952E-3</v>
      </c>
      <c r="G71" s="11">
        <v>-4.2999999999999705E-3</v>
      </c>
      <c r="I71">
        <v>173.21</v>
      </c>
      <c r="J71">
        <v>135.62</v>
      </c>
      <c r="K71" s="11">
        <f t="shared" si="14"/>
        <v>0.56085872486481225</v>
      </c>
      <c r="L71" s="11">
        <f t="shared" si="15"/>
        <v>0.43914127513518758</v>
      </c>
      <c r="N71">
        <f t="shared" si="16"/>
        <v>149.76660400746599</v>
      </c>
      <c r="O71">
        <f t="shared" si="17"/>
        <v>126.86559365571428</v>
      </c>
      <c r="P71">
        <f t="shared" si="18"/>
        <v>210.41768218856345</v>
      </c>
      <c r="Q71" s="11">
        <f t="shared" si="9"/>
        <v>8.0755187468782186E-2</v>
      </c>
      <c r="R71" s="11">
        <f t="shared" si="10"/>
        <v>9.0460620469182462E-2</v>
      </c>
      <c r="S71" s="11">
        <f t="shared" si="11"/>
        <v>7.3563028527623198E-2</v>
      </c>
    </row>
    <row r="72" spans="1:19">
      <c r="A72" s="12">
        <v>36586</v>
      </c>
      <c r="B72">
        <v>311.76</v>
      </c>
      <c r="C72" s="90">
        <f t="shared" si="12"/>
        <v>175.16</v>
      </c>
      <c r="D72" s="90">
        <f t="shared" si="13"/>
        <v>136.6</v>
      </c>
      <c r="E72" s="11">
        <v>9.4999999999999998E-3</v>
      </c>
      <c r="F72" s="11">
        <v>1.1300000000000088E-2</v>
      </c>
      <c r="G72" s="11">
        <v>7.2000000000000952E-3</v>
      </c>
      <c r="I72">
        <v>175.16</v>
      </c>
      <c r="J72">
        <v>136.6</v>
      </c>
      <c r="K72" s="11">
        <f t="shared" si="14"/>
        <v>0.56184244290479857</v>
      </c>
      <c r="L72" s="11">
        <f t="shared" si="15"/>
        <v>0.43815755709520143</v>
      </c>
      <c r="N72">
        <f t="shared" si="16"/>
        <v>151.18938674553692</v>
      </c>
      <c r="O72">
        <f t="shared" si="17"/>
        <v>128.29917486402385</v>
      </c>
      <c r="P72">
        <f t="shared" si="18"/>
        <v>211.93268950032112</v>
      </c>
      <c r="Q72" s="11">
        <f t="shared" si="9"/>
        <v>8.3545895073727117E-2</v>
      </c>
      <c r="R72" s="11">
        <f t="shared" si="10"/>
        <v>8.9814038423247533E-2</v>
      </c>
      <c r="S72" s="11">
        <f t="shared" si="11"/>
        <v>7.559204449718715E-2</v>
      </c>
    </row>
    <row r="73" spans="1:19">
      <c r="A73" s="12">
        <v>36617</v>
      </c>
      <c r="B73">
        <v>312.77</v>
      </c>
      <c r="C73" s="90">
        <f t="shared" si="12"/>
        <v>175.69</v>
      </c>
      <c r="D73" s="90">
        <f t="shared" si="13"/>
        <v>137.08000000000001</v>
      </c>
      <c r="E73" s="11">
        <v>3.2000000000000002E-3</v>
      </c>
      <c r="F73" s="11">
        <v>2.9999999999998916E-3</v>
      </c>
      <c r="G73" s="11">
        <v>3.5000000000000586E-3</v>
      </c>
      <c r="I73">
        <v>175.69</v>
      </c>
      <c r="J73">
        <v>137.08000000000001</v>
      </c>
      <c r="K73" s="11">
        <f t="shared" si="14"/>
        <v>0.56172267161172751</v>
      </c>
      <c r="L73" s="11">
        <f t="shared" si="15"/>
        <v>0.4382773283882726</v>
      </c>
      <c r="N73">
        <f t="shared" si="16"/>
        <v>151.67319278312266</v>
      </c>
      <c r="O73">
        <f t="shared" si="17"/>
        <v>128.6840723886159</v>
      </c>
      <c r="P73">
        <f t="shared" si="18"/>
        <v>212.67445391357225</v>
      </c>
      <c r="Q73" s="11">
        <f t="shared" si="9"/>
        <v>8.1174897491508968E-2</v>
      </c>
      <c r="R73" s="11">
        <f t="shared" si="10"/>
        <v>8.3333479225487839E-2</v>
      </c>
      <c r="S73" s="11">
        <f t="shared" si="11"/>
        <v>7.849382159565077E-2</v>
      </c>
    </row>
    <row r="74" spans="1:19">
      <c r="A74" s="12">
        <v>36647</v>
      </c>
      <c r="B74">
        <v>313.70999999999998</v>
      </c>
      <c r="C74" s="90">
        <f t="shared" si="12"/>
        <v>176.12999999999997</v>
      </c>
      <c r="D74" s="90">
        <f t="shared" si="13"/>
        <v>137.57999999999998</v>
      </c>
      <c r="E74" s="11">
        <v>3.0000000000000001E-3</v>
      </c>
      <c r="F74" s="11">
        <v>2.4999999999999467E-3</v>
      </c>
      <c r="G74" s="11">
        <v>3.6000000000000476E-3</v>
      </c>
      <c r="I74">
        <v>176.13</v>
      </c>
      <c r="J74">
        <v>137.58000000000001</v>
      </c>
      <c r="K74" s="11">
        <f t="shared" si="14"/>
        <v>0.56144209620349994</v>
      </c>
      <c r="L74" s="11">
        <f t="shared" si="15"/>
        <v>0.43855790379649995</v>
      </c>
      <c r="N74">
        <f t="shared" si="16"/>
        <v>152.12821236147201</v>
      </c>
      <c r="O74">
        <f t="shared" si="17"/>
        <v>129.00578256958744</v>
      </c>
      <c r="P74">
        <f t="shared" si="18"/>
        <v>213.44008194766113</v>
      </c>
      <c r="Q74" s="11">
        <f t="shared" si="9"/>
        <v>7.3787921758573294E-2</v>
      </c>
      <c r="R74" s="11">
        <f t="shared" si="10"/>
        <v>7.7529331207016217E-2</v>
      </c>
      <c r="S74" s="11">
        <f t="shared" si="11"/>
        <v>6.911931978802377E-2</v>
      </c>
    </row>
    <row r="75" spans="1:19">
      <c r="A75" s="12">
        <v>36678</v>
      </c>
      <c r="B75">
        <v>316.45</v>
      </c>
      <c r="C75" s="90">
        <f t="shared" si="12"/>
        <v>176.98</v>
      </c>
      <c r="D75" s="90">
        <f t="shared" si="13"/>
        <v>139.47</v>
      </c>
      <c r="E75" s="11">
        <v>8.6999999999999994E-3</v>
      </c>
      <c r="F75" s="11">
        <v>4.7999999999999154E-3</v>
      </c>
      <c r="G75" s="11">
        <v>1.3700000000000045E-2</v>
      </c>
      <c r="I75">
        <v>176.98</v>
      </c>
      <c r="J75">
        <v>139.47</v>
      </c>
      <c r="K75" s="11">
        <f t="shared" si="14"/>
        <v>0.55926686680360249</v>
      </c>
      <c r="L75" s="11">
        <f t="shared" si="15"/>
        <v>0.44073313319639756</v>
      </c>
      <c r="N75">
        <f t="shared" si="16"/>
        <v>153.4517278090168</v>
      </c>
      <c r="O75">
        <f t="shared" si="17"/>
        <v>129.62501032592144</v>
      </c>
      <c r="P75">
        <f t="shared" si="18"/>
        <v>216.36421107034408</v>
      </c>
      <c r="Q75" s="11">
        <f t="shared" si="9"/>
        <v>8.1291680820477996E-2</v>
      </c>
      <c r="R75" s="11">
        <f t="shared" si="10"/>
        <v>9.4190471952308785E-2</v>
      </c>
      <c r="S75" s="11">
        <f t="shared" si="11"/>
        <v>6.5440674861501735E-2</v>
      </c>
    </row>
    <row r="76" spans="1:19">
      <c r="A76" s="12">
        <v>36708</v>
      </c>
      <c r="B76">
        <v>318.88</v>
      </c>
      <c r="C76" s="90">
        <f t="shared" si="12"/>
        <v>177.1</v>
      </c>
      <c r="D76" s="90">
        <f t="shared" si="13"/>
        <v>141.78</v>
      </c>
      <c r="E76" s="11">
        <v>7.7000000000000002E-3</v>
      </c>
      <c r="F76" s="11">
        <v>6.9999999999992291E-4</v>
      </c>
      <c r="G76" s="11">
        <v>1.6599999999999948E-2</v>
      </c>
      <c r="I76">
        <v>177.1</v>
      </c>
      <c r="J76">
        <v>141.78</v>
      </c>
      <c r="K76" s="11">
        <f t="shared" si="14"/>
        <v>0.55538133467134976</v>
      </c>
      <c r="L76" s="11">
        <f t="shared" si="15"/>
        <v>0.4446186653286503</v>
      </c>
      <c r="N76">
        <f t="shared" si="16"/>
        <v>154.63330611314623</v>
      </c>
      <c r="O76">
        <f t="shared" si="17"/>
        <v>129.71574783314958</v>
      </c>
      <c r="P76">
        <f t="shared" si="18"/>
        <v>219.95585697411178</v>
      </c>
      <c r="Q76" s="11">
        <f t="shared" si="9"/>
        <v>8.6466872831584274E-2</v>
      </c>
      <c r="R76" s="11">
        <f t="shared" si="10"/>
        <v>9.3316430636720238E-2</v>
      </c>
      <c r="S76" s="11">
        <f t="shared" si="11"/>
        <v>7.8060107558676872E-2</v>
      </c>
    </row>
    <row r="77" spans="1:19">
      <c r="A77" s="12">
        <v>36739</v>
      </c>
      <c r="B77">
        <v>320.43</v>
      </c>
      <c r="C77" s="90">
        <f t="shared" si="12"/>
        <v>178.09</v>
      </c>
      <c r="D77" s="90">
        <f t="shared" si="13"/>
        <v>142.34</v>
      </c>
      <c r="E77" s="11">
        <v>4.8999999999999998E-3</v>
      </c>
      <c r="F77" s="11">
        <v>5.6000000000000494E-3</v>
      </c>
      <c r="G77" s="11">
        <v>3.9000000000000146E-3</v>
      </c>
      <c r="I77">
        <v>178.09</v>
      </c>
      <c r="J77">
        <v>142.34</v>
      </c>
      <c r="K77" s="11">
        <f t="shared" si="14"/>
        <v>0.55578441469275663</v>
      </c>
      <c r="L77" s="11">
        <f t="shared" si="15"/>
        <v>0.44421558530724337</v>
      </c>
      <c r="N77">
        <f t="shared" si="16"/>
        <v>155.39100931310062</v>
      </c>
      <c r="O77">
        <f t="shared" si="17"/>
        <v>130.44215602101522</v>
      </c>
      <c r="P77">
        <f t="shared" si="18"/>
        <v>220.81368481631083</v>
      </c>
      <c r="Q77" s="11">
        <f t="shared" si="9"/>
        <v>8.7982621333790423E-2</v>
      </c>
      <c r="R77" s="11">
        <f t="shared" si="10"/>
        <v>9.6041274696726076E-2</v>
      </c>
      <c r="S77" s="11">
        <f t="shared" si="11"/>
        <v>7.7952731053940072E-2</v>
      </c>
    </row>
    <row r="78" spans="1:19">
      <c r="A78" s="12">
        <v>36770</v>
      </c>
      <c r="B78">
        <v>321.24</v>
      </c>
      <c r="C78" s="90">
        <f t="shared" si="12"/>
        <v>178.9</v>
      </c>
      <c r="D78" s="90">
        <f t="shared" si="13"/>
        <v>142.34</v>
      </c>
      <c r="E78" s="11">
        <v>2.5000000000000001E-3</v>
      </c>
      <c r="F78" s="11">
        <v>4.4999999999999485E-3</v>
      </c>
      <c r="G78" s="11">
        <v>0</v>
      </c>
      <c r="I78">
        <v>178.9</v>
      </c>
      <c r="J78">
        <v>142.34</v>
      </c>
      <c r="K78" s="11">
        <f t="shared" si="14"/>
        <v>0.55690449508155893</v>
      </c>
      <c r="L78" s="11">
        <f t="shared" si="15"/>
        <v>0.44309550491844102</v>
      </c>
      <c r="N78">
        <f t="shared" si="16"/>
        <v>155.77948683638337</v>
      </c>
      <c r="O78">
        <f t="shared" si="17"/>
        <v>131.02914572310979</v>
      </c>
      <c r="P78">
        <f t="shared" si="18"/>
        <v>220.81368481631083</v>
      </c>
      <c r="Q78" s="11">
        <f t="shared" si="9"/>
        <v>8.6032637545678581E-2</v>
      </c>
      <c r="R78" s="11">
        <f t="shared" si="10"/>
        <v>9.5495980530210467E-2</v>
      </c>
      <c r="S78" s="11">
        <f t="shared" si="11"/>
        <v>7.4300110677635978E-2</v>
      </c>
    </row>
    <row r="79" spans="1:19">
      <c r="A79" s="12">
        <v>36800</v>
      </c>
      <c r="B79">
        <v>321.70999999999998</v>
      </c>
      <c r="C79" s="90">
        <f t="shared" si="12"/>
        <v>179.32</v>
      </c>
      <c r="D79" s="90">
        <f t="shared" si="13"/>
        <v>142.38999999999999</v>
      </c>
      <c r="E79" s="11">
        <v>1.5E-3</v>
      </c>
      <c r="F79" s="11">
        <v>2.2999999999999687E-3</v>
      </c>
      <c r="G79" s="11">
        <v>3.9999999999995595E-4</v>
      </c>
      <c r="I79">
        <v>179.32</v>
      </c>
      <c r="J79">
        <v>142.38999999999999</v>
      </c>
      <c r="K79" s="11">
        <f t="shared" si="14"/>
        <v>0.55739641291846698</v>
      </c>
      <c r="L79" s="11">
        <f t="shared" si="15"/>
        <v>0.44260358708153302</v>
      </c>
      <c r="N79">
        <f t="shared" si="16"/>
        <v>156.01315606663795</v>
      </c>
      <c r="O79">
        <f t="shared" si="17"/>
        <v>131.33051275827293</v>
      </c>
      <c r="P79">
        <f t="shared" si="18"/>
        <v>220.90201029023734</v>
      </c>
      <c r="Q79" s="11">
        <f t="shared" si="9"/>
        <v>8.0100979644485815E-2</v>
      </c>
      <c r="R79" s="11">
        <f t="shared" si="10"/>
        <v>8.6498734697634916E-2</v>
      </c>
      <c r="S79" s="11">
        <f t="shared" si="11"/>
        <v>7.1942779495219655E-2</v>
      </c>
    </row>
    <row r="80" spans="1:19">
      <c r="A80" s="12">
        <v>36831</v>
      </c>
      <c r="B80">
        <v>322.85000000000002</v>
      </c>
      <c r="C80" s="90">
        <f t="shared" si="12"/>
        <v>180.11</v>
      </c>
      <c r="D80" s="90">
        <f t="shared" si="13"/>
        <v>142.74</v>
      </c>
      <c r="E80" s="11">
        <v>3.4999999999999996E-3</v>
      </c>
      <c r="F80" s="11">
        <v>4.3999999999999595E-3</v>
      </c>
      <c r="G80" s="11">
        <v>2.4999999999999467E-3</v>
      </c>
      <c r="I80">
        <v>180.11</v>
      </c>
      <c r="J80">
        <v>142.74</v>
      </c>
      <c r="K80" s="11">
        <f t="shared" si="14"/>
        <v>0.55787517422951838</v>
      </c>
      <c r="L80" s="11">
        <f t="shared" si="15"/>
        <v>0.44212482577048162</v>
      </c>
      <c r="N80">
        <f t="shared" si="16"/>
        <v>156.55920211287119</v>
      </c>
      <c r="O80">
        <f t="shared" si="17"/>
        <v>131.90836701440932</v>
      </c>
      <c r="P80">
        <f t="shared" si="18"/>
        <v>221.45426531596291</v>
      </c>
      <c r="Q80" s="11">
        <f t="shared" si="9"/>
        <v>6.7758184487480611E-2</v>
      </c>
      <c r="R80" s="11">
        <f t="shared" si="10"/>
        <v>6.757907369429117E-2</v>
      </c>
      <c r="S80" s="11">
        <f t="shared" si="11"/>
        <v>6.8001030057600387E-2</v>
      </c>
    </row>
    <row r="81" spans="1:19">
      <c r="A81" s="12">
        <v>36861</v>
      </c>
      <c r="B81">
        <v>323.95999999999998</v>
      </c>
      <c r="C81" s="90">
        <f t="shared" si="12"/>
        <v>180.84999999999997</v>
      </c>
      <c r="D81" s="90">
        <f t="shared" si="13"/>
        <v>143.10999999999999</v>
      </c>
      <c r="E81" s="11">
        <v>3.4000000000000002E-3</v>
      </c>
      <c r="F81" s="11">
        <v>4.0999999999999925E-3</v>
      </c>
      <c r="G81" s="11">
        <v>2.5999999999999357E-3</v>
      </c>
      <c r="I81">
        <v>180.85</v>
      </c>
      <c r="J81">
        <v>143.11000000000001</v>
      </c>
      <c r="K81" s="11">
        <f t="shared" si="14"/>
        <v>0.55824793184343735</v>
      </c>
      <c r="L81" s="11">
        <f t="shared" si="15"/>
        <v>0.44175206815656254</v>
      </c>
      <c r="N81">
        <f t="shared" si="16"/>
        <v>157.09150340005496</v>
      </c>
      <c r="O81">
        <f t="shared" si="17"/>
        <v>132.44919131916839</v>
      </c>
      <c r="P81">
        <f t="shared" si="18"/>
        <v>222.03004640578439</v>
      </c>
      <c r="Q81" s="11">
        <f t="shared" ref="Q81:Q144" si="19">(N81/N69)-1</f>
        <v>6.1726847997956691E-2</v>
      </c>
      <c r="R81" s="11">
        <f t="shared" ref="R81:R144" si="20">(O81/O69)-1</f>
        <v>5.3002109917915208E-2</v>
      </c>
      <c r="S81" s="11">
        <f t="shared" ref="S81:S144" si="21">(P81/P69)-1</f>
        <v>7.2923680095942078E-2</v>
      </c>
    </row>
    <row r="82" spans="1:19">
      <c r="A82" s="12">
        <v>36892</v>
      </c>
      <c r="B82">
        <v>326.76</v>
      </c>
      <c r="C82" s="90">
        <f t="shared" si="12"/>
        <v>182.86</v>
      </c>
      <c r="D82" s="90">
        <f t="shared" si="13"/>
        <v>143.9</v>
      </c>
      <c r="E82" s="11">
        <v>8.6E-3</v>
      </c>
      <c r="F82" s="11">
        <v>1.110000000000011E-2</v>
      </c>
      <c r="G82" s="11">
        <v>5.5000000000000604E-3</v>
      </c>
      <c r="I82">
        <v>182.86</v>
      </c>
      <c r="J82">
        <v>143.9</v>
      </c>
      <c r="K82" s="11">
        <f t="shared" si="14"/>
        <v>0.5596156200269311</v>
      </c>
      <c r="L82" s="11">
        <f t="shared" si="15"/>
        <v>0.44038437997306895</v>
      </c>
      <c r="N82">
        <f t="shared" si="16"/>
        <v>158.44249032929542</v>
      </c>
      <c r="O82">
        <f t="shared" si="17"/>
        <v>133.91937734281117</v>
      </c>
      <c r="P82">
        <f t="shared" si="18"/>
        <v>223.25121166101621</v>
      </c>
      <c r="Q82" s="11">
        <f t="shared" si="19"/>
        <v>6.0045237468559609E-2</v>
      </c>
      <c r="R82" s="11">
        <f t="shared" si="20"/>
        <v>6.2989649898167022E-2</v>
      </c>
      <c r="S82" s="11">
        <f t="shared" si="21"/>
        <v>5.6428476631873892E-2</v>
      </c>
    </row>
    <row r="83" spans="1:19">
      <c r="A83" s="12">
        <v>36923</v>
      </c>
      <c r="B83">
        <v>327.68</v>
      </c>
      <c r="C83" s="90">
        <f t="shared" si="12"/>
        <v>184.03</v>
      </c>
      <c r="D83" s="90">
        <f t="shared" si="13"/>
        <v>143.65</v>
      </c>
      <c r="E83" s="11">
        <v>2.8000000000000004E-3</v>
      </c>
      <c r="F83" s="11">
        <v>6.3999999999999613E-3</v>
      </c>
      <c r="G83" s="11">
        <v>-1.7000000000001458E-3</v>
      </c>
      <c r="I83">
        <v>184.03</v>
      </c>
      <c r="J83">
        <v>143.65</v>
      </c>
      <c r="K83" s="11">
        <f t="shared" si="14"/>
        <v>0.561614990234375</v>
      </c>
      <c r="L83" s="11">
        <f t="shared" si="15"/>
        <v>0.438385009765625</v>
      </c>
      <c r="N83">
        <f t="shared" si="16"/>
        <v>158.88612930221743</v>
      </c>
      <c r="O83">
        <f t="shared" si="17"/>
        <v>134.77646135780515</v>
      </c>
      <c r="P83">
        <f t="shared" si="18"/>
        <v>222.87168460119244</v>
      </c>
      <c r="Q83" s="11">
        <f t="shared" si="19"/>
        <v>6.0891580971528469E-2</v>
      </c>
      <c r="R83" s="11">
        <f t="shared" si="20"/>
        <v>6.2356289630104422E-2</v>
      </c>
      <c r="S83" s="11">
        <f t="shared" si="21"/>
        <v>5.9187052547553964E-2</v>
      </c>
    </row>
    <row r="84" spans="1:19">
      <c r="A84" s="12">
        <v>36951</v>
      </c>
      <c r="B84">
        <v>329.86</v>
      </c>
      <c r="C84" s="90">
        <f t="shared" si="12"/>
        <v>185.33</v>
      </c>
      <c r="D84" s="90">
        <f t="shared" si="13"/>
        <v>144.53</v>
      </c>
      <c r="E84" s="11">
        <v>6.7000000000000002E-3</v>
      </c>
      <c r="F84" s="11">
        <v>7.1000000000001062E-3</v>
      </c>
      <c r="G84" s="11">
        <v>6.0999999999999943E-3</v>
      </c>
      <c r="I84">
        <v>185.33</v>
      </c>
      <c r="J84">
        <v>144.53</v>
      </c>
      <c r="K84" s="11">
        <f t="shared" si="14"/>
        <v>0.56184441884435821</v>
      </c>
      <c r="L84" s="11">
        <f t="shared" si="15"/>
        <v>0.43815558115564179</v>
      </c>
      <c r="N84">
        <f t="shared" si="16"/>
        <v>159.95066636854227</v>
      </c>
      <c r="O84">
        <f t="shared" si="17"/>
        <v>135.73337423344557</v>
      </c>
      <c r="P84">
        <f t="shared" si="18"/>
        <v>224.23120187725971</v>
      </c>
      <c r="Q84" s="11">
        <f t="shared" si="19"/>
        <v>5.7949038696421429E-2</v>
      </c>
      <c r="R84" s="11">
        <f t="shared" si="20"/>
        <v>5.7944249269730408E-2</v>
      </c>
      <c r="S84" s="11">
        <f t="shared" si="21"/>
        <v>5.8030275583889734E-2</v>
      </c>
    </row>
    <row r="85" spans="1:19">
      <c r="A85" s="12">
        <v>36982</v>
      </c>
      <c r="B85">
        <v>331.13</v>
      </c>
      <c r="C85" s="90">
        <f t="shared" si="12"/>
        <v>186.45000000000002</v>
      </c>
      <c r="D85" s="90">
        <f t="shared" si="13"/>
        <v>144.68</v>
      </c>
      <c r="E85" s="11">
        <v>3.9000000000000003E-3</v>
      </c>
      <c r="F85" s="11">
        <v>6.0000000000000053E-3</v>
      </c>
      <c r="G85" s="11">
        <v>9.9999999999988987E-4</v>
      </c>
      <c r="I85">
        <v>186.45</v>
      </c>
      <c r="J85">
        <v>144.68</v>
      </c>
      <c r="K85" s="11">
        <f t="shared" si="14"/>
        <v>0.56307190529399331</v>
      </c>
      <c r="L85" s="11">
        <f t="shared" si="15"/>
        <v>0.43692809470600674</v>
      </c>
      <c r="N85">
        <f t="shared" si="16"/>
        <v>160.57447396737959</v>
      </c>
      <c r="O85">
        <f t="shared" si="17"/>
        <v>136.54777447884624</v>
      </c>
      <c r="P85">
        <f t="shared" si="18"/>
        <v>224.45543307913695</v>
      </c>
      <c r="Q85" s="11">
        <f t="shared" si="19"/>
        <v>5.8687240776851501E-2</v>
      </c>
      <c r="R85" s="11">
        <f t="shared" si="20"/>
        <v>6.1108588998353808E-2</v>
      </c>
      <c r="S85" s="11">
        <f t="shared" si="21"/>
        <v>5.5394425370676181E-2</v>
      </c>
    </row>
    <row r="86" spans="1:19">
      <c r="A86" s="12">
        <v>37012</v>
      </c>
      <c r="B86">
        <v>332.57</v>
      </c>
      <c r="C86" s="90">
        <f t="shared" si="12"/>
        <v>186.9</v>
      </c>
      <c r="D86" s="90">
        <f t="shared" si="13"/>
        <v>145.66999999999999</v>
      </c>
      <c r="E86" s="11">
        <v>4.3E-3</v>
      </c>
      <c r="F86" s="11">
        <v>2.3999999999999577E-3</v>
      </c>
      <c r="G86" s="11">
        <v>6.7999999999999172E-3</v>
      </c>
      <c r="I86">
        <v>186.9</v>
      </c>
      <c r="J86">
        <v>145.66999999999999</v>
      </c>
      <c r="K86" s="11">
        <f t="shared" si="14"/>
        <v>0.56198695011576516</v>
      </c>
      <c r="L86" s="11">
        <f t="shared" si="15"/>
        <v>0.4380130498842349</v>
      </c>
      <c r="N86">
        <f t="shared" si="16"/>
        <v>161.26494420543932</v>
      </c>
      <c r="O86">
        <f t="shared" si="17"/>
        <v>136.87548913759545</v>
      </c>
      <c r="P86">
        <f t="shared" si="18"/>
        <v>225.98173002407506</v>
      </c>
      <c r="Q86" s="11">
        <f t="shared" si="19"/>
        <v>6.0059417659214409E-2</v>
      </c>
      <c r="R86" s="11">
        <f t="shared" si="20"/>
        <v>6.1002742755062123E-2</v>
      </c>
      <c r="S86" s="11">
        <f t="shared" si="21"/>
        <v>5.8759573000395138E-2</v>
      </c>
    </row>
    <row r="87" spans="1:19">
      <c r="A87" s="12">
        <v>37043</v>
      </c>
      <c r="B87">
        <v>337.31</v>
      </c>
      <c r="C87" s="90">
        <f t="shared" si="12"/>
        <v>188.64000000000001</v>
      </c>
      <c r="D87" s="90">
        <f t="shared" si="13"/>
        <v>148.67000000000002</v>
      </c>
      <c r="E87" s="11">
        <v>1.43E-2</v>
      </c>
      <c r="F87" s="11">
        <v>9.300000000000086E-3</v>
      </c>
      <c r="G87" s="11">
        <v>2.0599999999999952E-2</v>
      </c>
      <c r="I87">
        <v>188.64</v>
      </c>
      <c r="J87">
        <v>148.66999999999999</v>
      </c>
      <c r="K87" s="11">
        <f t="shared" si="14"/>
        <v>0.5592481693397765</v>
      </c>
      <c r="L87" s="11">
        <f t="shared" si="15"/>
        <v>0.44075183066022355</v>
      </c>
      <c r="N87">
        <f t="shared" si="16"/>
        <v>163.57103290757709</v>
      </c>
      <c r="O87">
        <f t="shared" si="17"/>
        <v>138.1484311865751</v>
      </c>
      <c r="P87">
        <f t="shared" si="18"/>
        <v>230.63695366257099</v>
      </c>
      <c r="Q87" s="11">
        <f t="shared" si="19"/>
        <v>6.5944549748925496E-2</v>
      </c>
      <c r="R87" s="11">
        <f t="shared" si="20"/>
        <v>6.5754446917480447E-2</v>
      </c>
      <c r="S87" s="11">
        <f t="shared" si="21"/>
        <v>6.5966282138900434E-2</v>
      </c>
    </row>
    <row r="88" spans="1:19">
      <c r="A88" s="12">
        <v>37073</v>
      </c>
      <c r="B88">
        <v>341.04</v>
      </c>
      <c r="C88" s="90">
        <f t="shared" si="12"/>
        <v>189.90000000000003</v>
      </c>
      <c r="D88" s="90">
        <f t="shared" si="13"/>
        <v>151.14000000000001</v>
      </c>
      <c r="E88" s="11">
        <v>1.11E-2</v>
      </c>
      <c r="F88" s="11">
        <v>6.6999999999999282E-3</v>
      </c>
      <c r="G88" s="11">
        <v>1.6599999999999948E-2</v>
      </c>
      <c r="I88">
        <v>189.9</v>
      </c>
      <c r="J88">
        <v>151.13999999999999</v>
      </c>
      <c r="K88" s="11">
        <f t="shared" si="14"/>
        <v>0.55682617874736107</v>
      </c>
      <c r="L88" s="11">
        <f t="shared" si="15"/>
        <v>0.44317382125263899</v>
      </c>
      <c r="N88">
        <f t="shared" si="16"/>
        <v>165.38667137285123</v>
      </c>
      <c r="O88">
        <f t="shared" si="17"/>
        <v>139.07402567552515</v>
      </c>
      <c r="P88">
        <f t="shared" si="18"/>
        <v>234.46552709336964</v>
      </c>
      <c r="Q88" s="11">
        <f t="shared" si="19"/>
        <v>6.954106802732829E-2</v>
      </c>
      <c r="R88" s="11">
        <f t="shared" si="20"/>
        <v>7.214450056143451E-2</v>
      </c>
      <c r="S88" s="11">
        <f t="shared" si="21"/>
        <v>6.5966282138900212E-2</v>
      </c>
    </row>
    <row r="89" spans="1:19">
      <c r="A89" s="12">
        <v>37104</v>
      </c>
      <c r="B89">
        <v>343.15</v>
      </c>
      <c r="C89" s="90">
        <f t="shared" si="12"/>
        <v>191.72</v>
      </c>
      <c r="D89" s="90">
        <f t="shared" si="13"/>
        <v>151.43</v>
      </c>
      <c r="E89" s="11">
        <v>6.1999999999999998E-3</v>
      </c>
      <c r="F89" s="11">
        <v>9.6000000000000529E-3</v>
      </c>
      <c r="G89" s="11">
        <v>1.9000000000000128E-3</v>
      </c>
      <c r="I89">
        <v>191.72</v>
      </c>
      <c r="J89">
        <v>151.43</v>
      </c>
      <c r="K89" s="11">
        <f t="shared" si="14"/>
        <v>0.55870610520180686</v>
      </c>
      <c r="L89" s="11">
        <f t="shared" si="15"/>
        <v>0.44129389479819325</v>
      </c>
      <c r="N89">
        <f t="shared" si="16"/>
        <v>166.41206873536291</v>
      </c>
      <c r="O89">
        <f t="shared" si="17"/>
        <v>140.4091363220102</v>
      </c>
      <c r="P89">
        <f t="shared" si="18"/>
        <v>234.91101159484705</v>
      </c>
      <c r="Q89" s="11">
        <f t="shared" si="19"/>
        <v>7.0924691659964179E-2</v>
      </c>
      <c r="R89" s="11">
        <f t="shared" si="20"/>
        <v>7.6409196267725132E-2</v>
      </c>
      <c r="S89" s="11">
        <f t="shared" si="21"/>
        <v>6.3842631810901773E-2</v>
      </c>
    </row>
    <row r="90" spans="1:19">
      <c r="A90" s="12">
        <v>37135</v>
      </c>
      <c r="B90">
        <v>345.89</v>
      </c>
      <c r="C90" s="90">
        <f t="shared" si="12"/>
        <v>194.58</v>
      </c>
      <c r="D90" s="90">
        <f t="shared" si="13"/>
        <v>151.31</v>
      </c>
      <c r="E90" s="11">
        <v>8.0000000000000002E-3</v>
      </c>
      <c r="F90" s="11">
        <v>1.4899999999999913E-2</v>
      </c>
      <c r="G90" s="11">
        <v>-8.0000000000002292E-4</v>
      </c>
      <c r="I90">
        <v>194.58</v>
      </c>
      <c r="J90">
        <v>151.31</v>
      </c>
      <c r="K90" s="11">
        <f t="shared" si="14"/>
        <v>0.56254878718667789</v>
      </c>
      <c r="L90" s="11">
        <f t="shared" si="15"/>
        <v>0.43745121281332217</v>
      </c>
      <c r="N90">
        <f t="shared" si="16"/>
        <v>167.7433652852458</v>
      </c>
      <c r="O90">
        <f t="shared" si="17"/>
        <v>142.50123245320813</v>
      </c>
      <c r="P90">
        <f t="shared" si="18"/>
        <v>234.72308278557117</v>
      </c>
      <c r="Q90" s="11">
        <f t="shared" si="19"/>
        <v>7.6800088970816915E-2</v>
      </c>
      <c r="R90" s="11">
        <f t="shared" si="20"/>
        <v>8.7553701634757619E-2</v>
      </c>
      <c r="S90" s="11">
        <f t="shared" si="21"/>
        <v>6.299155770545295E-2</v>
      </c>
    </row>
    <row r="91" spans="1:19">
      <c r="A91" s="12">
        <v>37165</v>
      </c>
      <c r="B91">
        <v>348.43</v>
      </c>
      <c r="C91" s="90">
        <f t="shared" si="12"/>
        <v>196.19</v>
      </c>
      <c r="D91" s="90">
        <f t="shared" si="13"/>
        <v>152.24</v>
      </c>
      <c r="E91" s="11">
        <v>7.3000000000000001E-3</v>
      </c>
      <c r="F91" s="11">
        <v>8.2999999999999741E-3</v>
      </c>
      <c r="G91" s="11">
        <v>6.0999999999999943E-3</v>
      </c>
      <c r="I91">
        <v>196.19</v>
      </c>
      <c r="J91">
        <v>152.24</v>
      </c>
      <c r="K91" s="11">
        <f t="shared" si="14"/>
        <v>0.56306862210487041</v>
      </c>
      <c r="L91" s="11">
        <f t="shared" si="15"/>
        <v>0.43693137789512959</v>
      </c>
      <c r="N91">
        <f t="shared" si="16"/>
        <v>168.96789185182811</v>
      </c>
      <c r="O91">
        <f t="shared" si="17"/>
        <v>143.68399268256977</v>
      </c>
      <c r="P91">
        <f t="shared" si="18"/>
        <v>236.15489359056315</v>
      </c>
      <c r="Q91" s="11">
        <f t="shared" si="19"/>
        <v>8.3036175357267927E-2</v>
      </c>
      <c r="R91" s="11">
        <f t="shared" si="20"/>
        <v>9.4064050043226821E-2</v>
      </c>
      <c r="S91" s="11">
        <f t="shared" si="21"/>
        <v>6.9048186932683109E-2</v>
      </c>
    </row>
    <row r="92" spans="1:19">
      <c r="A92" s="12">
        <v>37196</v>
      </c>
      <c r="B92">
        <v>350.15</v>
      </c>
      <c r="C92" s="90">
        <f t="shared" si="12"/>
        <v>198.02999999999997</v>
      </c>
      <c r="D92" s="90">
        <f t="shared" si="13"/>
        <v>152.12</v>
      </c>
      <c r="E92" s="11">
        <v>4.8999999999999998E-3</v>
      </c>
      <c r="F92" s="11">
        <v>9.400000000000075E-3</v>
      </c>
      <c r="G92" s="11">
        <v>-8.0000000000002292E-4</v>
      </c>
      <c r="I92">
        <v>198.03</v>
      </c>
      <c r="J92">
        <v>152.12</v>
      </c>
      <c r="K92" s="11">
        <f t="shared" si="14"/>
        <v>0.56555761816364414</v>
      </c>
      <c r="L92" s="11">
        <f t="shared" si="15"/>
        <v>0.43444238183635586</v>
      </c>
      <c r="N92">
        <f t="shared" si="16"/>
        <v>169.79583452190207</v>
      </c>
      <c r="O92">
        <f t="shared" si="17"/>
        <v>145.03462221378592</v>
      </c>
      <c r="P92">
        <f t="shared" si="18"/>
        <v>235.9659696756907</v>
      </c>
      <c r="Q92" s="11">
        <f t="shared" si="19"/>
        <v>8.4547137634796599E-2</v>
      </c>
      <c r="R92" s="11">
        <f t="shared" si="20"/>
        <v>9.9510406325799883E-2</v>
      </c>
      <c r="S92" s="11">
        <f t="shared" si="21"/>
        <v>6.5529125569214086E-2</v>
      </c>
    </row>
    <row r="93" spans="1:19">
      <c r="A93" s="12">
        <v>37226</v>
      </c>
      <c r="B93">
        <v>352.92</v>
      </c>
      <c r="C93" s="90">
        <f t="shared" si="12"/>
        <v>199.06</v>
      </c>
      <c r="D93" s="90">
        <f t="shared" si="13"/>
        <v>153.86000000000001</v>
      </c>
      <c r="E93" s="11">
        <v>7.9000000000000008E-3</v>
      </c>
      <c r="F93" s="11">
        <v>5.2000000000000934E-3</v>
      </c>
      <c r="G93" s="11">
        <v>1.1400000000000077E-2</v>
      </c>
      <c r="I93">
        <v>199.06</v>
      </c>
      <c r="J93">
        <v>153.86000000000001</v>
      </c>
      <c r="K93" s="11">
        <f t="shared" si="14"/>
        <v>0.56403717556386712</v>
      </c>
      <c r="L93" s="11">
        <f t="shared" si="15"/>
        <v>0.43596282443613288</v>
      </c>
      <c r="N93">
        <f t="shared" si="16"/>
        <v>171.1372216146251</v>
      </c>
      <c r="O93">
        <f t="shared" si="17"/>
        <v>145.78880224929762</v>
      </c>
      <c r="P93">
        <f t="shared" si="18"/>
        <v>238.65598172999358</v>
      </c>
      <c r="Q93" s="11">
        <f t="shared" si="19"/>
        <v>8.9411062409917808E-2</v>
      </c>
      <c r="R93" s="11">
        <f t="shared" si="20"/>
        <v>0.10071492922885583</v>
      </c>
      <c r="S93" s="11">
        <f t="shared" si="21"/>
        <v>7.4881465789650159E-2</v>
      </c>
    </row>
    <row r="94" spans="1:19">
      <c r="A94" s="12">
        <v>37257</v>
      </c>
      <c r="B94">
        <v>355.19</v>
      </c>
      <c r="C94" s="90">
        <f t="shared" si="12"/>
        <v>201.22999999999996</v>
      </c>
      <c r="D94" s="90">
        <f t="shared" si="13"/>
        <v>153.96</v>
      </c>
      <c r="E94" s="11">
        <v>6.4000000000000003E-3</v>
      </c>
      <c r="F94" s="11">
        <v>1.089999999999991E-2</v>
      </c>
      <c r="G94" s="11">
        <v>5.9999999999993392E-4</v>
      </c>
      <c r="I94">
        <v>201.23</v>
      </c>
      <c r="J94">
        <v>153.96</v>
      </c>
      <c r="K94" s="11">
        <f t="shared" si="14"/>
        <v>0.56654185084039521</v>
      </c>
      <c r="L94" s="11">
        <f t="shared" si="15"/>
        <v>0.43345814915960473</v>
      </c>
      <c r="N94">
        <f t="shared" si="16"/>
        <v>172.23249983295869</v>
      </c>
      <c r="O94">
        <f t="shared" si="17"/>
        <v>147.37790019381495</v>
      </c>
      <c r="P94">
        <f t="shared" si="18"/>
        <v>238.79917531903158</v>
      </c>
      <c r="Q94" s="11">
        <f t="shared" si="19"/>
        <v>8.7034793981103808E-2</v>
      </c>
      <c r="R94" s="11">
        <f t="shared" si="20"/>
        <v>0.10049720300410447</v>
      </c>
      <c r="S94" s="11">
        <f t="shared" si="21"/>
        <v>6.9643356209969198E-2</v>
      </c>
    </row>
    <row r="95" spans="1:19">
      <c r="A95" s="12">
        <v>37288</v>
      </c>
      <c r="B95">
        <v>356.54</v>
      </c>
      <c r="C95" s="90">
        <f t="shared" si="12"/>
        <v>202.39000000000001</v>
      </c>
      <c r="D95" s="90">
        <f t="shared" si="13"/>
        <v>154.15000000000003</v>
      </c>
      <c r="E95" s="11">
        <v>3.8E-3</v>
      </c>
      <c r="F95" s="11">
        <v>5.8000000000000274E-3</v>
      </c>
      <c r="G95" s="11">
        <v>1.2000000000000899E-3</v>
      </c>
      <c r="I95">
        <v>202.39</v>
      </c>
      <c r="J95">
        <v>154.15</v>
      </c>
      <c r="K95" s="11">
        <f t="shared" si="14"/>
        <v>0.56765019352667301</v>
      </c>
      <c r="L95" s="11">
        <f t="shared" si="15"/>
        <v>0.43234980647332705</v>
      </c>
      <c r="N95">
        <f t="shared" si="16"/>
        <v>172.88698333232395</v>
      </c>
      <c r="O95">
        <f t="shared" si="17"/>
        <v>148.23269201493909</v>
      </c>
      <c r="P95">
        <f t="shared" si="18"/>
        <v>239.08573432941444</v>
      </c>
      <c r="Q95" s="11">
        <f t="shared" si="19"/>
        <v>8.8118793576218879E-2</v>
      </c>
      <c r="R95" s="11">
        <f t="shared" si="20"/>
        <v>9.9841103717735136E-2</v>
      </c>
      <c r="S95" s="11">
        <f t="shared" si="21"/>
        <v>7.2750604264671281E-2</v>
      </c>
    </row>
    <row r="96" spans="1:19">
      <c r="A96" s="12">
        <v>37316</v>
      </c>
      <c r="B96">
        <v>359.65</v>
      </c>
      <c r="C96" s="90">
        <f t="shared" si="12"/>
        <v>203</v>
      </c>
      <c r="D96" s="90">
        <f t="shared" si="13"/>
        <v>156.65</v>
      </c>
      <c r="E96" s="11">
        <v>8.6999999999999994E-3</v>
      </c>
      <c r="F96" s="11">
        <v>2.9999999999998916E-3</v>
      </c>
      <c r="G96" s="11">
        <v>1.6199999999999992E-2</v>
      </c>
      <c r="I96">
        <v>203</v>
      </c>
      <c r="J96">
        <v>156.65</v>
      </c>
      <c r="K96" s="11">
        <f t="shared" si="14"/>
        <v>0.56443764771305438</v>
      </c>
      <c r="L96" s="11">
        <f t="shared" si="15"/>
        <v>0.43556235228694568</v>
      </c>
      <c r="N96">
        <f t="shared" si="16"/>
        <v>174.39110008731515</v>
      </c>
      <c r="O96">
        <f t="shared" si="17"/>
        <v>148.67739009098389</v>
      </c>
      <c r="P96">
        <f t="shared" si="18"/>
        <v>242.95892322555096</v>
      </c>
      <c r="Q96" s="11">
        <f t="shared" si="19"/>
        <v>9.0280547412667111E-2</v>
      </c>
      <c r="R96" s="11">
        <f t="shared" si="20"/>
        <v>9.5363545853329512E-2</v>
      </c>
      <c r="S96" s="11">
        <f t="shared" si="21"/>
        <v>8.351969392084202E-2</v>
      </c>
    </row>
    <row r="97" spans="1:19">
      <c r="A97" s="12">
        <v>37347</v>
      </c>
      <c r="B97">
        <v>361.17</v>
      </c>
      <c r="C97" s="90">
        <f t="shared" si="12"/>
        <v>203.99000000000004</v>
      </c>
      <c r="D97" s="90">
        <f t="shared" si="13"/>
        <v>157.18</v>
      </c>
      <c r="E97" s="11">
        <v>4.1999999999999997E-3</v>
      </c>
      <c r="F97" s="11">
        <v>4.8999999999999044E-3</v>
      </c>
      <c r="G97" s="11">
        <v>3.4000000000000696E-3</v>
      </c>
      <c r="I97">
        <v>203.99</v>
      </c>
      <c r="J97">
        <v>157.18</v>
      </c>
      <c r="K97" s="11">
        <f t="shared" si="14"/>
        <v>0.56480327823462639</v>
      </c>
      <c r="L97" s="11">
        <f t="shared" si="15"/>
        <v>0.43519672176537366</v>
      </c>
      <c r="N97">
        <f t="shared" si="16"/>
        <v>175.12354270768188</v>
      </c>
      <c r="O97">
        <f t="shared" si="17"/>
        <v>149.40590930242971</v>
      </c>
      <c r="P97">
        <f t="shared" si="18"/>
        <v>243.78498356451786</v>
      </c>
      <c r="Q97" s="11">
        <f t="shared" si="19"/>
        <v>9.0606360904273542E-2</v>
      </c>
      <c r="R97" s="11">
        <f t="shared" si="20"/>
        <v>9.4165832234603286E-2</v>
      </c>
      <c r="S97" s="11">
        <f t="shared" si="21"/>
        <v>8.6117543336836189E-2</v>
      </c>
    </row>
    <row r="98" spans="1:19">
      <c r="A98" s="12">
        <v>37377</v>
      </c>
      <c r="B98">
        <v>364.93</v>
      </c>
      <c r="C98" s="90">
        <f t="shared" si="12"/>
        <v>204.4</v>
      </c>
      <c r="D98" s="90">
        <f t="shared" si="13"/>
        <v>160.53</v>
      </c>
      <c r="E98" s="11">
        <v>1.04E-2</v>
      </c>
      <c r="F98" s="11">
        <v>2.0000000000000018E-3</v>
      </c>
      <c r="G98" s="11">
        <v>2.1300000000000097E-2</v>
      </c>
      <c r="I98">
        <v>204.4</v>
      </c>
      <c r="J98">
        <v>160.53</v>
      </c>
      <c r="K98" s="11">
        <f t="shared" si="14"/>
        <v>0.56010741786095963</v>
      </c>
      <c r="L98" s="11">
        <f t="shared" si="15"/>
        <v>0.43989258213904037</v>
      </c>
      <c r="N98">
        <f t="shared" si="16"/>
        <v>176.94482755184177</v>
      </c>
      <c r="O98">
        <f t="shared" si="17"/>
        <v>149.70472112103457</v>
      </c>
      <c r="P98">
        <f t="shared" si="18"/>
        <v>248.97760371444213</v>
      </c>
      <c r="Q98" s="11">
        <f t="shared" si="19"/>
        <v>9.7230575582672563E-2</v>
      </c>
      <c r="R98" s="11">
        <f t="shared" si="20"/>
        <v>9.3729213785986198E-2</v>
      </c>
      <c r="S98" s="11">
        <f t="shared" si="21"/>
        <v>0.1017598798270869</v>
      </c>
    </row>
    <row r="99" spans="1:19">
      <c r="A99" s="12">
        <v>37408</v>
      </c>
      <c r="B99">
        <v>369.09</v>
      </c>
      <c r="C99" s="90">
        <f t="shared" si="12"/>
        <v>205.64999999999995</v>
      </c>
      <c r="D99" s="90">
        <f t="shared" si="13"/>
        <v>163.43999999999997</v>
      </c>
      <c r="E99" s="11">
        <v>1.1399999999999999E-2</v>
      </c>
      <c r="F99" s="11">
        <v>6.0999999999999943E-3</v>
      </c>
      <c r="G99" s="11">
        <v>1.8100000000000005E-2</v>
      </c>
      <c r="I99">
        <v>205.65</v>
      </c>
      <c r="J99">
        <v>163.44</v>
      </c>
      <c r="K99" s="11">
        <f t="shared" si="14"/>
        <v>0.55718117532309186</v>
      </c>
      <c r="L99" s="11">
        <f t="shared" si="15"/>
        <v>0.44281882467690803</v>
      </c>
      <c r="N99">
        <f t="shared" si="16"/>
        <v>178.96199858593278</v>
      </c>
      <c r="O99">
        <f t="shared" si="17"/>
        <v>150.61791991987289</v>
      </c>
      <c r="P99">
        <f t="shared" si="18"/>
        <v>253.48409834167353</v>
      </c>
      <c r="Q99" s="11">
        <f t="shared" si="19"/>
        <v>9.4093467558232557E-2</v>
      </c>
      <c r="R99" s="11">
        <f t="shared" si="20"/>
        <v>9.0261529763282278E-2</v>
      </c>
      <c r="S99" s="11">
        <f t="shared" si="21"/>
        <v>9.9061075496724715E-2</v>
      </c>
    </row>
    <row r="100" spans="1:19">
      <c r="A100" s="12">
        <v>37438</v>
      </c>
      <c r="B100">
        <v>371.12</v>
      </c>
      <c r="C100" s="90">
        <f t="shared" si="12"/>
        <v>207.11</v>
      </c>
      <c r="D100" s="90">
        <f t="shared" si="13"/>
        <v>164.01</v>
      </c>
      <c r="E100" s="11">
        <v>5.5000000000000005E-3</v>
      </c>
      <c r="F100" s="11">
        <v>7.1000000000001062E-3</v>
      </c>
      <c r="G100" s="11">
        <v>3.5000000000000586E-3</v>
      </c>
      <c r="I100">
        <v>207.11</v>
      </c>
      <c r="J100">
        <v>164.01</v>
      </c>
      <c r="K100" s="11">
        <f t="shared" si="14"/>
        <v>0.55806747143780988</v>
      </c>
      <c r="L100" s="11">
        <f t="shared" si="15"/>
        <v>0.44193252856219012</v>
      </c>
      <c r="N100">
        <f t="shared" si="16"/>
        <v>179.94628957815542</v>
      </c>
      <c r="O100">
        <f t="shared" si="17"/>
        <v>151.687307151304</v>
      </c>
      <c r="P100">
        <f t="shared" si="18"/>
        <v>254.37129268586941</v>
      </c>
      <c r="Q100" s="11">
        <f t="shared" si="19"/>
        <v>8.8033806378995827E-2</v>
      </c>
      <c r="R100" s="11">
        <f t="shared" si="20"/>
        <v>9.0694731920732741E-2</v>
      </c>
      <c r="S100" s="11">
        <f t="shared" si="21"/>
        <v>8.4898474582887573E-2</v>
      </c>
    </row>
    <row r="101" spans="1:19">
      <c r="A101" s="12">
        <v>37469</v>
      </c>
      <c r="B101">
        <v>373.94</v>
      </c>
      <c r="C101" s="90">
        <f t="shared" si="12"/>
        <v>210.01</v>
      </c>
      <c r="D101" s="90">
        <f t="shared" si="13"/>
        <v>163.93</v>
      </c>
      <c r="E101" s="11">
        <v>7.6E-3</v>
      </c>
      <c r="F101" s="11">
        <v>1.4000000000000012E-2</v>
      </c>
      <c r="G101" s="11">
        <v>-5.0000000000005596E-4</v>
      </c>
      <c r="I101">
        <v>210.01</v>
      </c>
      <c r="J101">
        <v>163.93</v>
      </c>
      <c r="K101" s="11">
        <f t="shared" si="14"/>
        <v>0.56161416269989839</v>
      </c>
      <c r="L101" s="11">
        <f t="shared" si="15"/>
        <v>0.43838583730010167</v>
      </c>
      <c r="N101">
        <f t="shared" si="16"/>
        <v>181.31388137894942</v>
      </c>
      <c r="O101">
        <f t="shared" si="17"/>
        <v>153.81092945142225</v>
      </c>
      <c r="P101">
        <f t="shared" si="18"/>
        <v>254.24410703952645</v>
      </c>
      <c r="Q101" s="11">
        <f t="shared" si="19"/>
        <v>8.9547667767318817E-2</v>
      </c>
      <c r="R101" s="11">
        <f t="shared" si="20"/>
        <v>9.5448155871258766E-2</v>
      </c>
      <c r="S101" s="11">
        <f t="shared" si="21"/>
        <v>8.229965599919753E-2</v>
      </c>
    </row>
    <row r="102" spans="1:19">
      <c r="A102" s="12">
        <v>37500</v>
      </c>
      <c r="B102">
        <v>378.63</v>
      </c>
      <c r="C102" s="90">
        <f t="shared" si="12"/>
        <v>213.29</v>
      </c>
      <c r="D102" s="90">
        <f t="shared" si="13"/>
        <v>165.34</v>
      </c>
      <c r="E102" s="11">
        <v>1.2500000000000001E-2</v>
      </c>
      <c r="F102" s="11">
        <v>1.5600000000000058E-2</v>
      </c>
      <c r="G102" s="11">
        <v>8.599999999999941E-3</v>
      </c>
      <c r="I102">
        <v>213.29</v>
      </c>
      <c r="J102">
        <v>165.34</v>
      </c>
      <c r="K102" s="11">
        <f t="shared" si="14"/>
        <v>0.56332039193936034</v>
      </c>
      <c r="L102" s="11">
        <f t="shared" si="15"/>
        <v>0.43667960806063971</v>
      </c>
      <c r="N102">
        <f t="shared" si="16"/>
        <v>183.58030489618628</v>
      </c>
      <c r="O102">
        <f t="shared" si="17"/>
        <v>156.21037995086445</v>
      </c>
      <c r="P102">
        <f t="shared" si="18"/>
        <v>256.43060636006635</v>
      </c>
      <c r="Q102" s="11">
        <f t="shared" si="19"/>
        <v>9.4411719855565845E-2</v>
      </c>
      <c r="R102" s="11">
        <f t="shared" si="20"/>
        <v>9.6203711797074209E-2</v>
      </c>
      <c r="S102" s="11">
        <f t="shared" si="21"/>
        <v>9.2481418175330843E-2</v>
      </c>
    </row>
    <row r="103" spans="1:19">
      <c r="A103" s="12">
        <v>37530</v>
      </c>
      <c r="B103">
        <v>381.89</v>
      </c>
      <c r="C103" s="90">
        <f t="shared" si="12"/>
        <v>216.29</v>
      </c>
      <c r="D103" s="90">
        <f t="shared" si="13"/>
        <v>165.6</v>
      </c>
      <c r="E103" s="11">
        <v>8.6E-3</v>
      </c>
      <c r="F103" s="11">
        <v>1.4100000000000001E-2</v>
      </c>
      <c r="G103" s="11">
        <v>1.6000000000000458E-3</v>
      </c>
      <c r="I103">
        <v>216.29</v>
      </c>
      <c r="J103">
        <v>165.6</v>
      </c>
      <c r="K103" s="11">
        <f t="shared" si="14"/>
        <v>0.56636727853570401</v>
      </c>
      <c r="L103" s="11">
        <f t="shared" si="15"/>
        <v>0.43363272146429599</v>
      </c>
      <c r="N103">
        <f t="shared" si="16"/>
        <v>185.15909551829347</v>
      </c>
      <c r="O103">
        <f t="shared" si="17"/>
        <v>158.41294630817163</v>
      </c>
      <c r="P103">
        <f t="shared" si="18"/>
        <v>256.84089533024246</v>
      </c>
      <c r="Q103" s="11">
        <f t="shared" si="19"/>
        <v>9.5824144392260058E-2</v>
      </c>
      <c r="R103" s="11">
        <f t="shared" si="20"/>
        <v>0.10250935647467307</v>
      </c>
      <c r="S103" s="11">
        <f t="shared" si="21"/>
        <v>8.7595058587030428E-2</v>
      </c>
    </row>
    <row r="104" spans="1:19">
      <c r="A104" s="12">
        <v>37561</v>
      </c>
      <c r="B104">
        <v>388.98</v>
      </c>
      <c r="C104" s="90">
        <f t="shared" si="12"/>
        <v>222.66000000000003</v>
      </c>
      <c r="D104" s="90">
        <f t="shared" si="13"/>
        <v>166.32</v>
      </c>
      <c r="E104" s="11">
        <v>1.8600000000000002E-2</v>
      </c>
      <c r="F104" s="11">
        <v>2.9500000000000082E-2</v>
      </c>
      <c r="G104" s="11">
        <v>4.2999999999999705E-3</v>
      </c>
      <c r="I104">
        <v>222.66</v>
      </c>
      <c r="J104">
        <v>166.32</v>
      </c>
      <c r="K104" s="11">
        <f t="shared" si="14"/>
        <v>0.57242017584451643</v>
      </c>
      <c r="L104" s="11">
        <f t="shared" si="15"/>
        <v>0.42757982415548351</v>
      </c>
      <c r="N104">
        <f t="shared" si="16"/>
        <v>188.60305469493372</v>
      </c>
      <c r="O104">
        <f t="shared" si="17"/>
        <v>163.08612822426269</v>
      </c>
      <c r="P104">
        <f t="shared" si="18"/>
        <v>257.94531118016249</v>
      </c>
      <c r="Q104" s="11">
        <f t="shared" si="19"/>
        <v>0.11076373119509997</v>
      </c>
      <c r="R104" s="11">
        <f t="shared" si="20"/>
        <v>0.12446342628360996</v>
      </c>
      <c r="S104" s="11">
        <f t="shared" si="21"/>
        <v>9.3146234326415778E-2</v>
      </c>
    </row>
    <row r="105" spans="1:19">
      <c r="A105" s="12">
        <v>37591</v>
      </c>
      <c r="B105">
        <v>400.3</v>
      </c>
      <c r="C105" s="90">
        <f t="shared" si="12"/>
        <v>231.79999999999998</v>
      </c>
      <c r="D105" s="90">
        <f t="shared" si="13"/>
        <v>168.5</v>
      </c>
      <c r="E105" s="11">
        <v>2.9100000000000001E-2</v>
      </c>
      <c r="F105" s="11">
        <v>4.0999999999999925E-2</v>
      </c>
      <c r="G105" s="11">
        <v>1.3100000000000112E-2</v>
      </c>
      <c r="I105">
        <v>231.8</v>
      </c>
      <c r="J105">
        <v>168.5</v>
      </c>
      <c r="K105" s="11">
        <f t="shared" si="14"/>
        <v>0.57906570072445662</v>
      </c>
      <c r="L105" s="11">
        <f t="shared" si="15"/>
        <v>0.42093429927554332</v>
      </c>
      <c r="N105">
        <f t="shared" si="16"/>
        <v>194.09140358655628</v>
      </c>
      <c r="O105">
        <f t="shared" si="17"/>
        <v>169.77265948145745</v>
      </c>
      <c r="P105">
        <f t="shared" si="18"/>
        <v>261.32439475662267</v>
      </c>
      <c r="Q105" s="11">
        <f t="shared" si="19"/>
        <v>0.13412734971016693</v>
      </c>
      <c r="R105" s="11">
        <f t="shared" si="20"/>
        <v>0.16451096971870061</v>
      </c>
      <c r="S105" s="11">
        <f t="shared" si="21"/>
        <v>9.4983636539541116E-2</v>
      </c>
    </row>
    <row r="106" spans="1:19">
      <c r="A106" s="12">
        <v>37622</v>
      </c>
      <c r="B106">
        <v>407.65</v>
      </c>
      <c r="C106" s="90">
        <f t="shared" si="12"/>
        <v>238.99</v>
      </c>
      <c r="D106" s="90">
        <f t="shared" si="13"/>
        <v>168.66</v>
      </c>
      <c r="E106" s="11">
        <v>1.84E-2</v>
      </c>
      <c r="F106" s="11">
        <v>3.0999999999999917E-2</v>
      </c>
      <c r="G106" s="11">
        <v>8.9999999999990088E-4</v>
      </c>
      <c r="I106">
        <v>238.99</v>
      </c>
      <c r="J106">
        <v>168.66</v>
      </c>
      <c r="K106" s="11">
        <f t="shared" si="14"/>
        <v>0.58626272537716184</v>
      </c>
      <c r="L106" s="11">
        <f t="shared" si="15"/>
        <v>0.41373727462283821</v>
      </c>
      <c r="N106">
        <f t="shared" si="16"/>
        <v>197.66268541254891</v>
      </c>
      <c r="O106">
        <f t="shared" si="17"/>
        <v>175.03561192538263</v>
      </c>
      <c r="P106">
        <f t="shared" si="18"/>
        <v>261.55958671190359</v>
      </c>
      <c r="Q106" s="11">
        <f t="shared" si="19"/>
        <v>0.14765033082753787</v>
      </c>
      <c r="R106" s="11">
        <f t="shared" si="20"/>
        <v>0.18766525846273652</v>
      </c>
      <c r="S106" s="11">
        <f t="shared" si="21"/>
        <v>9.5311934651635566E-2</v>
      </c>
    </row>
    <row r="107" spans="1:19">
      <c r="A107" s="12">
        <v>37653</v>
      </c>
      <c r="B107">
        <v>412.6</v>
      </c>
      <c r="C107" s="90">
        <f t="shared" si="12"/>
        <v>243.49000000000004</v>
      </c>
      <c r="D107" s="90">
        <f t="shared" si="13"/>
        <v>169.11</v>
      </c>
      <c r="E107" s="11">
        <v>1.21E-2</v>
      </c>
      <c r="F107" s="11">
        <v>1.8799999999999928E-2</v>
      </c>
      <c r="G107" s="11">
        <v>2.6999999999999247E-3</v>
      </c>
      <c r="I107">
        <v>243.49</v>
      </c>
      <c r="J107">
        <v>169.11</v>
      </c>
      <c r="K107" s="11">
        <f t="shared" si="14"/>
        <v>0.59013572467280662</v>
      </c>
      <c r="L107" s="11">
        <f t="shared" si="15"/>
        <v>0.40986427532719344</v>
      </c>
      <c r="N107">
        <f t="shared" si="16"/>
        <v>200.05440390604076</v>
      </c>
      <c r="O107">
        <f t="shared" si="17"/>
        <v>178.32628142957981</v>
      </c>
      <c r="P107">
        <f t="shared" si="18"/>
        <v>262.26579759602572</v>
      </c>
      <c r="Q107" s="11">
        <f t="shared" si="19"/>
        <v>0.15713976870945512</v>
      </c>
      <c r="R107" s="11">
        <f t="shared" si="20"/>
        <v>0.20301587325694559</v>
      </c>
      <c r="S107" s="11">
        <f t="shared" si="21"/>
        <v>9.6952933355168636E-2</v>
      </c>
    </row>
    <row r="108" spans="1:19">
      <c r="A108" s="12">
        <v>37681</v>
      </c>
      <c r="B108">
        <v>417.5</v>
      </c>
      <c r="C108" s="90">
        <f t="shared" si="12"/>
        <v>246.6</v>
      </c>
      <c r="D108" s="90">
        <f t="shared" si="13"/>
        <v>170.9</v>
      </c>
      <c r="E108" s="11">
        <v>1.1899999999999999E-2</v>
      </c>
      <c r="F108" s="11">
        <v>1.2799999999999923E-2</v>
      </c>
      <c r="G108" s="11">
        <v>1.0599999999999943E-2</v>
      </c>
      <c r="I108">
        <v>246.6</v>
      </c>
      <c r="J108">
        <v>170.9</v>
      </c>
      <c r="K108" s="11">
        <f t="shared" si="14"/>
        <v>0.59065868263473054</v>
      </c>
      <c r="L108" s="11">
        <f t="shared" si="15"/>
        <v>0.40934131736526946</v>
      </c>
      <c r="N108">
        <f t="shared" si="16"/>
        <v>202.43505131252266</v>
      </c>
      <c r="O108">
        <f t="shared" si="17"/>
        <v>180.60885783187842</v>
      </c>
      <c r="P108">
        <f t="shared" si="18"/>
        <v>265.04581505054358</v>
      </c>
      <c r="Q108" s="11">
        <f t="shared" si="19"/>
        <v>0.16081067904936841</v>
      </c>
      <c r="R108" s="11">
        <f t="shared" si="20"/>
        <v>0.21477016593682396</v>
      </c>
      <c r="S108" s="11">
        <f t="shared" si="21"/>
        <v>9.0907926046775556E-2</v>
      </c>
    </row>
    <row r="109" spans="1:19">
      <c r="A109" s="12">
        <v>37712</v>
      </c>
      <c r="B109">
        <v>422.57</v>
      </c>
      <c r="C109" s="90">
        <f t="shared" si="12"/>
        <v>249.84</v>
      </c>
      <c r="D109" s="90">
        <f t="shared" si="13"/>
        <v>172.73</v>
      </c>
      <c r="E109" s="11">
        <v>1.21E-2</v>
      </c>
      <c r="F109" s="11">
        <v>1.3100000000000112E-2</v>
      </c>
      <c r="G109" s="11">
        <v>1.0699999999999932E-2</v>
      </c>
      <c r="I109">
        <v>249.84</v>
      </c>
      <c r="J109">
        <v>172.73</v>
      </c>
      <c r="K109" s="11">
        <f t="shared" si="14"/>
        <v>0.59123932129587997</v>
      </c>
      <c r="L109" s="11">
        <f t="shared" si="15"/>
        <v>0.40876067870412003</v>
      </c>
      <c r="N109">
        <f t="shared" si="16"/>
        <v>204.88451543340418</v>
      </c>
      <c r="O109">
        <f t="shared" si="17"/>
        <v>182.97483386947604</v>
      </c>
      <c r="P109">
        <f t="shared" si="18"/>
        <v>267.88180527158437</v>
      </c>
      <c r="Q109" s="11">
        <f t="shared" si="19"/>
        <v>0.16994272880488515</v>
      </c>
      <c r="R109" s="11">
        <f t="shared" si="20"/>
        <v>0.22468270983241778</v>
      </c>
      <c r="S109" s="11">
        <f t="shared" si="21"/>
        <v>9.8844569319788578E-2</v>
      </c>
    </row>
    <row r="110" spans="1:19">
      <c r="A110" s="12">
        <v>37742</v>
      </c>
      <c r="B110">
        <v>431.18</v>
      </c>
      <c r="C110" s="90">
        <f t="shared" si="12"/>
        <v>252.66</v>
      </c>
      <c r="D110" s="90">
        <f t="shared" si="13"/>
        <v>178.52</v>
      </c>
      <c r="E110" s="11">
        <v>2.0400000000000001E-2</v>
      </c>
      <c r="F110" s="11">
        <v>1.1300000000000088E-2</v>
      </c>
      <c r="G110" s="11">
        <v>3.3500000000000085E-2</v>
      </c>
      <c r="I110">
        <v>252.66</v>
      </c>
      <c r="J110">
        <v>178.52</v>
      </c>
      <c r="K110" s="11">
        <f t="shared" si="14"/>
        <v>0.58597337538846883</v>
      </c>
      <c r="L110" s="11">
        <f t="shared" si="15"/>
        <v>0.41402662461153117</v>
      </c>
      <c r="N110">
        <f t="shared" si="16"/>
        <v>209.06415954824561</v>
      </c>
      <c r="O110">
        <f t="shared" si="17"/>
        <v>185.04244949220114</v>
      </c>
      <c r="P110">
        <f t="shared" si="18"/>
        <v>276.85584574818245</v>
      </c>
      <c r="Q110" s="11">
        <f t="shared" si="19"/>
        <v>0.18152173443438713</v>
      </c>
      <c r="R110" s="11">
        <f t="shared" si="20"/>
        <v>0.23604952540271884</v>
      </c>
      <c r="S110" s="11">
        <f t="shared" si="21"/>
        <v>0.11197088259277521</v>
      </c>
    </row>
    <row r="111" spans="1:19">
      <c r="A111" s="12">
        <v>37773</v>
      </c>
      <c r="B111">
        <v>437.77</v>
      </c>
      <c r="C111" s="90">
        <f t="shared" si="12"/>
        <v>254.28</v>
      </c>
      <c r="D111" s="90">
        <f t="shared" si="13"/>
        <v>183.49</v>
      </c>
      <c r="E111" s="11">
        <v>1.5300000000000001E-2</v>
      </c>
      <c r="F111" s="11">
        <v>6.3999999999999613E-3</v>
      </c>
      <c r="G111" s="11">
        <v>2.7800000000000047E-2</v>
      </c>
      <c r="I111">
        <v>254.28</v>
      </c>
      <c r="J111">
        <v>183.49</v>
      </c>
      <c r="K111" s="11">
        <f t="shared" si="14"/>
        <v>0.58085295931653613</v>
      </c>
      <c r="L111" s="11">
        <f t="shared" si="15"/>
        <v>0.41914704068346398</v>
      </c>
      <c r="N111">
        <f t="shared" si="16"/>
        <v>212.26284118933378</v>
      </c>
      <c r="O111">
        <f t="shared" si="17"/>
        <v>186.22672116895123</v>
      </c>
      <c r="P111">
        <f t="shared" si="18"/>
        <v>284.55243825998195</v>
      </c>
      <c r="Q111" s="11">
        <f t="shared" si="19"/>
        <v>0.18607773083966106</v>
      </c>
      <c r="R111" s="11">
        <f t="shared" si="20"/>
        <v>0.23641809200407127</v>
      </c>
      <c r="S111" s="11">
        <f t="shared" si="21"/>
        <v>0.12256524224423382</v>
      </c>
    </row>
    <row r="112" spans="1:19">
      <c r="A112" s="12">
        <v>37803</v>
      </c>
      <c r="B112">
        <v>441.87</v>
      </c>
      <c r="C112" s="90">
        <f t="shared" si="12"/>
        <v>255.80999999999997</v>
      </c>
      <c r="D112" s="90">
        <f t="shared" si="13"/>
        <v>186.06</v>
      </c>
      <c r="E112" s="11">
        <v>9.3999999999999986E-3</v>
      </c>
      <c r="F112" s="11">
        <v>6.0000000000000053E-3</v>
      </c>
      <c r="G112" s="11">
        <v>1.4000000000000012E-2</v>
      </c>
      <c r="I112">
        <v>255.81</v>
      </c>
      <c r="J112">
        <v>186.06</v>
      </c>
      <c r="K112" s="11">
        <f t="shared" si="14"/>
        <v>0.57892592844049151</v>
      </c>
      <c r="L112" s="11">
        <f t="shared" si="15"/>
        <v>0.42107407155950843</v>
      </c>
      <c r="N112">
        <f t="shared" si="16"/>
        <v>214.25811189651353</v>
      </c>
      <c r="O112">
        <f t="shared" si="17"/>
        <v>187.34408149596493</v>
      </c>
      <c r="P112">
        <f t="shared" si="18"/>
        <v>288.53617239562169</v>
      </c>
      <c r="Q112" s="11">
        <f t="shared" si="19"/>
        <v>0.19067813178473791</v>
      </c>
      <c r="R112" s="11">
        <f t="shared" si="20"/>
        <v>0.23506762045089413</v>
      </c>
      <c r="S112" s="11">
        <f t="shared" si="21"/>
        <v>0.13431106690149774</v>
      </c>
    </row>
    <row r="113" spans="1:19">
      <c r="A113" s="12">
        <v>37834</v>
      </c>
      <c r="B113">
        <v>446.36</v>
      </c>
      <c r="C113" s="90">
        <f t="shared" si="12"/>
        <v>256.74</v>
      </c>
      <c r="D113" s="90">
        <f t="shared" si="13"/>
        <v>189.62</v>
      </c>
      <c r="E113" s="11">
        <v>1.0200000000000001E-2</v>
      </c>
      <c r="F113" s="11">
        <v>3.6000000000000476E-3</v>
      </c>
      <c r="G113" s="11">
        <v>1.9099999999999895E-2</v>
      </c>
      <c r="I113">
        <v>256.74</v>
      </c>
      <c r="J113">
        <v>189.62</v>
      </c>
      <c r="K113" s="11">
        <f t="shared" si="14"/>
        <v>0.57518594856169913</v>
      </c>
      <c r="L113" s="11">
        <f t="shared" si="15"/>
        <v>0.42481405143830092</v>
      </c>
      <c r="N113">
        <f t="shared" si="16"/>
        <v>216.44354463785797</v>
      </c>
      <c r="O113">
        <f t="shared" si="17"/>
        <v>188.0185201893504</v>
      </c>
      <c r="P113">
        <f t="shared" si="18"/>
        <v>294.04721328837803</v>
      </c>
      <c r="Q113" s="11">
        <f t="shared" si="19"/>
        <v>0.19375054459005758</v>
      </c>
      <c r="R113" s="11">
        <f t="shared" si="20"/>
        <v>0.22240026024114146</v>
      </c>
      <c r="S113" s="11">
        <f t="shared" si="21"/>
        <v>0.15655468562212738</v>
      </c>
    </row>
    <row r="114" spans="1:19">
      <c r="A114" s="12">
        <v>37865</v>
      </c>
      <c r="B114">
        <v>448.23</v>
      </c>
      <c r="C114" s="90">
        <f t="shared" si="12"/>
        <v>257.55</v>
      </c>
      <c r="D114" s="90">
        <f t="shared" si="13"/>
        <v>190.68</v>
      </c>
      <c r="E114" s="11">
        <v>4.1999999999999997E-3</v>
      </c>
      <c r="F114" s="11">
        <v>3.2000000000000917E-3</v>
      </c>
      <c r="G114" s="11">
        <v>5.6000000000000494E-3</v>
      </c>
      <c r="I114">
        <v>257.55</v>
      </c>
      <c r="J114">
        <v>190.68</v>
      </c>
      <c r="K114" s="11">
        <f t="shared" si="14"/>
        <v>0.57459340070945719</v>
      </c>
      <c r="L114" s="11">
        <f t="shared" si="15"/>
        <v>0.42540659929054281</v>
      </c>
      <c r="N114">
        <f t="shared" si="16"/>
        <v>217.35260752533696</v>
      </c>
      <c r="O114">
        <f t="shared" si="17"/>
        <v>188.62017945395633</v>
      </c>
      <c r="P114">
        <f t="shared" si="18"/>
        <v>295.69387768279296</v>
      </c>
      <c r="Q114" s="11">
        <f t="shared" si="19"/>
        <v>0.18396473765662802</v>
      </c>
      <c r="R114" s="11">
        <f t="shared" si="20"/>
        <v>0.2074753259884925</v>
      </c>
      <c r="S114" s="11">
        <f t="shared" si="21"/>
        <v>0.15311460624787965</v>
      </c>
    </row>
    <row r="115" spans="1:19">
      <c r="A115" s="12">
        <v>37895</v>
      </c>
      <c r="B115">
        <v>450.94</v>
      </c>
      <c r="C115" s="90">
        <f t="shared" si="12"/>
        <v>259.33</v>
      </c>
      <c r="D115" s="90">
        <f t="shared" si="13"/>
        <v>191.61</v>
      </c>
      <c r="E115" s="11">
        <v>6.0000000000000001E-3</v>
      </c>
      <c r="F115" s="11">
        <v>6.8999999999999062E-3</v>
      </c>
      <c r="G115" s="11">
        <v>4.8999999999999044E-3</v>
      </c>
      <c r="I115">
        <v>259.33</v>
      </c>
      <c r="J115">
        <v>191.61</v>
      </c>
      <c r="K115" s="11">
        <f t="shared" si="14"/>
        <v>0.57508759480196914</v>
      </c>
      <c r="L115" s="11">
        <f t="shared" si="15"/>
        <v>0.42491240519803081</v>
      </c>
      <c r="N115">
        <f t="shared" si="16"/>
        <v>218.65672317048899</v>
      </c>
      <c r="O115">
        <f t="shared" si="17"/>
        <v>189.9216586921886</v>
      </c>
      <c r="P115">
        <f t="shared" si="18"/>
        <v>297.14277768343862</v>
      </c>
      <c r="Q115" s="11">
        <f t="shared" si="19"/>
        <v>0.18091267705985303</v>
      </c>
      <c r="R115" s="11">
        <f t="shared" si="20"/>
        <v>0.19890238214950506</v>
      </c>
      <c r="S115" s="11">
        <f t="shared" si="21"/>
        <v>0.15691380572932734</v>
      </c>
    </row>
    <row r="116" spans="1:19">
      <c r="A116" s="12">
        <v>37926</v>
      </c>
      <c r="B116">
        <v>455.93</v>
      </c>
      <c r="C116" s="90">
        <f t="shared" si="12"/>
        <v>260.26000000000005</v>
      </c>
      <c r="D116" s="90">
        <f t="shared" si="13"/>
        <v>195.67</v>
      </c>
      <c r="E116" s="11">
        <v>1.11E-2</v>
      </c>
      <c r="F116" s="11">
        <v>3.6000000000000476E-3</v>
      </c>
      <c r="G116" s="11">
        <v>2.1200000000000108E-2</v>
      </c>
      <c r="I116">
        <v>260.26</v>
      </c>
      <c r="J116">
        <v>195.67</v>
      </c>
      <c r="K116" s="11">
        <f t="shared" si="14"/>
        <v>0.57083324194503549</v>
      </c>
      <c r="L116" s="11">
        <f t="shared" si="15"/>
        <v>0.42916675805496457</v>
      </c>
      <c r="N116">
        <f t="shared" si="16"/>
        <v>221.08381279768145</v>
      </c>
      <c r="O116">
        <f t="shared" si="17"/>
        <v>190.60537666348048</v>
      </c>
      <c r="P116">
        <f t="shared" si="18"/>
        <v>303.44220457032753</v>
      </c>
      <c r="Q116" s="11">
        <f t="shared" si="19"/>
        <v>0.17221756113804987</v>
      </c>
      <c r="R116" s="11">
        <f t="shared" si="20"/>
        <v>0.16874058351164956</v>
      </c>
      <c r="S116" s="11">
        <f t="shared" si="21"/>
        <v>0.17638193608562092</v>
      </c>
    </row>
    <row r="117" spans="1:19">
      <c r="A117" s="12">
        <v>37956</v>
      </c>
      <c r="B117">
        <v>457.59</v>
      </c>
      <c r="C117" s="90">
        <f t="shared" si="12"/>
        <v>261.77999999999997</v>
      </c>
      <c r="D117" s="90">
        <f t="shared" si="13"/>
        <v>195.81</v>
      </c>
      <c r="E117" s="11">
        <v>3.5999999999999999E-3</v>
      </c>
      <c r="F117" s="11">
        <v>5.8000000000000274E-3</v>
      </c>
      <c r="G117" s="11">
        <v>6.9999999999992291E-4</v>
      </c>
      <c r="I117">
        <v>261.77999999999997</v>
      </c>
      <c r="J117">
        <v>195.81</v>
      </c>
      <c r="K117" s="11">
        <f t="shared" si="14"/>
        <v>0.57208418016127971</v>
      </c>
      <c r="L117" s="11">
        <f t="shared" si="15"/>
        <v>0.42791581983872029</v>
      </c>
      <c r="N117">
        <f t="shared" si="16"/>
        <v>221.87971452375311</v>
      </c>
      <c r="O117">
        <f t="shared" si="17"/>
        <v>191.71088784812866</v>
      </c>
      <c r="P117">
        <f t="shared" si="18"/>
        <v>303.65461411352675</v>
      </c>
      <c r="Q117" s="11">
        <f t="shared" si="19"/>
        <v>0.14317126067257502</v>
      </c>
      <c r="R117" s="11">
        <f t="shared" si="20"/>
        <v>0.12922120931413761</v>
      </c>
      <c r="S117" s="11">
        <f t="shared" si="21"/>
        <v>0.16198342063061966</v>
      </c>
    </row>
    <row r="118" spans="1:19">
      <c r="A118" s="12">
        <v>37987</v>
      </c>
      <c r="B118">
        <v>459.84</v>
      </c>
      <c r="C118" s="90">
        <f t="shared" si="12"/>
        <v>263.72999999999996</v>
      </c>
      <c r="D118" s="90">
        <f t="shared" si="13"/>
        <v>196.10999999999999</v>
      </c>
      <c r="E118" s="11">
        <v>4.8999999999999998E-3</v>
      </c>
      <c r="F118" s="11">
        <v>7.4000000000000732E-3</v>
      </c>
      <c r="G118" s="11">
        <v>1.5000000000000568E-3</v>
      </c>
      <c r="I118">
        <v>263.73</v>
      </c>
      <c r="J118">
        <v>196.11</v>
      </c>
      <c r="K118" s="11">
        <f t="shared" si="14"/>
        <v>0.57352557411273486</v>
      </c>
      <c r="L118" s="11">
        <f t="shared" si="15"/>
        <v>0.42647442588726514</v>
      </c>
      <c r="N118">
        <f t="shared" si="16"/>
        <v>222.96692512491947</v>
      </c>
      <c r="O118">
        <f t="shared" si="17"/>
        <v>193.12954841820482</v>
      </c>
      <c r="P118">
        <f t="shared" si="18"/>
        <v>304.11009603469705</v>
      </c>
      <c r="Q118" s="11">
        <f t="shared" si="19"/>
        <v>0.12801728186358075</v>
      </c>
      <c r="R118" s="11">
        <f t="shared" si="20"/>
        <v>0.10337288677309631</v>
      </c>
      <c r="S118" s="11">
        <f t="shared" si="21"/>
        <v>0.16267998377616721</v>
      </c>
    </row>
    <row r="119" spans="1:19">
      <c r="A119" s="12">
        <v>38018</v>
      </c>
      <c r="B119">
        <v>463.61</v>
      </c>
      <c r="C119" s="90">
        <f t="shared" si="12"/>
        <v>265.85000000000002</v>
      </c>
      <c r="D119" s="90">
        <f t="shared" si="13"/>
        <v>197.76</v>
      </c>
      <c r="E119" s="11">
        <v>8.199999999999999E-3</v>
      </c>
      <c r="F119" s="11">
        <v>8.0000000000000071E-3</v>
      </c>
      <c r="G119" s="11">
        <v>8.3999999999999631E-3</v>
      </c>
      <c r="I119">
        <v>265.85000000000002</v>
      </c>
      <c r="J119">
        <v>197.76</v>
      </c>
      <c r="K119" s="11">
        <f t="shared" si="14"/>
        <v>0.57343456784797575</v>
      </c>
      <c r="L119" s="11">
        <f t="shared" si="15"/>
        <v>0.4265654321520243</v>
      </c>
      <c r="N119">
        <f t="shared" si="16"/>
        <v>224.79525391094381</v>
      </c>
      <c r="O119">
        <f t="shared" si="17"/>
        <v>194.67458480555047</v>
      </c>
      <c r="P119">
        <f t="shared" si="18"/>
        <v>306.66462084138851</v>
      </c>
      <c r="Q119" s="11">
        <f t="shared" si="19"/>
        <v>0.12367060920349982</v>
      </c>
      <c r="R119" s="11">
        <f t="shared" si="20"/>
        <v>9.1676354404476967E-2</v>
      </c>
      <c r="S119" s="11">
        <f t="shared" si="21"/>
        <v>0.16928941422148891</v>
      </c>
    </row>
    <row r="120" spans="1:19">
      <c r="A120" s="12">
        <v>38047</v>
      </c>
      <c r="B120">
        <v>467.31</v>
      </c>
      <c r="C120" s="90">
        <f t="shared" si="12"/>
        <v>267.62</v>
      </c>
      <c r="D120" s="90">
        <f t="shared" si="13"/>
        <v>199.69</v>
      </c>
      <c r="E120" s="11">
        <v>8.0000000000000002E-3</v>
      </c>
      <c r="F120" s="11">
        <v>6.6999999999999282E-3</v>
      </c>
      <c r="G120" s="11">
        <v>9.8000000000000309E-3</v>
      </c>
      <c r="I120">
        <v>267.62</v>
      </c>
      <c r="J120">
        <v>199.69</v>
      </c>
      <c r="K120" s="11">
        <f t="shared" si="14"/>
        <v>0.57268194560356078</v>
      </c>
      <c r="L120" s="11">
        <f t="shared" si="15"/>
        <v>0.42731805439643916</v>
      </c>
      <c r="N120">
        <f t="shared" si="16"/>
        <v>226.59361594223137</v>
      </c>
      <c r="O120">
        <f t="shared" si="17"/>
        <v>195.97890452374764</v>
      </c>
      <c r="P120">
        <f t="shared" si="18"/>
        <v>309.66993412563414</v>
      </c>
      <c r="Q120" s="11">
        <f t="shared" si="19"/>
        <v>0.11933983009895011</v>
      </c>
      <c r="R120" s="11">
        <f t="shared" si="20"/>
        <v>8.5101289473723307E-2</v>
      </c>
      <c r="S120" s="11">
        <f t="shared" si="21"/>
        <v>0.1683637942616858</v>
      </c>
    </row>
    <row r="121" spans="1:19">
      <c r="A121" s="12">
        <v>38078</v>
      </c>
      <c r="B121">
        <v>469.96</v>
      </c>
      <c r="C121" s="90">
        <f t="shared" si="12"/>
        <v>269.92999999999995</v>
      </c>
      <c r="D121" s="90">
        <f t="shared" si="13"/>
        <v>200.03</v>
      </c>
      <c r="E121" s="11">
        <v>5.6999999999999993E-3</v>
      </c>
      <c r="F121" s="11">
        <v>8.599999999999941E-3</v>
      </c>
      <c r="G121" s="11">
        <v>1.7000000000000348E-3</v>
      </c>
      <c r="I121">
        <v>269.93</v>
      </c>
      <c r="J121">
        <v>200.03</v>
      </c>
      <c r="K121" s="11">
        <f t="shared" si="14"/>
        <v>0.57436803132181458</v>
      </c>
      <c r="L121" s="11">
        <f t="shared" si="15"/>
        <v>0.42563196867818537</v>
      </c>
      <c r="N121">
        <f t="shared" si="16"/>
        <v>227.8851995531021</v>
      </c>
      <c r="O121">
        <f t="shared" si="17"/>
        <v>197.66432310265185</v>
      </c>
      <c r="P121">
        <f t="shared" si="18"/>
        <v>310.19637301364776</v>
      </c>
      <c r="Q121" s="11">
        <f t="shared" si="19"/>
        <v>0.11226170055381313</v>
      </c>
      <c r="R121" s="11">
        <f t="shared" si="20"/>
        <v>8.0281473263446035E-2</v>
      </c>
      <c r="S121" s="11">
        <f t="shared" si="21"/>
        <v>0.15795984239826955</v>
      </c>
    </row>
    <row r="122" spans="1:19">
      <c r="A122" s="12">
        <v>38108</v>
      </c>
      <c r="B122">
        <v>476.69</v>
      </c>
      <c r="C122" s="90">
        <f t="shared" si="12"/>
        <v>273.45999999999998</v>
      </c>
      <c r="D122" s="90">
        <f t="shared" si="13"/>
        <v>203.23000000000002</v>
      </c>
      <c r="E122" s="11">
        <v>1.43E-2</v>
      </c>
      <c r="F122" s="11">
        <v>1.3100000000000112E-2</v>
      </c>
      <c r="G122" s="11">
        <v>1.6000000000000014E-2</v>
      </c>
      <c r="I122">
        <v>273.45999999999998</v>
      </c>
      <c r="J122">
        <v>203.23</v>
      </c>
      <c r="K122" s="11">
        <f t="shared" si="14"/>
        <v>0.57366422622668822</v>
      </c>
      <c r="L122" s="11">
        <f t="shared" si="15"/>
        <v>0.42633577377331183</v>
      </c>
      <c r="N122">
        <f t="shared" si="16"/>
        <v>231.14395790671145</v>
      </c>
      <c r="O122">
        <f t="shared" si="17"/>
        <v>200.2537257352966</v>
      </c>
      <c r="P122">
        <f t="shared" si="18"/>
        <v>315.15951498186615</v>
      </c>
      <c r="Q122" s="11">
        <f t="shared" si="19"/>
        <v>0.10561254691467337</v>
      </c>
      <c r="R122" s="11">
        <f t="shared" si="20"/>
        <v>8.2204252509835873E-2</v>
      </c>
      <c r="S122" s="11">
        <f t="shared" si="21"/>
        <v>0.13835239465567684</v>
      </c>
    </row>
    <row r="123" spans="1:19">
      <c r="A123" s="12">
        <v>38139</v>
      </c>
      <c r="B123">
        <v>480.22</v>
      </c>
      <c r="C123" s="90">
        <f t="shared" si="12"/>
        <v>276</v>
      </c>
      <c r="D123" s="90">
        <f t="shared" si="13"/>
        <v>204.22</v>
      </c>
      <c r="E123" s="11">
        <v>7.4000000000000003E-3</v>
      </c>
      <c r="F123" s="11">
        <v>9.300000000000086E-3</v>
      </c>
      <c r="G123" s="11">
        <v>4.8999999999999044E-3</v>
      </c>
      <c r="I123">
        <v>276</v>
      </c>
      <c r="J123">
        <v>204.22</v>
      </c>
      <c r="K123" s="11">
        <f t="shared" si="14"/>
        <v>0.57473657906792719</v>
      </c>
      <c r="L123" s="11">
        <f t="shared" si="15"/>
        <v>0.42526342093207276</v>
      </c>
      <c r="N123">
        <f t="shared" si="16"/>
        <v>232.85442319522113</v>
      </c>
      <c r="O123">
        <f t="shared" si="17"/>
        <v>202.11608538463489</v>
      </c>
      <c r="P123">
        <f t="shared" si="18"/>
        <v>316.70379660527726</v>
      </c>
      <c r="Q123" s="11">
        <f t="shared" si="19"/>
        <v>9.7009829372443512E-2</v>
      </c>
      <c r="R123" s="11">
        <f t="shared" si="20"/>
        <v>8.5322686862258967E-2</v>
      </c>
      <c r="S123" s="11">
        <f t="shared" si="21"/>
        <v>0.11298922104445341</v>
      </c>
    </row>
    <row r="124" spans="1:19">
      <c r="A124" s="12">
        <v>38169</v>
      </c>
      <c r="B124">
        <v>484.75</v>
      </c>
      <c r="C124" s="90">
        <f t="shared" si="12"/>
        <v>278.79000000000002</v>
      </c>
      <c r="D124" s="90">
        <f t="shared" si="13"/>
        <v>205.96</v>
      </c>
      <c r="E124" s="11">
        <v>9.3999999999999986E-3</v>
      </c>
      <c r="F124" s="11">
        <v>1.0099999999999998E-2</v>
      </c>
      <c r="G124" s="11">
        <v>8.499999999999952E-3</v>
      </c>
      <c r="I124">
        <v>278.79000000000002</v>
      </c>
      <c r="J124">
        <v>205.96</v>
      </c>
      <c r="K124" s="11">
        <f t="shared" si="14"/>
        <v>0.57512119649303772</v>
      </c>
      <c r="L124" s="11">
        <f t="shared" si="15"/>
        <v>0.42487880350696239</v>
      </c>
      <c r="N124">
        <f t="shared" si="16"/>
        <v>235.04325477325622</v>
      </c>
      <c r="O124">
        <f t="shared" si="17"/>
        <v>204.15745784701969</v>
      </c>
      <c r="P124">
        <f t="shared" si="18"/>
        <v>319.39577887642213</v>
      </c>
      <c r="Q124" s="11">
        <f t="shared" si="19"/>
        <v>9.7009829372443512E-2</v>
      </c>
      <c r="R124" s="11">
        <f t="shared" si="20"/>
        <v>8.9745970178496837E-2</v>
      </c>
      <c r="S124" s="11">
        <f t="shared" si="21"/>
        <v>0.10695229726166811</v>
      </c>
    </row>
    <row r="125" spans="1:19">
      <c r="A125" s="12">
        <v>38200</v>
      </c>
      <c r="B125">
        <v>489.92</v>
      </c>
      <c r="C125" s="90">
        <f t="shared" si="12"/>
        <v>283.90000000000003</v>
      </c>
      <c r="D125" s="90">
        <f t="shared" si="13"/>
        <v>206.02000000000004</v>
      </c>
      <c r="E125" s="11">
        <v>1.0700000000000001E-2</v>
      </c>
      <c r="F125" s="11">
        <v>1.8299999999999983E-2</v>
      </c>
      <c r="G125" s="11">
        <v>2.9999999999996696E-4</v>
      </c>
      <c r="I125">
        <v>283.89999999999998</v>
      </c>
      <c r="J125">
        <v>206.02</v>
      </c>
      <c r="K125" s="11">
        <f t="shared" si="14"/>
        <v>0.57948236446766821</v>
      </c>
      <c r="L125" s="11">
        <f t="shared" si="15"/>
        <v>0.42051763553233185</v>
      </c>
      <c r="N125">
        <f t="shared" si="16"/>
        <v>237.55821759933005</v>
      </c>
      <c r="O125">
        <f t="shared" si="17"/>
        <v>207.89353932562014</v>
      </c>
      <c r="P125">
        <f t="shared" si="18"/>
        <v>319.49159761008502</v>
      </c>
      <c r="Q125" s="11">
        <f t="shared" si="19"/>
        <v>9.7552796027250643E-2</v>
      </c>
      <c r="R125" s="11">
        <f t="shared" si="20"/>
        <v>0.10570777344834936</v>
      </c>
      <c r="S125" s="11">
        <f t="shared" si="21"/>
        <v>8.653162884000265E-2</v>
      </c>
    </row>
    <row r="126" spans="1:19">
      <c r="A126" s="12">
        <v>38231</v>
      </c>
      <c r="B126">
        <v>493.3</v>
      </c>
      <c r="C126" s="90">
        <f t="shared" si="12"/>
        <v>286.86</v>
      </c>
      <c r="D126" s="90">
        <f t="shared" si="13"/>
        <v>206.44</v>
      </c>
      <c r="E126" s="11">
        <v>6.8999999999999999E-3</v>
      </c>
      <c r="F126" s="11">
        <v>1.0399999999999965E-2</v>
      </c>
      <c r="G126" s="11">
        <v>2.0000000000000018E-3</v>
      </c>
      <c r="I126">
        <v>286.86</v>
      </c>
      <c r="J126">
        <v>206.44</v>
      </c>
      <c r="K126" s="11">
        <f t="shared" si="14"/>
        <v>0.58151226434218528</v>
      </c>
      <c r="L126" s="11">
        <f t="shared" si="15"/>
        <v>0.41848773565781472</v>
      </c>
      <c r="N126">
        <f t="shared" si="16"/>
        <v>239.19736930076542</v>
      </c>
      <c r="O126">
        <f t="shared" si="17"/>
        <v>210.05563213460658</v>
      </c>
      <c r="P126">
        <f t="shared" si="18"/>
        <v>320.13058080530521</v>
      </c>
      <c r="Q126" s="11">
        <f t="shared" si="19"/>
        <v>0.10050379438342838</v>
      </c>
      <c r="R126" s="11">
        <f t="shared" si="20"/>
        <v>0.11364347517166284</v>
      </c>
      <c r="S126" s="11">
        <f t="shared" si="21"/>
        <v>8.2641897471840364E-2</v>
      </c>
    </row>
    <row r="127" spans="1:19">
      <c r="A127" s="12">
        <v>38261</v>
      </c>
      <c r="B127">
        <v>496.94</v>
      </c>
      <c r="C127" s="90">
        <f t="shared" si="12"/>
        <v>290.27</v>
      </c>
      <c r="D127" s="90">
        <f t="shared" si="13"/>
        <v>206.67000000000002</v>
      </c>
      <c r="E127" s="11">
        <v>7.4000000000000003E-3</v>
      </c>
      <c r="F127" s="11">
        <v>1.1900000000000022E-2</v>
      </c>
      <c r="G127" s="11">
        <v>1.1000000000001009E-3</v>
      </c>
      <c r="I127">
        <v>290.27</v>
      </c>
      <c r="J127">
        <v>206.67</v>
      </c>
      <c r="K127" s="11">
        <f t="shared" si="14"/>
        <v>0.58411478246870852</v>
      </c>
      <c r="L127" s="11">
        <f t="shared" si="15"/>
        <v>0.41588521753129154</v>
      </c>
      <c r="N127">
        <f t="shared" si="16"/>
        <v>240.9674298335911</v>
      </c>
      <c r="O127">
        <f t="shared" si="17"/>
        <v>212.5552941570084</v>
      </c>
      <c r="P127">
        <f t="shared" si="18"/>
        <v>320.48272444419109</v>
      </c>
      <c r="Q127" s="11">
        <f t="shared" si="19"/>
        <v>0.10203531059827609</v>
      </c>
      <c r="R127" s="11">
        <f t="shared" si="20"/>
        <v>0.11917353513378259</v>
      </c>
      <c r="S127" s="11">
        <f t="shared" si="21"/>
        <v>7.8547918757149393E-2</v>
      </c>
    </row>
    <row r="128" spans="1:19">
      <c r="A128" s="12">
        <v>38292</v>
      </c>
      <c r="B128">
        <v>502.27</v>
      </c>
      <c r="C128" s="90">
        <f t="shared" si="12"/>
        <v>294.42</v>
      </c>
      <c r="D128" s="90">
        <f t="shared" si="13"/>
        <v>207.85</v>
      </c>
      <c r="E128" s="11">
        <v>1.0700000000000001E-2</v>
      </c>
      <c r="F128" s="11">
        <v>1.4299999999999979E-2</v>
      </c>
      <c r="G128" s="11">
        <v>5.7000000000000384E-3</v>
      </c>
      <c r="I128">
        <v>294.42</v>
      </c>
      <c r="J128">
        <v>207.85</v>
      </c>
      <c r="K128" s="11">
        <f t="shared" si="14"/>
        <v>0.58617874848189222</v>
      </c>
      <c r="L128" s="11">
        <f t="shared" si="15"/>
        <v>0.41382125151810778</v>
      </c>
      <c r="N128">
        <f t="shared" si="16"/>
        <v>243.54578133281049</v>
      </c>
      <c r="O128">
        <f t="shared" si="17"/>
        <v>215.59483486345363</v>
      </c>
      <c r="P128">
        <f t="shared" si="18"/>
        <v>322.30947597352298</v>
      </c>
      <c r="Q128" s="11">
        <f t="shared" si="19"/>
        <v>0.10159933579435987</v>
      </c>
      <c r="R128" s="11">
        <f t="shared" si="20"/>
        <v>0.13110573603646447</v>
      </c>
      <c r="S128" s="11">
        <f t="shared" si="21"/>
        <v>6.2177479332222063E-2</v>
      </c>
    </row>
    <row r="129" spans="1:19">
      <c r="A129" s="12">
        <v>38322</v>
      </c>
      <c r="B129">
        <v>507.7</v>
      </c>
      <c r="C129" s="90">
        <f t="shared" si="12"/>
        <v>298.26</v>
      </c>
      <c r="D129" s="90">
        <f t="shared" si="13"/>
        <v>209.44</v>
      </c>
      <c r="E129" s="11">
        <v>1.0800000000000001E-2</v>
      </c>
      <c r="F129" s="11">
        <v>1.2999999999999901E-2</v>
      </c>
      <c r="G129" s="11">
        <v>7.6000000000000512E-3</v>
      </c>
      <c r="I129">
        <v>298.26</v>
      </c>
      <c r="J129">
        <v>209.44</v>
      </c>
      <c r="K129" s="11">
        <f t="shared" si="14"/>
        <v>0.58747291707701399</v>
      </c>
      <c r="L129" s="11">
        <f t="shared" si="15"/>
        <v>0.41252708292298601</v>
      </c>
      <c r="N129">
        <f t="shared" si="16"/>
        <v>246.17607577120484</v>
      </c>
      <c r="O129">
        <f t="shared" si="17"/>
        <v>218.39756771667851</v>
      </c>
      <c r="P129">
        <f t="shared" si="18"/>
        <v>324.75902799092177</v>
      </c>
      <c r="Q129" s="11">
        <f t="shared" si="19"/>
        <v>0.10950239998100719</v>
      </c>
      <c r="R129" s="11">
        <f t="shared" si="20"/>
        <v>0.13920273474342659</v>
      </c>
      <c r="S129" s="11">
        <f t="shared" si="21"/>
        <v>6.950137721109928E-2</v>
      </c>
    </row>
    <row r="130" spans="1:19">
      <c r="A130" s="12">
        <v>38353</v>
      </c>
      <c r="B130">
        <v>511.33</v>
      </c>
      <c r="C130" s="90">
        <f t="shared" si="12"/>
        <v>300.51</v>
      </c>
      <c r="D130" s="90">
        <f t="shared" si="13"/>
        <v>210.82</v>
      </c>
      <c r="E130" s="11">
        <v>7.0999999999999995E-3</v>
      </c>
      <c r="F130" s="11">
        <v>7.5000000000000622E-3</v>
      </c>
      <c r="G130" s="11">
        <v>6.5999999999999392E-3</v>
      </c>
      <c r="I130">
        <v>300.51</v>
      </c>
      <c r="J130">
        <v>210.82</v>
      </c>
      <c r="K130" s="11">
        <f t="shared" si="14"/>
        <v>0.58770265777482256</v>
      </c>
      <c r="L130" s="11">
        <f t="shared" si="15"/>
        <v>0.4122973422251775</v>
      </c>
      <c r="N130">
        <f t="shared" si="16"/>
        <v>247.92392590918041</v>
      </c>
      <c r="O130">
        <f t="shared" si="17"/>
        <v>220.03554947455362</v>
      </c>
      <c r="P130">
        <f t="shared" si="18"/>
        <v>326.90243757566185</v>
      </c>
      <c r="Q130" s="11">
        <f t="shared" si="19"/>
        <v>0.11193140314545991</v>
      </c>
      <c r="R130" s="11">
        <f t="shared" si="20"/>
        <v>0.13931581819932726</v>
      </c>
      <c r="S130" s="11">
        <f t="shared" si="21"/>
        <v>7.4947664803487246E-2</v>
      </c>
    </row>
    <row r="131" spans="1:19">
      <c r="A131" s="12">
        <v>38384</v>
      </c>
      <c r="B131">
        <v>514.66</v>
      </c>
      <c r="C131" s="90">
        <f t="shared" si="12"/>
        <v>302.57</v>
      </c>
      <c r="D131" s="90">
        <f t="shared" si="13"/>
        <v>212.09</v>
      </c>
      <c r="E131" s="11">
        <v>6.5000000000000006E-3</v>
      </c>
      <c r="F131" s="11">
        <v>6.8999999999999062E-3</v>
      </c>
      <c r="G131" s="11">
        <v>6.0000000000000053E-3</v>
      </c>
      <c r="I131">
        <v>302.57</v>
      </c>
      <c r="J131">
        <v>212.09</v>
      </c>
      <c r="K131" s="11">
        <f t="shared" si="14"/>
        <v>0.58790269304006526</v>
      </c>
      <c r="L131" s="11">
        <f t="shared" si="15"/>
        <v>0.41209730695993474</v>
      </c>
      <c r="N131">
        <f t="shared" si="16"/>
        <v>249.53543142759008</v>
      </c>
      <c r="O131">
        <f t="shared" si="17"/>
        <v>221.55379476592802</v>
      </c>
      <c r="P131">
        <f t="shared" si="18"/>
        <v>328.86385220111583</v>
      </c>
      <c r="Q131" s="11">
        <f t="shared" si="19"/>
        <v>0.11005649401498263</v>
      </c>
      <c r="R131" s="11">
        <f t="shared" si="20"/>
        <v>0.13807251720724456</v>
      </c>
      <c r="S131" s="11">
        <f t="shared" si="21"/>
        <v>7.2389280833308423E-2</v>
      </c>
    </row>
    <row r="132" spans="1:19">
      <c r="A132" s="12">
        <v>38412</v>
      </c>
      <c r="B132">
        <v>517.09</v>
      </c>
      <c r="C132" s="90">
        <f t="shared" si="12"/>
        <v>304.90000000000003</v>
      </c>
      <c r="D132" s="90">
        <f t="shared" si="13"/>
        <v>212.19000000000003</v>
      </c>
      <c r="E132" s="11">
        <v>4.6999999999999993E-3</v>
      </c>
      <c r="F132" s="11">
        <v>7.7000000000000401E-3</v>
      </c>
      <c r="G132" s="11">
        <v>4.9999999999994493E-4</v>
      </c>
      <c r="I132">
        <v>304.89999999999998</v>
      </c>
      <c r="J132">
        <v>212.19</v>
      </c>
      <c r="K132" s="11">
        <f t="shared" si="14"/>
        <v>0.5896459030342881</v>
      </c>
      <c r="L132" s="11">
        <f t="shared" si="15"/>
        <v>0.41035409696571201</v>
      </c>
      <c r="N132">
        <f t="shared" si="16"/>
        <v>250.70824795529973</v>
      </c>
      <c r="O132">
        <f t="shared" si="17"/>
        <v>223.25975898562567</v>
      </c>
      <c r="P132">
        <f t="shared" si="18"/>
        <v>329.02828412721635</v>
      </c>
      <c r="Q132" s="11">
        <f t="shared" si="19"/>
        <v>0.10642238049290964</v>
      </c>
      <c r="R132" s="11">
        <f t="shared" si="20"/>
        <v>0.13920301538664992</v>
      </c>
      <c r="S132" s="11">
        <f t="shared" si="21"/>
        <v>6.251284954815306E-2</v>
      </c>
    </row>
    <row r="133" spans="1:19">
      <c r="A133" s="12">
        <v>38443</v>
      </c>
      <c r="B133">
        <v>521.15</v>
      </c>
      <c r="C133" s="90">
        <f t="shared" ref="C133:C196" si="22">B133*K133</f>
        <v>307.52999999999997</v>
      </c>
      <c r="D133" s="90">
        <f t="shared" ref="D133:D196" si="23">B133*L133</f>
        <v>213.62</v>
      </c>
      <c r="E133" s="11">
        <v>7.9000000000000008E-3</v>
      </c>
      <c r="F133" s="11">
        <v>8.599999999999941E-3</v>
      </c>
      <c r="G133" s="11">
        <v>6.6999999999999282E-3</v>
      </c>
      <c r="I133">
        <v>307.52999999999997</v>
      </c>
      <c r="J133">
        <v>213.62</v>
      </c>
      <c r="K133" s="11">
        <f t="shared" ref="K133:K196" si="24">I133/(I133+J133)</f>
        <v>0.59009881991749014</v>
      </c>
      <c r="L133" s="11">
        <f t="shared" ref="L133:L196" si="25">J133/(I133+J133)</f>
        <v>0.40990118008250986</v>
      </c>
      <c r="N133">
        <f t="shared" si="16"/>
        <v>252.68884311414661</v>
      </c>
      <c r="O133">
        <f t="shared" si="17"/>
        <v>225.17979291290203</v>
      </c>
      <c r="P133">
        <f t="shared" si="18"/>
        <v>331.23277363086868</v>
      </c>
      <c r="Q133" s="11">
        <f t="shared" si="19"/>
        <v>0.10884271382997257</v>
      </c>
      <c r="R133" s="11">
        <f t="shared" si="20"/>
        <v>0.13920301538664992</v>
      </c>
      <c r="S133" s="11">
        <f t="shared" si="21"/>
        <v>6.7816397763926783E-2</v>
      </c>
    </row>
    <row r="134" spans="1:19">
      <c r="A134" s="12">
        <v>38473</v>
      </c>
      <c r="B134">
        <v>528.79999999999995</v>
      </c>
      <c r="C134" s="90">
        <f t="shared" si="22"/>
        <v>309.89</v>
      </c>
      <c r="D134" s="90">
        <f t="shared" si="23"/>
        <v>218.91</v>
      </c>
      <c r="E134" s="11">
        <v>1.47E-2</v>
      </c>
      <c r="F134" s="11">
        <v>7.7000000000000401E-3</v>
      </c>
      <c r="G134" s="11">
        <v>2.4799999999999933E-2</v>
      </c>
      <c r="I134">
        <v>309.89</v>
      </c>
      <c r="J134">
        <v>218.91</v>
      </c>
      <c r="K134" s="11">
        <f t="shared" si="24"/>
        <v>0.58602496217851741</v>
      </c>
      <c r="L134" s="11">
        <f t="shared" si="25"/>
        <v>0.41397503782148265</v>
      </c>
      <c r="N134">
        <f t="shared" ref="N134:N197" si="26">N133*(1+E134)</f>
        <v>256.40336910792456</v>
      </c>
      <c r="O134">
        <f t="shared" ref="O134:O197" si="27">O133*(1+F134)</f>
        <v>226.91367731833139</v>
      </c>
      <c r="P134">
        <f t="shared" ref="P134:P197" si="28">P133*(1+G134)</f>
        <v>339.44734641691417</v>
      </c>
      <c r="Q134" s="11">
        <f t="shared" si="19"/>
        <v>0.10927999775537156</v>
      </c>
      <c r="R134" s="11">
        <f t="shared" si="20"/>
        <v>0.13313086428301957</v>
      </c>
      <c r="S134" s="11">
        <f t="shared" si="21"/>
        <v>7.7065201209125744E-2</v>
      </c>
    </row>
    <row r="135" spans="1:19">
      <c r="A135" s="12">
        <v>38504</v>
      </c>
      <c r="B135">
        <v>532.39</v>
      </c>
      <c r="C135" s="90">
        <f t="shared" si="22"/>
        <v>310.66000000000003</v>
      </c>
      <c r="D135" s="90">
        <f t="shared" si="23"/>
        <v>221.73</v>
      </c>
      <c r="E135" s="11">
        <v>6.8000000000000005E-3</v>
      </c>
      <c r="F135" s="11">
        <v>2.4999999999999467E-3</v>
      </c>
      <c r="G135" s="11">
        <v>1.2899999999999912E-2</v>
      </c>
      <c r="I135">
        <v>310.66000000000003</v>
      </c>
      <c r="J135">
        <v>221.73</v>
      </c>
      <c r="K135" s="11">
        <f t="shared" si="24"/>
        <v>0.5835196002930183</v>
      </c>
      <c r="L135" s="11">
        <f t="shared" si="25"/>
        <v>0.4164803997069817</v>
      </c>
      <c r="N135">
        <f t="shared" si="26"/>
        <v>258.14691201785843</v>
      </c>
      <c r="O135">
        <f t="shared" si="27"/>
        <v>227.48096151162721</v>
      </c>
      <c r="P135">
        <f t="shared" si="28"/>
        <v>343.82621718569231</v>
      </c>
      <c r="Q135" s="11">
        <f t="shared" si="19"/>
        <v>0.10861931878112752</v>
      </c>
      <c r="R135" s="11">
        <f t="shared" si="20"/>
        <v>0.12549657331192599</v>
      </c>
      <c r="S135" s="11">
        <f t="shared" si="21"/>
        <v>8.5639707736813175E-2</v>
      </c>
    </row>
    <row r="136" spans="1:19">
      <c r="A136" s="12">
        <v>38534</v>
      </c>
      <c r="B136">
        <v>535.15</v>
      </c>
      <c r="C136" s="90">
        <f t="shared" si="22"/>
        <v>311.98</v>
      </c>
      <c r="D136" s="90">
        <f t="shared" si="23"/>
        <v>223.17</v>
      </c>
      <c r="E136" s="11">
        <v>5.1999999999999998E-3</v>
      </c>
      <c r="F136" s="11">
        <v>4.1999999999999815E-3</v>
      </c>
      <c r="G136" s="11">
        <v>6.4999999999999503E-3</v>
      </c>
      <c r="I136">
        <v>311.98</v>
      </c>
      <c r="J136">
        <v>223.17</v>
      </c>
      <c r="K136" s="11">
        <f t="shared" si="24"/>
        <v>0.58297673549472118</v>
      </c>
      <c r="L136" s="11">
        <f t="shared" si="25"/>
        <v>0.41702326450527888</v>
      </c>
      <c r="N136">
        <f t="shared" si="26"/>
        <v>259.48927596035134</v>
      </c>
      <c r="O136">
        <f t="shared" si="27"/>
        <v>228.43638154997603</v>
      </c>
      <c r="P136">
        <f t="shared" si="28"/>
        <v>346.06108759739931</v>
      </c>
      <c r="Q136" s="11">
        <f t="shared" si="19"/>
        <v>0.10400647834237131</v>
      </c>
      <c r="R136" s="11">
        <f t="shared" si="20"/>
        <v>0.11892254125317891</v>
      </c>
      <c r="S136" s="11">
        <f t="shared" si="21"/>
        <v>8.348672864363138E-2</v>
      </c>
    </row>
    <row r="137" spans="1:19">
      <c r="A137" s="12">
        <v>38565</v>
      </c>
      <c r="B137">
        <v>536.97</v>
      </c>
      <c r="C137" s="90">
        <f t="shared" si="22"/>
        <v>313.55</v>
      </c>
      <c r="D137" s="90">
        <f t="shared" si="23"/>
        <v>223.42</v>
      </c>
      <c r="E137" s="11">
        <v>3.4000000000000002E-3</v>
      </c>
      <c r="F137" s="11">
        <v>4.9999999999998934E-3</v>
      </c>
      <c r="G137" s="11">
        <v>1.1000000000001009E-3</v>
      </c>
      <c r="I137">
        <v>313.55</v>
      </c>
      <c r="J137">
        <v>223.42</v>
      </c>
      <c r="K137" s="11">
        <f t="shared" si="24"/>
        <v>0.5839246140380282</v>
      </c>
      <c r="L137" s="11">
        <f t="shared" si="25"/>
        <v>0.41607538596197174</v>
      </c>
      <c r="N137">
        <f t="shared" si="26"/>
        <v>260.37153949861653</v>
      </c>
      <c r="O137">
        <f t="shared" si="27"/>
        <v>229.57856345772589</v>
      </c>
      <c r="P137">
        <f t="shared" si="28"/>
        <v>346.4417547937565</v>
      </c>
      <c r="Q137" s="11">
        <f t="shared" si="19"/>
        <v>9.603255206167538E-2</v>
      </c>
      <c r="R137" s="11">
        <f t="shared" si="20"/>
        <v>0.10430831185254319</v>
      </c>
      <c r="S137" s="11">
        <f t="shared" si="21"/>
        <v>8.4353258067719539E-2</v>
      </c>
    </row>
    <row r="138" spans="1:19">
      <c r="A138" s="12">
        <v>38596</v>
      </c>
      <c r="B138">
        <v>537.74</v>
      </c>
      <c r="C138" s="90">
        <f t="shared" si="22"/>
        <v>314.29000000000002</v>
      </c>
      <c r="D138" s="90">
        <f t="shared" si="23"/>
        <v>223.45</v>
      </c>
      <c r="E138" s="11">
        <v>1.4000000000000002E-3</v>
      </c>
      <c r="F138" s="11">
        <v>2.3999999999999577E-3</v>
      </c>
      <c r="G138" s="11">
        <v>9.9999999999988987E-5</v>
      </c>
      <c r="I138">
        <v>314.29000000000002</v>
      </c>
      <c r="J138">
        <v>223.45</v>
      </c>
      <c r="K138" s="11">
        <f t="shared" si="24"/>
        <v>0.58446461115037007</v>
      </c>
      <c r="L138" s="11">
        <f t="shared" si="25"/>
        <v>0.41553538884962993</v>
      </c>
      <c r="N138">
        <f t="shared" si="26"/>
        <v>260.73605965391459</v>
      </c>
      <c r="O138">
        <f t="shared" si="27"/>
        <v>230.12955201002441</v>
      </c>
      <c r="P138">
        <f t="shared" si="28"/>
        <v>346.4763989692359</v>
      </c>
      <c r="Q138" s="11">
        <f t="shared" si="19"/>
        <v>9.0045682425823559E-2</v>
      </c>
      <c r="R138" s="11">
        <f t="shared" si="20"/>
        <v>9.5564778108659265E-2</v>
      </c>
      <c r="S138" s="11">
        <f t="shared" si="21"/>
        <v>8.2297099195135948E-2</v>
      </c>
    </row>
    <row r="139" spans="1:19">
      <c r="A139" s="12">
        <v>38626</v>
      </c>
      <c r="B139">
        <v>539.13</v>
      </c>
      <c r="C139" s="90">
        <f t="shared" si="22"/>
        <v>315.33999999999997</v>
      </c>
      <c r="D139" s="90">
        <f t="shared" si="23"/>
        <v>223.79</v>
      </c>
      <c r="E139" s="11">
        <v>2.5999999999999999E-3</v>
      </c>
      <c r="F139" s="11">
        <v>3.3000000000000806E-3</v>
      </c>
      <c r="G139" s="11">
        <v>1.5000000000000568E-3</v>
      </c>
      <c r="I139">
        <v>315.33999999999997</v>
      </c>
      <c r="J139">
        <v>223.79</v>
      </c>
      <c r="K139" s="11">
        <f t="shared" si="24"/>
        <v>0.58490531040750837</v>
      </c>
      <c r="L139" s="11">
        <f t="shared" si="25"/>
        <v>0.41509468959249157</v>
      </c>
      <c r="N139">
        <f t="shared" si="26"/>
        <v>261.41397340901477</v>
      </c>
      <c r="O139">
        <f t="shared" si="27"/>
        <v>230.8889795316575</v>
      </c>
      <c r="P139">
        <f t="shared" si="28"/>
        <v>346.99611356768975</v>
      </c>
      <c r="Q139" s="11">
        <f t="shared" si="19"/>
        <v>8.4851897161138279E-2</v>
      </c>
      <c r="R139" s="11">
        <f t="shared" si="20"/>
        <v>8.6253722577742664E-2</v>
      </c>
      <c r="S139" s="11">
        <f t="shared" si="21"/>
        <v>8.2729542347346419E-2</v>
      </c>
    </row>
    <row r="140" spans="1:19">
      <c r="A140" s="12">
        <v>38657</v>
      </c>
      <c r="B140">
        <v>540.51</v>
      </c>
      <c r="C140" s="90">
        <f t="shared" si="22"/>
        <v>316.58999999999997</v>
      </c>
      <c r="D140" s="90">
        <f t="shared" si="23"/>
        <v>223.92</v>
      </c>
      <c r="E140" s="11">
        <v>2.5999999999999999E-3</v>
      </c>
      <c r="F140" s="11">
        <v>4.0000000000000036E-3</v>
      </c>
      <c r="G140" s="11">
        <v>5.9999999999993392E-4</v>
      </c>
      <c r="I140">
        <v>316.58999999999997</v>
      </c>
      <c r="J140">
        <v>223.92</v>
      </c>
      <c r="K140" s="11">
        <f t="shared" si="24"/>
        <v>0.58572459343952932</v>
      </c>
      <c r="L140" s="11">
        <f t="shared" si="25"/>
        <v>0.41427540656047063</v>
      </c>
      <c r="N140">
        <f t="shared" si="26"/>
        <v>262.09364973987817</v>
      </c>
      <c r="O140">
        <f t="shared" si="27"/>
        <v>231.81253544978412</v>
      </c>
      <c r="P140">
        <f t="shared" si="28"/>
        <v>347.20431123583035</v>
      </c>
      <c r="Q140" s="11">
        <f t="shared" si="19"/>
        <v>7.6157625500897552E-2</v>
      </c>
      <c r="R140" s="11">
        <f t="shared" si="20"/>
        <v>7.5223047883322014E-2</v>
      </c>
      <c r="S140" s="11">
        <f t="shared" si="21"/>
        <v>7.7238918238793586E-2</v>
      </c>
    </row>
    <row r="141" spans="1:19">
      <c r="A141" s="12">
        <v>38687</v>
      </c>
      <c r="B141">
        <v>543.13</v>
      </c>
      <c r="C141" s="90">
        <f t="shared" si="22"/>
        <v>317.29999999999995</v>
      </c>
      <c r="D141" s="90">
        <f t="shared" si="23"/>
        <v>225.83</v>
      </c>
      <c r="E141" s="11">
        <v>4.7999999999999996E-3</v>
      </c>
      <c r="F141" s="11">
        <v>2.1999999999999797E-3</v>
      </c>
      <c r="G141" s="11">
        <v>8.499999999999952E-3</v>
      </c>
      <c r="I141">
        <v>317.3</v>
      </c>
      <c r="J141">
        <v>225.83</v>
      </c>
      <c r="K141" s="11">
        <f t="shared" si="24"/>
        <v>0.584206359435126</v>
      </c>
      <c r="L141" s="11">
        <f t="shared" si="25"/>
        <v>0.415793640564874</v>
      </c>
      <c r="N141">
        <f t="shared" si="26"/>
        <v>263.35169925862959</v>
      </c>
      <c r="O141">
        <f t="shared" si="27"/>
        <v>232.32252302777366</v>
      </c>
      <c r="P141">
        <f t="shared" si="28"/>
        <v>350.15554788133488</v>
      </c>
      <c r="Q141" s="11">
        <f t="shared" si="19"/>
        <v>6.9769669670856738E-2</v>
      </c>
      <c r="R141" s="11">
        <f t="shared" si="20"/>
        <v>6.3759662970054753E-2</v>
      </c>
      <c r="S141" s="11">
        <f t="shared" si="21"/>
        <v>7.8201120527811918E-2</v>
      </c>
    </row>
    <row r="142" spans="1:19">
      <c r="A142" s="12">
        <v>38718</v>
      </c>
      <c r="B142">
        <v>545.47</v>
      </c>
      <c r="C142" s="90">
        <f t="shared" si="22"/>
        <v>319.04000000000002</v>
      </c>
      <c r="D142" s="90">
        <f t="shared" si="23"/>
        <v>226.43</v>
      </c>
      <c r="E142" s="11">
        <v>4.3E-3</v>
      </c>
      <c r="F142" s="11">
        <v>5.5000000000000604E-3</v>
      </c>
      <c r="G142" s="11">
        <v>2.6999999999999247E-3</v>
      </c>
      <c r="I142">
        <v>319.04000000000002</v>
      </c>
      <c r="J142">
        <v>226.43</v>
      </c>
      <c r="K142" s="11">
        <f t="shared" si="24"/>
        <v>0.58489009478064791</v>
      </c>
      <c r="L142" s="11">
        <f t="shared" si="25"/>
        <v>0.41510990521935209</v>
      </c>
      <c r="N142">
        <f t="shared" si="26"/>
        <v>264.48411156544171</v>
      </c>
      <c r="O142">
        <f t="shared" si="27"/>
        <v>233.60029690442641</v>
      </c>
      <c r="P142">
        <f t="shared" si="28"/>
        <v>351.10096786061445</v>
      </c>
      <c r="Q142" s="11">
        <f t="shared" si="19"/>
        <v>6.6795431685474416E-2</v>
      </c>
      <c r="R142" s="11">
        <f t="shared" si="20"/>
        <v>6.1647981256962803E-2</v>
      </c>
      <c r="S142" s="11">
        <f t="shared" si="21"/>
        <v>7.4023707086466217E-2</v>
      </c>
    </row>
    <row r="143" spans="1:19">
      <c r="A143" s="12">
        <v>38749</v>
      </c>
      <c r="B143">
        <v>547.14</v>
      </c>
      <c r="C143" s="90">
        <f t="shared" si="22"/>
        <v>319.85000000000002</v>
      </c>
      <c r="D143" s="90">
        <f t="shared" si="23"/>
        <v>227.29</v>
      </c>
      <c r="E143" s="11">
        <v>3.0999999999999999E-3</v>
      </c>
      <c r="F143" s="11">
        <v>2.4999999999999467E-3</v>
      </c>
      <c r="G143" s="11">
        <v>3.8000000000000256E-3</v>
      </c>
      <c r="I143">
        <v>319.85000000000002</v>
      </c>
      <c r="J143">
        <v>227.29</v>
      </c>
      <c r="K143" s="11">
        <f t="shared" si="24"/>
        <v>0.58458529809555149</v>
      </c>
      <c r="L143" s="11">
        <f t="shared" si="25"/>
        <v>0.41541470190444857</v>
      </c>
      <c r="N143">
        <f t="shared" si="26"/>
        <v>265.30401231129463</v>
      </c>
      <c r="O143">
        <f t="shared" si="27"/>
        <v>234.18429764668747</v>
      </c>
      <c r="P143">
        <f t="shared" si="28"/>
        <v>352.43515153848477</v>
      </c>
      <c r="Q143" s="11">
        <f t="shared" si="19"/>
        <v>6.3191751141281394E-2</v>
      </c>
      <c r="R143" s="11">
        <f t="shared" si="20"/>
        <v>5.7008740897909638E-2</v>
      </c>
      <c r="S143" s="11">
        <f t="shared" si="21"/>
        <v>7.1674947488463925E-2</v>
      </c>
    </row>
    <row r="144" spans="1:19">
      <c r="A144" s="12">
        <v>38777</v>
      </c>
      <c r="B144">
        <v>548.22</v>
      </c>
      <c r="C144" s="90">
        <f t="shared" si="22"/>
        <v>320.85000000000002</v>
      </c>
      <c r="D144" s="90">
        <f t="shared" si="23"/>
        <v>227.37</v>
      </c>
      <c r="E144" s="11">
        <v>2E-3</v>
      </c>
      <c r="F144" s="11">
        <v>3.1000000000001027E-3</v>
      </c>
      <c r="G144" s="11">
        <v>3.9999999999995595E-4</v>
      </c>
      <c r="I144">
        <v>320.85000000000002</v>
      </c>
      <c r="J144">
        <v>227.37</v>
      </c>
      <c r="K144" s="11">
        <f t="shared" si="24"/>
        <v>0.58525774324176427</v>
      </c>
      <c r="L144" s="11">
        <f t="shared" si="25"/>
        <v>0.41474225675823573</v>
      </c>
      <c r="N144">
        <f t="shared" si="26"/>
        <v>265.83462033591724</v>
      </c>
      <c r="O144">
        <f t="shared" si="27"/>
        <v>234.91026896939223</v>
      </c>
      <c r="P144">
        <f t="shared" si="28"/>
        <v>352.57612559910018</v>
      </c>
      <c r="Q144" s="11">
        <f t="shared" si="19"/>
        <v>6.0334562201218356E-2</v>
      </c>
      <c r="R144" s="11">
        <f t="shared" si="20"/>
        <v>5.218365385997159E-2</v>
      </c>
      <c r="S144" s="11">
        <f t="shared" si="21"/>
        <v>7.156783355068419E-2</v>
      </c>
    </row>
    <row r="145" spans="1:19">
      <c r="A145" s="12">
        <v>38808</v>
      </c>
      <c r="B145">
        <v>550.51</v>
      </c>
      <c r="C145" s="90">
        <f t="shared" si="22"/>
        <v>320.93</v>
      </c>
      <c r="D145" s="90">
        <f t="shared" si="23"/>
        <v>229.58</v>
      </c>
      <c r="E145" s="11">
        <v>4.1999999999999997E-3</v>
      </c>
      <c r="F145" s="11">
        <v>1.9999999999997797E-4</v>
      </c>
      <c r="G145" s="11">
        <v>9.7000000000000419E-3</v>
      </c>
      <c r="I145">
        <v>320.93</v>
      </c>
      <c r="J145">
        <v>229.58</v>
      </c>
      <c r="K145" s="11">
        <f t="shared" si="24"/>
        <v>0.58296852009954403</v>
      </c>
      <c r="L145" s="11">
        <f t="shared" si="25"/>
        <v>0.41703147990045597</v>
      </c>
      <c r="N145">
        <f t="shared" si="26"/>
        <v>266.9511257413281</v>
      </c>
      <c r="O145">
        <f t="shared" si="27"/>
        <v>234.9572510231861</v>
      </c>
      <c r="P145">
        <f t="shared" si="28"/>
        <v>355.99611401741146</v>
      </c>
      <c r="Q145" s="11">
        <f t="shared" ref="Q145:Q208" si="29">(N145/N133)-1</f>
        <v>5.6442074970198819E-2</v>
      </c>
      <c r="R145" s="11">
        <f t="shared" ref="R145:R208" si="30">(O145/O133)-1</f>
        <v>4.3420672804623806E-2</v>
      </c>
      <c r="S145" s="11">
        <f t="shared" ref="S145:S208" si="31">(P145/P133)-1</f>
        <v>7.4761141885492988E-2</v>
      </c>
    </row>
    <row r="146" spans="1:19">
      <c r="A146" s="12">
        <v>38838</v>
      </c>
      <c r="B146">
        <v>557.13</v>
      </c>
      <c r="C146" s="90">
        <f t="shared" si="22"/>
        <v>321.79000000000002</v>
      </c>
      <c r="D146" s="90">
        <f t="shared" si="23"/>
        <v>235.34</v>
      </c>
      <c r="E146" s="11">
        <v>1.2E-2</v>
      </c>
      <c r="F146" s="11">
        <v>2.6999999999999247E-3</v>
      </c>
      <c r="G146" s="11">
        <v>2.50999999999999E-2</v>
      </c>
      <c r="I146">
        <v>321.79000000000002</v>
      </c>
      <c r="J146">
        <v>235.34</v>
      </c>
      <c r="K146" s="11">
        <f t="shared" si="24"/>
        <v>0.57758512375926629</v>
      </c>
      <c r="L146" s="11">
        <f t="shared" si="25"/>
        <v>0.42241487624073376</v>
      </c>
      <c r="N146">
        <f t="shared" si="26"/>
        <v>270.15453925022405</v>
      </c>
      <c r="O146">
        <f t="shared" si="27"/>
        <v>235.59163560094868</v>
      </c>
      <c r="P146">
        <f t="shared" si="28"/>
        <v>364.93161647924848</v>
      </c>
      <c r="Q146" s="11">
        <f t="shared" si="29"/>
        <v>5.3631004109432778E-2</v>
      </c>
      <c r="R146" s="11">
        <f t="shared" si="30"/>
        <v>3.8243434178025337E-2</v>
      </c>
      <c r="S146" s="11">
        <f t="shared" si="31"/>
        <v>7.5075767512508884E-2</v>
      </c>
    </row>
    <row r="147" spans="1:19">
      <c r="A147" s="12">
        <v>38869</v>
      </c>
      <c r="B147">
        <v>560.03</v>
      </c>
      <c r="C147" s="90">
        <f t="shared" si="22"/>
        <v>323.26</v>
      </c>
      <c r="D147" s="90">
        <f t="shared" si="23"/>
        <v>236.77</v>
      </c>
      <c r="E147" s="11">
        <v>5.1999999999999998E-3</v>
      </c>
      <c r="F147" s="11">
        <v>4.5999999999999375E-3</v>
      </c>
      <c r="G147" s="11">
        <v>6.0999999999999943E-3</v>
      </c>
      <c r="I147">
        <v>323.26</v>
      </c>
      <c r="J147">
        <v>236.77</v>
      </c>
      <c r="K147" s="11">
        <f t="shared" si="24"/>
        <v>0.57721907754941704</v>
      </c>
      <c r="L147" s="11">
        <f t="shared" si="25"/>
        <v>0.42278092245058302</v>
      </c>
      <c r="N147">
        <f t="shared" si="26"/>
        <v>271.55934285432522</v>
      </c>
      <c r="O147">
        <f t="shared" si="27"/>
        <v>236.67535712471303</v>
      </c>
      <c r="P147">
        <f t="shared" si="28"/>
        <v>367.15769933977191</v>
      </c>
      <c r="Q147" s="11">
        <f t="shared" si="29"/>
        <v>5.1956580582838585E-2</v>
      </c>
      <c r="R147" s="11">
        <f t="shared" si="30"/>
        <v>4.0418308204732467E-2</v>
      </c>
      <c r="S147" s="11">
        <f t="shared" si="31"/>
        <v>6.7858356890448501E-2</v>
      </c>
    </row>
    <row r="148" spans="1:19">
      <c r="A148" s="12">
        <v>38899</v>
      </c>
      <c r="B148">
        <v>562.29999999999995</v>
      </c>
      <c r="C148" s="90">
        <f t="shared" si="22"/>
        <v>324.16000000000003</v>
      </c>
      <c r="D148" s="90">
        <f t="shared" si="23"/>
        <v>238.14</v>
      </c>
      <c r="E148" s="11">
        <v>4.0999999999999995E-3</v>
      </c>
      <c r="F148" s="11">
        <v>2.7999999999999137E-3</v>
      </c>
      <c r="G148" s="11">
        <v>5.8000000000000274E-3</v>
      </c>
      <c r="I148">
        <v>324.16000000000003</v>
      </c>
      <c r="J148">
        <v>238.14</v>
      </c>
      <c r="K148" s="11">
        <f t="shared" si="24"/>
        <v>0.57648941845989699</v>
      </c>
      <c r="L148" s="11">
        <f t="shared" si="25"/>
        <v>0.42351058154010318</v>
      </c>
      <c r="N148">
        <f t="shared" si="26"/>
        <v>272.67273616002797</v>
      </c>
      <c r="O148">
        <f t="shared" si="27"/>
        <v>237.33804812466221</v>
      </c>
      <c r="P148">
        <f t="shared" si="28"/>
        <v>369.28721399594258</v>
      </c>
      <c r="Q148" s="11">
        <f t="shared" si="29"/>
        <v>5.0805414408304772E-2</v>
      </c>
      <c r="R148" s="11">
        <f t="shared" si="30"/>
        <v>3.896781464619159E-2</v>
      </c>
      <c r="S148" s="11">
        <f t="shared" si="31"/>
        <v>6.711568341819496E-2</v>
      </c>
    </row>
    <row r="149" spans="1:19">
      <c r="A149" s="12">
        <v>38930</v>
      </c>
      <c r="B149">
        <v>563.88</v>
      </c>
      <c r="C149" s="90">
        <f t="shared" si="22"/>
        <v>325.63</v>
      </c>
      <c r="D149" s="90">
        <f t="shared" si="23"/>
        <v>238.25</v>
      </c>
      <c r="E149" s="11">
        <v>2.8000000000000004E-3</v>
      </c>
      <c r="F149" s="11">
        <v>4.4999999999999485E-3</v>
      </c>
      <c r="G149" s="11">
        <v>4.9999999999994493E-4</v>
      </c>
      <c r="I149">
        <v>325.63</v>
      </c>
      <c r="J149">
        <v>238.25</v>
      </c>
      <c r="K149" s="11">
        <f t="shared" si="24"/>
        <v>0.57748102433141801</v>
      </c>
      <c r="L149" s="11">
        <f t="shared" si="25"/>
        <v>0.42251897566858199</v>
      </c>
      <c r="N149">
        <f t="shared" si="26"/>
        <v>273.43621982127604</v>
      </c>
      <c r="O149">
        <f t="shared" si="27"/>
        <v>238.40606934122317</v>
      </c>
      <c r="P149">
        <f t="shared" si="28"/>
        <v>369.47185760294053</v>
      </c>
      <c r="Q149" s="11">
        <f t="shared" si="29"/>
        <v>5.0177067539015408E-2</v>
      </c>
      <c r="R149" s="11">
        <f t="shared" si="30"/>
        <v>3.8450915235919814E-2</v>
      </c>
      <c r="S149" s="11">
        <f t="shared" si="31"/>
        <v>6.6476117530620105E-2</v>
      </c>
    </row>
    <row r="150" spans="1:19">
      <c r="A150" s="12">
        <v>38961</v>
      </c>
      <c r="B150">
        <v>565.21</v>
      </c>
      <c r="C150" s="90">
        <f t="shared" si="22"/>
        <v>326.45</v>
      </c>
      <c r="D150" s="90">
        <f t="shared" si="23"/>
        <v>238.76</v>
      </c>
      <c r="E150" s="11">
        <v>2.3999999999999998E-3</v>
      </c>
      <c r="F150" s="11">
        <v>2.4999999999999467E-3</v>
      </c>
      <c r="G150" s="11">
        <v>2.0999999999999908E-3</v>
      </c>
      <c r="I150">
        <v>326.45</v>
      </c>
      <c r="J150">
        <v>238.76</v>
      </c>
      <c r="K150" s="11">
        <f t="shared" si="24"/>
        <v>0.57757293749225946</v>
      </c>
      <c r="L150" s="11">
        <f t="shared" si="25"/>
        <v>0.42242706250774043</v>
      </c>
      <c r="N150">
        <f t="shared" si="26"/>
        <v>274.09246674884707</v>
      </c>
      <c r="O150">
        <f t="shared" si="27"/>
        <v>239.00208451457621</v>
      </c>
      <c r="P150">
        <f t="shared" si="28"/>
        <v>370.24774850390668</v>
      </c>
      <c r="Q150" s="11">
        <f t="shared" si="29"/>
        <v>5.1225776414129287E-2</v>
      </c>
      <c r="R150" s="11">
        <f t="shared" si="30"/>
        <v>3.8554511695939375E-2</v>
      </c>
      <c r="S150" s="11">
        <f t="shared" si="31"/>
        <v>6.8608856491785053E-2</v>
      </c>
    </row>
    <row r="151" spans="1:19">
      <c r="A151" s="12">
        <v>38991</v>
      </c>
      <c r="B151">
        <v>566.47</v>
      </c>
      <c r="C151" s="90">
        <f t="shared" si="22"/>
        <v>327.76</v>
      </c>
      <c r="D151" s="90">
        <f t="shared" si="23"/>
        <v>238.71</v>
      </c>
      <c r="E151" s="11">
        <v>2.2000000000000001E-3</v>
      </c>
      <c r="F151" s="11">
        <v>4.0000000000000036E-3</v>
      </c>
      <c r="G151" s="11">
        <v>-1.9999999999997797E-4</v>
      </c>
      <c r="I151">
        <v>327.76</v>
      </c>
      <c r="J151">
        <v>238.71</v>
      </c>
      <c r="K151" s="11">
        <f t="shared" si="24"/>
        <v>0.57860080851589668</v>
      </c>
      <c r="L151" s="11">
        <f t="shared" si="25"/>
        <v>0.42139919148410332</v>
      </c>
      <c r="N151">
        <f t="shared" si="26"/>
        <v>274.69547017569454</v>
      </c>
      <c r="O151">
        <f t="shared" si="27"/>
        <v>239.95809285263451</v>
      </c>
      <c r="P151">
        <f t="shared" si="28"/>
        <v>370.17369895420592</v>
      </c>
      <c r="Q151" s="11">
        <f t="shared" si="29"/>
        <v>5.0806376543227838E-2</v>
      </c>
      <c r="R151" s="11">
        <f t="shared" si="30"/>
        <v>3.9279108684065811E-2</v>
      </c>
      <c r="S151" s="11">
        <f t="shared" si="31"/>
        <v>6.6794942307026206E-2</v>
      </c>
    </row>
    <row r="152" spans="1:19">
      <c r="A152" s="12">
        <v>39022</v>
      </c>
      <c r="B152">
        <v>568.45000000000005</v>
      </c>
      <c r="C152" s="90">
        <f t="shared" si="22"/>
        <v>329.17</v>
      </c>
      <c r="D152" s="90">
        <f t="shared" si="23"/>
        <v>239.28</v>
      </c>
      <c r="E152" s="11">
        <v>3.4999999999999996E-3</v>
      </c>
      <c r="F152" s="11">
        <v>4.2999999999999705E-3</v>
      </c>
      <c r="G152" s="11">
        <v>2.3999999999999577E-3</v>
      </c>
      <c r="I152">
        <v>329.17</v>
      </c>
      <c r="J152">
        <v>239.28</v>
      </c>
      <c r="K152" s="11">
        <f t="shared" si="24"/>
        <v>0.57906588090421318</v>
      </c>
      <c r="L152" s="11">
        <f t="shared" si="25"/>
        <v>0.42093411909578676</v>
      </c>
      <c r="N152">
        <f t="shared" si="26"/>
        <v>275.65690432130947</v>
      </c>
      <c r="O152">
        <f t="shared" si="27"/>
        <v>240.98991265190082</v>
      </c>
      <c r="P152">
        <f t="shared" si="28"/>
        <v>371.06211583169602</v>
      </c>
      <c r="Q152" s="11">
        <f t="shared" si="29"/>
        <v>5.1749649771722916E-2</v>
      </c>
      <c r="R152" s="11">
        <f t="shared" si="30"/>
        <v>3.9589650250405617E-2</v>
      </c>
      <c r="S152" s="11">
        <f t="shared" si="31"/>
        <v>6.871402175550978E-2</v>
      </c>
    </row>
    <row r="153" spans="1:19">
      <c r="A153" s="12">
        <v>39052</v>
      </c>
      <c r="B153">
        <v>571</v>
      </c>
      <c r="C153" s="90">
        <f t="shared" si="22"/>
        <v>330.38</v>
      </c>
      <c r="D153" s="90">
        <f t="shared" si="23"/>
        <v>240.62</v>
      </c>
      <c r="E153" s="11">
        <v>4.5000000000000005E-3</v>
      </c>
      <c r="F153" s="11">
        <v>3.7000000000000366E-3</v>
      </c>
      <c r="G153" s="11">
        <v>5.6000000000000494E-3</v>
      </c>
      <c r="I153">
        <v>330.38</v>
      </c>
      <c r="J153">
        <v>240.62</v>
      </c>
      <c r="K153" s="11">
        <f t="shared" si="24"/>
        <v>0.57859894921190891</v>
      </c>
      <c r="L153" s="11">
        <f t="shared" si="25"/>
        <v>0.42140105078809109</v>
      </c>
      <c r="N153">
        <f t="shared" si="26"/>
        <v>276.89736039075535</v>
      </c>
      <c r="O153">
        <f t="shared" si="27"/>
        <v>241.88157532871287</v>
      </c>
      <c r="P153">
        <f t="shared" si="28"/>
        <v>373.14006368035353</v>
      </c>
      <c r="Q153" s="11">
        <f t="shared" si="29"/>
        <v>5.1435632161321188E-2</v>
      </c>
      <c r="R153" s="11">
        <f t="shared" si="30"/>
        <v>4.1145611610788446E-2</v>
      </c>
      <c r="S153" s="11">
        <f t="shared" si="31"/>
        <v>6.5640872858047539E-2</v>
      </c>
    </row>
    <row r="154" spans="1:19">
      <c r="A154" s="12">
        <v>39083</v>
      </c>
      <c r="B154">
        <v>572.52</v>
      </c>
      <c r="C154" s="90">
        <f t="shared" si="22"/>
        <v>331.39</v>
      </c>
      <c r="D154" s="90">
        <f t="shared" si="23"/>
        <v>241.12999999999997</v>
      </c>
      <c r="E154" s="11">
        <v>2.7000000000000001E-3</v>
      </c>
      <c r="F154" s="11">
        <v>3.1000000000001027E-3</v>
      </c>
      <c r="G154" s="11">
        <v>2.0999999999999908E-3</v>
      </c>
      <c r="I154">
        <v>331.39</v>
      </c>
      <c r="J154">
        <v>241.13</v>
      </c>
      <c r="K154" s="11">
        <f t="shared" si="24"/>
        <v>0.57882694054356176</v>
      </c>
      <c r="L154" s="11">
        <f t="shared" si="25"/>
        <v>0.42117305945643818</v>
      </c>
      <c r="N154">
        <f t="shared" si="26"/>
        <v>277.64498326381039</v>
      </c>
      <c r="O154">
        <f t="shared" si="27"/>
        <v>242.63140821223192</v>
      </c>
      <c r="P154">
        <f t="shared" si="28"/>
        <v>373.92365781408228</v>
      </c>
      <c r="Q154" s="11">
        <f t="shared" si="29"/>
        <v>4.9760538054522296E-2</v>
      </c>
      <c r="R154" s="11">
        <f t="shared" si="30"/>
        <v>3.8660530091279899E-2</v>
      </c>
      <c r="S154" s="11">
        <f t="shared" si="31"/>
        <v>6.5003210023984792E-2</v>
      </c>
    </row>
    <row r="155" spans="1:19">
      <c r="A155" s="12">
        <v>39114</v>
      </c>
      <c r="B155">
        <v>574.85</v>
      </c>
      <c r="C155" s="90">
        <f t="shared" si="22"/>
        <v>333.01</v>
      </c>
      <c r="D155" s="90">
        <f t="shared" si="23"/>
        <v>241.84</v>
      </c>
      <c r="E155" s="11">
        <v>4.0999999999999995E-3</v>
      </c>
      <c r="F155" s="11">
        <v>4.8999999999999044E-3</v>
      </c>
      <c r="G155" s="11">
        <v>2.8999999999999027E-3</v>
      </c>
      <c r="I155">
        <v>333.01</v>
      </c>
      <c r="J155">
        <v>241.84</v>
      </c>
      <c r="K155" s="11">
        <f t="shared" si="24"/>
        <v>0.5792989475515351</v>
      </c>
      <c r="L155" s="11">
        <f t="shared" si="25"/>
        <v>0.42070105244846479</v>
      </c>
      <c r="N155">
        <f t="shared" si="26"/>
        <v>278.78332769519199</v>
      </c>
      <c r="O155">
        <f t="shared" si="27"/>
        <v>243.82030211247184</v>
      </c>
      <c r="P155">
        <f t="shared" si="28"/>
        <v>375.0080364217431</v>
      </c>
      <c r="Q155" s="11">
        <f t="shared" si="29"/>
        <v>5.0807054391930562E-2</v>
      </c>
      <c r="R155" s="11">
        <f t="shared" si="30"/>
        <v>4.1147098941373805E-2</v>
      </c>
      <c r="S155" s="11">
        <f t="shared" si="31"/>
        <v>6.4048335657555633E-2</v>
      </c>
    </row>
    <row r="156" spans="1:19">
      <c r="A156" s="12">
        <v>39142</v>
      </c>
      <c r="B156">
        <v>578.4</v>
      </c>
      <c r="C156" s="90">
        <f t="shared" si="22"/>
        <v>334.27</v>
      </c>
      <c r="D156" s="90">
        <f t="shared" si="23"/>
        <v>244.13</v>
      </c>
      <c r="E156" s="11">
        <v>6.1999999999999998E-3</v>
      </c>
      <c r="F156" s="11">
        <v>3.8000000000000256E-3</v>
      </c>
      <c r="G156" s="11">
        <v>9.5000000000000639E-3</v>
      </c>
      <c r="I156">
        <v>334.27</v>
      </c>
      <c r="J156">
        <v>244.13</v>
      </c>
      <c r="K156" s="11">
        <f t="shared" si="24"/>
        <v>0.57792185338865831</v>
      </c>
      <c r="L156" s="11">
        <f t="shared" si="25"/>
        <v>0.42207814661134163</v>
      </c>
      <c r="N156">
        <f t="shared" si="26"/>
        <v>280.51178432690216</v>
      </c>
      <c r="O156">
        <f t="shared" si="27"/>
        <v>244.74681926049922</v>
      </c>
      <c r="P156">
        <f t="shared" si="28"/>
        <v>378.57061276774971</v>
      </c>
      <c r="Q156" s="11">
        <f t="shared" si="29"/>
        <v>5.5211634859441583E-2</v>
      </c>
      <c r="R156" s="11">
        <f t="shared" si="30"/>
        <v>4.1873649603579643E-2</v>
      </c>
      <c r="S156" s="11">
        <f t="shared" si="31"/>
        <v>7.372730392473259E-2</v>
      </c>
    </row>
    <row r="157" spans="1:19">
      <c r="A157" s="12">
        <v>39173</v>
      </c>
      <c r="B157">
        <v>580.75</v>
      </c>
      <c r="C157" s="90">
        <f t="shared" si="22"/>
        <v>335.49</v>
      </c>
      <c r="D157" s="90">
        <f t="shared" si="23"/>
        <v>245.26</v>
      </c>
      <c r="E157" s="11">
        <v>4.0999999999999995E-3</v>
      </c>
      <c r="F157" s="11">
        <v>3.6000000000000476E-3</v>
      </c>
      <c r="G157" s="11">
        <v>4.5999999999999375E-3</v>
      </c>
      <c r="I157">
        <v>335.49</v>
      </c>
      <c r="J157">
        <v>245.26</v>
      </c>
      <c r="K157" s="11">
        <f t="shared" si="24"/>
        <v>0.57768402927249252</v>
      </c>
      <c r="L157" s="11">
        <f t="shared" si="25"/>
        <v>0.42231597072750754</v>
      </c>
      <c r="N157">
        <f t="shared" si="26"/>
        <v>281.66188264264247</v>
      </c>
      <c r="O157">
        <f t="shared" si="27"/>
        <v>245.62790780983704</v>
      </c>
      <c r="P157">
        <f t="shared" si="28"/>
        <v>380.31203758648132</v>
      </c>
      <c r="Q157" s="11">
        <f t="shared" si="29"/>
        <v>5.5106555031233961E-2</v>
      </c>
      <c r="R157" s="11">
        <f t="shared" si="30"/>
        <v>4.5415311679816828E-2</v>
      </c>
      <c r="S157" s="11">
        <f t="shared" si="31"/>
        <v>6.8303901676523893E-2</v>
      </c>
    </row>
    <row r="158" spans="1:19">
      <c r="A158" s="12">
        <v>39203</v>
      </c>
      <c r="B158">
        <v>585.96</v>
      </c>
      <c r="C158" s="90">
        <f t="shared" si="22"/>
        <v>335.94</v>
      </c>
      <c r="D158" s="90">
        <f t="shared" si="23"/>
        <v>250.02</v>
      </c>
      <c r="E158" s="11">
        <v>9.0000000000000011E-3</v>
      </c>
      <c r="F158" s="11">
        <v>1.3000000000000789E-3</v>
      </c>
      <c r="G158" s="11">
        <v>1.9400000000000084E-2</v>
      </c>
      <c r="I158">
        <v>335.94</v>
      </c>
      <c r="J158">
        <v>250.02</v>
      </c>
      <c r="K158" s="11">
        <f t="shared" si="24"/>
        <v>0.5733155846815482</v>
      </c>
      <c r="L158" s="11">
        <f t="shared" si="25"/>
        <v>0.42668441531845175</v>
      </c>
      <c r="N158">
        <f t="shared" si="26"/>
        <v>284.19683958642622</v>
      </c>
      <c r="O158">
        <f t="shared" si="27"/>
        <v>245.94722408998985</v>
      </c>
      <c r="P158">
        <f t="shared" si="28"/>
        <v>387.69009111565907</v>
      </c>
      <c r="Q158" s="11">
        <f t="shared" si="29"/>
        <v>5.1978768800904129E-2</v>
      </c>
      <c r="R158" s="11">
        <f t="shared" si="30"/>
        <v>4.3955671272564834E-2</v>
      </c>
      <c r="S158" s="11">
        <f t="shared" si="31"/>
        <v>6.236366927036241E-2</v>
      </c>
    </row>
    <row r="159" spans="1:19">
      <c r="A159" s="12">
        <v>39234</v>
      </c>
      <c r="B159">
        <v>589.04</v>
      </c>
      <c r="C159" s="90">
        <f t="shared" si="22"/>
        <v>337.39</v>
      </c>
      <c r="D159" s="90">
        <f t="shared" si="23"/>
        <v>251.65</v>
      </c>
      <c r="E159" s="11">
        <v>5.3E-3</v>
      </c>
      <c r="F159" s="11">
        <v>4.2999999999999705E-3</v>
      </c>
      <c r="G159" s="11">
        <v>6.4999999999999503E-3</v>
      </c>
      <c r="I159">
        <v>337.39</v>
      </c>
      <c r="J159">
        <v>251.65</v>
      </c>
      <c r="K159" s="11">
        <f t="shared" si="24"/>
        <v>0.57277943772918649</v>
      </c>
      <c r="L159" s="11">
        <f t="shared" si="25"/>
        <v>0.42722056227081356</v>
      </c>
      <c r="N159">
        <f t="shared" si="26"/>
        <v>285.70308283623433</v>
      </c>
      <c r="O159">
        <f t="shared" si="27"/>
        <v>247.00479715357679</v>
      </c>
      <c r="P159">
        <f t="shared" si="28"/>
        <v>390.21007670791084</v>
      </c>
      <c r="Q159" s="11">
        <f t="shared" si="29"/>
        <v>5.2083422478659935E-2</v>
      </c>
      <c r="R159" s="11">
        <f t="shared" si="30"/>
        <v>4.3643918633323509E-2</v>
      </c>
      <c r="S159" s="11">
        <f t="shared" si="31"/>
        <v>6.2786038287068635E-2</v>
      </c>
    </row>
    <row r="160" spans="1:19">
      <c r="A160" s="12">
        <v>39264</v>
      </c>
      <c r="B160">
        <v>591.45000000000005</v>
      </c>
      <c r="C160" s="90">
        <f t="shared" si="22"/>
        <v>338.62</v>
      </c>
      <c r="D160" s="90">
        <f t="shared" si="23"/>
        <v>252.83</v>
      </c>
      <c r="E160" s="11">
        <v>4.0999999999999995E-3</v>
      </c>
      <c r="F160" s="11">
        <v>3.6000000000000476E-3</v>
      </c>
      <c r="G160" s="11">
        <v>4.6999999999999265E-3</v>
      </c>
      <c r="I160">
        <v>338.62</v>
      </c>
      <c r="J160">
        <v>252.83</v>
      </c>
      <c r="K160" s="11">
        <f t="shared" si="24"/>
        <v>0.57252515005494964</v>
      </c>
      <c r="L160" s="11">
        <f t="shared" si="25"/>
        <v>0.42747484994505031</v>
      </c>
      <c r="N160">
        <f t="shared" si="26"/>
        <v>286.87446547586291</v>
      </c>
      <c r="O160">
        <f t="shared" si="27"/>
        <v>247.89401442332968</v>
      </c>
      <c r="P160">
        <f t="shared" si="28"/>
        <v>392.04406406843799</v>
      </c>
      <c r="Q160" s="11">
        <f t="shared" si="29"/>
        <v>5.2083422478659935E-2</v>
      </c>
      <c r="R160" s="11">
        <f t="shared" si="30"/>
        <v>4.4476502533310258E-2</v>
      </c>
      <c r="S160" s="11">
        <f t="shared" si="31"/>
        <v>6.1623715119325739E-2</v>
      </c>
    </row>
    <row r="161" spans="1:19">
      <c r="A161" s="12">
        <v>39295</v>
      </c>
      <c r="B161">
        <v>593.16999999999996</v>
      </c>
      <c r="C161" s="90">
        <f t="shared" si="22"/>
        <v>339.94</v>
      </c>
      <c r="D161" s="90">
        <f t="shared" si="23"/>
        <v>253.23</v>
      </c>
      <c r="E161" s="11">
        <v>2.8999999999999998E-3</v>
      </c>
      <c r="F161" s="11">
        <v>3.9000000000000146E-3</v>
      </c>
      <c r="G161" s="11">
        <v>1.6000000000000458E-3</v>
      </c>
      <c r="I161">
        <v>339.94</v>
      </c>
      <c r="J161">
        <v>253.23</v>
      </c>
      <c r="K161" s="11">
        <f t="shared" si="24"/>
        <v>0.57309034509499812</v>
      </c>
      <c r="L161" s="11">
        <f t="shared" si="25"/>
        <v>0.42690965490500193</v>
      </c>
      <c r="N161">
        <f t="shared" si="26"/>
        <v>287.70640142574285</v>
      </c>
      <c r="O161">
        <f t="shared" si="27"/>
        <v>248.86080107958068</v>
      </c>
      <c r="P161">
        <f t="shared" si="28"/>
        <v>392.67133457094752</v>
      </c>
      <c r="Q161" s="11">
        <f t="shared" si="29"/>
        <v>5.2188337060079748E-2</v>
      </c>
      <c r="R161" s="11">
        <f t="shared" si="30"/>
        <v>4.3852624084808722E-2</v>
      </c>
      <c r="S161" s="11">
        <f t="shared" si="31"/>
        <v>6.2790917604714336E-2</v>
      </c>
    </row>
    <row r="162" spans="1:19">
      <c r="A162" s="12">
        <v>39326</v>
      </c>
      <c r="B162">
        <v>595.67999999999995</v>
      </c>
      <c r="C162" s="90">
        <f t="shared" si="22"/>
        <v>341.93999999999994</v>
      </c>
      <c r="D162" s="90">
        <f t="shared" si="23"/>
        <v>253.73999999999998</v>
      </c>
      <c r="E162" s="11">
        <v>4.1999999999999997E-3</v>
      </c>
      <c r="F162" s="11">
        <v>5.9000000000000163E-3</v>
      </c>
      <c r="G162" s="11">
        <v>2.0000000000000018E-3</v>
      </c>
      <c r="I162">
        <v>341.94</v>
      </c>
      <c r="J162">
        <v>253.74</v>
      </c>
      <c r="K162" s="11">
        <f t="shared" si="24"/>
        <v>0.57403303787268323</v>
      </c>
      <c r="L162" s="11">
        <f t="shared" si="25"/>
        <v>0.42596696212731666</v>
      </c>
      <c r="N162">
        <f t="shared" si="26"/>
        <v>288.914768311731</v>
      </c>
      <c r="O162">
        <f t="shared" si="27"/>
        <v>250.32907980595022</v>
      </c>
      <c r="P162">
        <f t="shared" si="28"/>
        <v>393.45667724008939</v>
      </c>
      <c r="Q162" s="11">
        <f t="shared" si="29"/>
        <v>5.4077741496141529E-2</v>
      </c>
      <c r="R162" s="11">
        <f t="shared" si="30"/>
        <v>4.7392872385944473E-2</v>
      </c>
      <c r="S162" s="11">
        <f t="shared" si="31"/>
        <v>6.2684861231337985E-2</v>
      </c>
    </row>
    <row r="163" spans="1:19">
      <c r="A163" s="12">
        <v>39356</v>
      </c>
      <c r="B163">
        <v>598.27</v>
      </c>
      <c r="C163" s="90">
        <f t="shared" si="22"/>
        <v>343.97000000000008</v>
      </c>
      <c r="D163" s="90">
        <f t="shared" si="23"/>
        <v>254.30000000000004</v>
      </c>
      <c r="E163" s="11">
        <v>4.3E-3</v>
      </c>
      <c r="F163" s="11">
        <v>5.9000000000000163E-3</v>
      </c>
      <c r="G163" s="11">
        <v>2.1999999999999797E-3</v>
      </c>
      <c r="I163">
        <v>343.97</v>
      </c>
      <c r="J163">
        <v>254.3</v>
      </c>
      <c r="K163" s="11">
        <f t="shared" si="24"/>
        <v>0.57494108011432976</v>
      </c>
      <c r="L163" s="11">
        <f t="shared" si="25"/>
        <v>0.42505891988567041</v>
      </c>
      <c r="N163">
        <f t="shared" si="26"/>
        <v>290.15710181547144</v>
      </c>
      <c r="O163">
        <f t="shared" si="27"/>
        <v>251.80602137680532</v>
      </c>
      <c r="P163">
        <f t="shared" si="28"/>
        <v>394.3222819300176</v>
      </c>
      <c r="Q163" s="11">
        <f t="shared" si="29"/>
        <v>5.6286445604245561E-2</v>
      </c>
      <c r="R163" s="11">
        <f t="shared" si="30"/>
        <v>4.9374990371535254E-2</v>
      </c>
      <c r="S163" s="11">
        <f t="shared" si="31"/>
        <v>6.5235815089064619E-2</v>
      </c>
    </row>
    <row r="164" spans="1:19">
      <c r="A164" s="12">
        <v>39387</v>
      </c>
      <c r="B164">
        <v>601.15</v>
      </c>
      <c r="C164" s="90">
        <f t="shared" si="22"/>
        <v>345.56</v>
      </c>
      <c r="D164" s="90">
        <f t="shared" si="23"/>
        <v>255.59</v>
      </c>
      <c r="E164" s="11">
        <v>4.7999999999999996E-3</v>
      </c>
      <c r="F164" s="11">
        <v>4.5999999999999375E-3</v>
      </c>
      <c r="G164" s="11">
        <v>5.1000000000001044E-3</v>
      </c>
      <c r="I164">
        <v>345.56</v>
      </c>
      <c r="J164">
        <v>255.59</v>
      </c>
      <c r="K164" s="11">
        <f t="shared" si="24"/>
        <v>0.57483157281876407</v>
      </c>
      <c r="L164" s="11">
        <f t="shared" si="25"/>
        <v>0.42516842718123599</v>
      </c>
      <c r="N164">
        <f t="shared" si="26"/>
        <v>291.54985590418568</v>
      </c>
      <c r="O164">
        <f t="shared" si="27"/>
        <v>252.96432907513861</v>
      </c>
      <c r="P164">
        <f t="shared" si="28"/>
        <v>396.33332556786075</v>
      </c>
      <c r="Q164" s="11">
        <f t="shared" si="29"/>
        <v>5.7654828642895728E-2</v>
      </c>
      <c r="R164" s="11">
        <f t="shared" si="30"/>
        <v>4.96884549708696E-2</v>
      </c>
      <c r="S164" s="11">
        <f t="shared" si="31"/>
        <v>6.8105065588606406E-2</v>
      </c>
    </row>
    <row r="165" spans="1:19">
      <c r="A165" s="12">
        <v>39417</v>
      </c>
      <c r="B165">
        <v>605.71</v>
      </c>
      <c r="C165" s="90">
        <f t="shared" si="22"/>
        <v>347.73</v>
      </c>
      <c r="D165" s="90">
        <f t="shared" si="23"/>
        <v>257.98</v>
      </c>
      <c r="E165" s="11">
        <v>7.6E-3</v>
      </c>
      <c r="F165" s="11">
        <v>6.2999999999999723E-3</v>
      </c>
      <c r="G165" s="11">
        <v>9.400000000000075E-3</v>
      </c>
      <c r="I165">
        <v>347.73</v>
      </c>
      <c r="J165">
        <v>257.98</v>
      </c>
      <c r="K165" s="11">
        <f t="shared" si="24"/>
        <v>0.57408660910336629</v>
      </c>
      <c r="L165" s="11">
        <f t="shared" si="25"/>
        <v>0.42591339089663371</v>
      </c>
      <c r="N165">
        <f t="shared" si="26"/>
        <v>293.76563480905753</v>
      </c>
      <c r="O165">
        <f t="shared" si="27"/>
        <v>254.55800434831198</v>
      </c>
      <c r="P165">
        <f t="shared" si="28"/>
        <v>400.05885882819865</v>
      </c>
      <c r="Q165" s="11">
        <f t="shared" si="29"/>
        <v>6.0918870423675386E-2</v>
      </c>
      <c r="R165" s="11">
        <f t="shared" si="30"/>
        <v>5.2407584175735877E-2</v>
      </c>
      <c r="S165" s="11">
        <f t="shared" si="31"/>
        <v>7.2141262137171092E-2</v>
      </c>
    </row>
    <row r="166" spans="1:19">
      <c r="A166" s="12">
        <v>39448</v>
      </c>
      <c r="B166">
        <v>608.38</v>
      </c>
      <c r="C166" s="90">
        <f t="shared" si="22"/>
        <v>350.06999999999994</v>
      </c>
      <c r="D166" s="90">
        <f t="shared" si="23"/>
        <v>258.31</v>
      </c>
      <c r="E166" s="11">
        <v>4.4000000000000003E-3</v>
      </c>
      <c r="F166" s="11">
        <v>6.6999999999999282E-3</v>
      </c>
      <c r="G166" s="11">
        <v>1.3000000000000789E-3</v>
      </c>
      <c r="I166">
        <v>350.07</v>
      </c>
      <c r="J166">
        <v>258.31</v>
      </c>
      <c r="K166" s="11">
        <f t="shared" si="24"/>
        <v>0.57541339294519867</v>
      </c>
      <c r="L166" s="11">
        <f t="shared" si="25"/>
        <v>0.42458660705480128</v>
      </c>
      <c r="N166">
        <f t="shared" si="26"/>
        <v>295.05820360221736</v>
      </c>
      <c r="O166">
        <f t="shared" si="27"/>
        <v>256.26354297744564</v>
      </c>
      <c r="P166">
        <f t="shared" si="28"/>
        <v>400.57893534467536</v>
      </c>
      <c r="Q166" s="11">
        <f t="shared" si="29"/>
        <v>6.2717575998344044E-2</v>
      </c>
      <c r="R166" s="11">
        <f t="shared" si="30"/>
        <v>5.6184542906702273E-2</v>
      </c>
      <c r="S166" s="11">
        <f t="shared" si="31"/>
        <v>7.128534655019414E-2</v>
      </c>
    </row>
    <row r="167" spans="1:19">
      <c r="A167" s="12">
        <v>39479</v>
      </c>
      <c r="B167">
        <v>610.99</v>
      </c>
      <c r="C167" s="90">
        <f t="shared" si="22"/>
        <v>352.41</v>
      </c>
      <c r="D167" s="90">
        <f t="shared" si="23"/>
        <v>258.58</v>
      </c>
      <c r="E167" s="11">
        <v>4.3E-3</v>
      </c>
      <c r="F167" s="11">
        <v>6.6999999999999282E-3</v>
      </c>
      <c r="G167" s="11">
        <v>9.9999999999988987E-4</v>
      </c>
      <c r="I167">
        <v>352.41</v>
      </c>
      <c r="J167">
        <v>258.58</v>
      </c>
      <c r="K167" s="11">
        <f t="shared" si="24"/>
        <v>0.57678521743400057</v>
      </c>
      <c r="L167" s="11">
        <f t="shared" si="25"/>
        <v>0.42321478256599943</v>
      </c>
      <c r="N167">
        <f t="shared" si="26"/>
        <v>296.3269538777069</v>
      </c>
      <c r="O167">
        <f t="shared" si="27"/>
        <v>257.98050871539448</v>
      </c>
      <c r="P167">
        <f t="shared" si="28"/>
        <v>400.97951428002</v>
      </c>
      <c r="Q167" s="11">
        <f t="shared" si="29"/>
        <v>6.292925164339902E-2</v>
      </c>
      <c r="R167" s="11">
        <f t="shared" si="30"/>
        <v>5.8076404959873651E-2</v>
      </c>
      <c r="S167" s="11">
        <f t="shared" si="31"/>
        <v>6.9255790105438475E-2</v>
      </c>
    </row>
    <row r="168" spans="1:19">
      <c r="A168" s="12">
        <v>39508</v>
      </c>
      <c r="B168">
        <v>616.1</v>
      </c>
      <c r="C168" s="90">
        <f t="shared" si="22"/>
        <v>354.5200000000001</v>
      </c>
      <c r="D168" s="90">
        <f t="shared" si="23"/>
        <v>261.58000000000004</v>
      </c>
      <c r="E168" s="11">
        <v>8.3999999999999995E-3</v>
      </c>
      <c r="F168" s="11">
        <v>6.0000000000000053E-3</v>
      </c>
      <c r="G168" s="11">
        <v>1.1600000000000055E-2</v>
      </c>
      <c r="I168">
        <v>354.52</v>
      </c>
      <c r="J168">
        <v>261.58</v>
      </c>
      <c r="K168" s="11">
        <f t="shared" si="24"/>
        <v>0.57542606719688372</v>
      </c>
      <c r="L168" s="11">
        <f t="shared" si="25"/>
        <v>0.42457393280311639</v>
      </c>
      <c r="N168">
        <f t="shared" si="26"/>
        <v>298.81610029027962</v>
      </c>
      <c r="O168">
        <f t="shared" si="27"/>
        <v>259.52839176768686</v>
      </c>
      <c r="P168">
        <f t="shared" si="28"/>
        <v>405.63087664566825</v>
      </c>
      <c r="Q168" s="11">
        <f t="shared" si="29"/>
        <v>6.5253286977940306E-2</v>
      </c>
      <c r="R168" s="11">
        <f t="shared" si="30"/>
        <v>6.0395361017765437E-2</v>
      </c>
      <c r="S168" s="11">
        <f t="shared" si="31"/>
        <v>7.1480096355286404E-2</v>
      </c>
    </row>
    <row r="169" spans="1:19">
      <c r="A169" s="12">
        <v>39539</v>
      </c>
      <c r="B169">
        <v>618.36</v>
      </c>
      <c r="C169" s="90">
        <f t="shared" si="22"/>
        <v>356.63</v>
      </c>
      <c r="D169" s="90">
        <f t="shared" si="23"/>
        <v>261.73</v>
      </c>
      <c r="E169" s="11">
        <v>3.7000000000000002E-3</v>
      </c>
      <c r="F169" s="11">
        <v>6.0000000000000053E-3</v>
      </c>
      <c r="G169" s="11">
        <v>5.9999999999993392E-4</v>
      </c>
      <c r="I169">
        <v>356.63</v>
      </c>
      <c r="J169">
        <v>261.73</v>
      </c>
      <c r="K169" s="11">
        <f t="shared" si="24"/>
        <v>0.57673523513810721</v>
      </c>
      <c r="L169" s="11">
        <f t="shared" si="25"/>
        <v>0.42326476486189279</v>
      </c>
      <c r="N169">
        <f t="shared" si="26"/>
        <v>299.92171986135367</v>
      </c>
      <c r="O169">
        <f t="shared" si="27"/>
        <v>261.08556211829296</v>
      </c>
      <c r="P169">
        <f t="shared" si="28"/>
        <v>405.87425517165565</v>
      </c>
      <c r="Q169" s="11">
        <f t="shared" si="29"/>
        <v>6.4828925545024063E-2</v>
      </c>
      <c r="R169" s="11">
        <f t="shared" si="30"/>
        <v>6.2931180932514819E-2</v>
      </c>
      <c r="S169" s="11">
        <f t="shared" si="31"/>
        <v>6.7213800928827006E-2</v>
      </c>
    </row>
    <row r="170" spans="1:19">
      <c r="A170" s="12">
        <v>39569</v>
      </c>
      <c r="B170">
        <v>629.91</v>
      </c>
      <c r="C170" s="90">
        <f t="shared" si="22"/>
        <v>358.77</v>
      </c>
      <c r="D170" s="90">
        <f t="shared" si="23"/>
        <v>271.14</v>
      </c>
      <c r="E170" s="11">
        <v>1.8700000000000001E-2</v>
      </c>
      <c r="F170" s="11">
        <v>6.0000000000000053E-3</v>
      </c>
      <c r="G170" s="11">
        <v>3.6000000000000032E-2</v>
      </c>
      <c r="I170">
        <v>358.77</v>
      </c>
      <c r="J170">
        <v>271.14</v>
      </c>
      <c r="K170" s="11">
        <f t="shared" si="24"/>
        <v>0.56955755584131063</v>
      </c>
      <c r="L170" s="11">
        <f t="shared" si="25"/>
        <v>0.43044244415868932</v>
      </c>
      <c r="N170">
        <f t="shared" si="26"/>
        <v>305.53025602276097</v>
      </c>
      <c r="O170">
        <f t="shared" si="27"/>
        <v>262.65207549100273</v>
      </c>
      <c r="P170">
        <f t="shared" si="28"/>
        <v>420.48572835783528</v>
      </c>
      <c r="Q170" s="11">
        <f t="shared" si="29"/>
        <v>7.5065635731135893E-2</v>
      </c>
      <c r="R170" s="11">
        <f t="shared" si="30"/>
        <v>6.7920471405283012E-2</v>
      </c>
      <c r="S170" s="11">
        <f t="shared" si="31"/>
        <v>8.4592405103261603E-2</v>
      </c>
    </row>
    <row r="171" spans="1:19">
      <c r="A171" s="12">
        <v>39600</v>
      </c>
      <c r="B171">
        <v>637.69000000000005</v>
      </c>
      <c r="C171" s="90">
        <f t="shared" si="22"/>
        <v>363.94</v>
      </c>
      <c r="D171" s="90">
        <f t="shared" si="23"/>
        <v>273.75</v>
      </c>
      <c r="E171" s="11">
        <v>1.24E-2</v>
      </c>
      <c r="F171" s="11">
        <v>1.4399999999999968E-2</v>
      </c>
      <c r="G171" s="11">
        <v>9.6000000000000529E-3</v>
      </c>
      <c r="I171">
        <v>363.94</v>
      </c>
      <c r="J171">
        <v>273.75</v>
      </c>
      <c r="K171" s="11">
        <f t="shared" si="24"/>
        <v>0.57071617870752245</v>
      </c>
      <c r="L171" s="11">
        <f t="shared" si="25"/>
        <v>0.4292838212924775</v>
      </c>
      <c r="N171">
        <f t="shared" si="26"/>
        <v>309.31883119744322</v>
      </c>
      <c r="O171">
        <f t="shared" si="27"/>
        <v>266.43426537807318</v>
      </c>
      <c r="P171">
        <f t="shared" si="28"/>
        <v>424.52239135007051</v>
      </c>
      <c r="Q171" s="11">
        <f t="shared" si="29"/>
        <v>8.2658360304587619E-2</v>
      </c>
      <c r="R171" s="11">
        <f t="shared" si="30"/>
        <v>7.8660286959592929E-2</v>
      </c>
      <c r="S171" s="11">
        <f t="shared" si="31"/>
        <v>8.7932928159218049E-2</v>
      </c>
    </row>
    <row r="172" spans="1:19">
      <c r="A172" s="12">
        <v>39630</v>
      </c>
      <c r="B172">
        <v>644.23</v>
      </c>
      <c r="C172" s="90">
        <f t="shared" si="22"/>
        <v>369.04</v>
      </c>
      <c r="D172" s="90">
        <f t="shared" si="23"/>
        <v>275.19</v>
      </c>
      <c r="E172" s="11">
        <v>1.03E-2</v>
      </c>
      <c r="F172" s="11">
        <v>1.4000000000000012E-2</v>
      </c>
      <c r="G172" s="11">
        <v>5.3000000000000824E-3</v>
      </c>
      <c r="I172">
        <v>369.04</v>
      </c>
      <c r="J172">
        <v>275.19</v>
      </c>
      <c r="K172" s="11">
        <f t="shared" si="24"/>
        <v>0.57283889294196177</v>
      </c>
      <c r="L172" s="11">
        <f t="shared" si="25"/>
        <v>0.42716110705803828</v>
      </c>
      <c r="N172">
        <f t="shared" si="26"/>
        <v>312.50481515877686</v>
      </c>
      <c r="O172">
        <f t="shared" si="27"/>
        <v>270.16434509336619</v>
      </c>
      <c r="P172">
        <f t="shared" si="28"/>
        <v>426.77236002422592</v>
      </c>
      <c r="Q172" s="11">
        <f t="shared" si="29"/>
        <v>8.9343433339034606E-2</v>
      </c>
      <c r="R172" s="11">
        <f t="shared" si="30"/>
        <v>8.9838113767464201E-2</v>
      </c>
      <c r="S172" s="11">
        <f t="shared" si="31"/>
        <v>8.8582634297264873E-2</v>
      </c>
    </row>
    <row r="173" spans="1:19">
      <c r="A173" s="12">
        <v>39661</v>
      </c>
      <c r="B173">
        <v>652.45000000000005</v>
      </c>
      <c r="C173" s="90">
        <f t="shared" si="22"/>
        <v>375.81</v>
      </c>
      <c r="D173" s="90">
        <f t="shared" si="23"/>
        <v>276.64</v>
      </c>
      <c r="E173" s="11">
        <v>1.2800000000000001E-2</v>
      </c>
      <c r="F173" s="11">
        <v>1.8299999999999983E-2</v>
      </c>
      <c r="G173" s="11">
        <v>5.3000000000000824E-3</v>
      </c>
      <c r="I173">
        <v>375.81</v>
      </c>
      <c r="J173">
        <v>276.64</v>
      </c>
      <c r="K173" s="11">
        <f t="shared" si="24"/>
        <v>0.57599816077860366</v>
      </c>
      <c r="L173" s="11">
        <f t="shared" si="25"/>
        <v>0.42400183922139623</v>
      </c>
      <c r="N173">
        <f t="shared" si="26"/>
        <v>316.50487679280917</v>
      </c>
      <c r="O173">
        <f t="shared" si="27"/>
        <v>275.10835260857482</v>
      </c>
      <c r="P173">
        <f t="shared" si="28"/>
        <v>429.03425353235434</v>
      </c>
      <c r="Q173" s="11">
        <f t="shared" si="29"/>
        <v>0.10009674871450236</v>
      </c>
      <c r="R173" s="11">
        <f t="shared" si="30"/>
        <v>0.10547081507063338</v>
      </c>
      <c r="S173" s="11">
        <f t="shared" si="31"/>
        <v>9.2603955929553061E-2</v>
      </c>
    </row>
    <row r="174" spans="1:19">
      <c r="A174" s="12">
        <v>39692</v>
      </c>
      <c r="B174">
        <v>660.91</v>
      </c>
      <c r="C174" s="90">
        <f t="shared" si="22"/>
        <v>383.42999999999989</v>
      </c>
      <c r="D174" s="90">
        <f t="shared" si="23"/>
        <v>277.47999999999996</v>
      </c>
      <c r="E174" s="11">
        <v>1.3000000000000001E-2</v>
      </c>
      <c r="F174" s="11">
        <v>2.0299999999999985E-2</v>
      </c>
      <c r="G174" s="11">
        <v>2.9999999999998916E-3</v>
      </c>
      <c r="I174">
        <v>383.43</v>
      </c>
      <c r="J174">
        <v>277.48</v>
      </c>
      <c r="K174" s="11">
        <f t="shared" si="24"/>
        <v>0.58015463527560474</v>
      </c>
      <c r="L174" s="11">
        <f t="shared" si="25"/>
        <v>0.41984536472439515</v>
      </c>
      <c r="N174">
        <f t="shared" si="26"/>
        <v>320.61944019111564</v>
      </c>
      <c r="O174">
        <f t="shared" si="27"/>
        <v>280.6930521665289</v>
      </c>
      <c r="P174">
        <f t="shared" si="28"/>
        <v>430.32135629295135</v>
      </c>
      <c r="Q174" s="11">
        <f t="shared" si="29"/>
        <v>0.10973711058334068</v>
      </c>
      <c r="R174" s="11">
        <f t="shared" si="30"/>
        <v>0.12129622488971803</v>
      </c>
      <c r="S174" s="11">
        <f t="shared" si="31"/>
        <v>9.3694379039263254E-2</v>
      </c>
    </row>
    <row r="175" spans="1:19">
      <c r="A175" s="12">
        <v>39722</v>
      </c>
      <c r="B175">
        <v>667.21</v>
      </c>
      <c r="C175" s="90">
        <f t="shared" si="22"/>
        <v>389.11</v>
      </c>
      <c r="D175" s="90">
        <f t="shared" si="23"/>
        <v>278.10000000000002</v>
      </c>
      <c r="E175" s="11">
        <v>9.4999999999999998E-3</v>
      </c>
      <c r="F175" s="11">
        <v>1.4799999999999924E-2</v>
      </c>
      <c r="G175" s="11">
        <v>2.1999999999999797E-3</v>
      </c>
      <c r="I175">
        <v>389.11</v>
      </c>
      <c r="J175">
        <v>278.10000000000002</v>
      </c>
      <c r="K175" s="11">
        <f t="shared" si="24"/>
        <v>0.58318970039417872</v>
      </c>
      <c r="L175" s="11">
        <f t="shared" si="25"/>
        <v>0.41681029960582128</v>
      </c>
      <c r="N175">
        <f t="shared" si="26"/>
        <v>323.66532487293125</v>
      </c>
      <c r="O175">
        <f t="shared" si="27"/>
        <v>284.8473093385935</v>
      </c>
      <c r="P175">
        <f t="shared" si="28"/>
        <v>431.26806327679583</v>
      </c>
      <c r="Q175" s="11">
        <f t="shared" si="29"/>
        <v>0.11548303607874377</v>
      </c>
      <c r="R175" s="11">
        <f t="shared" si="30"/>
        <v>0.13121722737656394</v>
      </c>
      <c r="S175" s="11">
        <f t="shared" si="31"/>
        <v>9.3694379039263032E-2</v>
      </c>
    </row>
    <row r="176" spans="1:19">
      <c r="A176" s="12">
        <v>39753</v>
      </c>
      <c r="B176">
        <v>672.62</v>
      </c>
      <c r="C176" s="90">
        <f t="shared" si="22"/>
        <v>393.2</v>
      </c>
      <c r="D176" s="90">
        <f t="shared" si="23"/>
        <v>279.42</v>
      </c>
      <c r="E176" s="11">
        <v>8.1000000000000013E-3</v>
      </c>
      <c r="F176" s="11">
        <v>1.0499999999999954E-2</v>
      </c>
      <c r="G176" s="11">
        <v>4.6999999999999265E-3</v>
      </c>
      <c r="I176">
        <v>393.2</v>
      </c>
      <c r="J176">
        <v>279.42</v>
      </c>
      <c r="K176" s="11">
        <f t="shared" si="24"/>
        <v>0.58457970324997766</v>
      </c>
      <c r="L176" s="11">
        <f t="shared" si="25"/>
        <v>0.41542029675002234</v>
      </c>
      <c r="N176">
        <f t="shared" si="26"/>
        <v>326.28701400440201</v>
      </c>
      <c r="O176">
        <f t="shared" si="27"/>
        <v>287.83820608664871</v>
      </c>
      <c r="P176">
        <f t="shared" si="28"/>
        <v>433.29502317419673</v>
      </c>
      <c r="Q176" s="11">
        <f t="shared" si="29"/>
        <v>0.11914654525376367</v>
      </c>
      <c r="R176" s="11">
        <f t="shared" si="30"/>
        <v>0.13786084836155466</v>
      </c>
      <c r="S176" s="11">
        <f t="shared" si="31"/>
        <v>9.3259121103121512E-2</v>
      </c>
    </row>
    <row r="177" spans="1:19">
      <c r="A177" s="12">
        <v>39783</v>
      </c>
      <c r="B177">
        <v>676.78</v>
      </c>
      <c r="C177" s="90">
        <f t="shared" si="22"/>
        <v>395.65</v>
      </c>
      <c r="D177" s="90">
        <f t="shared" si="23"/>
        <v>281.13</v>
      </c>
      <c r="E177" s="11">
        <v>6.1999999999999998E-3</v>
      </c>
      <c r="F177" s="11">
        <v>6.1999999999999833E-3</v>
      </c>
      <c r="G177" s="11">
        <v>6.0999999999999943E-3</v>
      </c>
      <c r="I177">
        <v>395.65</v>
      </c>
      <c r="J177">
        <v>281.13</v>
      </c>
      <c r="K177" s="11">
        <f t="shared" si="24"/>
        <v>0.58460651910517447</v>
      </c>
      <c r="L177" s="11">
        <f t="shared" si="25"/>
        <v>0.41539348089482553</v>
      </c>
      <c r="N177">
        <f t="shared" si="26"/>
        <v>328.30999349122931</v>
      </c>
      <c r="O177">
        <f t="shared" si="27"/>
        <v>289.62280296438593</v>
      </c>
      <c r="P177">
        <f t="shared" si="28"/>
        <v>435.93812281555932</v>
      </c>
      <c r="Q177" s="11">
        <f t="shared" si="29"/>
        <v>0.11759155799358556</v>
      </c>
      <c r="R177" s="11">
        <f t="shared" si="30"/>
        <v>0.13774777464115706</v>
      </c>
      <c r="S177" s="11">
        <f t="shared" si="31"/>
        <v>8.9684963088815461E-2</v>
      </c>
    </row>
    <row r="178" spans="1:19">
      <c r="A178" s="12">
        <v>39814</v>
      </c>
      <c r="B178">
        <v>679.41</v>
      </c>
      <c r="C178" s="90">
        <f t="shared" si="22"/>
        <v>397.76</v>
      </c>
      <c r="D178" s="90">
        <f t="shared" si="23"/>
        <v>281.64999999999998</v>
      </c>
      <c r="E178" s="11">
        <v>3.9000000000000003E-3</v>
      </c>
      <c r="F178" s="11">
        <v>5.3000000000000824E-3</v>
      </c>
      <c r="G178" s="11">
        <v>1.8000000000000238E-3</v>
      </c>
      <c r="I178">
        <v>397.76</v>
      </c>
      <c r="J178">
        <v>281.64999999999998</v>
      </c>
      <c r="K178" s="11">
        <f t="shared" si="24"/>
        <v>0.58544913969473511</v>
      </c>
      <c r="L178" s="11">
        <f t="shared" si="25"/>
        <v>0.41455086030526483</v>
      </c>
      <c r="N178">
        <f t="shared" si="26"/>
        <v>329.5904024658451</v>
      </c>
      <c r="O178">
        <f t="shared" si="27"/>
        <v>291.15780382009717</v>
      </c>
      <c r="P178">
        <f t="shared" si="28"/>
        <v>436.72281143662735</v>
      </c>
      <c r="Q178" s="11">
        <f t="shared" si="29"/>
        <v>0.11703521014512219</v>
      </c>
      <c r="R178" s="11">
        <f t="shared" si="30"/>
        <v>0.13616552880376998</v>
      </c>
      <c r="S178" s="11">
        <f t="shared" si="31"/>
        <v>9.0229098194722246E-2</v>
      </c>
    </row>
    <row r="179" spans="1:19">
      <c r="A179" s="12">
        <v>39845</v>
      </c>
      <c r="B179">
        <v>681.58</v>
      </c>
      <c r="C179" s="90">
        <f t="shared" si="22"/>
        <v>399.70000000000005</v>
      </c>
      <c r="D179" s="90">
        <f t="shared" si="23"/>
        <v>281.88000000000005</v>
      </c>
      <c r="E179" s="11">
        <v>3.2000000000000002E-3</v>
      </c>
      <c r="F179" s="11">
        <v>4.8999999999999044E-3</v>
      </c>
      <c r="G179" s="11">
        <v>7.9999999999991189E-4</v>
      </c>
      <c r="I179">
        <v>399.7</v>
      </c>
      <c r="J179">
        <v>281.88</v>
      </c>
      <c r="K179" s="11">
        <f t="shared" si="24"/>
        <v>0.58643152674667687</v>
      </c>
      <c r="L179" s="11">
        <f t="shared" si="25"/>
        <v>0.41356847325332319</v>
      </c>
      <c r="N179">
        <f t="shared" si="26"/>
        <v>330.64509175373581</v>
      </c>
      <c r="O179">
        <f t="shared" si="27"/>
        <v>292.58447705881559</v>
      </c>
      <c r="P179">
        <f t="shared" si="28"/>
        <v>437.07218968577661</v>
      </c>
      <c r="Q179" s="11">
        <f t="shared" si="29"/>
        <v>0.11581173236840248</v>
      </c>
      <c r="R179" s="11">
        <f t="shared" si="30"/>
        <v>0.13413404181474964</v>
      </c>
      <c r="S179" s="11">
        <f t="shared" si="31"/>
        <v>9.0011270203074867E-2</v>
      </c>
    </row>
    <row r="180" spans="1:19">
      <c r="A180" s="12">
        <v>39873</v>
      </c>
      <c r="B180">
        <v>688</v>
      </c>
      <c r="C180" s="90">
        <f t="shared" si="22"/>
        <v>402.52</v>
      </c>
      <c r="D180" s="90">
        <f t="shared" si="23"/>
        <v>285.48</v>
      </c>
      <c r="E180" s="11">
        <v>9.3999999999999986E-3</v>
      </c>
      <c r="F180" s="11">
        <v>7.1000000000001062E-3</v>
      </c>
      <c r="G180" s="11">
        <v>1.2799999999999923E-2</v>
      </c>
      <c r="I180">
        <v>402.52</v>
      </c>
      <c r="J180">
        <v>285.48</v>
      </c>
      <c r="K180" s="11">
        <f t="shared" si="24"/>
        <v>0.58505813953488373</v>
      </c>
      <c r="L180" s="11">
        <f t="shared" si="25"/>
        <v>0.41494186046511633</v>
      </c>
      <c r="N180">
        <f t="shared" si="26"/>
        <v>333.75315561622097</v>
      </c>
      <c r="O180">
        <f t="shared" si="27"/>
        <v>294.66182684593321</v>
      </c>
      <c r="P180">
        <f t="shared" si="28"/>
        <v>442.66671371375452</v>
      </c>
      <c r="Q180" s="11">
        <f t="shared" si="29"/>
        <v>0.11691824935805784</v>
      </c>
      <c r="R180" s="11">
        <f t="shared" si="30"/>
        <v>0.13537414861991492</v>
      </c>
      <c r="S180" s="11">
        <f t="shared" si="31"/>
        <v>9.130428475847574E-2</v>
      </c>
    </row>
    <row r="181" spans="1:19">
      <c r="A181" s="12">
        <v>39904</v>
      </c>
      <c r="B181">
        <v>690.19</v>
      </c>
      <c r="C181" s="90">
        <f t="shared" si="22"/>
        <v>403.49000000000007</v>
      </c>
      <c r="D181" s="90">
        <f t="shared" si="23"/>
        <v>286.7</v>
      </c>
      <c r="E181" s="11">
        <v>3.2000000000000002E-3</v>
      </c>
      <c r="F181" s="11">
        <v>2.3999999999999577E-3</v>
      </c>
      <c r="G181" s="11">
        <v>4.2999999999999705E-3</v>
      </c>
      <c r="I181">
        <v>403.49</v>
      </c>
      <c r="J181">
        <v>286.7</v>
      </c>
      <c r="K181" s="11">
        <f t="shared" si="24"/>
        <v>0.58460713716512847</v>
      </c>
      <c r="L181" s="11">
        <f t="shared" si="25"/>
        <v>0.41539286283487153</v>
      </c>
      <c r="N181">
        <f t="shared" si="26"/>
        <v>334.82116571419289</v>
      </c>
      <c r="O181">
        <f t="shared" si="27"/>
        <v>295.36901523036346</v>
      </c>
      <c r="P181">
        <f t="shared" si="28"/>
        <v>444.57018058272365</v>
      </c>
      <c r="Q181" s="11">
        <f t="shared" si="29"/>
        <v>0.11636184891501822</v>
      </c>
      <c r="R181" s="11">
        <f t="shared" si="30"/>
        <v>0.13131117949960536</v>
      </c>
      <c r="S181" s="11">
        <f t="shared" si="31"/>
        <v>9.5339689369315694E-2</v>
      </c>
    </row>
    <row r="182" spans="1:19">
      <c r="A182" s="12">
        <v>39934</v>
      </c>
      <c r="B182">
        <v>699.15</v>
      </c>
      <c r="C182" s="90">
        <f t="shared" si="22"/>
        <v>404.03</v>
      </c>
      <c r="D182" s="90">
        <f t="shared" si="23"/>
        <v>295.12</v>
      </c>
      <c r="E182" s="11">
        <v>1.3000000000000001E-2</v>
      </c>
      <c r="F182" s="11">
        <v>1.3000000000000789E-3</v>
      </c>
      <c r="G182" s="11">
        <v>2.9400000000000093E-2</v>
      </c>
      <c r="I182">
        <v>404.03</v>
      </c>
      <c r="J182">
        <v>295.12</v>
      </c>
      <c r="K182" s="11">
        <f t="shared" si="24"/>
        <v>0.57788743474218696</v>
      </c>
      <c r="L182" s="11">
        <f t="shared" si="25"/>
        <v>0.4221125652578131</v>
      </c>
      <c r="N182">
        <f t="shared" si="26"/>
        <v>339.17384086847738</v>
      </c>
      <c r="O182">
        <f t="shared" si="27"/>
        <v>295.75299495016293</v>
      </c>
      <c r="P182">
        <f t="shared" si="28"/>
        <v>457.64054389185577</v>
      </c>
      <c r="Q182" s="11">
        <f t="shared" si="29"/>
        <v>0.11011539506323098</v>
      </c>
      <c r="R182" s="11">
        <f t="shared" si="30"/>
        <v>0.12602572965502445</v>
      </c>
      <c r="S182" s="11">
        <f t="shared" si="31"/>
        <v>8.8361656599202254E-2</v>
      </c>
    </row>
    <row r="183" spans="1:19">
      <c r="A183" s="12">
        <v>39965</v>
      </c>
      <c r="B183">
        <v>701.62</v>
      </c>
      <c r="C183" s="90">
        <f t="shared" si="22"/>
        <v>404.57999999999993</v>
      </c>
      <c r="D183" s="90">
        <f t="shared" si="23"/>
        <v>297.04000000000002</v>
      </c>
      <c r="E183" s="11">
        <v>3.4999999999999996E-3</v>
      </c>
      <c r="F183" s="11">
        <v>1.4000000000000679E-3</v>
      </c>
      <c r="G183" s="11">
        <v>6.4999999999999503E-3</v>
      </c>
      <c r="I183">
        <v>404.58</v>
      </c>
      <c r="J183">
        <v>297.04000000000002</v>
      </c>
      <c r="K183" s="11">
        <f t="shared" si="24"/>
        <v>0.57663692597132343</v>
      </c>
      <c r="L183" s="11">
        <f t="shared" si="25"/>
        <v>0.42336307402867651</v>
      </c>
      <c r="N183">
        <f t="shared" si="26"/>
        <v>340.36094931151706</v>
      </c>
      <c r="O183">
        <f t="shared" si="27"/>
        <v>296.16704914309315</v>
      </c>
      <c r="P183">
        <f t="shared" si="28"/>
        <v>460.61520742715282</v>
      </c>
      <c r="Q183" s="11">
        <f t="shared" si="29"/>
        <v>0.10035637983598589</v>
      </c>
      <c r="R183" s="11">
        <f t="shared" si="30"/>
        <v>0.1115951948704077</v>
      </c>
      <c r="S183" s="11">
        <f t="shared" si="31"/>
        <v>8.5019817122718999E-2</v>
      </c>
    </row>
    <row r="184" spans="1:19">
      <c r="A184" s="12">
        <v>39995</v>
      </c>
      <c r="B184">
        <v>704.97</v>
      </c>
      <c r="C184" s="90">
        <f t="shared" si="22"/>
        <v>405.99000000000007</v>
      </c>
      <c r="D184" s="90">
        <f t="shared" si="23"/>
        <v>298.98</v>
      </c>
      <c r="E184" s="11">
        <v>4.7999999999999996E-3</v>
      </c>
      <c r="F184" s="11">
        <v>3.5000000000000586E-3</v>
      </c>
      <c r="G184" s="11">
        <v>6.4999999999999503E-3</v>
      </c>
      <c r="I184">
        <v>405.99</v>
      </c>
      <c r="J184">
        <v>298.98</v>
      </c>
      <c r="K184" s="11">
        <f t="shared" si="24"/>
        <v>0.57589684667432661</v>
      </c>
      <c r="L184" s="11">
        <f t="shared" si="25"/>
        <v>0.42410315332567344</v>
      </c>
      <c r="N184">
        <f t="shared" si="26"/>
        <v>341.9946818682123</v>
      </c>
      <c r="O184">
        <f t="shared" si="27"/>
        <v>297.20363381509401</v>
      </c>
      <c r="P184">
        <f t="shared" si="28"/>
        <v>463.6092062754293</v>
      </c>
      <c r="Q184" s="11">
        <f t="shared" si="29"/>
        <v>9.4366119429079021E-2</v>
      </c>
      <c r="R184" s="11">
        <f t="shared" si="30"/>
        <v>0.10008459374009293</v>
      </c>
      <c r="S184" s="11">
        <f t="shared" si="31"/>
        <v>8.6314976558257817E-2</v>
      </c>
    </row>
    <row r="185" spans="1:19">
      <c r="A185" s="12">
        <v>40026</v>
      </c>
      <c r="B185">
        <v>706.36</v>
      </c>
      <c r="C185" s="90">
        <f t="shared" si="22"/>
        <v>407.17</v>
      </c>
      <c r="D185" s="90">
        <f t="shared" si="23"/>
        <v>299.19</v>
      </c>
      <c r="E185" s="11">
        <v>2E-3</v>
      </c>
      <c r="F185" s="11">
        <v>2.8999999999999027E-3</v>
      </c>
      <c r="G185" s="11">
        <v>6.9999999999992291E-4</v>
      </c>
      <c r="I185">
        <v>407.17</v>
      </c>
      <c r="J185">
        <v>299.19</v>
      </c>
      <c r="K185" s="11">
        <f t="shared" si="24"/>
        <v>0.57643411291692626</v>
      </c>
      <c r="L185" s="11">
        <f t="shared" si="25"/>
        <v>0.4235658870830738</v>
      </c>
      <c r="N185">
        <f t="shared" si="26"/>
        <v>342.67867123194873</v>
      </c>
      <c r="O185">
        <f t="shared" si="27"/>
        <v>298.06552435315774</v>
      </c>
      <c r="P185">
        <f t="shared" si="28"/>
        <v>463.93373271982205</v>
      </c>
      <c r="Q185" s="11">
        <f t="shared" si="29"/>
        <v>8.269633853469327E-2</v>
      </c>
      <c r="R185" s="11">
        <f t="shared" si="30"/>
        <v>8.3447745322536404E-2</v>
      </c>
      <c r="S185" s="11">
        <f t="shared" si="31"/>
        <v>8.1344272398138129E-2</v>
      </c>
    </row>
    <row r="186" spans="1:19">
      <c r="A186" s="12">
        <v>40057</v>
      </c>
      <c r="B186">
        <v>707.78</v>
      </c>
      <c r="C186" s="90">
        <f t="shared" si="22"/>
        <v>408.23</v>
      </c>
      <c r="D186" s="90">
        <f t="shared" si="23"/>
        <v>299.55</v>
      </c>
      <c r="E186" s="11">
        <v>2E-3</v>
      </c>
      <c r="F186" s="11">
        <v>2.5999999999999357E-3</v>
      </c>
      <c r="G186" s="11">
        <v>1.2000000000000899E-3</v>
      </c>
      <c r="I186">
        <v>408.23</v>
      </c>
      <c r="J186">
        <v>299.55</v>
      </c>
      <c r="K186" s="11">
        <f t="shared" si="24"/>
        <v>0.57677526915143129</v>
      </c>
      <c r="L186" s="11">
        <f t="shared" si="25"/>
        <v>0.42322473084856882</v>
      </c>
      <c r="N186">
        <f t="shared" si="26"/>
        <v>343.3640285744126</v>
      </c>
      <c r="O186">
        <f t="shared" si="27"/>
        <v>298.84049471647592</v>
      </c>
      <c r="P186">
        <f t="shared" si="28"/>
        <v>464.49045319908589</v>
      </c>
      <c r="Q186" s="11">
        <f t="shared" si="29"/>
        <v>7.0939517484464698E-2</v>
      </c>
      <c r="R186" s="11">
        <f t="shared" si="30"/>
        <v>6.4652268411619085E-2</v>
      </c>
      <c r="S186" s="11">
        <f t="shared" si="31"/>
        <v>7.9403674501511645E-2</v>
      </c>
    </row>
    <row r="187" spans="1:19">
      <c r="A187" s="12">
        <v>40087</v>
      </c>
      <c r="B187">
        <v>710.15</v>
      </c>
      <c r="C187" s="90">
        <f t="shared" si="22"/>
        <v>409.12999999999994</v>
      </c>
      <c r="D187" s="90">
        <f t="shared" si="23"/>
        <v>301.02</v>
      </c>
      <c r="E187" s="11">
        <v>3.3E-3</v>
      </c>
      <c r="F187" s="11">
        <v>2.1999999999999797E-3</v>
      </c>
      <c r="G187" s="11">
        <v>4.8999999999999044E-3</v>
      </c>
      <c r="I187">
        <v>409.13</v>
      </c>
      <c r="J187">
        <v>301.02</v>
      </c>
      <c r="K187" s="11">
        <f t="shared" si="24"/>
        <v>0.57611772160811092</v>
      </c>
      <c r="L187" s="11">
        <f t="shared" si="25"/>
        <v>0.42388227839188902</v>
      </c>
      <c r="N187">
        <f t="shared" si="26"/>
        <v>344.49712986870821</v>
      </c>
      <c r="O187">
        <f t="shared" si="27"/>
        <v>299.49794380485218</v>
      </c>
      <c r="P187">
        <f t="shared" si="28"/>
        <v>466.76645641976137</v>
      </c>
      <c r="Q187" s="11">
        <f t="shared" si="29"/>
        <v>6.4362177208681093E-2</v>
      </c>
      <c r="R187" s="11">
        <f t="shared" si="30"/>
        <v>5.1433290699768319E-2</v>
      </c>
      <c r="S187" s="11">
        <f t="shared" si="31"/>
        <v>8.2311666839522069E-2</v>
      </c>
    </row>
    <row r="188" spans="1:19">
      <c r="A188" s="12">
        <v>40118</v>
      </c>
      <c r="B188">
        <v>712.5</v>
      </c>
      <c r="C188" s="90">
        <f t="shared" si="22"/>
        <v>410.82</v>
      </c>
      <c r="D188" s="90">
        <f t="shared" si="23"/>
        <v>301.68</v>
      </c>
      <c r="E188" s="11">
        <v>3.3E-3</v>
      </c>
      <c r="F188" s="11">
        <v>4.0999999999999925E-3</v>
      </c>
      <c r="G188" s="11">
        <v>2.1999999999999797E-3</v>
      </c>
      <c r="I188">
        <v>410.82</v>
      </c>
      <c r="J188">
        <v>301.68</v>
      </c>
      <c r="K188" s="11">
        <f t="shared" si="24"/>
        <v>0.57658947368421054</v>
      </c>
      <c r="L188" s="11">
        <f t="shared" si="25"/>
        <v>0.42341052631578946</v>
      </c>
      <c r="N188">
        <f t="shared" si="26"/>
        <v>345.63397039727499</v>
      </c>
      <c r="O188">
        <f t="shared" si="27"/>
        <v>300.72588537445205</v>
      </c>
      <c r="P188">
        <f t="shared" si="28"/>
        <v>467.79334262388483</v>
      </c>
      <c r="Q188" s="11">
        <f t="shared" si="29"/>
        <v>5.9294288655361571E-2</v>
      </c>
      <c r="R188" s="11">
        <f t="shared" si="30"/>
        <v>4.4774039774010177E-2</v>
      </c>
      <c r="S188" s="11">
        <f t="shared" si="31"/>
        <v>7.9618545343454805E-2</v>
      </c>
    </row>
    <row r="189" spans="1:19">
      <c r="A189" s="12">
        <v>40148</v>
      </c>
      <c r="B189">
        <v>716.34</v>
      </c>
      <c r="C189" s="90">
        <f t="shared" si="22"/>
        <v>412.6400000000001</v>
      </c>
      <c r="D189" s="90">
        <f t="shared" si="23"/>
        <v>303.70000000000005</v>
      </c>
      <c r="E189" s="11">
        <v>5.4000000000000003E-3</v>
      </c>
      <c r="F189" s="11">
        <v>4.3999999999999595E-3</v>
      </c>
      <c r="G189" s="11">
        <v>6.6999999999999282E-3</v>
      </c>
      <c r="I189">
        <v>412.64</v>
      </c>
      <c r="J189">
        <v>303.7</v>
      </c>
      <c r="K189" s="11">
        <f t="shared" si="24"/>
        <v>0.57603931094173166</v>
      </c>
      <c r="L189" s="11">
        <f t="shared" si="25"/>
        <v>0.42396068905826845</v>
      </c>
      <c r="N189">
        <f t="shared" si="26"/>
        <v>347.50039383742029</v>
      </c>
      <c r="O189">
        <f t="shared" si="27"/>
        <v>302.04907927009964</v>
      </c>
      <c r="P189">
        <f t="shared" si="28"/>
        <v>470.92755801946481</v>
      </c>
      <c r="Q189" s="11">
        <f t="shared" si="29"/>
        <v>5.8452074949414179E-2</v>
      </c>
      <c r="R189" s="11">
        <f t="shared" si="30"/>
        <v>4.2905034336131909E-2</v>
      </c>
      <c r="S189" s="11">
        <f t="shared" si="31"/>
        <v>8.0262389024208236E-2</v>
      </c>
    </row>
    <row r="190" spans="1:19">
      <c r="A190" s="12">
        <v>40179</v>
      </c>
      <c r="B190">
        <v>719.37</v>
      </c>
      <c r="C190" s="90">
        <f t="shared" si="22"/>
        <v>413.92000000000007</v>
      </c>
      <c r="D190" s="90">
        <f t="shared" si="23"/>
        <v>305.45</v>
      </c>
      <c r="E190" s="11">
        <v>4.1999999999999997E-3</v>
      </c>
      <c r="F190" s="11">
        <v>3.1000000000001027E-3</v>
      </c>
      <c r="G190" s="11">
        <v>5.8000000000000274E-3</v>
      </c>
      <c r="I190">
        <v>413.92</v>
      </c>
      <c r="J190">
        <v>305.45</v>
      </c>
      <c r="K190" s="11">
        <f t="shared" si="24"/>
        <v>0.57539235720144022</v>
      </c>
      <c r="L190" s="11">
        <f t="shared" si="25"/>
        <v>0.42460764279855984</v>
      </c>
      <c r="N190">
        <f t="shared" si="26"/>
        <v>348.95989549153745</v>
      </c>
      <c r="O190">
        <f t="shared" si="27"/>
        <v>302.98543141583696</v>
      </c>
      <c r="P190">
        <f t="shared" si="28"/>
        <v>473.65893785597774</v>
      </c>
      <c r="Q190" s="11">
        <f t="shared" si="29"/>
        <v>5.8768376993925342E-2</v>
      </c>
      <c r="R190" s="11">
        <f t="shared" si="30"/>
        <v>4.0622739423628706E-2</v>
      </c>
      <c r="S190" s="11">
        <f t="shared" si="31"/>
        <v>8.4575674666149681E-2</v>
      </c>
    </row>
    <row r="191" spans="1:19">
      <c r="A191" s="12">
        <v>40210</v>
      </c>
      <c r="B191">
        <v>722.47</v>
      </c>
      <c r="C191" s="90">
        <f t="shared" si="22"/>
        <v>415.30999999999995</v>
      </c>
      <c r="D191" s="90">
        <f t="shared" si="23"/>
        <v>307.16000000000003</v>
      </c>
      <c r="E191" s="11">
        <v>4.3E-3</v>
      </c>
      <c r="F191" s="11">
        <v>3.4000000000000696E-3</v>
      </c>
      <c r="G191" s="11">
        <v>5.6000000000000494E-3</v>
      </c>
      <c r="I191">
        <v>415.31</v>
      </c>
      <c r="J191">
        <v>307.16000000000003</v>
      </c>
      <c r="K191" s="11">
        <f t="shared" si="24"/>
        <v>0.57484739850789646</v>
      </c>
      <c r="L191" s="11">
        <f t="shared" si="25"/>
        <v>0.42515260149210349</v>
      </c>
      <c r="N191">
        <f t="shared" si="26"/>
        <v>350.46042304215104</v>
      </c>
      <c r="O191">
        <f t="shared" si="27"/>
        <v>304.01558188265085</v>
      </c>
      <c r="P191">
        <f t="shared" si="28"/>
        <v>476.31142790797122</v>
      </c>
      <c r="Q191" s="11">
        <f t="shared" si="29"/>
        <v>5.9929307231857187E-2</v>
      </c>
      <c r="R191" s="11">
        <f t="shared" si="30"/>
        <v>3.9069416596347217E-2</v>
      </c>
      <c r="S191" s="11">
        <f t="shared" si="31"/>
        <v>8.9777476463109629E-2</v>
      </c>
    </row>
    <row r="192" spans="1:19">
      <c r="A192" s="12">
        <v>40238</v>
      </c>
      <c r="B192">
        <v>727.94</v>
      </c>
      <c r="C192" s="90">
        <f t="shared" si="22"/>
        <v>416.76</v>
      </c>
      <c r="D192" s="90">
        <f t="shared" si="23"/>
        <v>311.18</v>
      </c>
      <c r="E192" s="11">
        <v>7.6E-3</v>
      </c>
      <c r="F192" s="11">
        <v>3.5000000000000586E-3</v>
      </c>
      <c r="G192" s="11">
        <v>1.3100000000000112E-2</v>
      </c>
      <c r="I192">
        <v>416.76</v>
      </c>
      <c r="J192">
        <v>311.18</v>
      </c>
      <c r="K192" s="11">
        <f t="shared" si="24"/>
        <v>0.57251971316317274</v>
      </c>
      <c r="L192" s="11">
        <f t="shared" si="25"/>
        <v>0.42748028683682721</v>
      </c>
      <c r="N192">
        <f t="shared" si="26"/>
        <v>353.12392225727137</v>
      </c>
      <c r="O192">
        <f t="shared" si="27"/>
        <v>305.07963641924016</v>
      </c>
      <c r="P192">
        <f t="shared" si="28"/>
        <v>482.5511076135657</v>
      </c>
      <c r="Q192" s="11">
        <f t="shared" si="29"/>
        <v>5.8039201472973145E-2</v>
      </c>
      <c r="R192" s="11">
        <f t="shared" si="30"/>
        <v>3.5355138074108172E-2</v>
      </c>
      <c r="S192" s="11">
        <f t="shared" si="31"/>
        <v>9.01002778483182E-2</v>
      </c>
    </row>
    <row r="193" spans="1:19">
      <c r="A193" s="12">
        <v>40269</v>
      </c>
      <c r="B193">
        <v>730.66</v>
      </c>
      <c r="C193" s="90">
        <f t="shared" si="22"/>
        <v>418.65000000000003</v>
      </c>
      <c r="D193" s="90">
        <f t="shared" si="23"/>
        <v>312.01</v>
      </c>
      <c r="E193" s="11">
        <v>3.7000000000000002E-3</v>
      </c>
      <c r="F193" s="11">
        <v>4.4999999999999485E-3</v>
      </c>
      <c r="G193" s="11">
        <v>2.6999999999999247E-3</v>
      </c>
      <c r="I193">
        <v>418.65</v>
      </c>
      <c r="J193">
        <v>312.01</v>
      </c>
      <c r="K193" s="11">
        <f t="shared" si="24"/>
        <v>0.5729751183861167</v>
      </c>
      <c r="L193" s="11">
        <f t="shared" si="25"/>
        <v>0.42702488161388336</v>
      </c>
      <c r="N193">
        <f t="shared" si="26"/>
        <v>354.43048076962327</v>
      </c>
      <c r="O193">
        <f t="shared" si="27"/>
        <v>306.45249478312672</v>
      </c>
      <c r="P193">
        <f t="shared" si="28"/>
        <v>483.8539956041223</v>
      </c>
      <c r="Q193" s="11">
        <f t="shared" si="29"/>
        <v>5.8566533610868277E-2</v>
      </c>
      <c r="R193" s="11">
        <f t="shared" si="30"/>
        <v>3.7524178167838818E-2</v>
      </c>
      <c r="S193" s="11">
        <f t="shared" si="31"/>
        <v>8.8363585182225091E-2</v>
      </c>
    </row>
    <row r="194" spans="1:19">
      <c r="A194" s="12">
        <v>40299</v>
      </c>
      <c r="B194">
        <v>742.44</v>
      </c>
      <c r="C194" s="90">
        <f t="shared" si="22"/>
        <v>420.37</v>
      </c>
      <c r="D194" s="90">
        <f t="shared" si="23"/>
        <v>322.07</v>
      </c>
      <c r="E194" s="11">
        <v>1.61E-2</v>
      </c>
      <c r="F194" s="11">
        <v>4.0999999999999925E-3</v>
      </c>
      <c r="G194" s="11">
        <v>3.2200000000000006E-2</v>
      </c>
      <c r="I194">
        <v>420.37</v>
      </c>
      <c r="J194">
        <v>322.07</v>
      </c>
      <c r="K194" s="11">
        <f t="shared" si="24"/>
        <v>0.56620063574160873</v>
      </c>
      <c r="L194" s="11">
        <f t="shared" si="25"/>
        <v>0.43379936425839122</v>
      </c>
      <c r="N194">
        <f t="shared" si="26"/>
        <v>360.13681151001418</v>
      </c>
      <c r="O194">
        <f t="shared" si="27"/>
        <v>307.70895001173756</v>
      </c>
      <c r="P194">
        <f t="shared" si="28"/>
        <v>499.43409426257506</v>
      </c>
      <c r="Q194" s="11">
        <f t="shared" si="29"/>
        <v>6.1805977099707032E-2</v>
      </c>
      <c r="R194" s="11">
        <f t="shared" si="30"/>
        <v>4.0425474181890575E-2</v>
      </c>
      <c r="S194" s="11">
        <f t="shared" si="31"/>
        <v>9.1323967966866704E-2</v>
      </c>
    </row>
    <row r="195" spans="1:19">
      <c r="A195" s="12">
        <v>40330</v>
      </c>
      <c r="B195">
        <v>747.36</v>
      </c>
      <c r="C195" s="90">
        <f t="shared" si="22"/>
        <v>422.61</v>
      </c>
      <c r="D195" s="90">
        <f t="shared" si="23"/>
        <v>324.75</v>
      </c>
      <c r="E195" s="11">
        <v>6.6E-3</v>
      </c>
      <c r="F195" s="11">
        <v>5.3000000000000824E-3</v>
      </c>
      <c r="G195" s="11">
        <v>8.2999999999999741E-3</v>
      </c>
      <c r="I195">
        <v>422.61</v>
      </c>
      <c r="J195">
        <v>324.75</v>
      </c>
      <c r="K195" s="11">
        <f t="shared" si="24"/>
        <v>0.56547045600513812</v>
      </c>
      <c r="L195" s="11">
        <f t="shared" si="25"/>
        <v>0.43452954399486193</v>
      </c>
      <c r="N195">
        <f t="shared" si="26"/>
        <v>362.51371446598023</v>
      </c>
      <c r="O195">
        <f t="shared" si="27"/>
        <v>309.3398074467998</v>
      </c>
      <c r="P195">
        <f t="shared" si="28"/>
        <v>503.57939724495441</v>
      </c>
      <c r="Q195" s="11">
        <f t="shared" si="29"/>
        <v>6.508609521531139E-2</v>
      </c>
      <c r="R195" s="11">
        <f t="shared" si="30"/>
        <v>4.4477460750004694E-2</v>
      </c>
      <c r="S195" s="11">
        <f t="shared" si="31"/>
        <v>9.3275665077984682E-2</v>
      </c>
    </row>
    <row r="196" spans="1:19">
      <c r="A196" s="12">
        <v>40360</v>
      </c>
      <c r="B196">
        <v>752.86</v>
      </c>
      <c r="C196" s="90">
        <f t="shared" si="22"/>
        <v>424.66</v>
      </c>
      <c r="D196" s="90">
        <f t="shared" si="23"/>
        <v>328.2</v>
      </c>
      <c r="E196" s="11">
        <v>7.4000000000000003E-3</v>
      </c>
      <c r="F196" s="11">
        <v>4.8999999999999044E-3</v>
      </c>
      <c r="G196" s="11">
        <v>1.0599999999999943E-2</v>
      </c>
      <c r="I196">
        <v>424.66</v>
      </c>
      <c r="J196">
        <v>328.2</v>
      </c>
      <c r="K196" s="11">
        <f t="shared" si="24"/>
        <v>0.56406237547485594</v>
      </c>
      <c r="L196" s="11">
        <f t="shared" si="25"/>
        <v>0.43593762452514412</v>
      </c>
      <c r="N196">
        <f t="shared" si="26"/>
        <v>365.19631595302849</v>
      </c>
      <c r="O196">
        <f t="shared" si="27"/>
        <v>310.85557250328907</v>
      </c>
      <c r="P196">
        <f t="shared" si="28"/>
        <v>508.91733885575087</v>
      </c>
      <c r="Q196" s="11">
        <f t="shared" si="29"/>
        <v>6.7842090286529544E-2</v>
      </c>
      <c r="R196" s="11">
        <f t="shared" si="30"/>
        <v>4.5934629105809144E-2</v>
      </c>
      <c r="S196" s="11">
        <f t="shared" si="31"/>
        <v>9.7729147667969585E-2</v>
      </c>
    </row>
    <row r="197" spans="1:19">
      <c r="A197" s="12">
        <v>40391</v>
      </c>
      <c r="B197">
        <v>755.21</v>
      </c>
      <c r="C197" s="90">
        <f t="shared" ref="C197:C260" si="32">B197*K197</f>
        <v>426.31</v>
      </c>
      <c r="D197" s="90">
        <f t="shared" ref="D197:D260" si="33">B197*L197</f>
        <v>328.9</v>
      </c>
      <c r="E197" s="11">
        <v>3.0999999999999999E-3</v>
      </c>
      <c r="F197" s="11">
        <v>3.9000000000000146E-3</v>
      </c>
      <c r="G197" s="11">
        <v>2.0999999999999908E-3</v>
      </c>
      <c r="I197">
        <v>426.31</v>
      </c>
      <c r="J197">
        <v>328.9</v>
      </c>
      <c r="K197" s="11">
        <f t="shared" ref="K197:K260" si="34">I197/(I197+J197)</f>
        <v>0.56449199560387175</v>
      </c>
      <c r="L197" s="11">
        <f t="shared" ref="L197:L260" si="35">J197/(I197+J197)</f>
        <v>0.43550800439612819</v>
      </c>
      <c r="N197">
        <f t="shared" si="26"/>
        <v>366.32842453248293</v>
      </c>
      <c r="O197">
        <f t="shared" si="27"/>
        <v>312.06790923605189</v>
      </c>
      <c r="P197">
        <f t="shared" si="28"/>
        <v>509.98606526734795</v>
      </c>
      <c r="Q197" s="11">
        <f t="shared" si="29"/>
        <v>6.9014372022373038E-2</v>
      </c>
      <c r="R197" s="11">
        <f t="shared" si="30"/>
        <v>4.69775392953653E-2</v>
      </c>
      <c r="S197" s="11">
        <f t="shared" si="31"/>
        <v>9.9264893452655434E-2</v>
      </c>
    </row>
    <row r="198" spans="1:19">
      <c r="A198" s="12">
        <v>40422</v>
      </c>
      <c r="B198">
        <v>757.86</v>
      </c>
      <c r="C198" s="90">
        <f t="shared" si="32"/>
        <v>428.07</v>
      </c>
      <c r="D198" s="90">
        <f t="shared" si="33"/>
        <v>329.79</v>
      </c>
      <c r="E198" s="11">
        <v>3.4999999999999996E-3</v>
      </c>
      <c r="F198" s="11">
        <v>4.0999999999999925E-3</v>
      </c>
      <c r="G198" s="11">
        <v>2.6999999999999247E-3</v>
      </c>
      <c r="I198">
        <v>428.07</v>
      </c>
      <c r="J198">
        <v>329.79</v>
      </c>
      <c r="K198" s="11">
        <f t="shared" si="34"/>
        <v>0.56484047185496</v>
      </c>
      <c r="L198" s="11">
        <f t="shared" si="35"/>
        <v>0.43515952814504</v>
      </c>
      <c r="N198">
        <f t="shared" ref="N198:N261" si="36">N197*(1+E198)</f>
        <v>367.61057401834665</v>
      </c>
      <c r="O198">
        <f t="shared" ref="O198:O261" si="37">O197*(1+F198)</f>
        <v>313.34738766391968</v>
      </c>
      <c r="P198">
        <f t="shared" ref="P198:P261" si="38">P197*(1+G198)</f>
        <v>511.36302764356975</v>
      </c>
      <c r="Q198" s="11">
        <f t="shared" si="29"/>
        <v>7.0614692938574475E-2</v>
      </c>
      <c r="R198" s="11">
        <f t="shared" si="30"/>
        <v>4.8543932980726456E-2</v>
      </c>
      <c r="S198" s="11">
        <f t="shared" si="31"/>
        <v>0.10091181448759245</v>
      </c>
    </row>
    <row r="199" spans="1:19">
      <c r="A199" s="12">
        <v>40452</v>
      </c>
      <c r="B199">
        <v>761.74</v>
      </c>
      <c r="C199" s="90">
        <f t="shared" si="32"/>
        <v>430.21000000000004</v>
      </c>
      <c r="D199" s="90">
        <f t="shared" si="33"/>
        <v>331.53</v>
      </c>
      <c r="E199" s="11">
        <v>5.1000000000000004E-3</v>
      </c>
      <c r="F199" s="11">
        <v>4.9999999999998934E-3</v>
      </c>
      <c r="G199" s="11">
        <v>5.3000000000000824E-3</v>
      </c>
      <c r="I199">
        <v>430.21</v>
      </c>
      <c r="J199">
        <v>331.53</v>
      </c>
      <c r="K199" s="11">
        <f t="shared" si="34"/>
        <v>0.56477275710872477</v>
      </c>
      <c r="L199" s="11">
        <f t="shared" si="35"/>
        <v>0.43522724289127518</v>
      </c>
      <c r="N199">
        <f t="shared" si="36"/>
        <v>369.48538794584027</v>
      </c>
      <c r="O199">
        <f t="shared" si="37"/>
        <v>314.91412460223927</v>
      </c>
      <c r="P199">
        <f t="shared" si="38"/>
        <v>514.07325169008072</v>
      </c>
      <c r="Q199" s="11">
        <f t="shared" si="29"/>
        <v>7.2535460851750333E-2</v>
      </c>
      <c r="R199" s="11">
        <f t="shared" si="30"/>
        <v>5.1473411141119474E-2</v>
      </c>
      <c r="S199" s="11">
        <f t="shared" si="31"/>
        <v>0.10135003194783243</v>
      </c>
    </row>
    <row r="200" spans="1:19">
      <c r="A200" s="12">
        <v>40483</v>
      </c>
      <c r="B200">
        <v>767.03</v>
      </c>
      <c r="C200" s="90">
        <f t="shared" si="32"/>
        <v>432.38</v>
      </c>
      <c r="D200" s="90">
        <f t="shared" si="33"/>
        <v>334.65</v>
      </c>
      <c r="E200" s="11">
        <v>6.8999999999999999E-3</v>
      </c>
      <c r="F200" s="11">
        <v>4.9999999999998934E-3</v>
      </c>
      <c r="G200" s="11">
        <v>9.400000000000075E-3</v>
      </c>
      <c r="I200">
        <v>432.38</v>
      </c>
      <c r="J200">
        <v>334.65</v>
      </c>
      <c r="K200" s="11">
        <f t="shared" si="34"/>
        <v>0.56370676505482187</v>
      </c>
      <c r="L200" s="11">
        <f t="shared" si="35"/>
        <v>0.43629323494517813</v>
      </c>
      <c r="N200">
        <f t="shared" si="36"/>
        <v>372.03483712266654</v>
      </c>
      <c r="O200">
        <f t="shared" si="37"/>
        <v>316.48869522525041</v>
      </c>
      <c r="P200">
        <f t="shared" si="38"/>
        <v>518.90554025596748</v>
      </c>
      <c r="Q200" s="11">
        <f t="shared" si="29"/>
        <v>7.6383888698920765E-2</v>
      </c>
      <c r="R200" s="11">
        <f t="shared" si="30"/>
        <v>5.2415873117045209E-2</v>
      </c>
      <c r="S200" s="11">
        <f t="shared" si="31"/>
        <v>0.1092623450889465</v>
      </c>
    </row>
    <row r="201" spans="1:19">
      <c r="A201" s="12">
        <v>40513</v>
      </c>
      <c r="B201">
        <v>769.06</v>
      </c>
      <c r="C201" s="90">
        <f t="shared" si="32"/>
        <v>434.25</v>
      </c>
      <c r="D201" s="90">
        <f t="shared" si="33"/>
        <v>334.81</v>
      </c>
      <c r="E201" s="11">
        <v>2.5999999999999999E-3</v>
      </c>
      <c r="F201" s="11">
        <v>4.2999999999999705E-3</v>
      </c>
      <c r="G201" s="11">
        <v>4.9999999999994493E-4</v>
      </c>
      <c r="I201">
        <v>434.25</v>
      </c>
      <c r="J201">
        <v>334.81</v>
      </c>
      <c r="K201" s="11">
        <f t="shared" si="34"/>
        <v>0.56465035237822803</v>
      </c>
      <c r="L201" s="11">
        <f t="shared" si="35"/>
        <v>0.43534964762177208</v>
      </c>
      <c r="N201">
        <f t="shared" si="36"/>
        <v>373.00212769918545</v>
      </c>
      <c r="O201">
        <f t="shared" si="37"/>
        <v>317.84959661471896</v>
      </c>
      <c r="P201">
        <f t="shared" si="38"/>
        <v>519.16499302609543</v>
      </c>
      <c r="Q201" s="11">
        <f t="shared" si="29"/>
        <v>7.3386201322396927E-2</v>
      </c>
      <c r="R201" s="11">
        <f t="shared" si="30"/>
        <v>5.2311092564166106E-2</v>
      </c>
      <c r="S201" s="11">
        <f t="shared" si="31"/>
        <v>0.10243069063424159</v>
      </c>
    </row>
    <row r="202" spans="1:19">
      <c r="A202" s="12">
        <v>40544</v>
      </c>
      <c r="B202">
        <v>768.44</v>
      </c>
      <c r="C202" s="90">
        <f t="shared" si="32"/>
        <v>436.28999999999996</v>
      </c>
      <c r="D202" s="90">
        <f t="shared" si="33"/>
        <v>332.15</v>
      </c>
      <c r="E202" s="11">
        <v>2.7000000000000001E-3</v>
      </c>
      <c r="F202" s="11">
        <v>3.2000000000000917E-3</v>
      </c>
      <c r="G202" s="11">
        <v>2.0000000000000018E-3</v>
      </c>
      <c r="I202">
        <v>436.29</v>
      </c>
      <c r="J202">
        <v>332.15</v>
      </c>
      <c r="K202" s="11">
        <f t="shared" si="34"/>
        <v>0.56776065795637909</v>
      </c>
      <c r="L202" s="11">
        <f t="shared" si="35"/>
        <v>0.4322393420436208</v>
      </c>
      <c r="N202">
        <f t="shared" si="36"/>
        <v>374.00923344397324</v>
      </c>
      <c r="O202">
        <f t="shared" si="37"/>
        <v>318.86671532388607</v>
      </c>
      <c r="P202">
        <f t="shared" si="38"/>
        <v>520.20332301214762</v>
      </c>
      <c r="Q202" s="11">
        <f t="shared" si="29"/>
        <v>7.1782856070471412E-2</v>
      </c>
      <c r="R202" s="11">
        <f t="shared" si="30"/>
        <v>5.2415998465129565E-2</v>
      </c>
      <c r="S202" s="11">
        <f t="shared" si="31"/>
        <v>9.8265611468989711E-2</v>
      </c>
    </row>
    <row r="203" spans="1:19">
      <c r="A203" s="12">
        <v>40575</v>
      </c>
      <c r="B203">
        <v>771.45</v>
      </c>
      <c r="C203" s="90">
        <f t="shared" si="32"/>
        <v>438.01</v>
      </c>
      <c r="D203" s="90">
        <f t="shared" si="33"/>
        <v>333.44</v>
      </c>
      <c r="E203" s="11">
        <v>3.9000000000000003E-3</v>
      </c>
      <c r="F203" s="11">
        <v>3.9000000000000146E-3</v>
      </c>
      <c r="G203" s="11">
        <v>3.9000000000000146E-3</v>
      </c>
      <c r="I203">
        <v>438.01</v>
      </c>
      <c r="J203">
        <v>333.44</v>
      </c>
      <c r="K203" s="11">
        <f t="shared" si="34"/>
        <v>0.56777496921381809</v>
      </c>
      <c r="L203" s="11">
        <f t="shared" si="35"/>
        <v>0.43222503078618185</v>
      </c>
      <c r="N203">
        <f t="shared" si="36"/>
        <v>375.46786945440476</v>
      </c>
      <c r="O203">
        <f t="shared" si="37"/>
        <v>320.11029551364925</v>
      </c>
      <c r="P203">
        <f t="shared" si="38"/>
        <v>522.23211597189504</v>
      </c>
      <c r="Q203" s="11">
        <f t="shared" si="29"/>
        <v>7.135597850158959E-2</v>
      </c>
      <c r="R203" s="11">
        <f t="shared" si="30"/>
        <v>5.2940423419516991E-2</v>
      </c>
      <c r="S203" s="11">
        <f t="shared" si="31"/>
        <v>9.6408957193435674E-2</v>
      </c>
    </row>
    <row r="204" spans="1:19">
      <c r="A204" s="12">
        <v>40603</v>
      </c>
      <c r="B204">
        <v>775.43</v>
      </c>
      <c r="C204" s="90">
        <f t="shared" si="32"/>
        <v>438.70999999999992</v>
      </c>
      <c r="D204" s="90">
        <f t="shared" si="33"/>
        <v>336.71999999999997</v>
      </c>
      <c r="E204" s="11">
        <v>5.1999999999999998E-3</v>
      </c>
      <c r="F204" s="11">
        <v>1.6000000000000458E-3</v>
      </c>
      <c r="G204" s="11">
        <v>9.8000000000000309E-3</v>
      </c>
      <c r="I204">
        <v>438.71</v>
      </c>
      <c r="J204">
        <v>336.72</v>
      </c>
      <c r="K204" s="11">
        <f t="shared" si="34"/>
        <v>0.56576351185793683</v>
      </c>
      <c r="L204" s="11">
        <f t="shared" si="35"/>
        <v>0.43423648814206312</v>
      </c>
      <c r="N204">
        <f t="shared" si="36"/>
        <v>377.4203023755677</v>
      </c>
      <c r="O204">
        <f t="shared" si="37"/>
        <v>320.62247198647111</v>
      </c>
      <c r="P204">
        <f t="shared" si="38"/>
        <v>527.34999070841968</v>
      </c>
      <c r="Q204" s="11">
        <f t="shared" si="29"/>
        <v>6.8804118290787919E-2</v>
      </c>
      <c r="R204" s="11">
        <f t="shared" si="30"/>
        <v>5.094681424712344E-2</v>
      </c>
      <c r="S204" s="11">
        <f t="shared" si="31"/>
        <v>9.2837592512023948E-2</v>
      </c>
    </row>
    <row r="205" spans="1:19">
      <c r="A205" s="12">
        <v>40634</v>
      </c>
      <c r="B205">
        <v>779.18</v>
      </c>
      <c r="C205" s="90">
        <f t="shared" si="32"/>
        <v>439.78000000000003</v>
      </c>
      <c r="D205" s="90">
        <f t="shared" si="33"/>
        <v>339.4</v>
      </c>
      <c r="E205" s="11">
        <v>4.7999999999999996E-3</v>
      </c>
      <c r="F205" s="11">
        <v>2.3999999999999577E-3</v>
      </c>
      <c r="G205" s="11">
        <v>8.0000000000000071E-3</v>
      </c>
      <c r="I205">
        <v>439.78</v>
      </c>
      <c r="J205">
        <v>339.4</v>
      </c>
      <c r="K205" s="11">
        <f t="shared" si="34"/>
        <v>0.564413870992582</v>
      </c>
      <c r="L205" s="11">
        <f t="shared" si="35"/>
        <v>0.43558612900741805</v>
      </c>
      <c r="N205">
        <f t="shared" si="36"/>
        <v>379.2319198269704</v>
      </c>
      <c r="O205">
        <f t="shared" si="37"/>
        <v>321.3919659192386</v>
      </c>
      <c r="P205">
        <f t="shared" si="38"/>
        <v>531.56879063408701</v>
      </c>
      <c r="Q205" s="11">
        <f t="shared" si="29"/>
        <v>6.9975468823935127E-2</v>
      </c>
      <c r="R205" s="11">
        <f t="shared" si="30"/>
        <v>4.8749712893296548E-2</v>
      </c>
      <c r="S205" s="11">
        <f t="shared" si="31"/>
        <v>9.8614035356657137E-2</v>
      </c>
    </row>
    <row r="206" spans="1:19">
      <c r="A206" s="12">
        <v>40664</v>
      </c>
      <c r="B206">
        <v>790.9</v>
      </c>
      <c r="C206" s="90">
        <f t="shared" si="32"/>
        <v>440.07</v>
      </c>
      <c r="D206" s="90">
        <f t="shared" si="33"/>
        <v>350.83</v>
      </c>
      <c r="E206" s="11">
        <v>1.4999999999999999E-2</v>
      </c>
      <c r="F206" s="11">
        <v>6.9999999999992291E-4</v>
      </c>
      <c r="G206" s="11">
        <v>3.3700000000000063E-2</v>
      </c>
      <c r="I206">
        <v>440.07</v>
      </c>
      <c r="J206">
        <v>350.83</v>
      </c>
      <c r="K206" s="11">
        <f t="shared" si="34"/>
        <v>0.55641674042230371</v>
      </c>
      <c r="L206" s="11">
        <f t="shared" si="35"/>
        <v>0.44358325957769629</v>
      </c>
      <c r="N206">
        <f t="shared" si="36"/>
        <v>384.92039862437491</v>
      </c>
      <c r="O206">
        <f t="shared" si="37"/>
        <v>321.61694029538205</v>
      </c>
      <c r="P206">
        <f t="shared" si="38"/>
        <v>549.48265887845582</v>
      </c>
      <c r="Q206" s="11">
        <f t="shared" si="29"/>
        <v>6.881714482461776E-2</v>
      </c>
      <c r="R206" s="11">
        <f t="shared" si="30"/>
        <v>4.5198523744967467E-2</v>
      </c>
      <c r="S206" s="11">
        <f t="shared" si="31"/>
        <v>0.10021054868065926</v>
      </c>
    </row>
    <row r="207" spans="1:19">
      <c r="A207" s="12">
        <v>40695</v>
      </c>
      <c r="B207">
        <v>795.64</v>
      </c>
      <c r="C207" s="90">
        <f t="shared" si="32"/>
        <v>440.81000000000006</v>
      </c>
      <c r="D207" s="90">
        <f t="shared" si="33"/>
        <v>354.83</v>
      </c>
      <c r="E207" s="11">
        <v>6.0000000000000001E-3</v>
      </c>
      <c r="F207" s="11">
        <v>1.7000000000000348E-3</v>
      </c>
      <c r="G207" s="11">
        <v>1.1400000000000077E-2</v>
      </c>
      <c r="I207">
        <v>440.81</v>
      </c>
      <c r="J207">
        <v>354.83</v>
      </c>
      <c r="K207" s="11">
        <f t="shared" si="34"/>
        <v>0.55403197425971551</v>
      </c>
      <c r="L207" s="11">
        <f t="shared" si="35"/>
        <v>0.44596802574028455</v>
      </c>
      <c r="N207">
        <f t="shared" si="36"/>
        <v>387.22992101612118</v>
      </c>
      <c r="O207">
        <f t="shared" si="37"/>
        <v>322.16368909388422</v>
      </c>
      <c r="P207">
        <f t="shared" si="38"/>
        <v>555.74676118967022</v>
      </c>
      <c r="Q207" s="11">
        <f t="shared" si="29"/>
        <v>6.8180059302171303E-2</v>
      </c>
      <c r="R207" s="11">
        <f t="shared" si="30"/>
        <v>4.1455646309891403E-2</v>
      </c>
      <c r="S207" s="11">
        <f t="shared" si="31"/>
        <v>0.10359312598990278</v>
      </c>
    </row>
    <row r="208" spans="1:19">
      <c r="A208" s="12">
        <v>40725</v>
      </c>
      <c r="B208">
        <v>800.02</v>
      </c>
      <c r="C208" s="90">
        <f t="shared" si="32"/>
        <v>441.82</v>
      </c>
      <c r="D208" s="90">
        <f t="shared" si="33"/>
        <v>358.2</v>
      </c>
      <c r="E208" s="11">
        <v>5.5000000000000005E-3</v>
      </c>
      <c r="F208" s="11">
        <v>2.2999999999999687E-3</v>
      </c>
      <c r="G208" s="11">
        <v>9.5000000000000639E-3</v>
      </c>
      <c r="I208">
        <v>441.82</v>
      </c>
      <c r="J208">
        <v>358.2</v>
      </c>
      <c r="K208" s="11">
        <f t="shared" si="34"/>
        <v>0.55226119347016323</v>
      </c>
      <c r="L208" s="11">
        <f t="shared" si="35"/>
        <v>0.44773880652983677</v>
      </c>
      <c r="N208">
        <f t="shared" si="36"/>
        <v>389.35968558170987</v>
      </c>
      <c r="O208">
        <f t="shared" si="37"/>
        <v>322.90466557880012</v>
      </c>
      <c r="P208">
        <f t="shared" si="38"/>
        <v>561.0263554209721</v>
      </c>
      <c r="Q208" s="11">
        <f t="shared" si="29"/>
        <v>6.6165425479782991E-2</v>
      </c>
      <c r="R208" s="11">
        <f t="shared" si="30"/>
        <v>3.8761065077524304E-2</v>
      </c>
      <c r="S208" s="11">
        <f t="shared" si="31"/>
        <v>0.10239190647813867</v>
      </c>
    </row>
    <row r="209" spans="1:19">
      <c r="A209" s="12">
        <v>40756</v>
      </c>
      <c r="B209">
        <v>801.11</v>
      </c>
      <c r="C209" s="90">
        <f t="shared" si="32"/>
        <v>443.06</v>
      </c>
      <c r="D209" s="90">
        <f t="shared" si="33"/>
        <v>358.05</v>
      </c>
      <c r="E209" s="11">
        <v>1.4000000000000002E-3</v>
      </c>
      <c r="F209" s="11">
        <v>2.7999999999999137E-3</v>
      </c>
      <c r="G209" s="11">
        <v>-3.9999999999995595E-4</v>
      </c>
      <c r="I209">
        <v>443.06</v>
      </c>
      <c r="J209">
        <v>358.05</v>
      </c>
      <c r="K209" s="11">
        <f t="shared" si="34"/>
        <v>0.55305763253485785</v>
      </c>
      <c r="L209" s="11">
        <f t="shared" si="35"/>
        <v>0.4469423674651421</v>
      </c>
      <c r="N209">
        <f t="shared" si="36"/>
        <v>389.9047891415243</v>
      </c>
      <c r="O209">
        <f t="shared" si="37"/>
        <v>323.80879864242075</v>
      </c>
      <c r="P209">
        <f t="shared" si="38"/>
        <v>560.80194487880374</v>
      </c>
      <c r="Q209" s="11">
        <f t="shared" ref="Q209:Q272" si="39">(N209/N197)-1</f>
        <v>6.4358545584143778E-2</v>
      </c>
      <c r="R209" s="11">
        <f t="shared" ref="R209:R272" si="40">(O209/O197)-1</f>
        <v>3.7622866878913586E-2</v>
      </c>
      <c r="S209" s="11">
        <f t="shared" ref="S209:S272" si="41">(P209/P197)-1</f>
        <v>9.9641702141051169E-2</v>
      </c>
    </row>
    <row r="210" spans="1:19">
      <c r="A210" s="12">
        <v>40787</v>
      </c>
      <c r="B210">
        <v>802.66</v>
      </c>
      <c r="C210" s="90">
        <f t="shared" si="32"/>
        <v>443.72999999999996</v>
      </c>
      <c r="D210" s="90">
        <f t="shared" si="33"/>
        <v>358.92999999999995</v>
      </c>
      <c r="E210" s="11">
        <v>1.9E-3</v>
      </c>
      <c r="F210" s="11">
        <v>1.5000000000000568E-3</v>
      </c>
      <c r="G210" s="11">
        <v>2.4999999999999467E-3</v>
      </c>
      <c r="I210">
        <v>443.73</v>
      </c>
      <c r="J210">
        <v>358.93</v>
      </c>
      <c r="K210" s="11">
        <f t="shared" si="34"/>
        <v>0.552824359006304</v>
      </c>
      <c r="L210" s="11">
        <f t="shared" si="35"/>
        <v>0.44717564099369594</v>
      </c>
      <c r="N210">
        <f t="shared" si="36"/>
        <v>390.64560824089318</v>
      </c>
      <c r="O210">
        <f t="shared" si="37"/>
        <v>324.29451184038442</v>
      </c>
      <c r="P210">
        <f t="shared" si="38"/>
        <v>562.20394974100077</v>
      </c>
      <c r="Q210" s="11">
        <f t="shared" si="39"/>
        <v>6.2661511530397007E-2</v>
      </c>
      <c r="R210" s="11">
        <f t="shared" si="40"/>
        <v>3.4936063319621624E-2</v>
      </c>
      <c r="S210" s="11">
        <f t="shared" si="41"/>
        <v>9.9422366008181884E-2</v>
      </c>
    </row>
    <row r="211" spans="1:19">
      <c r="A211" s="12">
        <v>40817</v>
      </c>
      <c r="B211">
        <v>805.67</v>
      </c>
      <c r="C211" s="90">
        <f t="shared" si="32"/>
        <v>445.30999999999995</v>
      </c>
      <c r="D211" s="90">
        <f t="shared" si="33"/>
        <v>360.35999999999996</v>
      </c>
      <c r="E211" s="11">
        <v>3.8E-3</v>
      </c>
      <c r="F211" s="11">
        <v>3.6000000000000476E-3</v>
      </c>
      <c r="G211" s="11">
        <v>4.0000000000000036E-3</v>
      </c>
      <c r="I211">
        <v>445.31</v>
      </c>
      <c r="J211">
        <v>360.36</v>
      </c>
      <c r="K211" s="11">
        <f t="shared" si="34"/>
        <v>0.55272009631735075</v>
      </c>
      <c r="L211" s="11">
        <f t="shared" si="35"/>
        <v>0.44727990368264919</v>
      </c>
      <c r="N211">
        <f t="shared" si="36"/>
        <v>392.13006155220859</v>
      </c>
      <c r="O211">
        <f t="shared" si="37"/>
        <v>325.46197208300981</v>
      </c>
      <c r="P211">
        <f t="shared" si="38"/>
        <v>564.45276553996473</v>
      </c>
      <c r="Q211" s="11">
        <f t="shared" si="39"/>
        <v>6.128706126177752E-2</v>
      </c>
      <c r="R211" s="11">
        <f t="shared" si="40"/>
        <v>3.3494361340868029E-2</v>
      </c>
      <c r="S211" s="11">
        <f t="shared" si="41"/>
        <v>9.8000652016526857E-2</v>
      </c>
    </row>
    <row r="212" spans="1:19">
      <c r="A212" s="12">
        <v>40848</v>
      </c>
      <c r="B212">
        <v>808.65</v>
      </c>
      <c r="C212" s="90">
        <f t="shared" si="32"/>
        <v>445.34999999999991</v>
      </c>
      <c r="D212" s="90">
        <f t="shared" si="33"/>
        <v>363.29999999999995</v>
      </c>
      <c r="E212" s="11">
        <v>3.7000000000000002E-3</v>
      </c>
      <c r="F212" s="11">
        <v>9.9999999999988987E-5</v>
      </c>
      <c r="G212" s="11">
        <v>8.1999999999999851E-3</v>
      </c>
      <c r="I212">
        <v>445.35</v>
      </c>
      <c r="J212">
        <v>363.3</v>
      </c>
      <c r="K212" s="11">
        <f t="shared" si="34"/>
        <v>0.55073270265256902</v>
      </c>
      <c r="L212" s="11">
        <f t="shared" si="35"/>
        <v>0.44926729734743087</v>
      </c>
      <c r="N212">
        <f t="shared" si="36"/>
        <v>393.58094277995178</v>
      </c>
      <c r="O212">
        <f t="shared" si="37"/>
        <v>325.49451828021813</v>
      </c>
      <c r="P212">
        <f t="shared" si="38"/>
        <v>569.08127821739242</v>
      </c>
      <c r="Q212" s="11">
        <f t="shared" si="39"/>
        <v>5.7914215302856453E-2</v>
      </c>
      <c r="R212" s="11">
        <f t="shared" si="40"/>
        <v>2.8455433608957525E-2</v>
      </c>
      <c r="S212" s="11">
        <f t="shared" si="41"/>
        <v>9.6695321342443297E-2</v>
      </c>
    </row>
    <row r="213" spans="1:19">
      <c r="A213" s="12">
        <v>40878</v>
      </c>
      <c r="B213">
        <v>809.65</v>
      </c>
      <c r="C213" s="90">
        <f t="shared" si="32"/>
        <v>446.34999999999997</v>
      </c>
      <c r="D213" s="90">
        <f t="shared" si="33"/>
        <v>363.29999999999995</v>
      </c>
      <c r="E213" s="11">
        <v>1.1999999999999999E-3</v>
      </c>
      <c r="F213" s="11">
        <v>2.1999999999999797E-3</v>
      </c>
      <c r="G213" s="11">
        <v>0</v>
      </c>
      <c r="I213">
        <v>446.35</v>
      </c>
      <c r="J213">
        <v>363.3</v>
      </c>
      <c r="K213" s="11">
        <f t="shared" si="34"/>
        <v>0.55128759340455746</v>
      </c>
      <c r="L213" s="11">
        <f t="shared" si="35"/>
        <v>0.44871240659544243</v>
      </c>
      <c r="N213">
        <f t="shared" si="36"/>
        <v>394.05323991128773</v>
      </c>
      <c r="O213">
        <f t="shared" si="37"/>
        <v>326.21060622043461</v>
      </c>
      <c r="P213">
        <f t="shared" si="38"/>
        <v>569.08127821739242</v>
      </c>
      <c r="Q213" s="11">
        <f t="shared" si="39"/>
        <v>5.6436976223040114E-2</v>
      </c>
      <c r="R213" s="11">
        <f t="shared" si="40"/>
        <v>2.6304924388028894E-2</v>
      </c>
      <c r="S213" s="11">
        <f t="shared" si="41"/>
        <v>9.6147247718584072E-2</v>
      </c>
    </row>
    <row r="214" spans="1:19">
      <c r="A214" s="12">
        <v>40909</v>
      </c>
      <c r="B214">
        <v>814.43</v>
      </c>
      <c r="C214" s="90">
        <f t="shared" si="32"/>
        <v>445.78</v>
      </c>
      <c r="D214" s="90">
        <f t="shared" si="33"/>
        <v>368.65</v>
      </c>
      <c r="E214" s="11">
        <v>5.8999999999999999E-3</v>
      </c>
      <c r="F214" s="11">
        <v>-1.2999999999999678E-3</v>
      </c>
      <c r="G214" s="11">
        <v>1.4699999999999935E-2</v>
      </c>
      <c r="I214">
        <v>445.78</v>
      </c>
      <c r="J214">
        <v>368.65</v>
      </c>
      <c r="K214" s="11">
        <f t="shared" si="34"/>
        <v>0.54735213584961262</v>
      </c>
      <c r="L214" s="11">
        <f t="shared" si="35"/>
        <v>0.45264786415038738</v>
      </c>
      <c r="N214">
        <f t="shared" si="36"/>
        <v>396.37815402676432</v>
      </c>
      <c r="O214">
        <f t="shared" si="37"/>
        <v>325.78653243234805</v>
      </c>
      <c r="P214">
        <f t="shared" si="38"/>
        <v>577.44677300718809</v>
      </c>
      <c r="Q214" s="11">
        <f t="shared" si="39"/>
        <v>5.9808471509679828E-2</v>
      </c>
      <c r="R214" s="11">
        <f t="shared" si="40"/>
        <v>2.1701283877915145E-2</v>
      </c>
      <c r="S214" s="11">
        <f t="shared" si="41"/>
        <v>0.110040531197652</v>
      </c>
    </row>
    <row r="215" spans="1:19">
      <c r="A215" s="12">
        <v>40940</v>
      </c>
      <c r="B215">
        <v>816.96</v>
      </c>
      <c r="C215" s="90">
        <f t="shared" si="32"/>
        <v>446.17</v>
      </c>
      <c r="D215" s="90">
        <f t="shared" si="33"/>
        <v>370.79</v>
      </c>
      <c r="E215" s="11">
        <v>3.0999999999999999E-3</v>
      </c>
      <c r="F215" s="11">
        <v>8.9999999999990088E-4</v>
      </c>
      <c r="G215" s="11">
        <v>5.8000000000000274E-3</v>
      </c>
      <c r="I215">
        <v>446.17</v>
      </c>
      <c r="J215">
        <v>370.79</v>
      </c>
      <c r="K215" s="11">
        <f t="shared" si="34"/>
        <v>0.54613444966705837</v>
      </c>
      <c r="L215" s="11">
        <f t="shared" si="35"/>
        <v>0.45386555033294163</v>
      </c>
      <c r="N215">
        <f t="shared" si="36"/>
        <v>397.60692630424734</v>
      </c>
      <c r="O215">
        <f t="shared" si="37"/>
        <v>326.07974031153714</v>
      </c>
      <c r="P215">
        <f t="shared" si="38"/>
        <v>580.79596429062974</v>
      </c>
      <c r="Q215" s="11">
        <f t="shared" si="39"/>
        <v>5.8963918489251865E-2</v>
      </c>
      <c r="R215" s="11">
        <f t="shared" si="40"/>
        <v>1.8648087492185494E-2</v>
      </c>
      <c r="S215" s="11">
        <f t="shared" si="41"/>
        <v>0.11214141476103023</v>
      </c>
    </row>
    <row r="216" spans="1:19">
      <c r="A216" s="12">
        <v>40969</v>
      </c>
      <c r="B216">
        <v>819.53</v>
      </c>
      <c r="C216" s="90">
        <f t="shared" si="32"/>
        <v>446.42</v>
      </c>
      <c r="D216" s="90">
        <f t="shared" si="33"/>
        <v>373.11</v>
      </c>
      <c r="E216" s="11">
        <v>3.0999999999999999E-3</v>
      </c>
      <c r="F216" s="11">
        <v>5.9999999999993392E-4</v>
      </c>
      <c r="G216" s="11">
        <v>6.2999999999999723E-3</v>
      </c>
      <c r="I216">
        <v>446.42</v>
      </c>
      <c r="J216">
        <v>373.11</v>
      </c>
      <c r="K216" s="11">
        <f t="shared" si="34"/>
        <v>0.54472685563676748</v>
      </c>
      <c r="L216" s="11">
        <f t="shared" si="35"/>
        <v>0.45527314436323263</v>
      </c>
      <c r="N216">
        <f t="shared" si="36"/>
        <v>398.83950777579054</v>
      </c>
      <c r="O216">
        <f t="shared" si="37"/>
        <v>326.27538815572404</v>
      </c>
      <c r="P216">
        <f t="shared" si="38"/>
        <v>584.45497886566068</v>
      </c>
      <c r="Q216" s="11">
        <f t="shared" si="39"/>
        <v>5.6751598325277097E-2</v>
      </c>
      <c r="R216" s="11">
        <f t="shared" si="40"/>
        <v>1.7631066638059689E-2</v>
      </c>
      <c r="S216" s="11">
        <f t="shared" si="41"/>
        <v>0.10828669605270802</v>
      </c>
    </row>
    <row r="217" spans="1:19">
      <c r="A217" s="12">
        <v>41000</v>
      </c>
      <c r="B217">
        <v>824.81</v>
      </c>
      <c r="C217" s="90">
        <f t="shared" si="32"/>
        <v>446.25</v>
      </c>
      <c r="D217" s="90">
        <f t="shared" si="33"/>
        <v>378.56</v>
      </c>
      <c r="E217" s="11">
        <v>6.4000000000000003E-3</v>
      </c>
      <c r="F217" s="11">
        <v>-3.9999999999995595E-4</v>
      </c>
      <c r="G217" s="11">
        <v>1.4599999999999946E-2</v>
      </c>
      <c r="I217">
        <v>446.25</v>
      </c>
      <c r="J217">
        <v>378.56</v>
      </c>
      <c r="K217" s="11">
        <f t="shared" si="34"/>
        <v>0.54103369260799461</v>
      </c>
      <c r="L217" s="11">
        <f t="shared" si="35"/>
        <v>0.45896630739200545</v>
      </c>
      <c r="N217">
        <f t="shared" si="36"/>
        <v>401.39208062555559</v>
      </c>
      <c r="O217">
        <f t="shared" si="37"/>
        <v>326.14487800046174</v>
      </c>
      <c r="P217">
        <f t="shared" si="38"/>
        <v>592.98802155709927</v>
      </c>
      <c r="Q217" s="11">
        <f t="shared" si="39"/>
        <v>5.8434323800317323E-2</v>
      </c>
      <c r="R217" s="11">
        <f t="shared" si="40"/>
        <v>1.4788521759182549E-2</v>
      </c>
      <c r="S217" s="11">
        <f t="shared" si="41"/>
        <v>0.11554333513400539</v>
      </c>
    </row>
    <row r="218" spans="1:19">
      <c r="A218" s="12">
        <v>41030</v>
      </c>
      <c r="B218">
        <v>830.28</v>
      </c>
      <c r="C218" s="90">
        <f t="shared" si="32"/>
        <v>446.56</v>
      </c>
      <c r="D218" s="90">
        <f t="shared" si="33"/>
        <v>383.72</v>
      </c>
      <c r="E218" s="11">
        <v>6.6E-3</v>
      </c>
      <c r="F218" s="11">
        <v>6.9999999999992291E-4</v>
      </c>
      <c r="G218" s="11">
        <v>1.3600000000000056E-2</v>
      </c>
      <c r="I218">
        <v>446.56</v>
      </c>
      <c r="J218">
        <v>383.72</v>
      </c>
      <c r="K218" s="11">
        <f t="shared" si="34"/>
        <v>0.53784265548971433</v>
      </c>
      <c r="L218" s="11">
        <f t="shared" si="35"/>
        <v>0.46215734451028573</v>
      </c>
      <c r="N218">
        <f t="shared" si="36"/>
        <v>404.04126835768426</v>
      </c>
      <c r="O218">
        <f t="shared" si="37"/>
        <v>326.37317941506205</v>
      </c>
      <c r="P218">
        <f t="shared" si="38"/>
        <v>601.05265865027582</v>
      </c>
      <c r="Q218" s="11">
        <f t="shared" si="39"/>
        <v>4.9674867327487382E-2</v>
      </c>
      <c r="R218" s="11">
        <f t="shared" si="40"/>
        <v>1.4788521759182549E-2</v>
      </c>
      <c r="S218" s="11">
        <f t="shared" si="41"/>
        <v>9.385191495775147E-2</v>
      </c>
    </row>
    <row r="219" spans="1:19">
      <c r="A219" s="12">
        <v>41061</v>
      </c>
      <c r="B219">
        <v>836.06</v>
      </c>
      <c r="C219" s="90">
        <f t="shared" si="32"/>
        <v>447.28</v>
      </c>
      <c r="D219" s="90">
        <f t="shared" si="33"/>
        <v>388.78</v>
      </c>
      <c r="E219" s="11">
        <v>6.9999999999999993E-3</v>
      </c>
      <c r="F219" s="11">
        <v>1.6000000000000458E-3</v>
      </c>
      <c r="G219" s="11">
        <v>1.3200000000000101E-2</v>
      </c>
      <c r="I219">
        <v>447.28</v>
      </c>
      <c r="J219">
        <v>388.78</v>
      </c>
      <c r="K219" s="11">
        <f t="shared" si="34"/>
        <v>0.53498552735449612</v>
      </c>
      <c r="L219" s="11">
        <f t="shared" si="35"/>
        <v>0.46501447264550388</v>
      </c>
      <c r="N219">
        <f t="shared" si="36"/>
        <v>406.86955723618803</v>
      </c>
      <c r="O219">
        <f t="shared" si="37"/>
        <v>326.89537650212617</v>
      </c>
      <c r="P219">
        <f t="shared" si="38"/>
        <v>608.98655374445957</v>
      </c>
      <c r="Q219" s="11">
        <f t="shared" si="39"/>
        <v>5.0718281708528323E-2</v>
      </c>
      <c r="R219" s="11">
        <f t="shared" si="40"/>
        <v>1.4687215128279307E-2</v>
      </c>
      <c r="S219" s="11">
        <f t="shared" si="41"/>
        <v>9.579865556178957E-2</v>
      </c>
    </row>
    <row r="220" spans="1:19">
      <c r="A220" s="12">
        <v>41091</v>
      </c>
      <c r="B220">
        <v>838.46</v>
      </c>
      <c r="C220" s="90">
        <f t="shared" si="32"/>
        <v>447.59000000000003</v>
      </c>
      <c r="D220" s="90">
        <f t="shared" si="33"/>
        <v>390.87</v>
      </c>
      <c r="E220" s="11">
        <v>2.8999999999999998E-3</v>
      </c>
      <c r="F220" s="11">
        <v>6.9999999999992291E-4</v>
      </c>
      <c r="G220" s="11">
        <v>5.4000000000000714E-3</v>
      </c>
      <c r="I220">
        <v>447.59</v>
      </c>
      <c r="J220">
        <v>390.87</v>
      </c>
      <c r="K220" s="11">
        <f t="shared" si="34"/>
        <v>0.53382391527323902</v>
      </c>
      <c r="L220" s="11">
        <f t="shared" si="35"/>
        <v>0.46617608472676098</v>
      </c>
      <c r="N220">
        <f t="shared" si="36"/>
        <v>408.04947895217293</v>
      </c>
      <c r="O220">
        <f t="shared" si="37"/>
        <v>327.12420326567764</v>
      </c>
      <c r="P220">
        <f t="shared" si="38"/>
        <v>612.27508113467968</v>
      </c>
      <c r="Q220" s="11">
        <f t="shared" si="39"/>
        <v>4.8001357260549993E-2</v>
      </c>
      <c r="R220" s="11">
        <f t="shared" si="40"/>
        <v>1.3067441064420926E-2</v>
      </c>
      <c r="S220" s="11">
        <f t="shared" si="41"/>
        <v>9.1348160774465947E-2</v>
      </c>
    </row>
    <row r="221" spans="1:19">
      <c r="A221" s="12">
        <v>41122</v>
      </c>
      <c r="B221">
        <v>845.1</v>
      </c>
      <c r="C221" s="90">
        <f t="shared" si="32"/>
        <v>449.3</v>
      </c>
      <c r="D221" s="90">
        <f t="shared" si="33"/>
        <v>395.8</v>
      </c>
      <c r="E221" s="11">
        <v>7.9000000000000008E-3</v>
      </c>
      <c r="F221" s="11">
        <v>3.8000000000000256E-3</v>
      </c>
      <c r="G221" s="11">
        <v>1.2599999999999945E-2</v>
      </c>
      <c r="I221">
        <v>449.3</v>
      </c>
      <c r="J221">
        <v>395.8</v>
      </c>
      <c r="K221" s="11">
        <f t="shared" si="34"/>
        <v>0.53165305880960834</v>
      </c>
      <c r="L221" s="11">
        <f t="shared" si="35"/>
        <v>0.46834694119039166</v>
      </c>
      <c r="N221">
        <f t="shared" si="36"/>
        <v>411.27306983589511</v>
      </c>
      <c r="O221">
        <f t="shared" si="37"/>
        <v>328.36727523808725</v>
      </c>
      <c r="P221">
        <f t="shared" si="38"/>
        <v>619.98974715697659</v>
      </c>
      <c r="Q221" s="11">
        <f t="shared" si="39"/>
        <v>5.4803842603263764E-2</v>
      </c>
      <c r="R221" s="11">
        <f t="shared" si="40"/>
        <v>1.407767983692243E-2</v>
      </c>
      <c r="S221" s="11">
        <f t="shared" si="41"/>
        <v>0.10554136414588222</v>
      </c>
    </row>
    <row r="222" spans="1:19">
      <c r="A222" s="12">
        <v>41153</v>
      </c>
      <c r="B222">
        <v>847.18</v>
      </c>
      <c r="C222" s="90">
        <f t="shared" si="32"/>
        <v>449.98999999999995</v>
      </c>
      <c r="D222" s="90">
        <f t="shared" si="33"/>
        <v>397.18999999999994</v>
      </c>
      <c r="E222" s="11">
        <v>2.5000000000000001E-3</v>
      </c>
      <c r="F222" s="11">
        <v>1.5000000000000568E-3</v>
      </c>
      <c r="G222" s="11">
        <v>3.5000000000000586E-3</v>
      </c>
      <c r="I222">
        <v>449.99</v>
      </c>
      <c r="J222">
        <v>397.19</v>
      </c>
      <c r="K222" s="11">
        <f t="shared" si="34"/>
        <v>0.53116220873958309</v>
      </c>
      <c r="L222" s="11">
        <f t="shared" si="35"/>
        <v>0.46883779126041686</v>
      </c>
      <c r="N222">
        <f t="shared" si="36"/>
        <v>412.30125251048486</v>
      </c>
      <c r="O222">
        <f t="shared" si="37"/>
        <v>328.8598261509444</v>
      </c>
      <c r="P222">
        <f t="shared" si="38"/>
        <v>622.15971127202602</v>
      </c>
      <c r="Q222" s="11">
        <f t="shared" si="39"/>
        <v>5.5435524712817541E-2</v>
      </c>
      <c r="R222" s="11">
        <f t="shared" si="40"/>
        <v>1.407767983692243E-2</v>
      </c>
      <c r="S222" s="11">
        <f t="shared" si="41"/>
        <v>0.10664414854902038</v>
      </c>
    </row>
    <row r="223" spans="1:19">
      <c r="A223" s="12">
        <v>41183</v>
      </c>
      <c r="B223">
        <v>850.06</v>
      </c>
      <c r="C223" s="90">
        <f t="shared" si="32"/>
        <v>451.2</v>
      </c>
      <c r="D223" s="90">
        <f t="shared" si="33"/>
        <v>398.86</v>
      </c>
      <c r="E223" s="11">
        <v>3.4000000000000002E-3</v>
      </c>
      <c r="F223" s="11">
        <v>2.6999999999999247E-3</v>
      </c>
      <c r="G223" s="11">
        <v>4.2000000009076999E-3</v>
      </c>
      <c r="I223">
        <v>451.2</v>
      </c>
      <c r="J223">
        <v>398.86</v>
      </c>
      <c r="K223" s="11">
        <f t="shared" si="34"/>
        <v>0.5307860621603181</v>
      </c>
      <c r="L223" s="11">
        <f t="shared" si="35"/>
        <v>0.46921393783968196</v>
      </c>
      <c r="N223">
        <f t="shared" si="36"/>
        <v>413.70307676902053</v>
      </c>
      <c r="O223">
        <f t="shared" si="37"/>
        <v>329.74774768155191</v>
      </c>
      <c r="P223">
        <f t="shared" si="38"/>
        <v>624.77278205993321</v>
      </c>
      <c r="Q223" s="11">
        <f t="shared" si="39"/>
        <v>5.5014948691812338E-2</v>
      </c>
      <c r="R223" s="11">
        <f t="shared" si="40"/>
        <v>1.316828375097856E-2</v>
      </c>
      <c r="S223" s="11">
        <f t="shared" si="41"/>
        <v>0.10686459559156436</v>
      </c>
    </row>
    <row r="224" spans="1:19">
      <c r="A224" s="12">
        <v>41214</v>
      </c>
      <c r="B224">
        <v>851.96</v>
      </c>
      <c r="C224" s="90">
        <f t="shared" si="32"/>
        <v>452.14</v>
      </c>
      <c r="D224" s="90">
        <f t="shared" si="33"/>
        <v>399.82</v>
      </c>
      <c r="E224" s="11">
        <v>2.2000000000000001E-3</v>
      </c>
      <c r="F224" s="11">
        <v>2.0999999902560074E-3</v>
      </c>
      <c r="G224" s="11">
        <v>2.3999999945620853E-3</v>
      </c>
      <c r="I224">
        <v>452.14</v>
      </c>
      <c r="J224">
        <v>399.82</v>
      </c>
      <c r="K224" s="11">
        <f t="shared" si="34"/>
        <v>0.53070566693271981</v>
      </c>
      <c r="L224" s="11">
        <f t="shared" si="35"/>
        <v>0.46929433306728013</v>
      </c>
      <c r="N224">
        <f t="shared" si="36"/>
        <v>414.61322353791235</v>
      </c>
      <c r="O224">
        <f t="shared" si="37"/>
        <v>330.44021794847009</v>
      </c>
      <c r="P224">
        <f t="shared" si="38"/>
        <v>626.27223673347953</v>
      </c>
      <c r="Q224" s="11">
        <f t="shared" si="39"/>
        <v>5.3438260016871686E-2</v>
      </c>
      <c r="R224" s="11">
        <f t="shared" si="40"/>
        <v>1.5194417695213458E-2</v>
      </c>
      <c r="S224" s="11">
        <f t="shared" si="41"/>
        <v>0.10049699525388323</v>
      </c>
    </row>
    <row r="225" spans="1:19">
      <c r="A225" s="12">
        <v>41244</v>
      </c>
      <c r="B225">
        <v>855.64</v>
      </c>
      <c r="C225" s="90">
        <f t="shared" si="32"/>
        <v>453.78999999999991</v>
      </c>
      <c r="D225" s="90">
        <f t="shared" si="33"/>
        <v>401.84999999999997</v>
      </c>
      <c r="E225" s="11">
        <v>4.3E-3</v>
      </c>
      <c r="F225" s="11">
        <v>3.5999999932949667E-3</v>
      </c>
      <c r="G225" s="11">
        <v>5.1000000048830874E-3</v>
      </c>
      <c r="I225">
        <v>453.79</v>
      </c>
      <c r="J225">
        <v>401.85</v>
      </c>
      <c r="K225" s="11">
        <f t="shared" si="34"/>
        <v>0.53035154971717069</v>
      </c>
      <c r="L225" s="11">
        <f t="shared" si="35"/>
        <v>0.4696484502828292</v>
      </c>
      <c r="N225">
        <f t="shared" si="36"/>
        <v>416.39606039912536</v>
      </c>
      <c r="O225">
        <f t="shared" si="37"/>
        <v>331.62980273086896</v>
      </c>
      <c r="P225">
        <f t="shared" si="38"/>
        <v>629.46622514387843</v>
      </c>
      <c r="Q225" s="11">
        <f t="shared" si="39"/>
        <v>5.6700004529508741E-2</v>
      </c>
      <c r="R225" s="11">
        <f t="shared" si="40"/>
        <v>1.6612569938245336E-2</v>
      </c>
      <c r="S225" s="11">
        <f t="shared" si="41"/>
        <v>0.10610952993505185</v>
      </c>
    </row>
    <row r="226" spans="1:19">
      <c r="A226" s="12">
        <v>41275</v>
      </c>
      <c r="B226">
        <v>857.21</v>
      </c>
      <c r="C226" s="90">
        <f t="shared" si="32"/>
        <v>455.09</v>
      </c>
      <c r="D226" s="90">
        <f t="shared" si="33"/>
        <v>402.12</v>
      </c>
      <c r="E226" s="11">
        <v>1.8E-3</v>
      </c>
      <c r="F226" s="11">
        <v>2.9000000079932864E-3</v>
      </c>
      <c r="G226" s="11">
        <v>0</v>
      </c>
      <c r="I226">
        <v>455.09</v>
      </c>
      <c r="J226">
        <v>402.12</v>
      </c>
      <c r="K226" s="11">
        <f t="shared" si="34"/>
        <v>0.53089674642153029</v>
      </c>
      <c r="L226" s="11">
        <f t="shared" si="35"/>
        <v>0.46910325357846966</v>
      </c>
      <c r="N226">
        <f t="shared" si="36"/>
        <v>417.14557330784379</v>
      </c>
      <c r="O226">
        <f t="shared" si="37"/>
        <v>332.59152916143927</v>
      </c>
      <c r="P226">
        <f t="shared" si="38"/>
        <v>629.46622514387843</v>
      </c>
      <c r="Q226" s="11">
        <f t="shared" si="39"/>
        <v>5.2392946155345399E-2</v>
      </c>
      <c r="R226" s="11">
        <f t="shared" si="40"/>
        <v>2.0887900670063297E-2</v>
      </c>
      <c r="S226" s="11">
        <f t="shared" si="41"/>
        <v>9.0085276372378065E-2</v>
      </c>
    </row>
    <row r="227" spans="1:19">
      <c r="A227" s="12">
        <v>41306</v>
      </c>
      <c r="B227">
        <v>863.46</v>
      </c>
      <c r="C227" s="90">
        <f t="shared" si="32"/>
        <v>456.58</v>
      </c>
      <c r="D227" s="90">
        <f t="shared" si="33"/>
        <v>406.88</v>
      </c>
      <c r="E227" s="11">
        <v>7.3000000000000001E-3</v>
      </c>
      <c r="F227" s="11">
        <v>3.3000000130241069E-3</v>
      </c>
      <c r="G227" s="11">
        <v>1.2508259988146309E-2</v>
      </c>
      <c r="I227">
        <v>456.58</v>
      </c>
      <c r="J227">
        <v>406.88</v>
      </c>
      <c r="K227" s="11">
        <f t="shared" si="34"/>
        <v>0.52877956129988646</v>
      </c>
      <c r="L227" s="11">
        <f t="shared" si="35"/>
        <v>0.47122043870011349</v>
      </c>
      <c r="N227">
        <f t="shared" si="36"/>
        <v>420.19073599299111</v>
      </c>
      <c r="O227">
        <f t="shared" si="37"/>
        <v>333.68908121200371</v>
      </c>
      <c r="P227">
        <f t="shared" si="38"/>
        <v>637.33975234173511</v>
      </c>
      <c r="Q227" s="11">
        <f t="shared" si="39"/>
        <v>5.6799336718452276E-2</v>
      </c>
      <c r="R227" s="11">
        <f t="shared" si="40"/>
        <v>2.3335828509911671E-2</v>
      </c>
      <c r="S227" s="11">
        <f t="shared" si="41"/>
        <v>9.7355683454458219E-2</v>
      </c>
    </row>
    <row r="228" spans="1:19">
      <c r="A228" s="12">
        <v>41334</v>
      </c>
      <c r="B228">
        <v>865.03</v>
      </c>
      <c r="C228" s="90">
        <f t="shared" si="32"/>
        <v>457.6</v>
      </c>
      <c r="D228" s="90">
        <f t="shared" si="33"/>
        <v>407.43</v>
      </c>
      <c r="E228" s="11">
        <v>1.8E-3</v>
      </c>
      <c r="F228" s="11">
        <v>2.2000000037825096E-3</v>
      </c>
      <c r="G228" s="11">
        <v>1.3999999947469366E-3</v>
      </c>
      <c r="I228">
        <v>457.6</v>
      </c>
      <c r="J228">
        <v>407.43</v>
      </c>
      <c r="K228" s="11">
        <f t="shared" si="34"/>
        <v>0.52899899425453456</v>
      </c>
      <c r="L228" s="11">
        <f t="shared" si="35"/>
        <v>0.4710010057454655</v>
      </c>
      <c r="N228">
        <f t="shared" si="36"/>
        <v>420.9470793177785</v>
      </c>
      <c r="O228">
        <f t="shared" si="37"/>
        <v>334.42319719193233</v>
      </c>
      <c r="P228">
        <f t="shared" si="38"/>
        <v>638.23202799166552</v>
      </c>
      <c r="Q228" s="11">
        <f t="shared" si="39"/>
        <v>5.5429743320252634E-2</v>
      </c>
      <c r="R228" s="11">
        <f t="shared" si="40"/>
        <v>2.4972184026088806E-2</v>
      </c>
      <c r="S228" s="11">
        <f t="shared" si="41"/>
        <v>9.2012303891016556E-2</v>
      </c>
    </row>
    <row r="229" spans="1:19">
      <c r="A229" s="12">
        <v>41365</v>
      </c>
      <c r="B229">
        <v>870.97</v>
      </c>
      <c r="C229" s="90">
        <f t="shared" si="32"/>
        <v>457.97</v>
      </c>
      <c r="D229" s="90">
        <f t="shared" si="33"/>
        <v>413</v>
      </c>
      <c r="E229" s="11">
        <v>6.8999999999999999E-3</v>
      </c>
      <c r="F229" s="11">
        <v>8.0000000750213296E-4</v>
      </c>
      <c r="G229" s="11">
        <v>1.3700000003114221E-2</v>
      </c>
      <c r="I229">
        <v>457.97</v>
      </c>
      <c r="J229">
        <v>413</v>
      </c>
      <c r="K229" s="11">
        <f t="shared" si="34"/>
        <v>0.52581604418062622</v>
      </c>
      <c r="L229" s="11">
        <f t="shared" si="35"/>
        <v>0.47418395581937378</v>
      </c>
      <c r="N229">
        <f t="shared" si="36"/>
        <v>423.85161416507111</v>
      </c>
      <c r="O229">
        <f t="shared" si="37"/>
        <v>334.69073575219477</v>
      </c>
      <c r="P229">
        <f t="shared" si="38"/>
        <v>646.97580677713893</v>
      </c>
      <c r="Q229" s="11">
        <f t="shared" si="39"/>
        <v>5.5954102294477615E-2</v>
      </c>
      <c r="R229" s="11">
        <f t="shared" si="40"/>
        <v>2.6202642838134338E-2</v>
      </c>
      <c r="S229" s="11">
        <f t="shared" si="41"/>
        <v>9.1043635381159449E-2</v>
      </c>
    </row>
    <row r="230" spans="1:19">
      <c r="A230" s="45">
        <v>41395</v>
      </c>
      <c r="B230">
        <v>882.64099800000008</v>
      </c>
      <c r="C230" s="90">
        <f t="shared" si="32"/>
        <v>491.42661659830105</v>
      </c>
      <c r="D230" s="90">
        <f t="shared" si="33"/>
        <v>391.21438140169914</v>
      </c>
      <c r="E230" s="11">
        <v>1.34E-2</v>
      </c>
      <c r="F230" s="11">
        <v>5.3000000000000824E-3</v>
      </c>
      <c r="G230" s="11">
        <v>2.2399999999999975E-2</v>
      </c>
      <c r="I230">
        <v>460.08</v>
      </c>
      <c r="J230">
        <v>366.26</v>
      </c>
      <c r="K230" s="11">
        <f t="shared" si="34"/>
        <v>0.55676840041629361</v>
      </c>
      <c r="L230" s="11">
        <f t="shared" si="35"/>
        <v>0.4432315995837065</v>
      </c>
      <c r="N230">
        <f t="shared" si="36"/>
        <v>429.53122579488308</v>
      </c>
      <c r="O230">
        <f t="shared" si="37"/>
        <v>336.4645966516814</v>
      </c>
      <c r="P230">
        <f t="shared" si="38"/>
        <v>661.46806484894682</v>
      </c>
      <c r="Q230" s="11">
        <f t="shared" si="39"/>
        <v>6.308750970119581E-2</v>
      </c>
      <c r="R230" s="11">
        <f t="shared" si="40"/>
        <v>3.0919872934122683E-2</v>
      </c>
      <c r="S230" s="11">
        <f t="shared" si="41"/>
        <v>0.10051599527791777</v>
      </c>
    </row>
    <row r="231" spans="1:19">
      <c r="A231" s="12">
        <v>41426</v>
      </c>
      <c r="B231">
        <v>890.76129518160019</v>
      </c>
      <c r="C231" s="90">
        <f t="shared" si="32"/>
        <v>460.89067014262838</v>
      </c>
      <c r="D231" s="90">
        <f t="shared" si="33"/>
        <v>429.87062503897175</v>
      </c>
      <c r="E231" s="11">
        <v>9.1999999999999998E-3</v>
      </c>
      <c r="F231" s="11">
        <v>9.9999999527322636E-4</v>
      </c>
      <c r="G231" s="11">
        <v>1.7999999987468485E-2</v>
      </c>
      <c r="I231">
        <v>460.89</v>
      </c>
      <c r="J231">
        <v>429.87</v>
      </c>
      <c r="K231" s="11">
        <f t="shared" si="34"/>
        <v>0.51741209753468942</v>
      </c>
      <c r="L231" s="11">
        <f t="shared" si="35"/>
        <v>0.48258790246531053</v>
      </c>
      <c r="N231">
        <f t="shared" si="36"/>
        <v>433.48291307219603</v>
      </c>
      <c r="O231">
        <f t="shared" si="37"/>
        <v>336.80106124674268</v>
      </c>
      <c r="P231">
        <f t="shared" si="38"/>
        <v>673.37449000793868</v>
      </c>
      <c r="Q231" s="11">
        <f t="shared" si="39"/>
        <v>6.5410044479093266E-2</v>
      </c>
      <c r="R231" s="11">
        <f t="shared" si="40"/>
        <v>3.0302309107611558E-2</v>
      </c>
      <c r="S231" s="11">
        <f t="shared" si="41"/>
        <v>0.10572965177568983</v>
      </c>
    </row>
    <row r="232" spans="1:19">
      <c r="A232" s="12">
        <v>41456</v>
      </c>
      <c r="B232">
        <v>893.58</v>
      </c>
      <c r="C232" s="90">
        <f t="shared" si="32"/>
        <v>493.24076727076977</v>
      </c>
      <c r="D232" s="90">
        <f t="shared" si="33"/>
        <v>400.33923272923016</v>
      </c>
      <c r="E232" s="11">
        <v>3.2000000000000002E-3</v>
      </c>
      <c r="F232" s="11">
        <v>1.799999995455881E-3</v>
      </c>
      <c r="G232" s="11">
        <v>4.6999999972872075E-3</v>
      </c>
      <c r="I232">
        <v>461.43</v>
      </c>
      <c r="J232">
        <v>374.52</v>
      </c>
      <c r="K232" s="11">
        <f t="shared" si="34"/>
        <v>0.55198277408935936</v>
      </c>
      <c r="L232" s="11">
        <f t="shared" si="35"/>
        <v>0.44801722591064053</v>
      </c>
      <c r="N232">
        <f t="shared" si="36"/>
        <v>434.87005839402707</v>
      </c>
      <c r="O232">
        <f t="shared" si="37"/>
        <v>337.40730315545636</v>
      </c>
      <c r="P232">
        <f t="shared" si="38"/>
        <v>676.53935010914927</v>
      </c>
      <c r="Q232" s="11">
        <f t="shared" si="39"/>
        <v>6.5728743265955236E-2</v>
      </c>
      <c r="R232" s="11">
        <f t="shared" si="40"/>
        <v>3.1434848865117937E-2</v>
      </c>
      <c r="S232" s="11">
        <f t="shared" si="41"/>
        <v>0.10495979822561763</v>
      </c>
    </row>
    <row r="233" spans="1:19">
      <c r="A233" s="12">
        <v>41487</v>
      </c>
      <c r="B233">
        <v>898.88</v>
      </c>
      <c r="C233" s="90">
        <f t="shared" si="32"/>
        <v>495.03830629430507</v>
      </c>
      <c r="D233" s="90">
        <f t="shared" si="33"/>
        <v>403.84169370569487</v>
      </c>
      <c r="E233" s="11">
        <v>5.8999999999999999E-3</v>
      </c>
      <c r="F233" s="11">
        <v>4.4000000047361709E-3</v>
      </c>
      <c r="G233" s="11">
        <v>7.5000000032268144E-3</v>
      </c>
      <c r="I233">
        <v>463.03</v>
      </c>
      <c r="J233">
        <v>377.73</v>
      </c>
      <c r="K233" s="11">
        <f t="shared" si="34"/>
        <v>0.55072791284076306</v>
      </c>
      <c r="L233" s="11">
        <f t="shared" si="35"/>
        <v>0.44927208715923689</v>
      </c>
      <c r="N233">
        <f t="shared" si="36"/>
        <v>437.43579173855181</v>
      </c>
      <c r="O233">
        <f t="shared" si="37"/>
        <v>338.89189529093841</v>
      </c>
      <c r="P233">
        <f t="shared" si="38"/>
        <v>681.61339523715094</v>
      </c>
      <c r="Q233" s="11">
        <f t="shared" si="39"/>
        <v>6.3613992311959633E-2</v>
      </c>
      <c r="R233" s="11">
        <f t="shared" si="40"/>
        <v>3.2051367010370146E-2</v>
      </c>
      <c r="S233" s="11">
        <f t="shared" si="41"/>
        <v>9.9394624447832536E-2</v>
      </c>
    </row>
    <row r="234" spans="1:19">
      <c r="A234" s="12">
        <v>41518</v>
      </c>
      <c r="B234">
        <v>903.7</v>
      </c>
      <c r="C234" s="90">
        <f t="shared" si="32"/>
        <v>497.93248867279465</v>
      </c>
      <c r="D234" s="90">
        <f t="shared" si="33"/>
        <v>405.76751132720545</v>
      </c>
      <c r="E234" s="11">
        <v>5.4000000000000003E-3</v>
      </c>
      <c r="F234" s="11">
        <v>5.7999999933882052E-3</v>
      </c>
      <c r="G234" s="11">
        <v>4.8999999990857468E-3</v>
      </c>
      <c r="I234">
        <v>465.76</v>
      </c>
      <c r="J234">
        <v>379.55</v>
      </c>
      <c r="K234" s="11">
        <f t="shared" si="34"/>
        <v>0.55099312678189072</v>
      </c>
      <c r="L234" s="11">
        <f t="shared" si="35"/>
        <v>0.44900687321810939</v>
      </c>
      <c r="N234">
        <f t="shared" si="36"/>
        <v>439.79794501394002</v>
      </c>
      <c r="O234">
        <f t="shared" si="37"/>
        <v>340.85746828138514</v>
      </c>
      <c r="P234">
        <f t="shared" si="38"/>
        <v>684.95330087318985</v>
      </c>
      <c r="Q234" s="11">
        <f t="shared" si="39"/>
        <v>6.6690780918148951E-2</v>
      </c>
      <c r="R234" s="11">
        <f t="shared" si="40"/>
        <v>3.6482541120525624E-2</v>
      </c>
      <c r="S234" s="11">
        <f t="shared" si="41"/>
        <v>0.10092840867625497</v>
      </c>
    </row>
    <row r="235" spans="1:19">
      <c r="A235" s="12">
        <v>41548</v>
      </c>
      <c r="B235">
        <v>907.66</v>
      </c>
      <c r="C235" s="90">
        <f t="shared" si="32"/>
        <v>500.58292979377433</v>
      </c>
      <c r="D235" s="90">
        <f t="shared" si="33"/>
        <v>407.0770702062257</v>
      </c>
      <c r="E235" s="11">
        <v>4.4000000000000003E-3</v>
      </c>
      <c r="F235" s="11">
        <v>4.5999999882568865E-3</v>
      </c>
      <c r="G235" s="11">
        <v>4.1999999944892785E-3</v>
      </c>
      <c r="I235">
        <v>468.27</v>
      </c>
      <c r="J235">
        <v>380.8</v>
      </c>
      <c r="K235" s="11">
        <f t="shared" si="34"/>
        <v>0.55150929840884733</v>
      </c>
      <c r="L235" s="11">
        <f t="shared" si="35"/>
        <v>0.44849070159115273</v>
      </c>
      <c r="N235">
        <f t="shared" si="36"/>
        <v>441.73305597200135</v>
      </c>
      <c r="O235">
        <f t="shared" si="37"/>
        <v>342.42541263147677</v>
      </c>
      <c r="P235">
        <f t="shared" si="38"/>
        <v>687.83010473308263</v>
      </c>
      <c r="Q235" s="11">
        <f t="shared" si="39"/>
        <v>6.7753857239574167E-2</v>
      </c>
      <c r="R235" s="11">
        <f t="shared" si="40"/>
        <v>3.8446555098742063E-2</v>
      </c>
      <c r="S235" s="11">
        <f t="shared" si="41"/>
        <v>0.10092840866921837</v>
      </c>
    </row>
    <row r="236" spans="1:19">
      <c r="A236" s="94">
        <v>41579</v>
      </c>
      <c r="B236">
        <v>911.26</v>
      </c>
      <c r="C236" s="90">
        <f t="shared" si="32"/>
        <v>503.93868616734306</v>
      </c>
      <c r="D236" s="90">
        <f t="shared" si="33"/>
        <v>407.32131383265698</v>
      </c>
      <c r="E236" s="11">
        <v>4.0000000000000001E-3</v>
      </c>
      <c r="F236" s="11">
        <v>7.0000000119205819E-3</v>
      </c>
      <c r="G236" s="11">
        <v>7.0000000622472136E-4</v>
      </c>
      <c r="I236">
        <v>471.51</v>
      </c>
      <c r="J236">
        <v>381.11</v>
      </c>
      <c r="K236" s="11">
        <f t="shared" si="34"/>
        <v>0.55301306560953301</v>
      </c>
      <c r="L236" s="11">
        <f t="shared" si="35"/>
        <v>0.44698693439046705</v>
      </c>
      <c r="N236">
        <f t="shared" si="36"/>
        <v>443.49998819588939</v>
      </c>
      <c r="O236">
        <f t="shared" si="37"/>
        <v>344.82239052397904</v>
      </c>
      <c r="P236">
        <f t="shared" si="38"/>
        <v>688.31158581067734</v>
      </c>
      <c r="Q236" s="11">
        <f t="shared" si="39"/>
        <v>6.967159515918242E-2</v>
      </c>
      <c r="R236" s="11">
        <f t="shared" si="40"/>
        <v>4.3524280018940598E-2</v>
      </c>
      <c r="S236" s="11">
        <f t="shared" si="41"/>
        <v>9.9061311420706843E-2</v>
      </c>
    </row>
    <row r="237" spans="1:19">
      <c r="A237" s="12">
        <v>41609</v>
      </c>
      <c r="B237">
        <v>919.45</v>
      </c>
      <c r="C237" s="90">
        <f t="shared" si="32"/>
        <v>506.81460876642251</v>
      </c>
      <c r="D237" s="90">
        <f t="shared" si="33"/>
        <v>412.63539123357748</v>
      </c>
      <c r="E237" s="11">
        <v>9.0000000000000011E-3</v>
      </c>
      <c r="F237" s="11">
        <v>5.7999999968096905E-3</v>
      </c>
      <c r="G237" s="11">
        <v>1.2399999999088918E-2</v>
      </c>
      <c r="I237">
        <v>474.1</v>
      </c>
      <c r="J237">
        <v>386</v>
      </c>
      <c r="K237" s="11">
        <f t="shared" si="34"/>
        <v>0.55121497500290662</v>
      </c>
      <c r="L237" s="11">
        <f t="shared" si="35"/>
        <v>0.44878502499709333</v>
      </c>
      <c r="N237">
        <f t="shared" si="36"/>
        <v>447.49148808965236</v>
      </c>
      <c r="O237">
        <f t="shared" si="37"/>
        <v>346.82236038791802</v>
      </c>
      <c r="P237">
        <f t="shared" si="38"/>
        <v>696.84664947410261</v>
      </c>
      <c r="Q237" s="11">
        <f t="shared" si="39"/>
        <v>7.4677526153156482E-2</v>
      </c>
      <c r="R237" s="11">
        <f t="shared" si="40"/>
        <v>4.5811798372592083E-2</v>
      </c>
      <c r="S237" s="11">
        <f t="shared" si="41"/>
        <v>0.10704374855826915</v>
      </c>
    </row>
    <row r="238" spans="1:19">
      <c r="A238" s="12">
        <v>41640</v>
      </c>
      <c r="B238">
        <v>923.49</v>
      </c>
      <c r="C238" s="90">
        <f t="shared" si="32"/>
        <v>509.8375366025856</v>
      </c>
      <c r="D238" s="90">
        <f t="shared" si="33"/>
        <v>413.65246339741435</v>
      </c>
      <c r="E238" s="11">
        <v>4.4000000000000003E-3</v>
      </c>
      <c r="F238" s="11">
        <v>5.1995242986926371E-3</v>
      </c>
      <c r="G238" s="11">
        <v>2.2999999961810236E-3</v>
      </c>
      <c r="I238">
        <v>477</v>
      </c>
      <c r="J238">
        <v>387.01</v>
      </c>
      <c r="K238" s="11">
        <f t="shared" si="34"/>
        <v>0.55207694355389403</v>
      </c>
      <c r="L238" s="11">
        <f t="shared" si="35"/>
        <v>0.44792305644610592</v>
      </c>
      <c r="N238">
        <f t="shared" si="36"/>
        <v>449.46045063724682</v>
      </c>
      <c r="O238">
        <f t="shared" si="37"/>
        <v>348.62567167808493</v>
      </c>
      <c r="P238">
        <f t="shared" si="38"/>
        <v>698.44939676523177</v>
      </c>
      <c r="Q238" s="11">
        <f t="shared" si="39"/>
        <v>7.7466667267149347E-2</v>
      </c>
      <c r="R238" s="11">
        <f t="shared" si="40"/>
        <v>4.8209714050963415E-2</v>
      </c>
      <c r="S238" s="11">
        <f t="shared" si="41"/>
        <v>0.10958994917572529</v>
      </c>
    </row>
    <row r="239" spans="1:19">
      <c r="A239" s="12">
        <v>41671</v>
      </c>
      <c r="B239">
        <v>927.42</v>
      </c>
      <c r="C239" s="90">
        <f t="shared" si="32"/>
        <v>513.37623013723885</v>
      </c>
      <c r="D239" s="90">
        <f t="shared" si="33"/>
        <v>414.04376986276111</v>
      </c>
      <c r="E239" s="11">
        <v>4.1999999999999997E-3</v>
      </c>
      <c r="F239" s="11">
        <v>8.1025463108082008E-3</v>
      </c>
      <c r="G239" s="11">
        <v>1.3999999959026788E-3</v>
      </c>
      <c r="I239">
        <v>480.39</v>
      </c>
      <c r="J239">
        <v>387.44</v>
      </c>
      <c r="K239" s="11">
        <f t="shared" si="34"/>
        <v>0.55355311524146433</v>
      </c>
      <c r="L239" s="11">
        <f t="shared" si="35"/>
        <v>0.44644688475853567</v>
      </c>
      <c r="N239">
        <f t="shared" si="36"/>
        <v>451.34818452992323</v>
      </c>
      <c r="O239">
        <f t="shared" si="37"/>
        <v>351.45042732799322</v>
      </c>
      <c r="P239">
        <f t="shared" si="38"/>
        <v>699.42722591784127</v>
      </c>
      <c r="Q239" s="11">
        <f t="shared" si="39"/>
        <v>7.4150726962842528E-2</v>
      </c>
      <c r="R239" s="11">
        <f t="shared" si="40"/>
        <v>5.3227231923435703E-2</v>
      </c>
      <c r="S239" s="11">
        <f t="shared" si="41"/>
        <v>9.7416602915450179E-2</v>
      </c>
    </row>
    <row r="240" spans="1:19">
      <c r="A240" s="12">
        <v>41699</v>
      </c>
      <c r="B240">
        <v>932.81</v>
      </c>
      <c r="C240" s="90">
        <f t="shared" si="32"/>
        <v>518.7820892120933</v>
      </c>
      <c r="D240" s="90">
        <f t="shared" si="33"/>
        <v>414.02791078790648</v>
      </c>
      <c r="E240" s="11">
        <v>5.7999999999999996E-3</v>
      </c>
      <c r="F240" s="11">
        <v>1.0299999995189602E-2</v>
      </c>
      <c r="G240" s="11">
        <v>1.0000000024401601E-3</v>
      </c>
      <c r="I240">
        <v>485.63</v>
      </c>
      <c r="J240">
        <v>387.57</v>
      </c>
      <c r="K240" s="11">
        <f t="shared" si="34"/>
        <v>0.55614979386165819</v>
      </c>
      <c r="L240" s="11">
        <f t="shared" si="35"/>
        <v>0.4438502061383417</v>
      </c>
      <c r="N240">
        <f t="shared" si="36"/>
        <v>453.96600400019679</v>
      </c>
      <c r="O240">
        <f t="shared" si="37"/>
        <v>355.07036672778094</v>
      </c>
      <c r="P240">
        <f t="shared" si="38"/>
        <v>700.12665314546587</v>
      </c>
      <c r="Q240" s="11">
        <f t="shared" si="39"/>
        <v>7.8439609881440386E-2</v>
      </c>
      <c r="R240" s="11">
        <f t="shared" si="40"/>
        <v>6.1739645183760405E-2</v>
      </c>
      <c r="S240" s="11">
        <f t="shared" si="41"/>
        <v>9.6978249976838571E-2</v>
      </c>
    </row>
    <row r="241" spans="1:19">
      <c r="A241" s="12">
        <v>41730</v>
      </c>
      <c r="B241">
        <v>937.15</v>
      </c>
      <c r="C241" s="90">
        <f t="shared" si="32"/>
        <v>520.80151620515505</v>
      </c>
      <c r="D241" s="90">
        <f t="shared" si="33"/>
        <v>416.34848379484487</v>
      </c>
      <c r="E241" s="11">
        <v>4.6999999999999993E-3</v>
      </c>
      <c r="F241" s="11">
        <v>3.8000000001303658E-3</v>
      </c>
      <c r="G241" s="11">
        <v>5.6000000002494055E-3</v>
      </c>
      <c r="I241">
        <v>487.48</v>
      </c>
      <c r="J241">
        <v>389.71</v>
      </c>
      <c r="K241" s="11">
        <f t="shared" si="34"/>
        <v>0.5557290894789042</v>
      </c>
      <c r="L241" s="11">
        <f t="shared" si="35"/>
        <v>0.44427091052109574</v>
      </c>
      <c r="N241">
        <f t="shared" si="36"/>
        <v>456.0996442189977</v>
      </c>
      <c r="O241">
        <f t="shared" si="37"/>
        <v>356.41963412139279</v>
      </c>
      <c r="P241">
        <f t="shared" si="38"/>
        <v>704.04736240325508</v>
      </c>
      <c r="Q241" s="11">
        <f t="shared" si="39"/>
        <v>7.6083301269126213E-2</v>
      </c>
      <c r="R241" s="11">
        <f t="shared" si="40"/>
        <v>6.4922317973229227E-2</v>
      </c>
      <c r="S241" s="11">
        <f t="shared" si="41"/>
        <v>8.8212812640419802E-2</v>
      </c>
    </row>
    <row r="242" spans="1:19">
      <c r="A242" s="12">
        <v>41760</v>
      </c>
      <c r="B242">
        <v>947.82</v>
      </c>
      <c r="C242" s="90">
        <f t="shared" si="32"/>
        <v>521.57844671802923</v>
      </c>
      <c r="D242" s="90">
        <f t="shared" si="33"/>
        <v>426.24155328197094</v>
      </c>
      <c r="E242" s="11">
        <v>1.1399999999999999E-2</v>
      </c>
      <c r="F242" s="11">
        <v>7.0000000869629986E-4</v>
      </c>
      <c r="G242" s="11">
        <v>2.2999999997054488E-2</v>
      </c>
      <c r="I242">
        <v>487.84</v>
      </c>
      <c r="J242">
        <v>398.67</v>
      </c>
      <c r="K242" s="11">
        <f t="shared" si="34"/>
        <v>0.55029272089429337</v>
      </c>
      <c r="L242" s="11">
        <f t="shared" si="35"/>
        <v>0.44970727910570668</v>
      </c>
      <c r="N242">
        <f t="shared" si="36"/>
        <v>461.29918016309432</v>
      </c>
      <c r="O242">
        <f t="shared" si="37"/>
        <v>356.6691278683773</v>
      </c>
      <c r="P242">
        <f t="shared" si="38"/>
        <v>720.24045173645618</v>
      </c>
      <c r="Q242" s="11">
        <f t="shared" si="39"/>
        <v>7.3959592365891558E-2</v>
      </c>
      <c r="R242" s="11">
        <f t="shared" si="40"/>
        <v>6.004950124845454E-2</v>
      </c>
      <c r="S242" s="11">
        <f t="shared" si="41"/>
        <v>8.8851435179914118E-2</v>
      </c>
    </row>
    <row r="243" spans="1:19">
      <c r="A243" s="12">
        <v>41791</v>
      </c>
      <c r="B243">
        <v>953.56</v>
      </c>
      <c r="C243" s="90">
        <f t="shared" si="32"/>
        <v>523.52607269016403</v>
      </c>
      <c r="D243" s="90">
        <f t="shared" si="33"/>
        <v>430.03392730983592</v>
      </c>
      <c r="E243" s="11">
        <v>6.0999999999999995E-3</v>
      </c>
      <c r="F243" s="11">
        <v>3.5999999947080585E-3</v>
      </c>
      <c r="G243" s="11">
        <v>8.7000000039099135E-3</v>
      </c>
      <c r="I243">
        <v>489.58</v>
      </c>
      <c r="J243">
        <v>402.15</v>
      </c>
      <c r="K243" s="11">
        <f t="shared" si="34"/>
        <v>0.54902268623910822</v>
      </c>
      <c r="L243" s="11">
        <f t="shared" si="35"/>
        <v>0.45097731376089173</v>
      </c>
      <c r="N243">
        <f t="shared" si="36"/>
        <v>464.1131051620892</v>
      </c>
      <c r="O243">
        <f t="shared" si="37"/>
        <v>357.95313672681601</v>
      </c>
      <c r="P243">
        <f t="shared" si="38"/>
        <v>726.50654366937943</v>
      </c>
      <c r="Q243" s="11">
        <f t="shared" si="39"/>
        <v>7.0660667736150762E-2</v>
      </c>
      <c r="R243" s="11">
        <f t="shared" si="40"/>
        <v>6.2802876575787314E-2</v>
      </c>
      <c r="S243" s="11">
        <f t="shared" si="41"/>
        <v>7.8904167665772906E-2</v>
      </c>
    </row>
    <row r="244" spans="1:19">
      <c r="A244" s="12">
        <v>41821</v>
      </c>
      <c r="B244" t="e">
        <v>#N/A</v>
      </c>
      <c r="C244" s="90" t="e">
        <f t="shared" si="32"/>
        <v>#N/A</v>
      </c>
      <c r="D244" s="90" t="e">
        <f t="shared" si="33"/>
        <v>#N/A</v>
      </c>
      <c r="E244" s="11" t="s">
        <v>103</v>
      </c>
      <c r="F244" s="11">
        <v>-1</v>
      </c>
      <c r="G244" s="11">
        <v>-1</v>
      </c>
      <c r="I244" t="e">
        <v>#N/A</v>
      </c>
      <c r="J244" t="e">
        <v>#N/A</v>
      </c>
      <c r="K244" s="11" t="e">
        <f t="shared" si="34"/>
        <v>#N/A</v>
      </c>
      <c r="L244" s="11" t="e">
        <f t="shared" si="35"/>
        <v>#N/A</v>
      </c>
      <c r="N244" t="e">
        <f t="shared" si="36"/>
        <v>#VALUE!</v>
      </c>
      <c r="O244">
        <f t="shared" si="37"/>
        <v>0</v>
      </c>
      <c r="P244">
        <f t="shared" si="38"/>
        <v>0</v>
      </c>
      <c r="Q244" s="11" t="e">
        <f t="shared" si="39"/>
        <v>#VALUE!</v>
      </c>
      <c r="R244" s="11">
        <f t="shared" si="40"/>
        <v>-1</v>
      </c>
      <c r="S244" s="11">
        <f t="shared" si="41"/>
        <v>-1</v>
      </c>
    </row>
    <row r="245" spans="1:19">
      <c r="A245" s="12">
        <v>41852</v>
      </c>
      <c r="B245" t="e">
        <v>#N/A</v>
      </c>
      <c r="C245" s="90" t="e">
        <f t="shared" si="32"/>
        <v>#N/A</v>
      </c>
      <c r="D245" s="90" t="e">
        <f t="shared" si="33"/>
        <v>#N/A</v>
      </c>
      <c r="E245" s="11" t="s">
        <v>103</v>
      </c>
      <c r="F245" s="11" t="e">
        <v>#DIV/0!</v>
      </c>
      <c r="G245" s="11" t="e">
        <v>#DIV/0!</v>
      </c>
      <c r="I245" t="e">
        <v>#N/A</v>
      </c>
      <c r="J245" t="e">
        <v>#N/A</v>
      </c>
      <c r="K245" s="11" t="e">
        <f t="shared" si="34"/>
        <v>#N/A</v>
      </c>
      <c r="L245" s="11" t="e">
        <f t="shared" si="35"/>
        <v>#N/A</v>
      </c>
      <c r="N245" t="e">
        <f t="shared" si="36"/>
        <v>#VALUE!</v>
      </c>
      <c r="O245" t="e">
        <f t="shared" si="37"/>
        <v>#DIV/0!</v>
      </c>
      <c r="P245" t="e">
        <f t="shared" si="38"/>
        <v>#DIV/0!</v>
      </c>
      <c r="Q245" s="11" t="e">
        <f t="shared" si="39"/>
        <v>#VALUE!</v>
      </c>
      <c r="R245" s="11" t="e">
        <f t="shared" si="40"/>
        <v>#DIV/0!</v>
      </c>
      <c r="S245" s="11" t="e">
        <f t="shared" si="41"/>
        <v>#DIV/0!</v>
      </c>
    </row>
    <row r="246" spans="1:19">
      <c r="A246" s="12">
        <v>41883</v>
      </c>
      <c r="B246" t="e">
        <v>#N/A</v>
      </c>
      <c r="C246" s="90" t="e">
        <f t="shared" si="32"/>
        <v>#N/A</v>
      </c>
      <c r="D246" s="90" t="e">
        <f t="shared" si="33"/>
        <v>#N/A</v>
      </c>
      <c r="E246" s="11" t="s">
        <v>103</v>
      </c>
      <c r="F246" s="11" t="e">
        <v>#DIV/0!</v>
      </c>
      <c r="G246" s="11" t="e">
        <v>#DIV/0!</v>
      </c>
      <c r="I246" t="e">
        <v>#N/A</v>
      </c>
      <c r="J246" t="e">
        <v>#N/A</v>
      </c>
      <c r="K246" s="11" t="e">
        <f t="shared" si="34"/>
        <v>#N/A</v>
      </c>
      <c r="L246" s="11" t="e">
        <f t="shared" si="35"/>
        <v>#N/A</v>
      </c>
      <c r="N246" t="e">
        <f t="shared" si="36"/>
        <v>#VALUE!</v>
      </c>
      <c r="O246" t="e">
        <f t="shared" si="37"/>
        <v>#DIV/0!</v>
      </c>
      <c r="P246" t="e">
        <f t="shared" si="38"/>
        <v>#DIV/0!</v>
      </c>
      <c r="Q246" s="11" t="e">
        <f t="shared" si="39"/>
        <v>#VALUE!</v>
      </c>
      <c r="R246" s="11" t="e">
        <f t="shared" si="40"/>
        <v>#DIV/0!</v>
      </c>
      <c r="S246" s="11" t="e">
        <f t="shared" si="41"/>
        <v>#DIV/0!</v>
      </c>
    </row>
    <row r="247" spans="1:19">
      <c r="A247" s="12">
        <v>41913</v>
      </c>
      <c r="B247" t="e">
        <v>#N/A</v>
      </c>
      <c r="C247" s="90" t="e">
        <f t="shared" si="32"/>
        <v>#N/A</v>
      </c>
      <c r="D247" s="90" t="e">
        <f t="shared" si="33"/>
        <v>#N/A</v>
      </c>
      <c r="E247" s="11" t="s">
        <v>103</v>
      </c>
      <c r="F247" s="11" t="e">
        <v>#DIV/0!</v>
      </c>
      <c r="G247" s="11" t="e">
        <v>#DIV/0!</v>
      </c>
      <c r="I247" t="e">
        <v>#N/A</v>
      </c>
      <c r="J247" t="e">
        <v>#N/A</v>
      </c>
      <c r="K247" s="11" t="e">
        <f t="shared" si="34"/>
        <v>#N/A</v>
      </c>
      <c r="L247" s="11" t="e">
        <f t="shared" si="35"/>
        <v>#N/A</v>
      </c>
      <c r="N247" t="e">
        <f t="shared" si="36"/>
        <v>#VALUE!</v>
      </c>
      <c r="O247" t="e">
        <f t="shared" si="37"/>
        <v>#DIV/0!</v>
      </c>
      <c r="P247" t="e">
        <f t="shared" si="38"/>
        <v>#DIV/0!</v>
      </c>
      <c r="Q247" s="11" t="e">
        <f t="shared" si="39"/>
        <v>#VALUE!</v>
      </c>
      <c r="R247" s="11" t="e">
        <f t="shared" si="40"/>
        <v>#DIV/0!</v>
      </c>
      <c r="S247" s="11" t="e">
        <f t="shared" si="41"/>
        <v>#DIV/0!</v>
      </c>
    </row>
    <row r="248" spans="1:19">
      <c r="A248" s="12">
        <v>41944</v>
      </c>
      <c r="B248" t="e">
        <v>#N/A</v>
      </c>
      <c r="C248" s="90" t="e">
        <f t="shared" si="32"/>
        <v>#N/A</v>
      </c>
      <c r="D248" s="90" t="e">
        <f t="shared" si="33"/>
        <v>#N/A</v>
      </c>
      <c r="E248" s="11" t="s">
        <v>103</v>
      </c>
      <c r="F248" s="11" t="e">
        <v>#DIV/0!</v>
      </c>
      <c r="G248" s="11" t="e">
        <v>#DIV/0!</v>
      </c>
      <c r="I248" t="e">
        <v>#N/A</v>
      </c>
      <c r="J248" t="e">
        <v>#N/A</v>
      </c>
      <c r="K248" s="11" t="e">
        <f t="shared" si="34"/>
        <v>#N/A</v>
      </c>
      <c r="L248" s="11" t="e">
        <f t="shared" si="35"/>
        <v>#N/A</v>
      </c>
      <c r="N248" t="e">
        <f t="shared" si="36"/>
        <v>#VALUE!</v>
      </c>
      <c r="O248" t="e">
        <f t="shared" si="37"/>
        <v>#DIV/0!</v>
      </c>
      <c r="P248" t="e">
        <f t="shared" si="38"/>
        <v>#DIV/0!</v>
      </c>
      <c r="Q248" s="11" t="e">
        <f t="shared" si="39"/>
        <v>#VALUE!</v>
      </c>
      <c r="R248" s="11" t="e">
        <f t="shared" si="40"/>
        <v>#DIV/0!</v>
      </c>
      <c r="S248" s="11" t="e">
        <f t="shared" si="41"/>
        <v>#DIV/0!</v>
      </c>
    </row>
    <row r="249" spans="1:19">
      <c r="A249" s="12">
        <v>41974</v>
      </c>
      <c r="B249" t="e">
        <v>#N/A</v>
      </c>
      <c r="C249" s="90" t="e">
        <f t="shared" si="32"/>
        <v>#N/A</v>
      </c>
      <c r="D249" s="90" t="e">
        <f t="shared" si="33"/>
        <v>#N/A</v>
      </c>
      <c r="E249" s="11" t="s">
        <v>103</v>
      </c>
      <c r="F249" s="11" t="e">
        <v>#DIV/0!</v>
      </c>
      <c r="G249" s="11" t="e">
        <v>#DIV/0!</v>
      </c>
      <c r="I249" t="e">
        <v>#N/A</v>
      </c>
      <c r="J249" t="e">
        <v>#N/A</v>
      </c>
      <c r="K249" s="11" t="e">
        <f t="shared" si="34"/>
        <v>#N/A</v>
      </c>
      <c r="L249" s="11" t="e">
        <f t="shared" si="35"/>
        <v>#N/A</v>
      </c>
      <c r="N249" t="e">
        <f t="shared" si="36"/>
        <v>#VALUE!</v>
      </c>
      <c r="O249" t="e">
        <f t="shared" si="37"/>
        <v>#DIV/0!</v>
      </c>
      <c r="P249" t="e">
        <f t="shared" si="38"/>
        <v>#DIV/0!</v>
      </c>
      <c r="Q249" s="11" t="e">
        <f t="shared" si="39"/>
        <v>#VALUE!</v>
      </c>
      <c r="R249" s="11" t="e">
        <f t="shared" si="40"/>
        <v>#DIV/0!</v>
      </c>
      <c r="S249" s="11" t="e">
        <f t="shared" si="41"/>
        <v>#DIV/0!</v>
      </c>
    </row>
    <row r="250" spans="1:19">
      <c r="A250" s="12">
        <v>42005</v>
      </c>
      <c r="B250" t="e">
        <v>#N/A</v>
      </c>
      <c r="C250" s="90" t="e">
        <f t="shared" si="32"/>
        <v>#N/A</v>
      </c>
      <c r="D250" s="90" t="e">
        <f t="shared" si="33"/>
        <v>#N/A</v>
      </c>
      <c r="E250" s="11" t="s">
        <v>103</v>
      </c>
      <c r="F250" s="11" t="e">
        <v>#DIV/0!</v>
      </c>
      <c r="G250" s="11" t="e">
        <v>#DIV/0!</v>
      </c>
      <c r="I250" t="e">
        <v>#N/A</v>
      </c>
      <c r="J250" t="e">
        <v>#N/A</v>
      </c>
      <c r="K250" s="11" t="e">
        <f t="shared" si="34"/>
        <v>#N/A</v>
      </c>
      <c r="L250" s="11" t="e">
        <f t="shared" si="35"/>
        <v>#N/A</v>
      </c>
      <c r="N250" t="e">
        <f t="shared" si="36"/>
        <v>#VALUE!</v>
      </c>
      <c r="O250" t="e">
        <f t="shared" si="37"/>
        <v>#DIV/0!</v>
      </c>
      <c r="P250" t="e">
        <f t="shared" si="38"/>
        <v>#DIV/0!</v>
      </c>
      <c r="Q250" s="11" t="e">
        <f t="shared" si="39"/>
        <v>#VALUE!</v>
      </c>
      <c r="R250" s="11" t="e">
        <f t="shared" si="40"/>
        <v>#DIV/0!</v>
      </c>
      <c r="S250" s="11" t="e">
        <f t="shared" si="41"/>
        <v>#DIV/0!</v>
      </c>
    </row>
    <row r="251" spans="1:19">
      <c r="A251" s="12">
        <v>42036</v>
      </c>
      <c r="B251" t="e">
        <v>#N/A</v>
      </c>
      <c r="C251" s="90" t="e">
        <f t="shared" si="32"/>
        <v>#N/A</v>
      </c>
      <c r="D251" s="90" t="e">
        <f t="shared" si="33"/>
        <v>#N/A</v>
      </c>
      <c r="E251" s="11" t="s">
        <v>103</v>
      </c>
      <c r="F251" s="11" t="e">
        <v>#DIV/0!</v>
      </c>
      <c r="G251" s="11" t="e">
        <v>#DIV/0!</v>
      </c>
      <c r="I251" t="e">
        <v>#N/A</v>
      </c>
      <c r="J251" t="e">
        <v>#N/A</v>
      </c>
      <c r="K251" s="11" t="e">
        <f t="shared" si="34"/>
        <v>#N/A</v>
      </c>
      <c r="L251" s="11" t="e">
        <f t="shared" si="35"/>
        <v>#N/A</v>
      </c>
      <c r="N251" t="e">
        <f t="shared" si="36"/>
        <v>#VALUE!</v>
      </c>
      <c r="O251" t="e">
        <f t="shared" si="37"/>
        <v>#DIV/0!</v>
      </c>
      <c r="P251" t="e">
        <f t="shared" si="38"/>
        <v>#DIV/0!</v>
      </c>
      <c r="Q251" s="11" t="e">
        <f t="shared" si="39"/>
        <v>#VALUE!</v>
      </c>
      <c r="R251" s="11" t="e">
        <f t="shared" si="40"/>
        <v>#DIV/0!</v>
      </c>
      <c r="S251" s="11" t="e">
        <f t="shared" si="41"/>
        <v>#DIV/0!</v>
      </c>
    </row>
    <row r="252" spans="1:19">
      <c r="A252" s="12">
        <v>42064</v>
      </c>
      <c r="B252" t="e">
        <v>#N/A</v>
      </c>
      <c r="C252" s="90" t="e">
        <f t="shared" si="32"/>
        <v>#N/A</v>
      </c>
      <c r="D252" s="90" t="e">
        <f t="shared" si="33"/>
        <v>#N/A</v>
      </c>
      <c r="E252" s="11" t="s">
        <v>103</v>
      </c>
      <c r="F252" s="11" t="e">
        <v>#DIV/0!</v>
      </c>
      <c r="G252" s="11" t="e">
        <v>#DIV/0!</v>
      </c>
      <c r="I252" t="e">
        <v>#N/A</v>
      </c>
      <c r="J252" t="e">
        <v>#N/A</v>
      </c>
      <c r="K252" s="11" t="e">
        <f t="shared" si="34"/>
        <v>#N/A</v>
      </c>
      <c r="L252" s="11" t="e">
        <f t="shared" si="35"/>
        <v>#N/A</v>
      </c>
      <c r="N252" t="e">
        <f t="shared" si="36"/>
        <v>#VALUE!</v>
      </c>
      <c r="O252" t="e">
        <f t="shared" si="37"/>
        <v>#DIV/0!</v>
      </c>
      <c r="P252" t="e">
        <f t="shared" si="38"/>
        <v>#DIV/0!</v>
      </c>
      <c r="Q252" s="11" t="e">
        <f t="shared" si="39"/>
        <v>#VALUE!</v>
      </c>
      <c r="R252" s="11" t="e">
        <f t="shared" si="40"/>
        <v>#DIV/0!</v>
      </c>
      <c r="S252" s="11" t="e">
        <f t="shared" si="41"/>
        <v>#DIV/0!</v>
      </c>
    </row>
    <row r="253" spans="1:19">
      <c r="A253" s="12">
        <v>42095</v>
      </c>
      <c r="B253" t="e">
        <v>#N/A</v>
      </c>
      <c r="C253" s="90" t="e">
        <f t="shared" si="32"/>
        <v>#N/A</v>
      </c>
      <c r="D253" s="90" t="e">
        <f t="shared" si="33"/>
        <v>#N/A</v>
      </c>
      <c r="E253" s="11" t="s">
        <v>103</v>
      </c>
      <c r="F253" s="11" t="e">
        <v>#DIV/0!</v>
      </c>
      <c r="G253" s="11" t="e">
        <v>#DIV/0!</v>
      </c>
      <c r="I253" t="e">
        <v>#N/A</v>
      </c>
      <c r="J253" t="e">
        <v>#N/A</v>
      </c>
      <c r="K253" s="11" t="e">
        <f t="shared" si="34"/>
        <v>#N/A</v>
      </c>
      <c r="L253" s="11" t="e">
        <f t="shared" si="35"/>
        <v>#N/A</v>
      </c>
      <c r="N253" t="e">
        <f t="shared" si="36"/>
        <v>#VALUE!</v>
      </c>
      <c r="O253" t="e">
        <f t="shared" si="37"/>
        <v>#DIV/0!</v>
      </c>
      <c r="P253" t="e">
        <f t="shared" si="38"/>
        <v>#DIV/0!</v>
      </c>
      <c r="Q253" s="11" t="e">
        <f t="shared" si="39"/>
        <v>#VALUE!</v>
      </c>
      <c r="R253" s="11" t="e">
        <f t="shared" si="40"/>
        <v>#DIV/0!</v>
      </c>
      <c r="S253" s="11" t="e">
        <f t="shared" si="41"/>
        <v>#DIV/0!</v>
      </c>
    </row>
    <row r="254" spans="1:19">
      <c r="A254" s="12">
        <v>42125</v>
      </c>
      <c r="B254" t="e">
        <v>#N/A</v>
      </c>
      <c r="C254" s="90" t="e">
        <f t="shared" si="32"/>
        <v>#N/A</v>
      </c>
      <c r="D254" s="90" t="e">
        <f t="shared" si="33"/>
        <v>#N/A</v>
      </c>
      <c r="E254" s="11" t="s">
        <v>103</v>
      </c>
      <c r="F254" s="11" t="e">
        <v>#DIV/0!</v>
      </c>
      <c r="G254" s="11" t="e">
        <v>#DIV/0!</v>
      </c>
      <c r="I254" t="e">
        <v>#N/A</v>
      </c>
      <c r="J254" t="e">
        <v>#N/A</v>
      </c>
      <c r="K254" s="11" t="e">
        <f t="shared" si="34"/>
        <v>#N/A</v>
      </c>
      <c r="L254" s="11" t="e">
        <f t="shared" si="35"/>
        <v>#N/A</v>
      </c>
      <c r="N254" t="e">
        <f t="shared" si="36"/>
        <v>#VALUE!</v>
      </c>
      <c r="O254" t="e">
        <f t="shared" si="37"/>
        <v>#DIV/0!</v>
      </c>
      <c r="P254" t="e">
        <f t="shared" si="38"/>
        <v>#DIV/0!</v>
      </c>
      <c r="Q254" s="11" t="e">
        <f t="shared" si="39"/>
        <v>#VALUE!</v>
      </c>
      <c r="R254" s="11" t="e">
        <f t="shared" si="40"/>
        <v>#DIV/0!</v>
      </c>
      <c r="S254" s="11" t="e">
        <f t="shared" si="41"/>
        <v>#DIV/0!</v>
      </c>
    </row>
    <row r="255" spans="1:19">
      <c r="A255" s="12">
        <v>42156</v>
      </c>
      <c r="B255" t="e">
        <v>#N/A</v>
      </c>
      <c r="C255" s="90" t="e">
        <f t="shared" si="32"/>
        <v>#N/A</v>
      </c>
      <c r="D255" s="90" t="e">
        <f t="shared" si="33"/>
        <v>#N/A</v>
      </c>
      <c r="E255" s="11" t="s">
        <v>103</v>
      </c>
      <c r="F255" s="11" t="e">
        <v>#DIV/0!</v>
      </c>
      <c r="G255" s="11" t="e">
        <v>#DIV/0!</v>
      </c>
      <c r="I255" t="e">
        <v>#N/A</v>
      </c>
      <c r="J255" t="e">
        <v>#N/A</v>
      </c>
      <c r="K255" s="11" t="e">
        <f t="shared" si="34"/>
        <v>#N/A</v>
      </c>
      <c r="L255" s="11" t="e">
        <f t="shared" si="35"/>
        <v>#N/A</v>
      </c>
      <c r="N255" t="e">
        <f t="shared" si="36"/>
        <v>#VALUE!</v>
      </c>
      <c r="O255" t="e">
        <f t="shared" si="37"/>
        <v>#DIV/0!</v>
      </c>
      <c r="P255" t="e">
        <f t="shared" si="38"/>
        <v>#DIV/0!</v>
      </c>
      <c r="Q255" s="11" t="e">
        <f t="shared" si="39"/>
        <v>#VALUE!</v>
      </c>
      <c r="R255" s="11" t="e">
        <f t="shared" si="40"/>
        <v>#DIV/0!</v>
      </c>
      <c r="S255" s="11" t="e">
        <f t="shared" si="41"/>
        <v>#DIV/0!</v>
      </c>
    </row>
    <row r="256" spans="1:19">
      <c r="A256" s="12">
        <v>42186</v>
      </c>
      <c r="B256" t="e">
        <v>#N/A</v>
      </c>
      <c r="C256" s="90" t="e">
        <f t="shared" si="32"/>
        <v>#N/A</v>
      </c>
      <c r="D256" s="90" t="e">
        <f t="shared" si="33"/>
        <v>#N/A</v>
      </c>
      <c r="E256" s="11" t="s">
        <v>103</v>
      </c>
      <c r="F256" s="11" t="e">
        <v>#DIV/0!</v>
      </c>
      <c r="G256" s="11" t="e">
        <v>#DIV/0!</v>
      </c>
      <c r="I256" t="e">
        <v>#N/A</v>
      </c>
      <c r="J256" t="e">
        <v>#N/A</v>
      </c>
      <c r="K256" s="11" t="e">
        <f t="shared" si="34"/>
        <v>#N/A</v>
      </c>
      <c r="L256" s="11" t="e">
        <f t="shared" si="35"/>
        <v>#N/A</v>
      </c>
      <c r="N256" t="e">
        <f t="shared" si="36"/>
        <v>#VALUE!</v>
      </c>
      <c r="O256" t="e">
        <f t="shared" si="37"/>
        <v>#DIV/0!</v>
      </c>
      <c r="P256" t="e">
        <f t="shared" si="38"/>
        <v>#DIV/0!</v>
      </c>
      <c r="Q256" s="11" t="e">
        <f t="shared" si="39"/>
        <v>#VALUE!</v>
      </c>
      <c r="R256" s="11" t="e">
        <f t="shared" si="40"/>
        <v>#DIV/0!</v>
      </c>
      <c r="S256" s="11" t="e">
        <f t="shared" si="41"/>
        <v>#DIV/0!</v>
      </c>
    </row>
    <row r="257" spans="1:19">
      <c r="A257" s="12">
        <v>42217</v>
      </c>
      <c r="B257" t="e">
        <v>#N/A</v>
      </c>
      <c r="C257" s="90" t="e">
        <f t="shared" si="32"/>
        <v>#N/A</v>
      </c>
      <c r="D257" s="90" t="e">
        <f t="shared" si="33"/>
        <v>#N/A</v>
      </c>
      <c r="E257" s="11" t="s">
        <v>103</v>
      </c>
      <c r="F257" s="11" t="e">
        <v>#DIV/0!</v>
      </c>
      <c r="G257" s="11" t="e">
        <v>#DIV/0!</v>
      </c>
      <c r="I257" t="e">
        <v>#N/A</v>
      </c>
      <c r="J257" t="e">
        <v>#N/A</v>
      </c>
      <c r="K257" s="11" t="e">
        <f t="shared" si="34"/>
        <v>#N/A</v>
      </c>
      <c r="L257" s="11" t="e">
        <f t="shared" si="35"/>
        <v>#N/A</v>
      </c>
      <c r="N257" t="e">
        <f t="shared" si="36"/>
        <v>#VALUE!</v>
      </c>
      <c r="O257" t="e">
        <f t="shared" si="37"/>
        <v>#DIV/0!</v>
      </c>
      <c r="P257" t="e">
        <f t="shared" si="38"/>
        <v>#DIV/0!</v>
      </c>
      <c r="Q257" s="11" t="e">
        <f t="shared" si="39"/>
        <v>#VALUE!</v>
      </c>
      <c r="R257" s="11" t="e">
        <f t="shared" si="40"/>
        <v>#DIV/0!</v>
      </c>
      <c r="S257" s="11" t="e">
        <f t="shared" si="41"/>
        <v>#DIV/0!</v>
      </c>
    </row>
    <row r="258" spans="1:19">
      <c r="A258" s="12">
        <v>42248</v>
      </c>
      <c r="B258" t="e">
        <v>#N/A</v>
      </c>
      <c r="C258" s="90" t="e">
        <f t="shared" si="32"/>
        <v>#N/A</v>
      </c>
      <c r="D258" s="90" t="e">
        <f t="shared" si="33"/>
        <v>#N/A</v>
      </c>
      <c r="E258" s="11" t="s">
        <v>103</v>
      </c>
      <c r="F258" s="11" t="e">
        <v>#DIV/0!</v>
      </c>
      <c r="G258" s="11" t="e">
        <v>#DIV/0!</v>
      </c>
      <c r="I258" t="e">
        <v>#N/A</v>
      </c>
      <c r="J258" t="e">
        <v>#N/A</v>
      </c>
      <c r="K258" s="11" t="e">
        <f t="shared" si="34"/>
        <v>#N/A</v>
      </c>
      <c r="L258" s="11" t="e">
        <f t="shared" si="35"/>
        <v>#N/A</v>
      </c>
      <c r="N258" t="e">
        <f t="shared" si="36"/>
        <v>#VALUE!</v>
      </c>
      <c r="O258" t="e">
        <f t="shared" si="37"/>
        <v>#DIV/0!</v>
      </c>
      <c r="P258" t="e">
        <f t="shared" si="38"/>
        <v>#DIV/0!</v>
      </c>
      <c r="Q258" s="11" t="e">
        <f t="shared" si="39"/>
        <v>#VALUE!</v>
      </c>
      <c r="R258" s="11" t="e">
        <f t="shared" si="40"/>
        <v>#DIV/0!</v>
      </c>
      <c r="S258" s="11" t="e">
        <f t="shared" si="41"/>
        <v>#DIV/0!</v>
      </c>
    </row>
    <row r="259" spans="1:19">
      <c r="A259" s="12">
        <v>42278</v>
      </c>
      <c r="B259" t="e">
        <v>#N/A</v>
      </c>
      <c r="C259" s="90" t="e">
        <f t="shared" si="32"/>
        <v>#N/A</v>
      </c>
      <c r="D259" s="90" t="e">
        <f t="shared" si="33"/>
        <v>#N/A</v>
      </c>
      <c r="E259" s="11" t="s">
        <v>103</v>
      </c>
      <c r="F259" s="11" t="e">
        <v>#DIV/0!</v>
      </c>
      <c r="G259" s="11" t="e">
        <v>#DIV/0!</v>
      </c>
      <c r="I259" t="e">
        <v>#N/A</v>
      </c>
      <c r="J259" t="e">
        <v>#N/A</v>
      </c>
      <c r="K259" s="11" t="e">
        <f t="shared" si="34"/>
        <v>#N/A</v>
      </c>
      <c r="L259" s="11" t="e">
        <f t="shared" si="35"/>
        <v>#N/A</v>
      </c>
      <c r="N259" t="e">
        <f t="shared" si="36"/>
        <v>#VALUE!</v>
      </c>
      <c r="O259" t="e">
        <f t="shared" si="37"/>
        <v>#DIV/0!</v>
      </c>
      <c r="P259" t="e">
        <f t="shared" si="38"/>
        <v>#DIV/0!</v>
      </c>
      <c r="Q259" s="11" t="e">
        <f t="shared" si="39"/>
        <v>#VALUE!</v>
      </c>
      <c r="R259" s="11" t="e">
        <f t="shared" si="40"/>
        <v>#DIV/0!</v>
      </c>
      <c r="S259" s="11" t="e">
        <f t="shared" si="41"/>
        <v>#DIV/0!</v>
      </c>
    </row>
    <row r="260" spans="1:19">
      <c r="A260" s="12">
        <v>42309</v>
      </c>
      <c r="B260" t="e">
        <v>#N/A</v>
      </c>
      <c r="C260" s="90" t="e">
        <f t="shared" si="32"/>
        <v>#N/A</v>
      </c>
      <c r="D260" s="90" t="e">
        <f t="shared" si="33"/>
        <v>#N/A</v>
      </c>
      <c r="E260" s="11" t="s">
        <v>103</v>
      </c>
      <c r="F260" s="11" t="e">
        <v>#DIV/0!</v>
      </c>
      <c r="G260" s="11" t="e">
        <v>#DIV/0!</v>
      </c>
      <c r="I260" t="e">
        <v>#N/A</v>
      </c>
      <c r="J260" t="e">
        <v>#N/A</v>
      </c>
      <c r="K260" s="11" t="e">
        <f t="shared" si="34"/>
        <v>#N/A</v>
      </c>
      <c r="L260" s="11" t="e">
        <f t="shared" si="35"/>
        <v>#N/A</v>
      </c>
      <c r="N260" t="e">
        <f t="shared" si="36"/>
        <v>#VALUE!</v>
      </c>
      <c r="O260" t="e">
        <f t="shared" si="37"/>
        <v>#DIV/0!</v>
      </c>
      <c r="P260" t="e">
        <f t="shared" si="38"/>
        <v>#DIV/0!</v>
      </c>
      <c r="Q260" s="11" t="e">
        <f t="shared" si="39"/>
        <v>#VALUE!</v>
      </c>
      <c r="R260" s="11" t="e">
        <f t="shared" si="40"/>
        <v>#DIV/0!</v>
      </c>
      <c r="S260" s="11" t="e">
        <f t="shared" si="41"/>
        <v>#DIV/0!</v>
      </c>
    </row>
    <row r="261" spans="1:19">
      <c r="A261" s="12">
        <v>42339</v>
      </c>
      <c r="B261" t="e">
        <v>#N/A</v>
      </c>
      <c r="C261" s="90" t="e">
        <f t="shared" ref="C261:C324" si="42">B261*K261</f>
        <v>#N/A</v>
      </c>
      <c r="D261" s="90" t="e">
        <f t="shared" ref="D261:D324" si="43">B261*L261</f>
        <v>#N/A</v>
      </c>
      <c r="E261" s="11" t="s">
        <v>103</v>
      </c>
      <c r="F261" s="11" t="e">
        <v>#DIV/0!</v>
      </c>
      <c r="G261" s="11" t="e">
        <v>#DIV/0!</v>
      </c>
      <c r="I261" t="e">
        <v>#N/A</v>
      </c>
      <c r="J261" t="e">
        <v>#N/A</v>
      </c>
      <c r="K261" s="11" t="e">
        <f t="shared" ref="K261:K324" si="44">I261/(I261+J261)</f>
        <v>#N/A</v>
      </c>
      <c r="L261" s="11" t="e">
        <f t="shared" ref="L261:L324" si="45">J261/(I261+J261)</f>
        <v>#N/A</v>
      </c>
      <c r="N261" t="e">
        <f t="shared" si="36"/>
        <v>#VALUE!</v>
      </c>
      <c r="O261" t="e">
        <f t="shared" si="37"/>
        <v>#DIV/0!</v>
      </c>
      <c r="P261" t="e">
        <f t="shared" si="38"/>
        <v>#DIV/0!</v>
      </c>
      <c r="Q261" s="11" t="e">
        <f t="shared" si="39"/>
        <v>#VALUE!</v>
      </c>
      <c r="R261" s="11" t="e">
        <f t="shared" si="40"/>
        <v>#DIV/0!</v>
      </c>
      <c r="S261" s="11" t="e">
        <f t="shared" si="41"/>
        <v>#DIV/0!</v>
      </c>
    </row>
    <row r="262" spans="1:19">
      <c r="A262" s="12">
        <v>42370</v>
      </c>
      <c r="B262" t="e">
        <v>#N/A</v>
      </c>
      <c r="C262" s="90" t="e">
        <f t="shared" si="42"/>
        <v>#N/A</v>
      </c>
      <c r="D262" s="90" t="e">
        <f t="shared" si="43"/>
        <v>#N/A</v>
      </c>
      <c r="E262" s="11" t="s">
        <v>103</v>
      </c>
      <c r="F262" s="11" t="e">
        <v>#N/A</v>
      </c>
      <c r="G262" s="11" t="e">
        <v>#N/A</v>
      </c>
      <c r="I262" t="e">
        <v>#N/A</v>
      </c>
      <c r="J262" t="e">
        <v>#N/A</v>
      </c>
      <c r="K262" s="11" t="e">
        <f t="shared" si="44"/>
        <v>#N/A</v>
      </c>
      <c r="L262" s="11" t="e">
        <f t="shared" si="45"/>
        <v>#N/A</v>
      </c>
      <c r="N262" t="e">
        <f t="shared" ref="N262:N325" si="46">N261*(1+E262)</f>
        <v>#VALUE!</v>
      </c>
      <c r="O262" t="e">
        <f t="shared" ref="O262:O325" si="47">O261*(1+F262)</f>
        <v>#DIV/0!</v>
      </c>
      <c r="P262" t="e">
        <f t="shared" ref="P262:P325" si="48">P261*(1+G262)</f>
        <v>#DIV/0!</v>
      </c>
      <c r="Q262" s="11" t="e">
        <f t="shared" si="39"/>
        <v>#VALUE!</v>
      </c>
      <c r="R262" s="11" t="e">
        <f t="shared" si="40"/>
        <v>#DIV/0!</v>
      </c>
      <c r="S262" s="11" t="e">
        <f t="shared" si="41"/>
        <v>#DIV/0!</v>
      </c>
    </row>
    <row r="263" spans="1:19">
      <c r="A263" s="12">
        <v>42401</v>
      </c>
      <c r="B263" t="e">
        <v>#N/A</v>
      </c>
      <c r="C263" s="90" t="e">
        <f t="shared" si="42"/>
        <v>#N/A</v>
      </c>
      <c r="D263" s="90" t="e">
        <f t="shared" si="43"/>
        <v>#N/A</v>
      </c>
      <c r="E263" s="11" t="s">
        <v>103</v>
      </c>
      <c r="F263" s="11" t="e">
        <v>#N/A</v>
      </c>
      <c r="G263" s="11" t="e">
        <v>#N/A</v>
      </c>
      <c r="I263" t="e">
        <v>#N/A</v>
      </c>
      <c r="J263" t="e">
        <v>#N/A</v>
      </c>
      <c r="K263" s="11" t="e">
        <f t="shared" si="44"/>
        <v>#N/A</v>
      </c>
      <c r="L263" s="11" t="e">
        <f t="shared" si="45"/>
        <v>#N/A</v>
      </c>
      <c r="N263" t="e">
        <f t="shared" si="46"/>
        <v>#VALUE!</v>
      </c>
      <c r="O263" t="e">
        <f t="shared" si="47"/>
        <v>#DIV/0!</v>
      </c>
      <c r="P263" t="e">
        <f t="shared" si="48"/>
        <v>#DIV/0!</v>
      </c>
      <c r="Q263" s="11" t="e">
        <f t="shared" si="39"/>
        <v>#VALUE!</v>
      </c>
      <c r="R263" s="11" t="e">
        <f t="shared" si="40"/>
        <v>#DIV/0!</v>
      </c>
      <c r="S263" s="11" t="e">
        <f t="shared" si="41"/>
        <v>#DIV/0!</v>
      </c>
    </row>
    <row r="264" spans="1:19">
      <c r="A264" s="12">
        <v>42430</v>
      </c>
      <c r="B264" t="e">
        <v>#N/A</v>
      </c>
      <c r="C264" s="90" t="e">
        <f t="shared" si="42"/>
        <v>#N/A</v>
      </c>
      <c r="D264" s="90" t="e">
        <f t="shared" si="43"/>
        <v>#N/A</v>
      </c>
      <c r="E264" s="11" t="s">
        <v>103</v>
      </c>
      <c r="F264" s="11" t="e">
        <v>#N/A</v>
      </c>
      <c r="G264" s="11" t="e">
        <v>#N/A</v>
      </c>
      <c r="I264" t="e">
        <v>#N/A</v>
      </c>
      <c r="J264" t="e">
        <v>#N/A</v>
      </c>
      <c r="K264" s="11" t="e">
        <f t="shared" si="44"/>
        <v>#N/A</v>
      </c>
      <c r="L264" s="11" t="e">
        <f t="shared" si="45"/>
        <v>#N/A</v>
      </c>
      <c r="N264" t="e">
        <f t="shared" si="46"/>
        <v>#VALUE!</v>
      </c>
      <c r="O264" t="e">
        <f t="shared" si="47"/>
        <v>#DIV/0!</v>
      </c>
      <c r="P264" t="e">
        <f t="shared" si="48"/>
        <v>#DIV/0!</v>
      </c>
      <c r="Q264" s="11" t="e">
        <f t="shared" si="39"/>
        <v>#VALUE!</v>
      </c>
      <c r="R264" s="11" t="e">
        <f t="shared" si="40"/>
        <v>#DIV/0!</v>
      </c>
      <c r="S264" s="11" t="e">
        <f t="shared" si="41"/>
        <v>#DIV/0!</v>
      </c>
    </row>
    <row r="265" spans="1:19">
      <c r="A265" s="12">
        <v>42461</v>
      </c>
      <c r="B265" t="e">
        <v>#N/A</v>
      </c>
      <c r="C265" s="90" t="e">
        <f t="shared" si="42"/>
        <v>#N/A</v>
      </c>
      <c r="D265" s="90" t="e">
        <f t="shared" si="43"/>
        <v>#N/A</v>
      </c>
      <c r="E265" s="11" t="s">
        <v>103</v>
      </c>
      <c r="F265" s="11" t="e">
        <v>#N/A</v>
      </c>
      <c r="G265" s="11" t="e">
        <v>#N/A</v>
      </c>
      <c r="I265" t="e">
        <v>#N/A</v>
      </c>
      <c r="J265" t="e">
        <v>#N/A</v>
      </c>
      <c r="K265" s="11" t="e">
        <f t="shared" si="44"/>
        <v>#N/A</v>
      </c>
      <c r="L265" s="11" t="e">
        <f t="shared" si="45"/>
        <v>#N/A</v>
      </c>
      <c r="N265" t="e">
        <f t="shared" si="46"/>
        <v>#VALUE!</v>
      </c>
      <c r="O265" t="e">
        <f t="shared" si="47"/>
        <v>#DIV/0!</v>
      </c>
      <c r="P265" t="e">
        <f t="shared" si="48"/>
        <v>#DIV/0!</v>
      </c>
      <c r="Q265" s="11" t="e">
        <f t="shared" si="39"/>
        <v>#VALUE!</v>
      </c>
      <c r="R265" s="11" t="e">
        <f t="shared" si="40"/>
        <v>#DIV/0!</v>
      </c>
      <c r="S265" s="11" t="e">
        <f t="shared" si="41"/>
        <v>#DIV/0!</v>
      </c>
    </row>
    <row r="266" spans="1:19">
      <c r="A266" s="12">
        <v>42491</v>
      </c>
      <c r="B266" t="e">
        <v>#N/A</v>
      </c>
      <c r="C266" s="90" t="e">
        <f t="shared" si="42"/>
        <v>#N/A</v>
      </c>
      <c r="D266" s="90" t="e">
        <f t="shared" si="43"/>
        <v>#N/A</v>
      </c>
      <c r="E266" s="11" t="s">
        <v>103</v>
      </c>
      <c r="F266" s="11" t="e">
        <v>#N/A</v>
      </c>
      <c r="G266" s="11" t="e">
        <v>#N/A</v>
      </c>
      <c r="I266" t="e">
        <v>#N/A</v>
      </c>
      <c r="J266" t="e">
        <v>#N/A</v>
      </c>
      <c r="K266" s="11" t="e">
        <f t="shared" si="44"/>
        <v>#N/A</v>
      </c>
      <c r="L266" s="11" t="e">
        <f t="shared" si="45"/>
        <v>#N/A</v>
      </c>
      <c r="N266" t="e">
        <f t="shared" si="46"/>
        <v>#VALUE!</v>
      </c>
      <c r="O266" t="e">
        <f t="shared" si="47"/>
        <v>#DIV/0!</v>
      </c>
      <c r="P266" t="e">
        <f t="shared" si="48"/>
        <v>#DIV/0!</v>
      </c>
      <c r="Q266" s="11" t="e">
        <f t="shared" si="39"/>
        <v>#VALUE!</v>
      </c>
      <c r="R266" s="11" t="e">
        <f t="shared" si="40"/>
        <v>#DIV/0!</v>
      </c>
      <c r="S266" s="11" t="e">
        <f t="shared" si="41"/>
        <v>#DIV/0!</v>
      </c>
    </row>
    <row r="267" spans="1:19">
      <c r="A267" s="12">
        <v>42522</v>
      </c>
      <c r="B267" t="e">
        <v>#N/A</v>
      </c>
      <c r="C267" s="90" t="e">
        <f t="shared" si="42"/>
        <v>#N/A</v>
      </c>
      <c r="D267" s="90" t="e">
        <f t="shared" si="43"/>
        <v>#N/A</v>
      </c>
      <c r="E267" s="11" t="s">
        <v>103</v>
      </c>
      <c r="F267" s="11" t="e">
        <v>#N/A</v>
      </c>
      <c r="G267" s="11" t="e">
        <v>#N/A</v>
      </c>
      <c r="I267" t="e">
        <v>#N/A</v>
      </c>
      <c r="J267" t="e">
        <v>#N/A</v>
      </c>
      <c r="K267" s="11" t="e">
        <f t="shared" si="44"/>
        <v>#N/A</v>
      </c>
      <c r="L267" s="11" t="e">
        <f t="shared" si="45"/>
        <v>#N/A</v>
      </c>
      <c r="N267" t="e">
        <f t="shared" si="46"/>
        <v>#VALUE!</v>
      </c>
      <c r="O267" t="e">
        <f t="shared" si="47"/>
        <v>#DIV/0!</v>
      </c>
      <c r="P267" t="e">
        <f t="shared" si="48"/>
        <v>#DIV/0!</v>
      </c>
      <c r="Q267" s="11" t="e">
        <f t="shared" si="39"/>
        <v>#VALUE!</v>
      </c>
      <c r="R267" s="11" t="e">
        <f t="shared" si="40"/>
        <v>#DIV/0!</v>
      </c>
      <c r="S267" s="11" t="e">
        <f t="shared" si="41"/>
        <v>#DIV/0!</v>
      </c>
    </row>
    <row r="268" spans="1:19">
      <c r="A268" s="12">
        <v>42552</v>
      </c>
      <c r="B268" t="e">
        <v>#N/A</v>
      </c>
      <c r="C268" s="90" t="e">
        <f t="shared" si="42"/>
        <v>#N/A</v>
      </c>
      <c r="D268" s="90" t="e">
        <f t="shared" si="43"/>
        <v>#N/A</v>
      </c>
      <c r="E268" s="11" t="s">
        <v>103</v>
      </c>
      <c r="F268" s="11" t="e">
        <v>#N/A</v>
      </c>
      <c r="G268" s="11" t="e">
        <v>#N/A</v>
      </c>
      <c r="I268" t="e">
        <v>#N/A</v>
      </c>
      <c r="J268" t="e">
        <v>#N/A</v>
      </c>
      <c r="K268" s="11" t="e">
        <f t="shared" si="44"/>
        <v>#N/A</v>
      </c>
      <c r="L268" s="11" t="e">
        <f t="shared" si="45"/>
        <v>#N/A</v>
      </c>
      <c r="N268" t="e">
        <f t="shared" si="46"/>
        <v>#VALUE!</v>
      </c>
      <c r="O268" t="e">
        <f t="shared" si="47"/>
        <v>#DIV/0!</v>
      </c>
      <c r="P268" t="e">
        <f t="shared" si="48"/>
        <v>#DIV/0!</v>
      </c>
      <c r="Q268" s="11" t="e">
        <f t="shared" si="39"/>
        <v>#VALUE!</v>
      </c>
      <c r="R268" s="11" t="e">
        <f t="shared" si="40"/>
        <v>#DIV/0!</v>
      </c>
      <c r="S268" s="11" t="e">
        <f t="shared" si="41"/>
        <v>#DIV/0!</v>
      </c>
    </row>
    <row r="269" spans="1:19">
      <c r="A269" s="12">
        <v>42583</v>
      </c>
      <c r="B269" t="e">
        <v>#N/A</v>
      </c>
      <c r="C269" s="90" t="e">
        <f t="shared" si="42"/>
        <v>#N/A</v>
      </c>
      <c r="D269" s="90" t="e">
        <f t="shared" si="43"/>
        <v>#N/A</v>
      </c>
      <c r="E269" s="11" t="s">
        <v>103</v>
      </c>
      <c r="F269" s="11" t="e">
        <v>#N/A</v>
      </c>
      <c r="G269" s="11" t="e">
        <v>#N/A</v>
      </c>
      <c r="I269" t="e">
        <v>#N/A</v>
      </c>
      <c r="J269" t="e">
        <v>#N/A</v>
      </c>
      <c r="K269" s="11" t="e">
        <f t="shared" si="44"/>
        <v>#N/A</v>
      </c>
      <c r="L269" s="11" t="e">
        <f t="shared" si="45"/>
        <v>#N/A</v>
      </c>
      <c r="N269" t="e">
        <f t="shared" si="46"/>
        <v>#VALUE!</v>
      </c>
      <c r="O269" t="e">
        <f t="shared" si="47"/>
        <v>#DIV/0!</v>
      </c>
      <c r="P269" t="e">
        <f t="shared" si="48"/>
        <v>#DIV/0!</v>
      </c>
      <c r="Q269" s="11" t="e">
        <f t="shared" si="39"/>
        <v>#VALUE!</v>
      </c>
      <c r="R269" s="11" t="e">
        <f t="shared" si="40"/>
        <v>#DIV/0!</v>
      </c>
      <c r="S269" s="11" t="e">
        <f t="shared" si="41"/>
        <v>#DIV/0!</v>
      </c>
    </row>
    <row r="270" spans="1:19">
      <c r="A270" s="12">
        <v>42614</v>
      </c>
      <c r="B270" t="e">
        <v>#N/A</v>
      </c>
      <c r="C270" s="90" t="e">
        <f t="shared" si="42"/>
        <v>#N/A</v>
      </c>
      <c r="D270" s="90" t="e">
        <f t="shared" si="43"/>
        <v>#N/A</v>
      </c>
      <c r="E270" s="11" t="s">
        <v>103</v>
      </c>
      <c r="F270" s="11" t="e">
        <v>#N/A</v>
      </c>
      <c r="G270" s="11" t="e">
        <v>#N/A</v>
      </c>
      <c r="I270" t="e">
        <v>#N/A</v>
      </c>
      <c r="J270" t="e">
        <v>#N/A</v>
      </c>
      <c r="K270" s="11" t="e">
        <f t="shared" si="44"/>
        <v>#N/A</v>
      </c>
      <c r="L270" s="11" t="e">
        <f t="shared" si="45"/>
        <v>#N/A</v>
      </c>
      <c r="N270" t="e">
        <f t="shared" si="46"/>
        <v>#VALUE!</v>
      </c>
      <c r="O270" t="e">
        <f t="shared" si="47"/>
        <v>#DIV/0!</v>
      </c>
      <c r="P270" t="e">
        <f t="shared" si="48"/>
        <v>#DIV/0!</v>
      </c>
      <c r="Q270" s="11" t="e">
        <f t="shared" si="39"/>
        <v>#VALUE!</v>
      </c>
      <c r="R270" s="11" t="e">
        <f t="shared" si="40"/>
        <v>#DIV/0!</v>
      </c>
      <c r="S270" s="11" t="e">
        <f t="shared" si="41"/>
        <v>#DIV/0!</v>
      </c>
    </row>
    <row r="271" spans="1:19">
      <c r="A271" s="12">
        <v>42644</v>
      </c>
      <c r="B271" t="e">
        <v>#N/A</v>
      </c>
      <c r="C271" s="90" t="e">
        <f t="shared" si="42"/>
        <v>#N/A</v>
      </c>
      <c r="D271" s="90" t="e">
        <f t="shared" si="43"/>
        <v>#N/A</v>
      </c>
      <c r="E271" s="11" t="s">
        <v>103</v>
      </c>
      <c r="F271" s="11" t="e">
        <v>#N/A</v>
      </c>
      <c r="G271" s="11" t="e">
        <v>#N/A</v>
      </c>
      <c r="I271" t="e">
        <v>#N/A</v>
      </c>
      <c r="J271" t="e">
        <v>#N/A</v>
      </c>
      <c r="K271" s="11" t="e">
        <f t="shared" si="44"/>
        <v>#N/A</v>
      </c>
      <c r="L271" s="11" t="e">
        <f t="shared" si="45"/>
        <v>#N/A</v>
      </c>
      <c r="N271" t="e">
        <f t="shared" si="46"/>
        <v>#VALUE!</v>
      </c>
      <c r="O271" t="e">
        <f t="shared" si="47"/>
        <v>#DIV/0!</v>
      </c>
      <c r="P271" t="e">
        <f t="shared" si="48"/>
        <v>#DIV/0!</v>
      </c>
      <c r="Q271" s="11" t="e">
        <f t="shared" si="39"/>
        <v>#VALUE!</v>
      </c>
      <c r="R271" s="11" t="e">
        <f t="shared" si="40"/>
        <v>#DIV/0!</v>
      </c>
      <c r="S271" s="11" t="e">
        <f t="shared" si="41"/>
        <v>#DIV/0!</v>
      </c>
    </row>
    <row r="272" spans="1:19">
      <c r="A272" s="12">
        <v>42675</v>
      </c>
      <c r="B272" t="e">
        <v>#N/A</v>
      </c>
      <c r="C272" s="90" t="e">
        <f t="shared" si="42"/>
        <v>#N/A</v>
      </c>
      <c r="D272" s="90" t="e">
        <f t="shared" si="43"/>
        <v>#N/A</v>
      </c>
      <c r="E272" s="11" t="s">
        <v>103</v>
      </c>
      <c r="F272" s="11" t="e">
        <v>#N/A</v>
      </c>
      <c r="G272" s="11" t="e">
        <v>#N/A</v>
      </c>
      <c r="I272" t="e">
        <v>#N/A</v>
      </c>
      <c r="J272" t="e">
        <v>#N/A</v>
      </c>
      <c r="K272" s="11" t="e">
        <f t="shared" si="44"/>
        <v>#N/A</v>
      </c>
      <c r="L272" s="11" t="e">
        <f t="shared" si="45"/>
        <v>#N/A</v>
      </c>
      <c r="N272" t="e">
        <f t="shared" si="46"/>
        <v>#VALUE!</v>
      </c>
      <c r="O272" t="e">
        <f t="shared" si="47"/>
        <v>#DIV/0!</v>
      </c>
      <c r="P272" t="e">
        <f t="shared" si="48"/>
        <v>#DIV/0!</v>
      </c>
      <c r="Q272" s="11" t="e">
        <f t="shared" si="39"/>
        <v>#VALUE!</v>
      </c>
      <c r="R272" s="11" t="e">
        <f t="shared" si="40"/>
        <v>#DIV/0!</v>
      </c>
      <c r="S272" s="11" t="e">
        <f t="shared" si="41"/>
        <v>#DIV/0!</v>
      </c>
    </row>
    <row r="273" spans="1:19">
      <c r="A273" s="12">
        <v>42705</v>
      </c>
      <c r="B273" t="e">
        <v>#N/A</v>
      </c>
      <c r="C273" s="90" t="e">
        <f t="shared" si="42"/>
        <v>#N/A</v>
      </c>
      <c r="D273" s="90" t="e">
        <f t="shared" si="43"/>
        <v>#N/A</v>
      </c>
      <c r="E273" s="11" t="s">
        <v>103</v>
      </c>
      <c r="F273" s="11" t="e">
        <v>#N/A</v>
      </c>
      <c r="G273" s="11" t="e">
        <v>#N/A</v>
      </c>
      <c r="I273" t="e">
        <v>#N/A</v>
      </c>
      <c r="J273" t="e">
        <v>#N/A</v>
      </c>
      <c r="K273" s="11" t="e">
        <f t="shared" si="44"/>
        <v>#N/A</v>
      </c>
      <c r="L273" s="11" t="e">
        <f t="shared" si="45"/>
        <v>#N/A</v>
      </c>
      <c r="N273" t="e">
        <f t="shared" si="46"/>
        <v>#VALUE!</v>
      </c>
      <c r="O273" t="e">
        <f t="shared" si="47"/>
        <v>#DIV/0!</v>
      </c>
      <c r="P273" t="e">
        <f t="shared" si="48"/>
        <v>#DIV/0!</v>
      </c>
      <c r="Q273" s="11" t="e">
        <f t="shared" ref="Q273:Q336" si="49">(N273/N261)-1</f>
        <v>#VALUE!</v>
      </c>
      <c r="R273" s="11" t="e">
        <f t="shared" ref="R273:R336" si="50">(O273/O261)-1</f>
        <v>#DIV/0!</v>
      </c>
      <c r="S273" s="11" t="e">
        <f t="shared" ref="S273:S336" si="51">(P273/P261)-1</f>
        <v>#DIV/0!</v>
      </c>
    </row>
    <row r="274" spans="1:19">
      <c r="A274" s="12">
        <v>42736</v>
      </c>
      <c r="B274" t="e">
        <v>#N/A</v>
      </c>
      <c r="C274" s="90" t="e">
        <f t="shared" si="42"/>
        <v>#N/A</v>
      </c>
      <c r="D274" s="90" t="e">
        <f t="shared" si="43"/>
        <v>#N/A</v>
      </c>
      <c r="E274" s="11" t="s">
        <v>103</v>
      </c>
      <c r="F274" s="11" t="e">
        <v>#N/A</v>
      </c>
      <c r="G274" s="11" t="e">
        <v>#N/A</v>
      </c>
      <c r="I274" t="e">
        <v>#N/A</v>
      </c>
      <c r="J274" t="e">
        <v>#N/A</v>
      </c>
      <c r="K274" s="11" t="e">
        <f t="shared" si="44"/>
        <v>#N/A</v>
      </c>
      <c r="L274" s="11" t="e">
        <f t="shared" si="45"/>
        <v>#N/A</v>
      </c>
      <c r="N274" t="e">
        <f t="shared" si="46"/>
        <v>#VALUE!</v>
      </c>
      <c r="O274" t="e">
        <f t="shared" si="47"/>
        <v>#DIV/0!</v>
      </c>
      <c r="P274" t="e">
        <f t="shared" si="48"/>
        <v>#DIV/0!</v>
      </c>
      <c r="Q274" s="11" t="e">
        <f t="shared" si="49"/>
        <v>#VALUE!</v>
      </c>
      <c r="R274" s="11" t="e">
        <f t="shared" si="50"/>
        <v>#DIV/0!</v>
      </c>
      <c r="S274" s="11" t="e">
        <f t="shared" si="51"/>
        <v>#DIV/0!</v>
      </c>
    </row>
    <row r="275" spans="1:19">
      <c r="A275" s="12">
        <v>42767</v>
      </c>
      <c r="B275" t="e">
        <v>#N/A</v>
      </c>
      <c r="C275" s="90" t="e">
        <f t="shared" si="42"/>
        <v>#N/A</v>
      </c>
      <c r="D275" s="90" t="e">
        <f t="shared" si="43"/>
        <v>#N/A</v>
      </c>
      <c r="E275" s="11" t="s">
        <v>103</v>
      </c>
      <c r="F275" s="11" t="e">
        <v>#N/A</v>
      </c>
      <c r="G275" s="11" t="e">
        <v>#N/A</v>
      </c>
      <c r="I275" t="e">
        <v>#N/A</v>
      </c>
      <c r="J275" t="e">
        <v>#N/A</v>
      </c>
      <c r="K275" s="11" t="e">
        <f t="shared" si="44"/>
        <v>#N/A</v>
      </c>
      <c r="L275" s="11" t="e">
        <f t="shared" si="45"/>
        <v>#N/A</v>
      </c>
      <c r="N275" t="e">
        <f t="shared" si="46"/>
        <v>#VALUE!</v>
      </c>
      <c r="O275" t="e">
        <f t="shared" si="47"/>
        <v>#DIV/0!</v>
      </c>
      <c r="P275" t="e">
        <f t="shared" si="48"/>
        <v>#DIV/0!</v>
      </c>
      <c r="Q275" s="11" t="e">
        <f t="shared" si="49"/>
        <v>#VALUE!</v>
      </c>
      <c r="R275" s="11" t="e">
        <f t="shared" si="50"/>
        <v>#DIV/0!</v>
      </c>
      <c r="S275" s="11" t="e">
        <f t="shared" si="51"/>
        <v>#DIV/0!</v>
      </c>
    </row>
    <row r="276" spans="1:19">
      <c r="A276" s="12">
        <v>42795</v>
      </c>
      <c r="B276" t="e">
        <v>#N/A</v>
      </c>
      <c r="C276" s="90" t="e">
        <f t="shared" si="42"/>
        <v>#N/A</v>
      </c>
      <c r="D276" s="90" t="e">
        <f t="shared" si="43"/>
        <v>#N/A</v>
      </c>
      <c r="E276" s="11" t="s">
        <v>103</v>
      </c>
      <c r="F276" s="11" t="e">
        <v>#N/A</v>
      </c>
      <c r="G276" s="11" t="e">
        <v>#N/A</v>
      </c>
      <c r="I276" t="e">
        <v>#N/A</v>
      </c>
      <c r="J276" t="e">
        <v>#N/A</v>
      </c>
      <c r="K276" s="11" t="e">
        <f t="shared" si="44"/>
        <v>#N/A</v>
      </c>
      <c r="L276" s="11" t="e">
        <f t="shared" si="45"/>
        <v>#N/A</v>
      </c>
      <c r="N276" t="e">
        <f t="shared" si="46"/>
        <v>#VALUE!</v>
      </c>
      <c r="O276" t="e">
        <f t="shared" si="47"/>
        <v>#DIV/0!</v>
      </c>
      <c r="P276" t="e">
        <f t="shared" si="48"/>
        <v>#DIV/0!</v>
      </c>
      <c r="Q276" s="11" t="e">
        <f t="shared" si="49"/>
        <v>#VALUE!</v>
      </c>
      <c r="R276" s="11" t="e">
        <f t="shared" si="50"/>
        <v>#DIV/0!</v>
      </c>
      <c r="S276" s="11" t="e">
        <f t="shared" si="51"/>
        <v>#DIV/0!</v>
      </c>
    </row>
    <row r="277" spans="1:19">
      <c r="A277" s="12">
        <v>42826</v>
      </c>
      <c r="B277" t="e">
        <v>#N/A</v>
      </c>
      <c r="C277" s="90" t="e">
        <f t="shared" si="42"/>
        <v>#N/A</v>
      </c>
      <c r="D277" s="90" t="e">
        <f t="shared" si="43"/>
        <v>#N/A</v>
      </c>
      <c r="E277" s="11" t="s">
        <v>103</v>
      </c>
      <c r="F277" s="11" t="e">
        <v>#N/A</v>
      </c>
      <c r="G277" s="11" t="e">
        <v>#N/A</v>
      </c>
      <c r="I277" t="e">
        <v>#N/A</v>
      </c>
      <c r="J277" t="e">
        <v>#N/A</v>
      </c>
      <c r="K277" s="11" t="e">
        <f t="shared" si="44"/>
        <v>#N/A</v>
      </c>
      <c r="L277" s="11" t="e">
        <f t="shared" si="45"/>
        <v>#N/A</v>
      </c>
      <c r="N277" t="e">
        <f t="shared" si="46"/>
        <v>#VALUE!</v>
      </c>
      <c r="O277" t="e">
        <f t="shared" si="47"/>
        <v>#DIV/0!</v>
      </c>
      <c r="P277" t="e">
        <f t="shared" si="48"/>
        <v>#DIV/0!</v>
      </c>
      <c r="Q277" s="11" t="e">
        <f t="shared" si="49"/>
        <v>#VALUE!</v>
      </c>
      <c r="R277" s="11" t="e">
        <f t="shared" si="50"/>
        <v>#DIV/0!</v>
      </c>
      <c r="S277" s="11" t="e">
        <f t="shared" si="51"/>
        <v>#DIV/0!</v>
      </c>
    </row>
    <row r="278" spans="1:19">
      <c r="A278" s="12">
        <v>42856</v>
      </c>
      <c r="B278" t="e">
        <v>#N/A</v>
      </c>
      <c r="C278" s="90" t="e">
        <f t="shared" si="42"/>
        <v>#N/A</v>
      </c>
      <c r="D278" s="90" t="e">
        <f t="shared" si="43"/>
        <v>#N/A</v>
      </c>
      <c r="E278" s="11" t="s">
        <v>103</v>
      </c>
      <c r="F278" s="11" t="e">
        <v>#N/A</v>
      </c>
      <c r="G278" s="11" t="e">
        <v>#N/A</v>
      </c>
      <c r="I278" t="e">
        <v>#N/A</v>
      </c>
      <c r="J278" t="e">
        <v>#N/A</v>
      </c>
      <c r="K278" s="11" t="e">
        <f t="shared" si="44"/>
        <v>#N/A</v>
      </c>
      <c r="L278" s="11" t="e">
        <f t="shared" si="45"/>
        <v>#N/A</v>
      </c>
      <c r="N278" t="e">
        <f t="shared" si="46"/>
        <v>#VALUE!</v>
      </c>
      <c r="O278" t="e">
        <f t="shared" si="47"/>
        <v>#DIV/0!</v>
      </c>
      <c r="P278" t="e">
        <f t="shared" si="48"/>
        <v>#DIV/0!</v>
      </c>
      <c r="Q278" s="11" t="e">
        <f t="shared" si="49"/>
        <v>#VALUE!</v>
      </c>
      <c r="R278" s="11" t="e">
        <f t="shared" si="50"/>
        <v>#DIV/0!</v>
      </c>
      <c r="S278" s="11" t="e">
        <f t="shared" si="51"/>
        <v>#DIV/0!</v>
      </c>
    </row>
    <row r="279" spans="1:19">
      <c r="A279" s="12">
        <v>42887</v>
      </c>
      <c r="B279" t="e">
        <v>#N/A</v>
      </c>
      <c r="C279" s="90" t="e">
        <f t="shared" si="42"/>
        <v>#N/A</v>
      </c>
      <c r="D279" s="90" t="e">
        <f t="shared" si="43"/>
        <v>#N/A</v>
      </c>
      <c r="E279" s="11" t="s">
        <v>103</v>
      </c>
      <c r="F279" s="11" t="e">
        <v>#N/A</v>
      </c>
      <c r="G279" s="11" t="e">
        <v>#N/A</v>
      </c>
      <c r="I279" t="e">
        <v>#N/A</v>
      </c>
      <c r="J279" t="e">
        <v>#N/A</v>
      </c>
      <c r="K279" s="11" t="e">
        <f t="shared" si="44"/>
        <v>#N/A</v>
      </c>
      <c r="L279" s="11" t="e">
        <f t="shared" si="45"/>
        <v>#N/A</v>
      </c>
      <c r="N279" t="e">
        <f t="shared" si="46"/>
        <v>#VALUE!</v>
      </c>
      <c r="O279" t="e">
        <f t="shared" si="47"/>
        <v>#DIV/0!</v>
      </c>
      <c r="P279" t="e">
        <f t="shared" si="48"/>
        <v>#DIV/0!</v>
      </c>
      <c r="Q279" s="11" t="e">
        <f t="shared" si="49"/>
        <v>#VALUE!</v>
      </c>
      <c r="R279" s="11" t="e">
        <f t="shared" si="50"/>
        <v>#DIV/0!</v>
      </c>
      <c r="S279" s="11" t="e">
        <f t="shared" si="51"/>
        <v>#DIV/0!</v>
      </c>
    </row>
    <row r="280" spans="1:19">
      <c r="A280" s="12">
        <v>42917</v>
      </c>
      <c r="B280" t="e">
        <v>#N/A</v>
      </c>
      <c r="C280" s="90" t="e">
        <f t="shared" si="42"/>
        <v>#N/A</v>
      </c>
      <c r="D280" s="90" t="e">
        <f t="shared" si="43"/>
        <v>#N/A</v>
      </c>
      <c r="E280" s="11" t="s">
        <v>103</v>
      </c>
      <c r="F280" s="11" t="e">
        <v>#N/A</v>
      </c>
      <c r="G280" s="11" t="e">
        <v>#N/A</v>
      </c>
      <c r="I280" t="e">
        <v>#N/A</v>
      </c>
      <c r="J280" t="e">
        <v>#N/A</v>
      </c>
      <c r="K280" s="11" t="e">
        <f t="shared" si="44"/>
        <v>#N/A</v>
      </c>
      <c r="L280" s="11" t="e">
        <f t="shared" si="45"/>
        <v>#N/A</v>
      </c>
      <c r="N280" t="e">
        <f t="shared" si="46"/>
        <v>#VALUE!</v>
      </c>
      <c r="O280" t="e">
        <f t="shared" si="47"/>
        <v>#DIV/0!</v>
      </c>
      <c r="P280" t="e">
        <f t="shared" si="48"/>
        <v>#DIV/0!</v>
      </c>
      <c r="Q280" s="11" t="e">
        <f t="shared" si="49"/>
        <v>#VALUE!</v>
      </c>
      <c r="R280" s="11" t="e">
        <f t="shared" si="50"/>
        <v>#DIV/0!</v>
      </c>
      <c r="S280" s="11" t="e">
        <f t="shared" si="51"/>
        <v>#DIV/0!</v>
      </c>
    </row>
    <row r="281" spans="1:19">
      <c r="A281" s="12">
        <v>42948</v>
      </c>
      <c r="B281" t="e">
        <v>#N/A</v>
      </c>
      <c r="C281" s="90" t="e">
        <f t="shared" si="42"/>
        <v>#N/A</v>
      </c>
      <c r="D281" s="90" t="e">
        <f t="shared" si="43"/>
        <v>#N/A</v>
      </c>
      <c r="E281" s="11" t="s">
        <v>103</v>
      </c>
      <c r="F281" s="11" t="e">
        <v>#N/A</v>
      </c>
      <c r="G281" s="11" t="e">
        <v>#N/A</v>
      </c>
      <c r="I281" t="e">
        <v>#N/A</v>
      </c>
      <c r="J281" t="e">
        <v>#N/A</v>
      </c>
      <c r="K281" s="11" t="e">
        <f t="shared" si="44"/>
        <v>#N/A</v>
      </c>
      <c r="L281" s="11" t="e">
        <f t="shared" si="45"/>
        <v>#N/A</v>
      </c>
      <c r="N281" t="e">
        <f t="shared" si="46"/>
        <v>#VALUE!</v>
      </c>
      <c r="O281" t="e">
        <f t="shared" si="47"/>
        <v>#DIV/0!</v>
      </c>
      <c r="P281" t="e">
        <f t="shared" si="48"/>
        <v>#DIV/0!</v>
      </c>
      <c r="Q281" s="11" t="e">
        <f t="shared" si="49"/>
        <v>#VALUE!</v>
      </c>
      <c r="R281" s="11" t="e">
        <f t="shared" si="50"/>
        <v>#DIV/0!</v>
      </c>
      <c r="S281" s="11" t="e">
        <f t="shared" si="51"/>
        <v>#DIV/0!</v>
      </c>
    </row>
    <row r="282" spans="1:19">
      <c r="A282" s="12">
        <v>42979</v>
      </c>
      <c r="B282" t="e">
        <v>#N/A</v>
      </c>
      <c r="C282" s="90" t="e">
        <f t="shared" si="42"/>
        <v>#N/A</v>
      </c>
      <c r="D282" s="90" t="e">
        <f t="shared" si="43"/>
        <v>#N/A</v>
      </c>
      <c r="E282" s="11" t="s">
        <v>103</v>
      </c>
      <c r="F282" s="11" t="e">
        <v>#N/A</v>
      </c>
      <c r="G282" s="11" t="e">
        <v>#N/A</v>
      </c>
      <c r="I282" t="e">
        <v>#N/A</v>
      </c>
      <c r="J282" t="e">
        <v>#N/A</v>
      </c>
      <c r="K282" s="11" t="e">
        <f t="shared" si="44"/>
        <v>#N/A</v>
      </c>
      <c r="L282" s="11" t="e">
        <f t="shared" si="45"/>
        <v>#N/A</v>
      </c>
      <c r="N282" t="e">
        <f t="shared" si="46"/>
        <v>#VALUE!</v>
      </c>
      <c r="O282" t="e">
        <f t="shared" si="47"/>
        <v>#DIV/0!</v>
      </c>
      <c r="P282" t="e">
        <f t="shared" si="48"/>
        <v>#DIV/0!</v>
      </c>
      <c r="Q282" s="11" t="e">
        <f t="shared" si="49"/>
        <v>#VALUE!</v>
      </c>
      <c r="R282" s="11" t="e">
        <f t="shared" si="50"/>
        <v>#DIV/0!</v>
      </c>
      <c r="S282" s="11" t="e">
        <f t="shared" si="51"/>
        <v>#DIV/0!</v>
      </c>
    </row>
    <row r="283" spans="1:19">
      <c r="A283" s="12">
        <v>43009</v>
      </c>
      <c r="B283" t="e">
        <v>#N/A</v>
      </c>
      <c r="C283" s="90" t="e">
        <f t="shared" si="42"/>
        <v>#N/A</v>
      </c>
      <c r="D283" s="90" t="e">
        <f t="shared" si="43"/>
        <v>#N/A</v>
      </c>
      <c r="E283" s="11" t="s">
        <v>103</v>
      </c>
      <c r="F283" s="11" t="e">
        <v>#N/A</v>
      </c>
      <c r="G283" s="11" t="e">
        <v>#N/A</v>
      </c>
      <c r="I283" t="e">
        <v>#N/A</v>
      </c>
      <c r="J283" t="e">
        <v>#N/A</v>
      </c>
      <c r="K283" s="11" t="e">
        <f t="shared" si="44"/>
        <v>#N/A</v>
      </c>
      <c r="L283" s="11" t="e">
        <f t="shared" si="45"/>
        <v>#N/A</v>
      </c>
      <c r="N283" t="e">
        <f t="shared" si="46"/>
        <v>#VALUE!</v>
      </c>
      <c r="O283" t="e">
        <f t="shared" si="47"/>
        <v>#DIV/0!</v>
      </c>
      <c r="P283" t="e">
        <f t="shared" si="48"/>
        <v>#DIV/0!</v>
      </c>
      <c r="Q283" s="11" t="e">
        <f t="shared" si="49"/>
        <v>#VALUE!</v>
      </c>
      <c r="R283" s="11" t="e">
        <f t="shared" si="50"/>
        <v>#DIV/0!</v>
      </c>
      <c r="S283" s="11" t="e">
        <f t="shared" si="51"/>
        <v>#DIV/0!</v>
      </c>
    </row>
    <row r="284" spans="1:19">
      <c r="A284" s="12">
        <v>43040</v>
      </c>
      <c r="B284" t="e">
        <v>#N/A</v>
      </c>
      <c r="C284" s="90" t="e">
        <f t="shared" si="42"/>
        <v>#N/A</v>
      </c>
      <c r="D284" s="90" t="e">
        <f t="shared" si="43"/>
        <v>#N/A</v>
      </c>
      <c r="E284" s="11" t="s">
        <v>103</v>
      </c>
      <c r="F284" s="11" t="e">
        <v>#N/A</v>
      </c>
      <c r="G284" s="11" t="e">
        <v>#N/A</v>
      </c>
      <c r="I284" t="e">
        <v>#N/A</v>
      </c>
      <c r="J284" t="e">
        <v>#N/A</v>
      </c>
      <c r="K284" s="11" t="e">
        <f t="shared" si="44"/>
        <v>#N/A</v>
      </c>
      <c r="L284" s="11" t="e">
        <f t="shared" si="45"/>
        <v>#N/A</v>
      </c>
      <c r="N284" t="e">
        <f t="shared" si="46"/>
        <v>#VALUE!</v>
      </c>
      <c r="O284" t="e">
        <f t="shared" si="47"/>
        <v>#DIV/0!</v>
      </c>
      <c r="P284" t="e">
        <f t="shared" si="48"/>
        <v>#DIV/0!</v>
      </c>
      <c r="Q284" s="11" t="e">
        <f t="shared" si="49"/>
        <v>#VALUE!</v>
      </c>
      <c r="R284" s="11" t="e">
        <f t="shared" si="50"/>
        <v>#DIV/0!</v>
      </c>
      <c r="S284" s="11" t="e">
        <f t="shared" si="51"/>
        <v>#DIV/0!</v>
      </c>
    </row>
    <row r="285" spans="1:19">
      <c r="A285" s="12">
        <v>43070</v>
      </c>
      <c r="B285" t="e">
        <v>#N/A</v>
      </c>
      <c r="C285" s="90" t="e">
        <f t="shared" si="42"/>
        <v>#N/A</v>
      </c>
      <c r="D285" s="90" t="e">
        <f t="shared" si="43"/>
        <v>#N/A</v>
      </c>
      <c r="E285" s="11" t="s">
        <v>103</v>
      </c>
      <c r="F285" s="11" t="e">
        <v>#N/A</v>
      </c>
      <c r="G285" s="11" t="e">
        <v>#N/A</v>
      </c>
      <c r="I285" t="e">
        <v>#N/A</v>
      </c>
      <c r="J285" t="e">
        <v>#N/A</v>
      </c>
      <c r="K285" s="11" t="e">
        <f t="shared" si="44"/>
        <v>#N/A</v>
      </c>
      <c r="L285" s="11" t="e">
        <f t="shared" si="45"/>
        <v>#N/A</v>
      </c>
      <c r="N285" t="e">
        <f t="shared" si="46"/>
        <v>#VALUE!</v>
      </c>
      <c r="O285" t="e">
        <f t="shared" si="47"/>
        <v>#DIV/0!</v>
      </c>
      <c r="P285" t="e">
        <f t="shared" si="48"/>
        <v>#DIV/0!</v>
      </c>
      <c r="Q285" s="11" t="e">
        <f t="shared" si="49"/>
        <v>#VALUE!</v>
      </c>
      <c r="R285" s="11" t="e">
        <f t="shared" si="50"/>
        <v>#DIV/0!</v>
      </c>
      <c r="S285" s="11" t="e">
        <f t="shared" si="51"/>
        <v>#DIV/0!</v>
      </c>
    </row>
    <row r="286" spans="1:19">
      <c r="A286" s="12">
        <v>43101</v>
      </c>
      <c r="B286" t="e">
        <v>#N/A</v>
      </c>
      <c r="C286" s="90" t="e">
        <f t="shared" si="42"/>
        <v>#N/A</v>
      </c>
      <c r="D286" s="90" t="e">
        <f t="shared" si="43"/>
        <v>#N/A</v>
      </c>
      <c r="E286" s="11" t="s">
        <v>103</v>
      </c>
      <c r="F286" s="11" t="e">
        <v>#N/A</v>
      </c>
      <c r="G286" s="11" t="e">
        <v>#N/A</v>
      </c>
      <c r="I286" t="e">
        <v>#N/A</v>
      </c>
      <c r="J286" t="e">
        <v>#N/A</v>
      </c>
      <c r="K286" s="11" t="e">
        <f t="shared" si="44"/>
        <v>#N/A</v>
      </c>
      <c r="L286" s="11" t="e">
        <f t="shared" si="45"/>
        <v>#N/A</v>
      </c>
      <c r="N286" t="e">
        <f t="shared" si="46"/>
        <v>#VALUE!</v>
      </c>
      <c r="O286" t="e">
        <f t="shared" si="47"/>
        <v>#DIV/0!</v>
      </c>
      <c r="P286" t="e">
        <f t="shared" si="48"/>
        <v>#DIV/0!</v>
      </c>
      <c r="Q286" s="11" t="e">
        <f t="shared" si="49"/>
        <v>#VALUE!</v>
      </c>
      <c r="R286" s="11" t="e">
        <f t="shared" si="50"/>
        <v>#DIV/0!</v>
      </c>
      <c r="S286" s="11" t="e">
        <f t="shared" si="51"/>
        <v>#DIV/0!</v>
      </c>
    </row>
    <row r="287" spans="1:19">
      <c r="A287" s="12">
        <v>43132</v>
      </c>
      <c r="B287" t="e">
        <v>#N/A</v>
      </c>
      <c r="C287" s="90" t="e">
        <f t="shared" si="42"/>
        <v>#N/A</v>
      </c>
      <c r="D287" s="90" t="e">
        <f t="shared" si="43"/>
        <v>#N/A</v>
      </c>
      <c r="E287" s="11" t="s">
        <v>103</v>
      </c>
      <c r="F287" s="11" t="e">
        <v>#N/A</v>
      </c>
      <c r="G287" s="11" t="e">
        <v>#N/A</v>
      </c>
      <c r="I287" t="e">
        <v>#N/A</v>
      </c>
      <c r="J287" t="e">
        <v>#N/A</v>
      </c>
      <c r="K287" s="11" t="e">
        <f t="shared" si="44"/>
        <v>#N/A</v>
      </c>
      <c r="L287" s="11" t="e">
        <f t="shared" si="45"/>
        <v>#N/A</v>
      </c>
      <c r="N287" t="e">
        <f t="shared" si="46"/>
        <v>#VALUE!</v>
      </c>
      <c r="O287" t="e">
        <f t="shared" si="47"/>
        <v>#DIV/0!</v>
      </c>
      <c r="P287" t="e">
        <f t="shared" si="48"/>
        <v>#DIV/0!</v>
      </c>
      <c r="Q287" s="11" t="e">
        <f t="shared" si="49"/>
        <v>#VALUE!</v>
      </c>
      <c r="R287" s="11" t="e">
        <f t="shared" si="50"/>
        <v>#DIV/0!</v>
      </c>
      <c r="S287" s="11" t="e">
        <f t="shared" si="51"/>
        <v>#DIV/0!</v>
      </c>
    </row>
    <row r="288" spans="1:19">
      <c r="A288" s="12">
        <v>43160</v>
      </c>
      <c r="B288" t="e">
        <v>#N/A</v>
      </c>
      <c r="C288" s="90" t="e">
        <f t="shared" si="42"/>
        <v>#N/A</v>
      </c>
      <c r="D288" s="90" t="e">
        <f t="shared" si="43"/>
        <v>#N/A</v>
      </c>
      <c r="E288" s="11" t="s">
        <v>103</v>
      </c>
      <c r="F288" s="11" t="e">
        <v>#N/A</v>
      </c>
      <c r="G288" s="11" t="e">
        <v>#N/A</v>
      </c>
      <c r="I288" t="e">
        <v>#N/A</v>
      </c>
      <c r="J288" t="e">
        <v>#N/A</v>
      </c>
      <c r="K288" s="11" t="e">
        <f t="shared" si="44"/>
        <v>#N/A</v>
      </c>
      <c r="L288" s="11" t="e">
        <f t="shared" si="45"/>
        <v>#N/A</v>
      </c>
      <c r="N288" t="e">
        <f t="shared" si="46"/>
        <v>#VALUE!</v>
      </c>
      <c r="O288" t="e">
        <f t="shared" si="47"/>
        <v>#DIV/0!</v>
      </c>
      <c r="P288" t="e">
        <f t="shared" si="48"/>
        <v>#DIV/0!</v>
      </c>
      <c r="Q288" s="11" t="e">
        <f t="shared" si="49"/>
        <v>#VALUE!</v>
      </c>
      <c r="R288" s="11" t="e">
        <f t="shared" si="50"/>
        <v>#DIV/0!</v>
      </c>
      <c r="S288" s="11" t="e">
        <f t="shared" si="51"/>
        <v>#DIV/0!</v>
      </c>
    </row>
    <row r="289" spans="1:19">
      <c r="A289" s="12">
        <v>43191</v>
      </c>
      <c r="B289" t="e">
        <v>#N/A</v>
      </c>
      <c r="C289" s="90" t="e">
        <f t="shared" si="42"/>
        <v>#N/A</v>
      </c>
      <c r="D289" s="90" t="e">
        <f t="shared" si="43"/>
        <v>#N/A</v>
      </c>
      <c r="E289" s="11" t="s">
        <v>103</v>
      </c>
      <c r="F289" s="11" t="e">
        <v>#N/A</v>
      </c>
      <c r="G289" s="11" t="e">
        <v>#N/A</v>
      </c>
      <c r="I289" t="e">
        <v>#N/A</v>
      </c>
      <c r="J289" t="e">
        <v>#N/A</v>
      </c>
      <c r="K289" s="11" t="e">
        <f t="shared" si="44"/>
        <v>#N/A</v>
      </c>
      <c r="L289" s="11" t="e">
        <f t="shared" si="45"/>
        <v>#N/A</v>
      </c>
      <c r="N289" t="e">
        <f t="shared" si="46"/>
        <v>#VALUE!</v>
      </c>
      <c r="O289" t="e">
        <f t="shared" si="47"/>
        <v>#DIV/0!</v>
      </c>
      <c r="P289" t="e">
        <f t="shared" si="48"/>
        <v>#DIV/0!</v>
      </c>
      <c r="Q289" s="11" t="e">
        <f t="shared" si="49"/>
        <v>#VALUE!</v>
      </c>
      <c r="R289" s="11" t="e">
        <f t="shared" si="50"/>
        <v>#DIV/0!</v>
      </c>
      <c r="S289" s="11" t="e">
        <f t="shared" si="51"/>
        <v>#DIV/0!</v>
      </c>
    </row>
    <row r="290" spans="1:19">
      <c r="A290" s="12">
        <v>43221</v>
      </c>
      <c r="B290" t="e">
        <v>#N/A</v>
      </c>
      <c r="C290" s="90" t="e">
        <f t="shared" si="42"/>
        <v>#N/A</v>
      </c>
      <c r="D290" s="90" t="e">
        <f t="shared" si="43"/>
        <v>#N/A</v>
      </c>
      <c r="E290" s="11" t="s">
        <v>103</v>
      </c>
      <c r="F290" s="11" t="e">
        <v>#N/A</v>
      </c>
      <c r="G290" s="11" t="e">
        <v>#N/A</v>
      </c>
      <c r="I290" t="e">
        <v>#N/A</v>
      </c>
      <c r="J290" t="e">
        <v>#N/A</v>
      </c>
      <c r="K290" s="11" t="e">
        <f t="shared" si="44"/>
        <v>#N/A</v>
      </c>
      <c r="L290" s="11" t="e">
        <f t="shared" si="45"/>
        <v>#N/A</v>
      </c>
      <c r="N290" t="e">
        <f t="shared" si="46"/>
        <v>#VALUE!</v>
      </c>
      <c r="O290" t="e">
        <f t="shared" si="47"/>
        <v>#DIV/0!</v>
      </c>
      <c r="P290" t="e">
        <f t="shared" si="48"/>
        <v>#DIV/0!</v>
      </c>
      <c r="Q290" s="11" t="e">
        <f t="shared" si="49"/>
        <v>#VALUE!</v>
      </c>
      <c r="R290" s="11" t="e">
        <f t="shared" si="50"/>
        <v>#DIV/0!</v>
      </c>
      <c r="S290" s="11" t="e">
        <f t="shared" si="51"/>
        <v>#DIV/0!</v>
      </c>
    </row>
    <row r="291" spans="1:19">
      <c r="A291" s="12">
        <v>43252</v>
      </c>
      <c r="B291" t="e">
        <v>#N/A</v>
      </c>
      <c r="C291" s="90" t="e">
        <f t="shared" si="42"/>
        <v>#N/A</v>
      </c>
      <c r="D291" s="90" t="e">
        <f t="shared" si="43"/>
        <v>#N/A</v>
      </c>
      <c r="E291" s="11" t="s">
        <v>103</v>
      </c>
      <c r="F291" s="11" t="e">
        <v>#N/A</v>
      </c>
      <c r="G291" s="11" t="e">
        <v>#N/A</v>
      </c>
      <c r="I291" t="e">
        <v>#N/A</v>
      </c>
      <c r="J291" t="e">
        <v>#N/A</v>
      </c>
      <c r="K291" s="11" t="e">
        <f t="shared" si="44"/>
        <v>#N/A</v>
      </c>
      <c r="L291" s="11" t="e">
        <f t="shared" si="45"/>
        <v>#N/A</v>
      </c>
      <c r="N291" t="e">
        <f t="shared" si="46"/>
        <v>#VALUE!</v>
      </c>
      <c r="O291" t="e">
        <f t="shared" si="47"/>
        <v>#DIV/0!</v>
      </c>
      <c r="P291" t="e">
        <f t="shared" si="48"/>
        <v>#DIV/0!</v>
      </c>
      <c r="Q291" s="11" t="e">
        <f t="shared" si="49"/>
        <v>#VALUE!</v>
      </c>
      <c r="R291" s="11" t="e">
        <f t="shared" si="50"/>
        <v>#DIV/0!</v>
      </c>
      <c r="S291" s="11" t="e">
        <f t="shared" si="51"/>
        <v>#DIV/0!</v>
      </c>
    </row>
    <row r="292" spans="1:19">
      <c r="A292" s="12">
        <v>43282</v>
      </c>
      <c r="B292" t="e">
        <v>#N/A</v>
      </c>
      <c r="C292" s="90" t="e">
        <f t="shared" si="42"/>
        <v>#N/A</v>
      </c>
      <c r="D292" s="90" t="e">
        <f t="shared" si="43"/>
        <v>#N/A</v>
      </c>
      <c r="E292" s="11" t="s">
        <v>103</v>
      </c>
      <c r="F292" s="11" t="e">
        <v>#N/A</v>
      </c>
      <c r="G292" s="11" t="e">
        <v>#N/A</v>
      </c>
      <c r="I292" t="e">
        <v>#N/A</v>
      </c>
      <c r="J292" t="e">
        <v>#N/A</v>
      </c>
      <c r="K292" s="11" t="e">
        <f t="shared" si="44"/>
        <v>#N/A</v>
      </c>
      <c r="L292" s="11" t="e">
        <f t="shared" si="45"/>
        <v>#N/A</v>
      </c>
      <c r="N292" t="e">
        <f t="shared" si="46"/>
        <v>#VALUE!</v>
      </c>
      <c r="O292" t="e">
        <f t="shared" si="47"/>
        <v>#DIV/0!</v>
      </c>
      <c r="P292" t="e">
        <f t="shared" si="48"/>
        <v>#DIV/0!</v>
      </c>
      <c r="Q292" s="11" t="e">
        <f t="shared" si="49"/>
        <v>#VALUE!</v>
      </c>
      <c r="R292" s="11" t="e">
        <f t="shared" si="50"/>
        <v>#DIV/0!</v>
      </c>
      <c r="S292" s="11" t="e">
        <f t="shared" si="51"/>
        <v>#DIV/0!</v>
      </c>
    </row>
    <row r="293" spans="1:19">
      <c r="A293" s="12">
        <v>43313</v>
      </c>
      <c r="B293" t="e">
        <v>#N/A</v>
      </c>
      <c r="C293" s="90" t="e">
        <f t="shared" si="42"/>
        <v>#N/A</v>
      </c>
      <c r="D293" s="90" t="e">
        <f t="shared" si="43"/>
        <v>#N/A</v>
      </c>
      <c r="E293" s="11" t="s">
        <v>103</v>
      </c>
      <c r="F293" s="11" t="e">
        <v>#N/A</v>
      </c>
      <c r="G293" s="11" t="e">
        <v>#N/A</v>
      </c>
      <c r="I293" t="e">
        <v>#N/A</v>
      </c>
      <c r="J293" t="e">
        <v>#N/A</v>
      </c>
      <c r="K293" s="11" t="e">
        <f t="shared" si="44"/>
        <v>#N/A</v>
      </c>
      <c r="L293" s="11" t="e">
        <f t="shared" si="45"/>
        <v>#N/A</v>
      </c>
      <c r="N293" t="e">
        <f t="shared" si="46"/>
        <v>#VALUE!</v>
      </c>
      <c r="O293" t="e">
        <f t="shared" si="47"/>
        <v>#DIV/0!</v>
      </c>
      <c r="P293" t="e">
        <f t="shared" si="48"/>
        <v>#DIV/0!</v>
      </c>
      <c r="Q293" s="11" t="e">
        <f t="shared" si="49"/>
        <v>#VALUE!</v>
      </c>
      <c r="R293" s="11" t="e">
        <f t="shared" si="50"/>
        <v>#DIV/0!</v>
      </c>
      <c r="S293" s="11" t="e">
        <f t="shared" si="51"/>
        <v>#DIV/0!</v>
      </c>
    </row>
    <row r="294" spans="1:19">
      <c r="A294" s="12">
        <v>43344</v>
      </c>
      <c r="B294" t="e">
        <v>#N/A</v>
      </c>
      <c r="C294" s="90" t="e">
        <f t="shared" si="42"/>
        <v>#N/A</v>
      </c>
      <c r="D294" s="90" t="e">
        <f t="shared" si="43"/>
        <v>#N/A</v>
      </c>
      <c r="E294" s="11" t="s">
        <v>103</v>
      </c>
      <c r="F294" s="11" t="e">
        <v>#N/A</v>
      </c>
      <c r="G294" s="11" t="e">
        <v>#N/A</v>
      </c>
      <c r="I294" t="e">
        <v>#N/A</v>
      </c>
      <c r="J294" t="e">
        <v>#N/A</v>
      </c>
      <c r="K294" s="11" t="e">
        <f t="shared" si="44"/>
        <v>#N/A</v>
      </c>
      <c r="L294" s="11" t="e">
        <f t="shared" si="45"/>
        <v>#N/A</v>
      </c>
      <c r="N294" t="e">
        <f t="shared" si="46"/>
        <v>#VALUE!</v>
      </c>
      <c r="O294" t="e">
        <f t="shared" si="47"/>
        <v>#DIV/0!</v>
      </c>
      <c r="P294" t="e">
        <f t="shared" si="48"/>
        <v>#DIV/0!</v>
      </c>
      <c r="Q294" s="11" t="e">
        <f t="shared" si="49"/>
        <v>#VALUE!</v>
      </c>
      <c r="R294" s="11" t="e">
        <f t="shared" si="50"/>
        <v>#DIV/0!</v>
      </c>
      <c r="S294" s="11" t="e">
        <f t="shared" si="51"/>
        <v>#DIV/0!</v>
      </c>
    </row>
    <row r="295" spans="1:19">
      <c r="A295" s="12">
        <v>43374</v>
      </c>
      <c r="B295" t="e">
        <v>#N/A</v>
      </c>
      <c r="C295" s="90" t="e">
        <f t="shared" si="42"/>
        <v>#N/A</v>
      </c>
      <c r="D295" s="90" t="e">
        <f t="shared" si="43"/>
        <v>#N/A</v>
      </c>
      <c r="E295" s="11" t="s">
        <v>103</v>
      </c>
      <c r="F295" s="11" t="e">
        <v>#N/A</v>
      </c>
      <c r="G295" s="11" t="e">
        <v>#N/A</v>
      </c>
      <c r="I295" t="e">
        <v>#N/A</v>
      </c>
      <c r="J295" t="e">
        <v>#N/A</v>
      </c>
      <c r="K295" s="11" t="e">
        <f t="shared" si="44"/>
        <v>#N/A</v>
      </c>
      <c r="L295" s="11" t="e">
        <f t="shared" si="45"/>
        <v>#N/A</v>
      </c>
      <c r="N295" t="e">
        <f t="shared" si="46"/>
        <v>#VALUE!</v>
      </c>
      <c r="O295" t="e">
        <f t="shared" si="47"/>
        <v>#DIV/0!</v>
      </c>
      <c r="P295" t="e">
        <f t="shared" si="48"/>
        <v>#DIV/0!</v>
      </c>
      <c r="Q295" s="11" t="e">
        <f t="shared" si="49"/>
        <v>#VALUE!</v>
      </c>
      <c r="R295" s="11" t="e">
        <f t="shared" si="50"/>
        <v>#DIV/0!</v>
      </c>
      <c r="S295" s="11" t="e">
        <f t="shared" si="51"/>
        <v>#DIV/0!</v>
      </c>
    </row>
    <row r="296" spans="1:19">
      <c r="A296" s="12">
        <v>43405</v>
      </c>
      <c r="B296" t="e">
        <v>#N/A</v>
      </c>
      <c r="C296" s="90" t="e">
        <f t="shared" si="42"/>
        <v>#N/A</v>
      </c>
      <c r="D296" s="90" t="e">
        <f t="shared" si="43"/>
        <v>#N/A</v>
      </c>
      <c r="E296" s="11" t="s">
        <v>103</v>
      </c>
      <c r="F296" s="11" t="e">
        <v>#N/A</v>
      </c>
      <c r="G296" s="11" t="e">
        <v>#N/A</v>
      </c>
      <c r="I296" t="e">
        <v>#N/A</v>
      </c>
      <c r="J296" t="e">
        <v>#N/A</v>
      </c>
      <c r="K296" s="11" t="e">
        <f t="shared" si="44"/>
        <v>#N/A</v>
      </c>
      <c r="L296" s="11" t="e">
        <f t="shared" si="45"/>
        <v>#N/A</v>
      </c>
      <c r="N296" t="e">
        <f t="shared" si="46"/>
        <v>#VALUE!</v>
      </c>
      <c r="O296" t="e">
        <f t="shared" si="47"/>
        <v>#DIV/0!</v>
      </c>
      <c r="P296" t="e">
        <f t="shared" si="48"/>
        <v>#DIV/0!</v>
      </c>
      <c r="Q296" s="11" t="e">
        <f t="shared" si="49"/>
        <v>#VALUE!</v>
      </c>
      <c r="R296" s="11" t="e">
        <f t="shared" si="50"/>
        <v>#DIV/0!</v>
      </c>
      <c r="S296" s="11" t="e">
        <f t="shared" si="51"/>
        <v>#DIV/0!</v>
      </c>
    </row>
    <row r="297" spans="1:19">
      <c r="A297" s="12">
        <v>43435</v>
      </c>
      <c r="B297" t="e">
        <v>#N/A</v>
      </c>
      <c r="C297" s="90" t="e">
        <f t="shared" si="42"/>
        <v>#N/A</v>
      </c>
      <c r="D297" s="90" t="e">
        <f t="shared" si="43"/>
        <v>#N/A</v>
      </c>
      <c r="E297" s="11" t="s">
        <v>103</v>
      </c>
      <c r="F297" s="11" t="e">
        <v>#N/A</v>
      </c>
      <c r="G297" s="11" t="e">
        <v>#N/A</v>
      </c>
      <c r="I297" t="e">
        <v>#N/A</v>
      </c>
      <c r="J297" t="e">
        <v>#N/A</v>
      </c>
      <c r="K297" s="11" t="e">
        <f t="shared" si="44"/>
        <v>#N/A</v>
      </c>
      <c r="L297" s="11" t="e">
        <f t="shared" si="45"/>
        <v>#N/A</v>
      </c>
      <c r="N297" t="e">
        <f t="shared" si="46"/>
        <v>#VALUE!</v>
      </c>
      <c r="O297" t="e">
        <f t="shared" si="47"/>
        <v>#DIV/0!</v>
      </c>
      <c r="P297" t="e">
        <f t="shared" si="48"/>
        <v>#DIV/0!</v>
      </c>
      <c r="Q297" s="11" t="e">
        <f t="shared" si="49"/>
        <v>#VALUE!</v>
      </c>
      <c r="R297" s="11" t="e">
        <f t="shared" si="50"/>
        <v>#DIV/0!</v>
      </c>
      <c r="S297" s="11" t="e">
        <f t="shared" si="51"/>
        <v>#DIV/0!</v>
      </c>
    </row>
    <row r="298" spans="1:19">
      <c r="A298" s="12">
        <v>43466</v>
      </c>
      <c r="B298" t="e">
        <v>#N/A</v>
      </c>
      <c r="C298" s="90" t="e">
        <f t="shared" si="42"/>
        <v>#N/A</v>
      </c>
      <c r="D298" s="90" t="e">
        <f t="shared" si="43"/>
        <v>#N/A</v>
      </c>
      <c r="E298" s="11" t="s">
        <v>103</v>
      </c>
      <c r="F298" s="11" t="e">
        <v>#N/A</v>
      </c>
      <c r="G298" s="11" t="e">
        <v>#N/A</v>
      </c>
      <c r="I298" t="e">
        <v>#N/A</v>
      </c>
      <c r="J298" t="e">
        <v>#N/A</v>
      </c>
      <c r="K298" s="11" t="e">
        <f t="shared" si="44"/>
        <v>#N/A</v>
      </c>
      <c r="L298" s="11" t="e">
        <f t="shared" si="45"/>
        <v>#N/A</v>
      </c>
      <c r="N298" t="e">
        <f t="shared" si="46"/>
        <v>#VALUE!</v>
      </c>
      <c r="O298" t="e">
        <f t="shared" si="47"/>
        <v>#DIV/0!</v>
      </c>
      <c r="P298" t="e">
        <f t="shared" si="48"/>
        <v>#DIV/0!</v>
      </c>
      <c r="Q298" s="11" t="e">
        <f t="shared" si="49"/>
        <v>#VALUE!</v>
      </c>
      <c r="R298" s="11" t="e">
        <f t="shared" si="50"/>
        <v>#DIV/0!</v>
      </c>
      <c r="S298" s="11" t="e">
        <f t="shared" si="51"/>
        <v>#DIV/0!</v>
      </c>
    </row>
    <row r="299" spans="1:19">
      <c r="A299" s="12">
        <v>43497</v>
      </c>
      <c r="B299" t="e">
        <v>#N/A</v>
      </c>
      <c r="C299" s="90" t="e">
        <f t="shared" si="42"/>
        <v>#N/A</v>
      </c>
      <c r="D299" s="90" t="e">
        <f t="shared" si="43"/>
        <v>#N/A</v>
      </c>
      <c r="E299" s="11" t="s">
        <v>103</v>
      </c>
      <c r="F299" s="11" t="e">
        <v>#N/A</v>
      </c>
      <c r="G299" s="11" t="e">
        <v>#N/A</v>
      </c>
      <c r="I299" t="e">
        <v>#N/A</v>
      </c>
      <c r="J299" t="e">
        <v>#N/A</v>
      </c>
      <c r="K299" s="11" t="e">
        <f t="shared" si="44"/>
        <v>#N/A</v>
      </c>
      <c r="L299" s="11" t="e">
        <f t="shared" si="45"/>
        <v>#N/A</v>
      </c>
      <c r="N299" t="e">
        <f t="shared" si="46"/>
        <v>#VALUE!</v>
      </c>
      <c r="O299" t="e">
        <f t="shared" si="47"/>
        <v>#DIV/0!</v>
      </c>
      <c r="P299" t="e">
        <f t="shared" si="48"/>
        <v>#DIV/0!</v>
      </c>
      <c r="Q299" s="11" t="e">
        <f t="shared" si="49"/>
        <v>#VALUE!</v>
      </c>
      <c r="R299" s="11" t="e">
        <f t="shared" si="50"/>
        <v>#DIV/0!</v>
      </c>
      <c r="S299" s="11" t="e">
        <f t="shared" si="51"/>
        <v>#DIV/0!</v>
      </c>
    </row>
    <row r="300" spans="1:19">
      <c r="A300" s="12">
        <v>43525</v>
      </c>
      <c r="B300" t="e">
        <v>#N/A</v>
      </c>
      <c r="C300" s="90" t="e">
        <f t="shared" si="42"/>
        <v>#N/A</v>
      </c>
      <c r="D300" s="90" t="e">
        <f t="shared" si="43"/>
        <v>#N/A</v>
      </c>
      <c r="E300" s="11" t="s">
        <v>103</v>
      </c>
      <c r="F300" s="11" t="e">
        <v>#N/A</v>
      </c>
      <c r="G300" s="11" t="e">
        <v>#N/A</v>
      </c>
      <c r="I300" t="e">
        <v>#N/A</v>
      </c>
      <c r="J300" t="e">
        <v>#N/A</v>
      </c>
      <c r="K300" s="11" t="e">
        <f t="shared" si="44"/>
        <v>#N/A</v>
      </c>
      <c r="L300" s="11" t="e">
        <f t="shared" si="45"/>
        <v>#N/A</v>
      </c>
      <c r="N300" t="e">
        <f t="shared" si="46"/>
        <v>#VALUE!</v>
      </c>
      <c r="O300" t="e">
        <f t="shared" si="47"/>
        <v>#DIV/0!</v>
      </c>
      <c r="P300" t="e">
        <f t="shared" si="48"/>
        <v>#DIV/0!</v>
      </c>
      <c r="Q300" s="11" t="e">
        <f t="shared" si="49"/>
        <v>#VALUE!</v>
      </c>
      <c r="R300" s="11" t="e">
        <f t="shared" si="50"/>
        <v>#DIV/0!</v>
      </c>
      <c r="S300" s="11" t="e">
        <f t="shared" si="51"/>
        <v>#DIV/0!</v>
      </c>
    </row>
    <row r="301" spans="1:19">
      <c r="A301" s="12">
        <v>43556</v>
      </c>
      <c r="B301" t="e">
        <v>#N/A</v>
      </c>
      <c r="C301" s="90" t="e">
        <f t="shared" si="42"/>
        <v>#N/A</v>
      </c>
      <c r="D301" s="90" t="e">
        <f t="shared" si="43"/>
        <v>#N/A</v>
      </c>
      <c r="E301" s="11" t="s">
        <v>103</v>
      </c>
      <c r="F301" s="11" t="e">
        <v>#N/A</v>
      </c>
      <c r="G301" s="11" t="e">
        <v>#N/A</v>
      </c>
      <c r="I301" t="e">
        <v>#N/A</v>
      </c>
      <c r="J301" t="e">
        <v>#N/A</v>
      </c>
      <c r="K301" s="11" t="e">
        <f t="shared" si="44"/>
        <v>#N/A</v>
      </c>
      <c r="L301" s="11" t="e">
        <f t="shared" si="45"/>
        <v>#N/A</v>
      </c>
      <c r="N301" t="e">
        <f t="shared" si="46"/>
        <v>#VALUE!</v>
      </c>
      <c r="O301" t="e">
        <f t="shared" si="47"/>
        <v>#DIV/0!</v>
      </c>
      <c r="P301" t="e">
        <f t="shared" si="48"/>
        <v>#DIV/0!</v>
      </c>
      <c r="Q301" s="11" t="e">
        <f t="shared" si="49"/>
        <v>#VALUE!</v>
      </c>
      <c r="R301" s="11" t="e">
        <f t="shared" si="50"/>
        <v>#DIV/0!</v>
      </c>
      <c r="S301" s="11" t="e">
        <f t="shared" si="51"/>
        <v>#DIV/0!</v>
      </c>
    </row>
    <row r="302" spans="1:19">
      <c r="A302" s="12">
        <v>43586</v>
      </c>
      <c r="B302" t="e">
        <v>#N/A</v>
      </c>
      <c r="C302" s="90" t="e">
        <f t="shared" si="42"/>
        <v>#N/A</v>
      </c>
      <c r="D302" s="90" t="e">
        <f t="shared" si="43"/>
        <v>#N/A</v>
      </c>
      <c r="E302" s="11" t="s">
        <v>103</v>
      </c>
      <c r="F302" s="11" t="e">
        <v>#N/A</v>
      </c>
      <c r="G302" s="11" t="e">
        <v>#N/A</v>
      </c>
      <c r="I302" t="e">
        <v>#N/A</v>
      </c>
      <c r="J302" t="e">
        <v>#N/A</v>
      </c>
      <c r="K302" s="11" t="e">
        <f t="shared" si="44"/>
        <v>#N/A</v>
      </c>
      <c r="L302" s="11" t="e">
        <f t="shared" si="45"/>
        <v>#N/A</v>
      </c>
      <c r="N302" t="e">
        <f t="shared" si="46"/>
        <v>#VALUE!</v>
      </c>
      <c r="O302" t="e">
        <f t="shared" si="47"/>
        <v>#DIV/0!</v>
      </c>
      <c r="P302" t="e">
        <f t="shared" si="48"/>
        <v>#DIV/0!</v>
      </c>
      <c r="Q302" s="11" t="e">
        <f t="shared" si="49"/>
        <v>#VALUE!</v>
      </c>
      <c r="R302" s="11" t="e">
        <f t="shared" si="50"/>
        <v>#DIV/0!</v>
      </c>
      <c r="S302" s="11" t="e">
        <f t="shared" si="51"/>
        <v>#DIV/0!</v>
      </c>
    </row>
    <row r="303" spans="1:19">
      <c r="A303" s="12">
        <v>43617</v>
      </c>
      <c r="B303" t="e">
        <v>#N/A</v>
      </c>
      <c r="C303" s="90" t="e">
        <f t="shared" si="42"/>
        <v>#N/A</v>
      </c>
      <c r="D303" s="90" t="e">
        <f t="shared" si="43"/>
        <v>#N/A</v>
      </c>
      <c r="E303" s="11" t="s">
        <v>103</v>
      </c>
      <c r="F303" s="11" t="e">
        <v>#N/A</v>
      </c>
      <c r="G303" s="11" t="e">
        <v>#N/A</v>
      </c>
      <c r="I303" t="e">
        <v>#N/A</v>
      </c>
      <c r="J303" t="e">
        <v>#N/A</v>
      </c>
      <c r="K303" s="11" t="e">
        <f t="shared" si="44"/>
        <v>#N/A</v>
      </c>
      <c r="L303" s="11" t="e">
        <f t="shared" si="45"/>
        <v>#N/A</v>
      </c>
      <c r="N303" t="e">
        <f t="shared" si="46"/>
        <v>#VALUE!</v>
      </c>
      <c r="O303" t="e">
        <f t="shared" si="47"/>
        <v>#DIV/0!</v>
      </c>
      <c r="P303" t="e">
        <f t="shared" si="48"/>
        <v>#DIV/0!</v>
      </c>
      <c r="Q303" s="11" t="e">
        <f t="shared" si="49"/>
        <v>#VALUE!</v>
      </c>
      <c r="R303" s="11" t="e">
        <f t="shared" si="50"/>
        <v>#DIV/0!</v>
      </c>
      <c r="S303" s="11" t="e">
        <f t="shared" si="51"/>
        <v>#DIV/0!</v>
      </c>
    </row>
    <row r="304" spans="1:19">
      <c r="A304" s="12">
        <v>43647</v>
      </c>
      <c r="B304" t="e">
        <v>#N/A</v>
      </c>
      <c r="C304" s="90" t="e">
        <f t="shared" si="42"/>
        <v>#N/A</v>
      </c>
      <c r="D304" s="90" t="e">
        <f t="shared" si="43"/>
        <v>#N/A</v>
      </c>
      <c r="E304" s="11" t="s">
        <v>103</v>
      </c>
      <c r="F304" s="11" t="e">
        <v>#N/A</v>
      </c>
      <c r="G304" s="11" t="e">
        <v>#N/A</v>
      </c>
      <c r="I304" t="e">
        <v>#N/A</v>
      </c>
      <c r="J304" t="e">
        <v>#N/A</v>
      </c>
      <c r="K304" s="11" t="e">
        <f t="shared" si="44"/>
        <v>#N/A</v>
      </c>
      <c r="L304" s="11" t="e">
        <f t="shared" si="45"/>
        <v>#N/A</v>
      </c>
      <c r="N304" t="e">
        <f t="shared" si="46"/>
        <v>#VALUE!</v>
      </c>
      <c r="O304" t="e">
        <f t="shared" si="47"/>
        <v>#DIV/0!</v>
      </c>
      <c r="P304" t="e">
        <f t="shared" si="48"/>
        <v>#DIV/0!</v>
      </c>
      <c r="Q304" s="11" t="e">
        <f t="shared" si="49"/>
        <v>#VALUE!</v>
      </c>
      <c r="R304" s="11" t="e">
        <f t="shared" si="50"/>
        <v>#DIV/0!</v>
      </c>
      <c r="S304" s="11" t="e">
        <f t="shared" si="51"/>
        <v>#DIV/0!</v>
      </c>
    </row>
    <row r="305" spans="1:19">
      <c r="A305" s="12">
        <v>43678</v>
      </c>
      <c r="B305" t="e">
        <v>#N/A</v>
      </c>
      <c r="C305" s="90" t="e">
        <f t="shared" si="42"/>
        <v>#N/A</v>
      </c>
      <c r="D305" s="90" t="e">
        <f t="shared" si="43"/>
        <v>#N/A</v>
      </c>
      <c r="E305" s="11" t="s">
        <v>103</v>
      </c>
      <c r="F305" s="11" t="e">
        <v>#N/A</v>
      </c>
      <c r="G305" s="11" t="e">
        <v>#N/A</v>
      </c>
      <c r="I305" t="e">
        <v>#N/A</v>
      </c>
      <c r="J305" t="e">
        <v>#N/A</v>
      </c>
      <c r="K305" s="11" t="e">
        <f t="shared" si="44"/>
        <v>#N/A</v>
      </c>
      <c r="L305" s="11" t="e">
        <f t="shared" si="45"/>
        <v>#N/A</v>
      </c>
      <c r="N305" t="e">
        <f t="shared" si="46"/>
        <v>#VALUE!</v>
      </c>
      <c r="O305" t="e">
        <f t="shared" si="47"/>
        <v>#DIV/0!</v>
      </c>
      <c r="P305" t="e">
        <f t="shared" si="48"/>
        <v>#DIV/0!</v>
      </c>
      <c r="Q305" s="11" t="e">
        <f t="shared" si="49"/>
        <v>#VALUE!</v>
      </c>
      <c r="R305" s="11" t="e">
        <f t="shared" si="50"/>
        <v>#DIV/0!</v>
      </c>
      <c r="S305" s="11" t="e">
        <f t="shared" si="51"/>
        <v>#DIV/0!</v>
      </c>
    </row>
    <row r="306" spans="1:19">
      <c r="A306" s="12">
        <v>43709</v>
      </c>
      <c r="B306" t="e">
        <v>#N/A</v>
      </c>
      <c r="C306" s="90" t="e">
        <f t="shared" si="42"/>
        <v>#N/A</v>
      </c>
      <c r="D306" s="90" t="e">
        <f t="shared" si="43"/>
        <v>#N/A</v>
      </c>
      <c r="E306" s="11" t="s">
        <v>103</v>
      </c>
      <c r="F306" s="11" t="e">
        <v>#N/A</v>
      </c>
      <c r="G306" s="11" t="e">
        <v>#N/A</v>
      </c>
      <c r="I306" t="e">
        <v>#N/A</v>
      </c>
      <c r="J306" t="e">
        <v>#N/A</v>
      </c>
      <c r="K306" s="11" t="e">
        <f t="shared" si="44"/>
        <v>#N/A</v>
      </c>
      <c r="L306" s="11" t="e">
        <f t="shared" si="45"/>
        <v>#N/A</v>
      </c>
      <c r="N306" t="e">
        <f t="shared" si="46"/>
        <v>#VALUE!</v>
      </c>
      <c r="O306" t="e">
        <f t="shared" si="47"/>
        <v>#DIV/0!</v>
      </c>
      <c r="P306" t="e">
        <f t="shared" si="48"/>
        <v>#DIV/0!</v>
      </c>
      <c r="Q306" s="11" t="e">
        <f t="shared" si="49"/>
        <v>#VALUE!</v>
      </c>
      <c r="R306" s="11" t="e">
        <f t="shared" si="50"/>
        <v>#DIV/0!</v>
      </c>
      <c r="S306" s="11" t="e">
        <f t="shared" si="51"/>
        <v>#DIV/0!</v>
      </c>
    </row>
    <row r="307" spans="1:19">
      <c r="A307" s="12">
        <v>43739</v>
      </c>
      <c r="B307" t="e">
        <v>#N/A</v>
      </c>
      <c r="C307" s="90" t="e">
        <f t="shared" si="42"/>
        <v>#N/A</v>
      </c>
      <c r="D307" s="90" t="e">
        <f t="shared" si="43"/>
        <v>#N/A</v>
      </c>
      <c r="E307" s="11" t="s">
        <v>103</v>
      </c>
      <c r="F307" s="11" t="e">
        <v>#N/A</v>
      </c>
      <c r="G307" s="11" t="e">
        <v>#N/A</v>
      </c>
      <c r="I307" t="e">
        <v>#N/A</v>
      </c>
      <c r="J307" t="e">
        <v>#N/A</v>
      </c>
      <c r="K307" s="11" t="e">
        <f t="shared" si="44"/>
        <v>#N/A</v>
      </c>
      <c r="L307" s="11" t="e">
        <f t="shared" si="45"/>
        <v>#N/A</v>
      </c>
      <c r="N307" t="e">
        <f t="shared" si="46"/>
        <v>#VALUE!</v>
      </c>
      <c r="O307" t="e">
        <f t="shared" si="47"/>
        <v>#DIV/0!</v>
      </c>
      <c r="P307" t="e">
        <f t="shared" si="48"/>
        <v>#DIV/0!</v>
      </c>
      <c r="Q307" s="11" t="e">
        <f t="shared" si="49"/>
        <v>#VALUE!</v>
      </c>
      <c r="R307" s="11" t="e">
        <f t="shared" si="50"/>
        <v>#DIV/0!</v>
      </c>
      <c r="S307" s="11" t="e">
        <f t="shared" si="51"/>
        <v>#DIV/0!</v>
      </c>
    </row>
    <row r="308" spans="1:19">
      <c r="A308" s="12">
        <v>43770</v>
      </c>
      <c r="B308" t="e">
        <v>#N/A</v>
      </c>
      <c r="C308" s="90" t="e">
        <f t="shared" si="42"/>
        <v>#N/A</v>
      </c>
      <c r="D308" s="90" t="e">
        <f t="shared" si="43"/>
        <v>#N/A</v>
      </c>
      <c r="E308" s="11" t="s">
        <v>103</v>
      </c>
      <c r="F308" s="11" t="e">
        <v>#N/A</v>
      </c>
      <c r="G308" s="11" t="e">
        <v>#N/A</v>
      </c>
      <c r="I308" t="e">
        <v>#N/A</v>
      </c>
      <c r="J308" t="e">
        <v>#N/A</v>
      </c>
      <c r="K308" s="11" t="e">
        <f t="shared" si="44"/>
        <v>#N/A</v>
      </c>
      <c r="L308" s="11" t="e">
        <f t="shared" si="45"/>
        <v>#N/A</v>
      </c>
      <c r="N308" t="e">
        <f t="shared" si="46"/>
        <v>#VALUE!</v>
      </c>
      <c r="O308" t="e">
        <f t="shared" si="47"/>
        <v>#DIV/0!</v>
      </c>
      <c r="P308" t="e">
        <f t="shared" si="48"/>
        <v>#DIV/0!</v>
      </c>
      <c r="Q308" s="11" t="e">
        <f t="shared" si="49"/>
        <v>#VALUE!</v>
      </c>
      <c r="R308" s="11" t="e">
        <f t="shared" si="50"/>
        <v>#DIV/0!</v>
      </c>
      <c r="S308" s="11" t="e">
        <f t="shared" si="51"/>
        <v>#DIV/0!</v>
      </c>
    </row>
    <row r="309" spans="1:19">
      <c r="A309" s="12">
        <v>43800</v>
      </c>
      <c r="B309" t="e">
        <v>#N/A</v>
      </c>
      <c r="C309" s="90" t="e">
        <f t="shared" si="42"/>
        <v>#N/A</v>
      </c>
      <c r="D309" s="90" t="e">
        <f t="shared" si="43"/>
        <v>#N/A</v>
      </c>
      <c r="E309" s="11" t="s">
        <v>103</v>
      </c>
      <c r="F309" s="11" t="e">
        <v>#N/A</v>
      </c>
      <c r="G309" s="11" t="e">
        <v>#N/A</v>
      </c>
      <c r="I309" t="e">
        <v>#N/A</v>
      </c>
      <c r="J309" t="e">
        <v>#N/A</v>
      </c>
      <c r="K309" s="11" t="e">
        <f t="shared" si="44"/>
        <v>#N/A</v>
      </c>
      <c r="L309" s="11" t="e">
        <f t="shared" si="45"/>
        <v>#N/A</v>
      </c>
      <c r="N309" t="e">
        <f t="shared" si="46"/>
        <v>#VALUE!</v>
      </c>
      <c r="O309" t="e">
        <f t="shared" si="47"/>
        <v>#DIV/0!</v>
      </c>
      <c r="P309" t="e">
        <f t="shared" si="48"/>
        <v>#DIV/0!</v>
      </c>
      <c r="Q309" s="11" t="e">
        <f t="shared" si="49"/>
        <v>#VALUE!</v>
      </c>
      <c r="R309" s="11" t="e">
        <f t="shared" si="50"/>
        <v>#DIV/0!</v>
      </c>
      <c r="S309" s="11" t="e">
        <f t="shared" si="51"/>
        <v>#DIV/0!</v>
      </c>
    </row>
    <row r="310" spans="1:19">
      <c r="A310" s="12">
        <v>43831</v>
      </c>
      <c r="B310" t="e">
        <v>#N/A</v>
      </c>
      <c r="C310" s="90" t="e">
        <f t="shared" si="42"/>
        <v>#N/A</v>
      </c>
      <c r="D310" s="90" t="e">
        <f t="shared" si="43"/>
        <v>#N/A</v>
      </c>
      <c r="E310" s="11" t="s">
        <v>103</v>
      </c>
      <c r="F310" s="11" t="e">
        <v>#N/A</v>
      </c>
      <c r="G310" s="11" t="e">
        <v>#N/A</v>
      </c>
      <c r="I310" t="e">
        <v>#N/A</v>
      </c>
      <c r="J310" t="e">
        <v>#N/A</v>
      </c>
      <c r="K310" s="11" t="e">
        <f t="shared" si="44"/>
        <v>#N/A</v>
      </c>
      <c r="L310" s="11" t="e">
        <f t="shared" si="45"/>
        <v>#N/A</v>
      </c>
      <c r="N310" t="e">
        <f t="shared" si="46"/>
        <v>#VALUE!</v>
      </c>
      <c r="O310" t="e">
        <f t="shared" si="47"/>
        <v>#DIV/0!</v>
      </c>
      <c r="P310" t="e">
        <f t="shared" si="48"/>
        <v>#DIV/0!</v>
      </c>
      <c r="Q310" s="11" t="e">
        <f t="shared" si="49"/>
        <v>#VALUE!</v>
      </c>
      <c r="R310" s="11" t="e">
        <f t="shared" si="50"/>
        <v>#DIV/0!</v>
      </c>
      <c r="S310" s="11" t="e">
        <f t="shared" si="51"/>
        <v>#DIV/0!</v>
      </c>
    </row>
    <row r="311" spans="1:19">
      <c r="A311" s="12">
        <v>43862</v>
      </c>
      <c r="B311" t="e">
        <v>#N/A</v>
      </c>
      <c r="C311" s="90" t="e">
        <f t="shared" si="42"/>
        <v>#N/A</v>
      </c>
      <c r="D311" s="90" t="e">
        <f t="shared" si="43"/>
        <v>#N/A</v>
      </c>
      <c r="E311" s="11" t="s">
        <v>103</v>
      </c>
      <c r="F311" s="11" t="e">
        <v>#N/A</v>
      </c>
      <c r="G311" s="11" t="e">
        <v>#N/A</v>
      </c>
      <c r="I311" t="e">
        <v>#N/A</v>
      </c>
      <c r="J311" t="e">
        <v>#N/A</v>
      </c>
      <c r="K311" s="11" t="e">
        <f t="shared" si="44"/>
        <v>#N/A</v>
      </c>
      <c r="L311" s="11" t="e">
        <f t="shared" si="45"/>
        <v>#N/A</v>
      </c>
      <c r="N311" t="e">
        <f t="shared" si="46"/>
        <v>#VALUE!</v>
      </c>
      <c r="O311" t="e">
        <f t="shared" si="47"/>
        <v>#DIV/0!</v>
      </c>
      <c r="P311" t="e">
        <f t="shared" si="48"/>
        <v>#DIV/0!</v>
      </c>
      <c r="Q311" s="11" t="e">
        <f t="shared" si="49"/>
        <v>#VALUE!</v>
      </c>
      <c r="R311" s="11" t="e">
        <f t="shared" si="50"/>
        <v>#DIV/0!</v>
      </c>
      <c r="S311" s="11" t="e">
        <f t="shared" si="51"/>
        <v>#DIV/0!</v>
      </c>
    </row>
    <row r="312" spans="1:19">
      <c r="A312" s="12">
        <v>43891</v>
      </c>
      <c r="B312" t="e">
        <v>#N/A</v>
      </c>
      <c r="C312" s="90" t="e">
        <f t="shared" si="42"/>
        <v>#N/A</v>
      </c>
      <c r="D312" s="90" t="e">
        <f t="shared" si="43"/>
        <v>#N/A</v>
      </c>
      <c r="E312" s="11" t="s">
        <v>103</v>
      </c>
      <c r="F312" s="11" t="e">
        <v>#N/A</v>
      </c>
      <c r="G312" s="11" t="e">
        <v>#N/A</v>
      </c>
      <c r="I312" t="e">
        <v>#N/A</v>
      </c>
      <c r="J312" t="e">
        <v>#N/A</v>
      </c>
      <c r="K312" s="11" t="e">
        <f t="shared" si="44"/>
        <v>#N/A</v>
      </c>
      <c r="L312" s="11" t="e">
        <f t="shared" si="45"/>
        <v>#N/A</v>
      </c>
      <c r="N312" t="e">
        <f t="shared" si="46"/>
        <v>#VALUE!</v>
      </c>
      <c r="O312" t="e">
        <f t="shared" si="47"/>
        <v>#DIV/0!</v>
      </c>
      <c r="P312" t="e">
        <f t="shared" si="48"/>
        <v>#DIV/0!</v>
      </c>
      <c r="Q312" s="11" t="e">
        <f t="shared" si="49"/>
        <v>#VALUE!</v>
      </c>
      <c r="R312" s="11" t="e">
        <f t="shared" si="50"/>
        <v>#DIV/0!</v>
      </c>
      <c r="S312" s="11" t="e">
        <f t="shared" si="51"/>
        <v>#DIV/0!</v>
      </c>
    </row>
    <row r="313" spans="1:19">
      <c r="A313" s="12">
        <v>43922</v>
      </c>
      <c r="B313" t="e">
        <v>#N/A</v>
      </c>
      <c r="C313" s="90" t="e">
        <f t="shared" si="42"/>
        <v>#N/A</v>
      </c>
      <c r="D313" s="90" t="e">
        <f t="shared" si="43"/>
        <v>#N/A</v>
      </c>
      <c r="E313" s="11" t="s">
        <v>103</v>
      </c>
      <c r="F313" s="11" t="e">
        <v>#N/A</v>
      </c>
      <c r="G313" s="11" t="e">
        <v>#N/A</v>
      </c>
      <c r="I313" t="e">
        <v>#N/A</v>
      </c>
      <c r="J313" t="e">
        <v>#N/A</v>
      </c>
      <c r="K313" s="11" t="e">
        <f t="shared" si="44"/>
        <v>#N/A</v>
      </c>
      <c r="L313" s="11" t="e">
        <f t="shared" si="45"/>
        <v>#N/A</v>
      </c>
      <c r="N313" t="e">
        <f t="shared" si="46"/>
        <v>#VALUE!</v>
      </c>
      <c r="O313" t="e">
        <f t="shared" si="47"/>
        <v>#DIV/0!</v>
      </c>
      <c r="P313" t="e">
        <f t="shared" si="48"/>
        <v>#DIV/0!</v>
      </c>
      <c r="Q313" s="11" t="e">
        <f t="shared" si="49"/>
        <v>#VALUE!</v>
      </c>
      <c r="R313" s="11" t="e">
        <f t="shared" si="50"/>
        <v>#DIV/0!</v>
      </c>
      <c r="S313" s="11" t="e">
        <f t="shared" si="51"/>
        <v>#DIV/0!</v>
      </c>
    </row>
    <row r="314" spans="1:19">
      <c r="A314" s="12">
        <v>43952</v>
      </c>
      <c r="B314" t="e">
        <v>#N/A</v>
      </c>
      <c r="C314" s="90" t="e">
        <f t="shared" si="42"/>
        <v>#N/A</v>
      </c>
      <c r="D314" s="90" t="e">
        <f t="shared" si="43"/>
        <v>#N/A</v>
      </c>
      <c r="E314" s="11" t="s">
        <v>103</v>
      </c>
      <c r="F314" s="11" t="e">
        <v>#N/A</v>
      </c>
      <c r="G314" s="11" t="e">
        <v>#N/A</v>
      </c>
      <c r="I314" t="e">
        <v>#N/A</v>
      </c>
      <c r="J314" t="e">
        <v>#N/A</v>
      </c>
      <c r="K314" s="11" t="e">
        <f t="shared" si="44"/>
        <v>#N/A</v>
      </c>
      <c r="L314" s="11" t="e">
        <f t="shared" si="45"/>
        <v>#N/A</v>
      </c>
      <c r="N314" t="e">
        <f t="shared" si="46"/>
        <v>#VALUE!</v>
      </c>
      <c r="O314" t="e">
        <f t="shared" si="47"/>
        <v>#DIV/0!</v>
      </c>
      <c r="P314" t="e">
        <f t="shared" si="48"/>
        <v>#DIV/0!</v>
      </c>
      <c r="Q314" s="11" t="e">
        <f t="shared" si="49"/>
        <v>#VALUE!</v>
      </c>
      <c r="R314" s="11" t="e">
        <f t="shared" si="50"/>
        <v>#DIV/0!</v>
      </c>
      <c r="S314" s="11" t="e">
        <f t="shared" si="51"/>
        <v>#DIV/0!</v>
      </c>
    </row>
    <row r="315" spans="1:19">
      <c r="A315" s="12">
        <v>43983</v>
      </c>
      <c r="B315" t="e">
        <v>#N/A</v>
      </c>
      <c r="C315" s="90" t="e">
        <f t="shared" si="42"/>
        <v>#N/A</v>
      </c>
      <c r="D315" s="90" t="e">
        <f t="shared" si="43"/>
        <v>#N/A</v>
      </c>
      <c r="E315" s="11" t="s">
        <v>103</v>
      </c>
      <c r="F315" s="11" t="e">
        <v>#N/A</v>
      </c>
      <c r="G315" s="11" t="e">
        <v>#N/A</v>
      </c>
      <c r="I315" t="e">
        <v>#N/A</v>
      </c>
      <c r="J315" t="e">
        <v>#N/A</v>
      </c>
      <c r="K315" s="11" t="e">
        <f t="shared" si="44"/>
        <v>#N/A</v>
      </c>
      <c r="L315" s="11" t="e">
        <f t="shared" si="45"/>
        <v>#N/A</v>
      </c>
      <c r="N315" t="e">
        <f t="shared" si="46"/>
        <v>#VALUE!</v>
      </c>
      <c r="O315" t="e">
        <f t="shared" si="47"/>
        <v>#DIV/0!</v>
      </c>
      <c r="P315" t="e">
        <f t="shared" si="48"/>
        <v>#DIV/0!</v>
      </c>
      <c r="Q315" s="11" t="e">
        <f t="shared" si="49"/>
        <v>#VALUE!</v>
      </c>
      <c r="R315" s="11" t="e">
        <f t="shared" si="50"/>
        <v>#DIV/0!</v>
      </c>
      <c r="S315" s="11" t="e">
        <f t="shared" si="51"/>
        <v>#DIV/0!</v>
      </c>
    </row>
    <row r="316" spans="1:19">
      <c r="A316" s="12">
        <v>44013</v>
      </c>
      <c r="B316" t="e">
        <v>#N/A</v>
      </c>
      <c r="C316" s="90" t="e">
        <f t="shared" si="42"/>
        <v>#N/A</v>
      </c>
      <c r="D316" s="90" t="e">
        <f t="shared" si="43"/>
        <v>#N/A</v>
      </c>
      <c r="E316" s="11" t="s">
        <v>103</v>
      </c>
      <c r="F316" s="11" t="e">
        <v>#N/A</v>
      </c>
      <c r="G316" s="11" t="e">
        <v>#N/A</v>
      </c>
      <c r="I316" t="e">
        <v>#N/A</v>
      </c>
      <c r="J316" t="e">
        <v>#N/A</v>
      </c>
      <c r="K316" s="11" t="e">
        <f t="shared" si="44"/>
        <v>#N/A</v>
      </c>
      <c r="L316" s="11" t="e">
        <f t="shared" si="45"/>
        <v>#N/A</v>
      </c>
      <c r="N316" t="e">
        <f t="shared" si="46"/>
        <v>#VALUE!</v>
      </c>
      <c r="O316" t="e">
        <f t="shared" si="47"/>
        <v>#DIV/0!</v>
      </c>
      <c r="P316" t="e">
        <f t="shared" si="48"/>
        <v>#DIV/0!</v>
      </c>
      <c r="Q316" s="11" t="e">
        <f t="shared" si="49"/>
        <v>#VALUE!</v>
      </c>
      <c r="R316" s="11" t="e">
        <f t="shared" si="50"/>
        <v>#DIV/0!</v>
      </c>
      <c r="S316" s="11" t="e">
        <f t="shared" si="51"/>
        <v>#DIV/0!</v>
      </c>
    </row>
    <row r="317" spans="1:19">
      <c r="A317" s="12">
        <v>44044</v>
      </c>
      <c r="B317" t="e">
        <v>#N/A</v>
      </c>
      <c r="C317" s="90" t="e">
        <f t="shared" si="42"/>
        <v>#N/A</v>
      </c>
      <c r="D317" s="90" t="e">
        <f t="shared" si="43"/>
        <v>#N/A</v>
      </c>
      <c r="E317" s="11" t="s">
        <v>103</v>
      </c>
      <c r="F317" s="11" t="e">
        <v>#N/A</v>
      </c>
      <c r="G317" s="11" t="e">
        <v>#N/A</v>
      </c>
      <c r="I317" t="e">
        <v>#N/A</v>
      </c>
      <c r="J317" t="e">
        <v>#N/A</v>
      </c>
      <c r="K317" s="11" t="e">
        <f t="shared" si="44"/>
        <v>#N/A</v>
      </c>
      <c r="L317" s="11" t="e">
        <f t="shared" si="45"/>
        <v>#N/A</v>
      </c>
      <c r="N317" t="e">
        <f t="shared" si="46"/>
        <v>#VALUE!</v>
      </c>
      <c r="O317" t="e">
        <f t="shared" si="47"/>
        <v>#DIV/0!</v>
      </c>
      <c r="P317" t="e">
        <f t="shared" si="48"/>
        <v>#DIV/0!</v>
      </c>
      <c r="Q317" s="11" t="e">
        <f t="shared" si="49"/>
        <v>#VALUE!</v>
      </c>
      <c r="R317" s="11" t="e">
        <f t="shared" si="50"/>
        <v>#DIV/0!</v>
      </c>
      <c r="S317" s="11" t="e">
        <f t="shared" si="51"/>
        <v>#DIV/0!</v>
      </c>
    </row>
    <row r="318" spans="1:19">
      <c r="A318" s="12">
        <v>44075</v>
      </c>
      <c r="B318" t="e">
        <v>#N/A</v>
      </c>
      <c r="C318" s="90" t="e">
        <f t="shared" si="42"/>
        <v>#N/A</v>
      </c>
      <c r="D318" s="90" t="e">
        <f t="shared" si="43"/>
        <v>#N/A</v>
      </c>
      <c r="E318" s="11" t="s">
        <v>103</v>
      </c>
      <c r="F318" s="11" t="e">
        <v>#N/A</v>
      </c>
      <c r="G318" s="11" t="e">
        <v>#N/A</v>
      </c>
      <c r="I318" t="e">
        <v>#N/A</v>
      </c>
      <c r="J318" t="e">
        <v>#N/A</v>
      </c>
      <c r="K318" s="11" t="e">
        <f t="shared" si="44"/>
        <v>#N/A</v>
      </c>
      <c r="L318" s="11" t="e">
        <f t="shared" si="45"/>
        <v>#N/A</v>
      </c>
      <c r="N318" t="e">
        <f t="shared" si="46"/>
        <v>#VALUE!</v>
      </c>
      <c r="O318" t="e">
        <f t="shared" si="47"/>
        <v>#DIV/0!</v>
      </c>
      <c r="P318" t="e">
        <f t="shared" si="48"/>
        <v>#DIV/0!</v>
      </c>
      <c r="Q318" s="11" t="e">
        <f t="shared" si="49"/>
        <v>#VALUE!</v>
      </c>
      <c r="R318" s="11" t="e">
        <f t="shared" si="50"/>
        <v>#DIV/0!</v>
      </c>
      <c r="S318" s="11" t="e">
        <f t="shared" si="51"/>
        <v>#DIV/0!</v>
      </c>
    </row>
    <row r="319" spans="1:19">
      <c r="A319" s="12">
        <v>44105</v>
      </c>
      <c r="B319" t="e">
        <v>#N/A</v>
      </c>
      <c r="C319" s="90" t="e">
        <f t="shared" si="42"/>
        <v>#N/A</v>
      </c>
      <c r="D319" s="90" t="e">
        <f t="shared" si="43"/>
        <v>#N/A</v>
      </c>
      <c r="E319" s="11" t="s">
        <v>103</v>
      </c>
      <c r="F319" s="11" t="e">
        <v>#N/A</v>
      </c>
      <c r="G319" s="11" t="e">
        <v>#N/A</v>
      </c>
      <c r="I319" t="e">
        <v>#N/A</v>
      </c>
      <c r="J319" t="e">
        <v>#N/A</v>
      </c>
      <c r="K319" s="11" t="e">
        <f t="shared" si="44"/>
        <v>#N/A</v>
      </c>
      <c r="L319" s="11" t="e">
        <f t="shared" si="45"/>
        <v>#N/A</v>
      </c>
      <c r="N319" t="e">
        <f t="shared" si="46"/>
        <v>#VALUE!</v>
      </c>
      <c r="O319" t="e">
        <f t="shared" si="47"/>
        <v>#DIV/0!</v>
      </c>
      <c r="P319" t="e">
        <f t="shared" si="48"/>
        <v>#DIV/0!</v>
      </c>
      <c r="Q319" s="11" t="e">
        <f t="shared" si="49"/>
        <v>#VALUE!</v>
      </c>
      <c r="R319" s="11" t="e">
        <f t="shared" si="50"/>
        <v>#DIV/0!</v>
      </c>
      <c r="S319" s="11" t="e">
        <f t="shared" si="51"/>
        <v>#DIV/0!</v>
      </c>
    </row>
    <row r="320" spans="1:19">
      <c r="A320" s="12">
        <v>44136</v>
      </c>
      <c r="B320" t="e">
        <v>#N/A</v>
      </c>
      <c r="C320" s="90" t="e">
        <f t="shared" si="42"/>
        <v>#N/A</v>
      </c>
      <c r="D320" s="90" t="e">
        <f t="shared" si="43"/>
        <v>#N/A</v>
      </c>
      <c r="E320" s="11" t="s">
        <v>103</v>
      </c>
      <c r="F320" s="11" t="e">
        <v>#N/A</v>
      </c>
      <c r="G320" s="11" t="e">
        <v>#N/A</v>
      </c>
      <c r="I320" t="e">
        <v>#N/A</v>
      </c>
      <c r="J320" t="e">
        <v>#N/A</v>
      </c>
      <c r="K320" s="11" t="e">
        <f t="shared" si="44"/>
        <v>#N/A</v>
      </c>
      <c r="L320" s="11" t="e">
        <f t="shared" si="45"/>
        <v>#N/A</v>
      </c>
      <c r="N320" t="e">
        <f t="shared" si="46"/>
        <v>#VALUE!</v>
      </c>
      <c r="O320" t="e">
        <f t="shared" si="47"/>
        <v>#DIV/0!</v>
      </c>
      <c r="P320" t="e">
        <f t="shared" si="48"/>
        <v>#DIV/0!</v>
      </c>
      <c r="Q320" s="11" t="e">
        <f t="shared" si="49"/>
        <v>#VALUE!</v>
      </c>
      <c r="R320" s="11" t="e">
        <f t="shared" si="50"/>
        <v>#DIV/0!</v>
      </c>
      <c r="S320" s="11" t="e">
        <f t="shared" si="51"/>
        <v>#DIV/0!</v>
      </c>
    </row>
    <row r="321" spans="1:19">
      <c r="A321" s="12">
        <v>44166</v>
      </c>
      <c r="B321" t="e">
        <v>#N/A</v>
      </c>
      <c r="C321" s="90" t="e">
        <f t="shared" si="42"/>
        <v>#N/A</v>
      </c>
      <c r="D321" s="90" t="e">
        <f t="shared" si="43"/>
        <v>#N/A</v>
      </c>
      <c r="E321" s="11" t="s">
        <v>103</v>
      </c>
      <c r="F321" s="11" t="e">
        <v>#N/A</v>
      </c>
      <c r="G321" s="11" t="e">
        <v>#N/A</v>
      </c>
      <c r="I321" t="e">
        <v>#N/A</v>
      </c>
      <c r="J321" t="e">
        <v>#N/A</v>
      </c>
      <c r="K321" s="11" t="e">
        <f t="shared" si="44"/>
        <v>#N/A</v>
      </c>
      <c r="L321" s="11" t="e">
        <f t="shared" si="45"/>
        <v>#N/A</v>
      </c>
      <c r="N321" t="e">
        <f t="shared" si="46"/>
        <v>#VALUE!</v>
      </c>
      <c r="O321" t="e">
        <f t="shared" si="47"/>
        <v>#DIV/0!</v>
      </c>
      <c r="P321" t="e">
        <f t="shared" si="48"/>
        <v>#DIV/0!</v>
      </c>
      <c r="Q321" s="11" t="e">
        <f t="shared" si="49"/>
        <v>#VALUE!</v>
      </c>
      <c r="R321" s="11" t="e">
        <f t="shared" si="50"/>
        <v>#DIV/0!</v>
      </c>
      <c r="S321" s="11" t="e">
        <f t="shared" si="51"/>
        <v>#DIV/0!</v>
      </c>
    </row>
    <row r="322" spans="1:19">
      <c r="A322" s="12">
        <v>44197</v>
      </c>
      <c r="B322" t="e">
        <v>#N/A</v>
      </c>
      <c r="C322" s="90" t="e">
        <f t="shared" si="42"/>
        <v>#N/A</v>
      </c>
      <c r="D322" s="90" t="e">
        <f t="shared" si="43"/>
        <v>#N/A</v>
      </c>
      <c r="E322" s="11" t="s">
        <v>103</v>
      </c>
      <c r="F322" s="11" t="e">
        <v>#N/A</v>
      </c>
      <c r="G322" s="11" t="e">
        <v>#N/A</v>
      </c>
      <c r="I322" t="e">
        <v>#N/A</v>
      </c>
      <c r="J322" t="e">
        <v>#N/A</v>
      </c>
      <c r="K322" s="11" t="e">
        <f t="shared" si="44"/>
        <v>#N/A</v>
      </c>
      <c r="L322" s="11" t="e">
        <f t="shared" si="45"/>
        <v>#N/A</v>
      </c>
      <c r="N322" t="e">
        <f t="shared" si="46"/>
        <v>#VALUE!</v>
      </c>
      <c r="O322" t="e">
        <f t="shared" si="47"/>
        <v>#DIV/0!</v>
      </c>
      <c r="P322" t="e">
        <f t="shared" si="48"/>
        <v>#DIV/0!</v>
      </c>
      <c r="Q322" s="11" t="e">
        <f t="shared" si="49"/>
        <v>#VALUE!</v>
      </c>
      <c r="R322" s="11" t="e">
        <f t="shared" si="50"/>
        <v>#DIV/0!</v>
      </c>
      <c r="S322" s="11" t="e">
        <f t="shared" si="51"/>
        <v>#DIV/0!</v>
      </c>
    </row>
    <row r="323" spans="1:19">
      <c r="A323" s="12">
        <v>44228</v>
      </c>
      <c r="B323" t="e">
        <v>#N/A</v>
      </c>
      <c r="C323" s="90" t="e">
        <f t="shared" si="42"/>
        <v>#N/A</v>
      </c>
      <c r="D323" s="90" t="e">
        <f t="shared" si="43"/>
        <v>#N/A</v>
      </c>
      <c r="E323" s="11" t="s">
        <v>103</v>
      </c>
      <c r="F323" s="11" t="e">
        <v>#N/A</v>
      </c>
      <c r="G323" s="11" t="e">
        <v>#N/A</v>
      </c>
      <c r="I323" t="e">
        <v>#N/A</v>
      </c>
      <c r="J323" t="e">
        <v>#N/A</v>
      </c>
      <c r="K323" s="11" t="e">
        <f t="shared" si="44"/>
        <v>#N/A</v>
      </c>
      <c r="L323" s="11" t="e">
        <f t="shared" si="45"/>
        <v>#N/A</v>
      </c>
      <c r="N323" t="e">
        <f t="shared" si="46"/>
        <v>#VALUE!</v>
      </c>
      <c r="O323" t="e">
        <f t="shared" si="47"/>
        <v>#DIV/0!</v>
      </c>
      <c r="P323" t="e">
        <f t="shared" si="48"/>
        <v>#DIV/0!</v>
      </c>
      <c r="Q323" s="11" t="e">
        <f t="shared" si="49"/>
        <v>#VALUE!</v>
      </c>
      <c r="R323" s="11" t="e">
        <f t="shared" si="50"/>
        <v>#DIV/0!</v>
      </c>
      <c r="S323" s="11" t="e">
        <f t="shared" si="51"/>
        <v>#DIV/0!</v>
      </c>
    </row>
    <row r="324" spans="1:19">
      <c r="A324" s="12">
        <v>44256</v>
      </c>
      <c r="B324" t="e">
        <v>#N/A</v>
      </c>
      <c r="C324" s="90" t="e">
        <f t="shared" si="42"/>
        <v>#N/A</v>
      </c>
      <c r="D324" s="90" t="e">
        <f t="shared" si="43"/>
        <v>#N/A</v>
      </c>
      <c r="E324" s="11" t="s">
        <v>103</v>
      </c>
      <c r="F324" s="11" t="e">
        <v>#N/A</v>
      </c>
      <c r="G324" s="11" t="e">
        <v>#N/A</v>
      </c>
      <c r="I324" t="e">
        <v>#N/A</v>
      </c>
      <c r="J324" t="e">
        <v>#N/A</v>
      </c>
      <c r="K324" s="11" t="e">
        <f t="shared" si="44"/>
        <v>#N/A</v>
      </c>
      <c r="L324" s="11" t="e">
        <f t="shared" si="45"/>
        <v>#N/A</v>
      </c>
      <c r="N324" t="e">
        <f t="shared" si="46"/>
        <v>#VALUE!</v>
      </c>
      <c r="O324" t="e">
        <f t="shared" si="47"/>
        <v>#DIV/0!</v>
      </c>
      <c r="P324" t="e">
        <f t="shared" si="48"/>
        <v>#DIV/0!</v>
      </c>
      <c r="Q324" s="11" t="e">
        <f t="shared" si="49"/>
        <v>#VALUE!</v>
      </c>
      <c r="R324" s="11" t="e">
        <f t="shared" si="50"/>
        <v>#DIV/0!</v>
      </c>
      <c r="S324" s="11" t="e">
        <f t="shared" si="51"/>
        <v>#DIV/0!</v>
      </c>
    </row>
    <row r="325" spans="1:19">
      <c r="A325" s="12">
        <v>44287</v>
      </c>
      <c r="B325" t="e">
        <v>#N/A</v>
      </c>
      <c r="C325" s="90" t="e">
        <f t="shared" ref="C325:C388" si="52">B325*K325</f>
        <v>#N/A</v>
      </c>
      <c r="D325" s="90" t="e">
        <f t="shared" ref="D325:D388" si="53">B325*L325</f>
        <v>#N/A</v>
      </c>
      <c r="E325" s="11" t="s">
        <v>103</v>
      </c>
      <c r="F325" s="11" t="e">
        <v>#N/A</v>
      </c>
      <c r="G325" s="11" t="e">
        <v>#N/A</v>
      </c>
      <c r="I325" t="e">
        <v>#N/A</v>
      </c>
      <c r="J325" t="e">
        <v>#N/A</v>
      </c>
      <c r="K325" s="11" t="e">
        <f t="shared" ref="K325:K388" si="54">I325/(I325+J325)</f>
        <v>#N/A</v>
      </c>
      <c r="L325" s="11" t="e">
        <f t="shared" ref="L325:L388" si="55">J325/(I325+J325)</f>
        <v>#N/A</v>
      </c>
      <c r="N325" t="e">
        <f t="shared" si="46"/>
        <v>#VALUE!</v>
      </c>
      <c r="O325" t="e">
        <f t="shared" si="47"/>
        <v>#DIV/0!</v>
      </c>
      <c r="P325" t="e">
        <f t="shared" si="48"/>
        <v>#DIV/0!</v>
      </c>
      <c r="Q325" s="11" t="e">
        <f t="shared" si="49"/>
        <v>#VALUE!</v>
      </c>
      <c r="R325" s="11" t="e">
        <f t="shared" si="50"/>
        <v>#DIV/0!</v>
      </c>
      <c r="S325" s="11" t="e">
        <f t="shared" si="51"/>
        <v>#DIV/0!</v>
      </c>
    </row>
    <row r="326" spans="1:19">
      <c r="A326" s="12">
        <v>44317</v>
      </c>
      <c r="B326" t="e">
        <v>#N/A</v>
      </c>
      <c r="C326" s="90" t="e">
        <f t="shared" si="52"/>
        <v>#N/A</v>
      </c>
      <c r="D326" s="90" t="e">
        <f t="shared" si="53"/>
        <v>#N/A</v>
      </c>
      <c r="E326" s="11" t="s">
        <v>103</v>
      </c>
      <c r="F326" s="11" t="e">
        <v>#N/A</v>
      </c>
      <c r="G326" s="11" t="e">
        <v>#N/A</v>
      </c>
      <c r="I326" t="e">
        <v>#N/A</v>
      </c>
      <c r="J326" t="e">
        <v>#N/A</v>
      </c>
      <c r="K326" s="11" t="e">
        <f t="shared" si="54"/>
        <v>#N/A</v>
      </c>
      <c r="L326" s="11" t="e">
        <f t="shared" si="55"/>
        <v>#N/A</v>
      </c>
      <c r="N326" t="e">
        <f t="shared" ref="N326:N389" si="56">N325*(1+E326)</f>
        <v>#VALUE!</v>
      </c>
      <c r="O326" t="e">
        <f t="shared" ref="O326:O389" si="57">O325*(1+F326)</f>
        <v>#DIV/0!</v>
      </c>
      <c r="P326" t="e">
        <f t="shared" ref="P326:P389" si="58">P325*(1+G326)</f>
        <v>#DIV/0!</v>
      </c>
      <c r="Q326" s="11" t="e">
        <f t="shared" si="49"/>
        <v>#VALUE!</v>
      </c>
      <c r="R326" s="11" t="e">
        <f t="shared" si="50"/>
        <v>#DIV/0!</v>
      </c>
      <c r="S326" s="11" t="e">
        <f t="shared" si="51"/>
        <v>#DIV/0!</v>
      </c>
    </row>
    <row r="327" spans="1:19">
      <c r="A327" s="12">
        <v>44348</v>
      </c>
      <c r="B327" t="e">
        <v>#N/A</v>
      </c>
      <c r="C327" s="90" t="e">
        <f t="shared" si="52"/>
        <v>#N/A</v>
      </c>
      <c r="D327" s="90" t="e">
        <f t="shared" si="53"/>
        <v>#N/A</v>
      </c>
      <c r="E327" s="11" t="s">
        <v>103</v>
      </c>
      <c r="F327" s="11" t="e">
        <v>#N/A</v>
      </c>
      <c r="G327" s="11" t="e">
        <v>#N/A</v>
      </c>
      <c r="I327" t="e">
        <v>#N/A</v>
      </c>
      <c r="J327" t="e">
        <v>#N/A</v>
      </c>
      <c r="K327" s="11" t="e">
        <f t="shared" si="54"/>
        <v>#N/A</v>
      </c>
      <c r="L327" s="11" t="e">
        <f t="shared" si="55"/>
        <v>#N/A</v>
      </c>
      <c r="N327" t="e">
        <f t="shared" si="56"/>
        <v>#VALUE!</v>
      </c>
      <c r="O327" t="e">
        <f t="shared" si="57"/>
        <v>#DIV/0!</v>
      </c>
      <c r="P327" t="e">
        <f t="shared" si="58"/>
        <v>#DIV/0!</v>
      </c>
      <c r="Q327" s="11" t="e">
        <f t="shared" si="49"/>
        <v>#VALUE!</v>
      </c>
      <c r="R327" s="11" t="e">
        <f t="shared" si="50"/>
        <v>#DIV/0!</v>
      </c>
      <c r="S327" s="11" t="e">
        <f t="shared" si="51"/>
        <v>#DIV/0!</v>
      </c>
    </row>
    <row r="328" spans="1:19">
      <c r="A328" s="12">
        <v>44378</v>
      </c>
      <c r="B328" t="e">
        <v>#N/A</v>
      </c>
      <c r="C328" s="90" t="e">
        <f t="shared" si="52"/>
        <v>#N/A</v>
      </c>
      <c r="D328" s="90" t="e">
        <f t="shared" si="53"/>
        <v>#N/A</v>
      </c>
      <c r="E328" s="11" t="s">
        <v>103</v>
      </c>
      <c r="F328" s="11" t="e">
        <v>#N/A</v>
      </c>
      <c r="G328" s="11" t="e">
        <v>#N/A</v>
      </c>
      <c r="I328" t="e">
        <v>#N/A</v>
      </c>
      <c r="J328" t="e">
        <v>#N/A</v>
      </c>
      <c r="K328" s="11" t="e">
        <f t="shared" si="54"/>
        <v>#N/A</v>
      </c>
      <c r="L328" s="11" t="e">
        <f t="shared" si="55"/>
        <v>#N/A</v>
      </c>
      <c r="N328" t="e">
        <f t="shared" si="56"/>
        <v>#VALUE!</v>
      </c>
      <c r="O328" t="e">
        <f t="shared" si="57"/>
        <v>#DIV/0!</v>
      </c>
      <c r="P328" t="e">
        <f t="shared" si="58"/>
        <v>#DIV/0!</v>
      </c>
      <c r="Q328" s="11" t="e">
        <f t="shared" si="49"/>
        <v>#VALUE!</v>
      </c>
      <c r="R328" s="11" t="e">
        <f t="shared" si="50"/>
        <v>#DIV/0!</v>
      </c>
      <c r="S328" s="11" t="e">
        <f t="shared" si="51"/>
        <v>#DIV/0!</v>
      </c>
    </row>
    <row r="329" spans="1:19">
      <c r="A329" s="12">
        <v>44409</v>
      </c>
      <c r="B329" t="e">
        <v>#N/A</v>
      </c>
      <c r="C329" s="90" t="e">
        <f t="shared" si="52"/>
        <v>#N/A</v>
      </c>
      <c r="D329" s="90" t="e">
        <f t="shared" si="53"/>
        <v>#N/A</v>
      </c>
      <c r="E329" s="11" t="s">
        <v>103</v>
      </c>
      <c r="F329" s="11" t="e">
        <v>#N/A</v>
      </c>
      <c r="G329" s="11" t="e">
        <v>#N/A</v>
      </c>
      <c r="I329" t="e">
        <v>#N/A</v>
      </c>
      <c r="J329" t="e">
        <v>#N/A</v>
      </c>
      <c r="K329" s="11" t="e">
        <f t="shared" si="54"/>
        <v>#N/A</v>
      </c>
      <c r="L329" s="11" t="e">
        <f t="shared" si="55"/>
        <v>#N/A</v>
      </c>
      <c r="N329" t="e">
        <f t="shared" si="56"/>
        <v>#VALUE!</v>
      </c>
      <c r="O329" t="e">
        <f t="shared" si="57"/>
        <v>#DIV/0!</v>
      </c>
      <c r="P329" t="e">
        <f t="shared" si="58"/>
        <v>#DIV/0!</v>
      </c>
      <c r="Q329" s="11" t="e">
        <f t="shared" si="49"/>
        <v>#VALUE!</v>
      </c>
      <c r="R329" s="11" t="e">
        <f t="shared" si="50"/>
        <v>#DIV/0!</v>
      </c>
      <c r="S329" s="11" t="e">
        <f t="shared" si="51"/>
        <v>#DIV/0!</v>
      </c>
    </row>
    <row r="330" spans="1:19">
      <c r="A330" s="12">
        <v>44440</v>
      </c>
      <c r="B330" t="e">
        <v>#N/A</v>
      </c>
      <c r="C330" s="90" t="e">
        <f t="shared" si="52"/>
        <v>#N/A</v>
      </c>
      <c r="D330" s="90" t="e">
        <f t="shared" si="53"/>
        <v>#N/A</v>
      </c>
      <c r="E330" s="11" t="s">
        <v>103</v>
      </c>
      <c r="F330" s="11" t="e">
        <v>#N/A</v>
      </c>
      <c r="G330" s="11" t="e">
        <v>#N/A</v>
      </c>
      <c r="I330" t="e">
        <v>#N/A</v>
      </c>
      <c r="J330" t="e">
        <v>#N/A</v>
      </c>
      <c r="K330" s="11" t="e">
        <f t="shared" si="54"/>
        <v>#N/A</v>
      </c>
      <c r="L330" s="11" t="e">
        <f t="shared" si="55"/>
        <v>#N/A</v>
      </c>
      <c r="N330" t="e">
        <f t="shared" si="56"/>
        <v>#VALUE!</v>
      </c>
      <c r="O330" t="e">
        <f t="shared" si="57"/>
        <v>#DIV/0!</v>
      </c>
      <c r="P330" t="e">
        <f t="shared" si="58"/>
        <v>#DIV/0!</v>
      </c>
      <c r="Q330" s="11" t="e">
        <f t="shared" si="49"/>
        <v>#VALUE!</v>
      </c>
      <c r="R330" s="11" t="e">
        <f t="shared" si="50"/>
        <v>#DIV/0!</v>
      </c>
      <c r="S330" s="11" t="e">
        <f t="shared" si="51"/>
        <v>#DIV/0!</v>
      </c>
    </row>
    <row r="331" spans="1:19">
      <c r="A331" s="12">
        <v>44470</v>
      </c>
      <c r="B331" t="e">
        <v>#N/A</v>
      </c>
      <c r="C331" s="90" t="e">
        <f t="shared" si="52"/>
        <v>#N/A</v>
      </c>
      <c r="D331" s="90" t="e">
        <f t="shared" si="53"/>
        <v>#N/A</v>
      </c>
      <c r="E331" s="11" t="s">
        <v>103</v>
      </c>
      <c r="F331" s="11" t="e">
        <v>#N/A</v>
      </c>
      <c r="G331" s="11" t="e">
        <v>#N/A</v>
      </c>
      <c r="I331" t="e">
        <v>#N/A</v>
      </c>
      <c r="J331" t="e">
        <v>#N/A</v>
      </c>
      <c r="K331" s="11" t="e">
        <f t="shared" si="54"/>
        <v>#N/A</v>
      </c>
      <c r="L331" s="11" t="e">
        <f t="shared" si="55"/>
        <v>#N/A</v>
      </c>
      <c r="N331" t="e">
        <f t="shared" si="56"/>
        <v>#VALUE!</v>
      </c>
      <c r="O331" t="e">
        <f t="shared" si="57"/>
        <v>#DIV/0!</v>
      </c>
      <c r="P331" t="e">
        <f t="shared" si="58"/>
        <v>#DIV/0!</v>
      </c>
      <c r="Q331" s="11" t="e">
        <f t="shared" si="49"/>
        <v>#VALUE!</v>
      </c>
      <c r="R331" s="11" t="e">
        <f t="shared" si="50"/>
        <v>#DIV/0!</v>
      </c>
      <c r="S331" s="11" t="e">
        <f t="shared" si="51"/>
        <v>#DIV/0!</v>
      </c>
    </row>
    <row r="332" spans="1:19">
      <c r="A332" s="12">
        <v>44501</v>
      </c>
      <c r="B332" t="e">
        <v>#N/A</v>
      </c>
      <c r="C332" s="90" t="e">
        <f t="shared" si="52"/>
        <v>#N/A</v>
      </c>
      <c r="D332" s="90" t="e">
        <f t="shared" si="53"/>
        <v>#N/A</v>
      </c>
      <c r="E332" s="11" t="s">
        <v>103</v>
      </c>
      <c r="F332" s="11" t="e">
        <v>#N/A</v>
      </c>
      <c r="G332" s="11" t="e">
        <v>#N/A</v>
      </c>
      <c r="I332" t="e">
        <v>#N/A</v>
      </c>
      <c r="J332" t="e">
        <v>#N/A</v>
      </c>
      <c r="K332" s="11" t="e">
        <f t="shared" si="54"/>
        <v>#N/A</v>
      </c>
      <c r="L332" s="11" t="e">
        <f t="shared" si="55"/>
        <v>#N/A</v>
      </c>
      <c r="N332" t="e">
        <f t="shared" si="56"/>
        <v>#VALUE!</v>
      </c>
      <c r="O332" t="e">
        <f t="shared" si="57"/>
        <v>#DIV/0!</v>
      </c>
      <c r="P332" t="e">
        <f t="shared" si="58"/>
        <v>#DIV/0!</v>
      </c>
      <c r="Q332" s="11" t="e">
        <f t="shared" si="49"/>
        <v>#VALUE!</v>
      </c>
      <c r="R332" s="11" t="e">
        <f t="shared" si="50"/>
        <v>#DIV/0!</v>
      </c>
      <c r="S332" s="11" t="e">
        <f t="shared" si="51"/>
        <v>#DIV/0!</v>
      </c>
    </row>
    <row r="333" spans="1:19">
      <c r="A333" s="12">
        <v>44531</v>
      </c>
      <c r="B333" t="e">
        <v>#N/A</v>
      </c>
      <c r="C333" s="90" t="e">
        <f t="shared" si="52"/>
        <v>#N/A</v>
      </c>
      <c r="D333" s="90" t="e">
        <f t="shared" si="53"/>
        <v>#N/A</v>
      </c>
      <c r="E333" s="11" t="s">
        <v>103</v>
      </c>
      <c r="F333" s="11" t="e">
        <v>#N/A</v>
      </c>
      <c r="G333" s="11" t="e">
        <v>#N/A</v>
      </c>
      <c r="I333" t="e">
        <v>#N/A</v>
      </c>
      <c r="J333" t="e">
        <v>#N/A</v>
      </c>
      <c r="K333" s="11" t="e">
        <f t="shared" si="54"/>
        <v>#N/A</v>
      </c>
      <c r="L333" s="11" t="e">
        <f t="shared" si="55"/>
        <v>#N/A</v>
      </c>
      <c r="N333" t="e">
        <f t="shared" si="56"/>
        <v>#VALUE!</v>
      </c>
      <c r="O333" t="e">
        <f t="shared" si="57"/>
        <v>#DIV/0!</v>
      </c>
      <c r="P333" t="e">
        <f t="shared" si="58"/>
        <v>#DIV/0!</v>
      </c>
      <c r="Q333" s="11" t="e">
        <f t="shared" si="49"/>
        <v>#VALUE!</v>
      </c>
      <c r="R333" s="11" t="e">
        <f t="shared" si="50"/>
        <v>#DIV/0!</v>
      </c>
      <c r="S333" s="11" t="e">
        <f t="shared" si="51"/>
        <v>#DIV/0!</v>
      </c>
    </row>
    <row r="334" spans="1:19">
      <c r="A334" s="12">
        <v>44562</v>
      </c>
      <c r="B334" t="e">
        <v>#N/A</v>
      </c>
      <c r="C334" s="90" t="e">
        <f t="shared" si="52"/>
        <v>#N/A</v>
      </c>
      <c r="D334" s="90" t="e">
        <f t="shared" si="53"/>
        <v>#N/A</v>
      </c>
      <c r="E334" s="11" t="s">
        <v>103</v>
      </c>
      <c r="F334" s="11" t="e">
        <v>#N/A</v>
      </c>
      <c r="G334" s="11" t="e">
        <v>#N/A</v>
      </c>
      <c r="I334" t="e">
        <v>#N/A</v>
      </c>
      <c r="J334" t="e">
        <v>#N/A</v>
      </c>
      <c r="K334" s="11" t="e">
        <f t="shared" si="54"/>
        <v>#N/A</v>
      </c>
      <c r="L334" s="11" t="e">
        <f t="shared" si="55"/>
        <v>#N/A</v>
      </c>
      <c r="N334" t="e">
        <f t="shared" si="56"/>
        <v>#VALUE!</v>
      </c>
      <c r="O334" t="e">
        <f t="shared" si="57"/>
        <v>#DIV/0!</v>
      </c>
      <c r="P334" t="e">
        <f t="shared" si="58"/>
        <v>#DIV/0!</v>
      </c>
      <c r="Q334" s="11" t="e">
        <f t="shared" si="49"/>
        <v>#VALUE!</v>
      </c>
      <c r="R334" s="11" t="e">
        <f t="shared" si="50"/>
        <v>#DIV/0!</v>
      </c>
      <c r="S334" s="11" t="e">
        <f t="shared" si="51"/>
        <v>#DIV/0!</v>
      </c>
    </row>
    <row r="335" spans="1:19">
      <c r="A335" s="12">
        <v>44593</v>
      </c>
      <c r="B335" t="e">
        <v>#N/A</v>
      </c>
      <c r="C335" s="90" t="e">
        <f t="shared" si="52"/>
        <v>#N/A</v>
      </c>
      <c r="D335" s="90" t="e">
        <f t="shared" si="53"/>
        <v>#N/A</v>
      </c>
      <c r="E335" s="11" t="s">
        <v>103</v>
      </c>
      <c r="F335" s="11" t="e">
        <v>#N/A</v>
      </c>
      <c r="G335" s="11" t="e">
        <v>#N/A</v>
      </c>
      <c r="I335" t="e">
        <v>#N/A</v>
      </c>
      <c r="J335" t="e">
        <v>#N/A</v>
      </c>
      <c r="K335" s="11" t="e">
        <f t="shared" si="54"/>
        <v>#N/A</v>
      </c>
      <c r="L335" s="11" t="e">
        <f t="shared" si="55"/>
        <v>#N/A</v>
      </c>
      <c r="N335" t="e">
        <f t="shared" si="56"/>
        <v>#VALUE!</v>
      </c>
      <c r="O335" t="e">
        <f t="shared" si="57"/>
        <v>#DIV/0!</v>
      </c>
      <c r="P335" t="e">
        <f t="shared" si="58"/>
        <v>#DIV/0!</v>
      </c>
      <c r="Q335" s="11" t="e">
        <f t="shared" si="49"/>
        <v>#VALUE!</v>
      </c>
      <c r="R335" s="11" t="e">
        <f t="shared" si="50"/>
        <v>#DIV/0!</v>
      </c>
      <c r="S335" s="11" t="e">
        <f t="shared" si="51"/>
        <v>#DIV/0!</v>
      </c>
    </row>
    <row r="336" spans="1:19">
      <c r="A336" s="12">
        <v>44621</v>
      </c>
      <c r="B336" t="e">
        <v>#N/A</v>
      </c>
      <c r="C336" s="90" t="e">
        <f t="shared" si="52"/>
        <v>#N/A</v>
      </c>
      <c r="D336" s="90" t="e">
        <f t="shared" si="53"/>
        <v>#N/A</v>
      </c>
      <c r="E336" s="11" t="s">
        <v>103</v>
      </c>
      <c r="F336" s="11" t="e">
        <v>#N/A</v>
      </c>
      <c r="G336" s="11" t="e">
        <v>#N/A</v>
      </c>
      <c r="I336" t="e">
        <v>#N/A</v>
      </c>
      <c r="J336" t="e">
        <v>#N/A</v>
      </c>
      <c r="K336" s="11" t="e">
        <f t="shared" si="54"/>
        <v>#N/A</v>
      </c>
      <c r="L336" s="11" t="e">
        <f t="shared" si="55"/>
        <v>#N/A</v>
      </c>
      <c r="N336" t="e">
        <f t="shared" si="56"/>
        <v>#VALUE!</v>
      </c>
      <c r="O336" t="e">
        <f t="shared" si="57"/>
        <v>#DIV/0!</v>
      </c>
      <c r="P336" t="e">
        <f t="shared" si="58"/>
        <v>#DIV/0!</v>
      </c>
      <c r="Q336" s="11" t="e">
        <f t="shared" si="49"/>
        <v>#VALUE!</v>
      </c>
      <c r="R336" s="11" t="e">
        <f t="shared" si="50"/>
        <v>#DIV/0!</v>
      </c>
      <c r="S336" s="11" t="e">
        <f t="shared" si="51"/>
        <v>#DIV/0!</v>
      </c>
    </row>
    <row r="337" spans="1:19">
      <c r="A337" s="12">
        <v>44652</v>
      </c>
      <c r="B337" t="e">
        <v>#N/A</v>
      </c>
      <c r="C337" s="90" t="e">
        <f t="shared" si="52"/>
        <v>#N/A</v>
      </c>
      <c r="D337" s="90" t="e">
        <f t="shared" si="53"/>
        <v>#N/A</v>
      </c>
      <c r="E337" s="11" t="s">
        <v>103</v>
      </c>
      <c r="F337" s="11" t="e">
        <v>#N/A</v>
      </c>
      <c r="G337" s="11" t="e">
        <v>#N/A</v>
      </c>
      <c r="I337" t="e">
        <v>#N/A</v>
      </c>
      <c r="J337" t="e">
        <v>#N/A</v>
      </c>
      <c r="K337" s="11" t="e">
        <f t="shared" si="54"/>
        <v>#N/A</v>
      </c>
      <c r="L337" s="11" t="e">
        <f t="shared" si="55"/>
        <v>#N/A</v>
      </c>
      <c r="N337" t="e">
        <f t="shared" si="56"/>
        <v>#VALUE!</v>
      </c>
      <c r="O337" t="e">
        <f t="shared" si="57"/>
        <v>#DIV/0!</v>
      </c>
      <c r="P337" t="e">
        <f t="shared" si="58"/>
        <v>#DIV/0!</v>
      </c>
      <c r="Q337" s="11" t="e">
        <f t="shared" ref="Q337:Q400" si="59">(N337/N325)-1</f>
        <v>#VALUE!</v>
      </c>
      <c r="R337" s="11" t="e">
        <f t="shared" ref="R337:R400" si="60">(O337/O325)-1</f>
        <v>#DIV/0!</v>
      </c>
      <c r="S337" s="11" t="e">
        <f t="shared" ref="S337:S400" si="61">(P337/P325)-1</f>
        <v>#DIV/0!</v>
      </c>
    </row>
    <row r="338" spans="1:19">
      <c r="A338" s="12">
        <v>44682</v>
      </c>
      <c r="B338" t="e">
        <v>#N/A</v>
      </c>
      <c r="C338" s="90" t="e">
        <f t="shared" si="52"/>
        <v>#N/A</v>
      </c>
      <c r="D338" s="90" t="e">
        <f t="shared" si="53"/>
        <v>#N/A</v>
      </c>
      <c r="E338" s="11" t="s">
        <v>103</v>
      </c>
      <c r="F338" s="11" t="e">
        <v>#N/A</v>
      </c>
      <c r="G338" s="11" t="e">
        <v>#N/A</v>
      </c>
      <c r="I338" t="e">
        <v>#N/A</v>
      </c>
      <c r="J338" t="e">
        <v>#N/A</v>
      </c>
      <c r="K338" s="11" t="e">
        <f t="shared" si="54"/>
        <v>#N/A</v>
      </c>
      <c r="L338" s="11" t="e">
        <f t="shared" si="55"/>
        <v>#N/A</v>
      </c>
      <c r="N338" t="e">
        <f t="shared" si="56"/>
        <v>#VALUE!</v>
      </c>
      <c r="O338" t="e">
        <f t="shared" si="57"/>
        <v>#DIV/0!</v>
      </c>
      <c r="P338" t="e">
        <f t="shared" si="58"/>
        <v>#DIV/0!</v>
      </c>
      <c r="Q338" s="11" t="e">
        <f t="shared" si="59"/>
        <v>#VALUE!</v>
      </c>
      <c r="R338" s="11" t="e">
        <f t="shared" si="60"/>
        <v>#DIV/0!</v>
      </c>
      <c r="S338" s="11" t="e">
        <f t="shared" si="61"/>
        <v>#DIV/0!</v>
      </c>
    </row>
    <row r="339" spans="1:19">
      <c r="A339" s="12">
        <v>44713</v>
      </c>
      <c r="B339" t="e">
        <v>#N/A</v>
      </c>
      <c r="C339" s="90" t="e">
        <f t="shared" si="52"/>
        <v>#N/A</v>
      </c>
      <c r="D339" s="90" t="e">
        <f t="shared" si="53"/>
        <v>#N/A</v>
      </c>
      <c r="E339" s="11" t="s">
        <v>103</v>
      </c>
      <c r="F339" s="11" t="e">
        <v>#N/A</v>
      </c>
      <c r="G339" s="11" t="e">
        <v>#N/A</v>
      </c>
      <c r="I339" t="e">
        <v>#N/A</v>
      </c>
      <c r="J339" t="e">
        <v>#N/A</v>
      </c>
      <c r="K339" s="11" t="e">
        <f t="shared" si="54"/>
        <v>#N/A</v>
      </c>
      <c r="L339" s="11" t="e">
        <f t="shared" si="55"/>
        <v>#N/A</v>
      </c>
      <c r="N339" t="e">
        <f t="shared" si="56"/>
        <v>#VALUE!</v>
      </c>
      <c r="O339" t="e">
        <f t="shared" si="57"/>
        <v>#DIV/0!</v>
      </c>
      <c r="P339" t="e">
        <f t="shared" si="58"/>
        <v>#DIV/0!</v>
      </c>
      <c r="Q339" s="11" t="e">
        <f t="shared" si="59"/>
        <v>#VALUE!</v>
      </c>
      <c r="R339" s="11" t="e">
        <f t="shared" si="60"/>
        <v>#DIV/0!</v>
      </c>
      <c r="S339" s="11" t="e">
        <f t="shared" si="61"/>
        <v>#DIV/0!</v>
      </c>
    </row>
    <row r="340" spans="1:19">
      <c r="A340" s="12">
        <v>44743</v>
      </c>
      <c r="B340" t="e">
        <v>#N/A</v>
      </c>
      <c r="C340" s="90" t="e">
        <f t="shared" si="52"/>
        <v>#N/A</v>
      </c>
      <c r="D340" s="90" t="e">
        <f t="shared" si="53"/>
        <v>#N/A</v>
      </c>
      <c r="E340" s="11" t="s">
        <v>103</v>
      </c>
      <c r="F340" s="11" t="e">
        <v>#N/A</v>
      </c>
      <c r="G340" s="11" t="e">
        <v>#N/A</v>
      </c>
      <c r="I340" t="e">
        <v>#N/A</v>
      </c>
      <c r="J340" t="e">
        <v>#N/A</v>
      </c>
      <c r="K340" s="11" t="e">
        <f t="shared" si="54"/>
        <v>#N/A</v>
      </c>
      <c r="L340" s="11" t="e">
        <f t="shared" si="55"/>
        <v>#N/A</v>
      </c>
      <c r="N340" t="e">
        <f t="shared" si="56"/>
        <v>#VALUE!</v>
      </c>
      <c r="O340" t="e">
        <f t="shared" si="57"/>
        <v>#DIV/0!</v>
      </c>
      <c r="P340" t="e">
        <f t="shared" si="58"/>
        <v>#DIV/0!</v>
      </c>
      <c r="Q340" s="11" t="e">
        <f t="shared" si="59"/>
        <v>#VALUE!</v>
      </c>
      <c r="R340" s="11" t="e">
        <f t="shared" si="60"/>
        <v>#DIV/0!</v>
      </c>
      <c r="S340" s="11" t="e">
        <f t="shared" si="61"/>
        <v>#DIV/0!</v>
      </c>
    </row>
    <row r="341" spans="1:19">
      <c r="A341" s="12">
        <v>44774</v>
      </c>
      <c r="B341" t="e">
        <v>#N/A</v>
      </c>
      <c r="C341" s="90" t="e">
        <f t="shared" si="52"/>
        <v>#N/A</v>
      </c>
      <c r="D341" s="90" t="e">
        <f t="shared" si="53"/>
        <v>#N/A</v>
      </c>
      <c r="E341" s="11" t="s">
        <v>103</v>
      </c>
      <c r="F341" s="11" t="e">
        <v>#N/A</v>
      </c>
      <c r="G341" s="11" t="e">
        <v>#N/A</v>
      </c>
      <c r="I341" t="e">
        <v>#N/A</v>
      </c>
      <c r="J341" t="e">
        <v>#N/A</v>
      </c>
      <c r="K341" s="11" t="e">
        <f t="shared" si="54"/>
        <v>#N/A</v>
      </c>
      <c r="L341" s="11" t="e">
        <f t="shared" si="55"/>
        <v>#N/A</v>
      </c>
      <c r="N341" t="e">
        <f t="shared" si="56"/>
        <v>#VALUE!</v>
      </c>
      <c r="O341" t="e">
        <f t="shared" si="57"/>
        <v>#DIV/0!</v>
      </c>
      <c r="P341" t="e">
        <f t="shared" si="58"/>
        <v>#DIV/0!</v>
      </c>
      <c r="Q341" s="11" t="e">
        <f t="shared" si="59"/>
        <v>#VALUE!</v>
      </c>
      <c r="R341" s="11" t="e">
        <f t="shared" si="60"/>
        <v>#DIV/0!</v>
      </c>
      <c r="S341" s="11" t="e">
        <f t="shared" si="61"/>
        <v>#DIV/0!</v>
      </c>
    </row>
    <row r="342" spans="1:19">
      <c r="A342" s="12">
        <v>44805</v>
      </c>
      <c r="B342" t="e">
        <v>#N/A</v>
      </c>
      <c r="C342" s="90" t="e">
        <f t="shared" si="52"/>
        <v>#N/A</v>
      </c>
      <c r="D342" s="90" t="e">
        <f t="shared" si="53"/>
        <v>#N/A</v>
      </c>
      <c r="E342" s="11" t="s">
        <v>103</v>
      </c>
      <c r="F342" s="11" t="e">
        <v>#N/A</v>
      </c>
      <c r="G342" s="11" t="e">
        <v>#N/A</v>
      </c>
      <c r="I342" t="e">
        <v>#N/A</v>
      </c>
      <c r="J342" t="e">
        <v>#N/A</v>
      </c>
      <c r="K342" s="11" t="e">
        <f t="shared" si="54"/>
        <v>#N/A</v>
      </c>
      <c r="L342" s="11" t="e">
        <f t="shared" si="55"/>
        <v>#N/A</v>
      </c>
      <c r="N342" t="e">
        <f t="shared" si="56"/>
        <v>#VALUE!</v>
      </c>
      <c r="O342" t="e">
        <f t="shared" si="57"/>
        <v>#DIV/0!</v>
      </c>
      <c r="P342" t="e">
        <f t="shared" si="58"/>
        <v>#DIV/0!</v>
      </c>
      <c r="Q342" s="11" t="e">
        <f t="shared" si="59"/>
        <v>#VALUE!</v>
      </c>
      <c r="R342" s="11" t="e">
        <f t="shared" si="60"/>
        <v>#DIV/0!</v>
      </c>
      <c r="S342" s="11" t="e">
        <f t="shared" si="61"/>
        <v>#DIV/0!</v>
      </c>
    </row>
    <row r="343" spans="1:19">
      <c r="A343" s="12">
        <v>44835</v>
      </c>
      <c r="B343" t="e">
        <v>#N/A</v>
      </c>
      <c r="C343" s="90" t="e">
        <f t="shared" si="52"/>
        <v>#N/A</v>
      </c>
      <c r="D343" s="90" t="e">
        <f t="shared" si="53"/>
        <v>#N/A</v>
      </c>
      <c r="E343" s="11" t="s">
        <v>103</v>
      </c>
      <c r="F343" s="11" t="e">
        <v>#N/A</v>
      </c>
      <c r="G343" s="11" t="e">
        <v>#N/A</v>
      </c>
      <c r="I343" t="e">
        <v>#N/A</v>
      </c>
      <c r="J343" t="e">
        <v>#N/A</v>
      </c>
      <c r="K343" s="11" t="e">
        <f t="shared" si="54"/>
        <v>#N/A</v>
      </c>
      <c r="L343" s="11" t="e">
        <f t="shared" si="55"/>
        <v>#N/A</v>
      </c>
      <c r="N343" t="e">
        <f t="shared" si="56"/>
        <v>#VALUE!</v>
      </c>
      <c r="O343" t="e">
        <f t="shared" si="57"/>
        <v>#DIV/0!</v>
      </c>
      <c r="P343" t="e">
        <f t="shared" si="58"/>
        <v>#DIV/0!</v>
      </c>
      <c r="Q343" s="11" t="e">
        <f t="shared" si="59"/>
        <v>#VALUE!</v>
      </c>
      <c r="R343" s="11" t="e">
        <f t="shared" si="60"/>
        <v>#DIV/0!</v>
      </c>
      <c r="S343" s="11" t="e">
        <f t="shared" si="61"/>
        <v>#DIV/0!</v>
      </c>
    </row>
    <row r="344" spans="1:19">
      <c r="A344" s="12">
        <v>44866</v>
      </c>
      <c r="B344" t="e">
        <v>#N/A</v>
      </c>
      <c r="C344" s="90" t="e">
        <f t="shared" si="52"/>
        <v>#N/A</v>
      </c>
      <c r="D344" s="90" t="e">
        <f t="shared" si="53"/>
        <v>#N/A</v>
      </c>
      <c r="E344" s="11" t="s">
        <v>103</v>
      </c>
      <c r="F344" s="11" t="e">
        <v>#N/A</v>
      </c>
      <c r="G344" s="11" t="e">
        <v>#N/A</v>
      </c>
      <c r="I344" t="e">
        <v>#N/A</v>
      </c>
      <c r="J344" t="e">
        <v>#N/A</v>
      </c>
      <c r="K344" s="11" t="e">
        <f t="shared" si="54"/>
        <v>#N/A</v>
      </c>
      <c r="L344" s="11" t="e">
        <f t="shared" si="55"/>
        <v>#N/A</v>
      </c>
      <c r="N344" t="e">
        <f t="shared" si="56"/>
        <v>#VALUE!</v>
      </c>
      <c r="O344" t="e">
        <f t="shared" si="57"/>
        <v>#DIV/0!</v>
      </c>
      <c r="P344" t="e">
        <f t="shared" si="58"/>
        <v>#DIV/0!</v>
      </c>
      <c r="Q344" s="11" t="e">
        <f t="shared" si="59"/>
        <v>#VALUE!</v>
      </c>
      <c r="R344" s="11" t="e">
        <f t="shared" si="60"/>
        <v>#DIV/0!</v>
      </c>
      <c r="S344" s="11" t="e">
        <f t="shared" si="61"/>
        <v>#DIV/0!</v>
      </c>
    </row>
    <row r="345" spans="1:19">
      <c r="A345" s="12">
        <v>44896</v>
      </c>
      <c r="B345" t="e">
        <v>#N/A</v>
      </c>
      <c r="C345" s="90" t="e">
        <f t="shared" si="52"/>
        <v>#N/A</v>
      </c>
      <c r="D345" s="90" t="e">
        <f t="shared" si="53"/>
        <v>#N/A</v>
      </c>
      <c r="E345" s="11" t="s">
        <v>103</v>
      </c>
      <c r="F345" s="11" t="e">
        <v>#N/A</v>
      </c>
      <c r="G345" s="11" t="e">
        <v>#N/A</v>
      </c>
      <c r="I345" t="e">
        <v>#N/A</v>
      </c>
      <c r="J345" t="e">
        <v>#N/A</v>
      </c>
      <c r="K345" s="11" t="e">
        <f t="shared" si="54"/>
        <v>#N/A</v>
      </c>
      <c r="L345" s="11" t="e">
        <f t="shared" si="55"/>
        <v>#N/A</v>
      </c>
      <c r="N345" t="e">
        <f t="shared" si="56"/>
        <v>#VALUE!</v>
      </c>
      <c r="O345" t="e">
        <f t="shared" si="57"/>
        <v>#DIV/0!</v>
      </c>
      <c r="P345" t="e">
        <f t="shared" si="58"/>
        <v>#DIV/0!</v>
      </c>
      <c r="Q345" s="11" t="e">
        <f t="shared" si="59"/>
        <v>#VALUE!</v>
      </c>
      <c r="R345" s="11" t="e">
        <f t="shared" si="60"/>
        <v>#DIV/0!</v>
      </c>
      <c r="S345" s="11" t="e">
        <f t="shared" si="61"/>
        <v>#DIV/0!</v>
      </c>
    </row>
    <row r="346" spans="1:19">
      <c r="A346" s="12">
        <v>44927</v>
      </c>
      <c r="B346" t="e">
        <v>#N/A</v>
      </c>
      <c r="C346" s="90" t="e">
        <f t="shared" si="52"/>
        <v>#N/A</v>
      </c>
      <c r="D346" s="90" t="e">
        <f t="shared" si="53"/>
        <v>#N/A</v>
      </c>
      <c r="E346" s="11" t="s">
        <v>103</v>
      </c>
      <c r="F346" s="11" t="e">
        <v>#N/A</v>
      </c>
      <c r="G346" s="11" t="e">
        <v>#N/A</v>
      </c>
      <c r="I346" t="e">
        <v>#N/A</v>
      </c>
      <c r="J346" t="e">
        <v>#N/A</v>
      </c>
      <c r="K346" s="11" t="e">
        <f t="shared" si="54"/>
        <v>#N/A</v>
      </c>
      <c r="L346" s="11" t="e">
        <f t="shared" si="55"/>
        <v>#N/A</v>
      </c>
      <c r="N346" t="e">
        <f t="shared" si="56"/>
        <v>#VALUE!</v>
      </c>
      <c r="O346" t="e">
        <f t="shared" si="57"/>
        <v>#DIV/0!</v>
      </c>
      <c r="P346" t="e">
        <f t="shared" si="58"/>
        <v>#DIV/0!</v>
      </c>
      <c r="Q346" s="11" t="e">
        <f t="shared" si="59"/>
        <v>#VALUE!</v>
      </c>
      <c r="R346" s="11" t="e">
        <f t="shared" si="60"/>
        <v>#DIV/0!</v>
      </c>
      <c r="S346" s="11" t="e">
        <f t="shared" si="61"/>
        <v>#DIV/0!</v>
      </c>
    </row>
    <row r="347" spans="1:19">
      <c r="A347" s="12">
        <v>44958</v>
      </c>
      <c r="B347" t="e">
        <v>#N/A</v>
      </c>
      <c r="C347" s="90" t="e">
        <f t="shared" si="52"/>
        <v>#N/A</v>
      </c>
      <c r="D347" s="90" t="e">
        <f t="shared" si="53"/>
        <v>#N/A</v>
      </c>
      <c r="E347" s="11" t="s">
        <v>103</v>
      </c>
      <c r="F347" s="11" t="e">
        <v>#N/A</v>
      </c>
      <c r="G347" s="11" t="e">
        <v>#N/A</v>
      </c>
      <c r="I347" t="e">
        <v>#N/A</v>
      </c>
      <c r="J347" t="e">
        <v>#N/A</v>
      </c>
      <c r="K347" s="11" t="e">
        <f t="shared" si="54"/>
        <v>#N/A</v>
      </c>
      <c r="L347" s="11" t="e">
        <f t="shared" si="55"/>
        <v>#N/A</v>
      </c>
      <c r="N347" t="e">
        <f t="shared" si="56"/>
        <v>#VALUE!</v>
      </c>
      <c r="O347" t="e">
        <f t="shared" si="57"/>
        <v>#DIV/0!</v>
      </c>
      <c r="P347" t="e">
        <f t="shared" si="58"/>
        <v>#DIV/0!</v>
      </c>
      <c r="Q347" s="11" t="e">
        <f t="shared" si="59"/>
        <v>#VALUE!</v>
      </c>
      <c r="R347" s="11" t="e">
        <f t="shared" si="60"/>
        <v>#DIV/0!</v>
      </c>
      <c r="S347" s="11" t="e">
        <f t="shared" si="61"/>
        <v>#DIV/0!</v>
      </c>
    </row>
    <row r="348" spans="1:19">
      <c r="A348" s="12">
        <v>44986</v>
      </c>
      <c r="B348" t="e">
        <v>#N/A</v>
      </c>
      <c r="C348" s="90" t="e">
        <f t="shared" si="52"/>
        <v>#N/A</v>
      </c>
      <c r="D348" s="90" t="e">
        <f t="shared" si="53"/>
        <v>#N/A</v>
      </c>
      <c r="E348" s="11" t="s">
        <v>103</v>
      </c>
      <c r="F348" s="11" t="e">
        <v>#N/A</v>
      </c>
      <c r="G348" s="11" t="e">
        <v>#N/A</v>
      </c>
      <c r="I348" t="e">
        <v>#N/A</v>
      </c>
      <c r="J348" t="e">
        <v>#N/A</v>
      </c>
      <c r="K348" s="11" t="e">
        <f t="shared" si="54"/>
        <v>#N/A</v>
      </c>
      <c r="L348" s="11" t="e">
        <f t="shared" si="55"/>
        <v>#N/A</v>
      </c>
      <c r="N348" t="e">
        <f t="shared" si="56"/>
        <v>#VALUE!</v>
      </c>
      <c r="O348" t="e">
        <f t="shared" si="57"/>
        <v>#DIV/0!</v>
      </c>
      <c r="P348" t="e">
        <f t="shared" si="58"/>
        <v>#DIV/0!</v>
      </c>
      <c r="Q348" s="11" t="e">
        <f t="shared" si="59"/>
        <v>#VALUE!</v>
      </c>
      <c r="R348" s="11" t="e">
        <f t="shared" si="60"/>
        <v>#DIV/0!</v>
      </c>
      <c r="S348" s="11" t="e">
        <f t="shared" si="61"/>
        <v>#DIV/0!</v>
      </c>
    </row>
    <row r="349" spans="1:19">
      <c r="A349" s="12">
        <v>45017</v>
      </c>
      <c r="B349" t="e">
        <v>#N/A</v>
      </c>
      <c r="C349" s="90" t="e">
        <f t="shared" si="52"/>
        <v>#N/A</v>
      </c>
      <c r="D349" s="90" t="e">
        <f t="shared" si="53"/>
        <v>#N/A</v>
      </c>
      <c r="E349" s="11" t="s">
        <v>103</v>
      </c>
      <c r="F349" s="11" t="e">
        <v>#N/A</v>
      </c>
      <c r="G349" s="11" t="e">
        <v>#N/A</v>
      </c>
      <c r="I349" t="e">
        <v>#N/A</v>
      </c>
      <c r="J349" t="e">
        <v>#N/A</v>
      </c>
      <c r="K349" s="11" t="e">
        <f t="shared" si="54"/>
        <v>#N/A</v>
      </c>
      <c r="L349" s="11" t="e">
        <f t="shared" si="55"/>
        <v>#N/A</v>
      </c>
      <c r="N349" t="e">
        <f t="shared" si="56"/>
        <v>#VALUE!</v>
      </c>
      <c r="O349" t="e">
        <f t="shared" si="57"/>
        <v>#DIV/0!</v>
      </c>
      <c r="P349" t="e">
        <f t="shared" si="58"/>
        <v>#DIV/0!</v>
      </c>
      <c r="Q349" s="11" t="e">
        <f t="shared" si="59"/>
        <v>#VALUE!</v>
      </c>
      <c r="R349" s="11" t="e">
        <f t="shared" si="60"/>
        <v>#DIV/0!</v>
      </c>
      <c r="S349" s="11" t="e">
        <f t="shared" si="61"/>
        <v>#DIV/0!</v>
      </c>
    </row>
    <row r="350" spans="1:19">
      <c r="A350" s="12">
        <v>45047</v>
      </c>
      <c r="B350" t="e">
        <v>#N/A</v>
      </c>
      <c r="C350" s="90" t="e">
        <f t="shared" si="52"/>
        <v>#N/A</v>
      </c>
      <c r="D350" s="90" t="e">
        <f t="shared" si="53"/>
        <v>#N/A</v>
      </c>
      <c r="E350" s="11" t="s">
        <v>103</v>
      </c>
      <c r="F350" s="11" t="e">
        <v>#N/A</v>
      </c>
      <c r="G350" s="11" t="e">
        <v>#N/A</v>
      </c>
      <c r="I350" t="e">
        <v>#N/A</v>
      </c>
      <c r="J350" t="e">
        <v>#N/A</v>
      </c>
      <c r="K350" s="11" t="e">
        <f t="shared" si="54"/>
        <v>#N/A</v>
      </c>
      <c r="L350" s="11" t="e">
        <f t="shared" si="55"/>
        <v>#N/A</v>
      </c>
      <c r="N350" t="e">
        <f t="shared" si="56"/>
        <v>#VALUE!</v>
      </c>
      <c r="O350" t="e">
        <f t="shared" si="57"/>
        <v>#DIV/0!</v>
      </c>
      <c r="P350" t="e">
        <f t="shared" si="58"/>
        <v>#DIV/0!</v>
      </c>
      <c r="Q350" s="11" t="e">
        <f t="shared" si="59"/>
        <v>#VALUE!</v>
      </c>
      <c r="R350" s="11" t="e">
        <f t="shared" si="60"/>
        <v>#DIV/0!</v>
      </c>
      <c r="S350" s="11" t="e">
        <f t="shared" si="61"/>
        <v>#DIV/0!</v>
      </c>
    </row>
    <row r="351" spans="1:19">
      <c r="A351" s="12">
        <v>45078</v>
      </c>
      <c r="B351" t="e">
        <v>#N/A</v>
      </c>
      <c r="C351" s="90" t="e">
        <f t="shared" si="52"/>
        <v>#N/A</v>
      </c>
      <c r="D351" s="90" t="e">
        <f t="shared" si="53"/>
        <v>#N/A</v>
      </c>
      <c r="E351" s="11" t="s">
        <v>103</v>
      </c>
      <c r="F351" s="11" t="e">
        <v>#N/A</v>
      </c>
      <c r="G351" s="11" t="e">
        <v>#N/A</v>
      </c>
      <c r="I351" t="e">
        <v>#N/A</v>
      </c>
      <c r="J351" t="e">
        <v>#N/A</v>
      </c>
      <c r="K351" s="11" t="e">
        <f t="shared" si="54"/>
        <v>#N/A</v>
      </c>
      <c r="L351" s="11" t="e">
        <f t="shared" si="55"/>
        <v>#N/A</v>
      </c>
      <c r="N351" t="e">
        <f t="shared" si="56"/>
        <v>#VALUE!</v>
      </c>
      <c r="O351" t="e">
        <f t="shared" si="57"/>
        <v>#DIV/0!</v>
      </c>
      <c r="P351" t="e">
        <f t="shared" si="58"/>
        <v>#DIV/0!</v>
      </c>
      <c r="Q351" s="11" t="e">
        <f t="shared" si="59"/>
        <v>#VALUE!</v>
      </c>
      <c r="R351" s="11" t="e">
        <f t="shared" si="60"/>
        <v>#DIV/0!</v>
      </c>
      <c r="S351" s="11" t="e">
        <f t="shared" si="61"/>
        <v>#DIV/0!</v>
      </c>
    </row>
    <row r="352" spans="1:19">
      <c r="A352" s="12">
        <v>45108</v>
      </c>
      <c r="B352" t="e">
        <v>#N/A</v>
      </c>
      <c r="C352" s="90" t="e">
        <f t="shared" si="52"/>
        <v>#N/A</v>
      </c>
      <c r="D352" s="90" t="e">
        <f t="shared" si="53"/>
        <v>#N/A</v>
      </c>
      <c r="E352" s="11" t="s">
        <v>103</v>
      </c>
      <c r="F352" s="11" t="e">
        <v>#N/A</v>
      </c>
      <c r="G352" s="11" t="e">
        <v>#N/A</v>
      </c>
      <c r="I352" t="e">
        <v>#N/A</v>
      </c>
      <c r="J352" t="e">
        <v>#N/A</v>
      </c>
      <c r="K352" s="11" t="e">
        <f t="shared" si="54"/>
        <v>#N/A</v>
      </c>
      <c r="L352" s="11" t="e">
        <f t="shared" si="55"/>
        <v>#N/A</v>
      </c>
      <c r="N352" t="e">
        <f t="shared" si="56"/>
        <v>#VALUE!</v>
      </c>
      <c r="O352" t="e">
        <f t="shared" si="57"/>
        <v>#DIV/0!</v>
      </c>
      <c r="P352" t="e">
        <f t="shared" si="58"/>
        <v>#DIV/0!</v>
      </c>
      <c r="Q352" s="11" t="e">
        <f t="shared" si="59"/>
        <v>#VALUE!</v>
      </c>
      <c r="R352" s="11" t="e">
        <f t="shared" si="60"/>
        <v>#DIV/0!</v>
      </c>
      <c r="S352" s="11" t="e">
        <f t="shared" si="61"/>
        <v>#DIV/0!</v>
      </c>
    </row>
    <row r="353" spans="1:19">
      <c r="A353" s="12">
        <v>45139</v>
      </c>
      <c r="B353" t="e">
        <v>#N/A</v>
      </c>
      <c r="C353" s="90" t="e">
        <f t="shared" si="52"/>
        <v>#N/A</v>
      </c>
      <c r="D353" s="90" t="e">
        <f t="shared" si="53"/>
        <v>#N/A</v>
      </c>
      <c r="E353" s="11" t="s">
        <v>103</v>
      </c>
      <c r="F353" s="11" t="e">
        <v>#N/A</v>
      </c>
      <c r="G353" s="11" t="e">
        <v>#N/A</v>
      </c>
      <c r="I353" t="e">
        <v>#N/A</v>
      </c>
      <c r="J353" t="e">
        <v>#N/A</v>
      </c>
      <c r="K353" s="11" t="e">
        <f t="shared" si="54"/>
        <v>#N/A</v>
      </c>
      <c r="L353" s="11" t="e">
        <f t="shared" si="55"/>
        <v>#N/A</v>
      </c>
      <c r="N353" t="e">
        <f t="shared" si="56"/>
        <v>#VALUE!</v>
      </c>
      <c r="O353" t="e">
        <f t="shared" si="57"/>
        <v>#DIV/0!</v>
      </c>
      <c r="P353" t="e">
        <f t="shared" si="58"/>
        <v>#DIV/0!</v>
      </c>
      <c r="Q353" s="11" t="e">
        <f t="shared" si="59"/>
        <v>#VALUE!</v>
      </c>
      <c r="R353" s="11" t="e">
        <f t="shared" si="60"/>
        <v>#DIV/0!</v>
      </c>
      <c r="S353" s="11" t="e">
        <f t="shared" si="61"/>
        <v>#DIV/0!</v>
      </c>
    </row>
    <row r="354" spans="1:19">
      <c r="A354" s="12">
        <v>45170</v>
      </c>
      <c r="B354" t="e">
        <v>#N/A</v>
      </c>
      <c r="C354" s="90" t="e">
        <f t="shared" si="52"/>
        <v>#N/A</v>
      </c>
      <c r="D354" s="90" t="e">
        <f t="shared" si="53"/>
        <v>#N/A</v>
      </c>
      <c r="E354" s="11" t="s">
        <v>103</v>
      </c>
      <c r="F354" s="11" t="e">
        <v>#N/A</v>
      </c>
      <c r="G354" s="11" t="e">
        <v>#N/A</v>
      </c>
      <c r="I354" t="e">
        <v>#N/A</v>
      </c>
      <c r="J354" t="e">
        <v>#N/A</v>
      </c>
      <c r="K354" s="11" t="e">
        <f t="shared" si="54"/>
        <v>#N/A</v>
      </c>
      <c r="L354" s="11" t="e">
        <f t="shared" si="55"/>
        <v>#N/A</v>
      </c>
      <c r="N354" t="e">
        <f t="shared" si="56"/>
        <v>#VALUE!</v>
      </c>
      <c r="O354" t="e">
        <f t="shared" si="57"/>
        <v>#DIV/0!</v>
      </c>
      <c r="P354" t="e">
        <f t="shared" si="58"/>
        <v>#DIV/0!</v>
      </c>
      <c r="Q354" s="11" t="e">
        <f t="shared" si="59"/>
        <v>#VALUE!</v>
      </c>
      <c r="R354" s="11" t="e">
        <f t="shared" si="60"/>
        <v>#DIV/0!</v>
      </c>
      <c r="S354" s="11" t="e">
        <f t="shared" si="61"/>
        <v>#DIV/0!</v>
      </c>
    </row>
    <row r="355" spans="1:19">
      <c r="A355" s="12">
        <v>45200</v>
      </c>
      <c r="B355" t="e">
        <v>#N/A</v>
      </c>
      <c r="C355" s="90" t="e">
        <f t="shared" si="52"/>
        <v>#N/A</v>
      </c>
      <c r="D355" s="90" t="e">
        <f t="shared" si="53"/>
        <v>#N/A</v>
      </c>
      <c r="E355" s="11" t="s">
        <v>103</v>
      </c>
      <c r="F355" s="11" t="e">
        <v>#N/A</v>
      </c>
      <c r="G355" s="11" t="e">
        <v>#N/A</v>
      </c>
      <c r="I355" t="e">
        <v>#N/A</v>
      </c>
      <c r="J355" t="e">
        <v>#N/A</v>
      </c>
      <c r="K355" s="11" t="e">
        <f t="shared" si="54"/>
        <v>#N/A</v>
      </c>
      <c r="L355" s="11" t="e">
        <f t="shared" si="55"/>
        <v>#N/A</v>
      </c>
      <c r="N355" t="e">
        <f t="shared" si="56"/>
        <v>#VALUE!</v>
      </c>
      <c r="O355" t="e">
        <f t="shared" si="57"/>
        <v>#DIV/0!</v>
      </c>
      <c r="P355" t="e">
        <f t="shared" si="58"/>
        <v>#DIV/0!</v>
      </c>
      <c r="Q355" s="11" t="e">
        <f t="shared" si="59"/>
        <v>#VALUE!</v>
      </c>
      <c r="R355" s="11" t="e">
        <f t="shared" si="60"/>
        <v>#DIV/0!</v>
      </c>
      <c r="S355" s="11" t="e">
        <f t="shared" si="61"/>
        <v>#DIV/0!</v>
      </c>
    </row>
    <row r="356" spans="1:19">
      <c r="A356" s="12">
        <v>45231</v>
      </c>
      <c r="B356" t="e">
        <v>#N/A</v>
      </c>
      <c r="C356" s="90" t="e">
        <f t="shared" si="52"/>
        <v>#N/A</v>
      </c>
      <c r="D356" s="90" t="e">
        <f t="shared" si="53"/>
        <v>#N/A</v>
      </c>
      <c r="E356" s="11" t="s">
        <v>103</v>
      </c>
      <c r="F356" s="11" t="e">
        <v>#N/A</v>
      </c>
      <c r="G356" s="11" t="e">
        <v>#N/A</v>
      </c>
      <c r="I356" t="e">
        <v>#N/A</v>
      </c>
      <c r="J356" t="e">
        <v>#N/A</v>
      </c>
      <c r="K356" s="11" t="e">
        <f t="shared" si="54"/>
        <v>#N/A</v>
      </c>
      <c r="L356" s="11" t="e">
        <f t="shared" si="55"/>
        <v>#N/A</v>
      </c>
      <c r="N356" t="e">
        <f t="shared" si="56"/>
        <v>#VALUE!</v>
      </c>
      <c r="O356" t="e">
        <f t="shared" si="57"/>
        <v>#DIV/0!</v>
      </c>
      <c r="P356" t="e">
        <f t="shared" si="58"/>
        <v>#DIV/0!</v>
      </c>
      <c r="Q356" s="11" t="e">
        <f t="shared" si="59"/>
        <v>#VALUE!</v>
      </c>
      <c r="R356" s="11" t="e">
        <f t="shared" si="60"/>
        <v>#DIV/0!</v>
      </c>
      <c r="S356" s="11" t="e">
        <f t="shared" si="61"/>
        <v>#DIV/0!</v>
      </c>
    </row>
    <row r="357" spans="1:19">
      <c r="A357" s="12">
        <v>45261</v>
      </c>
      <c r="B357" t="e">
        <v>#N/A</v>
      </c>
      <c r="C357" s="90" t="e">
        <f t="shared" si="52"/>
        <v>#N/A</v>
      </c>
      <c r="D357" s="90" t="e">
        <f t="shared" si="53"/>
        <v>#N/A</v>
      </c>
      <c r="E357" s="11" t="s">
        <v>103</v>
      </c>
      <c r="F357" s="11" t="e">
        <v>#N/A</v>
      </c>
      <c r="G357" s="11" t="e">
        <v>#N/A</v>
      </c>
      <c r="I357" t="e">
        <v>#N/A</v>
      </c>
      <c r="J357" t="e">
        <v>#N/A</v>
      </c>
      <c r="K357" s="11" t="e">
        <f t="shared" si="54"/>
        <v>#N/A</v>
      </c>
      <c r="L357" s="11" t="e">
        <f t="shared" si="55"/>
        <v>#N/A</v>
      </c>
      <c r="N357" t="e">
        <f t="shared" si="56"/>
        <v>#VALUE!</v>
      </c>
      <c r="O357" t="e">
        <f t="shared" si="57"/>
        <v>#DIV/0!</v>
      </c>
      <c r="P357" t="e">
        <f t="shared" si="58"/>
        <v>#DIV/0!</v>
      </c>
      <c r="Q357" s="11" t="e">
        <f t="shared" si="59"/>
        <v>#VALUE!</v>
      </c>
      <c r="R357" s="11" t="e">
        <f t="shared" si="60"/>
        <v>#DIV/0!</v>
      </c>
      <c r="S357" s="11" t="e">
        <f t="shared" si="61"/>
        <v>#DIV/0!</v>
      </c>
    </row>
    <row r="358" spans="1:19">
      <c r="A358" s="12">
        <v>45292</v>
      </c>
      <c r="B358" t="e">
        <v>#N/A</v>
      </c>
      <c r="C358" s="90" t="e">
        <f t="shared" si="52"/>
        <v>#N/A</v>
      </c>
      <c r="D358" s="90" t="e">
        <f t="shared" si="53"/>
        <v>#N/A</v>
      </c>
      <c r="E358" s="11" t="s">
        <v>103</v>
      </c>
      <c r="F358" s="11" t="e">
        <v>#N/A</v>
      </c>
      <c r="G358" s="11" t="e">
        <v>#N/A</v>
      </c>
      <c r="I358" t="e">
        <v>#N/A</v>
      </c>
      <c r="J358" t="e">
        <v>#N/A</v>
      </c>
      <c r="K358" s="11" t="e">
        <f t="shared" si="54"/>
        <v>#N/A</v>
      </c>
      <c r="L358" s="11" t="e">
        <f t="shared" si="55"/>
        <v>#N/A</v>
      </c>
      <c r="N358" t="e">
        <f t="shared" si="56"/>
        <v>#VALUE!</v>
      </c>
      <c r="O358" t="e">
        <f t="shared" si="57"/>
        <v>#DIV/0!</v>
      </c>
      <c r="P358" t="e">
        <f t="shared" si="58"/>
        <v>#DIV/0!</v>
      </c>
      <c r="Q358" s="11" t="e">
        <f t="shared" si="59"/>
        <v>#VALUE!</v>
      </c>
      <c r="R358" s="11" t="e">
        <f t="shared" si="60"/>
        <v>#DIV/0!</v>
      </c>
      <c r="S358" s="11" t="e">
        <f t="shared" si="61"/>
        <v>#DIV/0!</v>
      </c>
    </row>
    <row r="359" spans="1:19">
      <c r="A359" s="12">
        <v>45323</v>
      </c>
      <c r="B359" t="e">
        <v>#N/A</v>
      </c>
      <c r="C359" s="90" t="e">
        <f t="shared" si="52"/>
        <v>#N/A</v>
      </c>
      <c r="D359" s="90" t="e">
        <f t="shared" si="53"/>
        <v>#N/A</v>
      </c>
      <c r="E359" s="11" t="s">
        <v>103</v>
      </c>
      <c r="F359" s="11" t="e">
        <v>#N/A</v>
      </c>
      <c r="G359" s="11" t="e">
        <v>#N/A</v>
      </c>
      <c r="I359" t="e">
        <v>#N/A</v>
      </c>
      <c r="J359" t="e">
        <v>#N/A</v>
      </c>
      <c r="K359" s="11" t="e">
        <f t="shared" si="54"/>
        <v>#N/A</v>
      </c>
      <c r="L359" s="11" t="e">
        <f t="shared" si="55"/>
        <v>#N/A</v>
      </c>
      <c r="N359" t="e">
        <f t="shared" si="56"/>
        <v>#VALUE!</v>
      </c>
      <c r="O359" t="e">
        <f t="shared" si="57"/>
        <v>#DIV/0!</v>
      </c>
      <c r="P359" t="e">
        <f t="shared" si="58"/>
        <v>#DIV/0!</v>
      </c>
      <c r="Q359" s="11" t="e">
        <f t="shared" si="59"/>
        <v>#VALUE!</v>
      </c>
      <c r="R359" s="11" t="e">
        <f t="shared" si="60"/>
        <v>#DIV/0!</v>
      </c>
      <c r="S359" s="11" t="e">
        <f t="shared" si="61"/>
        <v>#DIV/0!</v>
      </c>
    </row>
    <row r="360" spans="1:19">
      <c r="A360" s="12">
        <v>45352</v>
      </c>
      <c r="B360" t="e">
        <v>#N/A</v>
      </c>
      <c r="C360" s="90" t="e">
        <f t="shared" si="52"/>
        <v>#N/A</v>
      </c>
      <c r="D360" s="90" t="e">
        <f t="shared" si="53"/>
        <v>#N/A</v>
      </c>
      <c r="E360" s="11" t="s">
        <v>103</v>
      </c>
      <c r="F360" s="11" t="e">
        <v>#N/A</v>
      </c>
      <c r="G360" s="11" t="e">
        <v>#N/A</v>
      </c>
      <c r="I360" t="e">
        <v>#N/A</v>
      </c>
      <c r="J360" t="e">
        <v>#N/A</v>
      </c>
      <c r="K360" s="11" t="e">
        <f t="shared" si="54"/>
        <v>#N/A</v>
      </c>
      <c r="L360" s="11" t="e">
        <f t="shared" si="55"/>
        <v>#N/A</v>
      </c>
      <c r="N360" t="e">
        <f t="shared" si="56"/>
        <v>#VALUE!</v>
      </c>
      <c r="O360" t="e">
        <f t="shared" si="57"/>
        <v>#DIV/0!</v>
      </c>
      <c r="P360" t="e">
        <f t="shared" si="58"/>
        <v>#DIV/0!</v>
      </c>
      <c r="Q360" s="11" t="e">
        <f t="shared" si="59"/>
        <v>#VALUE!</v>
      </c>
      <c r="R360" s="11" t="e">
        <f t="shared" si="60"/>
        <v>#DIV/0!</v>
      </c>
      <c r="S360" s="11" t="e">
        <f t="shared" si="61"/>
        <v>#DIV/0!</v>
      </c>
    </row>
    <row r="361" spans="1:19">
      <c r="A361" s="12">
        <v>45383</v>
      </c>
      <c r="B361" t="e">
        <v>#N/A</v>
      </c>
      <c r="C361" s="90" t="e">
        <f t="shared" si="52"/>
        <v>#N/A</v>
      </c>
      <c r="D361" s="90" t="e">
        <f t="shared" si="53"/>
        <v>#N/A</v>
      </c>
      <c r="E361" s="11" t="s">
        <v>103</v>
      </c>
      <c r="F361" s="11" t="e">
        <v>#N/A</v>
      </c>
      <c r="G361" s="11" t="e">
        <v>#N/A</v>
      </c>
      <c r="I361" t="e">
        <v>#N/A</v>
      </c>
      <c r="J361" t="e">
        <v>#N/A</v>
      </c>
      <c r="K361" s="11" t="e">
        <f t="shared" si="54"/>
        <v>#N/A</v>
      </c>
      <c r="L361" s="11" t="e">
        <f t="shared" si="55"/>
        <v>#N/A</v>
      </c>
      <c r="N361" t="e">
        <f t="shared" si="56"/>
        <v>#VALUE!</v>
      </c>
      <c r="O361" t="e">
        <f t="shared" si="57"/>
        <v>#DIV/0!</v>
      </c>
      <c r="P361" t="e">
        <f t="shared" si="58"/>
        <v>#DIV/0!</v>
      </c>
      <c r="Q361" s="11" t="e">
        <f t="shared" si="59"/>
        <v>#VALUE!</v>
      </c>
      <c r="R361" s="11" t="e">
        <f t="shared" si="60"/>
        <v>#DIV/0!</v>
      </c>
      <c r="S361" s="11" t="e">
        <f t="shared" si="61"/>
        <v>#DIV/0!</v>
      </c>
    </row>
    <row r="362" spans="1:19">
      <c r="A362" s="12">
        <v>45413</v>
      </c>
      <c r="B362" t="e">
        <v>#N/A</v>
      </c>
      <c r="C362" s="90" t="e">
        <f t="shared" si="52"/>
        <v>#N/A</v>
      </c>
      <c r="D362" s="90" t="e">
        <f t="shared" si="53"/>
        <v>#N/A</v>
      </c>
      <c r="E362" s="11" t="s">
        <v>103</v>
      </c>
      <c r="F362" s="11" t="e">
        <v>#N/A</v>
      </c>
      <c r="G362" s="11" t="e">
        <v>#N/A</v>
      </c>
      <c r="I362" t="e">
        <v>#N/A</v>
      </c>
      <c r="J362" t="e">
        <v>#N/A</v>
      </c>
      <c r="K362" s="11" t="e">
        <f t="shared" si="54"/>
        <v>#N/A</v>
      </c>
      <c r="L362" s="11" t="e">
        <f t="shared" si="55"/>
        <v>#N/A</v>
      </c>
      <c r="N362" t="e">
        <f t="shared" si="56"/>
        <v>#VALUE!</v>
      </c>
      <c r="O362" t="e">
        <f t="shared" si="57"/>
        <v>#DIV/0!</v>
      </c>
      <c r="P362" t="e">
        <f t="shared" si="58"/>
        <v>#DIV/0!</v>
      </c>
      <c r="Q362" s="11" t="e">
        <f t="shared" si="59"/>
        <v>#VALUE!</v>
      </c>
      <c r="R362" s="11" t="e">
        <f t="shared" si="60"/>
        <v>#DIV/0!</v>
      </c>
      <c r="S362" s="11" t="e">
        <f t="shared" si="61"/>
        <v>#DIV/0!</v>
      </c>
    </row>
    <row r="363" spans="1:19">
      <c r="A363" s="12">
        <v>45444</v>
      </c>
      <c r="B363" t="e">
        <v>#N/A</v>
      </c>
      <c r="C363" s="90" t="e">
        <f t="shared" si="52"/>
        <v>#N/A</v>
      </c>
      <c r="D363" s="90" t="e">
        <f t="shared" si="53"/>
        <v>#N/A</v>
      </c>
      <c r="E363" s="11" t="s">
        <v>103</v>
      </c>
      <c r="F363" s="11" t="e">
        <v>#N/A</v>
      </c>
      <c r="G363" s="11" t="e">
        <v>#N/A</v>
      </c>
      <c r="I363" t="e">
        <v>#N/A</v>
      </c>
      <c r="J363" t="e">
        <v>#N/A</v>
      </c>
      <c r="K363" s="11" t="e">
        <f t="shared" si="54"/>
        <v>#N/A</v>
      </c>
      <c r="L363" s="11" t="e">
        <f t="shared" si="55"/>
        <v>#N/A</v>
      </c>
      <c r="N363" t="e">
        <f t="shared" si="56"/>
        <v>#VALUE!</v>
      </c>
      <c r="O363" t="e">
        <f t="shared" si="57"/>
        <v>#DIV/0!</v>
      </c>
      <c r="P363" t="e">
        <f t="shared" si="58"/>
        <v>#DIV/0!</v>
      </c>
      <c r="Q363" s="11" t="e">
        <f t="shared" si="59"/>
        <v>#VALUE!</v>
      </c>
      <c r="R363" s="11" t="e">
        <f t="shared" si="60"/>
        <v>#DIV/0!</v>
      </c>
      <c r="S363" s="11" t="e">
        <f t="shared" si="61"/>
        <v>#DIV/0!</v>
      </c>
    </row>
    <row r="364" spans="1:19">
      <c r="A364" s="12">
        <v>45474</v>
      </c>
      <c r="B364" t="e">
        <v>#N/A</v>
      </c>
      <c r="C364" s="90" t="e">
        <f t="shared" si="52"/>
        <v>#N/A</v>
      </c>
      <c r="D364" s="90" t="e">
        <f t="shared" si="53"/>
        <v>#N/A</v>
      </c>
      <c r="E364" s="11" t="s">
        <v>103</v>
      </c>
      <c r="F364" s="11" t="e">
        <v>#N/A</v>
      </c>
      <c r="G364" s="11" t="e">
        <v>#N/A</v>
      </c>
      <c r="I364" t="e">
        <v>#N/A</v>
      </c>
      <c r="J364" t="e">
        <v>#N/A</v>
      </c>
      <c r="K364" s="11" t="e">
        <f t="shared" si="54"/>
        <v>#N/A</v>
      </c>
      <c r="L364" s="11" t="e">
        <f t="shared" si="55"/>
        <v>#N/A</v>
      </c>
      <c r="N364" t="e">
        <f t="shared" si="56"/>
        <v>#VALUE!</v>
      </c>
      <c r="O364" t="e">
        <f t="shared" si="57"/>
        <v>#DIV/0!</v>
      </c>
      <c r="P364" t="e">
        <f t="shared" si="58"/>
        <v>#DIV/0!</v>
      </c>
      <c r="Q364" s="11" t="e">
        <f t="shared" si="59"/>
        <v>#VALUE!</v>
      </c>
      <c r="R364" s="11" t="e">
        <f t="shared" si="60"/>
        <v>#DIV/0!</v>
      </c>
      <c r="S364" s="11" t="e">
        <f t="shared" si="61"/>
        <v>#DIV/0!</v>
      </c>
    </row>
    <row r="365" spans="1:19">
      <c r="A365" s="12">
        <v>45505</v>
      </c>
      <c r="B365" t="e">
        <v>#N/A</v>
      </c>
      <c r="C365" s="90" t="e">
        <f t="shared" si="52"/>
        <v>#N/A</v>
      </c>
      <c r="D365" s="90" t="e">
        <f t="shared" si="53"/>
        <v>#N/A</v>
      </c>
      <c r="E365" s="11" t="s">
        <v>103</v>
      </c>
      <c r="F365" s="11" t="e">
        <v>#N/A</v>
      </c>
      <c r="G365" s="11" t="e">
        <v>#N/A</v>
      </c>
      <c r="I365" t="e">
        <v>#N/A</v>
      </c>
      <c r="J365" t="e">
        <v>#N/A</v>
      </c>
      <c r="K365" s="11" t="e">
        <f t="shared" si="54"/>
        <v>#N/A</v>
      </c>
      <c r="L365" s="11" t="e">
        <f t="shared" si="55"/>
        <v>#N/A</v>
      </c>
      <c r="N365" t="e">
        <f t="shared" si="56"/>
        <v>#VALUE!</v>
      </c>
      <c r="O365" t="e">
        <f t="shared" si="57"/>
        <v>#DIV/0!</v>
      </c>
      <c r="P365" t="e">
        <f t="shared" si="58"/>
        <v>#DIV/0!</v>
      </c>
      <c r="Q365" s="11" t="e">
        <f t="shared" si="59"/>
        <v>#VALUE!</v>
      </c>
      <c r="R365" s="11" t="e">
        <f t="shared" si="60"/>
        <v>#DIV/0!</v>
      </c>
      <c r="S365" s="11" t="e">
        <f t="shared" si="61"/>
        <v>#DIV/0!</v>
      </c>
    </row>
    <row r="366" spans="1:19">
      <c r="A366" s="12">
        <v>45536</v>
      </c>
      <c r="B366" t="e">
        <v>#N/A</v>
      </c>
      <c r="C366" s="90" t="e">
        <f t="shared" si="52"/>
        <v>#N/A</v>
      </c>
      <c r="D366" s="90" t="e">
        <f t="shared" si="53"/>
        <v>#N/A</v>
      </c>
      <c r="E366" s="11" t="s">
        <v>103</v>
      </c>
      <c r="F366" s="11" t="e">
        <v>#N/A</v>
      </c>
      <c r="G366" s="11" t="e">
        <v>#N/A</v>
      </c>
      <c r="I366" t="e">
        <v>#N/A</v>
      </c>
      <c r="J366" t="e">
        <v>#N/A</v>
      </c>
      <c r="K366" s="11" t="e">
        <f t="shared" si="54"/>
        <v>#N/A</v>
      </c>
      <c r="L366" s="11" t="e">
        <f t="shared" si="55"/>
        <v>#N/A</v>
      </c>
      <c r="N366" t="e">
        <f t="shared" si="56"/>
        <v>#VALUE!</v>
      </c>
      <c r="O366" t="e">
        <f t="shared" si="57"/>
        <v>#DIV/0!</v>
      </c>
      <c r="P366" t="e">
        <f t="shared" si="58"/>
        <v>#DIV/0!</v>
      </c>
      <c r="Q366" s="11" t="e">
        <f t="shared" si="59"/>
        <v>#VALUE!</v>
      </c>
      <c r="R366" s="11" t="e">
        <f t="shared" si="60"/>
        <v>#DIV/0!</v>
      </c>
      <c r="S366" s="11" t="e">
        <f t="shared" si="61"/>
        <v>#DIV/0!</v>
      </c>
    </row>
    <row r="367" spans="1:19">
      <c r="A367" s="12">
        <v>45566</v>
      </c>
      <c r="B367" t="e">
        <v>#N/A</v>
      </c>
      <c r="C367" s="90" t="e">
        <f t="shared" si="52"/>
        <v>#N/A</v>
      </c>
      <c r="D367" s="90" t="e">
        <f t="shared" si="53"/>
        <v>#N/A</v>
      </c>
      <c r="E367" s="11" t="s">
        <v>103</v>
      </c>
      <c r="F367" s="11" t="e">
        <v>#N/A</v>
      </c>
      <c r="G367" s="11" t="e">
        <v>#N/A</v>
      </c>
      <c r="I367" t="e">
        <v>#N/A</v>
      </c>
      <c r="J367" t="e">
        <v>#N/A</v>
      </c>
      <c r="K367" s="11" t="e">
        <f t="shared" si="54"/>
        <v>#N/A</v>
      </c>
      <c r="L367" s="11" t="e">
        <f t="shared" si="55"/>
        <v>#N/A</v>
      </c>
      <c r="N367" t="e">
        <f t="shared" si="56"/>
        <v>#VALUE!</v>
      </c>
      <c r="O367" t="e">
        <f t="shared" si="57"/>
        <v>#DIV/0!</v>
      </c>
      <c r="P367" t="e">
        <f t="shared" si="58"/>
        <v>#DIV/0!</v>
      </c>
      <c r="Q367" s="11" t="e">
        <f t="shared" si="59"/>
        <v>#VALUE!</v>
      </c>
      <c r="R367" s="11" t="e">
        <f t="shared" si="60"/>
        <v>#DIV/0!</v>
      </c>
      <c r="S367" s="11" t="e">
        <f t="shared" si="61"/>
        <v>#DIV/0!</v>
      </c>
    </row>
    <row r="368" spans="1:19">
      <c r="A368" s="12">
        <v>45597</v>
      </c>
      <c r="B368" t="e">
        <v>#N/A</v>
      </c>
      <c r="C368" s="90" t="e">
        <f t="shared" si="52"/>
        <v>#N/A</v>
      </c>
      <c r="D368" s="90" t="e">
        <f t="shared" si="53"/>
        <v>#N/A</v>
      </c>
      <c r="E368" s="11" t="s">
        <v>103</v>
      </c>
      <c r="F368" s="11" t="e">
        <v>#N/A</v>
      </c>
      <c r="G368" s="11" t="e">
        <v>#N/A</v>
      </c>
      <c r="I368" t="e">
        <v>#N/A</v>
      </c>
      <c r="J368" t="e">
        <v>#N/A</v>
      </c>
      <c r="K368" s="11" t="e">
        <f t="shared" si="54"/>
        <v>#N/A</v>
      </c>
      <c r="L368" s="11" t="e">
        <f t="shared" si="55"/>
        <v>#N/A</v>
      </c>
      <c r="N368" t="e">
        <f t="shared" si="56"/>
        <v>#VALUE!</v>
      </c>
      <c r="O368" t="e">
        <f t="shared" si="57"/>
        <v>#DIV/0!</v>
      </c>
      <c r="P368" t="e">
        <f t="shared" si="58"/>
        <v>#DIV/0!</v>
      </c>
      <c r="Q368" s="11" t="e">
        <f t="shared" si="59"/>
        <v>#VALUE!</v>
      </c>
      <c r="R368" s="11" t="e">
        <f t="shared" si="60"/>
        <v>#DIV/0!</v>
      </c>
      <c r="S368" s="11" t="e">
        <f t="shared" si="61"/>
        <v>#DIV/0!</v>
      </c>
    </row>
    <row r="369" spans="1:19">
      <c r="A369" s="12">
        <v>45627</v>
      </c>
      <c r="B369" t="e">
        <v>#N/A</v>
      </c>
      <c r="C369" s="90" t="e">
        <f t="shared" si="52"/>
        <v>#N/A</v>
      </c>
      <c r="D369" s="90" t="e">
        <f t="shared" si="53"/>
        <v>#N/A</v>
      </c>
      <c r="E369" s="11" t="s">
        <v>103</v>
      </c>
      <c r="F369" s="11" t="e">
        <v>#N/A</v>
      </c>
      <c r="G369" s="11" t="e">
        <v>#N/A</v>
      </c>
      <c r="I369" t="e">
        <v>#N/A</v>
      </c>
      <c r="J369" t="e">
        <v>#N/A</v>
      </c>
      <c r="K369" s="11" t="e">
        <f t="shared" si="54"/>
        <v>#N/A</v>
      </c>
      <c r="L369" s="11" t="e">
        <f t="shared" si="55"/>
        <v>#N/A</v>
      </c>
      <c r="N369" t="e">
        <f t="shared" si="56"/>
        <v>#VALUE!</v>
      </c>
      <c r="O369" t="e">
        <f t="shared" si="57"/>
        <v>#DIV/0!</v>
      </c>
      <c r="P369" t="e">
        <f t="shared" si="58"/>
        <v>#DIV/0!</v>
      </c>
      <c r="Q369" s="11" t="e">
        <f t="shared" si="59"/>
        <v>#VALUE!</v>
      </c>
      <c r="R369" s="11" t="e">
        <f t="shared" si="60"/>
        <v>#DIV/0!</v>
      </c>
      <c r="S369" s="11" t="e">
        <f t="shared" si="61"/>
        <v>#DIV/0!</v>
      </c>
    </row>
    <row r="370" spans="1:19">
      <c r="A370" s="12">
        <v>45658</v>
      </c>
      <c r="B370" t="e">
        <v>#N/A</v>
      </c>
      <c r="C370" s="90" t="e">
        <f t="shared" si="52"/>
        <v>#N/A</v>
      </c>
      <c r="D370" s="90" t="e">
        <f t="shared" si="53"/>
        <v>#N/A</v>
      </c>
      <c r="E370" s="11" t="s">
        <v>103</v>
      </c>
      <c r="F370" s="11" t="e">
        <v>#N/A</v>
      </c>
      <c r="G370" s="11" t="e">
        <v>#N/A</v>
      </c>
      <c r="I370" t="e">
        <v>#N/A</v>
      </c>
      <c r="J370" t="e">
        <v>#N/A</v>
      </c>
      <c r="K370" s="11" t="e">
        <f t="shared" si="54"/>
        <v>#N/A</v>
      </c>
      <c r="L370" s="11" t="e">
        <f t="shared" si="55"/>
        <v>#N/A</v>
      </c>
      <c r="N370" t="e">
        <f t="shared" si="56"/>
        <v>#VALUE!</v>
      </c>
      <c r="O370" t="e">
        <f t="shared" si="57"/>
        <v>#DIV/0!</v>
      </c>
      <c r="P370" t="e">
        <f t="shared" si="58"/>
        <v>#DIV/0!</v>
      </c>
      <c r="Q370" s="11" t="e">
        <f t="shared" si="59"/>
        <v>#VALUE!</v>
      </c>
      <c r="R370" s="11" t="e">
        <f t="shared" si="60"/>
        <v>#DIV/0!</v>
      </c>
      <c r="S370" s="11" t="e">
        <f t="shared" si="61"/>
        <v>#DIV/0!</v>
      </c>
    </row>
    <row r="371" spans="1:19">
      <c r="A371" s="12">
        <v>45689</v>
      </c>
      <c r="B371" t="e">
        <v>#N/A</v>
      </c>
      <c r="C371" s="90" t="e">
        <f t="shared" si="52"/>
        <v>#N/A</v>
      </c>
      <c r="D371" s="90" t="e">
        <f t="shared" si="53"/>
        <v>#N/A</v>
      </c>
      <c r="E371" s="11" t="s">
        <v>103</v>
      </c>
      <c r="F371" s="11" t="e">
        <v>#N/A</v>
      </c>
      <c r="G371" s="11" t="e">
        <v>#N/A</v>
      </c>
      <c r="I371" t="e">
        <v>#N/A</v>
      </c>
      <c r="J371" t="e">
        <v>#N/A</v>
      </c>
      <c r="K371" s="11" t="e">
        <f t="shared" si="54"/>
        <v>#N/A</v>
      </c>
      <c r="L371" s="11" t="e">
        <f t="shared" si="55"/>
        <v>#N/A</v>
      </c>
      <c r="N371" t="e">
        <f t="shared" si="56"/>
        <v>#VALUE!</v>
      </c>
      <c r="O371" t="e">
        <f t="shared" si="57"/>
        <v>#DIV/0!</v>
      </c>
      <c r="P371" t="e">
        <f t="shared" si="58"/>
        <v>#DIV/0!</v>
      </c>
      <c r="Q371" s="11" t="e">
        <f t="shared" si="59"/>
        <v>#VALUE!</v>
      </c>
      <c r="R371" s="11" t="e">
        <f t="shared" si="60"/>
        <v>#DIV/0!</v>
      </c>
      <c r="S371" s="11" t="e">
        <f t="shared" si="61"/>
        <v>#DIV/0!</v>
      </c>
    </row>
    <row r="372" spans="1:19">
      <c r="A372" s="12">
        <v>45717</v>
      </c>
      <c r="B372" t="e">
        <v>#N/A</v>
      </c>
      <c r="C372" s="90" t="e">
        <f t="shared" si="52"/>
        <v>#N/A</v>
      </c>
      <c r="D372" s="90" t="e">
        <f t="shared" si="53"/>
        <v>#N/A</v>
      </c>
      <c r="E372" s="11" t="s">
        <v>103</v>
      </c>
      <c r="F372" s="11" t="e">
        <v>#N/A</v>
      </c>
      <c r="G372" s="11" t="e">
        <v>#N/A</v>
      </c>
      <c r="I372" t="e">
        <v>#N/A</v>
      </c>
      <c r="J372" t="e">
        <v>#N/A</v>
      </c>
      <c r="K372" s="11" t="e">
        <f t="shared" si="54"/>
        <v>#N/A</v>
      </c>
      <c r="L372" s="11" t="e">
        <f t="shared" si="55"/>
        <v>#N/A</v>
      </c>
      <c r="N372" t="e">
        <f t="shared" si="56"/>
        <v>#VALUE!</v>
      </c>
      <c r="O372" t="e">
        <f t="shared" si="57"/>
        <v>#DIV/0!</v>
      </c>
      <c r="P372" t="e">
        <f t="shared" si="58"/>
        <v>#DIV/0!</v>
      </c>
      <c r="Q372" s="11" t="e">
        <f t="shared" si="59"/>
        <v>#VALUE!</v>
      </c>
      <c r="R372" s="11" t="e">
        <f t="shared" si="60"/>
        <v>#DIV/0!</v>
      </c>
      <c r="S372" s="11" t="e">
        <f t="shared" si="61"/>
        <v>#DIV/0!</v>
      </c>
    </row>
    <row r="373" spans="1:19">
      <c r="A373" s="12">
        <v>45748</v>
      </c>
      <c r="B373" t="e">
        <v>#N/A</v>
      </c>
      <c r="C373" s="90" t="e">
        <f t="shared" si="52"/>
        <v>#N/A</v>
      </c>
      <c r="D373" s="90" t="e">
        <f t="shared" si="53"/>
        <v>#N/A</v>
      </c>
      <c r="E373" s="11" t="s">
        <v>103</v>
      </c>
      <c r="F373" s="11" t="e">
        <v>#N/A</v>
      </c>
      <c r="G373" s="11" t="e">
        <v>#N/A</v>
      </c>
      <c r="I373" t="e">
        <v>#N/A</v>
      </c>
      <c r="J373" t="e">
        <v>#N/A</v>
      </c>
      <c r="K373" s="11" t="e">
        <f t="shared" si="54"/>
        <v>#N/A</v>
      </c>
      <c r="L373" s="11" t="e">
        <f t="shared" si="55"/>
        <v>#N/A</v>
      </c>
      <c r="N373" t="e">
        <f t="shared" si="56"/>
        <v>#VALUE!</v>
      </c>
      <c r="O373" t="e">
        <f t="shared" si="57"/>
        <v>#DIV/0!</v>
      </c>
      <c r="P373" t="e">
        <f t="shared" si="58"/>
        <v>#DIV/0!</v>
      </c>
      <c r="Q373" s="11" t="e">
        <f t="shared" si="59"/>
        <v>#VALUE!</v>
      </c>
      <c r="R373" s="11" t="e">
        <f t="shared" si="60"/>
        <v>#DIV/0!</v>
      </c>
      <c r="S373" s="11" t="e">
        <f t="shared" si="61"/>
        <v>#DIV/0!</v>
      </c>
    </row>
    <row r="374" spans="1:19">
      <c r="A374" s="12">
        <v>45778</v>
      </c>
      <c r="B374" t="e">
        <v>#N/A</v>
      </c>
      <c r="C374" s="90" t="e">
        <f t="shared" si="52"/>
        <v>#N/A</v>
      </c>
      <c r="D374" s="90" t="e">
        <f t="shared" si="53"/>
        <v>#N/A</v>
      </c>
      <c r="E374" s="11" t="s">
        <v>103</v>
      </c>
      <c r="F374" s="11" t="e">
        <v>#N/A</v>
      </c>
      <c r="G374" s="11" t="e">
        <v>#N/A</v>
      </c>
      <c r="I374" t="e">
        <v>#N/A</v>
      </c>
      <c r="J374" t="e">
        <v>#N/A</v>
      </c>
      <c r="K374" s="11" t="e">
        <f t="shared" si="54"/>
        <v>#N/A</v>
      </c>
      <c r="L374" s="11" t="e">
        <f t="shared" si="55"/>
        <v>#N/A</v>
      </c>
      <c r="N374" t="e">
        <f t="shared" si="56"/>
        <v>#VALUE!</v>
      </c>
      <c r="O374" t="e">
        <f t="shared" si="57"/>
        <v>#DIV/0!</v>
      </c>
      <c r="P374" t="e">
        <f t="shared" si="58"/>
        <v>#DIV/0!</v>
      </c>
      <c r="Q374" s="11" t="e">
        <f t="shared" si="59"/>
        <v>#VALUE!</v>
      </c>
      <c r="R374" s="11" t="e">
        <f t="shared" si="60"/>
        <v>#DIV/0!</v>
      </c>
      <c r="S374" s="11" t="e">
        <f t="shared" si="61"/>
        <v>#DIV/0!</v>
      </c>
    </row>
    <row r="375" spans="1:19">
      <c r="A375" s="12">
        <v>45809</v>
      </c>
      <c r="B375" t="e">
        <v>#N/A</v>
      </c>
      <c r="C375" s="90" t="e">
        <f t="shared" si="52"/>
        <v>#N/A</v>
      </c>
      <c r="D375" s="90" t="e">
        <f t="shared" si="53"/>
        <v>#N/A</v>
      </c>
      <c r="E375" s="11" t="s">
        <v>103</v>
      </c>
      <c r="F375" s="11" t="e">
        <v>#N/A</v>
      </c>
      <c r="G375" s="11" t="e">
        <v>#N/A</v>
      </c>
      <c r="I375" t="e">
        <v>#N/A</v>
      </c>
      <c r="J375" t="e">
        <v>#N/A</v>
      </c>
      <c r="K375" s="11" t="e">
        <f t="shared" si="54"/>
        <v>#N/A</v>
      </c>
      <c r="L375" s="11" t="e">
        <f t="shared" si="55"/>
        <v>#N/A</v>
      </c>
      <c r="N375" t="e">
        <f t="shared" si="56"/>
        <v>#VALUE!</v>
      </c>
      <c r="O375" t="e">
        <f t="shared" si="57"/>
        <v>#DIV/0!</v>
      </c>
      <c r="P375" t="e">
        <f t="shared" si="58"/>
        <v>#DIV/0!</v>
      </c>
      <c r="Q375" s="11" t="e">
        <f t="shared" si="59"/>
        <v>#VALUE!</v>
      </c>
      <c r="R375" s="11" t="e">
        <f t="shared" si="60"/>
        <v>#DIV/0!</v>
      </c>
      <c r="S375" s="11" t="e">
        <f t="shared" si="61"/>
        <v>#DIV/0!</v>
      </c>
    </row>
    <row r="376" spans="1:19">
      <c r="A376" s="12">
        <v>45839</v>
      </c>
      <c r="B376" t="e">
        <v>#N/A</v>
      </c>
      <c r="C376" s="90" t="e">
        <f t="shared" si="52"/>
        <v>#N/A</v>
      </c>
      <c r="D376" s="90" t="e">
        <f t="shared" si="53"/>
        <v>#N/A</v>
      </c>
      <c r="E376" s="11" t="s">
        <v>103</v>
      </c>
      <c r="F376" s="11" t="e">
        <v>#N/A</v>
      </c>
      <c r="G376" s="11" t="e">
        <v>#N/A</v>
      </c>
      <c r="I376" t="e">
        <v>#N/A</v>
      </c>
      <c r="J376" t="e">
        <v>#N/A</v>
      </c>
      <c r="K376" s="11" t="e">
        <f t="shared" si="54"/>
        <v>#N/A</v>
      </c>
      <c r="L376" s="11" t="e">
        <f t="shared" si="55"/>
        <v>#N/A</v>
      </c>
      <c r="N376" t="e">
        <f t="shared" si="56"/>
        <v>#VALUE!</v>
      </c>
      <c r="O376" t="e">
        <f t="shared" si="57"/>
        <v>#DIV/0!</v>
      </c>
      <c r="P376" t="e">
        <f t="shared" si="58"/>
        <v>#DIV/0!</v>
      </c>
      <c r="Q376" s="11" t="e">
        <f t="shared" si="59"/>
        <v>#VALUE!</v>
      </c>
      <c r="R376" s="11" t="e">
        <f t="shared" si="60"/>
        <v>#DIV/0!</v>
      </c>
      <c r="S376" s="11" t="e">
        <f t="shared" si="61"/>
        <v>#DIV/0!</v>
      </c>
    </row>
    <row r="377" spans="1:19">
      <c r="A377" s="12">
        <v>45870</v>
      </c>
      <c r="B377" t="e">
        <v>#N/A</v>
      </c>
      <c r="C377" s="90" t="e">
        <f t="shared" si="52"/>
        <v>#N/A</v>
      </c>
      <c r="D377" s="90" t="e">
        <f t="shared" si="53"/>
        <v>#N/A</v>
      </c>
      <c r="E377" s="11" t="s">
        <v>103</v>
      </c>
      <c r="F377" s="11" t="e">
        <v>#N/A</v>
      </c>
      <c r="G377" s="11" t="e">
        <v>#N/A</v>
      </c>
      <c r="I377" t="e">
        <v>#N/A</v>
      </c>
      <c r="J377" t="e">
        <v>#N/A</v>
      </c>
      <c r="K377" s="11" t="e">
        <f t="shared" si="54"/>
        <v>#N/A</v>
      </c>
      <c r="L377" s="11" t="e">
        <f t="shared" si="55"/>
        <v>#N/A</v>
      </c>
      <c r="N377" t="e">
        <f t="shared" si="56"/>
        <v>#VALUE!</v>
      </c>
      <c r="O377" t="e">
        <f t="shared" si="57"/>
        <v>#DIV/0!</v>
      </c>
      <c r="P377" t="e">
        <f t="shared" si="58"/>
        <v>#DIV/0!</v>
      </c>
      <c r="Q377" s="11" t="e">
        <f t="shared" si="59"/>
        <v>#VALUE!</v>
      </c>
      <c r="R377" s="11" t="e">
        <f t="shared" si="60"/>
        <v>#DIV/0!</v>
      </c>
      <c r="S377" s="11" t="e">
        <f t="shared" si="61"/>
        <v>#DIV/0!</v>
      </c>
    </row>
    <row r="378" spans="1:19">
      <c r="A378" s="12">
        <v>45901</v>
      </c>
      <c r="B378" t="e">
        <v>#N/A</v>
      </c>
      <c r="C378" s="90" t="e">
        <f t="shared" si="52"/>
        <v>#N/A</v>
      </c>
      <c r="D378" s="90" t="e">
        <f t="shared" si="53"/>
        <v>#N/A</v>
      </c>
      <c r="E378" s="11" t="s">
        <v>103</v>
      </c>
      <c r="F378" s="11" t="e">
        <v>#N/A</v>
      </c>
      <c r="G378" s="11" t="e">
        <v>#N/A</v>
      </c>
      <c r="I378" t="e">
        <v>#N/A</v>
      </c>
      <c r="J378" t="e">
        <v>#N/A</v>
      </c>
      <c r="K378" s="11" t="e">
        <f t="shared" si="54"/>
        <v>#N/A</v>
      </c>
      <c r="L378" s="11" t="e">
        <f t="shared" si="55"/>
        <v>#N/A</v>
      </c>
      <c r="N378" t="e">
        <f t="shared" si="56"/>
        <v>#VALUE!</v>
      </c>
      <c r="O378" t="e">
        <f t="shared" si="57"/>
        <v>#DIV/0!</v>
      </c>
      <c r="P378" t="e">
        <f t="shared" si="58"/>
        <v>#DIV/0!</v>
      </c>
      <c r="Q378" s="11" t="e">
        <f t="shared" si="59"/>
        <v>#VALUE!</v>
      </c>
      <c r="R378" s="11" t="e">
        <f t="shared" si="60"/>
        <v>#DIV/0!</v>
      </c>
      <c r="S378" s="11" t="e">
        <f t="shared" si="61"/>
        <v>#DIV/0!</v>
      </c>
    </row>
    <row r="379" spans="1:19">
      <c r="A379" s="12">
        <v>45931</v>
      </c>
      <c r="B379" t="e">
        <v>#N/A</v>
      </c>
      <c r="C379" s="90" t="e">
        <f t="shared" si="52"/>
        <v>#N/A</v>
      </c>
      <c r="D379" s="90" t="e">
        <f t="shared" si="53"/>
        <v>#N/A</v>
      </c>
      <c r="E379" s="11" t="s">
        <v>103</v>
      </c>
      <c r="F379" s="11" t="e">
        <v>#N/A</v>
      </c>
      <c r="G379" s="11" t="e">
        <v>#N/A</v>
      </c>
      <c r="I379" t="e">
        <v>#N/A</v>
      </c>
      <c r="J379" t="e">
        <v>#N/A</v>
      </c>
      <c r="K379" s="11" t="e">
        <f t="shared" si="54"/>
        <v>#N/A</v>
      </c>
      <c r="L379" s="11" t="e">
        <f t="shared" si="55"/>
        <v>#N/A</v>
      </c>
      <c r="N379" t="e">
        <f t="shared" si="56"/>
        <v>#VALUE!</v>
      </c>
      <c r="O379" t="e">
        <f t="shared" si="57"/>
        <v>#DIV/0!</v>
      </c>
      <c r="P379" t="e">
        <f t="shared" si="58"/>
        <v>#DIV/0!</v>
      </c>
      <c r="Q379" s="11" t="e">
        <f t="shared" si="59"/>
        <v>#VALUE!</v>
      </c>
      <c r="R379" s="11" t="e">
        <f t="shared" si="60"/>
        <v>#DIV/0!</v>
      </c>
      <c r="S379" s="11" t="e">
        <f t="shared" si="61"/>
        <v>#DIV/0!</v>
      </c>
    </row>
    <row r="380" spans="1:19">
      <c r="A380" s="12">
        <v>45962</v>
      </c>
      <c r="B380" t="e">
        <v>#N/A</v>
      </c>
      <c r="C380" s="90" t="e">
        <f t="shared" si="52"/>
        <v>#N/A</v>
      </c>
      <c r="D380" s="90" t="e">
        <f t="shared" si="53"/>
        <v>#N/A</v>
      </c>
      <c r="E380" s="11" t="s">
        <v>103</v>
      </c>
      <c r="F380" s="11" t="e">
        <v>#N/A</v>
      </c>
      <c r="G380" s="11" t="e">
        <v>#N/A</v>
      </c>
      <c r="I380" t="e">
        <v>#N/A</v>
      </c>
      <c r="J380" t="e">
        <v>#N/A</v>
      </c>
      <c r="K380" s="11" t="e">
        <f t="shared" si="54"/>
        <v>#N/A</v>
      </c>
      <c r="L380" s="11" t="e">
        <f t="shared" si="55"/>
        <v>#N/A</v>
      </c>
      <c r="N380" t="e">
        <f t="shared" si="56"/>
        <v>#VALUE!</v>
      </c>
      <c r="O380" t="e">
        <f t="shared" si="57"/>
        <v>#DIV/0!</v>
      </c>
      <c r="P380" t="e">
        <f t="shared" si="58"/>
        <v>#DIV/0!</v>
      </c>
      <c r="Q380" s="11" t="e">
        <f t="shared" si="59"/>
        <v>#VALUE!</v>
      </c>
      <c r="R380" s="11" t="e">
        <f t="shared" si="60"/>
        <v>#DIV/0!</v>
      </c>
      <c r="S380" s="11" t="e">
        <f t="shared" si="61"/>
        <v>#DIV/0!</v>
      </c>
    </row>
    <row r="381" spans="1:19">
      <c r="A381" s="12">
        <v>45992</v>
      </c>
      <c r="B381" t="e">
        <v>#N/A</v>
      </c>
      <c r="C381" s="90" t="e">
        <f t="shared" si="52"/>
        <v>#N/A</v>
      </c>
      <c r="D381" s="90" t="e">
        <f t="shared" si="53"/>
        <v>#N/A</v>
      </c>
      <c r="E381" s="11" t="s">
        <v>103</v>
      </c>
      <c r="F381" s="11" t="e">
        <v>#N/A</v>
      </c>
      <c r="G381" s="11" t="e">
        <v>#N/A</v>
      </c>
      <c r="I381" t="e">
        <v>#N/A</v>
      </c>
      <c r="J381" t="e">
        <v>#N/A</v>
      </c>
      <c r="K381" s="11" t="e">
        <f t="shared" si="54"/>
        <v>#N/A</v>
      </c>
      <c r="L381" s="11" t="e">
        <f t="shared" si="55"/>
        <v>#N/A</v>
      </c>
      <c r="N381" t="e">
        <f t="shared" si="56"/>
        <v>#VALUE!</v>
      </c>
      <c r="O381" t="e">
        <f t="shared" si="57"/>
        <v>#DIV/0!</v>
      </c>
      <c r="P381" t="e">
        <f t="shared" si="58"/>
        <v>#DIV/0!</v>
      </c>
      <c r="Q381" s="11" t="e">
        <f t="shared" si="59"/>
        <v>#VALUE!</v>
      </c>
      <c r="R381" s="11" t="e">
        <f t="shared" si="60"/>
        <v>#DIV/0!</v>
      </c>
      <c r="S381" s="11" t="e">
        <f t="shared" si="61"/>
        <v>#DIV/0!</v>
      </c>
    </row>
    <row r="382" spans="1:19">
      <c r="A382" s="12">
        <v>46023</v>
      </c>
      <c r="B382" t="e">
        <v>#N/A</v>
      </c>
      <c r="C382" s="90" t="e">
        <f t="shared" si="52"/>
        <v>#N/A</v>
      </c>
      <c r="D382" s="90" t="e">
        <f t="shared" si="53"/>
        <v>#N/A</v>
      </c>
      <c r="E382" s="11" t="s">
        <v>103</v>
      </c>
      <c r="F382" s="11" t="e">
        <v>#N/A</v>
      </c>
      <c r="G382" s="11" t="e">
        <v>#N/A</v>
      </c>
      <c r="I382" t="e">
        <v>#N/A</v>
      </c>
      <c r="J382" t="e">
        <v>#N/A</v>
      </c>
      <c r="K382" s="11" t="e">
        <f t="shared" si="54"/>
        <v>#N/A</v>
      </c>
      <c r="L382" s="11" t="e">
        <f t="shared" si="55"/>
        <v>#N/A</v>
      </c>
      <c r="N382" t="e">
        <f t="shared" si="56"/>
        <v>#VALUE!</v>
      </c>
      <c r="O382" t="e">
        <f t="shared" si="57"/>
        <v>#DIV/0!</v>
      </c>
      <c r="P382" t="e">
        <f t="shared" si="58"/>
        <v>#DIV/0!</v>
      </c>
      <c r="Q382" s="11" t="e">
        <f t="shared" si="59"/>
        <v>#VALUE!</v>
      </c>
      <c r="R382" s="11" t="e">
        <f t="shared" si="60"/>
        <v>#DIV/0!</v>
      </c>
      <c r="S382" s="11" t="e">
        <f t="shared" si="61"/>
        <v>#DIV/0!</v>
      </c>
    </row>
    <row r="383" spans="1:19">
      <c r="A383" s="12">
        <v>46054</v>
      </c>
      <c r="B383" t="e">
        <v>#N/A</v>
      </c>
      <c r="C383" s="90" t="e">
        <f t="shared" si="52"/>
        <v>#N/A</v>
      </c>
      <c r="D383" s="90" t="e">
        <f t="shared" si="53"/>
        <v>#N/A</v>
      </c>
      <c r="E383" s="11" t="s">
        <v>103</v>
      </c>
      <c r="F383" s="11" t="e">
        <v>#N/A</v>
      </c>
      <c r="G383" s="11" t="e">
        <v>#N/A</v>
      </c>
      <c r="I383" t="e">
        <v>#N/A</v>
      </c>
      <c r="J383" t="e">
        <v>#N/A</v>
      </c>
      <c r="K383" s="11" t="e">
        <f t="shared" si="54"/>
        <v>#N/A</v>
      </c>
      <c r="L383" s="11" t="e">
        <f t="shared" si="55"/>
        <v>#N/A</v>
      </c>
      <c r="N383" t="e">
        <f t="shared" si="56"/>
        <v>#VALUE!</v>
      </c>
      <c r="O383" t="e">
        <f t="shared" si="57"/>
        <v>#DIV/0!</v>
      </c>
      <c r="P383" t="e">
        <f t="shared" si="58"/>
        <v>#DIV/0!</v>
      </c>
      <c r="Q383" s="11" t="e">
        <f t="shared" si="59"/>
        <v>#VALUE!</v>
      </c>
      <c r="R383" s="11" t="e">
        <f t="shared" si="60"/>
        <v>#DIV/0!</v>
      </c>
      <c r="S383" s="11" t="e">
        <f t="shared" si="61"/>
        <v>#DIV/0!</v>
      </c>
    </row>
    <row r="384" spans="1:19">
      <c r="A384" s="12">
        <v>46082</v>
      </c>
      <c r="B384" t="e">
        <v>#N/A</v>
      </c>
      <c r="C384" s="90" t="e">
        <f t="shared" si="52"/>
        <v>#N/A</v>
      </c>
      <c r="D384" s="90" t="e">
        <f t="shared" si="53"/>
        <v>#N/A</v>
      </c>
      <c r="E384" s="11" t="s">
        <v>103</v>
      </c>
      <c r="F384" s="11" t="e">
        <v>#N/A</v>
      </c>
      <c r="G384" s="11" t="e">
        <v>#N/A</v>
      </c>
      <c r="I384" t="e">
        <v>#N/A</v>
      </c>
      <c r="J384" t="e">
        <v>#N/A</v>
      </c>
      <c r="K384" s="11" t="e">
        <f t="shared" si="54"/>
        <v>#N/A</v>
      </c>
      <c r="L384" s="11" t="e">
        <f t="shared" si="55"/>
        <v>#N/A</v>
      </c>
      <c r="N384" t="e">
        <f t="shared" si="56"/>
        <v>#VALUE!</v>
      </c>
      <c r="O384" t="e">
        <f t="shared" si="57"/>
        <v>#DIV/0!</v>
      </c>
      <c r="P384" t="e">
        <f t="shared" si="58"/>
        <v>#DIV/0!</v>
      </c>
      <c r="Q384" s="11" t="e">
        <f t="shared" si="59"/>
        <v>#VALUE!</v>
      </c>
      <c r="R384" s="11" t="e">
        <f t="shared" si="60"/>
        <v>#DIV/0!</v>
      </c>
      <c r="S384" s="11" t="e">
        <f t="shared" si="61"/>
        <v>#DIV/0!</v>
      </c>
    </row>
    <row r="385" spans="1:19">
      <c r="A385" s="12">
        <v>46113</v>
      </c>
      <c r="B385" t="e">
        <v>#N/A</v>
      </c>
      <c r="C385" s="90" t="e">
        <f t="shared" si="52"/>
        <v>#N/A</v>
      </c>
      <c r="D385" s="90" t="e">
        <f t="shared" si="53"/>
        <v>#N/A</v>
      </c>
      <c r="E385" s="11" t="s">
        <v>103</v>
      </c>
      <c r="F385" s="11" t="e">
        <v>#N/A</v>
      </c>
      <c r="G385" s="11" t="e">
        <v>#N/A</v>
      </c>
      <c r="I385" t="e">
        <v>#N/A</v>
      </c>
      <c r="J385" t="e">
        <v>#N/A</v>
      </c>
      <c r="K385" s="11" t="e">
        <f t="shared" si="54"/>
        <v>#N/A</v>
      </c>
      <c r="L385" s="11" t="e">
        <f t="shared" si="55"/>
        <v>#N/A</v>
      </c>
      <c r="N385" t="e">
        <f t="shared" si="56"/>
        <v>#VALUE!</v>
      </c>
      <c r="O385" t="e">
        <f t="shared" si="57"/>
        <v>#DIV/0!</v>
      </c>
      <c r="P385" t="e">
        <f t="shared" si="58"/>
        <v>#DIV/0!</v>
      </c>
      <c r="Q385" s="11" t="e">
        <f t="shared" si="59"/>
        <v>#VALUE!</v>
      </c>
      <c r="R385" s="11" t="e">
        <f t="shared" si="60"/>
        <v>#DIV/0!</v>
      </c>
      <c r="S385" s="11" t="e">
        <f t="shared" si="61"/>
        <v>#DIV/0!</v>
      </c>
    </row>
    <row r="386" spans="1:19">
      <c r="A386" s="12">
        <v>46143</v>
      </c>
      <c r="B386" t="e">
        <v>#N/A</v>
      </c>
      <c r="C386" s="90" t="e">
        <f t="shared" si="52"/>
        <v>#N/A</v>
      </c>
      <c r="D386" s="90" t="e">
        <f t="shared" si="53"/>
        <v>#N/A</v>
      </c>
      <c r="E386" s="11" t="s">
        <v>103</v>
      </c>
      <c r="F386" s="11" t="e">
        <v>#N/A</v>
      </c>
      <c r="G386" s="11" t="e">
        <v>#N/A</v>
      </c>
      <c r="I386" t="e">
        <v>#N/A</v>
      </c>
      <c r="J386" t="e">
        <v>#N/A</v>
      </c>
      <c r="K386" s="11" t="e">
        <f t="shared" si="54"/>
        <v>#N/A</v>
      </c>
      <c r="L386" s="11" t="e">
        <f t="shared" si="55"/>
        <v>#N/A</v>
      </c>
      <c r="N386" t="e">
        <f t="shared" si="56"/>
        <v>#VALUE!</v>
      </c>
      <c r="O386" t="e">
        <f t="shared" si="57"/>
        <v>#DIV/0!</v>
      </c>
      <c r="P386" t="e">
        <f t="shared" si="58"/>
        <v>#DIV/0!</v>
      </c>
      <c r="Q386" s="11" t="e">
        <f t="shared" si="59"/>
        <v>#VALUE!</v>
      </c>
      <c r="R386" s="11" t="e">
        <f t="shared" si="60"/>
        <v>#DIV/0!</v>
      </c>
      <c r="S386" s="11" t="e">
        <f t="shared" si="61"/>
        <v>#DIV/0!</v>
      </c>
    </row>
    <row r="387" spans="1:19">
      <c r="A387" s="12">
        <v>46174</v>
      </c>
      <c r="B387" t="e">
        <v>#N/A</v>
      </c>
      <c r="C387" s="90" t="e">
        <f t="shared" si="52"/>
        <v>#N/A</v>
      </c>
      <c r="D387" s="90" t="e">
        <f t="shared" si="53"/>
        <v>#N/A</v>
      </c>
      <c r="E387" s="11" t="s">
        <v>103</v>
      </c>
      <c r="F387" s="11" t="e">
        <v>#N/A</v>
      </c>
      <c r="G387" s="11" t="e">
        <v>#N/A</v>
      </c>
      <c r="I387" t="e">
        <v>#N/A</v>
      </c>
      <c r="J387" t="e">
        <v>#N/A</v>
      </c>
      <c r="K387" s="11" t="e">
        <f t="shared" si="54"/>
        <v>#N/A</v>
      </c>
      <c r="L387" s="11" t="e">
        <f t="shared" si="55"/>
        <v>#N/A</v>
      </c>
      <c r="N387" t="e">
        <f t="shared" si="56"/>
        <v>#VALUE!</v>
      </c>
      <c r="O387" t="e">
        <f t="shared" si="57"/>
        <v>#DIV/0!</v>
      </c>
      <c r="P387" t="e">
        <f t="shared" si="58"/>
        <v>#DIV/0!</v>
      </c>
      <c r="Q387" s="11" t="e">
        <f t="shared" si="59"/>
        <v>#VALUE!</v>
      </c>
      <c r="R387" s="11" t="e">
        <f t="shared" si="60"/>
        <v>#DIV/0!</v>
      </c>
      <c r="S387" s="11" t="e">
        <f t="shared" si="61"/>
        <v>#DIV/0!</v>
      </c>
    </row>
    <row r="388" spans="1:19">
      <c r="A388" s="12">
        <v>46204</v>
      </c>
      <c r="B388" t="e">
        <v>#N/A</v>
      </c>
      <c r="C388" s="90" t="e">
        <f t="shared" si="52"/>
        <v>#N/A</v>
      </c>
      <c r="D388" s="90" t="e">
        <f t="shared" si="53"/>
        <v>#N/A</v>
      </c>
      <c r="E388" s="11" t="s">
        <v>103</v>
      </c>
      <c r="F388" s="11" t="e">
        <v>#N/A</v>
      </c>
      <c r="G388" s="11" t="e">
        <v>#N/A</v>
      </c>
      <c r="I388" t="e">
        <v>#N/A</v>
      </c>
      <c r="J388" t="e">
        <v>#N/A</v>
      </c>
      <c r="K388" s="11" t="e">
        <f t="shared" si="54"/>
        <v>#N/A</v>
      </c>
      <c r="L388" s="11" t="e">
        <f t="shared" si="55"/>
        <v>#N/A</v>
      </c>
      <c r="N388" t="e">
        <f t="shared" si="56"/>
        <v>#VALUE!</v>
      </c>
      <c r="O388" t="e">
        <f t="shared" si="57"/>
        <v>#DIV/0!</v>
      </c>
      <c r="P388" t="e">
        <f t="shared" si="58"/>
        <v>#DIV/0!</v>
      </c>
      <c r="Q388" s="11" t="e">
        <f t="shared" si="59"/>
        <v>#VALUE!</v>
      </c>
      <c r="R388" s="11" t="e">
        <f t="shared" si="60"/>
        <v>#DIV/0!</v>
      </c>
      <c r="S388" s="11" t="e">
        <f t="shared" si="61"/>
        <v>#DIV/0!</v>
      </c>
    </row>
    <row r="389" spans="1:19">
      <c r="A389" s="12">
        <v>46235</v>
      </c>
      <c r="B389" t="e">
        <v>#N/A</v>
      </c>
      <c r="C389" s="90" t="e">
        <f t="shared" ref="C389:C441" si="62">B389*K389</f>
        <v>#N/A</v>
      </c>
      <c r="D389" s="90" t="e">
        <f t="shared" ref="D389:D441" si="63">B389*L389</f>
        <v>#N/A</v>
      </c>
      <c r="E389" s="11" t="s">
        <v>103</v>
      </c>
      <c r="F389" s="11" t="e">
        <v>#N/A</v>
      </c>
      <c r="G389" s="11" t="e">
        <v>#N/A</v>
      </c>
      <c r="I389" t="e">
        <v>#N/A</v>
      </c>
      <c r="J389" t="e">
        <v>#N/A</v>
      </c>
      <c r="K389" s="11" t="e">
        <f t="shared" ref="K389:K441" si="64">I389/(I389+J389)</f>
        <v>#N/A</v>
      </c>
      <c r="L389" s="11" t="e">
        <f t="shared" ref="L389:L441" si="65">J389/(I389+J389)</f>
        <v>#N/A</v>
      </c>
      <c r="N389" t="e">
        <f t="shared" si="56"/>
        <v>#VALUE!</v>
      </c>
      <c r="O389" t="e">
        <f t="shared" si="57"/>
        <v>#DIV/0!</v>
      </c>
      <c r="P389" t="e">
        <f t="shared" si="58"/>
        <v>#DIV/0!</v>
      </c>
      <c r="Q389" s="11" t="e">
        <f t="shared" si="59"/>
        <v>#VALUE!</v>
      </c>
      <c r="R389" s="11" t="e">
        <f t="shared" si="60"/>
        <v>#DIV/0!</v>
      </c>
      <c r="S389" s="11" t="e">
        <f t="shared" si="61"/>
        <v>#DIV/0!</v>
      </c>
    </row>
    <row r="390" spans="1:19">
      <c r="A390" s="12">
        <v>46266</v>
      </c>
      <c r="B390" t="e">
        <v>#N/A</v>
      </c>
      <c r="C390" s="90" t="e">
        <f t="shared" si="62"/>
        <v>#N/A</v>
      </c>
      <c r="D390" s="90" t="e">
        <f t="shared" si="63"/>
        <v>#N/A</v>
      </c>
      <c r="E390" s="11" t="s">
        <v>103</v>
      </c>
      <c r="F390" s="11" t="e">
        <v>#N/A</v>
      </c>
      <c r="G390" s="11" t="e">
        <v>#N/A</v>
      </c>
      <c r="I390" t="e">
        <v>#N/A</v>
      </c>
      <c r="J390" t="e">
        <v>#N/A</v>
      </c>
      <c r="K390" s="11" t="e">
        <f t="shared" si="64"/>
        <v>#N/A</v>
      </c>
      <c r="L390" s="11" t="e">
        <f t="shared" si="65"/>
        <v>#N/A</v>
      </c>
      <c r="N390" t="e">
        <f t="shared" ref="N390:N433" si="66">N389*(1+E390)</f>
        <v>#VALUE!</v>
      </c>
      <c r="O390" t="e">
        <f t="shared" ref="O390:O433" si="67">O389*(1+F390)</f>
        <v>#DIV/0!</v>
      </c>
      <c r="P390" t="e">
        <f t="shared" ref="P390:P433" si="68">P389*(1+G390)</f>
        <v>#DIV/0!</v>
      </c>
      <c r="Q390" s="11" t="e">
        <f t="shared" si="59"/>
        <v>#VALUE!</v>
      </c>
      <c r="R390" s="11" t="e">
        <f t="shared" si="60"/>
        <v>#DIV/0!</v>
      </c>
      <c r="S390" s="11" t="e">
        <f t="shared" si="61"/>
        <v>#DIV/0!</v>
      </c>
    </row>
    <row r="391" spans="1:19">
      <c r="A391" s="12">
        <v>46296</v>
      </c>
      <c r="B391" t="e">
        <v>#N/A</v>
      </c>
      <c r="C391" s="90" t="e">
        <f t="shared" si="62"/>
        <v>#N/A</v>
      </c>
      <c r="D391" s="90" t="e">
        <f t="shared" si="63"/>
        <v>#N/A</v>
      </c>
      <c r="E391" s="11" t="s">
        <v>103</v>
      </c>
      <c r="F391" s="11" t="e">
        <v>#N/A</v>
      </c>
      <c r="G391" s="11" t="e">
        <v>#N/A</v>
      </c>
      <c r="I391" t="e">
        <v>#N/A</v>
      </c>
      <c r="J391" t="e">
        <v>#N/A</v>
      </c>
      <c r="K391" s="11" t="e">
        <f t="shared" si="64"/>
        <v>#N/A</v>
      </c>
      <c r="L391" s="11" t="e">
        <f t="shared" si="65"/>
        <v>#N/A</v>
      </c>
      <c r="N391" t="e">
        <f t="shared" si="66"/>
        <v>#VALUE!</v>
      </c>
      <c r="O391" t="e">
        <f t="shared" si="67"/>
        <v>#DIV/0!</v>
      </c>
      <c r="P391" t="e">
        <f t="shared" si="68"/>
        <v>#DIV/0!</v>
      </c>
      <c r="Q391" s="11" t="e">
        <f t="shared" si="59"/>
        <v>#VALUE!</v>
      </c>
      <c r="R391" s="11" t="e">
        <f t="shared" si="60"/>
        <v>#DIV/0!</v>
      </c>
      <c r="S391" s="11" t="e">
        <f t="shared" si="61"/>
        <v>#DIV/0!</v>
      </c>
    </row>
    <row r="392" spans="1:19">
      <c r="A392" s="12">
        <v>46327</v>
      </c>
      <c r="B392" t="e">
        <v>#N/A</v>
      </c>
      <c r="C392" s="90" t="e">
        <f t="shared" si="62"/>
        <v>#N/A</v>
      </c>
      <c r="D392" s="90" t="e">
        <f t="shared" si="63"/>
        <v>#N/A</v>
      </c>
      <c r="E392" s="11" t="s">
        <v>103</v>
      </c>
      <c r="F392" s="11" t="e">
        <v>#N/A</v>
      </c>
      <c r="G392" s="11" t="e">
        <v>#N/A</v>
      </c>
      <c r="I392" t="e">
        <v>#N/A</v>
      </c>
      <c r="J392" t="e">
        <v>#N/A</v>
      </c>
      <c r="K392" s="11" t="e">
        <f t="shared" si="64"/>
        <v>#N/A</v>
      </c>
      <c r="L392" s="11" t="e">
        <f t="shared" si="65"/>
        <v>#N/A</v>
      </c>
      <c r="N392" t="e">
        <f t="shared" si="66"/>
        <v>#VALUE!</v>
      </c>
      <c r="O392" t="e">
        <f t="shared" si="67"/>
        <v>#DIV/0!</v>
      </c>
      <c r="P392" t="e">
        <f t="shared" si="68"/>
        <v>#DIV/0!</v>
      </c>
      <c r="Q392" s="11" t="e">
        <f t="shared" si="59"/>
        <v>#VALUE!</v>
      </c>
      <c r="R392" s="11" t="e">
        <f t="shared" si="60"/>
        <v>#DIV/0!</v>
      </c>
      <c r="S392" s="11" t="e">
        <f t="shared" si="61"/>
        <v>#DIV/0!</v>
      </c>
    </row>
    <row r="393" spans="1:19">
      <c r="A393" s="12">
        <v>46357</v>
      </c>
      <c r="B393" t="e">
        <v>#N/A</v>
      </c>
      <c r="C393" s="90" t="e">
        <f t="shared" si="62"/>
        <v>#N/A</v>
      </c>
      <c r="D393" s="90" t="e">
        <f t="shared" si="63"/>
        <v>#N/A</v>
      </c>
      <c r="E393" s="11" t="s">
        <v>103</v>
      </c>
      <c r="F393" s="11" t="e">
        <v>#N/A</v>
      </c>
      <c r="G393" s="11" t="e">
        <v>#N/A</v>
      </c>
      <c r="I393" t="e">
        <v>#N/A</v>
      </c>
      <c r="J393" t="e">
        <v>#N/A</v>
      </c>
      <c r="K393" s="11" t="e">
        <f t="shared" si="64"/>
        <v>#N/A</v>
      </c>
      <c r="L393" s="11" t="e">
        <f t="shared" si="65"/>
        <v>#N/A</v>
      </c>
      <c r="N393" t="e">
        <f t="shared" si="66"/>
        <v>#VALUE!</v>
      </c>
      <c r="O393" t="e">
        <f t="shared" si="67"/>
        <v>#DIV/0!</v>
      </c>
      <c r="P393" t="e">
        <f t="shared" si="68"/>
        <v>#DIV/0!</v>
      </c>
      <c r="Q393" s="11" t="e">
        <f t="shared" si="59"/>
        <v>#VALUE!</v>
      </c>
      <c r="R393" s="11" t="e">
        <f t="shared" si="60"/>
        <v>#DIV/0!</v>
      </c>
      <c r="S393" s="11" t="e">
        <f t="shared" si="61"/>
        <v>#DIV/0!</v>
      </c>
    </row>
    <row r="394" spans="1:19">
      <c r="A394" s="12">
        <v>46388</v>
      </c>
      <c r="B394" t="e">
        <v>#N/A</v>
      </c>
      <c r="C394" s="90" t="e">
        <f t="shared" si="62"/>
        <v>#N/A</v>
      </c>
      <c r="D394" s="90" t="e">
        <f t="shared" si="63"/>
        <v>#N/A</v>
      </c>
      <c r="E394" s="11" t="s">
        <v>103</v>
      </c>
      <c r="F394" s="11" t="e">
        <v>#N/A</v>
      </c>
      <c r="G394" s="11" t="e">
        <v>#N/A</v>
      </c>
      <c r="I394" t="e">
        <v>#N/A</v>
      </c>
      <c r="J394" t="e">
        <v>#N/A</v>
      </c>
      <c r="K394" s="11" t="e">
        <f t="shared" si="64"/>
        <v>#N/A</v>
      </c>
      <c r="L394" s="11" t="e">
        <f t="shared" si="65"/>
        <v>#N/A</v>
      </c>
      <c r="N394" t="e">
        <f t="shared" si="66"/>
        <v>#VALUE!</v>
      </c>
      <c r="O394" t="e">
        <f t="shared" si="67"/>
        <v>#DIV/0!</v>
      </c>
      <c r="P394" t="e">
        <f t="shared" si="68"/>
        <v>#DIV/0!</v>
      </c>
      <c r="Q394" s="11" t="e">
        <f t="shared" si="59"/>
        <v>#VALUE!</v>
      </c>
      <c r="R394" s="11" t="e">
        <f t="shared" si="60"/>
        <v>#DIV/0!</v>
      </c>
      <c r="S394" s="11" t="e">
        <f t="shared" si="61"/>
        <v>#DIV/0!</v>
      </c>
    </row>
    <row r="395" spans="1:19">
      <c r="A395" s="12">
        <v>46419</v>
      </c>
      <c r="B395" t="e">
        <v>#N/A</v>
      </c>
      <c r="C395" s="90" t="e">
        <f t="shared" si="62"/>
        <v>#N/A</v>
      </c>
      <c r="D395" s="90" t="e">
        <f t="shared" si="63"/>
        <v>#N/A</v>
      </c>
      <c r="E395" s="11" t="s">
        <v>103</v>
      </c>
      <c r="F395" s="11" t="e">
        <v>#N/A</v>
      </c>
      <c r="G395" s="11" t="e">
        <v>#N/A</v>
      </c>
      <c r="I395" t="e">
        <v>#N/A</v>
      </c>
      <c r="J395" t="e">
        <v>#N/A</v>
      </c>
      <c r="K395" s="11" t="e">
        <f t="shared" si="64"/>
        <v>#N/A</v>
      </c>
      <c r="L395" s="11" t="e">
        <f t="shared" si="65"/>
        <v>#N/A</v>
      </c>
      <c r="N395" t="e">
        <f t="shared" si="66"/>
        <v>#VALUE!</v>
      </c>
      <c r="O395" t="e">
        <f t="shared" si="67"/>
        <v>#DIV/0!</v>
      </c>
      <c r="P395" t="e">
        <f t="shared" si="68"/>
        <v>#DIV/0!</v>
      </c>
      <c r="Q395" s="11" t="e">
        <f t="shared" si="59"/>
        <v>#VALUE!</v>
      </c>
      <c r="R395" s="11" t="e">
        <f t="shared" si="60"/>
        <v>#DIV/0!</v>
      </c>
      <c r="S395" s="11" t="e">
        <f t="shared" si="61"/>
        <v>#DIV/0!</v>
      </c>
    </row>
    <row r="396" spans="1:19">
      <c r="A396" s="12">
        <v>46447</v>
      </c>
      <c r="B396" t="e">
        <v>#N/A</v>
      </c>
      <c r="C396" s="90" t="e">
        <f t="shared" si="62"/>
        <v>#N/A</v>
      </c>
      <c r="D396" s="90" t="e">
        <f t="shared" si="63"/>
        <v>#N/A</v>
      </c>
      <c r="E396" s="11" t="s">
        <v>103</v>
      </c>
      <c r="F396" s="11" t="e">
        <v>#N/A</v>
      </c>
      <c r="G396" s="11" t="e">
        <v>#N/A</v>
      </c>
      <c r="I396" t="e">
        <v>#N/A</v>
      </c>
      <c r="J396" t="e">
        <v>#N/A</v>
      </c>
      <c r="K396" s="11" t="e">
        <f t="shared" si="64"/>
        <v>#N/A</v>
      </c>
      <c r="L396" s="11" t="e">
        <f t="shared" si="65"/>
        <v>#N/A</v>
      </c>
      <c r="N396" t="e">
        <f t="shared" si="66"/>
        <v>#VALUE!</v>
      </c>
      <c r="O396" t="e">
        <f t="shared" si="67"/>
        <v>#DIV/0!</v>
      </c>
      <c r="P396" t="e">
        <f t="shared" si="68"/>
        <v>#DIV/0!</v>
      </c>
      <c r="Q396" s="11" t="e">
        <f t="shared" si="59"/>
        <v>#VALUE!</v>
      </c>
      <c r="R396" s="11" t="e">
        <f t="shared" si="60"/>
        <v>#DIV/0!</v>
      </c>
      <c r="S396" s="11" t="e">
        <f t="shared" si="61"/>
        <v>#DIV/0!</v>
      </c>
    </row>
    <row r="397" spans="1:19">
      <c r="A397" s="12">
        <v>46478</v>
      </c>
      <c r="B397" t="e">
        <v>#N/A</v>
      </c>
      <c r="C397" s="90" t="e">
        <f t="shared" si="62"/>
        <v>#N/A</v>
      </c>
      <c r="D397" s="90" t="e">
        <f t="shared" si="63"/>
        <v>#N/A</v>
      </c>
      <c r="E397" s="11" t="s">
        <v>103</v>
      </c>
      <c r="F397" s="11" t="e">
        <v>#N/A</v>
      </c>
      <c r="G397" s="11" t="e">
        <v>#N/A</v>
      </c>
      <c r="I397" t="e">
        <v>#N/A</v>
      </c>
      <c r="J397" t="e">
        <v>#N/A</v>
      </c>
      <c r="K397" s="11" t="e">
        <f t="shared" si="64"/>
        <v>#N/A</v>
      </c>
      <c r="L397" s="11" t="e">
        <f t="shared" si="65"/>
        <v>#N/A</v>
      </c>
      <c r="N397" t="e">
        <f t="shared" si="66"/>
        <v>#VALUE!</v>
      </c>
      <c r="O397" t="e">
        <f t="shared" si="67"/>
        <v>#DIV/0!</v>
      </c>
      <c r="P397" t="e">
        <f t="shared" si="68"/>
        <v>#DIV/0!</v>
      </c>
      <c r="Q397" s="11" t="e">
        <f t="shared" si="59"/>
        <v>#VALUE!</v>
      </c>
      <c r="R397" s="11" t="e">
        <f t="shared" si="60"/>
        <v>#DIV/0!</v>
      </c>
      <c r="S397" s="11" t="e">
        <f t="shared" si="61"/>
        <v>#DIV/0!</v>
      </c>
    </row>
    <row r="398" spans="1:19">
      <c r="A398" s="12">
        <v>46508</v>
      </c>
      <c r="B398" t="e">
        <v>#N/A</v>
      </c>
      <c r="C398" s="90" t="e">
        <f t="shared" si="62"/>
        <v>#N/A</v>
      </c>
      <c r="D398" s="90" t="e">
        <f t="shared" si="63"/>
        <v>#N/A</v>
      </c>
      <c r="E398" s="11" t="s">
        <v>103</v>
      </c>
      <c r="F398" s="11" t="e">
        <v>#N/A</v>
      </c>
      <c r="G398" s="11" t="e">
        <v>#N/A</v>
      </c>
      <c r="I398" t="e">
        <v>#N/A</v>
      </c>
      <c r="J398" t="e">
        <v>#N/A</v>
      </c>
      <c r="K398" s="11" t="e">
        <f t="shared" si="64"/>
        <v>#N/A</v>
      </c>
      <c r="L398" s="11" t="e">
        <f t="shared" si="65"/>
        <v>#N/A</v>
      </c>
      <c r="N398" t="e">
        <f t="shared" si="66"/>
        <v>#VALUE!</v>
      </c>
      <c r="O398" t="e">
        <f t="shared" si="67"/>
        <v>#DIV/0!</v>
      </c>
      <c r="P398" t="e">
        <f t="shared" si="68"/>
        <v>#DIV/0!</v>
      </c>
      <c r="Q398" s="11" t="e">
        <f t="shared" si="59"/>
        <v>#VALUE!</v>
      </c>
      <c r="R398" s="11" t="e">
        <f t="shared" si="60"/>
        <v>#DIV/0!</v>
      </c>
      <c r="S398" s="11" t="e">
        <f t="shared" si="61"/>
        <v>#DIV/0!</v>
      </c>
    </row>
    <row r="399" spans="1:19">
      <c r="A399" s="12">
        <v>46539</v>
      </c>
      <c r="B399" t="e">
        <v>#N/A</v>
      </c>
      <c r="C399" s="90" t="e">
        <f t="shared" si="62"/>
        <v>#N/A</v>
      </c>
      <c r="D399" s="90" t="e">
        <f t="shared" si="63"/>
        <v>#N/A</v>
      </c>
      <c r="E399" s="11" t="s">
        <v>103</v>
      </c>
      <c r="F399" s="11" t="e">
        <v>#N/A</v>
      </c>
      <c r="G399" s="11" t="e">
        <v>#N/A</v>
      </c>
      <c r="I399" t="e">
        <v>#N/A</v>
      </c>
      <c r="J399" t="e">
        <v>#N/A</v>
      </c>
      <c r="K399" s="11" t="e">
        <f t="shared" si="64"/>
        <v>#N/A</v>
      </c>
      <c r="L399" s="11" t="e">
        <f t="shared" si="65"/>
        <v>#N/A</v>
      </c>
      <c r="N399" t="e">
        <f t="shared" si="66"/>
        <v>#VALUE!</v>
      </c>
      <c r="O399" t="e">
        <f t="shared" si="67"/>
        <v>#DIV/0!</v>
      </c>
      <c r="P399" t="e">
        <f t="shared" si="68"/>
        <v>#DIV/0!</v>
      </c>
      <c r="Q399" s="11" t="e">
        <f t="shared" si="59"/>
        <v>#VALUE!</v>
      </c>
      <c r="R399" s="11" t="e">
        <f t="shared" si="60"/>
        <v>#DIV/0!</v>
      </c>
      <c r="S399" s="11" t="e">
        <f t="shared" si="61"/>
        <v>#DIV/0!</v>
      </c>
    </row>
    <row r="400" spans="1:19">
      <c r="A400" s="12">
        <v>46569</v>
      </c>
      <c r="B400" t="e">
        <v>#N/A</v>
      </c>
      <c r="C400" s="90" t="e">
        <f t="shared" si="62"/>
        <v>#N/A</v>
      </c>
      <c r="D400" s="90" t="e">
        <f t="shared" si="63"/>
        <v>#N/A</v>
      </c>
      <c r="E400" s="11" t="s">
        <v>103</v>
      </c>
      <c r="F400" s="11" t="e">
        <v>#N/A</v>
      </c>
      <c r="G400" s="11" t="e">
        <v>#N/A</v>
      </c>
      <c r="I400" t="e">
        <v>#N/A</v>
      </c>
      <c r="J400" t="e">
        <v>#N/A</v>
      </c>
      <c r="K400" s="11" t="e">
        <f t="shared" si="64"/>
        <v>#N/A</v>
      </c>
      <c r="L400" s="11" t="e">
        <f t="shared" si="65"/>
        <v>#N/A</v>
      </c>
      <c r="N400" t="e">
        <f t="shared" si="66"/>
        <v>#VALUE!</v>
      </c>
      <c r="O400" t="e">
        <f t="shared" si="67"/>
        <v>#DIV/0!</v>
      </c>
      <c r="P400" t="e">
        <f t="shared" si="68"/>
        <v>#DIV/0!</v>
      </c>
      <c r="Q400" s="11" t="e">
        <f t="shared" si="59"/>
        <v>#VALUE!</v>
      </c>
      <c r="R400" s="11" t="e">
        <f t="shared" si="60"/>
        <v>#DIV/0!</v>
      </c>
      <c r="S400" s="11" t="e">
        <f t="shared" si="61"/>
        <v>#DIV/0!</v>
      </c>
    </row>
    <row r="401" spans="1:19">
      <c r="A401" s="12">
        <v>46600</v>
      </c>
      <c r="B401" t="e">
        <v>#N/A</v>
      </c>
      <c r="C401" s="90" t="e">
        <f t="shared" si="62"/>
        <v>#N/A</v>
      </c>
      <c r="D401" s="90" t="e">
        <f t="shared" si="63"/>
        <v>#N/A</v>
      </c>
      <c r="E401" s="11" t="s">
        <v>103</v>
      </c>
      <c r="F401" s="11" t="e">
        <v>#N/A</v>
      </c>
      <c r="G401" s="11" t="e">
        <v>#N/A</v>
      </c>
      <c r="I401" t="e">
        <v>#N/A</v>
      </c>
      <c r="J401" t="e">
        <v>#N/A</v>
      </c>
      <c r="K401" s="11" t="e">
        <f t="shared" si="64"/>
        <v>#N/A</v>
      </c>
      <c r="L401" s="11" t="e">
        <f t="shared" si="65"/>
        <v>#N/A</v>
      </c>
      <c r="N401" t="e">
        <f t="shared" si="66"/>
        <v>#VALUE!</v>
      </c>
      <c r="O401" t="e">
        <f t="shared" si="67"/>
        <v>#DIV/0!</v>
      </c>
      <c r="P401" t="e">
        <f t="shared" si="68"/>
        <v>#DIV/0!</v>
      </c>
      <c r="Q401" s="11" t="e">
        <f t="shared" ref="Q401:Q433" si="69">(N401/N389)-1</f>
        <v>#VALUE!</v>
      </c>
      <c r="R401" s="11" t="e">
        <f t="shared" ref="R401:R433" si="70">(O401/O389)-1</f>
        <v>#DIV/0!</v>
      </c>
      <c r="S401" s="11" t="e">
        <f t="shared" ref="S401:S433" si="71">(P401/P389)-1</f>
        <v>#DIV/0!</v>
      </c>
    </row>
    <row r="402" spans="1:19">
      <c r="A402" s="12">
        <v>46631</v>
      </c>
      <c r="B402" t="e">
        <v>#N/A</v>
      </c>
      <c r="C402" s="90" t="e">
        <f t="shared" si="62"/>
        <v>#N/A</v>
      </c>
      <c r="D402" s="90" t="e">
        <f t="shared" si="63"/>
        <v>#N/A</v>
      </c>
      <c r="E402" s="11" t="s">
        <v>103</v>
      </c>
      <c r="F402" s="11" t="e">
        <v>#N/A</v>
      </c>
      <c r="G402" s="11" t="e">
        <v>#N/A</v>
      </c>
      <c r="I402" t="e">
        <v>#N/A</v>
      </c>
      <c r="J402" t="e">
        <v>#N/A</v>
      </c>
      <c r="K402" s="11" t="e">
        <f t="shared" si="64"/>
        <v>#N/A</v>
      </c>
      <c r="L402" s="11" t="e">
        <f t="shared" si="65"/>
        <v>#N/A</v>
      </c>
      <c r="N402" t="e">
        <f t="shared" si="66"/>
        <v>#VALUE!</v>
      </c>
      <c r="O402" t="e">
        <f t="shared" si="67"/>
        <v>#DIV/0!</v>
      </c>
      <c r="P402" t="e">
        <f t="shared" si="68"/>
        <v>#DIV/0!</v>
      </c>
      <c r="Q402" s="11" t="e">
        <f t="shared" si="69"/>
        <v>#VALUE!</v>
      </c>
      <c r="R402" s="11" t="e">
        <f t="shared" si="70"/>
        <v>#DIV/0!</v>
      </c>
      <c r="S402" s="11" t="e">
        <f t="shared" si="71"/>
        <v>#DIV/0!</v>
      </c>
    </row>
    <row r="403" spans="1:19">
      <c r="A403" s="12">
        <v>46661</v>
      </c>
      <c r="B403" t="e">
        <v>#N/A</v>
      </c>
      <c r="C403" s="90" t="e">
        <f t="shared" si="62"/>
        <v>#N/A</v>
      </c>
      <c r="D403" s="90" t="e">
        <f t="shared" si="63"/>
        <v>#N/A</v>
      </c>
      <c r="E403" s="11" t="s">
        <v>103</v>
      </c>
      <c r="F403" s="11" t="e">
        <v>#N/A</v>
      </c>
      <c r="G403" s="11" t="e">
        <v>#N/A</v>
      </c>
      <c r="I403" t="e">
        <v>#N/A</v>
      </c>
      <c r="J403" t="e">
        <v>#N/A</v>
      </c>
      <c r="K403" s="11" t="e">
        <f t="shared" si="64"/>
        <v>#N/A</v>
      </c>
      <c r="L403" s="11" t="e">
        <f t="shared" si="65"/>
        <v>#N/A</v>
      </c>
      <c r="N403" t="e">
        <f t="shared" si="66"/>
        <v>#VALUE!</v>
      </c>
      <c r="O403" t="e">
        <f t="shared" si="67"/>
        <v>#DIV/0!</v>
      </c>
      <c r="P403" t="e">
        <f t="shared" si="68"/>
        <v>#DIV/0!</v>
      </c>
      <c r="Q403" s="11" t="e">
        <f t="shared" si="69"/>
        <v>#VALUE!</v>
      </c>
      <c r="R403" s="11" t="e">
        <f t="shared" si="70"/>
        <v>#DIV/0!</v>
      </c>
      <c r="S403" s="11" t="e">
        <f t="shared" si="71"/>
        <v>#DIV/0!</v>
      </c>
    </row>
    <row r="404" spans="1:19">
      <c r="A404" s="12">
        <v>46692</v>
      </c>
      <c r="B404" t="e">
        <v>#N/A</v>
      </c>
      <c r="C404" s="90" t="e">
        <f t="shared" si="62"/>
        <v>#N/A</v>
      </c>
      <c r="D404" s="90" t="e">
        <f t="shared" si="63"/>
        <v>#N/A</v>
      </c>
      <c r="E404" s="11" t="s">
        <v>103</v>
      </c>
      <c r="F404" s="11" t="e">
        <v>#N/A</v>
      </c>
      <c r="G404" s="11" t="e">
        <v>#N/A</v>
      </c>
      <c r="I404" t="e">
        <v>#N/A</v>
      </c>
      <c r="J404" t="e">
        <v>#N/A</v>
      </c>
      <c r="K404" s="11" t="e">
        <f t="shared" si="64"/>
        <v>#N/A</v>
      </c>
      <c r="L404" s="11" t="e">
        <f t="shared" si="65"/>
        <v>#N/A</v>
      </c>
      <c r="N404" t="e">
        <f t="shared" si="66"/>
        <v>#VALUE!</v>
      </c>
      <c r="O404" t="e">
        <f t="shared" si="67"/>
        <v>#DIV/0!</v>
      </c>
      <c r="P404" t="e">
        <f t="shared" si="68"/>
        <v>#DIV/0!</v>
      </c>
      <c r="Q404" s="11" t="e">
        <f t="shared" si="69"/>
        <v>#VALUE!</v>
      </c>
      <c r="R404" s="11" t="e">
        <f t="shared" si="70"/>
        <v>#DIV/0!</v>
      </c>
      <c r="S404" s="11" t="e">
        <f t="shared" si="71"/>
        <v>#DIV/0!</v>
      </c>
    </row>
    <row r="405" spans="1:19">
      <c r="A405" s="12">
        <v>46722</v>
      </c>
      <c r="B405" t="e">
        <v>#N/A</v>
      </c>
      <c r="C405" s="90" t="e">
        <f t="shared" si="62"/>
        <v>#N/A</v>
      </c>
      <c r="D405" s="90" t="e">
        <f t="shared" si="63"/>
        <v>#N/A</v>
      </c>
      <c r="E405" s="11" t="s">
        <v>103</v>
      </c>
      <c r="F405" s="11" t="e">
        <v>#N/A</v>
      </c>
      <c r="G405" s="11" t="e">
        <v>#N/A</v>
      </c>
      <c r="I405" t="e">
        <v>#N/A</v>
      </c>
      <c r="J405" t="e">
        <v>#N/A</v>
      </c>
      <c r="K405" s="11" t="e">
        <f t="shared" si="64"/>
        <v>#N/A</v>
      </c>
      <c r="L405" s="11" t="e">
        <f t="shared" si="65"/>
        <v>#N/A</v>
      </c>
      <c r="N405" t="e">
        <f t="shared" si="66"/>
        <v>#VALUE!</v>
      </c>
      <c r="O405" t="e">
        <f t="shared" si="67"/>
        <v>#DIV/0!</v>
      </c>
      <c r="P405" t="e">
        <f t="shared" si="68"/>
        <v>#DIV/0!</v>
      </c>
      <c r="Q405" s="11" t="e">
        <f t="shared" si="69"/>
        <v>#VALUE!</v>
      </c>
      <c r="R405" s="11" t="e">
        <f t="shared" si="70"/>
        <v>#DIV/0!</v>
      </c>
      <c r="S405" s="11" t="e">
        <f t="shared" si="71"/>
        <v>#DIV/0!</v>
      </c>
    </row>
    <row r="406" spans="1:19">
      <c r="A406" s="12">
        <v>46753</v>
      </c>
      <c r="B406" t="e">
        <v>#N/A</v>
      </c>
      <c r="C406" s="90" t="e">
        <f t="shared" si="62"/>
        <v>#N/A</v>
      </c>
      <c r="D406" s="90" t="e">
        <f t="shared" si="63"/>
        <v>#N/A</v>
      </c>
      <c r="E406" s="11" t="s">
        <v>103</v>
      </c>
      <c r="F406" s="11" t="e">
        <v>#N/A</v>
      </c>
      <c r="G406" s="11" t="e">
        <v>#N/A</v>
      </c>
      <c r="I406" t="e">
        <v>#N/A</v>
      </c>
      <c r="J406" t="e">
        <v>#N/A</v>
      </c>
      <c r="K406" s="11" t="e">
        <f t="shared" si="64"/>
        <v>#N/A</v>
      </c>
      <c r="L406" s="11" t="e">
        <f t="shared" si="65"/>
        <v>#N/A</v>
      </c>
      <c r="N406" t="e">
        <f t="shared" si="66"/>
        <v>#VALUE!</v>
      </c>
      <c r="O406" t="e">
        <f t="shared" si="67"/>
        <v>#DIV/0!</v>
      </c>
      <c r="P406" t="e">
        <f t="shared" si="68"/>
        <v>#DIV/0!</v>
      </c>
      <c r="Q406" s="11" t="e">
        <f t="shared" si="69"/>
        <v>#VALUE!</v>
      </c>
      <c r="R406" s="11" t="e">
        <f t="shared" si="70"/>
        <v>#DIV/0!</v>
      </c>
      <c r="S406" s="11" t="e">
        <f t="shared" si="71"/>
        <v>#DIV/0!</v>
      </c>
    </row>
    <row r="407" spans="1:19">
      <c r="A407" s="12">
        <v>46784</v>
      </c>
      <c r="B407" t="e">
        <v>#N/A</v>
      </c>
      <c r="C407" s="90" t="e">
        <f t="shared" si="62"/>
        <v>#N/A</v>
      </c>
      <c r="D407" s="90" t="e">
        <f t="shared" si="63"/>
        <v>#N/A</v>
      </c>
      <c r="E407" s="11" t="s">
        <v>103</v>
      </c>
      <c r="F407" s="11" t="e">
        <v>#N/A</v>
      </c>
      <c r="G407" s="11" t="e">
        <v>#N/A</v>
      </c>
      <c r="I407" t="e">
        <v>#N/A</v>
      </c>
      <c r="J407" t="e">
        <v>#N/A</v>
      </c>
      <c r="K407" s="11" t="e">
        <f t="shared" si="64"/>
        <v>#N/A</v>
      </c>
      <c r="L407" s="11" t="e">
        <f t="shared" si="65"/>
        <v>#N/A</v>
      </c>
      <c r="N407" t="e">
        <f t="shared" si="66"/>
        <v>#VALUE!</v>
      </c>
      <c r="O407" t="e">
        <f t="shared" si="67"/>
        <v>#DIV/0!</v>
      </c>
      <c r="P407" t="e">
        <f t="shared" si="68"/>
        <v>#DIV/0!</v>
      </c>
      <c r="Q407" s="11" t="e">
        <f t="shared" si="69"/>
        <v>#VALUE!</v>
      </c>
      <c r="R407" s="11" t="e">
        <f t="shared" si="70"/>
        <v>#DIV/0!</v>
      </c>
      <c r="S407" s="11" t="e">
        <f t="shared" si="71"/>
        <v>#DIV/0!</v>
      </c>
    </row>
    <row r="408" spans="1:19">
      <c r="A408" s="12">
        <v>46813</v>
      </c>
      <c r="B408" t="e">
        <v>#N/A</v>
      </c>
      <c r="C408" s="90" t="e">
        <f t="shared" si="62"/>
        <v>#N/A</v>
      </c>
      <c r="D408" s="90" t="e">
        <f t="shared" si="63"/>
        <v>#N/A</v>
      </c>
      <c r="E408" s="11" t="s">
        <v>103</v>
      </c>
      <c r="F408" s="11" t="e">
        <v>#N/A</v>
      </c>
      <c r="G408" s="11" t="e">
        <v>#N/A</v>
      </c>
      <c r="I408" t="e">
        <v>#N/A</v>
      </c>
      <c r="J408" t="e">
        <v>#N/A</v>
      </c>
      <c r="K408" s="11" t="e">
        <f t="shared" si="64"/>
        <v>#N/A</v>
      </c>
      <c r="L408" s="11" t="e">
        <f t="shared" si="65"/>
        <v>#N/A</v>
      </c>
      <c r="N408" t="e">
        <f t="shared" si="66"/>
        <v>#VALUE!</v>
      </c>
      <c r="O408" t="e">
        <f t="shared" si="67"/>
        <v>#DIV/0!</v>
      </c>
      <c r="P408" t="e">
        <f t="shared" si="68"/>
        <v>#DIV/0!</v>
      </c>
      <c r="Q408" s="11" t="e">
        <f t="shared" si="69"/>
        <v>#VALUE!</v>
      </c>
      <c r="R408" s="11" t="e">
        <f t="shared" si="70"/>
        <v>#DIV/0!</v>
      </c>
      <c r="S408" s="11" t="e">
        <f t="shared" si="71"/>
        <v>#DIV/0!</v>
      </c>
    </row>
    <row r="409" spans="1:19">
      <c r="A409" s="12">
        <v>46844</v>
      </c>
      <c r="B409" t="e">
        <v>#N/A</v>
      </c>
      <c r="C409" s="90" t="e">
        <f t="shared" si="62"/>
        <v>#N/A</v>
      </c>
      <c r="D409" s="90" t="e">
        <f t="shared" si="63"/>
        <v>#N/A</v>
      </c>
      <c r="E409" s="11" t="s">
        <v>103</v>
      </c>
      <c r="F409" s="11" t="e">
        <v>#N/A</v>
      </c>
      <c r="G409" s="11" t="e">
        <v>#N/A</v>
      </c>
      <c r="I409" t="e">
        <v>#N/A</v>
      </c>
      <c r="J409" t="e">
        <v>#N/A</v>
      </c>
      <c r="K409" s="11" t="e">
        <f t="shared" si="64"/>
        <v>#N/A</v>
      </c>
      <c r="L409" s="11" t="e">
        <f t="shared" si="65"/>
        <v>#N/A</v>
      </c>
      <c r="N409" t="e">
        <f t="shared" si="66"/>
        <v>#VALUE!</v>
      </c>
      <c r="O409" t="e">
        <f t="shared" si="67"/>
        <v>#DIV/0!</v>
      </c>
      <c r="P409" t="e">
        <f t="shared" si="68"/>
        <v>#DIV/0!</v>
      </c>
      <c r="Q409" s="11" t="e">
        <f t="shared" si="69"/>
        <v>#VALUE!</v>
      </c>
      <c r="R409" s="11" t="e">
        <f t="shared" si="70"/>
        <v>#DIV/0!</v>
      </c>
      <c r="S409" s="11" t="e">
        <f t="shared" si="71"/>
        <v>#DIV/0!</v>
      </c>
    </row>
    <row r="410" spans="1:19">
      <c r="A410" s="12">
        <v>46874</v>
      </c>
      <c r="B410" t="e">
        <v>#N/A</v>
      </c>
      <c r="C410" s="90" t="e">
        <f t="shared" si="62"/>
        <v>#N/A</v>
      </c>
      <c r="D410" s="90" t="e">
        <f t="shared" si="63"/>
        <v>#N/A</v>
      </c>
      <c r="E410" s="11" t="s">
        <v>103</v>
      </c>
      <c r="F410" s="11" t="e">
        <v>#N/A</v>
      </c>
      <c r="G410" s="11" t="e">
        <v>#N/A</v>
      </c>
      <c r="I410" t="e">
        <v>#N/A</v>
      </c>
      <c r="J410" t="e">
        <v>#N/A</v>
      </c>
      <c r="K410" s="11" t="e">
        <f t="shared" si="64"/>
        <v>#N/A</v>
      </c>
      <c r="L410" s="11" t="e">
        <f t="shared" si="65"/>
        <v>#N/A</v>
      </c>
      <c r="N410" t="e">
        <f t="shared" si="66"/>
        <v>#VALUE!</v>
      </c>
      <c r="O410" t="e">
        <f t="shared" si="67"/>
        <v>#DIV/0!</v>
      </c>
      <c r="P410" t="e">
        <f t="shared" si="68"/>
        <v>#DIV/0!</v>
      </c>
      <c r="Q410" s="11" t="e">
        <f t="shared" si="69"/>
        <v>#VALUE!</v>
      </c>
      <c r="R410" s="11" t="e">
        <f t="shared" si="70"/>
        <v>#DIV/0!</v>
      </c>
      <c r="S410" s="11" t="e">
        <f t="shared" si="71"/>
        <v>#DIV/0!</v>
      </c>
    </row>
    <row r="411" spans="1:19">
      <c r="A411" s="12">
        <v>46905</v>
      </c>
      <c r="B411" t="e">
        <v>#N/A</v>
      </c>
      <c r="C411" s="90" t="e">
        <f t="shared" si="62"/>
        <v>#N/A</v>
      </c>
      <c r="D411" s="90" t="e">
        <f t="shared" si="63"/>
        <v>#N/A</v>
      </c>
      <c r="E411" s="11" t="s">
        <v>103</v>
      </c>
      <c r="F411" s="11" t="e">
        <v>#N/A</v>
      </c>
      <c r="G411" s="11" t="e">
        <v>#N/A</v>
      </c>
      <c r="I411" t="e">
        <v>#N/A</v>
      </c>
      <c r="J411" t="e">
        <v>#N/A</v>
      </c>
      <c r="K411" s="11" t="e">
        <f t="shared" si="64"/>
        <v>#N/A</v>
      </c>
      <c r="L411" s="11" t="e">
        <f t="shared" si="65"/>
        <v>#N/A</v>
      </c>
      <c r="N411" t="e">
        <f t="shared" si="66"/>
        <v>#VALUE!</v>
      </c>
      <c r="O411" t="e">
        <f t="shared" si="67"/>
        <v>#DIV/0!</v>
      </c>
      <c r="P411" t="e">
        <f t="shared" si="68"/>
        <v>#DIV/0!</v>
      </c>
      <c r="Q411" s="11" t="e">
        <f t="shared" si="69"/>
        <v>#VALUE!</v>
      </c>
      <c r="R411" s="11" t="e">
        <f t="shared" si="70"/>
        <v>#DIV/0!</v>
      </c>
      <c r="S411" s="11" t="e">
        <f t="shared" si="71"/>
        <v>#DIV/0!</v>
      </c>
    </row>
    <row r="412" spans="1:19">
      <c r="A412" s="12">
        <v>46935</v>
      </c>
      <c r="B412" t="e">
        <v>#N/A</v>
      </c>
      <c r="C412" s="90" t="e">
        <f t="shared" si="62"/>
        <v>#N/A</v>
      </c>
      <c r="D412" s="90" t="e">
        <f t="shared" si="63"/>
        <v>#N/A</v>
      </c>
      <c r="E412" s="11" t="s">
        <v>103</v>
      </c>
      <c r="F412" s="11" t="e">
        <v>#N/A</v>
      </c>
      <c r="G412" s="11" t="e">
        <v>#N/A</v>
      </c>
      <c r="I412" t="e">
        <v>#N/A</v>
      </c>
      <c r="J412" t="e">
        <v>#N/A</v>
      </c>
      <c r="K412" s="11" t="e">
        <f t="shared" si="64"/>
        <v>#N/A</v>
      </c>
      <c r="L412" s="11" t="e">
        <f t="shared" si="65"/>
        <v>#N/A</v>
      </c>
      <c r="N412" t="e">
        <f t="shared" si="66"/>
        <v>#VALUE!</v>
      </c>
      <c r="O412" t="e">
        <f t="shared" si="67"/>
        <v>#DIV/0!</v>
      </c>
      <c r="P412" t="e">
        <f t="shared" si="68"/>
        <v>#DIV/0!</v>
      </c>
      <c r="Q412" s="11" t="e">
        <f t="shared" si="69"/>
        <v>#VALUE!</v>
      </c>
      <c r="R412" s="11" t="e">
        <f t="shared" si="70"/>
        <v>#DIV/0!</v>
      </c>
      <c r="S412" s="11" t="e">
        <f t="shared" si="71"/>
        <v>#DIV/0!</v>
      </c>
    </row>
    <row r="413" spans="1:19">
      <c r="A413" s="12">
        <v>46966</v>
      </c>
      <c r="B413" t="e">
        <v>#N/A</v>
      </c>
      <c r="C413" s="90" t="e">
        <f t="shared" si="62"/>
        <v>#N/A</v>
      </c>
      <c r="D413" s="90" t="e">
        <f t="shared" si="63"/>
        <v>#N/A</v>
      </c>
      <c r="E413" s="11" t="s">
        <v>103</v>
      </c>
      <c r="F413" s="11" t="e">
        <v>#N/A</v>
      </c>
      <c r="G413" s="11" t="e">
        <v>#N/A</v>
      </c>
      <c r="I413" t="e">
        <v>#N/A</v>
      </c>
      <c r="J413" t="e">
        <v>#N/A</v>
      </c>
      <c r="K413" s="11" t="e">
        <f t="shared" si="64"/>
        <v>#N/A</v>
      </c>
      <c r="L413" s="11" t="e">
        <f t="shared" si="65"/>
        <v>#N/A</v>
      </c>
      <c r="N413" t="e">
        <f t="shared" si="66"/>
        <v>#VALUE!</v>
      </c>
      <c r="O413" t="e">
        <f t="shared" si="67"/>
        <v>#DIV/0!</v>
      </c>
      <c r="P413" t="e">
        <f t="shared" si="68"/>
        <v>#DIV/0!</v>
      </c>
      <c r="Q413" s="11" t="e">
        <f t="shared" si="69"/>
        <v>#VALUE!</v>
      </c>
      <c r="R413" s="11" t="e">
        <f t="shared" si="70"/>
        <v>#DIV/0!</v>
      </c>
      <c r="S413" s="11" t="e">
        <f t="shared" si="71"/>
        <v>#DIV/0!</v>
      </c>
    </row>
    <row r="414" spans="1:19">
      <c r="A414" s="12">
        <v>46997</v>
      </c>
      <c r="B414" t="e">
        <v>#N/A</v>
      </c>
      <c r="C414" s="90" t="e">
        <f t="shared" si="62"/>
        <v>#N/A</v>
      </c>
      <c r="D414" s="90" t="e">
        <f t="shared" si="63"/>
        <v>#N/A</v>
      </c>
      <c r="E414" s="11" t="s">
        <v>103</v>
      </c>
      <c r="F414" s="11" t="e">
        <v>#N/A</v>
      </c>
      <c r="G414" s="11" t="e">
        <v>#N/A</v>
      </c>
      <c r="I414" t="e">
        <v>#N/A</v>
      </c>
      <c r="J414" t="e">
        <v>#N/A</v>
      </c>
      <c r="K414" s="11" t="e">
        <f t="shared" si="64"/>
        <v>#N/A</v>
      </c>
      <c r="L414" s="11" t="e">
        <f t="shared" si="65"/>
        <v>#N/A</v>
      </c>
      <c r="N414" t="e">
        <f t="shared" si="66"/>
        <v>#VALUE!</v>
      </c>
      <c r="O414" t="e">
        <f t="shared" si="67"/>
        <v>#DIV/0!</v>
      </c>
      <c r="P414" t="e">
        <f t="shared" si="68"/>
        <v>#DIV/0!</v>
      </c>
      <c r="Q414" s="11" t="e">
        <f t="shared" si="69"/>
        <v>#VALUE!</v>
      </c>
      <c r="R414" s="11" t="e">
        <f t="shared" si="70"/>
        <v>#DIV/0!</v>
      </c>
      <c r="S414" s="11" t="e">
        <f t="shared" si="71"/>
        <v>#DIV/0!</v>
      </c>
    </row>
    <row r="415" spans="1:19">
      <c r="A415" s="12">
        <v>47027</v>
      </c>
      <c r="B415" t="e">
        <v>#N/A</v>
      </c>
      <c r="C415" s="90" t="e">
        <f t="shared" si="62"/>
        <v>#N/A</v>
      </c>
      <c r="D415" s="90" t="e">
        <f t="shared" si="63"/>
        <v>#N/A</v>
      </c>
      <c r="E415" s="11" t="s">
        <v>103</v>
      </c>
      <c r="F415" s="11" t="e">
        <v>#N/A</v>
      </c>
      <c r="G415" s="11" t="e">
        <v>#N/A</v>
      </c>
      <c r="I415" t="e">
        <v>#N/A</v>
      </c>
      <c r="J415" t="e">
        <v>#N/A</v>
      </c>
      <c r="K415" s="11" t="e">
        <f t="shared" si="64"/>
        <v>#N/A</v>
      </c>
      <c r="L415" s="11" t="e">
        <f t="shared" si="65"/>
        <v>#N/A</v>
      </c>
      <c r="N415" t="e">
        <f t="shared" si="66"/>
        <v>#VALUE!</v>
      </c>
      <c r="O415" t="e">
        <f t="shared" si="67"/>
        <v>#DIV/0!</v>
      </c>
      <c r="P415" t="e">
        <f t="shared" si="68"/>
        <v>#DIV/0!</v>
      </c>
      <c r="Q415" s="11" t="e">
        <f t="shared" si="69"/>
        <v>#VALUE!</v>
      </c>
      <c r="R415" s="11" t="e">
        <f t="shared" si="70"/>
        <v>#DIV/0!</v>
      </c>
      <c r="S415" s="11" t="e">
        <f t="shared" si="71"/>
        <v>#DIV/0!</v>
      </c>
    </row>
    <row r="416" spans="1:19">
      <c r="A416" s="12">
        <v>47058</v>
      </c>
      <c r="B416" t="e">
        <v>#N/A</v>
      </c>
      <c r="C416" s="90" t="e">
        <f t="shared" si="62"/>
        <v>#N/A</v>
      </c>
      <c r="D416" s="90" t="e">
        <f t="shared" si="63"/>
        <v>#N/A</v>
      </c>
      <c r="E416" s="11" t="s">
        <v>103</v>
      </c>
      <c r="F416" s="11" t="e">
        <v>#N/A</v>
      </c>
      <c r="G416" s="11" t="e">
        <v>#N/A</v>
      </c>
      <c r="I416" t="e">
        <v>#N/A</v>
      </c>
      <c r="J416" t="e">
        <v>#N/A</v>
      </c>
      <c r="K416" s="11" t="e">
        <f t="shared" si="64"/>
        <v>#N/A</v>
      </c>
      <c r="L416" s="11" t="e">
        <f t="shared" si="65"/>
        <v>#N/A</v>
      </c>
      <c r="N416" t="e">
        <f t="shared" si="66"/>
        <v>#VALUE!</v>
      </c>
      <c r="O416" t="e">
        <f t="shared" si="67"/>
        <v>#DIV/0!</v>
      </c>
      <c r="P416" t="e">
        <f t="shared" si="68"/>
        <v>#DIV/0!</v>
      </c>
      <c r="Q416" s="11" t="e">
        <f t="shared" si="69"/>
        <v>#VALUE!</v>
      </c>
      <c r="R416" s="11" t="e">
        <f t="shared" si="70"/>
        <v>#DIV/0!</v>
      </c>
      <c r="S416" s="11" t="e">
        <f t="shared" si="71"/>
        <v>#DIV/0!</v>
      </c>
    </row>
    <row r="417" spans="1:19">
      <c r="A417" s="12">
        <v>47088</v>
      </c>
      <c r="B417" t="e">
        <v>#N/A</v>
      </c>
      <c r="C417" s="90" t="e">
        <f t="shared" si="62"/>
        <v>#N/A</v>
      </c>
      <c r="D417" s="90" t="e">
        <f t="shared" si="63"/>
        <v>#N/A</v>
      </c>
      <c r="E417" s="11" t="s">
        <v>103</v>
      </c>
      <c r="F417" s="11" t="e">
        <v>#N/A</v>
      </c>
      <c r="G417" s="11" t="e">
        <v>#N/A</v>
      </c>
      <c r="I417" t="e">
        <v>#N/A</v>
      </c>
      <c r="J417" t="e">
        <v>#N/A</v>
      </c>
      <c r="K417" s="11" t="e">
        <f t="shared" si="64"/>
        <v>#N/A</v>
      </c>
      <c r="L417" s="11" t="e">
        <f t="shared" si="65"/>
        <v>#N/A</v>
      </c>
      <c r="N417" t="e">
        <f t="shared" si="66"/>
        <v>#VALUE!</v>
      </c>
      <c r="O417" t="e">
        <f t="shared" si="67"/>
        <v>#DIV/0!</v>
      </c>
      <c r="P417" t="e">
        <f t="shared" si="68"/>
        <v>#DIV/0!</v>
      </c>
      <c r="Q417" s="11" t="e">
        <f t="shared" si="69"/>
        <v>#VALUE!</v>
      </c>
      <c r="R417" s="11" t="e">
        <f t="shared" si="70"/>
        <v>#DIV/0!</v>
      </c>
      <c r="S417" s="11" t="e">
        <f t="shared" si="71"/>
        <v>#DIV/0!</v>
      </c>
    </row>
    <row r="418" spans="1:19">
      <c r="A418" s="12">
        <v>47119</v>
      </c>
      <c r="B418" t="e">
        <v>#N/A</v>
      </c>
      <c r="C418" s="90" t="e">
        <f t="shared" si="62"/>
        <v>#N/A</v>
      </c>
      <c r="D418" s="90" t="e">
        <f t="shared" si="63"/>
        <v>#N/A</v>
      </c>
      <c r="E418" s="11" t="s">
        <v>103</v>
      </c>
      <c r="F418" s="11" t="e">
        <v>#N/A</v>
      </c>
      <c r="G418" s="11" t="e">
        <v>#N/A</v>
      </c>
      <c r="I418" t="e">
        <v>#N/A</v>
      </c>
      <c r="J418" t="e">
        <v>#N/A</v>
      </c>
      <c r="K418" s="11" t="e">
        <f t="shared" si="64"/>
        <v>#N/A</v>
      </c>
      <c r="L418" s="11" t="e">
        <f t="shared" si="65"/>
        <v>#N/A</v>
      </c>
      <c r="N418" t="e">
        <f t="shared" si="66"/>
        <v>#VALUE!</v>
      </c>
      <c r="O418" t="e">
        <f t="shared" si="67"/>
        <v>#DIV/0!</v>
      </c>
      <c r="P418" t="e">
        <f t="shared" si="68"/>
        <v>#DIV/0!</v>
      </c>
      <c r="Q418" s="11" t="e">
        <f t="shared" si="69"/>
        <v>#VALUE!</v>
      </c>
      <c r="R418" s="11" t="e">
        <f t="shared" si="70"/>
        <v>#DIV/0!</v>
      </c>
      <c r="S418" s="11" t="e">
        <f t="shared" si="71"/>
        <v>#DIV/0!</v>
      </c>
    </row>
    <row r="419" spans="1:19">
      <c r="A419" s="12">
        <v>47150</v>
      </c>
      <c r="B419" t="e">
        <v>#N/A</v>
      </c>
      <c r="C419" s="90" t="e">
        <f t="shared" si="62"/>
        <v>#N/A</v>
      </c>
      <c r="D419" s="90" t="e">
        <f t="shared" si="63"/>
        <v>#N/A</v>
      </c>
      <c r="E419" s="11" t="s">
        <v>103</v>
      </c>
      <c r="F419" s="11" t="e">
        <v>#N/A</v>
      </c>
      <c r="G419" s="11" t="e">
        <v>#N/A</v>
      </c>
      <c r="I419" t="e">
        <v>#N/A</v>
      </c>
      <c r="J419" t="e">
        <v>#N/A</v>
      </c>
      <c r="K419" s="11" t="e">
        <f t="shared" si="64"/>
        <v>#N/A</v>
      </c>
      <c r="L419" s="11" t="e">
        <f t="shared" si="65"/>
        <v>#N/A</v>
      </c>
      <c r="N419" t="e">
        <f t="shared" si="66"/>
        <v>#VALUE!</v>
      </c>
      <c r="O419" t="e">
        <f t="shared" si="67"/>
        <v>#DIV/0!</v>
      </c>
      <c r="P419" t="e">
        <f t="shared" si="68"/>
        <v>#DIV/0!</v>
      </c>
      <c r="Q419" s="11" t="e">
        <f t="shared" si="69"/>
        <v>#VALUE!</v>
      </c>
      <c r="R419" s="11" t="e">
        <f t="shared" si="70"/>
        <v>#DIV/0!</v>
      </c>
      <c r="S419" s="11" t="e">
        <f t="shared" si="71"/>
        <v>#DIV/0!</v>
      </c>
    </row>
    <row r="420" spans="1:19">
      <c r="A420" s="12">
        <v>47178</v>
      </c>
      <c r="B420" t="e">
        <v>#N/A</v>
      </c>
      <c r="C420" s="90" t="e">
        <f t="shared" si="62"/>
        <v>#N/A</v>
      </c>
      <c r="D420" s="90" t="e">
        <f t="shared" si="63"/>
        <v>#N/A</v>
      </c>
      <c r="E420" s="11" t="s">
        <v>103</v>
      </c>
      <c r="F420" s="11" t="e">
        <v>#N/A</v>
      </c>
      <c r="G420" s="11" t="e">
        <v>#N/A</v>
      </c>
      <c r="I420" t="e">
        <v>#N/A</v>
      </c>
      <c r="J420" t="e">
        <v>#N/A</v>
      </c>
      <c r="K420" s="11" t="e">
        <f t="shared" si="64"/>
        <v>#N/A</v>
      </c>
      <c r="L420" s="11" t="e">
        <f t="shared" si="65"/>
        <v>#N/A</v>
      </c>
      <c r="N420" t="e">
        <f t="shared" si="66"/>
        <v>#VALUE!</v>
      </c>
      <c r="O420" t="e">
        <f t="shared" si="67"/>
        <v>#DIV/0!</v>
      </c>
      <c r="P420" t="e">
        <f t="shared" si="68"/>
        <v>#DIV/0!</v>
      </c>
      <c r="Q420" s="11" t="e">
        <f t="shared" si="69"/>
        <v>#VALUE!</v>
      </c>
      <c r="R420" s="11" t="e">
        <f t="shared" si="70"/>
        <v>#DIV/0!</v>
      </c>
      <c r="S420" s="11" t="e">
        <f t="shared" si="71"/>
        <v>#DIV/0!</v>
      </c>
    </row>
    <row r="421" spans="1:19">
      <c r="A421" s="12">
        <v>47209</v>
      </c>
      <c r="B421" t="e">
        <v>#N/A</v>
      </c>
      <c r="C421" s="90" t="e">
        <f t="shared" si="62"/>
        <v>#N/A</v>
      </c>
      <c r="D421" s="90" t="e">
        <f t="shared" si="63"/>
        <v>#N/A</v>
      </c>
      <c r="E421" s="11" t="s">
        <v>103</v>
      </c>
      <c r="F421" s="11" t="e">
        <v>#N/A</v>
      </c>
      <c r="G421" s="11" t="e">
        <v>#N/A</v>
      </c>
      <c r="I421" t="e">
        <v>#N/A</v>
      </c>
      <c r="J421" t="e">
        <v>#N/A</v>
      </c>
      <c r="K421" s="11" t="e">
        <f t="shared" si="64"/>
        <v>#N/A</v>
      </c>
      <c r="L421" s="11" t="e">
        <f t="shared" si="65"/>
        <v>#N/A</v>
      </c>
      <c r="N421" t="e">
        <f t="shared" si="66"/>
        <v>#VALUE!</v>
      </c>
      <c r="O421" t="e">
        <f t="shared" si="67"/>
        <v>#DIV/0!</v>
      </c>
      <c r="P421" t="e">
        <f t="shared" si="68"/>
        <v>#DIV/0!</v>
      </c>
      <c r="Q421" s="11" t="e">
        <f t="shared" si="69"/>
        <v>#VALUE!</v>
      </c>
      <c r="R421" s="11" t="e">
        <f t="shared" si="70"/>
        <v>#DIV/0!</v>
      </c>
      <c r="S421" s="11" t="e">
        <f t="shared" si="71"/>
        <v>#DIV/0!</v>
      </c>
    </row>
    <row r="422" spans="1:19">
      <c r="A422" s="12">
        <v>47239</v>
      </c>
      <c r="B422" t="e">
        <v>#N/A</v>
      </c>
      <c r="C422" s="90" t="e">
        <f t="shared" si="62"/>
        <v>#N/A</v>
      </c>
      <c r="D422" s="90" t="e">
        <f t="shared" si="63"/>
        <v>#N/A</v>
      </c>
      <c r="E422" s="11" t="s">
        <v>103</v>
      </c>
      <c r="F422" s="11" t="e">
        <v>#N/A</v>
      </c>
      <c r="G422" s="11" t="e">
        <v>#N/A</v>
      </c>
      <c r="I422" t="e">
        <v>#N/A</v>
      </c>
      <c r="J422" t="e">
        <v>#N/A</v>
      </c>
      <c r="K422" s="11" t="e">
        <f t="shared" si="64"/>
        <v>#N/A</v>
      </c>
      <c r="L422" s="11" t="e">
        <f t="shared" si="65"/>
        <v>#N/A</v>
      </c>
      <c r="N422" t="e">
        <f t="shared" si="66"/>
        <v>#VALUE!</v>
      </c>
      <c r="O422" t="e">
        <f t="shared" si="67"/>
        <v>#DIV/0!</v>
      </c>
      <c r="P422" t="e">
        <f t="shared" si="68"/>
        <v>#DIV/0!</v>
      </c>
      <c r="Q422" s="11" t="e">
        <f t="shared" si="69"/>
        <v>#VALUE!</v>
      </c>
      <c r="R422" s="11" t="e">
        <f t="shared" si="70"/>
        <v>#DIV/0!</v>
      </c>
      <c r="S422" s="11" t="e">
        <f t="shared" si="71"/>
        <v>#DIV/0!</v>
      </c>
    </row>
    <row r="423" spans="1:19">
      <c r="A423" s="12">
        <v>47270</v>
      </c>
      <c r="B423" t="e">
        <v>#N/A</v>
      </c>
      <c r="C423" s="90" t="e">
        <f t="shared" si="62"/>
        <v>#N/A</v>
      </c>
      <c r="D423" s="90" t="e">
        <f t="shared" si="63"/>
        <v>#N/A</v>
      </c>
      <c r="E423" s="11" t="s">
        <v>103</v>
      </c>
      <c r="F423" s="11" t="e">
        <v>#N/A</v>
      </c>
      <c r="G423" s="11" t="e">
        <v>#N/A</v>
      </c>
      <c r="I423" t="e">
        <v>#N/A</v>
      </c>
      <c r="J423" t="e">
        <v>#N/A</v>
      </c>
      <c r="K423" s="11" t="e">
        <f t="shared" si="64"/>
        <v>#N/A</v>
      </c>
      <c r="L423" s="11" t="e">
        <f t="shared" si="65"/>
        <v>#N/A</v>
      </c>
      <c r="N423" t="e">
        <f t="shared" si="66"/>
        <v>#VALUE!</v>
      </c>
      <c r="O423" t="e">
        <f t="shared" si="67"/>
        <v>#DIV/0!</v>
      </c>
      <c r="P423" t="e">
        <f t="shared" si="68"/>
        <v>#DIV/0!</v>
      </c>
      <c r="Q423" s="11" t="e">
        <f t="shared" si="69"/>
        <v>#VALUE!</v>
      </c>
      <c r="R423" s="11" t="e">
        <f t="shared" si="70"/>
        <v>#DIV/0!</v>
      </c>
      <c r="S423" s="11" t="e">
        <f t="shared" si="71"/>
        <v>#DIV/0!</v>
      </c>
    </row>
    <row r="424" spans="1:19">
      <c r="A424" s="12">
        <v>47300</v>
      </c>
      <c r="B424" t="e">
        <v>#N/A</v>
      </c>
      <c r="C424" s="90" t="e">
        <f t="shared" si="62"/>
        <v>#N/A</v>
      </c>
      <c r="D424" s="90" t="e">
        <f t="shared" si="63"/>
        <v>#N/A</v>
      </c>
      <c r="E424" s="11" t="s">
        <v>103</v>
      </c>
      <c r="F424" s="11" t="e">
        <v>#N/A</v>
      </c>
      <c r="G424" s="11" t="e">
        <v>#N/A</v>
      </c>
      <c r="I424" t="e">
        <v>#N/A</v>
      </c>
      <c r="J424" t="e">
        <v>#N/A</v>
      </c>
      <c r="K424" s="11" t="e">
        <f t="shared" si="64"/>
        <v>#N/A</v>
      </c>
      <c r="L424" s="11" t="e">
        <f t="shared" si="65"/>
        <v>#N/A</v>
      </c>
      <c r="N424" t="e">
        <f t="shared" si="66"/>
        <v>#VALUE!</v>
      </c>
      <c r="O424" t="e">
        <f t="shared" si="67"/>
        <v>#DIV/0!</v>
      </c>
      <c r="P424" t="e">
        <f t="shared" si="68"/>
        <v>#DIV/0!</v>
      </c>
      <c r="Q424" s="11" t="e">
        <f t="shared" si="69"/>
        <v>#VALUE!</v>
      </c>
      <c r="R424" s="11" t="e">
        <f t="shared" si="70"/>
        <v>#DIV/0!</v>
      </c>
      <c r="S424" s="11" t="e">
        <f t="shared" si="71"/>
        <v>#DIV/0!</v>
      </c>
    </row>
    <row r="425" spans="1:19">
      <c r="A425" s="12">
        <v>47331</v>
      </c>
      <c r="B425" t="e">
        <v>#N/A</v>
      </c>
      <c r="C425" s="90" t="e">
        <f t="shared" si="62"/>
        <v>#N/A</v>
      </c>
      <c r="D425" s="90" t="e">
        <f t="shared" si="63"/>
        <v>#N/A</v>
      </c>
      <c r="E425" s="11" t="s">
        <v>103</v>
      </c>
      <c r="F425" s="11" t="e">
        <v>#N/A</v>
      </c>
      <c r="G425" s="11" t="e">
        <v>#N/A</v>
      </c>
      <c r="I425" t="e">
        <v>#N/A</v>
      </c>
      <c r="J425" t="e">
        <v>#N/A</v>
      </c>
      <c r="K425" s="11" t="e">
        <f t="shared" si="64"/>
        <v>#N/A</v>
      </c>
      <c r="L425" s="11" t="e">
        <f t="shared" si="65"/>
        <v>#N/A</v>
      </c>
      <c r="N425" t="e">
        <f t="shared" si="66"/>
        <v>#VALUE!</v>
      </c>
      <c r="O425" t="e">
        <f t="shared" si="67"/>
        <v>#DIV/0!</v>
      </c>
      <c r="P425" t="e">
        <f t="shared" si="68"/>
        <v>#DIV/0!</v>
      </c>
      <c r="Q425" s="11" t="e">
        <f t="shared" si="69"/>
        <v>#VALUE!</v>
      </c>
      <c r="R425" s="11" t="e">
        <f t="shared" si="70"/>
        <v>#DIV/0!</v>
      </c>
      <c r="S425" s="11" t="e">
        <f t="shared" si="71"/>
        <v>#DIV/0!</v>
      </c>
    </row>
    <row r="426" spans="1:19">
      <c r="A426" s="12">
        <v>47362</v>
      </c>
      <c r="B426" t="e">
        <v>#N/A</v>
      </c>
      <c r="C426" s="90" t="e">
        <f t="shared" si="62"/>
        <v>#N/A</v>
      </c>
      <c r="D426" s="90" t="e">
        <f t="shared" si="63"/>
        <v>#N/A</v>
      </c>
      <c r="E426" s="11" t="s">
        <v>103</v>
      </c>
      <c r="F426" s="11" t="e">
        <v>#N/A</v>
      </c>
      <c r="G426" s="11" t="e">
        <v>#N/A</v>
      </c>
      <c r="I426" t="e">
        <v>#N/A</v>
      </c>
      <c r="J426" t="e">
        <v>#N/A</v>
      </c>
      <c r="K426" s="11" t="e">
        <f t="shared" si="64"/>
        <v>#N/A</v>
      </c>
      <c r="L426" s="11" t="e">
        <f t="shared" si="65"/>
        <v>#N/A</v>
      </c>
      <c r="N426" t="e">
        <f t="shared" si="66"/>
        <v>#VALUE!</v>
      </c>
      <c r="O426" t="e">
        <f t="shared" si="67"/>
        <v>#DIV/0!</v>
      </c>
      <c r="P426" t="e">
        <f t="shared" si="68"/>
        <v>#DIV/0!</v>
      </c>
      <c r="Q426" s="11" t="e">
        <f t="shared" si="69"/>
        <v>#VALUE!</v>
      </c>
      <c r="R426" s="11" t="e">
        <f t="shared" si="70"/>
        <v>#DIV/0!</v>
      </c>
      <c r="S426" s="11" t="e">
        <f t="shared" si="71"/>
        <v>#DIV/0!</v>
      </c>
    </row>
    <row r="427" spans="1:19">
      <c r="A427" s="12">
        <v>47392</v>
      </c>
      <c r="B427" t="e">
        <v>#N/A</v>
      </c>
      <c r="C427" s="90" t="e">
        <f t="shared" si="62"/>
        <v>#N/A</v>
      </c>
      <c r="D427" s="90" t="e">
        <f t="shared" si="63"/>
        <v>#N/A</v>
      </c>
      <c r="E427" s="11" t="s">
        <v>103</v>
      </c>
      <c r="F427" s="11" t="e">
        <v>#N/A</v>
      </c>
      <c r="G427" s="11" t="e">
        <v>#N/A</v>
      </c>
      <c r="I427" t="e">
        <v>#N/A</v>
      </c>
      <c r="J427" t="e">
        <v>#N/A</v>
      </c>
      <c r="K427" s="11" t="e">
        <f t="shared" si="64"/>
        <v>#N/A</v>
      </c>
      <c r="L427" s="11" t="e">
        <f t="shared" si="65"/>
        <v>#N/A</v>
      </c>
      <c r="N427" t="e">
        <f t="shared" si="66"/>
        <v>#VALUE!</v>
      </c>
      <c r="O427" t="e">
        <f t="shared" si="67"/>
        <v>#DIV/0!</v>
      </c>
      <c r="P427" t="e">
        <f t="shared" si="68"/>
        <v>#DIV/0!</v>
      </c>
      <c r="Q427" s="11" t="e">
        <f t="shared" si="69"/>
        <v>#VALUE!</v>
      </c>
      <c r="R427" s="11" t="e">
        <f t="shared" si="70"/>
        <v>#DIV/0!</v>
      </c>
      <c r="S427" s="11" t="e">
        <f t="shared" si="71"/>
        <v>#DIV/0!</v>
      </c>
    </row>
    <row r="428" spans="1:19">
      <c r="A428" s="12">
        <v>47423</v>
      </c>
      <c r="B428" t="e">
        <v>#N/A</v>
      </c>
      <c r="C428" s="90" t="e">
        <f t="shared" si="62"/>
        <v>#N/A</v>
      </c>
      <c r="D428" s="90" t="e">
        <f t="shared" si="63"/>
        <v>#N/A</v>
      </c>
      <c r="E428" s="11" t="s">
        <v>103</v>
      </c>
      <c r="F428" s="11" t="e">
        <v>#N/A</v>
      </c>
      <c r="G428" s="11" t="e">
        <v>#N/A</v>
      </c>
      <c r="I428" t="e">
        <v>#N/A</v>
      </c>
      <c r="J428" t="e">
        <v>#N/A</v>
      </c>
      <c r="K428" s="11" t="e">
        <f t="shared" si="64"/>
        <v>#N/A</v>
      </c>
      <c r="L428" s="11" t="e">
        <f t="shared" si="65"/>
        <v>#N/A</v>
      </c>
      <c r="N428" t="e">
        <f t="shared" si="66"/>
        <v>#VALUE!</v>
      </c>
      <c r="O428" t="e">
        <f t="shared" si="67"/>
        <v>#DIV/0!</v>
      </c>
      <c r="P428" t="e">
        <f t="shared" si="68"/>
        <v>#DIV/0!</v>
      </c>
      <c r="Q428" s="11" t="e">
        <f t="shared" si="69"/>
        <v>#VALUE!</v>
      </c>
      <c r="R428" s="11" t="e">
        <f t="shared" si="70"/>
        <v>#DIV/0!</v>
      </c>
      <c r="S428" s="11" t="e">
        <f t="shared" si="71"/>
        <v>#DIV/0!</v>
      </c>
    </row>
    <row r="429" spans="1:19">
      <c r="A429" s="12">
        <v>47453</v>
      </c>
      <c r="B429" t="e">
        <v>#N/A</v>
      </c>
      <c r="C429" s="90" t="e">
        <f t="shared" si="62"/>
        <v>#N/A</v>
      </c>
      <c r="D429" s="90" t="e">
        <f t="shared" si="63"/>
        <v>#N/A</v>
      </c>
      <c r="E429" s="11" t="s">
        <v>103</v>
      </c>
      <c r="F429" s="11" t="e">
        <v>#N/A</v>
      </c>
      <c r="G429" s="11" t="e">
        <v>#N/A</v>
      </c>
      <c r="I429" t="e">
        <v>#N/A</v>
      </c>
      <c r="J429" t="e">
        <v>#N/A</v>
      </c>
      <c r="K429" s="11" t="e">
        <f t="shared" si="64"/>
        <v>#N/A</v>
      </c>
      <c r="L429" s="11" t="e">
        <f t="shared" si="65"/>
        <v>#N/A</v>
      </c>
      <c r="N429" t="e">
        <f t="shared" si="66"/>
        <v>#VALUE!</v>
      </c>
      <c r="O429" t="e">
        <f t="shared" si="67"/>
        <v>#DIV/0!</v>
      </c>
      <c r="P429" t="e">
        <f t="shared" si="68"/>
        <v>#DIV/0!</v>
      </c>
      <c r="Q429" s="11" t="e">
        <f t="shared" si="69"/>
        <v>#VALUE!</v>
      </c>
      <c r="R429" s="11" t="e">
        <f t="shared" si="70"/>
        <v>#DIV/0!</v>
      </c>
      <c r="S429" s="11" t="e">
        <f t="shared" si="71"/>
        <v>#DIV/0!</v>
      </c>
    </row>
    <row r="430" spans="1:19">
      <c r="A430" s="12">
        <v>47484</v>
      </c>
      <c r="B430" t="e">
        <v>#N/A</v>
      </c>
      <c r="C430" s="90" t="e">
        <f t="shared" si="62"/>
        <v>#N/A</v>
      </c>
      <c r="D430" s="90" t="e">
        <f t="shared" si="63"/>
        <v>#N/A</v>
      </c>
      <c r="E430" s="11" t="s">
        <v>103</v>
      </c>
      <c r="F430" s="11" t="e">
        <v>#N/A</v>
      </c>
      <c r="G430" s="11" t="e">
        <v>#N/A</v>
      </c>
      <c r="I430" t="e">
        <v>#N/A</v>
      </c>
      <c r="J430" t="e">
        <v>#N/A</v>
      </c>
      <c r="K430" s="11" t="e">
        <f t="shared" si="64"/>
        <v>#N/A</v>
      </c>
      <c r="L430" s="11" t="e">
        <f t="shared" si="65"/>
        <v>#N/A</v>
      </c>
      <c r="N430" t="e">
        <f t="shared" si="66"/>
        <v>#VALUE!</v>
      </c>
      <c r="O430" t="e">
        <f t="shared" si="67"/>
        <v>#DIV/0!</v>
      </c>
      <c r="P430" t="e">
        <f t="shared" si="68"/>
        <v>#DIV/0!</v>
      </c>
      <c r="Q430" s="11" t="e">
        <f t="shared" si="69"/>
        <v>#VALUE!</v>
      </c>
      <c r="R430" s="11" t="e">
        <f t="shared" si="70"/>
        <v>#DIV/0!</v>
      </c>
      <c r="S430" s="11" t="e">
        <f t="shared" si="71"/>
        <v>#DIV/0!</v>
      </c>
    </row>
    <row r="431" spans="1:19">
      <c r="A431" s="12">
        <v>47515</v>
      </c>
      <c r="B431" t="e">
        <v>#N/A</v>
      </c>
      <c r="C431" s="90" t="e">
        <f t="shared" si="62"/>
        <v>#N/A</v>
      </c>
      <c r="D431" s="90" t="e">
        <f t="shared" si="63"/>
        <v>#N/A</v>
      </c>
      <c r="E431" s="11" t="s">
        <v>103</v>
      </c>
      <c r="F431" s="11" t="e">
        <v>#N/A</v>
      </c>
      <c r="G431" s="11" t="e">
        <v>#N/A</v>
      </c>
      <c r="I431" t="e">
        <v>#N/A</v>
      </c>
      <c r="J431" t="e">
        <v>#N/A</v>
      </c>
      <c r="K431" s="11" t="e">
        <f t="shared" si="64"/>
        <v>#N/A</v>
      </c>
      <c r="L431" s="11" t="e">
        <f t="shared" si="65"/>
        <v>#N/A</v>
      </c>
      <c r="N431" t="e">
        <f t="shared" si="66"/>
        <v>#VALUE!</v>
      </c>
      <c r="O431" t="e">
        <f t="shared" si="67"/>
        <v>#DIV/0!</v>
      </c>
      <c r="P431" t="e">
        <f t="shared" si="68"/>
        <v>#DIV/0!</v>
      </c>
      <c r="Q431" s="11" t="e">
        <f t="shared" si="69"/>
        <v>#VALUE!</v>
      </c>
      <c r="R431" s="11" t="e">
        <f t="shared" si="70"/>
        <v>#DIV/0!</v>
      </c>
      <c r="S431" s="11" t="e">
        <f t="shared" si="71"/>
        <v>#DIV/0!</v>
      </c>
    </row>
    <row r="432" spans="1:19">
      <c r="A432" s="12">
        <v>47543</v>
      </c>
      <c r="B432" t="e">
        <v>#N/A</v>
      </c>
      <c r="C432" s="90" t="e">
        <f t="shared" si="62"/>
        <v>#N/A</v>
      </c>
      <c r="D432" s="90" t="e">
        <f t="shared" si="63"/>
        <v>#N/A</v>
      </c>
      <c r="E432" s="11" t="s">
        <v>103</v>
      </c>
      <c r="F432" s="11" t="e">
        <v>#N/A</v>
      </c>
      <c r="G432" s="11" t="e">
        <v>#N/A</v>
      </c>
      <c r="I432" t="e">
        <v>#N/A</v>
      </c>
      <c r="J432" t="e">
        <v>#N/A</v>
      </c>
      <c r="K432" s="11" t="e">
        <f t="shared" si="64"/>
        <v>#N/A</v>
      </c>
      <c r="L432" s="11" t="e">
        <f t="shared" si="65"/>
        <v>#N/A</v>
      </c>
      <c r="N432" t="e">
        <f t="shared" si="66"/>
        <v>#VALUE!</v>
      </c>
      <c r="O432" t="e">
        <f t="shared" si="67"/>
        <v>#DIV/0!</v>
      </c>
      <c r="P432" t="e">
        <f t="shared" si="68"/>
        <v>#DIV/0!</v>
      </c>
      <c r="Q432" s="11" t="e">
        <f t="shared" si="69"/>
        <v>#VALUE!</v>
      </c>
      <c r="R432" s="11" t="e">
        <f t="shared" si="70"/>
        <v>#DIV/0!</v>
      </c>
      <c r="S432" s="11" t="e">
        <f t="shared" si="71"/>
        <v>#DIV/0!</v>
      </c>
    </row>
    <row r="433" spans="1:19">
      <c r="A433" s="12">
        <v>47574</v>
      </c>
      <c r="B433" t="e">
        <v>#N/A</v>
      </c>
      <c r="C433" s="90" t="e">
        <f t="shared" si="62"/>
        <v>#N/A</v>
      </c>
      <c r="D433" s="90" t="e">
        <f t="shared" si="63"/>
        <v>#N/A</v>
      </c>
      <c r="E433" s="11" t="s">
        <v>103</v>
      </c>
      <c r="F433" s="11" t="e">
        <v>#N/A</v>
      </c>
      <c r="G433" s="11" t="e">
        <v>#N/A</v>
      </c>
      <c r="I433" t="e">
        <v>#N/A</v>
      </c>
      <c r="J433" t="e">
        <v>#N/A</v>
      </c>
      <c r="K433" s="11" t="e">
        <f t="shared" si="64"/>
        <v>#N/A</v>
      </c>
      <c r="L433" s="11" t="e">
        <f t="shared" si="65"/>
        <v>#N/A</v>
      </c>
      <c r="N433" t="e">
        <f t="shared" si="66"/>
        <v>#VALUE!</v>
      </c>
      <c r="O433" t="e">
        <f t="shared" si="67"/>
        <v>#DIV/0!</v>
      </c>
      <c r="P433" t="e">
        <f t="shared" si="68"/>
        <v>#DIV/0!</v>
      </c>
      <c r="Q433" s="11" t="e">
        <f t="shared" si="69"/>
        <v>#VALUE!</v>
      </c>
      <c r="R433" s="11" t="e">
        <f t="shared" si="70"/>
        <v>#DIV/0!</v>
      </c>
      <c r="S433" s="11" t="e">
        <f t="shared" si="71"/>
        <v>#DIV/0!</v>
      </c>
    </row>
    <row r="434" spans="1:19">
      <c r="A434" s="12">
        <v>47604</v>
      </c>
      <c r="B434" t="e">
        <v>#N/A</v>
      </c>
      <c r="C434" s="90" t="e">
        <f t="shared" si="62"/>
        <v>#N/A</v>
      </c>
      <c r="D434" s="90" t="e">
        <f t="shared" si="63"/>
        <v>#N/A</v>
      </c>
      <c r="E434" s="11" t="s">
        <v>103</v>
      </c>
      <c r="F434" s="11" t="e">
        <v>#N/A</v>
      </c>
      <c r="G434" s="11" t="e">
        <v>#N/A</v>
      </c>
      <c r="I434" t="e">
        <v>#N/A</v>
      </c>
      <c r="J434" t="e">
        <v>#N/A</v>
      </c>
      <c r="K434" s="11" t="e">
        <f t="shared" si="64"/>
        <v>#N/A</v>
      </c>
      <c r="L434" s="11" t="e">
        <f t="shared" si="65"/>
        <v>#N/A</v>
      </c>
    </row>
    <row r="435" spans="1:19">
      <c r="A435" s="12">
        <v>47635</v>
      </c>
      <c r="B435" t="e">
        <v>#N/A</v>
      </c>
      <c r="C435" s="90" t="e">
        <f t="shared" si="62"/>
        <v>#N/A</v>
      </c>
      <c r="D435" s="90" t="e">
        <f t="shared" si="63"/>
        <v>#N/A</v>
      </c>
      <c r="E435" s="11" t="s">
        <v>103</v>
      </c>
      <c r="F435" s="11" t="e">
        <v>#N/A</v>
      </c>
      <c r="G435" s="11" t="e">
        <v>#N/A</v>
      </c>
      <c r="I435" t="e">
        <v>#N/A</v>
      </c>
      <c r="J435" t="e">
        <v>#N/A</v>
      </c>
      <c r="K435" s="11" t="e">
        <f t="shared" si="64"/>
        <v>#N/A</v>
      </c>
      <c r="L435" s="11" t="e">
        <f t="shared" si="65"/>
        <v>#N/A</v>
      </c>
    </row>
    <row r="436" spans="1:19">
      <c r="A436" s="12">
        <v>47665</v>
      </c>
      <c r="B436" t="e">
        <v>#N/A</v>
      </c>
      <c r="C436" s="90" t="e">
        <f t="shared" si="62"/>
        <v>#N/A</v>
      </c>
      <c r="D436" s="90" t="e">
        <f t="shared" si="63"/>
        <v>#N/A</v>
      </c>
      <c r="E436" s="11" t="s">
        <v>103</v>
      </c>
      <c r="F436" s="11" t="e">
        <v>#N/A</v>
      </c>
      <c r="G436" s="11" t="e">
        <v>#N/A</v>
      </c>
      <c r="I436" t="e">
        <v>#N/A</v>
      </c>
      <c r="J436" t="e">
        <v>#N/A</v>
      </c>
      <c r="K436" s="11" t="e">
        <f t="shared" si="64"/>
        <v>#N/A</v>
      </c>
      <c r="L436" s="11" t="e">
        <f t="shared" si="65"/>
        <v>#N/A</v>
      </c>
    </row>
    <row r="437" spans="1:19">
      <c r="A437" s="12">
        <v>47696</v>
      </c>
      <c r="B437" t="e">
        <v>#N/A</v>
      </c>
      <c r="C437" s="90" t="e">
        <f t="shared" si="62"/>
        <v>#N/A</v>
      </c>
      <c r="D437" s="90" t="e">
        <f t="shared" si="63"/>
        <v>#N/A</v>
      </c>
      <c r="E437" s="11" t="s">
        <v>103</v>
      </c>
      <c r="F437" s="11" t="e">
        <v>#N/A</v>
      </c>
      <c r="G437" s="11" t="e">
        <v>#N/A</v>
      </c>
      <c r="I437" t="e">
        <v>#N/A</v>
      </c>
      <c r="J437" t="e">
        <v>#N/A</v>
      </c>
      <c r="K437" s="11" t="e">
        <f t="shared" si="64"/>
        <v>#N/A</v>
      </c>
      <c r="L437" s="11" t="e">
        <f t="shared" si="65"/>
        <v>#N/A</v>
      </c>
    </row>
    <row r="438" spans="1:19">
      <c r="A438" s="12">
        <v>47727</v>
      </c>
      <c r="B438" t="e">
        <v>#N/A</v>
      </c>
      <c r="C438" s="90" t="e">
        <f t="shared" si="62"/>
        <v>#N/A</v>
      </c>
      <c r="D438" s="90" t="e">
        <f t="shared" si="63"/>
        <v>#N/A</v>
      </c>
      <c r="E438" s="11" t="s">
        <v>103</v>
      </c>
      <c r="F438" s="11" t="e">
        <v>#N/A</v>
      </c>
      <c r="G438" s="11" t="e">
        <v>#N/A</v>
      </c>
      <c r="I438" t="e">
        <v>#N/A</v>
      </c>
      <c r="J438" t="e">
        <v>#N/A</v>
      </c>
      <c r="K438" s="11" t="e">
        <f t="shared" si="64"/>
        <v>#N/A</v>
      </c>
      <c r="L438" s="11" t="e">
        <f t="shared" si="65"/>
        <v>#N/A</v>
      </c>
    </row>
    <row r="439" spans="1:19">
      <c r="A439" s="12">
        <v>47757</v>
      </c>
      <c r="B439" t="e">
        <v>#N/A</v>
      </c>
      <c r="C439" s="90" t="e">
        <f t="shared" si="62"/>
        <v>#N/A</v>
      </c>
      <c r="D439" s="90" t="e">
        <f t="shared" si="63"/>
        <v>#N/A</v>
      </c>
      <c r="E439" s="11" t="s">
        <v>103</v>
      </c>
      <c r="F439" s="11" t="e">
        <v>#N/A</v>
      </c>
      <c r="G439" s="11" t="e">
        <v>#N/A</v>
      </c>
      <c r="I439" t="e">
        <v>#N/A</v>
      </c>
      <c r="J439" t="e">
        <v>#N/A</v>
      </c>
      <c r="K439" s="11" t="e">
        <f t="shared" si="64"/>
        <v>#N/A</v>
      </c>
      <c r="L439" s="11" t="e">
        <f t="shared" si="65"/>
        <v>#N/A</v>
      </c>
    </row>
    <row r="440" spans="1:19">
      <c r="A440" s="12">
        <v>47788</v>
      </c>
      <c r="B440" t="e">
        <v>#N/A</v>
      </c>
      <c r="C440" s="90" t="e">
        <f t="shared" si="62"/>
        <v>#N/A</v>
      </c>
      <c r="D440" s="90" t="e">
        <f t="shared" si="63"/>
        <v>#N/A</v>
      </c>
      <c r="E440" s="11" t="s">
        <v>103</v>
      </c>
      <c r="F440" s="11" t="e">
        <v>#N/A</v>
      </c>
      <c r="G440" s="11" t="e">
        <v>#N/A</v>
      </c>
      <c r="I440" t="e">
        <v>#N/A</v>
      </c>
      <c r="J440" t="e">
        <v>#N/A</v>
      </c>
      <c r="K440" s="11" t="e">
        <f t="shared" si="64"/>
        <v>#N/A</v>
      </c>
      <c r="L440" s="11" t="e">
        <f t="shared" si="65"/>
        <v>#N/A</v>
      </c>
    </row>
    <row r="441" spans="1:19">
      <c r="A441" s="12">
        <v>47818</v>
      </c>
      <c r="B441" t="e">
        <v>#N/A</v>
      </c>
      <c r="C441" s="90" t="e">
        <f t="shared" si="62"/>
        <v>#N/A</v>
      </c>
      <c r="D441" s="90" t="e">
        <f t="shared" si="63"/>
        <v>#N/A</v>
      </c>
      <c r="E441" s="11" t="s">
        <v>103</v>
      </c>
      <c r="F441" s="11" t="e">
        <v>#N/A</v>
      </c>
      <c r="G441" s="11" t="e">
        <v>#N/A</v>
      </c>
      <c r="I441" t="e">
        <v>#N/A</v>
      </c>
      <c r="J441" t="e">
        <v>#N/A</v>
      </c>
      <c r="K441" s="11" t="e">
        <f t="shared" si="64"/>
        <v>#N/A</v>
      </c>
      <c r="L441" s="11" t="e">
        <f t="shared" si="65"/>
        <v>#N/A</v>
      </c>
    </row>
  </sheetData>
  <mergeCells count="9">
    <mergeCell ref="K2:L2"/>
    <mergeCell ref="N2:P2"/>
    <mergeCell ref="Q2:S2"/>
    <mergeCell ref="A1:A3"/>
    <mergeCell ref="B2:D2"/>
    <mergeCell ref="E2:G2"/>
    <mergeCell ref="B1:D1"/>
    <mergeCell ref="E1:G1"/>
    <mergeCell ref="I2:J2"/>
  </mergeCells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1694"/>
  <sheetViews>
    <sheetView topLeftCell="A282" workbookViewId="0">
      <selection activeCell="A295" sqref="A295"/>
    </sheetView>
  </sheetViews>
  <sheetFormatPr defaultRowHeight="15"/>
  <sheetData>
    <row r="1" spans="1:1">
      <c r="A1" s="3">
        <v>44166</v>
      </c>
    </row>
    <row r="2" spans="1:1">
      <c r="A2" s="3">
        <v>44136</v>
      </c>
    </row>
    <row r="3" spans="1:1">
      <c r="A3" s="3">
        <v>44105</v>
      </c>
    </row>
    <row r="4" spans="1:1">
      <c r="A4" s="3">
        <v>44075</v>
      </c>
    </row>
    <row r="5" spans="1:1">
      <c r="A5" s="3">
        <v>44044</v>
      </c>
    </row>
    <row r="6" spans="1:1">
      <c r="A6" s="3">
        <v>44013</v>
      </c>
    </row>
    <row r="7" spans="1:1">
      <c r="A7" s="3">
        <v>43983</v>
      </c>
    </row>
    <row r="8" spans="1:1">
      <c r="A8" s="3">
        <v>43952</v>
      </c>
    </row>
    <row r="9" spans="1:1">
      <c r="A9" s="3">
        <v>43922</v>
      </c>
    </row>
    <row r="10" spans="1:1">
      <c r="A10" s="3">
        <v>43891</v>
      </c>
    </row>
    <row r="11" spans="1:1">
      <c r="A11" s="3">
        <v>43862</v>
      </c>
    </row>
    <row r="12" spans="1:1">
      <c r="A12" s="3">
        <v>43831</v>
      </c>
    </row>
    <row r="13" spans="1:1">
      <c r="A13" s="3">
        <v>43800</v>
      </c>
    </row>
    <row r="14" spans="1:1">
      <c r="A14" s="3">
        <v>43770</v>
      </c>
    </row>
    <row r="15" spans="1:1">
      <c r="A15" s="3">
        <v>43739</v>
      </c>
    </row>
    <row r="16" spans="1:1">
      <c r="A16" s="3">
        <v>43709</v>
      </c>
    </row>
    <row r="17" spans="1:1">
      <c r="A17" s="3">
        <v>43678</v>
      </c>
    </row>
    <row r="18" spans="1:1">
      <c r="A18" s="3">
        <v>43647</v>
      </c>
    </row>
    <row r="19" spans="1:1">
      <c r="A19" s="3">
        <v>43617</v>
      </c>
    </row>
    <row r="20" spans="1:1">
      <c r="A20" s="3">
        <v>43586</v>
      </c>
    </row>
    <row r="21" spans="1:1">
      <c r="A21" s="3">
        <v>43556</v>
      </c>
    </row>
    <row r="22" spans="1:1">
      <c r="A22" s="3">
        <v>43525</v>
      </c>
    </row>
    <row r="23" spans="1:1">
      <c r="A23" s="3">
        <v>43497</v>
      </c>
    </row>
    <row r="24" spans="1:1">
      <c r="A24" s="3">
        <v>43466</v>
      </c>
    </row>
    <row r="25" spans="1:1">
      <c r="A25" s="3">
        <v>43435</v>
      </c>
    </row>
    <row r="26" spans="1:1">
      <c r="A26" s="3">
        <v>43405</v>
      </c>
    </row>
    <row r="27" spans="1:1">
      <c r="A27" s="3">
        <v>43374</v>
      </c>
    </row>
    <row r="28" spans="1:1">
      <c r="A28" s="3">
        <v>43344</v>
      </c>
    </row>
    <row r="29" spans="1:1">
      <c r="A29" s="3">
        <v>43313</v>
      </c>
    </row>
    <row r="30" spans="1:1">
      <c r="A30" s="3">
        <v>43282</v>
      </c>
    </row>
    <row r="31" spans="1:1">
      <c r="A31" s="3">
        <v>43252</v>
      </c>
    </row>
    <row r="32" spans="1:1">
      <c r="A32" s="3">
        <v>43221</v>
      </c>
    </row>
    <row r="33" spans="1:1">
      <c r="A33" s="3">
        <v>43191</v>
      </c>
    </row>
    <row r="34" spans="1:1">
      <c r="A34" s="3">
        <v>43160</v>
      </c>
    </row>
    <row r="35" spans="1:1">
      <c r="A35" s="3">
        <v>43132</v>
      </c>
    </row>
    <row r="36" spans="1:1">
      <c r="A36" s="3">
        <v>43101</v>
      </c>
    </row>
    <row r="37" spans="1:1">
      <c r="A37" s="3">
        <v>43070</v>
      </c>
    </row>
    <row r="38" spans="1:1">
      <c r="A38" s="3">
        <v>43040</v>
      </c>
    </row>
    <row r="39" spans="1:1">
      <c r="A39" s="3">
        <v>43009</v>
      </c>
    </row>
    <row r="40" spans="1:1">
      <c r="A40" s="3">
        <v>42979</v>
      </c>
    </row>
    <row r="41" spans="1:1">
      <c r="A41" s="3">
        <v>42948</v>
      </c>
    </row>
    <row r="42" spans="1:1">
      <c r="A42" s="3">
        <v>42917</v>
      </c>
    </row>
    <row r="43" spans="1:1">
      <c r="A43" s="3">
        <v>42887</v>
      </c>
    </row>
    <row r="44" spans="1:1">
      <c r="A44" s="3">
        <v>42856</v>
      </c>
    </row>
    <row r="45" spans="1:1">
      <c r="A45" s="3">
        <v>42826</v>
      </c>
    </row>
    <row r="46" spans="1:1">
      <c r="A46" s="3">
        <v>42795</v>
      </c>
    </row>
    <row r="47" spans="1:1">
      <c r="A47" s="3">
        <v>42767</v>
      </c>
    </row>
    <row r="48" spans="1:1">
      <c r="A48" s="3">
        <v>42736</v>
      </c>
    </row>
    <row r="49" spans="1:1">
      <c r="A49" s="3">
        <v>42705</v>
      </c>
    </row>
    <row r="50" spans="1:1">
      <c r="A50" s="3">
        <v>42675</v>
      </c>
    </row>
    <row r="51" spans="1:1">
      <c r="A51" s="3">
        <v>42644</v>
      </c>
    </row>
    <row r="52" spans="1:1">
      <c r="A52" s="3">
        <v>42614</v>
      </c>
    </row>
    <row r="53" spans="1:1">
      <c r="A53" s="3">
        <v>42583</v>
      </c>
    </row>
    <row r="54" spans="1:1">
      <c r="A54" s="3">
        <v>42552</v>
      </c>
    </row>
    <row r="55" spans="1:1">
      <c r="A55" s="3">
        <v>42522</v>
      </c>
    </row>
    <row r="56" spans="1:1">
      <c r="A56" s="3">
        <v>42491</v>
      </c>
    </row>
    <row r="57" spans="1:1">
      <c r="A57" s="3">
        <v>42461</v>
      </c>
    </row>
    <row r="58" spans="1:1">
      <c r="A58" s="3">
        <v>42430</v>
      </c>
    </row>
    <row r="59" spans="1:1">
      <c r="A59" s="3">
        <v>42401</v>
      </c>
    </row>
    <row r="60" spans="1:1">
      <c r="A60" s="3">
        <v>42370</v>
      </c>
    </row>
    <row r="61" spans="1:1">
      <c r="A61" s="3">
        <v>42339</v>
      </c>
    </row>
    <row r="62" spans="1:1">
      <c r="A62" s="3">
        <v>42309</v>
      </c>
    </row>
    <row r="63" spans="1:1">
      <c r="A63" s="3">
        <v>42278</v>
      </c>
    </row>
    <row r="64" spans="1:1">
      <c r="A64" s="3">
        <v>42248</v>
      </c>
    </row>
    <row r="65" spans="1:1">
      <c r="A65" s="3">
        <v>42217</v>
      </c>
    </row>
    <row r="66" spans="1:1">
      <c r="A66" s="3">
        <v>42186</v>
      </c>
    </row>
    <row r="67" spans="1:1">
      <c r="A67" s="3">
        <v>42156</v>
      </c>
    </row>
    <row r="68" spans="1:1">
      <c r="A68" s="3">
        <v>42125</v>
      </c>
    </row>
    <row r="69" spans="1:1">
      <c r="A69" s="3">
        <v>42095</v>
      </c>
    </row>
    <row r="70" spans="1:1">
      <c r="A70" s="3">
        <v>42064</v>
      </c>
    </row>
    <row r="71" spans="1:1">
      <c r="A71" s="3">
        <v>42036</v>
      </c>
    </row>
    <row r="72" spans="1:1">
      <c r="A72" s="3">
        <v>42005</v>
      </c>
    </row>
    <row r="73" spans="1:1">
      <c r="A73" s="3">
        <v>41974</v>
      </c>
    </row>
    <row r="74" spans="1:1">
      <c r="A74" s="3">
        <v>41944</v>
      </c>
    </row>
    <row r="75" spans="1:1">
      <c r="A75" s="3">
        <v>41913</v>
      </c>
    </row>
    <row r="76" spans="1:1">
      <c r="A76" s="3">
        <v>41883</v>
      </c>
    </row>
    <row r="77" spans="1:1">
      <c r="A77" s="3">
        <v>41852</v>
      </c>
    </row>
    <row r="78" spans="1:1">
      <c r="A78" s="3">
        <v>41821</v>
      </c>
    </row>
    <row r="79" spans="1:1">
      <c r="A79" s="3">
        <v>41791</v>
      </c>
    </row>
    <row r="80" spans="1:1">
      <c r="A80" s="3">
        <v>41760</v>
      </c>
    </row>
    <row r="81" spans="1:1">
      <c r="A81" s="3">
        <v>41730</v>
      </c>
    </row>
    <row r="82" spans="1:1">
      <c r="A82" s="3">
        <v>41699</v>
      </c>
    </row>
    <row r="83" spans="1:1">
      <c r="A83" s="3">
        <v>41671</v>
      </c>
    </row>
    <row r="84" spans="1:1">
      <c r="A84" s="3">
        <v>41640</v>
      </c>
    </row>
    <row r="85" spans="1:1">
      <c r="A85" s="3">
        <v>41609</v>
      </c>
    </row>
    <row r="86" spans="1:1">
      <c r="A86" s="3">
        <v>41579</v>
      </c>
    </row>
    <row r="87" spans="1:1">
      <c r="A87" s="3">
        <v>41548</v>
      </c>
    </row>
    <row r="88" spans="1:1">
      <c r="A88" s="3">
        <v>41518</v>
      </c>
    </row>
    <row r="89" spans="1:1">
      <c r="A89" s="3">
        <v>41487</v>
      </c>
    </row>
    <row r="90" spans="1:1">
      <c r="A90" s="3">
        <v>41456</v>
      </c>
    </row>
    <row r="91" spans="1:1">
      <c r="A91" s="3">
        <v>41426</v>
      </c>
    </row>
    <row r="92" spans="1:1">
      <c r="A92" s="3">
        <v>41395</v>
      </c>
    </row>
    <row r="93" spans="1:1">
      <c r="A93" s="3">
        <v>41365</v>
      </c>
    </row>
    <row r="94" spans="1:1">
      <c r="A94" s="3">
        <v>41334</v>
      </c>
    </row>
    <row r="95" spans="1:1">
      <c r="A95" s="3">
        <v>41306</v>
      </c>
    </row>
    <row r="96" spans="1:1">
      <c r="A96" s="3">
        <v>41275</v>
      </c>
    </row>
    <row r="97" spans="1:1">
      <c r="A97" s="3">
        <v>41244</v>
      </c>
    </row>
    <row r="98" spans="1:1">
      <c r="A98" s="3">
        <v>41214</v>
      </c>
    </row>
    <row r="99" spans="1:1">
      <c r="A99" s="3">
        <v>41183</v>
      </c>
    </row>
    <row r="100" spans="1:1">
      <c r="A100" s="3">
        <v>41153</v>
      </c>
    </row>
    <row r="101" spans="1:1">
      <c r="A101" s="3">
        <v>41122</v>
      </c>
    </row>
    <row r="102" spans="1:1">
      <c r="A102" s="3">
        <v>41091</v>
      </c>
    </row>
    <row r="103" spans="1:1">
      <c r="A103" s="3">
        <v>41061</v>
      </c>
    </row>
    <row r="104" spans="1:1">
      <c r="A104" s="3">
        <v>41030</v>
      </c>
    </row>
    <row r="105" spans="1:1">
      <c r="A105" s="3">
        <v>41000</v>
      </c>
    </row>
    <row r="106" spans="1:1">
      <c r="A106" s="3">
        <v>40969</v>
      </c>
    </row>
    <row r="107" spans="1:1">
      <c r="A107" s="3">
        <v>40940</v>
      </c>
    </row>
    <row r="108" spans="1:1">
      <c r="A108" s="3">
        <v>40909</v>
      </c>
    </row>
    <row r="109" spans="1:1">
      <c r="A109" s="3">
        <v>40878</v>
      </c>
    </row>
    <row r="110" spans="1:1">
      <c r="A110" s="3">
        <v>40848</v>
      </c>
    </row>
    <row r="111" spans="1:1">
      <c r="A111" s="3">
        <v>40817</v>
      </c>
    </row>
    <row r="112" spans="1:1">
      <c r="A112" s="3">
        <v>40787</v>
      </c>
    </row>
    <row r="113" spans="1:1">
      <c r="A113" s="3">
        <v>40756</v>
      </c>
    </row>
    <row r="114" spans="1:1">
      <c r="A114" s="3">
        <v>40725</v>
      </c>
    </row>
    <row r="115" spans="1:1">
      <c r="A115" s="3">
        <v>40695</v>
      </c>
    </row>
    <row r="116" spans="1:1">
      <c r="A116" s="3">
        <v>40664</v>
      </c>
    </row>
    <row r="117" spans="1:1">
      <c r="A117" s="3">
        <v>40634</v>
      </c>
    </row>
    <row r="118" spans="1:1">
      <c r="A118" s="3">
        <v>40603</v>
      </c>
    </row>
    <row r="119" spans="1:1">
      <c r="A119" s="3">
        <v>40575</v>
      </c>
    </row>
    <row r="120" spans="1:1">
      <c r="A120" s="3">
        <v>40544</v>
      </c>
    </row>
    <row r="121" spans="1:1">
      <c r="A121" s="3">
        <v>40513</v>
      </c>
    </row>
    <row r="122" spans="1:1">
      <c r="A122" s="3">
        <v>40483</v>
      </c>
    </row>
    <row r="123" spans="1:1">
      <c r="A123" s="3">
        <v>40452</v>
      </c>
    </row>
    <row r="124" spans="1:1">
      <c r="A124" s="3">
        <v>40422</v>
      </c>
    </row>
    <row r="125" spans="1:1">
      <c r="A125" s="3">
        <v>40391</v>
      </c>
    </row>
    <row r="126" spans="1:1">
      <c r="A126" s="3">
        <v>40360</v>
      </c>
    </row>
    <row r="127" spans="1:1">
      <c r="A127" s="3">
        <v>40330</v>
      </c>
    </row>
    <row r="128" spans="1:1">
      <c r="A128" s="3">
        <v>40299</v>
      </c>
    </row>
    <row r="129" spans="1:1">
      <c r="A129" s="3">
        <v>40269</v>
      </c>
    </row>
    <row r="130" spans="1:1">
      <c r="A130" s="3">
        <v>40238</v>
      </c>
    </row>
    <row r="131" spans="1:1">
      <c r="A131" s="3">
        <v>40210</v>
      </c>
    </row>
    <row r="132" spans="1:1">
      <c r="A132" s="3">
        <v>40179</v>
      </c>
    </row>
    <row r="133" spans="1:1">
      <c r="A133" s="3">
        <v>40148</v>
      </c>
    </row>
    <row r="134" spans="1:1">
      <c r="A134" s="3">
        <v>40118</v>
      </c>
    </row>
    <row r="135" spans="1:1">
      <c r="A135" s="3">
        <v>40087</v>
      </c>
    </row>
    <row r="136" spans="1:1">
      <c r="A136" s="3">
        <v>40057</v>
      </c>
    </row>
    <row r="137" spans="1:1">
      <c r="A137" s="3">
        <v>40026</v>
      </c>
    </row>
    <row r="138" spans="1:1">
      <c r="A138" s="3">
        <v>39995</v>
      </c>
    </row>
    <row r="139" spans="1:1">
      <c r="A139" s="3">
        <v>39965</v>
      </c>
    </row>
    <row r="140" spans="1:1">
      <c r="A140" s="3">
        <v>39934</v>
      </c>
    </row>
    <row r="141" spans="1:1">
      <c r="A141" s="3">
        <v>39904</v>
      </c>
    </row>
    <row r="142" spans="1:1">
      <c r="A142" s="3">
        <v>39873</v>
      </c>
    </row>
    <row r="143" spans="1:1">
      <c r="A143" s="3">
        <v>39845</v>
      </c>
    </row>
    <row r="144" spans="1:1">
      <c r="A144" s="3">
        <v>39814</v>
      </c>
    </row>
    <row r="145" spans="1:1">
      <c r="A145" s="3">
        <v>39783</v>
      </c>
    </row>
    <row r="146" spans="1:1">
      <c r="A146" s="3">
        <v>39753</v>
      </c>
    </row>
    <row r="147" spans="1:1">
      <c r="A147" s="3">
        <v>39722</v>
      </c>
    </row>
    <row r="148" spans="1:1">
      <c r="A148" s="3">
        <v>39692</v>
      </c>
    </row>
    <row r="149" spans="1:1">
      <c r="A149" s="3">
        <v>39661</v>
      </c>
    </row>
    <row r="150" spans="1:1">
      <c r="A150" s="3">
        <v>39630</v>
      </c>
    </row>
    <row r="151" spans="1:1">
      <c r="A151" s="3">
        <v>39600</v>
      </c>
    </row>
    <row r="152" spans="1:1">
      <c r="A152" s="3">
        <v>39569</v>
      </c>
    </row>
    <row r="153" spans="1:1">
      <c r="A153" s="3">
        <v>39539</v>
      </c>
    </row>
    <row r="154" spans="1:1">
      <c r="A154" s="3">
        <v>39508</v>
      </c>
    </row>
    <row r="155" spans="1:1">
      <c r="A155" s="3">
        <v>39479</v>
      </c>
    </row>
    <row r="156" spans="1:1">
      <c r="A156" s="3">
        <v>39448</v>
      </c>
    </row>
    <row r="157" spans="1:1">
      <c r="A157" s="3">
        <v>39417</v>
      </c>
    </row>
    <row r="158" spans="1:1">
      <c r="A158" s="3">
        <v>39387</v>
      </c>
    </row>
    <row r="159" spans="1:1">
      <c r="A159" s="3">
        <v>39356</v>
      </c>
    </row>
    <row r="160" spans="1:1">
      <c r="A160" s="3">
        <v>39326</v>
      </c>
    </row>
    <row r="161" spans="1:1">
      <c r="A161" s="3">
        <v>39295</v>
      </c>
    </row>
    <row r="162" spans="1:1">
      <c r="A162" s="3">
        <v>39264</v>
      </c>
    </row>
    <row r="163" spans="1:1">
      <c r="A163" s="3">
        <v>39234</v>
      </c>
    </row>
    <row r="164" spans="1:1">
      <c r="A164" s="3">
        <v>39203</v>
      </c>
    </row>
    <row r="165" spans="1:1">
      <c r="A165" s="3">
        <v>39173</v>
      </c>
    </row>
    <row r="166" spans="1:1">
      <c r="A166" s="3">
        <v>39142</v>
      </c>
    </row>
    <row r="167" spans="1:1">
      <c r="A167" s="3">
        <v>39114</v>
      </c>
    </row>
    <row r="168" spans="1:1">
      <c r="A168" s="3">
        <v>39083</v>
      </c>
    </row>
    <row r="169" spans="1:1">
      <c r="A169" s="3">
        <v>39052</v>
      </c>
    </row>
    <row r="170" spans="1:1">
      <c r="A170" s="3">
        <v>39022</v>
      </c>
    </row>
    <row r="171" spans="1:1">
      <c r="A171" s="3">
        <v>38991</v>
      </c>
    </row>
    <row r="172" spans="1:1">
      <c r="A172" s="3">
        <v>38961</v>
      </c>
    </row>
    <row r="173" spans="1:1">
      <c r="A173" s="3">
        <v>38930</v>
      </c>
    </row>
    <row r="174" spans="1:1">
      <c r="A174" s="3">
        <v>38899</v>
      </c>
    </row>
    <row r="175" spans="1:1">
      <c r="A175" s="3">
        <v>38869</v>
      </c>
    </row>
    <row r="176" spans="1:1">
      <c r="A176" s="3">
        <v>38838</v>
      </c>
    </row>
    <row r="177" spans="1:1">
      <c r="A177" s="3">
        <v>38808</v>
      </c>
    </row>
    <row r="178" spans="1:1">
      <c r="A178" s="3">
        <v>38777</v>
      </c>
    </row>
    <row r="179" spans="1:1">
      <c r="A179" s="3">
        <v>38749</v>
      </c>
    </row>
    <row r="180" spans="1:1">
      <c r="A180" s="3">
        <v>38718</v>
      </c>
    </row>
    <row r="181" spans="1:1">
      <c r="A181" s="3">
        <v>38687</v>
      </c>
    </row>
    <row r="182" spans="1:1">
      <c r="A182" s="3">
        <v>38657</v>
      </c>
    </row>
    <row r="183" spans="1:1">
      <c r="A183" s="3">
        <v>38626</v>
      </c>
    </row>
    <row r="184" spans="1:1">
      <c r="A184" s="3">
        <v>38596</v>
      </c>
    </row>
    <row r="185" spans="1:1">
      <c r="A185" s="3">
        <v>38565</v>
      </c>
    </row>
    <row r="186" spans="1:1">
      <c r="A186" s="3">
        <v>38534</v>
      </c>
    </row>
    <row r="187" spans="1:1">
      <c r="A187" s="3">
        <v>38504</v>
      </c>
    </row>
    <row r="188" spans="1:1">
      <c r="A188" s="3">
        <v>38473</v>
      </c>
    </row>
    <row r="189" spans="1:1">
      <c r="A189" s="3">
        <v>38443</v>
      </c>
    </row>
    <row r="190" spans="1:1">
      <c r="A190" s="3">
        <v>38412</v>
      </c>
    </row>
    <row r="191" spans="1:1">
      <c r="A191" s="3">
        <v>38384</v>
      </c>
    </row>
    <row r="192" spans="1:1">
      <c r="A192" s="3">
        <v>38353</v>
      </c>
    </row>
    <row r="193" spans="1:1">
      <c r="A193" s="3">
        <v>38322</v>
      </c>
    </row>
    <row r="194" spans="1:1">
      <c r="A194" s="3">
        <v>38292</v>
      </c>
    </row>
    <row r="195" spans="1:1">
      <c r="A195" s="3">
        <v>38261</v>
      </c>
    </row>
    <row r="196" spans="1:1">
      <c r="A196" s="3">
        <v>38231</v>
      </c>
    </row>
    <row r="197" spans="1:1">
      <c r="A197" s="3">
        <v>38200</v>
      </c>
    </row>
    <row r="198" spans="1:1">
      <c r="A198" s="3">
        <v>38169</v>
      </c>
    </row>
    <row r="199" spans="1:1">
      <c r="A199" s="3">
        <v>38139</v>
      </c>
    </row>
    <row r="200" spans="1:1">
      <c r="A200" s="3">
        <v>38108</v>
      </c>
    </row>
    <row r="201" spans="1:1">
      <c r="A201" s="3">
        <v>38078</v>
      </c>
    </row>
    <row r="202" spans="1:1">
      <c r="A202" s="3">
        <v>38047</v>
      </c>
    </row>
    <row r="203" spans="1:1">
      <c r="A203" s="3">
        <v>38018</v>
      </c>
    </row>
    <row r="204" spans="1:1">
      <c r="A204" s="3">
        <v>37987</v>
      </c>
    </row>
    <row r="205" spans="1:1">
      <c r="A205" s="3">
        <v>37956</v>
      </c>
    </row>
    <row r="206" spans="1:1">
      <c r="A206" s="3">
        <v>37926</v>
      </c>
    </row>
    <row r="207" spans="1:1">
      <c r="A207" s="3">
        <v>37895</v>
      </c>
    </row>
    <row r="208" spans="1:1">
      <c r="A208" s="3">
        <v>37865</v>
      </c>
    </row>
    <row r="209" spans="1:1">
      <c r="A209" s="3">
        <v>37834</v>
      </c>
    </row>
    <row r="210" spans="1:1">
      <c r="A210" s="3">
        <v>37803</v>
      </c>
    </row>
    <row r="211" spans="1:1">
      <c r="A211" s="3">
        <v>37773</v>
      </c>
    </row>
    <row r="212" spans="1:1">
      <c r="A212" s="3">
        <v>37742</v>
      </c>
    </row>
    <row r="213" spans="1:1">
      <c r="A213" s="3">
        <v>37712</v>
      </c>
    </row>
    <row r="214" spans="1:1">
      <c r="A214" s="3">
        <v>37681</v>
      </c>
    </row>
    <row r="215" spans="1:1">
      <c r="A215" s="3">
        <v>37653</v>
      </c>
    </row>
    <row r="216" spans="1:1">
      <c r="A216" s="3">
        <v>37622</v>
      </c>
    </row>
    <row r="217" spans="1:1">
      <c r="A217" s="3">
        <v>37591</v>
      </c>
    </row>
    <row r="218" spans="1:1">
      <c r="A218" s="3">
        <v>37561</v>
      </c>
    </row>
    <row r="219" spans="1:1">
      <c r="A219" s="3">
        <v>37530</v>
      </c>
    </row>
    <row r="220" spans="1:1">
      <c r="A220" s="3">
        <v>37500</v>
      </c>
    </row>
    <row r="221" spans="1:1">
      <c r="A221" s="3">
        <v>37469</v>
      </c>
    </row>
    <row r="222" spans="1:1">
      <c r="A222" s="3">
        <v>37438</v>
      </c>
    </row>
    <row r="223" spans="1:1">
      <c r="A223" s="3">
        <v>37408</v>
      </c>
    </row>
    <row r="224" spans="1:1">
      <c r="A224" s="3">
        <v>37377</v>
      </c>
    </row>
    <row r="225" spans="1:1">
      <c r="A225" s="3">
        <v>37347</v>
      </c>
    </row>
    <row r="226" spans="1:1">
      <c r="A226" s="3">
        <v>37316</v>
      </c>
    </row>
    <row r="227" spans="1:1">
      <c r="A227" s="3">
        <v>37288</v>
      </c>
    </row>
    <row r="228" spans="1:1">
      <c r="A228" s="3">
        <v>37257</v>
      </c>
    </row>
    <row r="229" spans="1:1">
      <c r="A229" s="3">
        <v>37226</v>
      </c>
    </row>
    <row r="230" spans="1:1">
      <c r="A230" s="3">
        <v>37196</v>
      </c>
    </row>
    <row r="231" spans="1:1">
      <c r="A231" s="3">
        <v>37165</v>
      </c>
    </row>
    <row r="232" spans="1:1">
      <c r="A232" s="3">
        <v>37135</v>
      </c>
    </row>
    <row r="233" spans="1:1">
      <c r="A233" s="3">
        <v>37104</v>
      </c>
    </row>
    <row r="234" spans="1:1">
      <c r="A234" s="3">
        <v>37073</v>
      </c>
    </row>
    <row r="235" spans="1:1">
      <c r="A235" s="3">
        <v>37043</v>
      </c>
    </row>
    <row r="236" spans="1:1">
      <c r="A236" s="3">
        <v>37012</v>
      </c>
    </row>
    <row r="237" spans="1:1">
      <c r="A237" s="3">
        <v>36982</v>
      </c>
    </row>
    <row r="238" spans="1:1">
      <c r="A238" s="3">
        <v>36951</v>
      </c>
    </row>
    <row r="239" spans="1:1">
      <c r="A239" s="3">
        <v>36923</v>
      </c>
    </row>
    <row r="240" spans="1:1">
      <c r="A240" s="3">
        <v>36892</v>
      </c>
    </row>
    <row r="241" spans="1:1">
      <c r="A241" s="3">
        <v>36861</v>
      </c>
    </row>
    <row r="242" spans="1:1">
      <c r="A242" s="3">
        <v>36831</v>
      </c>
    </row>
    <row r="243" spans="1:1">
      <c r="A243" s="3">
        <v>36800</v>
      </c>
    </row>
    <row r="244" spans="1:1">
      <c r="A244" s="3">
        <v>36770</v>
      </c>
    </row>
    <row r="245" spans="1:1">
      <c r="A245" s="3">
        <v>36739</v>
      </c>
    </row>
    <row r="246" spans="1:1">
      <c r="A246" s="3">
        <v>36708</v>
      </c>
    </row>
    <row r="247" spans="1:1">
      <c r="A247" s="3">
        <v>36678</v>
      </c>
    </row>
    <row r="248" spans="1:1">
      <c r="A248" s="3">
        <v>36647</v>
      </c>
    </row>
    <row r="249" spans="1:1">
      <c r="A249" s="3">
        <v>36617</v>
      </c>
    </row>
    <row r="250" spans="1:1">
      <c r="A250" s="3">
        <v>36586</v>
      </c>
    </row>
    <row r="251" spans="1:1">
      <c r="A251" s="3">
        <v>36557</v>
      </c>
    </row>
    <row r="252" spans="1:1">
      <c r="A252" s="3">
        <v>36526</v>
      </c>
    </row>
    <row r="253" spans="1:1">
      <c r="A253" s="3">
        <v>36495</v>
      </c>
    </row>
    <row r="254" spans="1:1">
      <c r="A254" s="3">
        <v>36465</v>
      </c>
    </row>
    <row r="255" spans="1:1">
      <c r="A255" s="3">
        <v>36434</v>
      </c>
    </row>
    <row r="256" spans="1:1">
      <c r="A256" s="3">
        <v>36404</v>
      </c>
    </row>
    <row r="257" spans="1:1">
      <c r="A257" s="3">
        <v>36373</v>
      </c>
    </row>
    <row r="258" spans="1:1">
      <c r="A258" s="3">
        <v>36342</v>
      </c>
    </row>
    <row r="259" spans="1:1">
      <c r="A259" s="3">
        <v>36312</v>
      </c>
    </row>
    <row r="260" spans="1:1">
      <c r="A260" s="3">
        <v>36281</v>
      </c>
    </row>
    <row r="261" spans="1:1">
      <c r="A261" s="3">
        <v>36251</v>
      </c>
    </row>
    <row r="262" spans="1:1">
      <c r="A262" s="3">
        <v>36220</v>
      </c>
    </row>
    <row r="263" spans="1:1">
      <c r="A263" s="3">
        <v>36192</v>
      </c>
    </row>
    <row r="264" spans="1:1">
      <c r="A264" s="3">
        <v>36161</v>
      </c>
    </row>
    <row r="265" spans="1:1">
      <c r="A265" s="3">
        <v>36130</v>
      </c>
    </row>
    <row r="266" spans="1:1">
      <c r="A266" s="3">
        <v>36100</v>
      </c>
    </row>
    <row r="267" spans="1:1">
      <c r="A267" s="3">
        <v>36069</v>
      </c>
    </row>
    <row r="268" spans="1:1">
      <c r="A268" s="3">
        <v>36039</v>
      </c>
    </row>
    <row r="269" spans="1:1">
      <c r="A269" s="3">
        <v>36008</v>
      </c>
    </row>
    <row r="270" spans="1:1">
      <c r="A270" s="3">
        <v>35977</v>
      </c>
    </row>
    <row r="271" spans="1:1">
      <c r="A271" s="3">
        <v>35947</v>
      </c>
    </row>
    <row r="272" spans="1:1">
      <c r="A272" s="3">
        <v>35916</v>
      </c>
    </row>
    <row r="273" spans="1:1">
      <c r="A273" s="3">
        <v>35886</v>
      </c>
    </row>
    <row r="274" spans="1:1">
      <c r="A274" s="3">
        <v>35855</v>
      </c>
    </row>
    <row r="275" spans="1:1">
      <c r="A275" s="3">
        <v>35827</v>
      </c>
    </row>
    <row r="276" spans="1:1">
      <c r="A276" s="3">
        <v>35796</v>
      </c>
    </row>
    <row r="277" spans="1:1">
      <c r="A277" s="3">
        <v>35765</v>
      </c>
    </row>
    <row r="278" spans="1:1">
      <c r="A278" s="3">
        <v>35735</v>
      </c>
    </row>
    <row r="279" spans="1:1">
      <c r="A279" s="3">
        <v>35704</v>
      </c>
    </row>
    <row r="280" spans="1:1">
      <c r="A280" s="3">
        <v>35674</v>
      </c>
    </row>
    <row r="281" spans="1:1">
      <c r="A281" s="3">
        <v>35643</v>
      </c>
    </row>
    <row r="282" spans="1:1">
      <c r="A282" s="3">
        <v>35612</v>
      </c>
    </row>
    <row r="283" spans="1:1">
      <c r="A283" s="3">
        <v>35582</v>
      </c>
    </row>
    <row r="284" spans="1:1">
      <c r="A284" s="3">
        <v>35551</v>
      </c>
    </row>
    <row r="285" spans="1:1">
      <c r="A285" s="3">
        <v>35521</v>
      </c>
    </row>
    <row r="286" spans="1:1">
      <c r="A286" s="3">
        <v>35490</v>
      </c>
    </row>
    <row r="287" spans="1:1">
      <c r="A287" s="3">
        <v>35462</v>
      </c>
    </row>
    <row r="288" spans="1:1">
      <c r="A288" s="3">
        <v>35431</v>
      </c>
    </row>
    <row r="289" spans="1:1">
      <c r="A289" s="3">
        <v>35400</v>
      </c>
    </row>
    <row r="290" spans="1:1">
      <c r="A290" s="3">
        <v>35370</v>
      </c>
    </row>
    <row r="291" spans="1:1">
      <c r="A291" s="3">
        <v>35339</v>
      </c>
    </row>
    <row r="292" spans="1:1">
      <c r="A292" s="3">
        <v>35309</v>
      </c>
    </row>
    <row r="293" spans="1:1">
      <c r="A293" s="3">
        <v>35278</v>
      </c>
    </row>
    <row r="294" spans="1:1">
      <c r="A294" s="3">
        <v>35247</v>
      </c>
    </row>
    <row r="295" spans="1:1">
      <c r="A295" s="3">
        <v>35217</v>
      </c>
    </row>
    <row r="296" spans="1:1">
      <c r="A296" s="3">
        <v>35186</v>
      </c>
    </row>
    <row r="297" spans="1:1">
      <c r="A297" s="3">
        <v>35156</v>
      </c>
    </row>
    <row r="298" spans="1:1">
      <c r="A298" s="3">
        <v>35125</v>
      </c>
    </row>
    <row r="299" spans="1:1">
      <c r="A299" s="3">
        <v>35096</v>
      </c>
    </row>
    <row r="300" spans="1:1">
      <c r="A300" s="3">
        <v>35065</v>
      </c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</sheetData>
  <sortState ref="A1:A1694">
    <sortCondition descending="1" ref="A1"/>
  </sortState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C25"/>
  <sheetViews>
    <sheetView showGridLines="0" zoomScaleNormal="100" workbookViewId="0">
      <pane xSplit="18" ySplit="25" topLeftCell="S26" activePane="bottomRight" state="frozen"/>
      <selection pane="topRight" activeCell="S1" sqref="S1"/>
      <selection pane="bottomLeft" activeCell="A26" sqref="A26"/>
      <selection pane="bottomRight" activeCell="L2" sqref="L2:M2"/>
    </sheetView>
  </sheetViews>
  <sheetFormatPr defaultRowHeight="15"/>
  <cols>
    <col min="2" max="2" width="10.140625" customWidth="1"/>
    <col min="3" max="3" width="13" customWidth="1"/>
    <col min="4" max="4" width="12.42578125" bestFit="1" customWidth="1"/>
    <col min="5" max="5" width="11.42578125" customWidth="1"/>
    <col min="6" max="6" width="12.140625" customWidth="1"/>
    <col min="7" max="7" width="12" customWidth="1"/>
    <col min="9" max="9" width="12.42578125" customWidth="1"/>
    <col min="10" max="10" width="10" customWidth="1"/>
    <col min="11" max="11" width="4.28515625" customWidth="1"/>
    <col min="12" max="12" width="10.5703125" customWidth="1"/>
    <col min="13" max="13" width="30.140625" customWidth="1"/>
    <col min="14" max="14" width="4.5703125" customWidth="1"/>
    <col min="15" max="15" width="6" customWidth="1"/>
    <col min="18" max="18" width="13.42578125" customWidth="1"/>
  </cols>
  <sheetData>
    <row r="1" spans="1:29" ht="20.25" customHeight="1">
      <c r="A1" s="83" t="s">
        <v>61</v>
      </c>
      <c r="S1" s="91"/>
      <c r="T1" s="91"/>
      <c r="U1" s="136"/>
      <c r="V1" s="136"/>
      <c r="W1" s="136"/>
      <c r="X1" s="136"/>
      <c r="Y1" s="136"/>
      <c r="Z1" s="136"/>
      <c r="AA1" s="136"/>
      <c r="AB1" s="136"/>
      <c r="AC1" s="136"/>
    </row>
    <row r="2" spans="1:29" ht="14.25" customHeight="1">
      <c r="B2" s="137" t="str">
        <f>"Tabela 1 - Variação percentual mensal e Índices acumulado 12 meses "&amp;"("&amp;PROPER(TEXT(P2-365,"Mmmm aaaa")&amp;"=100"&amp;")")</f>
        <v>Tabela 1 - Variação percentual mensal e Índices acumulado 12 meses (Junho 2013=100)</v>
      </c>
      <c r="C2" s="137"/>
      <c r="D2" s="137"/>
      <c r="E2" s="137"/>
      <c r="F2" s="137"/>
      <c r="G2" s="137"/>
      <c r="H2" s="137"/>
      <c r="I2" s="137"/>
      <c r="J2" s="137"/>
      <c r="L2" s="134" t="s">
        <v>76</v>
      </c>
      <c r="M2" s="134"/>
      <c r="O2" s="17" t="s">
        <v>19</v>
      </c>
      <c r="P2" s="16">
        <v>41791</v>
      </c>
      <c r="S2" s="91"/>
      <c r="T2" s="91"/>
      <c r="U2" s="57"/>
      <c r="V2" s="57"/>
      <c r="W2" s="57"/>
    </row>
    <row r="3" spans="1:29" ht="15" customHeight="1">
      <c r="B3" s="138" t="str">
        <f>IF(L2="Com desoneração da folha de pagamentos","*COM desoneração da folha de pagamentos","*SEM desoneração da folha de pagamentos")</f>
        <v>*COM desoneração da folha de pagamentos</v>
      </c>
      <c r="C3" s="138"/>
      <c r="D3" s="138"/>
      <c r="E3" s="138"/>
      <c r="F3" s="138"/>
      <c r="G3" s="138"/>
      <c r="H3" s="138"/>
      <c r="I3" s="138"/>
      <c r="J3" s="138"/>
      <c r="S3" s="91"/>
      <c r="T3" s="91"/>
      <c r="U3" s="57"/>
      <c r="V3" s="57"/>
      <c r="W3" s="57"/>
    </row>
    <row r="4" spans="1:29">
      <c r="B4" s="140" t="s">
        <v>0</v>
      </c>
      <c r="C4" s="142" t="s">
        <v>14</v>
      </c>
      <c r="D4" s="143"/>
      <c r="E4" s="143"/>
      <c r="F4" s="143"/>
      <c r="G4" s="142" t="s">
        <v>3</v>
      </c>
      <c r="H4" s="143"/>
      <c r="I4" s="143"/>
      <c r="J4" s="143"/>
      <c r="U4" s="136"/>
      <c r="V4" s="136"/>
      <c r="W4" s="136"/>
      <c r="X4" s="136"/>
      <c r="Y4" s="136"/>
      <c r="Z4" s="136"/>
      <c r="AA4" s="136"/>
      <c r="AB4" s="136"/>
      <c r="AC4" s="136"/>
    </row>
    <row r="5" spans="1:29">
      <c r="B5" s="141"/>
      <c r="C5" s="23" t="str">
        <f>IF($L$2="COM desoneração da folha de pagamentos","SINAPI-ES**","SINAPI-ES")</f>
        <v>SINAPI-ES**</v>
      </c>
      <c r="D5" s="24" t="str">
        <f>IF($L$2="COM desoneração da folha de pagamentos","CUB-ES***","CUB-ES")</f>
        <v>CUB-ES***</v>
      </c>
      <c r="E5" s="24" t="s">
        <v>4</v>
      </c>
      <c r="F5" s="24" t="s">
        <v>24</v>
      </c>
      <c r="G5" s="23" t="str">
        <f>IF($L$2="COM desoneração da folha de pagamentos","SINAPI-ES**","SINAPI-ES")</f>
        <v>SINAPI-ES**</v>
      </c>
      <c r="H5" s="24" t="str">
        <f>IF($L$2="COM desoneração da folha de pagamentos","CUB-ES***","CUB-ES")</f>
        <v>CUB-ES***</v>
      </c>
      <c r="I5" s="24" t="s">
        <v>23</v>
      </c>
      <c r="J5" s="24" t="s">
        <v>24</v>
      </c>
    </row>
    <row r="6" spans="1:29">
      <c r="B6" s="15">
        <f t="shared" ref="B6:B16" si="0">B7-31</f>
        <v>41449</v>
      </c>
      <c r="C6" s="19">
        <f>IF($L$2="COM desoneração da folha de pagamentos",VLOOKUP($B6,BD_Tab1!$A:$W,4,1),VLOOKUP($B6,BD_Tab1!$A:$W,2,1))</f>
        <v>8.0600000000000005E-2</v>
      </c>
      <c r="D6" s="19">
        <f>IF($L$2="COM desoneração da folha de pagamentos",IF(B6&gt;=41579,VLOOKUP($B6,BD_Tab1!$A:$W,5,1),VLOOKUP($B6,BD_Tab1!$A:$W,3,1)),VLOOKUP($B6,BD_Tab1!$A:$W,3,1))</f>
        <v>3.1221273152388207E-2</v>
      </c>
      <c r="E6" s="19">
        <f>VLOOKUP($B6,BD_Tab1!$A:$W,6,1)</f>
        <v>1.6E-2</v>
      </c>
      <c r="F6" s="19">
        <f>VLOOKUP($B6,BD_Tab1!$A:$W,12,1)</f>
        <v>2.5999999999999999E-3</v>
      </c>
      <c r="G6" s="13">
        <v>100</v>
      </c>
      <c r="H6" s="14">
        <v>100</v>
      </c>
      <c r="I6" s="14">
        <v>100</v>
      </c>
      <c r="J6" s="14">
        <v>100</v>
      </c>
    </row>
    <row r="7" spans="1:29">
      <c r="B7" s="15">
        <f t="shared" si="0"/>
        <v>41480</v>
      </c>
      <c r="C7" s="19">
        <f>IF($L$2="COM desoneração da folha de pagamentos",VLOOKUP($B7,BD_Tab1!$A:$W,4,1),VLOOKUP($B7,BD_Tab1!$A:$W,2,1))</f>
        <v>-4.8499999999999995E-2</v>
      </c>
      <c r="D7" s="19">
        <f>IF($L$2="COM desoneração da folha de pagamentos",IF(B7&gt;=41579,VLOOKUP($B7,BD_Tab1!$A:$W,5,1),VLOOKUP($B7,BD_Tab1!$A:$W,3,1)),VLOOKUP($B7,BD_Tab1!$A:$W,3,1))</f>
        <v>5.9197798532353296E-3</v>
      </c>
      <c r="E7" s="19">
        <f>VLOOKUP($B7,BD_Tab1!$A:$W,6,1)</f>
        <v>2.4E-2</v>
      </c>
      <c r="F7" s="19">
        <f>VLOOKUP($B7,BD_Tab1!$A:$W,12,1)</f>
        <v>2.9999999999999997E-4</v>
      </c>
      <c r="G7" s="13">
        <f>G6*(1+C7)</f>
        <v>95.15</v>
      </c>
      <c r="H7" s="14">
        <f>H6*(1+D7)</f>
        <v>100.59197798532354</v>
      </c>
      <c r="I7" s="14">
        <f>I6*(1+E7)</f>
        <v>102.4</v>
      </c>
      <c r="J7" s="14">
        <f>J6*(1+F7)</f>
        <v>100.03</v>
      </c>
    </row>
    <row r="8" spans="1:29">
      <c r="B8" s="15">
        <f t="shared" si="0"/>
        <v>41511</v>
      </c>
      <c r="C8" s="19">
        <f>IF($L$2="COM desoneração da folha de pagamentos",VLOOKUP($B8,BD_Tab1!$A:$W,4,1),VLOOKUP($B8,BD_Tab1!$A:$W,2,1))</f>
        <v>-2.5999999999999999E-3</v>
      </c>
      <c r="D8" s="19">
        <f>IF($L$2="COM desoneração da folha de pagamentos",IF(B8&gt;=41579,VLOOKUP($B8,BD_Tab1!$A:$W,5,1),VLOOKUP($B8,BD_Tab1!$A:$W,3,1)),VLOOKUP($B8,BD_Tab1!$A:$W,3,1))</f>
        <v>5.6868156236558054E-3</v>
      </c>
      <c r="E8" s="19">
        <f>VLOOKUP($B8,BD_Tab1!$A:$W,6,1)</f>
        <v>8.0000000000000002E-3</v>
      </c>
      <c r="F8" s="19">
        <f>VLOOKUP($B8,BD_Tab1!$A:$W,12,1)</f>
        <v>2.3999999999999998E-3</v>
      </c>
      <c r="G8" s="13">
        <f t="shared" ref="G8:J18" si="1">G7*(1+C8)</f>
        <v>94.902609999999996</v>
      </c>
      <c r="H8" s="14">
        <f t="shared" si="1"/>
        <v>101.16402601734492</v>
      </c>
      <c r="I8" s="14">
        <f t="shared" si="1"/>
        <v>103.2192</v>
      </c>
      <c r="J8" s="14">
        <f t="shared" si="1"/>
        <v>100.270072</v>
      </c>
    </row>
    <row r="9" spans="1:29">
      <c r="B9" s="15">
        <f t="shared" si="0"/>
        <v>41542</v>
      </c>
      <c r="C9" s="19">
        <f>IF($L$2="COM desoneração da folha de pagamentos",VLOOKUP($B9,BD_Tab1!$A:$W,4,1),VLOOKUP($B9,BD_Tab1!$A:$W,2,1))</f>
        <v>3.0999999999999999E-3</v>
      </c>
      <c r="D9" s="19">
        <f>IF($L$2="COM desoneração da folha de pagamentos",IF(B9&gt;=41579,VLOOKUP($B9,BD_Tab1!$A:$W,5,1),VLOOKUP($B9,BD_Tab1!$A:$W,3,1)),VLOOKUP($B9,BD_Tab1!$A:$W,3,1))</f>
        <v>5.7453309912387507E-3</v>
      </c>
      <c r="E9" s="19">
        <f>VLOOKUP($B9,BD_Tab1!$A:$W,6,1)</f>
        <v>1.4999999999999999E-2</v>
      </c>
      <c r="F9" s="19">
        <f>VLOOKUP($B9,BD_Tab1!$A:$W,12,1)</f>
        <v>3.4999999999999996E-3</v>
      </c>
      <c r="G9" s="13">
        <f t="shared" si="1"/>
        <v>95.196808091000008</v>
      </c>
      <c r="H9" s="14">
        <f t="shared" si="1"/>
        <v>101.74524683122085</v>
      </c>
      <c r="I9" s="14">
        <f t="shared" si="1"/>
        <v>104.76748799999999</v>
      </c>
      <c r="J9" s="14">
        <f t="shared" si="1"/>
        <v>100.621017252</v>
      </c>
    </row>
    <row r="10" spans="1:29">
      <c r="B10" s="15">
        <f t="shared" si="0"/>
        <v>41573</v>
      </c>
      <c r="C10" s="19">
        <f>IF($L$2="COM desoneração da folha de pagamentos",VLOOKUP($B10,BD_Tab1!$A:$W,4,1),VLOOKUP($B10,BD_Tab1!$A:$W,2,1))</f>
        <v>5.6000000000000008E-3</v>
      </c>
      <c r="D10" s="19">
        <f>IF($L$2="COM desoneração da folha de pagamentos",IF(B10&gt;=41579,VLOOKUP($B10,BD_Tab1!$A:$W,5,1),VLOOKUP($B10,BD_Tab1!$A:$W,3,1)),VLOOKUP($B10,BD_Tab1!$A:$W,3,1))</f>
        <v>5.5313823374412152E-3</v>
      </c>
      <c r="E10" s="19">
        <f>VLOOKUP($B10,BD_Tab1!$A:$W,6,1)</f>
        <v>1E-3</v>
      </c>
      <c r="F10" s="19">
        <f>VLOOKUP($B10,BD_Tab1!$A:$W,12,1)</f>
        <v>5.6999999999999993E-3</v>
      </c>
      <c r="G10" s="13">
        <f t="shared" si="1"/>
        <v>95.729910216309619</v>
      </c>
      <c r="H10" s="14">
        <f t="shared" si="1"/>
        <v>102.30803869246166</v>
      </c>
      <c r="I10" s="14">
        <f t="shared" si="1"/>
        <v>104.87225548799998</v>
      </c>
      <c r="J10" s="14">
        <f t="shared" si="1"/>
        <v>101.1945570503364</v>
      </c>
    </row>
    <row r="11" spans="1:29">
      <c r="B11" s="15">
        <f t="shared" si="0"/>
        <v>41604</v>
      </c>
      <c r="C11" s="19">
        <f>IF($L$2="COM desoneração da folha de pagamentos",VLOOKUP($B11,BD_Tab1!$A:$W,4,1),VLOOKUP($B11,BD_Tab1!$A:$W,2,1))</f>
        <v>-1.8E-3</v>
      </c>
      <c r="D11" s="19">
        <f>IF($L$2="COM desoneração da folha de pagamentos",IF(B11&gt;=41579,VLOOKUP($B11,BD_Tab1!$A:$W,5,1),VLOOKUP($B11,BD_Tab1!$A:$W,3,1)),VLOOKUP($B11,BD_Tab1!$A:$W,3,1))</f>
        <v>-5.721351267200192E-2</v>
      </c>
      <c r="E11" s="19">
        <f>VLOOKUP($B11,BD_Tab1!$A:$W,6,1)</f>
        <v>2.1000000000000001E-2</v>
      </c>
      <c r="F11" s="19">
        <f>VLOOKUP($B11,BD_Tab1!$A:$W,12,1)</f>
        <v>5.4000000000000003E-3</v>
      </c>
      <c r="G11" s="13">
        <f t="shared" si="1"/>
        <v>95.557596377920262</v>
      </c>
      <c r="H11" s="14">
        <f t="shared" si="1"/>
        <v>96.454636424282853</v>
      </c>
      <c r="I11" s="14">
        <f t="shared" si="1"/>
        <v>107.07457285324797</v>
      </c>
      <c r="J11" s="14">
        <f t="shared" si="1"/>
        <v>101.74100765840822</v>
      </c>
    </row>
    <row r="12" spans="1:29">
      <c r="B12" s="15">
        <f t="shared" si="0"/>
        <v>41635</v>
      </c>
      <c r="C12" s="19">
        <f>IF($L$2="COM desoneração da folha de pagamentos",VLOOKUP($B12,BD_Tab1!$A:$W,4,1),VLOOKUP($B12,BD_Tab1!$A:$W,2,1))</f>
        <v>1.6000000000000001E-3</v>
      </c>
      <c r="D12" s="19">
        <f>IF($L$2="COM desoneração da folha de pagamentos",IF(B12&gt;=41579,VLOOKUP($B12,BD_Tab1!$A:$W,5,1),VLOOKUP($B12,BD_Tab1!$A:$W,3,1)),VLOOKUP($B12,BD_Tab1!$A:$W,3,1))</f>
        <v>6.858398663766696E-3</v>
      </c>
      <c r="E12" s="19">
        <f>VLOOKUP($B12,BD_Tab1!$A:$W,6,1)</f>
        <v>1.6E-2</v>
      </c>
      <c r="F12" s="19">
        <f>VLOOKUP($B12,BD_Tab1!$A:$W,12,1)</f>
        <v>9.1999999999999998E-3</v>
      </c>
      <c r="G12" s="13">
        <f t="shared" si="1"/>
        <v>95.710488532124941</v>
      </c>
      <c r="H12" s="14">
        <f t="shared" si="1"/>
        <v>97.116160773849259</v>
      </c>
      <c r="I12" s="14">
        <f t="shared" si="1"/>
        <v>108.78776601889994</v>
      </c>
      <c r="J12" s="14">
        <f t="shared" si="1"/>
        <v>102.67702492886559</v>
      </c>
    </row>
    <row r="13" spans="1:29">
      <c r="B13" s="15">
        <f t="shared" si="0"/>
        <v>41666</v>
      </c>
      <c r="C13" s="19">
        <f>IF($L$2="COM desoneração da folha de pagamentos",VLOOKUP($B13,BD_Tab1!$A:$W,4,1),VLOOKUP($B13,BD_Tab1!$A:$W,2,1))</f>
        <v>3.8E-3</v>
      </c>
      <c r="D13" s="19">
        <f>IF($L$2="COM desoneração da folha de pagamentos",IF(B13&gt;=41579,VLOOKUP($B13,BD_Tab1!$A:$W,5,1),VLOOKUP($B13,BD_Tab1!$A:$W,3,1)),VLOOKUP($B13,BD_Tab1!$A:$W,3,1))</f>
        <v>8.4422604169438475E-3</v>
      </c>
      <c r="E13" s="19">
        <f>VLOOKUP($B13,BD_Tab1!$A:$W,6,1)</f>
        <v>1.3999999999999999E-2</v>
      </c>
      <c r="F13" s="19">
        <f>VLOOKUP($B13,BD_Tab1!$A:$W,12,1)</f>
        <v>5.5000000000000005E-3</v>
      </c>
      <c r="G13" s="13">
        <f t="shared" si="1"/>
        <v>96.074188388547014</v>
      </c>
      <c r="H13" s="14">
        <f t="shared" si="1"/>
        <v>97.936040693795889</v>
      </c>
      <c r="I13" s="14">
        <f t="shared" si="1"/>
        <v>110.31079474316455</v>
      </c>
      <c r="J13" s="14">
        <f t="shared" si="1"/>
        <v>103.24174856597436</v>
      </c>
    </row>
    <row r="14" spans="1:29">
      <c r="B14" s="15">
        <f t="shared" si="0"/>
        <v>41697</v>
      </c>
      <c r="C14" s="19">
        <f>IF($L$2="COM desoneração da folha de pagamentos",VLOOKUP($B14,BD_Tab1!$A:$W,4,1),VLOOKUP($B14,BD_Tab1!$A:$W,2,1))</f>
        <v>6.3E-3</v>
      </c>
      <c r="D14" s="19">
        <f>IF($L$2="COM desoneração da folha de pagamentos",IF(B14&gt;=41579,VLOOKUP($B14,BD_Tab1!$A:$W,5,1),VLOOKUP($B14,BD_Tab1!$A:$W,3,1)),VLOOKUP($B14,BD_Tab1!$A:$W,3,1))</f>
        <v>6.4132201568567471E-3</v>
      </c>
      <c r="E14" s="19">
        <f>VLOOKUP($B14,BD_Tab1!$A:$W,6,1)</f>
        <v>4.0000000000000001E-3</v>
      </c>
      <c r="F14" s="19">
        <f>VLOOKUP($B14,BD_Tab1!$A:$W,12,1)</f>
        <v>6.8999999999999999E-3</v>
      </c>
      <c r="G14" s="13">
        <f t="shared" si="1"/>
        <v>96.679455775394857</v>
      </c>
      <c r="H14" s="14">
        <f t="shared" si="1"/>
        <v>98.564126084056085</v>
      </c>
      <c r="I14" s="14">
        <f t="shared" si="1"/>
        <v>110.75203792213721</v>
      </c>
      <c r="J14" s="14">
        <f t="shared" si="1"/>
        <v>103.95411663107957</v>
      </c>
    </row>
    <row r="15" spans="1:29">
      <c r="B15" s="15">
        <f t="shared" si="0"/>
        <v>41728</v>
      </c>
      <c r="C15" s="19">
        <f>IF($L$2="COM desoneração da folha de pagamentos",VLOOKUP($B15,BD_Tab1!$A:$W,4,1),VLOOKUP($B15,BD_Tab1!$A:$W,2,1))</f>
        <v>1.1299999999999999E-2</v>
      </c>
      <c r="D15" s="19">
        <f>IF($L$2="COM desoneração da folha de pagamentos",IF(B15&gt;=41579,VLOOKUP($B15,BD_Tab1!$A:$W,5,1),VLOOKUP($B15,BD_Tab1!$A:$W,3,1)),VLOOKUP($B15,BD_Tab1!$A:$W,3,1))</f>
        <v>7.0195713805889515E-3</v>
      </c>
      <c r="E15" s="19">
        <f>VLOOKUP($B15,BD_Tab1!$A:$W,6,1)</f>
        <v>5.0000000000000001E-3</v>
      </c>
      <c r="F15" s="19">
        <f>VLOOKUP($B15,BD_Tab1!$A:$W,12,1)</f>
        <v>9.1999999999999998E-3</v>
      </c>
      <c r="G15" s="13">
        <f t="shared" si="1"/>
        <v>97.771933625656828</v>
      </c>
      <c r="H15" s="14">
        <f t="shared" si="1"/>
        <v>99.25600400266849</v>
      </c>
      <c r="I15" s="14">
        <f t="shared" si="1"/>
        <v>111.30579811174788</v>
      </c>
      <c r="J15" s="14">
        <f t="shared" si="1"/>
        <v>104.91049450408552</v>
      </c>
    </row>
    <row r="16" spans="1:29">
      <c r="B16" s="15">
        <f t="shared" si="0"/>
        <v>41759</v>
      </c>
      <c r="C16" s="19">
        <f>IF($L$2="COM desoneração da folha de pagamentos",VLOOKUP($B16,BD_Tab1!$A:$W,4,1),VLOOKUP($B16,BD_Tab1!$A:$W,2,1))</f>
        <v>6.4000000000000003E-3</v>
      </c>
      <c r="D16" s="19">
        <f>IF($L$2="COM desoneração da folha de pagamentos",IF(B16&gt;=41579,VLOOKUP($B16,BD_Tab1!$A:$W,5,1),VLOOKUP($B16,BD_Tab1!$A:$W,3,1)),VLOOKUP($B16,BD_Tab1!$A:$W,3,1))</f>
        <v>5.8843396248609015E-3</v>
      </c>
      <c r="E16" s="19">
        <f>VLOOKUP($B16,BD_Tab1!$A:$W,6,1)</f>
        <v>8.0000000000000002E-3</v>
      </c>
      <c r="F16" s="19">
        <f>VLOOKUP($B16,BD_Tab1!$A:$W,12,1)</f>
        <v>6.7000000000000002E-3</v>
      </c>
      <c r="G16" s="13">
        <f t="shared" si="1"/>
        <v>98.397674000861031</v>
      </c>
      <c r="H16" s="14">
        <f t="shared" si="1"/>
        <v>99.840060040026742</v>
      </c>
      <c r="I16" s="14">
        <f t="shared" si="1"/>
        <v>112.19624449664185</v>
      </c>
      <c r="J16" s="14">
        <f t="shared" si="1"/>
        <v>105.61339481726289</v>
      </c>
    </row>
    <row r="17" spans="2:10">
      <c r="B17" s="15">
        <f>B18-1</f>
        <v>41790</v>
      </c>
      <c r="C17" s="19">
        <f>IF($L$2="COM desoneração da folha de pagamentos",VLOOKUP($B17,BD_Tab1!$A:$W,4,1),VLOOKUP($B17,BD_Tab1!$A:$W,2,1))</f>
        <v>1.7000000000000001E-3</v>
      </c>
      <c r="D17" s="19">
        <f>IF($L$2="COM desoneração da folha de pagamentos",IF(B17&gt;=41579,VLOOKUP($B17,BD_Tab1!$A:$W,5,1),VLOOKUP($B17,BD_Tab1!$A:$W,3,1)),VLOOKUP($B17,BD_Tab1!$A:$W,3,1))</f>
        <v>5.0603784237965632E-2</v>
      </c>
      <c r="E17" s="19">
        <f>VLOOKUP($B17,BD_Tab1!$A:$W,6,1)</f>
        <v>1.2E-2</v>
      </c>
      <c r="F17" s="19">
        <f>VLOOKUP($B17,BD_Tab1!$A:$W,12,1)</f>
        <v>4.5999999999999999E-3</v>
      </c>
      <c r="G17" s="13">
        <f t="shared" si="1"/>
        <v>98.564950046662503</v>
      </c>
      <c r="H17" s="14">
        <f t="shared" si="1"/>
        <v>104.89234489659779</v>
      </c>
      <c r="I17" s="14">
        <f t="shared" si="1"/>
        <v>113.54259943060156</v>
      </c>
      <c r="J17" s="14">
        <f t="shared" si="1"/>
        <v>106.09921643342228</v>
      </c>
    </row>
    <row r="18" spans="2:10">
      <c r="B18" s="18">
        <f>P2</f>
        <v>41791</v>
      </c>
      <c r="C18" s="20">
        <f>IF($L$2="COM desoneração da folha de pagamentos",VLOOKUP($B18,BD_Tab1!$A:$W,4,1),VLOOKUP($B18,BD_Tab1!$A:$W,2,1))</f>
        <v>3.8199999999999998E-2</v>
      </c>
      <c r="D18" s="20">
        <f>IF($L$2="COM desoneração da folha de pagamentos",IF(B18&gt;=41579,VLOOKUP($B18,BD_Tab1!$A:$W,5,1),VLOOKUP($B18,BD_Tab1!$A:$W,3,1)),VLOOKUP($B18,BD_Tab1!$A:$W,3,1))</f>
        <v>3.9113770988885577E-4</v>
      </c>
      <c r="E18" s="20">
        <f>VLOOKUP($B18,BD_Tab1!$A:$W,6,1)</f>
        <v>1.4E-2</v>
      </c>
      <c r="F18" s="25">
        <f>VLOOKUP($B18,BD_Tab1!$A:$W,12,1)</f>
        <v>4.0000000000000001E-3</v>
      </c>
      <c r="G18" s="21">
        <f t="shared" si="1"/>
        <v>102.33013113844501</v>
      </c>
      <c r="H18" s="22">
        <f t="shared" si="1"/>
        <v>104.93337224816551</v>
      </c>
      <c r="I18" s="22">
        <f t="shared" si="1"/>
        <v>115.13219582262998</v>
      </c>
      <c r="J18" s="22">
        <f t="shared" si="1"/>
        <v>106.52361329915597</v>
      </c>
    </row>
    <row r="19" spans="2:10">
      <c r="B19" s="144" t="s">
        <v>17</v>
      </c>
      <c r="C19" s="144"/>
      <c r="D19" s="144"/>
      <c r="E19" s="144"/>
      <c r="F19" s="144"/>
      <c r="G19" s="144"/>
      <c r="H19" s="144"/>
      <c r="I19" s="144"/>
      <c r="J19" s="144"/>
    </row>
    <row r="20" spans="2:10">
      <c r="B20" s="139" t="s">
        <v>18</v>
      </c>
      <c r="C20" s="139"/>
      <c r="D20" s="139"/>
      <c r="E20" s="139"/>
      <c r="F20" s="139"/>
      <c r="G20" s="139"/>
      <c r="H20" s="139"/>
      <c r="I20" s="139"/>
      <c r="J20" s="139"/>
    </row>
    <row r="21" spans="2:10" ht="69.75" customHeight="1">
      <c r="B21" s="135" t="str">
        <f>IF(L2="COM desoneração da folha de pagamentos",'Texto das tabelas'!$B$2:$J$2,'Texto das tabelas'!$B$8)</f>
        <v xml:space="preserve">*Dados com desoneração da folha de pagamentos para o SINAPI-ES e CUB-ES a partir do período em que foram disponibilizados nas respectivas bases de dados.  A partir de 1° de abril de 2013 entrou em vigor a medida provisória n° 601 de 28/12/2012 que retira 20% do cálculo dos encargos sociais relativos a contribuição previdenciária. No entanto, em 03 de junho de 2013, a medida provisória perde sua validade por decurso de prazo (a medida não foi votada a tempo pelo congresso). No entanto, em 19 de julho de 2013 foi sancionada a lei N°. 12.844, que estabelece, entre outras disposições, a retirada do cálculo dos encargos sociais de 20% relativos à contribuição previdenciária incidente na folha de pagamento. Dessa forma, a desoneração da folha de pagamentos passa a vigorar novamente agora pautado na lei 12.844 de 19 de julho de 2013. </v>
      </c>
      <c r="C21" s="135"/>
      <c r="D21" s="135"/>
      <c r="E21" s="135"/>
      <c r="F21" s="135"/>
      <c r="G21" s="135"/>
      <c r="H21" s="135"/>
      <c r="I21" s="135"/>
      <c r="J21" s="135"/>
    </row>
    <row r="22" spans="2:10" ht="15" customHeight="1">
      <c r="B22" s="57" t="str">
        <f>IF($L$2="COM desoneração da folha de pagamentos",'Texto das tabelas'!B3,"")</f>
        <v xml:space="preserve">Para maiores detalhes acesse: </v>
      </c>
      <c r="C22" s="127"/>
      <c r="D22" s="145" t="str">
        <f>IF($L$2="COM desoneração da folha de pagamentos",'Texto das tabelas'!E3,"")</f>
        <v>http://www.planalto.gov.br/ccivil_03/_ato2011-2014/2013/lei/l12844.htm</v>
      </c>
      <c r="E22" s="145"/>
      <c r="F22" s="145"/>
      <c r="G22" s="145"/>
      <c r="H22" s="145"/>
      <c r="I22" s="145"/>
      <c r="J22" s="127"/>
    </row>
    <row r="23" spans="2:10">
      <c r="B23" s="57" t="str">
        <f>IF(L2="COM desoneração da folha de pagamentos",'Texto das tabelas'!B4,"")</f>
        <v>**(Com Desoneração da Folha de Pagamentos a partir de maio de 2013)</v>
      </c>
      <c r="C23" s="57"/>
      <c r="D23" s="57"/>
    </row>
    <row r="24" spans="2:10">
      <c r="B24" s="57" t="str">
        <f>IF(L2="COM desoneração da folha de pagamentos",'Texto das tabelas'!$B$5,"")</f>
        <v>***(Com Desoneração da Folha de Pagamentos a partir de novembro de 2013)</v>
      </c>
      <c r="C24" s="57"/>
      <c r="D24" s="57"/>
    </row>
    <row r="25" spans="2:10" ht="39" customHeight="1">
      <c r="B25" s="135" t="str">
        <f>IF(L2="COM desoneração da folha de pagamentos",'Texto das tabelas'!$B$6:$J$6,"")</f>
        <v>Obs.: A desoneração da folha de pagamentos só beneficia os contratos de construção vigentes a partir do momento em que houve a desoneração, para os contratos anteriores não há qualquer incidencia.</v>
      </c>
      <c r="C25" s="135"/>
      <c r="D25" s="135"/>
      <c r="E25" s="135"/>
      <c r="F25" s="135"/>
      <c r="G25" s="135"/>
      <c r="H25" s="135"/>
      <c r="I25" s="135"/>
      <c r="J25" s="135"/>
    </row>
  </sheetData>
  <mergeCells count="13">
    <mergeCell ref="L2:M2"/>
    <mergeCell ref="B21:J21"/>
    <mergeCell ref="B25:J25"/>
    <mergeCell ref="U1:AC1"/>
    <mergeCell ref="U4:AC4"/>
    <mergeCell ref="B2:J2"/>
    <mergeCell ref="B3:J3"/>
    <mergeCell ref="B20:J20"/>
    <mergeCell ref="B4:B5"/>
    <mergeCell ref="C4:F4"/>
    <mergeCell ref="G4:J4"/>
    <mergeCell ref="B19:J19"/>
    <mergeCell ref="D22:I22"/>
  </mergeCells>
  <dataValidations count="2">
    <dataValidation type="list" allowBlank="1" showInputMessage="1" showErrorMessage="1" sqref="P2">
      <formula1>lista</formula1>
    </dataValidation>
    <dataValidation type="list" allowBlank="1" showInputMessage="1" showErrorMessage="1" sqref="L2:M2">
      <formula1>dados</formula1>
    </dataValidation>
  </dataValidations>
  <hyperlinks>
    <hyperlink ref="A1" location="Sumário!A1" display="Sumário"/>
    <hyperlink ref="D22:I22" r:id="rId1" display="http://www.planalto.gov.br/ccivil_03/_ato2011-2014/2013/lei/l12844.htm"/>
  </hyperlinks>
  <pageMargins left="0.511811024" right="0.511811024" top="0.78740157499999996" bottom="0.78740157499999996" header="0.31496062000000002" footer="0.31496062000000002"/>
  <pageSetup orientation="portrait" r:id="rId2"/>
  <ignoredErrors>
    <ignoredError sqref="E6:E18 F6:F18 B25 B21 C6:C18 D6:D18" emptyCellReference="1"/>
  </ignoredError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C24"/>
  <sheetViews>
    <sheetView showGridLines="0" zoomScale="90" zoomScaleNormal="90" workbookViewId="0">
      <selection activeCell="M18" sqref="M18"/>
    </sheetView>
  </sheetViews>
  <sheetFormatPr defaultRowHeight="15"/>
  <cols>
    <col min="2" max="2" width="10.140625" customWidth="1"/>
    <col min="3" max="3" width="11.42578125" customWidth="1"/>
    <col min="4" max="4" width="12.42578125" bestFit="1" customWidth="1"/>
    <col min="5" max="5" width="11.28515625" customWidth="1"/>
    <col min="6" max="6" width="12.140625" customWidth="1"/>
    <col min="7" max="7" width="11" customWidth="1"/>
    <col min="9" max="9" width="12.42578125" customWidth="1"/>
    <col min="10" max="10" width="10" customWidth="1"/>
    <col min="11" max="11" width="4.28515625" customWidth="1"/>
    <col min="12" max="12" width="10.5703125" customWidth="1"/>
    <col min="13" max="13" width="30.140625" customWidth="1"/>
    <col min="14" max="14" width="4.5703125" customWidth="1"/>
    <col min="15" max="15" width="6" customWidth="1"/>
  </cols>
  <sheetData>
    <row r="1" spans="1:29" ht="20.25" customHeight="1">
      <c r="A1" s="83" t="s">
        <v>61</v>
      </c>
      <c r="S1" s="91"/>
      <c r="T1" s="91"/>
      <c r="U1" s="136"/>
      <c r="V1" s="136"/>
      <c r="W1" s="136"/>
      <c r="X1" s="136"/>
      <c r="Y1" s="136"/>
      <c r="Z1" s="136"/>
      <c r="AA1" s="136"/>
      <c r="AB1" s="136"/>
      <c r="AC1" s="136"/>
    </row>
    <row r="2" spans="1:29" ht="14.25" customHeight="1">
      <c r="B2" s="137" t="str">
        <f>"Tabela 1 - Variação percentual mensal e Índices acumulado 12 meses "&amp;"("&amp;PROPER(TEXT(P2-365,"Mmmm aaaa")&amp;"=100"&amp;")")</f>
        <v>Tabela 1 - Variação percentual mensal e Índices acumulado 12 meses (Maio 2013=100)</v>
      </c>
      <c r="C2" s="137"/>
      <c r="D2" s="137"/>
      <c r="E2" s="137"/>
      <c r="F2" s="137"/>
      <c r="G2" s="137"/>
      <c r="H2" s="137"/>
      <c r="I2" s="137"/>
      <c r="J2" s="137"/>
      <c r="L2" s="134" t="s">
        <v>76</v>
      </c>
      <c r="M2" s="134"/>
      <c r="O2" s="17" t="s">
        <v>19</v>
      </c>
      <c r="P2" s="16">
        <v>41760</v>
      </c>
      <c r="S2" s="91"/>
      <c r="T2" s="91"/>
      <c r="U2" s="57"/>
      <c r="V2" s="57"/>
      <c r="W2" s="57"/>
    </row>
    <row r="3" spans="1:29" ht="15" customHeight="1">
      <c r="B3" s="138" t="str">
        <f>IF(L2="Com desoneração da folha de pagamentos","*COM desoneração da folha de pagamentos","*SEM desoneração da folha de pagamentos")</f>
        <v>*COM desoneração da folha de pagamentos</v>
      </c>
      <c r="C3" s="138"/>
      <c r="D3" s="138"/>
      <c r="E3" s="138"/>
      <c r="F3" s="138"/>
      <c r="G3" s="138"/>
      <c r="H3" s="138"/>
      <c r="I3" s="138"/>
      <c r="J3" s="138"/>
      <c r="S3" s="91"/>
      <c r="T3" s="91"/>
      <c r="U3" s="57"/>
      <c r="V3" s="57"/>
      <c r="W3" s="57"/>
    </row>
    <row r="4" spans="1:29">
      <c r="B4" s="140" t="s">
        <v>0</v>
      </c>
      <c r="C4" s="142" t="s">
        <v>14</v>
      </c>
      <c r="D4" s="143"/>
      <c r="E4" s="143"/>
      <c r="F4" s="143"/>
      <c r="G4" s="142" t="s">
        <v>3</v>
      </c>
      <c r="H4" s="143"/>
      <c r="I4" s="143"/>
      <c r="J4" s="143"/>
      <c r="U4" s="136"/>
      <c r="V4" s="136"/>
      <c r="W4" s="136"/>
      <c r="X4" s="136"/>
      <c r="Y4" s="136"/>
      <c r="Z4" s="136"/>
      <c r="AA4" s="136"/>
      <c r="AB4" s="136"/>
      <c r="AC4" s="136"/>
    </row>
    <row r="5" spans="1:29">
      <c r="B5" s="141"/>
      <c r="C5" s="23" t="s">
        <v>77</v>
      </c>
      <c r="D5" s="24" t="s">
        <v>21</v>
      </c>
      <c r="E5" s="24" t="s">
        <v>4</v>
      </c>
      <c r="F5" s="24" t="s">
        <v>22</v>
      </c>
      <c r="G5" s="23" t="s">
        <v>20</v>
      </c>
      <c r="H5" s="24" t="s">
        <v>21</v>
      </c>
      <c r="I5" s="24" t="s">
        <v>23</v>
      </c>
      <c r="J5" s="24" t="s">
        <v>22</v>
      </c>
    </row>
    <row r="6" spans="1:29">
      <c r="B6" s="15">
        <f t="shared" ref="B6:B16" si="0">B7-31</f>
        <v>41418</v>
      </c>
      <c r="C6" s="19">
        <f>IF($L$2="COM desoneração da folha de pagamentos",VLOOKUP($B6,BD_Tab1!$A:$W,4,1),VLOOKUP($B6,BD_Tab1!$A:$W,2,1))</f>
        <v>-3.4000000000000002E-2</v>
      </c>
      <c r="D6" s="19">
        <f>IF($L$2="COM desoneração da folha de pagamentos",IF(B6&gt;=41579,VLOOKUP($B6,BD_Tab1!$A:$W,5,1),VLOOKUP($B6,BD_Tab1!$A:$W,3,1)),VLOOKUP($B6,BD_Tab1!$A:$W,3,1))</f>
        <v>5.1240722828395979E-2</v>
      </c>
      <c r="E6" s="19">
        <f>VLOOKUP($B6,BD_Tab1!$A:$W,6,1)</f>
        <v>1.9E-2</v>
      </c>
      <c r="F6" s="19">
        <f>VLOOKUP($B6,BD_Tab1!$A:$W,7,1)</f>
        <v>0</v>
      </c>
      <c r="G6" s="13">
        <v>100</v>
      </c>
      <c r="H6" s="14">
        <v>100</v>
      </c>
      <c r="I6" s="14">
        <v>100</v>
      </c>
      <c r="J6" s="14">
        <v>100</v>
      </c>
    </row>
    <row r="7" spans="1:29">
      <c r="B7" s="15">
        <f t="shared" si="0"/>
        <v>41449</v>
      </c>
      <c r="C7" s="19">
        <f>IF($L$2="COM desoneração da folha de pagamentos",VLOOKUP($B7,BD_Tab1!$A:$W,4,1),VLOOKUP($B7,BD_Tab1!$A:$W,2,1))</f>
        <v>8.0600000000000005E-2</v>
      </c>
      <c r="D7" s="19">
        <f>IF($L$2="COM desoneração da folha de pagamentos",IF(B7&gt;=41579,VLOOKUP($B7,BD_Tab1!$A:$W,5,1),VLOOKUP($B7,BD_Tab1!$A:$W,3,1)),VLOOKUP($B7,BD_Tab1!$A:$W,3,1))</f>
        <v>3.1221273152388207E-2</v>
      </c>
      <c r="E7" s="19">
        <f>VLOOKUP($B7,BD_Tab1!$A:$W,6,1)</f>
        <v>1.6E-2</v>
      </c>
      <c r="F7" s="19">
        <f>VLOOKUP($B7,BD_Tab1!$A:$W,7,1)</f>
        <v>0</v>
      </c>
      <c r="G7" s="13">
        <f>G6*(1+C7)</f>
        <v>108.06</v>
      </c>
      <c r="H7" s="14">
        <f>H6*(1+D7)</f>
        <v>103.12212731523883</v>
      </c>
      <c r="I7" s="14">
        <f>I6*(1+E7)</f>
        <v>101.6</v>
      </c>
      <c r="J7" s="14">
        <f>J6*(1+F7)</f>
        <v>100</v>
      </c>
    </row>
    <row r="8" spans="1:29">
      <c r="B8" s="15">
        <f t="shared" si="0"/>
        <v>41480</v>
      </c>
      <c r="C8" s="19">
        <f>IF($L$2="COM desoneração da folha de pagamentos",VLOOKUP($B8,BD_Tab1!$A:$W,4,1),VLOOKUP($B8,BD_Tab1!$A:$W,2,1))</f>
        <v>-4.8499999999999995E-2</v>
      </c>
      <c r="D8" s="19">
        <f>IF($L$2="COM desoneração da folha de pagamentos",IF(B8&gt;=41579,VLOOKUP($B8,BD_Tab1!$A:$W,5,1),VLOOKUP($B8,BD_Tab1!$A:$W,3,1)),VLOOKUP($B8,BD_Tab1!$A:$W,3,1))</f>
        <v>5.9197798532353296E-3</v>
      </c>
      <c r="E8" s="19">
        <f>VLOOKUP($B8,BD_Tab1!$A:$W,6,1)</f>
        <v>2.4E-2</v>
      </c>
      <c r="F8" s="19">
        <f>VLOOKUP($B8,BD_Tab1!$A:$W,7,1)</f>
        <v>0</v>
      </c>
      <c r="G8" s="13">
        <f t="shared" ref="G8:J18" si="1">G7*(1+C8)</f>
        <v>102.81909</v>
      </c>
      <c r="H8" s="14">
        <f t="shared" si="1"/>
        <v>103.73258760694235</v>
      </c>
      <c r="I8" s="14">
        <f t="shared" si="1"/>
        <v>104.0384</v>
      </c>
      <c r="J8" s="14">
        <f t="shared" si="1"/>
        <v>100</v>
      </c>
    </row>
    <row r="9" spans="1:29">
      <c r="B9" s="15">
        <f t="shared" si="0"/>
        <v>41511</v>
      </c>
      <c r="C9" s="19">
        <f>IF($L$2="COM desoneração da folha de pagamentos",VLOOKUP($B9,BD_Tab1!$A:$W,4,1),VLOOKUP($B9,BD_Tab1!$A:$W,2,1))</f>
        <v>-2.5999999999999999E-3</v>
      </c>
      <c r="D9" s="19">
        <f>IF($L$2="COM desoneração da folha de pagamentos",IF(B9&gt;=41579,VLOOKUP($B9,BD_Tab1!$A:$W,5,1),VLOOKUP($B9,BD_Tab1!$A:$W,3,1)),VLOOKUP($B9,BD_Tab1!$A:$W,3,1))</f>
        <v>5.6868156236558054E-3</v>
      </c>
      <c r="E9" s="19">
        <f>VLOOKUP($B9,BD_Tab1!$A:$W,6,1)</f>
        <v>8.0000000000000002E-3</v>
      </c>
      <c r="F9" s="19">
        <f>VLOOKUP($B9,BD_Tab1!$A:$W,7,1)</f>
        <v>0</v>
      </c>
      <c r="G9" s="13">
        <f t="shared" si="1"/>
        <v>102.551760366</v>
      </c>
      <c r="H9" s="14">
        <f t="shared" si="1"/>
        <v>104.32249570682775</v>
      </c>
      <c r="I9" s="14">
        <f t="shared" si="1"/>
        <v>104.8707072</v>
      </c>
      <c r="J9" s="14">
        <f t="shared" si="1"/>
        <v>100</v>
      </c>
    </row>
    <row r="10" spans="1:29">
      <c r="B10" s="15">
        <f t="shared" si="0"/>
        <v>41542</v>
      </c>
      <c r="C10" s="19">
        <f>IF($L$2="COM desoneração da folha de pagamentos",VLOOKUP($B10,BD_Tab1!$A:$W,4,1),VLOOKUP($B10,BD_Tab1!$A:$W,2,1))</f>
        <v>3.0999999999999999E-3</v>
      </c>
      <c r="D10" s="19">
        <f>IF($L$2="COM desoneração da folha de pagamentos",IF(B10&gt;=41579,VLOOKUP($B10,BD_Tab1!$A:$W,5,1),VLOOKUP($B10,BD_Tab1!$A:$W,3,1)),VLOOKUP($B10,BD_Tab1!$A:$W,3,1))</f>
        <v>5.7453309912387507E-3</v>
      </c>
      <c r="E10" s="19">
        <f>VLOOKUP($B10,BD_Tab1!$A:$W,6,1)</f>
        <v>1.4999999999999999E-2</v>
      </c>
      <c r="F10" s="19">
        <f>VLOOKUP($B10,BD_Tab1!$A:$W,7,1)</f>
        <v>0</v>
      </c>
      <c r="G10" s="13">
        <f t="shared" si="1"/>
        <v>102.86967082313461</v>
      </c>
      <c r="H10" s="14">
        <f t="shared" si="1"/>
        <v>104.92186297449557</v>
      </c>
      <c r="I10" s="14">
        <f t="shared" si="1"/>
        <v>106.44376780799999</v>
      </c>
      <c r="J10" s="14">
        <f t="shared" si="1"/>
        <v>100</v>
      </c>
    </row>
    <row r="11" spans="1:29">
      <c r="B11" s="15">
        <f t="shared" si="0"/>
        <v>41573</v>
      </c>
      <c r="C11" s="19">
        <f>IF($L$2="COM desoneração da folha de pagamentos",VLOOKUP($B11,BD_Tab1!$A:$W,4,1),VLOOKUP($B11,BD_Tab1!$A:$W,2,1))</f>
        <v>5.6000000000000008E-3</v>
      </c>
      <c r="D11" s="19">
        <f>IF($L$2="COM desoneração da folha de pagamentos",IF(B11&gt;=41579,VLOOKUP($B11,BD_Tab1!$A:$W,5,1),VLOOKUP($B11,BD_Tab1!$A:$W,3,1)),VLOOKUP($B11,BD_Tab1!$A:$W,3,1))</f>
        <v>5.5313823374412152E-3</v>
      </c>
      <c r="E11" s="19">
        <f>VLOOKUP($B11,BD_Tab1!$A:$W,6,1)</f>
        <v>1E-3</v>
      </c>
      <c r="F11" s="19">
        <f>VLOOKUP($B11,BD_Tab1!$A:$W,7,1)</f>
        <v>0</v>
      </c>
      <c r="G11" s="13">
        <f t="shared" si="1"/>
        <v>103.44574097974417</v>
      </c>
      <c r="H11" s="14">
        <f t="shared" si="1"/>
        <v>105.50222591416411</v>
      </c>
      <c r="I11" s="14">
        <f t="shared" si="1"/>
        <v>106.55021157580798</v>
      </c>
      <c r="J11" s="14">
        <f t="shared" si="1"/>
        <v>100</v>
      </c>
    </row>
    <row r="12" spans="1:29">
      <c r="B12" s="15">
        <f t="shared" si="0"/>
        <v>41604</v>
      </c>
      <c r="C12" s="19">
        <f>IF($L$2="COM desoneração da folha de pagamentos",VLOOKUP($B12,BD_Tab1!$A:$W,4,1),VLOOKUP($B12,BD_Tab1!$A:$W,2,1))</f>
        <v>-1.8E-3</v>
      </c>
      <c r="D12" s="19">
        <f>IF($L$2="COM desoneração da folha de pagamentos",IF(B12&gt;=41579,VLOOKUP($B12,BD_Tab1!$A:$W,5,1),VLOOKUP($B12,BD_Tab1!$A:$W,3,1)),VLOOKUP($B12,BD_Tab1!$A:$W,3,1))</f>
        <v>-5.721351267200192E-2</v>
      </c>
      <c r="E12" s="19">
        <f>VLOOKUP($B12,BD_Tab1!$A:$W,6,1)</f>
        <v>2.1000000000000001E-2</v>
      </c>
      <c r="F12" s="19">
        <f>VLOOKUP($B12,BD_Tab1!$A:$W,7,1)</f>
        <v>0</v>
      </c>
      <c r="G12" s="13">
        <f t="shared" si="1"/>
        <v>103.25953864598063</v>
      </c>
      <c r="H12" s="14">
        <f t="shared" si="1"/>
        <v>99.466072974899674</v>
      </c>
      <c r="I12" s="14">
        <f t="shared" si="1"/>
        <v>108.78776601889993</v>
      </c>
      <c r="J12" s="14">
        <f t="shared" si="1"/>
        <v>100</v>
      </c>
    </row>
    <row r="13" spans="1:29">
      <c r="B13" s="15">
        <f t="shared" si="0"/>
        <v>41635</v>
      </c>
      <c r="C13" s="19">
        <f>IF($L$2="COM desoneração da folha de pagamentos",VLOOKUP($B13,BD_Tab1!$A:$W,4,1),VLOOKUP($B13,BD_Tab1!$A:$W,2,1))</f>
        <v>1.6000000000000001E-3</v>
      </c>
      <c r="D13" s="19">
        <f>IF($L$2="COM desoneração da folha de pagamentos",IF(B13&gt;=41579,VLOOKUP($B13,BD_Tab1!$A:$W,5,1),VLOOKUP($B13,BD_Tab1!$A:$W,3,1)),VLOOKUP($B13,BD_Tab1!$A:$W,3,1))</f>
        <v>6.858398663766696E-3</v>
      </c>
      <c r="E13" s="19">
        <f>VLOOKUP($B13,BD_Tab1!$A:$W,6,1)</f>
        <v>1.6E-2</v>
      </c>
      <c r="F13" s="19">
        <f>VLOOKUP($B13,BD_Tab1!$A:$W,7,1)</f>
        <v>0</v>
      </c>
      <c r="G13" s="13">
        <f t="shared" si="1"/>
        <v>103.42475390781421</v>
      </c>
      <c r="H13" s="14">
        <f t="shared" si="1"/>
        <v>100.14825095688084</v>
      </c>
      <c r="I13" s="14">
        <f t="shared" si="1"/>
        <v>110.52837027520233</v>
      </c>
      <c r="J13" s="14">
        <f t="shared" si="1"/>
        <v>100</v>
      </c>
    </row>
    <row r="14" spans="1:29">
      <c r="B14" s="15">
        <f t="shared" si="0"/>
        <v>41666</v>
      </c>
      <c r="C14" s="19">
        <f>IF($L$2="COM desoneração da folha de pagamentos",VLOOKUP($B14,BD_Tab1!$A:$W,4,1),VLOOKUP($B14,BD_Tab1!$A:$W,2,1))</f>
        <v>3.8E-3</v>
      </c>
      <c r="D14" s="19">
        <f>IF($L$2="COM desoneração da folha de pagamentos",IF(B14&gt;=41579,VLOOKUP($B14,BD_Tab1!$A:$W,5,1),VLOOKUP($B14,BD_Tab1!$A:$W,3,1)),VLOOKUP($B14,BD_Tab1!$A:$W,3,1))</f>
        <v>8.4422604169438475E-3</v>
      </c>
      <c r="E14" s="19">
        <f>VLOOKUP($B14,BD_Tab1!$A:$W,6,1)</f>
        <v>1.3999999999999999E-2</v>
      </c>
      <c r="F14" s="19">
        <f>VLOOKUP($B14,BD_Tab1!$A:$W,7,1)</f>
        <v>5.6000000000000008E-3</v>
      </c>
      <c r="G14" s="13">
        <f t="shared" si="1"/>
        <v>103.8177679726639</v>
      </c>
      <c r="H14" s="14">
        <f t="shared" si="1"/>
        <v>100.99372857176027</v>
      </c>
      <c r="I14" s="14">
        <f t="shared" si="1"/>
        <v>112.07576745905517</v>
      </c>
      <c r="J14" s="14">
        <f t="shared" si="1"/>
        <v>100.56</v>
      </c>
    </row>
    <row r="15" spans="1:29">
      <c r="B15" s="15">
        <f t="shared" si="0"/>
        <v>41697</v>
      </c>
      <c r="C15" s="19">
        <f>IF($L$2="COM desoneração da folha de pagamentos",VLOOKUP($B15,BD_Tab1!$A:$W,4,1),VLOOKUP($B15,BD_Tab1!$A:$W,2,1))</f>
        <v>6.3E-3</v>
      </c>
      <c r="D15" s="19">
        <f>IF($L$2="COM desoneração da folha de pagamentos",IF(B15&gt;=41579,VLOOKUP($B15,BD_Tab1!$A:$W,5,1),VLOOKUP($B15,BD_Tab1!$A:$W,3,1)),VLOOKUP($B15,BD_Tab1!$A:$W,3,1))</f>
        <v>6.4132201568567471E-3</v>
      </c>
      <c r="E15" s="19">
        <f>VLOOKUP($B15,BD_Tab1!$A:$W,6,1)</f>
        <v>4.0000000000000001E-3</v>
      </c>
      <c r="F15" s="19">
        <f>VLOOKUP($B15,BD_Tab1!$A:$W,7,1)</f>
        <v>5.6000000000000008E-3</v>
      </c>
      <c r="G15" s="13">
        <f t="shared" si="1"/>
        <v>104.47181991089168</v>
      </c>
      <c r="H15" s="14">
        <f t="shared" si="1"/>
        <v>101.64142358755281</v>
      </c>
      <c r="I15" s="14">
        <f t="shared" si="1"/>
        <v>112.52407052889139</v>
      </c>
      <c r="J15" s="14">
        <f t="shared" si="1"/>
        <v>101.123136</v>
      </c>
    </row>
    <row r="16" spans="1:29">
      <c r="B16" s="15">
        <f t="shared" si="0"/>
        <v>41728</v>
      </c>
      <c r="C16" s="19">
        <f>IF($L$2="COM desoneração da folha de pagamentos",VLOOKUP($B16,BD_Tab1!$A:$W,4,1),VLOOKUP($B16,BD_Tab1!$A:$W,2,1))</f>
        <v>1.1299999999999999E-2</v>
      </c>
      <c r="D16" s="19">
        <f>IF($L$2="COM desoneração da folha de pagamentos",IF(B16&gt;=41579,VLOOKUP($B16,BD_Tab1!$A:$W,5,1),VLOOKUP($B16,BD_Tab1!$A:$W,3,1)),VLOOKUP($B16,BD_Tab1!$A:$W,3,1))</f>
        <v>7.0195713805889515E-3</v>
      </c>
      <c r="E16" s="19">
        <f>VLOOKUP($B16,BD_Tab1!$A:$W,6,1)</f>
        <v>5.0000000000000001E-3</v>
      </c>
      <c r="F16" s="19">
        <f>VLOOKUP($B16,BD_Tab1!$A:$W,7,1)</f>
        <v>6.0000000000000001E-3</v>
      </c>
      <c r="G16" s="13">
        <f t="shared" si="1"/>
        <v>105.65235147588477</v>
      </c>
      <c r="H16" s="14">
        <f t="shared" si="1"/>
        <v>102.35490281565031</v>
      </c>
      <c r="I16" s="14">
        <f t="shared" si="1"/>
        <v>113.08669088153583</v>
      </c>
      <c r="J16" s="14">
        <f t="shared" si="1"/>
        <v>101.72987481600001</v>
      </c>
    </row>
    <row r="17" spans="2:10">
      <c r="B17" s="15">
        <f>B18-1</f>
        <v>41759</v>
      </c>
      <c r="C17" s="19">
        <f>IF($L$2="COM desoneração da folha de pagamentos",VLOOKUP($B17,BD_Tab1!$A:$W,4,1),VLOOKUP($B17,BD_Tab1!$A:$W,2,1))</f>
        <v>6.4000000000000003E-3</v>
      </c>
      <c r="D17" s="19">
        <f>IF($L$2="COM desoneração da folha de pagamentos",IF(B17&gt;=41579,VLOOKUP($B17,BD_Tab1!$A:$W,5,1),VLOOKUP($B17,BD_Tab1!$A:$W,3,1)),VLOOKUP($B17,BD_Tab1!$A:$W,3,1))</f>
        <v>5.8843396248609015E-3</v>
      </c>
      <c r="E17" s="19">
        <f>VLOOKUP($B17,BD_Tab1!$A:$W,6,1)</f>
        <v>8.0000000000000002E-3</v>
      </c>
      <c r="F17" s="19">
        <f>VLOOKUP($B17,BD_Tab1!$A:$W,7,1)</f>
        <v>6.0000000000000001E-3</v>
      </c>
      <c r="G17" s="13">
        <f t="shared" si="1"/>
        <v>106.32852652533043</v>
      </c>
      <c r="H17" s="14">
        <f t="shared" si="1"/>
        <v>102.95719382608722</v>
      </c>
      <c r="I17" s="14">
        <f t="shared" si="1"/>
        <v>113.99138440858812</v>
      </c>
      <c r="J17" s="14">
        <f t="shared" si="1"/>
        <v>102.340254064896</v>
      </c>
    </row>
    <row r="18" spans="2:10">
      <c r="B18" s="18">
        <f>P2</f>
        <v>41760</v>
      </c>
      <c r="C18" s="20">
        <f>IF($L$2="COM desoneração da folha de pagamentos",VLOOKUP($B18,BD_Tab1!$A:$W,4,1),VLOOKUP($B18,BD_Tab1!$A:$W,2,1))</f>
        <v>1.7000000000000001E-3</v>
      </c>
      <c r="D18" s="20">
        <f>IF($L$2="COM desoneração da folha de pagamentos",IF(B18&gt;=41579,VLOOKUP($B18,BD_Tab1!$A:$W,5,1),VLOOKUP($B18,BD_Tab1!$A:$W,3,1)),VLOOKUP($B18,BD_Tab1!$A:$W,3,1))</f>
        <v>5.0603784237965632E-2</v>
      </c>
      <c r="E18" s="20">
        <f>VLOOKUP($B18,BD_Tab1!$A:$W,6,1)</f>
        <v>1.2E-2</v>
      </c>
      <c r="F18" s="25">
        <f>VLOOKUP($B18,BD_Tab1!$A:$W,7,1)</f>
        <v>3.0999999999999999E-3</v>
      </c>
      <c r="G18" s="21">
        <f t="shared" si="1"/>
        <v>106.50928502042349</v>
      </c>
      <c r="H18" s="22">
        <f t="shared" si="1"/>
        <v>108.16721744820894</v>
      </c>
      <c r="I18" s="22">
        <f t="shared" si="1"/>
        <v>115.35928102149117</v>
      </c>
      <c r="J18" s="22">
        <f t="shared" si="1"/>
        <v>102.65750885249719</v>
      </c>
    </row>
    <row r="19" spans="2:10">
      <c r="B19" s="144" t="s">
        <v>17</v>
      </c>
      <c r="C19" s="144"/>
      <c r="D19" s="144"/>
      <c r="E19" s="144"/>
      <c r="F19" s="144"/>
      <c r="G19" s="144"/>
      <c r="H19" s="144"/>
      <c r="I19" s="144"/>
      <c r="J19" s="144"/>
    </row>
    <row r="20" spans="2:10">
      <c r="B20" s="139" t="s">
        <v>18</v>
      </c>
      <c r="C20" s="139"/>
      <c r="D20" s="139"/>
      <c r="E20" s="139"/>
      <c r="F20" s="139"/>
      <c r="G20" s="139"/>
      <c r="H20" s="139"/>
      <c r="I20" s="139"/>
      <c r="J20" s="139"/>
    </row>
    <row r="21" spans="2:10" ht="79.5" customHeight="1">
      <c r="B21" s="135" t="str">
        <f>IF(L2="COM desoneração da folha de pagamentos",'Texto das tabelas'!$B$2:$J$2,'Texto das tabelas'!$B$8)</f>
        <v xml:space="preserve">*Dados com desoneração da folha de pagamentos para o SINAPI-ES e CUB-ES a partir do período em que foram disponibilizados nas respectivas bases de dados.  A partir de 1° de abril de 2013 entrou em vigor a medida provisória n° 601 de 28/12/2012 que retira 20% do cálculo dos encargos sociais relativos a contribuição previdenciária. No entanto, em 03 de junho de 2013, a medida provisória perde sua validade por decurso de prazo (a medida não foi votada a tempo pelo congresso). No entanto, em 19 de julho de 2013 foi sancionada a lei N°. 12.844, que estabelece, entre outras disposições, a retirada do cálculo dos encargos sociais de 20% relativos à contribuição previdenciária incidente na folha de pagamento. Dessa forma, a desoneração da folha de pagamentos passa a vigorar novamente agora pautado na lei 12.844 de 19 de julho de 2013. </v>
      </c>
      <c r="C21" s="135"/>
      <c r="D21" s="135"/>
      <c r="E21" s="135"/>
      <c r="F21" s="135"/>
      <c r="G21" s="135"/>
      <c r="H21" s="135"/>
      <c r="I21" s="135"/>
      <c r="J21" s="135"/>
    </row>
    <row r="22" spans="2:10">
      <c r="B22" s="57" t="str">
        <f>IF(L2="COM desoneração da folha de pagamentos",'Texto das tabelas'!B4,"")</f>
        <v>**(Com Desoneração da Folha de Pagamentos a partir de maio de 2013)</v>
      </c>
      <c r="C22" s="57"/>
      <c r="D22" s="57"/>
    </row>
    <row r="23" spans="2:10">
      <c r="B23" s="57" t="str">
        <f>IF(L2="COM desoneração da folha de pagamentos",'Texto das tabelas'!$B$5,"")</f>
        <v>***(Com Desoneração da Folha de Pagamentos a partir de novembro de 2013)</v>
      </c>
      <c r="C23" s="57"/>
      <c r="D23" s="57"/>
    </row>
    <row r="24" spans="2:10" ht="27" customHeight="1">
      <c r="B24" s="136" t="str">
        <f>IF(L2="COM desoneração da folha de pagamentos",'Texto das tabelas'!$B$6:$J$6,"")</f>
        <v>Obs.: A desoneração da folha de pagamentos só beneficia os contratos de construção vigentes a partir do momento em que houve a desoneração, para os contratos anteriores não há qualquer incidencia.</v>
      </c>
      <c r="C24" s="136"/>
      <c r="D24" s="136"/>
      <c r="E24" s="136"/>
      <c r="F24" s="136"/>
      <c r="G24" s="136"/>
      <c r="H24" s="136"/>
      <c r="I24" s="136"/>
      <c r="J24" s="136"/>
    </row>
  </sheetData>
  <mergeCells count="12">
    <mergeCell ref="B20:J20"/>
    <mergeCell ref="B21:J21"/>
    <mergeCell ref="B24:J24"/>
    <mergeCell ref="U1:AC1"/>
    <mergeCell ref="L2:M2"/>
    <mergeCell ref="B3:J3"/>
    <mergeCell ref="B4:B5"/>
    <mergeCell ref="C4:F4"/>
    <mergeCell ref="G4:J4"/>
    <mergeCell ref="U4:AC4"/>
    <mergeCell ref="B19:J19"/>
    <mergeCell ref="B2:J2"/>
  </mergeCells>
  <dataValidations count="2">
    <dataValidation type="list" allowBlank="1" showInputMessage="1" showErrorMessage="1" sqref="P2">
      <formula1>lista</formula1>
    </dataValidation>
    <dataValidation type="list" allowBlank="1" showInputMessage="1" showErrorMessage="1" sqref="L2:M2">
      <formula1>dados</formula1>
    </dataValidation>
  </dataValidations>
  <hyperlinks>
    <hyperlink ref="A1" location="Sumário!A1" display="Sumário"/>
  </hyperlinks>
  <pageMargins left="0.511811024" right="0.511811024" top="0.78740157499999996" bottom="0.78740157499999996" header="0.31496062000000002" footer="0.31496062000000002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S22"/>
  <sheetViews>
    <sheetView showGridLines="0" zoomScale="90" zoomScaleNormal="90" workbookViewId="0">
      <pane xSplit="17" ySplit="22" topLeftCell="R23" activePane="bottomRight" state="frozen"/>
      <selection pane="topRight" activeCell="R1" sqref="R1"/>
      <selection pane="bottomLeft" activeCell="A23" sqref="A23"/>
      <selection pane="bottomRight" activeCell="J3" sqref="J3:K3"/>
    </sheetView>
  </sheetViews>
  <sheetFormatPr defaultRowHeight="15"/>
  <cols>
    <col min="3" max="3" width="13.7109375" customWidth="1"/>
    <col min="4" max="4" width="17.140625" customWidth="1"/>
    <col min="5" max="5" width="14.7109375" customWidth="1"/>
    <col min="6" max="6" width="16.140625" customWidth="1"/>
    <col min="7" max="7" width="17.28515625" customWidth="1"/>
    <col min="8" max="8" width="19.85546875" customWidth="1"/>
    <col min="9" max="9" width="5.7109375" customWidth="1"/>
    <col min="11" max="11" width="31.85546875" customWidth="1"/>
    <col min="13" max="13" width="5.85546875" customWidth="1"/>
    <col min="17" max="17" width="14.42578125" customWidth="1"/>
  </cols>
  <sheetData>
    <row r="1" spans="1:19">
      <c r="A1" s="83" t="s">
        <v>61</v>
      </c>
    </row>
    <row r="2" spans="1:19">
      <c r="S2" t="s">
        <v>75</v>
      </c>
    </row>
    <row r="3" spans="1:19">
      <c r="B3" s="146" t="str">
        <f>"Tabela 2 - Custos e Variações dos Componentes da Construção Civil no Espírito Santo ("&amp;PROPER(TEXT(N3,"Mmmm aaaa")&amp;")")</f>
        <v>Tabela 2 - Custos e Variações dos Componentes da Construção Civil no Espírito Santo (Junho 2014)</v>
      </c>
      <c r="C3" s="146"/>
      <c r="D3" s="146"/>
      <c r="E3" s="146"/>
      <c r="F3" s="146"/>
      <c r="G3" s="146"/>
      <c r="H3" s="146"/>
      <c r="J3" s="134" t="s">
        <v>76</v>
      </c>
      <c r="K3" s="134"/>
      <c r="M3" s="17" t="s">
        <v>19</v>
      </c>
      <c r="N3" s="16">
        <v>41791</v>
      </c>
      <c r="S3" t="s">
        <v>76</v>
      </c>
    </row>
    <row r="4" spans="1:19" ht="15.75" thickBot="1">
      <c r="B4" s="147" t="str">
        <f>IF(J3="Com desoneração da folha de pagamentos","*COM desoneração da folha de pagamentos","*SEM desoneração da folha de pagamentos")</f>
        <v>*COM desoneração da folha de pagamentos</v>
      </c>
      <c r="C4" s="147"/>
      <c r="D4" s="147"/>
      <c r="E4" s="147"/>
      <c r="F4" s="147"/>
      <c r="G4" s="147"/>
      <c r="H4" s="147"/>
      <c r="I4" s="95"/>
      <c r="J4" s="95"/>
    </row>
    <row r="5" spans="1:19" ht="47.25">
      <c r="B5" s="149" t="s">
        <v>25</v>
      </c>
      <c r="C5" s="150"/>
      <c r="D5" s="84" t="s">
        <v>34</v>
      </c>
      <c r="E5" s="84" t="s">
        <v>38</v>
      </c>
      <c r="F5" s="84" t="s">
        <v>35</v>
      </c>
      <c r="G5" s="84" t="s">
        <v>36</v>
      </c>
      <c r="H5" s="85" t="s">
        <v>37</v>
      </c>
    </row>
    <row r="6" spans="1:19" s="96" customFormat="1" ht="24" customHeight="1">
      <c r="B6" s="151" t="str">
        <f>IF($J$3="COM desoneração da folha de pagamentos","SINAPI-ES**","SINAPI-ES")</f>
        <v>SINAPI-ES**</v>
      </c>
      <c r="C6" s="97" t="s">
        <v>27</v>
      </c>
      <c r="D6" s="98">
        <f>IF($J$3="COM desoneração da folha de pagamentos",VLOOKUP($N$3,BD_Tab2!$A:$AO,3,0),VLOOKUP($N$3,'BD_Tab2"'!$BA:$BD,3,0))</f>
        <v>451.6</v>
      </c>
      <c r="E6" s="99">
        <f>D6/D8</f>
        <v>0.54715518076960357</v>
      </c>
      <c r="F6" s="99">
        <f>IF($J$3="COM desoneração da folha de pagamentos",VLOOKUP($N$3,BD_Tab2!$A:$AO,11,0),VLOOKUP($N$3,'BD_Tab2"'!$A:$AO,11,0))</f>
        <v>6.1999999999999998E-3</v>
      </c>
      <c r="G6" s="99">
        <f>IF($J$3="COM desoneração da folha de pagamentos",VLOOKUP($N$3,BD_Tab2!$A:$AO,19,0),VLOOKUP($N$3,'BD_Tab2"'!$A:$AO,19,0))</f>
        <v>7.5658121483808349E-2</v>
      </c>
      <c r="H6" s="100">
        <f>IF($J$3="COM desoneração da folha de pagamentos",VLOOKUP($N$3,BD_Tab2!$A:$AO,27,0),VLOOKUP($N$3,'BD_Tab2"'!$A:$AO,27,0))</f>
        <v>6.058229763835965E-2</v>
      </c>
    </row>
    <row r="7" spans="1:19" s="96" customFormat="1" ht="24" customHeight="1">
      <c r="B7" s="151" t="str">
        <f>IF($L$2="COM desoneração da folha de pagamentos","SINAPI-ES**","SINAPI-ES")</f>
        <v>SINAPI-ES</v>
      </c>
      <c r="C7" s="97" t="s">
        <v>28</v>
      </c>
      <c r="D7" s="98">
        <f>IF($J$3="COM desoneração da folha de pagamentos",VLOOKUP($N$3,BD_Tab2!$A:$AO,4,0),VLOOKUP($N$3,'BD_Tab2"'!$BA:$BD,4,0))</f>
        <v>373.76</v>
      </c>
      <c r="E7" s="99">
        <f>D7/D8</f>
        <v>0.45284481923039643</v>
      </c>
      <c r="F7" s="99">
        <f>IF($J$3="COM desoneração da folha de pagamentos",VLOOKUP($N$3,BD_Tab2!$A:$AO,12,0),VLOOKUP($N$3,'BD_Tab2"'!$A:$AO,12,0))</f>
        <v>7.980000000000001E-2</v>
      </c>
      <c r="G7" s="99">
        <f>IF($J$3="COM desoneração da folha de pagamentos",VLOOKUP($N$3,BD_Tab2!$A:$AO,20,0),VLOOKUP($N$3,'BD_Tab2"'!$A:$AO,20,0))</f>
        <v>-3.3550441616451154E-2</v>
      </c>
      <c r="H7" s="100">
        <f>IF($J$3="COM desoneração da folha de pagamentos",VLOOKUP($N$3,BD_Tab2!$A:$AO,28,0),VLOOKUP($N$3,'BD_Tab2"'!$A:$AO,28,0))</f>
        <v>7.9799816434001913E-2</v>
      </c>
    </row>
    <row r="8" spans="1:19" s="96" customFormat="1" ht="24" customHeight="1">
      <c r="B8" s="152" t="str">
        <f>IF($L$2="COM desoneração da folha de pagamentos","SINAPI-ES**","SINAPI-ES")</f>
        <v>SINAPI-ES</v>
      </c>
      <c r="C8" s="106" t="str">
        <f>IF($J$3="COM desoneração da folha de pagamentos","SINAPI-ES**","SINAPI-ES")</f>
        <v>SINAPI-ES**</v>
      </c>
      <c r="D8" s="107">
        <f>IF($J$3="COM desoneração da folha de pagamentos",VLOOKUP($N$3,BD_Tab2!$A:$AO,2,0),VLOOKUP($N$3,'BD_Tab2"'!$BA:$BD,2,0))</f>
        <v>825.36</v>
      </c>
      <c r="E8" s="108">
        <f>D8/D8</f>
        <v>1</v>
      </c>
      <c r="F8" s="108">
        <f>IF($J$3="COM desoneração da folha de pagamentos",VLOOKUP($N$3,BD_Tab2!$A:$AO,10,0),VLOOKUP($N$3,'BD_Tab2"'!$A:$AO,10,0))</f>
        <v>3.8199999999999998E-2</v>
      </c>
      <c r="G8" s="108">
        <f>IF($J$3="COM desoneração da folha de pagamentos",VLOOKUP($N$3,BD_Tab2!$A:$AO,18,0),VLOOKUP($N$3,'BD_Tab2"'!$A:$AO,18,0))</f>
        <v>2.3301311384450019E-2</v>
      </c>
      <c r="H8" s="109">
        <f>IF($J$3="COM desoneração da folha de pagamentos",VLOOKUP($N$3,BD_Tab2!$A:$AO,26,0),VLOOKUP($N$3,'BD_Tab2"'!$A:$AO,26,0))</f>
        <v>6.9163188986316682E-2</v>
      </c>
    </row>
    <row r="9" spans="1:19" s="96" customFormat="1" ht="24" customHeight="1">
      <c r="B9" s="151" t="str">
        <f>IF($J$3="COM desoneração da folha de pagamentos","CUB-ES***","CUB-ES")</f>
        <v>CUB-ES***</v>
      </c>
      <c r="C9" s="97" t="s">
        <v>29</v>
      </c>
      <c r="D9" s="98">
        <f>IF($J$3="COM desoneração da folha de pagamentos",VLOOKUP($N$3,BD_Tab2!$A:$AO,5,0),VLOOKUP($N$3,'BD_Tab2"'!$A:$AO,5,0))</f>
        <v>509.12727272727267</v>
      </c>
      <c r="E9" s="99">
        <f>D9/D13</f>
        <v>0.44505511534448378</v>
      </c>
      <c r="F9" s="99">
        <f>IF($J$3="COM desoneração da folha de pagamentos",VLOOKUP($N$3,BD_Tab2!$A:$AO,13,0),VLOOKUP($N$3,'BD_Tab2"'!$A:$AO,13,0))</f>
        <v>8.7570369046541252E-4</v>
      </c>
      <c r="G9" s="99">
        <f>IF($J$3="COM desoneração da folha de pagamentos",VLOOKUP($N$3,BD_Tab2!$A:$AO,21,0),VLOOKUP($N$3,'BD_Tab2"'!$A:$AO,21,0))</f>
        <v>3.5440983154948258E-2</v>
      </c>
      <c r="H9" s="100">
        <f>IF($J$3="COM desoneração da folha de pagamentos",VLOOKUP($N$3,BD_Tab2!$A:$AO,29,0),VLOOKUP($N$3,'BD_Tab2"'!$A:$AO,29,0))</f>
        <v>1.9683956965127258E-2</v>
      </c>
    </row>
    <row r="10" spans="1:19" s="96" customFormat="1" ht="24" customHeight="1">
      <c r="B10" s="151" t="str">
        <f>IF($L$2="COM desoneração da folha de pagamentos","CUB-ES***","CUB-ES")</f>
        <v>CUB-ES</v>
      </c>
      <c r="C10" s="97" t="s">
        <v>30</v>
      </c>
      <c r="D10" s="98">
        <f>IF($J$3="COM desoneração da folha de pagamentos",VLOOKUP($N$3,BD_Tab2!$A:$AO,6,0),VLOOKUP($N$3,'BD_Tab2"'!$A:$AO,6,0))</f>
        <v>572.89454545454544</v>
      </c>
      <c r="E10" s="99">
        <f>D10/D13</f>
        <v>0.50079746591002106</v>
      </c>
      <c r="F10" s="99">
        <f>IF($J$3="COM desoneração da folha de pagamentos",VLOOKUP($N$3,BD_Tab2!$A:$AO,14,0),VLOOKUP($N$3,'BD_Tab2"'!$A:$AO,14,0))</f>
        <v>0</v>
      </c>
      <c r="G10" s="99">
        <f>IF($J$3="COM desoneração da folha de pagamentos",VLOOKUP($N$3,BD_Tab2!$A:$AO,22,0),VLOOKUP($N$3,'BD_Tab2"'!$A:$AO,22,0))</f>
        <v>6.7345051505532938E-2</v>
      </c>
      <c r="H10" s="100">
        <f>IF($J$3="COM desoneração da folha de pagamentos",VLOOKUP($N$3,BD_Tab2!$A:$AO,30,0),VLOOKUP($N$3,'BD_Tab2"'!$A:$AO,30,0))</f>
        <v>0.1514163767649892</v>
      </c>
    </row>
    <row r="11" spans="1:19" s="96" customFormat="1" ht="24" customHeight="1">
      <c r="B11" s="151" t="str">
        <f>IF($L$2="COM desoneração da folha de pagamentos","CUB-ES***","CUB-ES")</f>
        <v>CUB-ES</v>
      </c>
      <c r="C11" s="101" t="s">
        <v>31</v>
      </c>
      <c r="D11" s="98">
        <f>IF($J$3="COM desoneração da folha de pagamentos",VLOOKUP($N$3,BD_Tab2!$A:$AO,7,0),VLOOKUP($N$3,'BD_Tab2"'!$A:$AO,7,0))</f>
        <v>59.206363636363648</v>
      </c>
      <c r="E11" s="99">
        <f>D11/D13</f>
        <v>5.1755418357689098E-2</v>
      </c>
      <c r="F11" s="99">
        <f>IF($J$3="COM desoneração da folha de pagamentos",VLOOKUP($N$3,BD_Tab2!$A:$AO,15,0),VLOOKUP($N$3,'BD_Tab2"'!$A:$AO,15,0))</f>
        <v>0</v>
      </c>
      <c r="G11" s="99">
        <f>IF($J$3="COM desoneração da folha de pagamentos",VLOOKUP($N$3,BD_Tab2!$A:$AO,23,0),VLOOKUP($N$3,'BD_Tab2"'!$A:$AO,23,0))</f>
        <v>0</v>
      </c>
      <c r="H11" s="100">
        <f>IF($J$3="COM desoneração da folha de pagamentos",VLOOKUP($N$3,BD_Tab2!$A:$AO,31,0),VLOOKUP($N$3,'BD_Tab2"'!$A:$AO,31,0))</f>
        <v>0</v>
      </c>
    </row>
    <row r="12" spans="1:19" s="96" customFormat="1" ht="24" customHeight="1">
      <c r="B12" s="151" t="str">
        <f>IF($L$2="COM desoneração da folha de pagamentos","CUB-ES***","CUB-ES")</f>
        <v>CUB-ES</v>
      </c>
      <c r="C12" s="97" t="s">
        <v>32</v>
      </c>
      <c r="D12" s="98">
        <f>IF($J$3="COM desoneração da folha de pagamentos",VLOOKUP($N$3,BD_Tab2!$A:$AO,8,0),VLOOKUP($N$3,'BD_Tab2"'!$A:$AO,8,0))</f>
        <v>2.6790909090909087</v>
      </c>
      <c r="E12" s="99">
        <f>D12/D13</f>
        <v>2.3419352634101022E-3</v>
      </c>
      <c r="F12" s="99">
        <f>IF($J$3="COM desoneração da folha de pagamentos",VLOOKUP($N$3,BD_Tab2!$A:$AO,16,0),VLOOKUP($N$3,'BD_Tab2"'!$A:$AO,16,0))</f>
        <v>0</v>
      </c>
      <c r="G12" s="99">
        <f>IF($J$3="COM desoneração da folha de pagamentos",VLOOKUP($N$3,BD_Tab2!$A:$AO,24,0),VLOOKUP($N$3,'BD_Tab2"'!$A:$AO,24,0))</f>
        <v>5.9690758719884718E-2</v>
      </c>
      <c r="H12" s="100">
        <f>IF($J$3="COM desoneração da folha de pagamentos",VLOOKUP($N$3,BD_Tab2!$A:$AO,32,0),VLOOKUP($N$3,'BD_Tab2"'!$A:$AO,32,0))</f>
        <v>0</v>
      </c>
    </row>
    <row r="13" spans="1:19" s="96" customFormat="1" ht="24" customHeight="1" thickBot="1">
      <c r="B13" s="153" t="str">
        <f>IF($L$2="COM desoneração da folha de pagamentos","CUB-ES***","CUB-ES")</f>
        <v>CUB-ES</v>
      </c>
      <c r="C13" s="102" t="str">
        <f>IF($J$3="COM desoneração da folha de pagamentos","CUB-ES***","CUB-ES")</f>
        <v>CUB-ES***</v>
      </c>
      <c r="D13" s="103">
        <f>IF($J$3="COM desoneração da folha de pagamentos",VLOOKUP($N$3,BD_Tab2!$A:$AO,9,0),VLOOKUP($N$3,'BD_Tab2"'!$A:$AO,9,0))</f>
        <v>1143.9645454545455</v>
      </c>
      <c r="E13" s="104">
        <f>VLOOKUP($N$3,BD_Tab2!$A:$AO,41,0)</f>
        <v>1</v>
      </c>
      <c r="F13" s="104">
        <f>IF($J$3="COM desoneração da folha de pagamentos",VLOOKUP($N$3,BD_Tab2!$A:$AO,17,0),VLOOKUP($N$3,'BD_Tab2"'!$A:$AO,17,0))</f>
        <v>3.9113770988885577E-4</v>
      </c>
      <c r="G13" s="104">
        <f>IF($J$3="COM desoneração da folha de pagamentos",VLOOKUP($N$3,BD_Tab2!$A:$AO,25,0),VLOOKUP($N$3,'BD_Tab2"'!$A:$AO,25,0))</f>
        <v>4.9333722481655018E-2</v>
      </c>
      <c r="H13" s="105">
        <f>IF($J$3="COM desoneração da folha de pagamentos",VLOOKUP($N$3,BD_Tab2!$A:$AO,33,0),VLOOKUP($N$3,'BD_Tab2"'!$A:$AO,33,0))</f>
        <v>8.0493415431854842E-2</v>
      </c>
    </row>
    <row r="14" spans="1:19">
      <c r="B14" s="27" t="s">
        <v>33</v>
      </c>
    </row>
    <row r="15" spans="1:19">
      <c r="B15" s="27" t="s">
        <v>18</v>
      </c>
    </row>
    <row r="16" spans="1:19" ht="67.5" customHeight="1">
      <c r="B16" s="135" t="str">
        <f>IF($J$3="COM desoneração da folha de pagamentos",'Texto das tabelas'!$B$2:$J$2,'Texto das tabelas'!$B$8)</f>
        <v xml:space="preserve">*Dados com desoneração da folha de pagamentos para o SINAPI-ES e CUB-ES a partir do período em que foram disponibilizados nas respectivas bases de dados.  A partir de 1° de abril de 2013 entrou em vigor a medida provisória n° 601 de 28/12/2012 que retira 20% do cálculo dos encargos sociais relativos a contribuição previdenciária. No entanto, em 03 de junho de 2013, a medida provisória perde sua validade por decurso de prazo (a medida não foi votada a tempo pelo congresso). No entanto, em 19 de julho de 2013 foi sancionada a lei N°. 12.844, que estabelece, entre outras disposições, a retirada do cálculo dos encargos sociais de 20% relativos à contribuição previdenciária incidente na folha de pagamento. Dessa forma, a desoneração da folha de pagamentos passa a vigorar novamente agora pautado na lei 12.844 de 19 de julho de 2013. </v>
      </c>
      <c r="C16" s="135"/>
      <c r="D16" s="135"/>
      <c r="E16" s="135"/>
      <c r="F16" s="135"/>
      <c r="G16" s="135"/>
      <c r="H16" s="135"/>
      <c r="I16" s="110"/>
      <c r="J16" s="110"/>
    </row>
    <row r="17" spans="2:10" ht="15" customHeight="1">
      <c r="B17" s="57" t="str">
        <f>IF($J$3="COM desoneração da folha de pagamentos",'Texto das tabelas'!B3,"")</f>
        <v xml:space="preserve">Para maiores detalhes acesse: </v>
      </c>
      <c r="C17" s="127"/>
      <c r="D17" s="145" t="str">
        <f>IF($J$3="COM desoneração da folha de pagamentos",'Texto das tabelas'!E3,"")</f>
        <v>http://www.planalto.gov.br/ccivil_03/_ato2011-2014/2013/lei/l12844.htm</v>
      </c>
      <c r="E17" s="145"/>
      <c r="F17" s="145"/>
      <c r="G17" s="145"/>
      <c r="H17" s="145"/>
      <c r="I17" s="129"/>
      <c r="J17" s="110"/>
    </row>
    <row r="18" spans="2:10">
      <c r="B18" s="57" t="str">
        <f>IF($J$3="COM desoneração da folha de pagamentos",'Texto das tabelas'!B4,"")</f>
        <v>**(Com Desoneração da Folha de Pagamentos a partir de maio de 2013)</v>
      </c>
      <c r="C18" s="57"/>
      <c r="D18" s="57"/>
    </row>
    <row r="19" spans="2:10">
      <c r="B19" s="57" t="str">
        <f>IF($J$3="COM desoneração da folha de pagamentos",'Texto das tabelas'!$B$5,"")</f>
        <v>***(Com Desoneração da Folha de Pagamentos a partir de novembro de 2013)</v>
      </c>
      <c r="C19" s="57"/>
      <c r="D19" s="57"/>
    </row>
    <row r="20" spans="2:10" ht="23.25" customHeight="1">
      <c r="B20" s="148" t="str">
        <f>IF($J$3="COM desoneração da folha de pagamentos",'Texto das tabelas'!$B$6:$J$6,"")</f>
        <v>Obs.: A desoneração da folha de pagamentos só beneficia os contratos de construção vigentes a partir do momento em que houve a desoneração, para os contratos anteriores não há qualquer incidencia.</v>
      </c>
      <c r="C20" s="148"/>
      <c r="D20" s="148"/>
      <c r="E20" s="148"/>
      <c r="F20" s="148"/>
      <c r="G20" s="148"/>
      <c r="H20" s="148"/>
      <c r="I20" s="111"/>
      <c r="J20" s="111"/>
    </row>
    <row r="22" spans="2:10" ht="29.25" customHeight="1"/>
  </sheetData>
  <mergeCells count="9">
    <mergeCell ref="B3:H3"/>
    <mergeCell ref="J3:K3"/>
    <mergeCell ref="B4:H4"/>
    <mergeCell ref="B16:H16"/>
    <mergeCell ref="B20:H20"/>
    <mergeCell ref="B5:C5"/>
    <mergeCell ref="B6:B8"/>
    <mergeCell ref="B9:B13"/>
    <mergeCell ref="D17:H17"/>
  </mergeCells>
  <dataValidations count="2">
    <dataValidation type="list" allowBlank="1" showInputMessage="1" showErrorMessage="1" sqref="N3">
      <formula1>lista</formula1>
    </dataValidation>
    <dataValidation type="list" allowBlank="1" showInputMessage="1" showErrorMessage="1" sqref="J3:K3">
      <formula1>dados</formula1>
    </dataValidation>
  </dataValidations>
  <hyperlinks>
    <hyperlink ref="A1" location="Sumário!A1" display="Sumário"/>
    <hyperlink ref="D17:I17" r:id="rId1" display="http://www.planalto.gov.br/ccivil_03/_ato2011-2014/2013/lei/l12844.htm"/>
  </hyperlinks>
  <pageMargins left="0.511811024" right="0.511811024" top="0.78740157499999996" bottom="0.78740157499999996" header="0.31496062000000002" footer="0.31496062000000002"/>
  <pageSetup orientation="portrait" r:id="rId2"/>
  <ignoredErrors>
    <ignoredError sqref="D13:H13 B20 B16 D6:D12 F6:F12 G6:G12 H6:H12" emptyCellReference="1"/>
  </ignoredErrors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C34"/>
  <sheetViews>
    <sheetView showGridLines="0" zoomScale="90" zoomScaleNormal="90" workbookViewId="0">
      <pane xSplit="23" ySplit="34" topLeftCell="X35" activePane="bottomRight" state="frozen"/>
      <selection pane="topRight" activeCell="X1" sqref="X1"/>
      <selection pane="bottomLeft" activeCell="A35" sqref="A35"/>
      <selection pane="bottomRight" activeCell="Q2" sqref="Q2:R2"/>
    </sheetView>
  </sheetViews>
  <sheetFormatPr defaultRowHeight="15"/>
  <cols>
    <col min="1" max="1" width="4.140625" customWidth="1"/>
    <col min="14" max="14" width="5.140625" customWidth="1"/>
    <col min="15" max="15" width="11" customWidth="1"/>
    <col min="16" max="16" width="5.85546875" customWidth="1"/>
    <col min="17" max="17" width="16.85546875" customWidth="1"/>
    <col min="18" max="18" width="23.140625" customWidth="1"/>
    <col min="19" max="19" width="4.5703125" customWidth="1"/>
    <col min="20" max="20" width="5.28515625" customWidth="1"/>
    <col min="21" max="21" width="10.42578125" customWidth="1"/>
    <col min="23" max="23" width="15.140625" customWidth="1"/>
    <col min="25" max="25" width="9.140625" style="122"/>
    <col min="26" max="26" width="12" style="122" customWidth="1"/>
    <col min="27" max="27" width="12.7109375" style="122" customWidth="1"/>
    <col min="28" max="28" width="10.5703125" style="122" customWidth="1"/>
    <col min="29" max="29" width="11.5703125" style="122" customWidth="1"/>
  </cols>
  <sheetData>
    <row r="1" spans="1:29" ht="21" customHeight="1">
      <c r="A1" s="155" t="s">
        <v>61</v>
      </c>
      <c r="B1" s="155"/>
      <c r="Y1" s="154" t="s">
        <v>49</v>
      </c>
      <c r="Z1" s="154"/>
      <c r="AA1" s="154"/>
      <c r="AB1" s="154"/>
      <c r="AC1" s="154"/>
    </row>
    <row r="2" spans="1:29" ht="15.75">
      <c r="B2" s="50" t="s">
        <v>87</v>
      </c>
      <c r="C2" s="51"/>
      <c r="D2" s="51"/>
      <c r="E2" s="51"/>
      <c r="F2" s="51"/>
      <c r="G2" s="51"/>
      <c r="H2" s="51"/>
      <c r="Q2" s="156" t="s">
        <v>76</v>
      </c>
      <c r="R2" s="156"/>
      <c r="T2" s="17" t="s">
        <v>19</v>
      </c>
      <c r="U2" s="16">
        <v>41791</v>
      </c>
      <c r="Y2" s="119" t="s">
        <v>39</v>
      </c>
      <c r="Z2" s="119" t="str">
        <f>IF($Q$2="COM desoneração da folha de pagamentos","SINAPI-BR*","SINAPI-BR")</f>
        <v>SINAPI-BR*</v>
      </c>
      <c r="AA2" s="119" t="str">
        <f>IF($Q$2="COM desoneração da folha de pagamentos","SINAPI-ES**","SINAPI-ES")</f>
        <v>SINAPI-ES**</v>
      </c>
      <c r="AB2" s="119" t="s">
        <v>51</v>
      </c>
      <c r="AC2" s="119" t="str">
        <f>IF($Q$2="COM desoneração da folha de pagamentos","CUB-ES***","CUB-ES")</f>
        <v>CUB-ES***</v>
      </c>
    </row>
    <row r="3" spans="1:29" ht="15.75">
      <c r="B3" s="52" t="s">
        <v>54</v>
      </c>
      <c r="C3" s="51"/>
      <c r="D3" s="51"/>
      <c r="E3" s="51"/>
      <c r="F3" s="51"/>
      <c r="G3" s="51"/>
      <c r="H3" s="51"/>
      <c r="T3" s="17"/>
      <c r="Y3" s="120">
        <f t="shared" ref="Y3:Y12" si="0">Y4-31</f>
        <v>41449</v>
      </c>
      <c r="Z3" s="121">
        <f>IF($Q$2="COM desoneração da folha de pagamentos",VLOOKUP($Y3,BD_Graf1!$A:$E,2,1),VLOOKUP($Y3,BD_Graf1!A:H,8,1))</f>
        <v>890.76</v>
      </c>
      <c r="AA3" s="121">
        <f>IF($Q$2="COM desoneração da folha de pagamentos",VLOOKUP($Y3,BD_Graf1!$A:$G,3,1),VLOOKUP($Y3,BD_Graf1!$A:$G,6,1))</f>
        <v>806.57</v>
      </c>
      <c r="AB3" s="121">
        <f>VLOOKUP($Y3,BD_Graf1!$A:$E,4,1)</f>
        <v>1057.25</v>
      </c>
      <c r="AC3" s="121">
        <f>IF($Q$2="COM desoneração da folha de pagamentos",VLOOKUP($Y3,BD_Graf1!$A:$G,5,1),VLOOKUP($Y3,BD_Graf1!$A:$G,7,1))</f>
        <v>1090.1818181818182</v>
      </c>
    </row>
    <row r="4" spans="1:29">
      <c r="R4" s="17"/>
      <c r="Y4" s="120">
        <f t="shared" si="0"/>
        <v>41480</v>
      </c>
      <c r="Z4" s="121">
        <f>IF($Q$2="COM desoneração da folha de pagamentos",VLOOKUP($Y4,BD_Graf1!$A:$E,2,1),VLOOKUP($Y4,BD_Graf1!A:H,8,1))</f>
        <v>835.95</v>
      </c>
      <c r="AA4" s="121">
        <f>IF($Q$2="COM desoneração da folha de pagamentos",VLOOKUP($Y4,BD_Graf1!$A:$G,3,1),VLOOKUP($Y4,BD_Graf1!$A:$G,6,1))</f>
        <v>767.44</v>
      </c>
      <c r="AB4" s="121">
        <f>VLOOKUP($Y4,BD_Graf1!$A:$E,4,1)</f>
        <v>1064.08</v>
      </c>
      <c r="AC4" s="121">
        <f>IF($Q$2="COM desoneração da folha de pagamentos",VLOOKUP($Y4,BD_Graf1!$A:$G,5,1),VLOOKUP($Y4,BD_Graf1!$A:$G,7,1))</f>
        <v>1096.6354545454544</v>
      </c>
    </row>
    <row r="5" spans="1:29">
      <c r="Y5" s="120">
        <f t="shared" si="0"/>
        <v>41511</v>
      </c>
      <c r="Z5" s="121">
        <f>IF($Q$2="COM desoneração da folha de pagamentos",VLOOKUP($Y5,BD_Graf1!$A:$E,2,1),VLOOKUP($Y5,BD_Graf1!A:H,8,1))</f>
        <v>840.76</v>
      </c>
      <c r="AA5" s="121">
        <f>IF($Q$2="COM desoneração da folha de pagamentos",VLOOKUP($Y5,BD_Graf1!$A:$G,3,1),VLOOKUP($Y5,BD_Graf1!$A:$G,6,1))</f>
        <v>765.46</v>
      </c>
      <c r="AB5" s="121">
        <f>VLOOKUP($Y5,BD_Graf1!$A:$E,4,1)</f>
        <v>1067.9100000000001</v>
      </c>
      <c r="AC5" s="121">
        <f>IF($Q$2="COM desoneração da folha de pagamentos",VLOOKUP($Y5,BD_Graf1!$A:$G,5,1),VLOOKUP($Y5,BD_Graf1!$A:$G,7,1))</f>
        <v>1102.8718181818183</v>
      </c>
    </row>
    <row r="6" spans="1:29">
      <c r="Y6" s="120">
        <f t="shared" si="0"/>
        <v>41542</v>
      </c>
      <c r="Z6" s="121">
        <f>IF($Q$2="COM desoneração da folha de pagamentos",VLOOKUP($Y6,BD_Graf1!$A:$E,2,1),VLOOKUP($Y6,BD_Graf1!A:H,8,1))</f>
        <v>845.31</v>
      </c>
      <c r="AA6" s="121">
        <f>IF($Q$2="COM desoneração da folha de pagamentos",VLOOKUP($Y6,BD_Graf1!$A:$G,3,1),VLOOKUP($Y6,BD_Graf1!$A:$G,6,1))</f>
        <v>767.85</v>
      </c>
      <c r="AB6" s="121">
        <f>VLOOKUP($Y6,BD_Graf1!$A:$E,4,1)</f>
        <v>1070.1500000000001</v>
      </c>
      <c r="AC6" s="121">
        <f>IF($Q$2="COM desoneração da folha de pagamentos",VLOOKUP($Y6,BD_Graf1!$A:$G,5,1),VLOOKUP($Y6,BD_Graf1!$A:$G,7,1))</f>
        <v>1109.2081818181821</v>
      </c>
    </row>
    <row r="7" spans="1:29">
      <c r="Y7" s="120">
        <f t="shared" si="0"/>
        <v>41573</v>
      </c>
      <c r="Z7" s="121">
        <f>IF($Q$2="COM desoneração da folha de pagamentos",VLOOKUP($Y7,BD_Graf1!$A:$E,2,1),VLOOKUP($Y7,BD_Graf1!A:H,8,1))</f>
        <v>849.07</v>
      </c>
      <c r="AA7" s="121">
        <f>IF($Q$2="COM desoneração da folha de pagamentos",VLOOKUP($Y7,BD_Graf1!$A:$G,3,1),VLOOKUP($Y7,BD_Graf1!$A:$G,6,1))</f>
        <v>772.15</v>
      </c>
      <c r="AB7" s="121">
        <f>VLOOKUP($Y7,BD_Graf1!$A:$E,4,1)</f>
        <v>1074.5</v>
      </c>
      <c r="AC7" s="121">
        <f>IF($Q$2="COM desoneração da folha de pagamentos",VLOOKUP($Y7,BD_Graf1!$A:$G,5,1),VLOOKUP($Y7,BD_Graf1!$A:$G,7,1))</f>
        <v>1115.3436363636365</v>
      </c>
    </row>
    <row r="8" spans="1:29">
      <c r="Y8" s="120">
        <f t="shared" si="0"/>
        <v>41604</v>
      </c>
      <c r="Z8" s="121">
        <f>IF($Q$2="COM desoneração da folha de pagamentos",VLOOKUP($Y8,BD_Graf1!$A:$E,2,1),VLOOKUP($Y8,BD_Graf1!A:H,8,1))</f>
        <v>852.62</v>
      </c>
      <c r="AA8" s="121">
        <f>IF($Q$2="COM desoneração da folha de pagamentos",VLOOKUP($Y8,BD_Graf1!$A:$G,3,1),VLOOKUP($Y8,BD_Graf1!$A:$G,6,1))</f>
        <v>770.73</v>
      </c>
      <c r="AB8" s="121">
        <f>VLOOKUP($Y8,BD_Graf1!$A:$E,4,1)</f>
        <v>1078.31</v>
      </c>
      <c r="AC8" s="121">
        <f>IF($Q$2="COM desoneração da folha de pagamentos",VLOOKUP($Y8,BD_Graf1!$A:$G,5,1),VLOOKUP($Y8,BD_Graf1!$A:$G,7,1))</f>
        <v>1051.5309090909088</v>
      </c>
    </row>
    <row r="9" spans="1:29">
      <c r="Y9" s="120">
        <f t="shared" si="0"/>
        <v>41635</v>
      </c>
      <c r="Z9" s="121">
        <f>IF($Q$2="COM desoneração da folha de pagamentos",VLOOKUP($Y9,BD_Graf1!$A:$E,2,1),VLOOKUP($Y9,BD_Graf1!A:H,8,1))</f>
        <v>860.1</v>
      </c>
      <c r="AA9" s="121">
        <f>IF($Q$2="COM desoneração da folha de pagamentos",VLOOKUP($Y9,BD_Graf1!$A:$G,3,1),VLOOKUP($Y9,BD_Graf1!$A:$G,6,1))</f>
        <v>771.93</v>
      </c>
      <c r="AB9" s="121">
        <f>VLOOKUP($Y9,BD_Graf1!$A:$E,4,1)</f>
        <v>1080.43</v>
      </c>
      <c r="AC9" s="121">
        <f>IF($Q$2="COM desoneração da folha de pagamentos",VLOOKUP($Y9,BD_Graf1!$A:$G,5,1),VLOOKUP($Y9,BD_Graf1!$A:$G,7,1))</f>
        <v>1058.7427272727273</v>
      </c>
    </row>
    <row r="10" spans="1:29">
      <c r="Y10" s="120">
        <f t="shared" si="0"/>
        <v>41666</v>
      </c>
      <c r="Z10" s="121">
        <f>IF($Q$2="COM desoneração da folha de pagamentos",VLOOKUP($Y10,BD_Graf1!$A:$E,2,1),VLOOKUP($Y10,BD_Graf1!A:H,8,1))</f>
        <v>864.01</v>
      </c>
      <c r="AA10" s="121">
        <f>IF($Q$2="COM desoneração da folha de pagamentos",VLOOKUP($Y10,BD_Graf1!$A:$G,3,1),VLOOKUP($Y10,BD_Graf1!$A:$G,6,1))</f>
        <v>774.83</v>
      </c>
      <c r="AB10" s="121">
        <f>VLOOKUP($Y10,BD_Graf1!$A:$E,4,1)</f>
        <v>1089</v>
      </c>
      <c r="AC10" s="121">
        <f>IF($Q$2="COM desoneração da folha de pagamentos",VLOOKUP($Y10,BD_Graf1!$A:$G,5,1),VLOOKUP($Y10,BD_Graf1!$A:$G,7,1))</f>
        <v>1067.6809090909089</v>
      </c>
    </row>
    <row r="11" spans="1:29">
      <c r="Y11" s="120">
        <f t="shared" si="0"/>
        <v>41697</v>
      </c>
      <c r="Z11" s="121">
        <f>IF($Q$2="COM desoneração da folha de pagamentos",VLOOKUP($Y11,BD_Graf1!$A:$E,2,1),VLOOKUP($Y11,BD_Graf1!A:H,8,1))</f>
        <v>867.83</v>
      </c>
      <c r="AA11" s="121">
        <f>IF($Q$2="COM desoneração da folha de pagamentos",VLOOKUP($Y11,BD_Graf1!$A:$G,3,1),VLOOKUP($Y11,BD_Graf1!$A:$G,6,1))</f>
        <v>779.75</v>
      </c>
      <c r="AB11" s="121">
        <f>VLOOKUP($Y11,BD_Graf1!$A:$E,4,1)</f>
        <v>1092.3499999999999</v>
      </c>
      <c r="AC11" s="121">
        <f>IF($Q$2="COM desoneração da folha de pagamentos",VLOOKUP($Y11,BD_Graf1!$A:$G,5,1),VLOOKUP($Y11,BD_Graf1!$A:$G,7,1))</f>
        <v>1074.5281818181818</v>
      </c>
    </row>
    <row r="12" spans="1:29">
      <c r="Y12" s="120">
        <f t="shared" si="0"/>
        <v>41728</v>
      </c>
      <c r="Z12" s="121">
        <f>IF($Q$2="COM desoneração da folha de pagamentos",VLOOKUP($Y12,BD_Graf1!$A:$E,2,1),VLOOKUP($Y12,BD_Graf1!A:H,8,1))</f>
        <v>873.2</v>
      </c>
      <c r="AA12" s="121">
        <f>IF($Q$2="COM desoneração da folha de pagamentos",VLOOKUP($Y12,BD_Graf1!$A:$G,3,1),VLOOKUP($Y12,BD_Graf1!$A:$G,6,1))</f>
        <v>788.55</v>
      </c>
      <c r="AB12" s="121">
        <f>VLOOKUP($Y12,BD_Graf1!$A:$E,4,1)</f>
        <v>1098.3</v>
      </c>
      <c r="AC12" s="121">
        <f>IF($Q$2="COM desoneração da folha de pagamentos",VLOOKUP($Y12,BD_Graf1!$A:$G,5,1),VLOOKUP($Y12,BD_Graf1!$A:$G,7,1))</f>
        <v>1082.070909090909</v>
      </c>
    </row>
    <row r="13" spans="1:29">
      <c r="Y13" s="120">
        <f>Y14-31</f>
        <v>41759</v>
      </c>
      <c r="Z13" s="121">
        <f>IF($Q$2="COM desoneração da folha de pagamentos",VLOOKUP($Y13,BD_Graf1!$A:$E,2,1),VLOOKUP($Y13,BD_Graf1!A:H,8,1))</f>
        <v>877.19</v>
      </c>
      <c r="AA13" s="121">
        <f>IF($Q$2="COM desoneração da folha de pagamentos",VLOOKUP($Y13,BD_Graf1!$A:$G,3,1),VLOOKUP($Y13,BD_Graf1!$A:$G,6,1))</f>
        <v>793.61</v>
      </c>
      <c r="AB13" s="121">
        <f>VLOOKUP($Y13,BD_Graf1!$A:$E,4,1)</f>
        <v>1103.24</v>
      </c>
      <c r="AC13" s="121">
        <f>IF($Q$2="COM desoneração da folha de pagamentos",VLOOKUP($Y13,BD_Graf1!$A:$G,5,1),VLOOKUP($Y13,BD_Graf1!$A:$G,7,1))</f>
        <v>1088.4381818181819</v>
      </c>
    </row>
    <row r="14" spans="1:29">
      <c r="Y14" s="120">
        <f>Y15-1</f>
        <v>41790</v>
      </c>
      <c r="Z14" s="121">
        <f>IF($Q$2="COM desoneração da folha de pagamentos",VLOOKUP($Y14,BD_Graf1!$A:$E,2,1),VLOOKUP($Y14,BD_Graf1!A:H,8,1))</f>
        <v>886.51</v>
      </c>
      <c r="AA14" s="121">
        <f>IF($Q$2="COM desoneração da folha de pagamentos",VLOOKUP($Y14,BD_Graf1!$A:$G,3,1),VLOOKUP($Y14,BD_Graf1!$A:$G,6,1))</f>
        <v>794.97</v>
      </c>
      <c r="AB14" s="121" t="str">
        <f>VLOOKUP($Y14,BD_Graf1!$A:$E,4,1)</f>
        <v/>
      </c>
      <c r="AC14" s="121">
        <f>IF($Q$2="COM desoneração da folha de pagamentos",VLOOKUP($Y14,BD_Graf1!$A:$G,5,1),VLOOKUP($Y14,BD_Graf1!$A:$G,7,1))</f>
        <v>1143.5172727272727</v>
      </c>
    </row>
    <row r="15" spans="1:29">
      <c r="Y15" s="120">
        <f>U2</f>
        <v>41791</v>
      </c>
      <c r="Z15" s="121">
        <f>IF($Q$2="COM desoneração da folha de pagamentos",VLOOKUP($Y15,BD_Graf1!$A:$E,2,1),VLOOKUP($Y15,BD_Graf1!A:H,8,1))</f>
        <v>891.73</v>
      </c>
      <c r="AA15" s="121">
        <f>IF($Q$2="COM desoneração da folha de pagamentos",VLOOKUP($Y15,BD_Graf1!$A:$G,3,1),VLOOKUP($Y15,BD_Graf1!$A:$G,6,1))</f>
        <v>825.36</v>
      </c>
      <c r="AB15" s="121" t="str">
        <f>VLOOKUP($Y15,BD_Graf1!$A:$E,4,1)</f>
        <v/>
      </c>
      <c r="AC15" s="121">
        <f>IF($Q$2="COM desoneração da folha de pagamentos",VLOOKUP($Y15,BD_Graf1!$A:$G,5,1),VLOOKUP($Y15,BD_Graf1!$A:$G,7,1))</f>
        <v>1143.9645454545455</v>
      </c>
    </row>
    <row r="27" spans="2:3" ht="9" customHeight="1"/>
    <row r="28" spans="2:3" ht="12" customHeight="1">
      <c r="B28" s="53" t="s">
        <v>55</v>
      </c>
    </row>
    <row r="29" spans="2:3" ht="13.5" customHeight="1">
      <c r="B29" s="53" t="s">
        <v>18</v>
      </c>
    </row>
    <row r="30" spans="2:3" ht="11.25" customHeight="1">
      <c r="B30" s="117" t="str">
        <f>IF($Q$2="COM desoneração da folha de pagamentos",'Texto das tabelas'!$B$9,'Texto das tabelas'!$B$8)</f>
        <v>*(Com Desoneração da Folha de Pagamentos a partir de maio de 2013)</v>
      </c>
      <c r="C30" s="118"/>
    </row>
    <row r="31" spans="2:3" ht="12" customHeight="1">
      <c r="B31" s="117" t="str">
        <f>IF($Q$2="COM desoneração da folha de pagamentos",'Texto das tabelas'!$B$4,"")</f>
        <v>**(Com Desoneração da Folha de Pagamentos a partir de maio de 2013)</v>
      </c>
      <c r="C31" s="118"/>
    </row>
    <row r="32" spans="2:3" ht="12" customHeight="1">
      <c r="B32" s="117" t="str">
        <f>IF($Q$2="COM desoneração da folha de pagamentos",'Texto das tabelas'!$B$5,"")</f>
        <v>***(Com Desoneração da Folha de Pagamentos a partir de novembro de 2013)</v>
      </c>
    </row>
    <row r="34" ht="30" customHeight="1"/>
  </sheetData>
  <mergeCells count="3">
    <mergeCell ref="Y1:AC1"/>
    <mergeCell ref="A1:B1"/>
    <mergeCell ref="Q2:R2"/>
  </mergeCells>
  <dataValidations count="2">
    <dataValidation type="list" allowBlank="1" showInputMessage="1" showErrorMessage="1" sqref="Q2:R2">
      <formula1>dados</formula1>
    </dataValidation>
    <dataValidation type="list" allowBlank="1" showInputMessage="1" showErrorMessage="1" sqref="U2">
      <formula1>lista</formula1>
    </dataValidation>
  </dataValidations>
  <hyperlinks>
    <hyperlink ref="A1" location="Sumário!A1" display="Sumário"/>
  </hyperlinks>
  <pageMargins left="0.511811024" right="0.511811024" top="0.78740157499999996" bottom="0.78740157499999996" header="0.31496062000000002" footer="0.31496062000000002"/>
  <ignoredErrors>
    <ignoredError sqref="AA3:AA15 AB3:AB15 AC3:AC15 Z3:Z15" emptyCellReference="1"/>
  </ignoredErrors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U34"/>
  <sheetViews>
    <sheetView showGridLines="0" zoomScale="90" zoomScaleNormal="90" workbookViewId="0">
      <pane xSplit="23" ySplit="34" topLeftCell="X35" activePane="bottomRight" state="frozen"/>
      <selection pane="topRight" activeCell="X1" sqref="X1"/>
      <selection pane="bottomLeft" activeCell="A35" sqref="A35"/>
      <selection pane="bottomRight" activeCell="Q2" sqref="Q2:R2"/>
    </sheetView>
  </sheetViews>
  <sheetFormatPr defaultRowHeight="15"/>
  <cols>
    <col min="1" max="1" width="8" customWidth="1"/>
    <col min="15" max="15" width="8.5703125" customWidth="1"/>
    <col min="16" max="16" width="1" hidden="1" customWidth="1"/>
    <col min="18" max="18" width="29" customWidth="1"/>
    <col min="19" max="19" width="5.85546875" customWidth="1"/>
    <col min="20" max="20" width="5.5703125" customWidth="1"/>
    <col min="23" max="23" width="16.85546875" customWidth="1"/>
  </cols>
  <sheetData>
    <row r="1" spans="1:21" ht="29.25" customHeight="1">
      <c r="A1" s="83" t="s">
        <v>61</v>
      </c>
    </row>
    <row r="2" spans="1:21" ht="15" customHeight="1">
      <c r="B2" s="60" t="s">
        <v>60</v>
      </c>
      <c r="Q2" s="156" t="s">
        <v>76</v>
      </c>
      <c r="R2" s="156"/>
      <c r="T2" s="17" t="s">
        <v>19</v>
      </c>
      <c r="U2" s="16">
        <v>41791</v>
      </c>
    </row>
    <row r="3" spans="1:21">
      <c r="B3" s="52" t="s">
        <v>58</v>
      </c>
    </row>
    <row r="29" spans="2:2" ht="0.75" customHeight="1"/>
    <row r="30" spans="2:2" ht="13.5" customHeight="1">
      <c r="B30" s="53" t="s">
        <v>59</v>
      </c>
    </row>
    <row r="31" spans="2:2" ht="11.25" customHeight="1">
      <c r="B31" s="53" t="s">
        <v>18</v>
      </c>
    </row>
    <row r="32" spans="2:2" ht="12.75" customHeight="1">
      <c r="B32" s="117" t="str">
        <f>IF($Q$2="COM desoneração da folha de pagamentos",'Texto das tabelas'!$B$9,'Texto das tabelas'!$B$8)</f>
        <v>*(Com Desoneração da Folha de Pagamentos a partir de maio de 2013)</v>
      </c>
    </row>
    <row r="33" spans="2:2" ht="11.25" customHeight="1">
      <c r="B33" s="117" t="str">
        <f>IF($Q$2="COM desoneração da folha de pagamentos",'Texto das tabelas'!$B$4,"")</f>
        <v>**(Com Desoneração da Folha de Pagamentos a partir de maio de 2013)</v>
      </c>
    </row>
    <row r="34" spans="2:2" ht="27" customHeight="1">
      <c r="B34" s="130" t="str">
        <f>IF($Q$2="COM desoneração da folha de pagamentos",'Texto das tabelas'!$B$5,"")</f>
        <v>***(Com Desoneração da Folha de Pagamentos a partir de novembro de 2013)</v>
      </c>
    </row>
  </sheetData>
  <mergeCells count="1">
    <mergeCell ref="Q2:R2"/>
  </mergeCells>
  <dataValidations count="2">
    <dataValidation type="list" allowBlank="1" showInputMessage="1" showErrorMessage="1" sqref="U2">
      <formula1>lista</formula1>
    </dataValidation>
    <dataValidation type="list" allowBlank="1" showInputMessage="1" showErrorMessage="1" sqref="Q2:R2">
      <formula1>dados</formula1>
    </dataValidation>
  </dataValidations>
  <hyperlinks>
    <hyperlink ref="A1" location="Sumário!A1" display="Sumário"/>
  </hyperlink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I32"/>
  <sheetViews>
    <sheetView showGridLines="0" zoomScale="90" zoomScaleNormal="90" workbookViewId="0">
      <pane xSplit="22" ySplit="32" topLeftCell="W33" activePane="bottomRight" state="frozen"/>
      <selection pane="topRight" activeCell="W1" sqref="W1"/>
      <selection pane="bottomLeft" activeCell="A33" sqref="A33"/>
      <selection pane="bottomRight" activeCell="P2" sqref="P2:Q2"/>
    </sheetView>
  </sheetViews>
  <sheetFormatPr defaultRowHeight="15"/>
  <cols>
    <col min="1" max="1" width="8" customWidth="1"/>
    <col min="13" max="13" width="12.7109375" customWidth="1"/>
    <col min="14" max="14" width="5.7109375" customWidth="1"/>
    <col min="15" max="15" width="0.7109375" customWidth="1"/>
    <col min="17" max="17" width="30.28515625" customWidth="1"/>
    <col min="18" max="18" width="7.28515625" customWidth="1"/>
    <col min="19" max="19" width="6" customWidth="1"/>
    <col min="20" max="20" width="10.28515625" customWidth="1"/>
    <col min="22" max="22" width="20.42578125" customWidth="1"/>
    <col min="27" max="35" width="9.140625" style="55"/>
  </cols>
  <sheetData>
    <row r="1" spans="1:20" ht="20.25" customHeight="1">
      <c r="A1" s="83" t="s">
        <v>61</v>
      </c>
    </row>
    <row r="2" spans="1:20" ht="20.25" customHeight="1">
      <c r="P2" s="156" t="s">
        <v>76</v>
      </c>
      <c r="Q2" s="156"/>
      <c r="S2" s="17" t="s">
        <v>19</v>
      </c>
      <c r="T2" s="16">
        <v>41791</v>
      </c>
    </row>
    <row r="3" spans="1:20">
      <c r="B3" s="64" t="str">
        <f>"Gráfico 3 - Índice de Custos e de Valorização Imobiliária, acumulado em 12 meses – ES " &amp;"("&amp;PROPER(TEXT(T2-365,"Mmmm aaaa")&amp;" = 100"&amp;")")</f>
        <v>Gráfico 3 - Índice de Custos e de Valorização Imobiliária, acumulado em 12 meses – ES (Junho 2013 = 100)</v>
      </c>
      <c r="C3" s="59"/>
      <c r="D3" s="59"/>
      <c r="E3" s="59"/>
      <c r="F3" s="59"/>
      <c r="G3" s="59"/>
      <c r="H3" s="59"/>
      <c r="I3" s="59"/>
    </row>
    <row r="26" spans="2:10" ht="22.5" customHeight="1"/>
    <row r="27" spans="2:10" ht="21" customHeight="1"/>
    <row r="28" spans="2:10" ht="11.25" customHeight="1">
      <c r="B28" s="157" t="s">
        <v>17</v>
      </c>
      <c r="C28" s="157"/>
      <c r="D28" s="157"/>
      <c r="E28" s="157"/>
      <c r="F28" s="157"/>
      <c r="G28" s="157"/>
      <c r="H28" s="157"/>
      <c r="I28" s="157"/>
      <c r="J28" s="157"/>
    </row>
    <row r="29" spans="2:10" ht="11.25" customHeight="1">
      <c r="B29" s="157" t="s">
        <v>18</v>
      </c>
      <c r="C29" s="157"/>
      <c r="D29" s="157"/>
      <c r="E29" s="157"/>
      <c r="F29" s="157"/>
      <c r="G29" s="157"/>
      <c r="H29" s="157"/>
      <c r="I29" s="157"/>
      <c r="J29" s="157"/>
    </row>
    <row r="30" spans="2:10" ht="12.75" customHeight="1">
      <c r="B30" s="56" t="s">
        <v>48</v>
      </c>
      <c r="C30" s="56"/>
      <c r="D30" s="56"/>
      <c r="E30" s="56"/>
      <c r="F30" s="56"/>
      <c r="G30" s="56"/>
      <c r="H30" s="56"/>
      <c r="I30" s="56"/>
      <c r="J30" s="56"/>
    </row>
    <row r="31" spans="2:10" ht="11.25" customHeight="1">
      <c r="B31" s="57" t="s">
        <v>47</v>
      </c>
      <c r="C31" s="57"/>
      <c r="D31" s="57"/>
      <c r="E31" s="57"/>
      <c r="F31" s="57"/>
      <c r="G31" s="57"/>
      <c r="H31" s="57"/>
      <c r="I31" s="58"/>
      <c r="J31" s="58"/>
    </row>
    <row r="32" spans="2:10" ht="36" customHeight="1"/>
  </sheetData>
  <mergeCells count="3">
    <mergeCell ref="B28:J28"/>
    <mergeCell ref="B29:J29"/>
    <mergeCell ref="P2:Q2"/>
  </mergeCells>
  <dataValidations count="2">
    <dataValidation type="list" allowBlank="1" showInputMessage="1" showErrorMessage="1" sqref="T2">
      <formula1>lista</formula1>
    </dataValidation>
    <dataValidation type="list" allowBlank="1" showInputMessage="1" showErrorMessage="1" sqref="P2:Q2">
      <formula1>dados</formula1>
    </dataValidation>
  </dataValidations>
  <hyperlinks>
    <hyperlink ref="A1" location="Sumário!A1" display="Sumário"/>
  </hyperlinks>
  <pageMargins left="0.511811024" right="0.511811024" top="0.78740157499999996" bottom="0.78740157499999996" header="0.31496062000000002" footer="0.31496062000000002"/>
  <pageSetup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5" tint="0.79998168889431442"/>
  </sheetPr>
  <dimension ref="A1"/>
  <sheetViews>
    <sheetView workbookViewId="0">
      <selection activeCell="M28" sqref="M28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H1696"/>
  <sheetViews>
    <sheetView zoomScale="70" zoomScaleNormal="70"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A3" sqref="A3:A1696"/>
    </sheetView>
  </sheetViews>
  <sheetFormatPr defaultRowHeight="15"/>
  <cols>
    <col min="2" max="2" width="20.140625" customWidth="1"/>
    <col min="3" max="3" width="17" customWidth="1"/>
    <col min="4" max="4" width="20.42578125" customWidth="1"/>
    <col min="5" max="5" width="18" customWidth="1"/>
    <col min="6" max="6" width="16.42578125" customWidth="1"/>
    <col min="7" max="7" width="12.7109375" customWidth="1"/>
    <col min="8" max="8" width="23.28515625" customWidth="1"/>
    <col min="9" max="9" width="23.85546875" customWidth="1"/>
    <col min="10" max="10" width="12.42578125" customWidth="1"/>
    <col min="11" max="11" width="12.85546875" customWidth="1"/>
    <col min="12" max="12" width="11.7109375" customWidth="1"/>
    <col min="13" max="13" width="20.85546875" style="2" customWidth="1"/>
    <col min="14" max="14" width="18.85546875" customWidth="1"/>
    <col min="15" max="15" width="22.7109375" customWidth="1"/>
    <col min="16" max="16" width="17.28515625" customWidth="1"/>
    <col min="17" max="17" width="16.28515625" customWidth="1"/>
    <col min="18" max="18" width="13.28515625" customWidth="1"/>
    <col min="19" max="19" width="22.5703125" customWidth="1"/>
    <col min="20" max="20" width="24.140625" customWidth="1"/>
    <col min="21" max="21" width="11.42578125" customWidth="1"/>
    <col min="22" max="22" width="17.28515625" customWidth="1"/>
    <col min="23" max="23" width="12.5703125" customWidth="1"/>
    <col min="24" max="24" width="20.42578125" customWidth="1"/>
    <col min="25" max="25" width="17.28515625" customWidth="1"/>
    <col min="26" max="26" width="19" customWidth="1"/>
    <col min="27" max="27" width="16.42578125" customWidth="1"/>
    <col min="28" max="28" width="16.140625" customWidth="1"/>
    <col min="29" max="29" width="16.7109375" customWidth="1"/>
    <col min="30" max="30" width="25.28515625" customWidth="1"/>
    <col min="31" max="31" width="20.42578125" customWidth="1"/>
    <col min="32" max="32" width="17.28515625" customWidth="1"/>
    <col min="33" max="33" width="16.42578125" customWidth="1"/>
    <col min="34" max="34" width="14.85546875" customWidth="1"/>
  </cols>
  <sheetData>
    <row r="1" spans="1:34" ht="15" customHeight="1">
      <c r="A1" s="158" t="s">
        <v>0</v>
      </c>
      <c r="B1" s="159" t="s">
        <v>7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60" t="s">
        <v>3</v>
      </c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60" t="s">
        <v>26</v>
      </c>
      <c r="Y1" s="159"/>
      <c r="Z1" s="159"/>
      <c r="AA1" s="159"/>
      <c r="AB1" s="159"/>
      <c r="AC1" s="159"/>
      <c r="AD1" s="159"/>
      <c r="AE1" s="159"/>
      <c r="AF1" s="159"/>
      <c r="AG1" s="159"/>
      <c r="AH1" s="159"/>
    </row>
    <row r="2" spans="1:34" ht="25.5">
      <c r="A2" s="158"/>
      <c r="B2" s="1" t="s">
        <v>8</v>
      </c>
      <c r="C2" s="1" t="s">
        <v>9</v>
      </c>
      <c r="D2" s="1" t="s">
        <v>10</v>
      </c>
      <c r="E2" s="1" t="s">
        <v>11</v>
      </c>
      <c r="F2" s="1" t="s">
        <v>4</v>
      </c>
      <c r="G2" s="1" t="s">
        <v>1</v>
      </c>
      <c r="H2" s="6" t="s">
        <v>12</v>
      </c>
      <c r="I2" s="6" t="s">
        <v>13</v>
      </c>
      <c r="J2" s="1" t="s">
        <v>5</v>
      </c>
      <c r="K2" s="1" t="s">
        <v>6</v>
      </c>
      <c r="L2" s="1" t="s">
        <v>2</v>
      </c>
      <c r="M2" s="5" t="s">
        <v>8</v>
      </c>
      <c r="N2" s="1" t="s">
        <v>9</v>
      </c>
      <c r="O2" s="1" t="s">
        <v>10</v>
      </c>
      <c r="P2" s="1" t="s">
        <v>11</v>
      </c>
      <c r="Q2" s="1" t="s">
        <v>4</v>
      </c>
      <c r="R2" s="1" t="s">
        <v>1</v>
      </c>
      <c r="S2" s="6" t="s">
        <v>12</v>
      </c>
      <c r="T2" s="6" t="s">
        <v>13</v>
      </c>
      <c r="U2" s="6" t="s">
        <v>5</v>
      </c>
      <c r="V2" s="6" t="s">
        <v>6</v>
      </c>
      <c r="W2" s="6" t="s">
        <v>2</v>
      </c>
      <c r="X2" s="89" t="s">
        <v>8</v>
      </c>
      <c r="Y2" s="88" t="s">
        <v>9</v>
      </c>
      <c r="Z2" s="88" t="s">
        <v>10</v>
      </c>
      <c r="AA2" s="88" t="s">
        <v>11</v>
      </c>
      <c r="AB2" s="88" t="s">
        <v>4</v>
      </c>
      <c r="AC2" s="88" t="s">
        <v>1</v>
      </c>
      <c r="AD2" s="88" t="s">
        <v>12</v>
      </c>
      <c r="AE2" s="88" t="s">
        <v>13</v>
      </c>
      <c r="AF2" s="88" t="s">
        <v>5</v>
      </c>
      <c r="AG2" s="88" t="s">
        <v>6</v>
      </c>
      <c r="AH2" s="88" t="s">
        <v>2</v>
      </c>
    </row>
    <row r="3" spans="1:34">
      <c r="A3" s="3">
        <v>34516</v>
      </c>
      <c r="B3" s="4">
        <v>3.9199999999999999E-2</v>
      </c>
      <c r="C3" s="4" t="s">
        <v>103</v>
      </c>
      <c r="D3" s="4">
        <v>3.9199999999999999E-2</v>
      </c>
      <c r="E3" s="4" t="s">
        <v>103</v>
      </c>
      <c r="F3" s="9"/>
      <c r="G3" s="10"/>
      <c r="H3" s="9">
        <v>2.8300000000000002E-2</v>
      </c>
      <c r="I3" s="9">
        <v>2.8300000000000002E-2</v>
      </c>
      <c r="J3" s="9" t="s">
        <v>103</v>
      </c>
      <c r="K3" s="9" t="s">
        <v>103</v>
      </c>
      <c r="L3" s="9" t="s">
        <v>103</v>
      </c>
      <c r="M3" s="7">
        <v>100</v>
      </c>
      <c r="N3" s="7">
        <v>100</v>
      </c>
      <c r="O3" s="7">
        <v>100</v>
      </c>
      <c r="P3" s="7">
        <v>100</v>
      </c>
      <c r="Q3" s="7">
        <v>100</v>
      </c>
      <c r="R3" s="7">
        <v>100</v>
      </c>
      <c r="S3" s="7">
        <v>100</v>
      </c>
      <c r="T3" s="7">
        <v>100</v>
      </c>
      <c r="U3" s="7">
        <v>100</v>
      </c>
      <c r="V3" s="7">
        <v>100</v>
      </c>
      <c r="W3" s="7">
        <v>100</v>
      </c>
    </row>
    <row r="4" spans="1:34">
      <c r="A4" s="3">
        <v>34547</v>
      </c>
      <c r="B4" s="4">
        <v>-1.77E-2</v>
      </c>
      <c r="C4" s="4" t="s">
        <v>103</v>
      </c>
      <c r="D4" s="4">
        <v>-1.77E-2</v>
      </c>
      <c r="E4" s="4" t="s">
        <v>103</v>
      </c>
      <c r="F4" s="9"/>
      <c r="G4" s="10"/>
      <c r="H4" s="9">
        <v>-6.8999999999999999E-3</v>
      </c>
      <c r="I4" s="9">
        <v>-6.8999999999999999E-3</v>
      </c>
      <c r="J4" s="9" t="s">
        <v>103</v>
      </c>
      <c r="K4" s="9" t="s">
        <v>103</v>
      </c>
      <c r="L4" s="9" t="s">
        <v>103</v>
      </c>
      <c r="M4" s="7">
        <f>M3*(1+B4)</f>
        <v>98.22999999999999</v>
      </c>
      <c r="N4" s="7">
        <v>100</v>
      </c>
      <c r="O4" s="7">
        <f t="shared" ref="O4:T19" si="0">O3*(1+D4)</f>
        <v>98.22999999999999</v>
      </c>
      <c r="P4" s="7">
        <v>100</v>
      </c>
      <c r="Q4" s="7">
        <f t="shared" si="0"/>
        <v>100</v>
      </c>
      <c r="R4" s="7">
        <f t="shared" si="0"/>
        <v>100</v>
      </c>
      <c r="S4" s="7">
        <f t="shared" si="0"/>
        <v>99.31</v>
      </c>
      <c r="T4" s="7">
        <f t="shared" si="0"/>
        <v>99.31</v>
      </c>
      <c r="U4" s="7">
        <v>100</v>
      </c>
      <c r="V4" s="7">
        <v>100</v>
      </c>
      <c r="W4" s="7">
        <v>100</v>
      </c>
    </row>
    <row r="5" spans="1:34">
      <c r="A5" s="3">
        <v>34578</v>
      </c>
      <c r="B5" s="4">
        <v>-1.9400000000000001E-2</v>
      </c>
      <c r="C5" s="4" t="s">
        <v>103</v>
      </c>
      <c r="D5" s="4">
        <v>-1.9400000000000001E-2</v>
      </c>
      <c r="E5" s="4" t="s">
        <v>103</v>
      </c>
      <c r="F5" s="9"/>
      <c r="G5" s="10"/>
      <c r="H5" s="9">
        <v>-1.1299999999999999E-2</v>
      </c>
      <c r="I5" s="9">
        <v>-1.1299999999999999E-2</v>
      </c>
      <c r="J5" s="9" t="s">
        <v>103</v>
      </c>
      <c r="K5" s="9" t="s">
        <v>103</v>
      </c>
      <c r="L5" s="9" t="s">
        <v>103</v>
      </c>
      <c r="M5" s="7">
        <f t="shared" ref="M5:M68" si="1">M4*(1+B5)</f>
        <v>96.324337999999997</v>
      </c>
      <c r="N5" s="7">
        <v>100</v>
      </c>
      <c r="O5" s="7">
        <f t="shared" si="0"/>
        <v>96.324337999999997</v>
      </c>
      <c r="P5" s="7">
        <v>100</v>
      </c>
      <c r="Q5" s="7">
        <f t="shared" si="0"/>
        <v>100</v>
      </c>
      <c r="R5" s="7">
        <f t="shared" si="0"/>
        <v>100</v>
      </c>
      <c r="S5" s="7">
        <f t="shared" si="0"/>
        <v>98.187797000000003</v>
      </c>
      <c r="T5" s="7">
        <f t="shared" si="0"/>
        <v>98.187797000000003</v>
      </c>
      <c r="U5" s="7">
        <v>100</v>
      </c>
      <c r="V5" s="7">
        <v>100</v>
      </c>
      <c r="W5" s="7">
        <v>100</v>
      </c>
    </row>
    <row r="6" spans="1:34">
      <c r="A6" s="3">
        <v>34608</v>
      </c>
      <c r="B6" s="4">
        <v>-3.6499999999999998E-2</v>
      </c>
      <c r="C6" s="4" t="s">
        <v>103</v>
      </c>
      <c r="D6" s="4">
        <v>-3.6499999999999998E-2</v>
      </c>
      <c r="E6" s="4" t="s">
        <v>103</v>
      </c>
      <c r="F6" s="9"/>
      <c r="G6" s="10"/>
      <c r="H6" s="9">
        <v>1.4000000000000002E-3</v>
      </c>
      <c r="I6" s="9">
        <v>1.4000000000000002E-3</v>
      </c>
      <c r="J6" s="9" t="s">
        <v>103</v>
      </c>
      <c r="K6" s="9" t="s">
        <v>103</v>
      </c>
      <c r="L6" s="9" t="s">
        <v>103</v>
      </c>
      <c r="M6" s="7">
        <f t="shared" si="1"/>
        <v>92.808499663000006</v>
      </c>
      <c r="N6" s="7">
        <v>100</v>
      </c>
      <c r="O6" s="7">
        <f t="shared" si="0"/>
        <v>92.808499663000006</v>
      </c>
      <c r="P6" s="7">
        <v>100</v>
      </c>
      <c r="Q6" s="7">
        <f t="shared" si="0"/>
        <v>100</v>
      </c>
      <c r="R6" s="7">
        <f t="shared" si="0"/>
        <v>100</v>
      </c>
      <c r="S6" s="7">
        <f t="shared" si="0"/>
        <v>98.325259915800004</v>
      </c>
      <c r="T6" s="7">
        <f t="shared" si="0"/>
        <v>98.325259915800004</v>
      </c>
      <c r="U6" s="7">
        <v>100</v>
      </c>
      <c r="V6" s="7">
        <v>100</v>
      </c>
      <c r="W6" s="7">
        <v>100</v>
      </c>
    </row>
    <row r="7" spans="1:34">
      <c r="A7" s="3">
        <v>34639</v>
      </c>
      <c r="B7" s="4">
        <v>1.7000000000000001E-3</v>
      </c>
      <c r="C7" s="4" t="s">
        <v>103</v>
      </c>
      <c r="D7" s="4">
        <v>1.7000000000000001E-3</v>
      </c>
      <c r="E7" s="4" t="s">
        <v>103</v>
      </c>
      <c r="F7" s="9"/>
      <c r="G7" s="10"/>
      <c r="H7" s="9">
        <v>8.5000000000000006E-3</v>
      </c>
      <c r="I7" s="9">
        <v>8.5000000000000006E-3</v>
      </c>
      <c r="J7" s="9" t="s">
        <v>103</v>
      </c>
      <c r="K7" s="9" t="s">
        <v>103</v>
      </c>
      <c r="L7" s="9" t="s">
        <v>103</v>
      </c>
      <c r="M7" s="7">
        <f t="shared" si="1"/>
        <v>92.966274112427115</v>
      </c>
      <c r="N7" s="7">
        <v>100</v>
      </c>
      <c r="O7" s="7">
        <f t="shared" si="0"/>
        <v>92.966274112427115</v>
      </c>
      <c r="P7" s="7">
        <v>100</v>
      </c>
      <c r="Q7" s="7">
        <f t="shared" si="0"/>
        <v>100</v>
      </c>
      <c r="R7" s="7">
        <f t="shared" si="0"/>
        <v>100</v>
      </c>
      <c r="S7" s="7">
        <f t="shared" si="0"/>
        <v>99.161024625084295</v>
      </c>
      <c r="T7" s="7">
        <f t="shared" si="0"/>
        <v>99.161024625084295</v>
      </c>
      <c r="U7" s="7">
        <v>100</v>
      </c>
      <c r="V7" s="7">
        <v>100</v>
      </c>
      <c r="W7" s="7">
        <v>100</v>
      </c>
    </row>
    <row r="8" spans="1:34">
      <c r="A8" s="3">
        <v>34669</v>
      </c>
      <c r="B8" s="4">
        <v>3.9599999999999996E-2</v>
      </c>
      <c r="C8" s="4" t="s">
        <v>103</v>
      </c>
      <c r="D8" s="4">
        <v>3.9599999999999996E-2</v>
      </c>
      <c r="E8" s="4" t="s">
        <v>103</v>
      </c>
      <c r="F8" s="9"/>
      <c r="G8" s="10"/>
      <c r="H8" s="9">
        <v>1.9599999999999999E-2</v>
      </c>
      <c r="I8" s="9">
        <v>1.9599999999999999E-2</v>
      </c>
      <c r="J8" s="9" t="s">
        <v>103</v>
      </c>
      <c r="K8" s="9" t="s">
        <v>103</v>
      </c>
      <c r="L8" s="9" t="s">
        <v>103</v>
      </c>
      <c r="M8" s="7">
        <f t="shared" si="1"/>
        <v>96.647738567279234</v>
      </c>
      <c r="N8" s="7">
        <v>100</v>
      </c>
      <c r="O8" s="7">
        <f t="shared" si="0"/>
        <v>96.647738567279234</v>
      </c>
      <c r="P8" s="7">
        <v>100</v>
      </c>
      <c r="Q8" s="7">
        <f t="shared" si="0"/>
        <v>100</v>
      </c>
      <c r="R8" s="7">
        <f t="shared" si="0"/>
        <v>100</v>
      </c>
      <c r="S8" s="7">
        <f t="shared" si="0"/>
        <v>101.10458070773595</v>
      </c>
      <c r="T8" s="7">
        <f t="shared" si="0"/>
        <v>101.10458070773595</v>
      </c>
      <c r="U8" s="7">
        <v>100</v>
      </c>
      <c r="V8" s="7">
        <v>100</v>
      </c>
      <c r="W8" s="7">
        <v>100</v>
      </c>
    </row>
    <row r="9" spans="1:34">
      <c r="A9" s="3">
        <v>34700</v>
      </c>
      <c r="B9" s="4">
        <v>8.8000000000000005E-3</v>
      </c>
      <c r="C9" s="4" t="s">
        <v>103</v>
      </c>
      <c r="D9" s="4">
        <v>8.8000000000000005E-3</v>
      </c>
      <c r="E9" s="4" t="s">
        <v>103</v>
      </c>
      <c r="F9" s="9"/>
      <c r="G9" s="10"/>
      <c r="H9" s="9">
        <v>1.6E-2</v>
      </c>
      <c r="I9" s="9">
        <v>1.6E-2</v>
      </c>
      <c r="J9" s="9" t="s">
        <v>103</v>
      </c>
      <c r="K9" s="9" t="s">
        <v>103</v>
      </c>
      <c r="L9" s="9" t="s">
        <v>103</v>
      </c>
      <c r="M9" s="7">
        <f t="shared" si="1"/>
        <v>97.498238666671284</v>
      </c>
      <c r="N9" s="7">
        <v>100</v>
      </c>
      <c r="O9" s="7">
        <f t="shared" si="0"/>
        <v>97.498238666671284</v>
      </c>
      <c r="P9" s="7">
        <v>100</v>
      </c>
      <c r="Q9" s="7">
        <f t="shared" si="0"/>
        <v>100</v>
      </c>
      <c r="R9" s="7">
        <f t="shared" si="0"/>
        <v>100</v>
      </c>
      <c r="S9" s="7">
        <f t="shared" si="0"/>
        <v>102.72225399905973</v>
      </c>
      <c r="T9" s="7">
        <f t="shared" si="0"/>
        <v>102.72225399905973</v>
      </c>
      <c r="U9" s="7">
        <v>100</v>
      </c>
      <c r="V9" s="7">
        <v>100</v>
      </c>
      <c r="W9" s="7">
        <v>100</v>
      </c>
    </row>
    <row r="10" spans="1:34">
      <c r="A10" s="3">
        <v>34731</v>
      </c>
      <c r="B10" s="4">
        <v>-3.4000000000000002E-3</v>
      </c>
      <c r="C10" s="4" t="s">
        <v>103</v>
      </c>
      <c r="D10" s="4">
        <v>-3.4000000000000002E-3</v>
      </c>
      <c r="E10" s="4" t="s">
        <v>103</v>
      </c>
      <c r="F10" s="9"/>
      <c r="G10" s="10"/>
      <c r="H10" s="9">
        <v>1.8600000000000002E-2</v>
      </c>
      <c r="I10" s="9">
        <v>1.8600000000000002E-2</v>
      </c>
      <c r="J10" s="9" t="s">
        <v>103</v>
      </c>
      <c r="K10" s="9" t="s">
        <v>103</v>
      </c>
      <c r="L10" s="9" t="s">
        <v>103</v>
      </c>
      <c r="M10" s="7">
        <f t="shared" si="1"/>
        <v>97.16674465520461</v>
      </c>
      <c r="N10" s="7">
        <v>100</v>
      </c>
      <c r="O10" s="7">
        <f t="shared" si="0"/>
        <v>97.16674465520461</v>
      </c>
      <c r="P10" s="7">
        <v>100</v>
      </c>
      <c r="Q10" s="7">
        <f t="shared" si="0"/>
        <v>100</v>
      </c>
      <c r="R10" s="7">
        <f t="shared" si="0"/>
        <v>100</v>
      </c>
      <c r="S10" s="7">
        <f t="shared" si="0"/>
        <v>104.63288792344224</v>
      </c>
      <c r="T10" s="7">
        <f t="shared" si="0"/>
        <v>104.63288792344224</v>
      </c>
      <c r="U10" s="7">
        <v>100</v>
      </c>
      <c r="V10" s="7">
        <v>100</v>
      </c>
      <c r="W10" s="7">
        <v>100</v>
      </c>
    </row>
    <row r="11" spans="1:34">
      <c r="A11" s="3">
        <v>34759</v>
      </c>
      <c r="B11" s="4">
        <v>1.3600000000000001E-2</v>
      </c>
      <c r="C11" s="4" t="s">
        <v>103</v>
      </c>
      <c r="D11" s="4">
        <v>1.3600000000000001E-2</v>
      </c>
      <c r="E11" s="4" t="s">
        <v>103</v>
      </c>
      <c r="F11" s="9"/>
      <c r="G11" s="10"/>
      <c r="H11" s="9">
        <v>2.0299999999999999E-2</v>
      </c>
      <c r="I11" s="9">
        <v>2.0299999999999999E-2</v>
      </c>
      <c r="J11" s="9" t="s">
        <v>103</v>
      </c>
      <c r="K11" s="9" t="s">
        <v>103</v>
      </c>
      <c r="L11" s="9" t="s">
        <v>103</v>
      </c>
      <c r="M11" s="7">
        <f t="shared" si="1"/>
        <v>98.4882123825154</v>
      </c>
      <c r="N11" s="7">
        <v>100</v>
      </c>
      <c r="O11" s="7">
        <f t="shared" si="0"/>
        <v>98.4882123825154</v>
      </c>
      <c r="P11" s="7">
        <v>100</v>
      </c>
      <c r="Q11" s="7">
        <f t="shared" si="0"/>
        <v>100</v>
      </c>
      <c r="R11" s="7">
        <f t="shared" si="0"/>
        <v>100</v>
      </c>
      <c r="S11" s="7">
        <f t="shared" si="0"/>
        <v>106.75693554828811</v>
      </c>
      <c r="T11" s="7">
        <f t="shared" si="0"/>
        <v>106.75693554828811</v>
      </c>
      <c r="U11" s="7">
        <v>100</v>
      </c>
      <c r="V11" s="7">
        <v>100</v>
      </c>
      <c r="W11" s="7">
        <v>100</v>
      </c>
    </row>
    <row r="12" spans="1:34">
      <c r="A12" s="3">
        <v>34790</v>
      </c>
      <c r="B12" s="4">
        <v>1.84E-2</v>
      </c>
      <c r="C12" s="4" t="s">
        <v>103</v>
      </c>
      <c r="D12" s="4">
        <v>1.84E-2</v>
      </c>
      <c r="E12" s="4" t="s">
        <v>103</v>
      </c>
      <c r="F12" s="9"/>
      <c r="G12" s="10"/>
      <c r="H12" s="9">
        <v>2.8999999999999998E-2</v>
      </c>
      <c r="I12" s="9">
        <v>2.8999999999999998E-2</v>
      </c>
      <c r="J12" s="9" t="s">
        <v>103</v>
      </c>
      <c r="K12" s="9" t="s">
        <v>103</v>
      </c>
      <c r="L12" s="9" t="s">
        <v>103</v>
      </c>
      <c r="M12" s="7">
        <f t="shared" si="1"/>
        <v>100.30039549035368</v>
      </c>
      <c r="N12" s="7">
        <v>100</v>
      </c>
      <c r="O12" s="7">
        <f t="shared" si="0"/>
        <v>100.30039549035368</v>
      </c>
      <c r="P12" s="7">
        <v>100</v>
      </c>
      <c r="Q12" s="7">
        <f t="shared" si="0"/>
        <v>100</v>
      </c>
      <c r="R12" s="7">
        <f t="shared" si="0"/>
        <v>100</v>
      </c>
      <c r="S12" s="7">
        <f t="shared" si="0"/>
        <v>109.85288667918846</v>
      </c>
      <c r="T12" s="7">
        <f t="shared" si="0"/>
        <v>109.85288667918846</v>
      </c>
      <c r="U12" s="7">
        <v>100</v>
      </c>
      <c r="V12" s="7">
        <v>100</v>
      </c>
      <c r="W12" s="7">
        <v>100</v>
      </c>
    </row>
    <row r="13" spans="1:34">
      <c r="A13" s="3">
        <v>34820</v>
      </c>
      <c r="B13" s="4">
        <v>1.06E-2</v>
      </c>
      <c r="C13" s="4" t="s">
        <v>103</v>
      </c>
      <c r="D13" s="4">
        <v>1.06E-2</v>
      </c>
      <c r="E13" s="4" t="s">
        <v>103</v>
      </c>
      <c r="F13" s="9"/>
      <c r="G13" s="10"/>
      <c r="H13" s="9">
        <v>2.18E-2</v>
      </c>
      <c r="I13" s="9">
        <v>2.18E-2</v>
      </c>
      <c r="J13" s="9" t="s">
        <v>103</v>
      </c>
      <c r="K13" s="9" t="s">
        <v>103</v>
      </c>
      <c r="L13" s="9" t="s">
        <v>103</v>
      </c>
      <c r="M13" s="7">
        <f t="shared" si="1"/>
        <v>101.36357968255142</v>
      </c>
      <c r="N13" s="7">
        <v>100</v>
      </c>
      <c r="O13" s="7">
        <f t="shared" si="0"/>
        <v>101.36357968255142</v>
      </c>
      <c r="P13" s="7">
        <v>100</v>
      </c>
      <c r="Q13" s="7">
        <f t="shared" si="0"/>
        <v>100</v>
      </c>
      <c r="R13" s="7">
        <f t="shared" si="0"/>
        <v>100</v>
      </c>
      <c r="S13" s="7">
        <f t="shared" si="0"/>
        <v>112.24767960879477</v>
      </c>
      <c r="T13" s="7">
        <f t="shared" si="0"/>
        <v>112.24767960879477</v>
      </c>
      <c r="U13" s="7">
        <v>100</v>
      </c>
      <c r="V13" s="7">
        <v>100</v>
      </c>
      <c r="W13" s="7">
        <v>100</v>
      </c>
    </row>
    <row r="14" spans="1:34">
      <c r="A14" s="3">
        <v>34851</v>
      </c>
      <c r="B14" s="4">
        <v>1.6200000000000003E-2</v>
      </c>
      <c r="C14" s="4" t="s">
        <v>103</v>
      </c>
      <c r="D14" s="4">
        <v>1.6200000000000003E-2</v>
      </c>
      <c r="E14" s="4" t="s">
        <v>103</v>
      </c>
      <c r="F14" s="9"/>
      <c r="G14" s="10"/>
      <c r="H14" s="9">
        <v>5.4400000000000004E-2</v>
      </c>
      <c r="I14" s="9">
        <v>5.4400000000000004E-2</v>
      </c>
      <c r="J14" s="9" t="s">
        <v>103</v>
      </c>
      <c r="K14" s="9" t="s">
        <v>103</v>
      </c>
      <c r="L14" s="9" t="s">
        <v>103</v>
      </c>
      <c r="M14" s="7">
        <f t="shared" si="1"/>
        <v>103.00566967340875</v>
      </c>
      <c r="N14" s="7">
        <v>100</v>
      </c>
      <c r="O14" s="7">
        <f t="shared" si="0"/>
        <v>103.00566967340875</v>
      </c>
      <c r="P14" s="7">
        <v>100</v>
      </c>
      <c r="Q14" s="7">
        <f t="shared" si="0"/>
        <v>100</v>
      </c>
      <c r="R14" s="7">
        <f t="shared" si="0"/>
        <v>100</v>
      </c>
      <c r="S14" s="7">
        <f t="shared" si="0"/>
        <v>118.3539533795132</v>
      </c>
      <c r="T14" s="7">
        <f t="shared" si="0"/>
        <v>118.3539533795132</v>
      </c>
      <c r="U14" s="7">
        <v>100</v>
      </c>
      <c r="V14" s="7">
        <v>100</v>
      </c>
      <c r="W14" s="7">
        <v>100</v>
      </c>
    </row>
    <row r="15" spans="1:34">
      <c r="A15" s="3">
        <v>34881</v>
      </c>
      <c r="B15" s="4">
        <v>1.8000000000000002E-2</v>
      </c>
      <c r="C15" s="4" t="s">
        <v>103</v>
      </c>
      <c r="D15" s="4">
        <v>1.8000000000000002E-2</v>
      </c>
      <c r="E15" s="4" t="s">
        <v>103</v>
      </c>
      <c r="F15" s="9"/>
      <c r="G15" s="10"/>
      <c r="H15" s="9">
        <v>1.8200000000000001E-2</v>
      </c>
      <c r="I15" s="9">
        <v>1.8200000000000001E-2</v>
      </c>
      <c r="J15" s="9" t="s">
        <v>103</v>
      </c>
      <c r="K15" s="9" t="s">
        <v>103</v>
      </c>
      <c r="L15" s="9" t="s">
        <v>103</v>
      </c>
      <c r="M15" s="7">
        <f t="shared" si="1"/>
        <v>104.8597717275301</v>
      </c>
      <c r="N15" s="7">
        <v>100</v>
      </c>
      <c r="O15" s="7">
        <f t="shared" si="0"/>
        <v>104.8597717275301</v>
      </c>
      <c r="P15" s="7">
        <v>100</v>
      </c>
      <c r="Q15" s="7">
        <f t="shared" si="0"/>
        <v>100</v>
      </c>
      <c r="R15" s="7">
        <f t="shared" si="0"/>
        <v>100</v>
      </c>
      <c r="S15" s="7">
        <f t="shared" si="0"/>
        <v>120.50799533102034</v>
      </c>
      <c r="T15" s="7">
        <f t="shared" si="0"/>
        <v>120.50799533102034</v>
      </c>
      <c r="U15" s="7">
        <v>100</v>
      </c>
      <c r="V15" s="7">
        <v>100</v>
      </c>
      <c r="W15" s="7">
        <v>100</v>
      </c>
      <c r="X15" s="11">
        <f>(M15/M3)-1</f>
        <v>4.8597717275300933E-2</v>
      </c>
      <c r="Y15" s="11">
        <f t="shared" ref="Y15:AH15" si="2">(N15/N3)-1</f>
        <v>0</v>
      </c>
      <c r="Z15" s="11">
        <f t="shared" si="2"/>
        <v>4.8597717275300933E-2</v>
      </c>
      <c r="AA15" s="11">
        <f t="shared" si="2"/>
        <v>0</v>
      </c>
      <c r="AB15" s="11">
        <f t="shared" si="2"/>
        <v>0</v>
      </c>
      <c r="AC15" s="11">
        <f t="shared" si="2"/>
        <v>0</v>
      </c>
      <c r="AD15" s="11">
        <f t="shared" si="2"/>
        <v>0.20507995331020346</v>
      </c>
      <c r="AE15" s="11">
        <f t="shared" si="2"/>
        <v>0.20507995331020346</v>
      </c>
      <c r="AF15" s="11">
        <f t="shared" si="2"/>
        <v>0</v>
      </c>
      <c r="AG15" s="11">
        <f t="shared" si="2"/>
        <v>0</v>
      </c>
      <c r="AH15" s="11">
        <f t="shared" si="2"/>
        <v>0</v>
      </c>
    </row>
    <row r="16" spans="1:34">
      <c r="A16" s="3">
        <v>34912</v>
      </c>
      <c r="B16" s="4">
        <v>2.07E-2</v>
      </c>
      <c r="C16" s="4" t="s">
        <v>103</v>
      </c>
      <c r="D16" s="4">
        <v>2.07E-2</v>
      </c>
      <c r="E16" s="4" t="s">
        <v>103</v>
      </c>
      <c r="F16" s="9"/>
      <c r="G16" s="10"/>
      <c r="H16" s="9">
        <v>6.9999999999999993E-3</v>
      </c>
      <c r="I16" s="9">
        <v>6.9999999999999993E-3</v>
      </c>
      <c r="J16" s="9" t="s">
        <v>103</v>
      </c>
      <c r="K16" s="9" t="s">
        <v>103</v>
      </c>
      <c r="L16" s="9" t="s">
        <v>103</v>
      </c>
      <c r="M16" s="7">
        <f t="shared" si="1"/>
        <v>107.03036900228997</v>
      </c>
      <c r="N16" s="7">
        <v>100</v>
      </c>
      <c r="O16" s="7">
        <f t="shared" si="0"/>
        <v>107.03036900228997</v>
      </c>
      <c r="P16" s="7">
        <v>100</v>
      </c>
      <c r="Q16" s="7">
        <f t="shared" si="0"/>
        <v>100</v>
      </c>
      <c r="R16" s="7">
        <f t="shared" si="0"/>
        <v>100</v>
      </c>
      <c r="S16" s="7">
        <f t="shared" si="0"/>
        <v>121.35155129833747</v>
      </c>
      <c r="T16" s="7">
        <f t="shared" si="0"/>
        <v>121.35155129833747</v>
      </c>
      <c r="U16" s="7">
        <v>100</v>
      </c>
      <c r="V16" s="7">
        <v>100</v>
      </c>
      <c r="W16" s="7">
        <v>100</v>
      </c>
      <c r="X16" s="11">
        <f t="shared" ref="X16:X79" si="3">(M16/M4)-1</f>
        <v>8.9589422806576335E-2</v>
      </c>
      <c r="Y16" s="11">
        <f t="shared" ref="Y16:Y79" si="4">(N16/N4)-1</f>
        <v>0</v>
      </c>
      <c r="Z16" s="11">
        <f t="shared" ref="Z16:Z79" si="5">(O16/O4)-1</f>
        <v>8.9589422806576335E-2</v>
      </c>
      <c r="AA16" s="11">
        <f t="shared" ref="AA16:AA79" si="6">(P16/P4)-1</f>
        <v>0</v>
      </c>
      <c r="AB16" s="11">
        <f t="shared" ref="AB16:AB79" si="7">(Q16/Q4)-1</f>
        <v>0</v>
      </c>
      <c r="AC16" s="11">
        <f t="shared" ref="AC16:AC79" si="8">(R16/R4)-1</f>
        <v>0</v>
      </c>
      <c r="AD16" s="11">
        <f t="shared" ref="AD16:AD79" si="9">(S16/S4)-1</f>
        <v>0.22194694691710271</v>
      </c>
      <c r="AE16" s="11">
        <f t="shared" ref="AE16:AE79" si="10">(T16/T4)-1</f>
        <v>0.22194694691710271</v>
      </c>
      <c r="AF16" s="11">
        <f t="shared" ref="AF16:AF79" si="11">(U16/U4)-1</f>
        <v>0</v>
      </c>
      <c r="AG16" s="11">
        <f t="shared" ref="AG16:AG79" si="12">(V16/V4)-1</f>
        <v>0</v>
      </c>
      <c r="AH16" s="11">
        <f t="shared" ref="AH16:AH79" si="13">(W16/W4)-1</f>
        <v>0</v>
      </c>
    </row>
    <row r="17" spans="1:34">
      <c r="A17" s="3">
        <v>34943</v>
      </c>
      <c r="B17" s="4">
        <v>2.5000000000000001E-2</v>
      </c>
      <c r="C17" s="4" t="s">
        <v>103</v>
      </c>
      <c r="D17" s="4">
        <v>2.5000000000000001E-2</v>
      </c>
      <c r="E17" s="4" t="s">
        <v>103</v>
      </c>
      <c r="F17" s="9"/>
      <c r="G17" s="10"/>
      <c r="H17" s="9">
        <v>3.0999999999999999E-3</v>
      </c>
      <c r="I17" s="9">
        <v>3.0999999999999999E-3</v>
      </c>
      <c r="J17" s="9" t="s">
        <v>103</v>
      </c>
      <c r="K17" s="9" t="s">
        <v>103</v>
      </c>
      <c r="L17" s="9" t="s">
        <v>103</v>
      </c>
      <c r="M17" s="7">
        <f t="shared" si="1"/>
        <v>109.70612822734721</v>
      </c>
      <c r="N17" s="7">
        <v>100</v>
      </c>
      <c r="O17" s="7">
        <f t="shared" si="0"/>
        <v>109.70612822734721</v>
      </c>
      <c r="P17" s="7">
        <v>100</v>
      </c>
      <c r="Q17" s="7">
        <f t="shared" si="0"/>
        <v>100</v>
      </c>
      <c r="R17" s="7">
        <f t="shared" si="0"/>
        <v>100</v>
      </c>
      <c r="S17" s="7">
        <f t="shared" si="0"/>
        <v>121.72774110736233</v>
      </c>
      <c r="T17" s="7">
        <f t="shared" si="0"/>
        <v>121.72774110736233</v>
      </c>
      <c r="U17" s="7">
        <v>100</v>
      </c>
      <c r="V17" s="7">
        <v>100</v>
      </c>
      <c r="W17" s="7">
        <v>100</v>
      </c>
      <c r="X17" s="11">
        <f t="shared" si="3"/>
        <v>0.13892428959488101</v>
      </c>
      <c r="Y17" s="11">
        <f t="shared" si="4"/>
        <v>0</v>
      </c>
      <c r="Z17" s="11">
        <f t="shared" si="5"/>
        <v>0.13892428959488101</v>
      </c>
      <c r="AA17" s="11">
        <f t="shared" si="6"/>
        <v>0</v>
      </c>
      <c r="AB17" s="11">
        <f t="shared" si="7"/>
        <v>0</v>
      </c>
      <c r="AC17" s="11">
        <f t="shared" si="8"/>
        <v>0</v>
      </c>
      <c r="AD17" s="11">
        <f t="shared" si="9"/>
        <v>0.23974409067719815</v>
      </c>
      <c r="AE17" s="11">
        <f t="shared" si="10"/>
        <v>0.23974409067719815</v>
      </c>
      <c r="AF17" s="11">
        <f t="shared" si="11"/>
        <v>0</v>
      </c>
      <c r="AG17" s="11">
        <f t="shared" si="12"/>
        <v>0</v>
      </c>
      <c r="AH17" s="11">
        <f t="shared" si="13"/>
        <v>0</v>
      </c>
    </row>
    <row r="18" spans="1:34">
      <c r="A18" s="3">
        <v>34973</v>
      </c>
      <c r="B18" s="4">
        <v>-8.199999999999999E-3</v>
      </c>
      <c r="C18" s="4" t="s">
        <v>103</v>
      </c>
      <c r="D18" s="4">
        <v>-8.199999999999999E-3</v>
      </c>
      <c r="E18" s="4" t="s">
        <v>103</v>
      </c>
      <c r="F18" s="9"/>
      <c r="G18" s="10"/>
      <c r="H18" s="9">
        <v>2.8999999999999998E-3</v>
      </c>
      <c r="I18" s="9">
        <v>2.8999999999999998E-3</v>
      </c>
      <c r="J18" s="9" t="s">
        <v>103</v>
      </c>
      <c r="K18" s="9" t="s">
        <v>103</v>
      </c>
      <c r="L18" s="9" t="s">
        <v>103</v>
      </c>
      <c r="M18" s="7">
        <f t="shared" si="1"/>
        <v>108.80653797588296</v>
      </c>
      <c r="N18" s="7">
        <v>100</v>
      </c>
      <c r="O18" s="7">
        <f t="shared" si="0"/>
        <v>108.80653797588296</v>
      </c>
      <c r="P18" s="7">
        <v>100</v>
      </c>
      <c r="Q18" s="7">
        <f t="shared" si="0"/>
        <v>100</v>
      </c>
      <c r="R18" s="7">
        <f t="shared" si="0"/>
        <v>100</v>
      </c>
      <c r="S18" s="7">
        <f t="shared" si="0"/>
        <v>122.08075155657367</v>
      </c>
      <c r="T18" s="7">
        <f t="shared" si="0"/>
        <v>122.08075155657367</v>
      </c>
      <c r="U18" s="7">
        <v>100</v>
      </c>
      <c r="V18" s="7">
        <v>100</v>
      </c>
      <c r="W18" s="7">
        <v>100</v>
      </c>
      <c r="X18" s="11">
        <f t="shared" si="3"/>
        <v>0.17237686603030933</v>
      </c>
      <c r="Y18" s="11">
        <f t="shared" si="4"/>
        <v>0</v>
      </c>
      <c r="Z18" s="11">
        <f t="shared" si="5"/>
        <v>0.17237686603030933</v>
      </c>
      <c r="AA18" s="11">
        <f t="shared" si="6"/>
        <v>0</v>
      </c>
      <c r="AB18" s="11">
        <f t="shared" si="7"/>
        <v>0</v>
      </c>
      <c r="AC18" s="11">
        <f t="shared" si="8"/>
        <v>0</v>
      </c>
      <c r="AD18" s="11">
        <f t="shared" si="9"/>
        <v>0.2416011069903754</v>
      </c>
      <c r="AE18" s="11">
        <f t="shared" si="10"/>
        <v>0.2416011069903754</v>
      </c>
      <c r="AF18" s="11">
        <f t="shared" si="11"/>
        <v>0</v>
      </c>
      <c r="AG18" s="11">
        <f t="shared" si="12"/>
        <v>0</v>
      </c>
      <c r="AH18" s="11">
        <f t="shared" si="13"/>
        <v>0</v>
      </c>
    </row>
    <row r="19" spans="1:34">
      <c r="A19" s="3">
        <v>35004</v>
      </c>
      <c r="B19" s="4">
        <v>4.7999999999999996E-3</v>
      </c>
      <c r="C19" s="4" t="s">
        <v>103</v>
      </c>
      <c r="D19" s="4">
        <v>4.7999999999999996E-3</v>
      </c>
      <c r="E19" s="4" t="s">
        <v>103</v>
      </c>
      <c r="F19" s="9"/>
      <c r="G19" s="10"/>
      <c r="H19" s="9">
        <v>3.4000000000000002E-3</v>
      </c>
      <c r="I19" s="9">
        <v>3.4000000000000002E-3</v>
      </c>
      <c r="J19" s="9" t="s">
        <v>103</v>
      </c>
      <c r="K19" s="9" t="s">
        <v>103</v>
      </c>
      <c r="L19" s="9" t="s">
        <v>103</v>
      </c>
      <c r="M19" s="7">
        <f t="shared" si="1"/>
        <v>109.32880935816719</v>
      </c>
      <c r="N19" s="7">
        <v>100</v>
      </c>
      <c r="O19" s="7">
        <f t="shared" si="0"/>
        <v>109.32880935816719</v>
      </c>
      <c r="P19" s="7">
        <v>100</v>
      </c>
      <c r="Q19" s="7">
        <f t="shared" si="0"/>
        <v>100</v>
      </c>
      <c r="R19" s="7">
        <f t="shared" si="0"/>
        <v>100</v>
      </c>
      <c r="S19" s="7">
        <f t="shared" si="0"/>
        <v>122.49582611186604</v>
      </c>
      <c r="T19" s="7">
        <f t="shared" si="0"/>
        <v>122.49582611186604</v>
      </c>
      <c r="U19" s="7">
        <v>100</v>
      </c>
      <c r="V19" s="7">
        <v>100</v>
      </c>
      <c r="W19" s="7">
        <v>100</v>
      </c>
      <c r="X19" s="11">
        <f t="shared" si="3"/>
        <v>0.17600506637441815</v>
      </c>
      <c r="Y19" s="11">
        <f t="shared" si="4"/>
        <v>0</v>
      </c>
      <c r="Z19" s="11">
        <f t="shared" si="5"/>
        <v>0.17600506637441815</v>
      </c>
      <c r="AA19" s="11">
        <f t="shared" si="6"/>
        <v>0</v>
      </c>
      <c r="AB19" s="11">
        <f t="shared" si="7"/>
        <v>0</v>
      </c>
      <c r="AC19" s="11">
        <f t="shared" si="8"/>
        <v>0</v>
      </c>
      <c r="AD19" s="11">
        <f t="shared" si="9"/>
        <v>0.23532231110971047</v>
      </c>
      <c r="AE19" s="11">
        <f t="shared" si="10"/>
        <v>0.23532231110971047</v>
      </c>
      <c r="AF19" s="11">
        <f t="shared" si="11"/>
        <v>0</v>
      </c>
      <c r="AG19" s="11">
        <f t="shared" si="12"/>
        <v>0</v>
      </c>
      <c r="AH19" s="11">
        <f t="shared" si="13"/>
        <v>0</v>
      </c>
    </row>
    <row r="20" spans="1:34">
      <c r="A20" s="3">
        <v>35034</v>
      </c>
      <c r="B20" s="4">
        <v>4.6999999999999993E-3</v>
      </c>
      <c r="C20" s="4" t="s">
        <v>103</v>
      </c>
      <c r="D20" s="4">
        <v>4.6999999999999993E-3</v>
      </c>
      <c r="E20" s="4" t="s">
        <v>103</v>
      </c>
      <c r="F20" s="9"/>
      <c r="G20" s="10"/>
      <c r="H20" s="9">
        <v>7.8000000000000005E-3</v>
      </c>
      <c r="I20" s="9">
        <v>7.8000000000000005E-3</v>
      </c>
      <c r="J20" s="9" t="s">
        <v>103</v>
      </c>
      <c r="K20" s="9" t="s">
        <v>103</v>
      </c>
      <c r="L20" s="9" t="s">
        <v>103</v>
      </c>
      <c r="M20" s="7">
        <f t="shared" si="1"/>
        <v>109.84265476215057</v>
      </c>
      <c r="N20" s="7">
        <v>100</v>
      </c>
      <c r="O20" s="7">
        <f t="shared" ref="O20:O83" si="14">O19*(1+D20)</f>
        <v>109.84265476215057</v>
      </c>
      <c r="P20" s="7">
        <v>100</v>
      </c>
      <c r="Q20" s="7">
        <f t="shared" ref="Q20:Q83" si="15">Q19*(1+F20)</f>
        <v>100</v>
      </c>
      <c r="R20" s="7">
        <f t="shared" ref="R20:R83" si="16">R19*(1+G20)</f>
        <v>100</v>
      </c>
      <c r="S20" s="7">
        <f t="shared" ref="S20:S83" si="17">S19*(1+H20)</f>
        <v>123.4512935555386</v>
      </c>
      <c r="T20" s="7">
        <f t="shared" ref="T20:T83" si="18">T19*(1+I20)</f>
        <v>123.4512935555386</v>
      </c>
      <c r="U20" s="7">
        <v>100</v>
      </c>
      <c r="V20" s="7">
        <v>100</v>
      </c>
      <c r="W20" s="7">
        <v>100</v>
      </c>
      <c r="X20" s="11">
        <f t="shared" si="3"/>
        <v>0.136525865896862</v>
      </c>
      <c r="Y20" s="11">
        <f t="shared" si="4"/>
        <v>0</v>
      </c>
      <c r="Z20" s="11">
        <f t="shared" si="5"/>
        <v>0.136525865896862</v>
      </c>
      <c r="AA20" s="11">
        <f t="shared" si="6"/>
        <v>0</v>
      </c>
      <c r="AB20" s="11">
        <f t="shared" si="7"/>
        <v>0</v>
      </c>
      <c r="AC20" s="11">
        <f t="shared" si="8"/>
        <v>0</v>
      </c>
      <c r="AD20" s="11">
        <f t="shared" si="9"/>
        <v>0.22102572100467466</v>
      </c>
      <c r="AE20" s="11">
        <f t="shared" si="10"/>
        <v>0.22102572100467466</v>
      </c>
      <c r="AF20" s="11">
        <f t="shared" si="11"/>
        <v>0</v>
      </c>
      <c r="AG20" s="11">
        <f t="shared" si="12"/>
        <v>0</v>
      </c>
      <c r="AH20" s="11">
        <f t="shared" si="13"/>
        <v>0</v>
      </c>
    </row>
    <row r="21" spans="1:34">
      <c r="A21" s="3">
        <v>35065</v>
      </c>
      <c r="B21" s="4">
        <v>2.7300000000000001E-2</v>
      </c>
      <c r="C21" s="4" t="s">
        <v>103</v>
      </c>
      <c r="D21" s="4">
        <v>2.7300000000000001E-2</v>
      </c>
      <c r="E21" s="4" t="s">
        <v>103</v>
      </c>
      <c r="F21" s="9"/>
      <c r="G21" s="10"/>
      <c r="H21" s="9">
        <v>7.3000000000000001E-3</v>
      </c>
      <c r="I21" s="9">
        <v>7.3000000000000001E-3</v>
      </c>
      <c r="J21" s="9" t="s">
        <v>103</v>
      </c>
      <c r="K21" s="9" t="s">
        <v>103</v>
      </c>
      <c r="L21" s="9" t="s">
        <v>103</v>
      </c>
      <c r="M21" s="7">
        <f t="shared" si="1"/>
        <v>112.84135923715729</v>
      </c>
      <c r="N21" s="7">
        <v>100</v>
      </c>
      <c r="O21" s="7">
        <f t="shared" si="14"/>
        <v>112.84135923715729</v>
      </c>
      <c r="P21" s="7">
        <v>100</v>
      </c>
      <c r="Q21" s="7">
        <f t="shared" si="15"/>
        <v>100</v>
      </c>
      <c r="R21" s="7">
        <f t="shared" si="16"/>
        <v>100</v>
      </c>
      <c r="S21" s="7">
        <f t="shared" si="17"/>
        <v>124.35248799849404</v>
      </c>
      <c r="T21" s="7">
        <f t="shared" si="18"/>
        <v>124.35248799849404</v>
      </c>
      <c r="U21" s="7">
        <v>100</v>
      </c>
      <c r="V21" s="7">
        <v>100</v>
      </c>
      <c r="W21" s="7">
        <v>100</v>
      </c>
      <c r="X21" s="11">
        <f t="shared" si="3"/>
        <v>0.15736818203394765</v>
      </c>
      <c r="Y21" s="11">
        <f t="shared" si="4"/>
        <v>0</v>
      </c>
      <c r="Z21" s="11">
        <f t="shared" si="5"/>
        <v>0.15736818203394765</v>
      </c>
      <c r="AA21" s="11">
        <f t="shared" si="6"/>
        <v>0</v>
      </c>
      <c r="AB21" s="11">
        <f t="shared" si="7"/>
        <v>0</v>
      </c>
      <c r="AC21" s="11">
        <f t="shared" si="8"/>
        <v>0</v>
      </c>
      <c r="AD21" s="11">
        <f t="shared" si="9"/>
        <v>0.21057008737008731</v>
      </c>
      <c r="AE21" s="11">
        <f t="shared" si="10"/>
        <v>0.21057008737008731</v>
      </c>
      <c r="AF21" s="11">
        <f t="shared" si="11"/>
        <v>0</v>
      </c>
      <c r="AG21" s="11">
        <f t="shared" si="12"/>
        <v>0</v>
      </c>
      <c r="AH21" s="11">
        <f t="shared" si="13"/>
        <v>0</v>
      </c>
    </row>
    <row r="22" spans="1:34">
      <c r="A22" s="3">
        <v>35096</v>
      </c>
      <c r="B22" s="4">
        <v>1.46E-2</v>
      </c>
      <c r="C22" s="4" t="s">
        <v>103</v>
      </c>
      <c r="D22" s="4">
        <v>1.46E-2</v>
      </c>
      <c r="E22" s="4" t="s">
        <v>103</v>
      </c>
      <c r="F22" s="9"/>
      <c r="G22" s="10"/>
      <c r="H22" s="9">
        <v>3.0999999999999999E-3</v>
      </c>
      <c r="I22" s="9">
        <v>3.0999999999999999E-3</v>
      </c>
      <c r="J22" s="9" t="s">
        <v>103</v>
      </c>
      <c r="K22" s="9" t="s">
        <v>103</v>
      </c>
      <c r="L22" s="9" t="s">
        <v>103</v>
      </c>
      <c r="M22" s="7">
        <f t="shared" si="1"/>
        <v>114.48884308201978</v>
      </c>
      <c r="N22" s="7">
        <v>100</v>
      </c>
      <c r="O22" s="7">
        <f t="shared" si="14"/>
        <v>114.48884308201978</v>
      </c>
      <c r="P22" s="7">
        <v>100</v>
      </c>
      <c r="Q22" s="7">
        <f t="shared" si="15"/>
        <v>100</v>
      </c>
      <c r="R22" s="7">
        <f t="shared" si="16"/>
        <v>100</v>
      </c>
      <c r="S22" s="7">
        <f t="shared" si="17"/>
        <v>124.73798071128938</v>
      </c>
      <c r="T22" s="7">
        <f t="shared" si="18"/>
        <v>124.73798071128938</v>
      </c>
      <c r="U22" s="7">
        <v>100</v>
      </c>
      <c r="V22" s="7">
        <v>100</v>
      </c>
      <c r="W22" s="7">
        <v>100</v>
      </c>
      <c r="X22" s="11">
        <f t="shared" si="3"/>
        <v>0.17827188189006948</v>
      </c>
      <c r="Y22" s="11">
        <f t="shared" si="4"/>
        <v>0</v>
      </c>
      <c r="Z22" s="11">
        <f t="shared" si="5"/>
        <v>0.17827188189006948</v>
      </c>
      <c r="AA22" s="11">
        <f t="shared" si="6"/>
        <v>0</v>
      </c>
      <c r="AB22" s="11">
        <f t="shared" si="7"/>
        <v>0</v>
      </c>
      <c r="AC22" s="11">
        <f t="shared" si="8"/>
        <v>0</v>
      </c>
      <c r="AD22" s="11">
        <f t="shared" si="9"/>
        <v>0.1921488853729969</v>
      </c>
      <c r="AE22" s="11">
        <f t="shared" si="10"/>
        <v>0.1921488853729969</v>
      </c>
      <c r="AF22" s="11">
        <f t="shared" si="11"/>
        <v>0</v>
      </c>
      <c r="AG22" s="11">
        <f t="shared" si="12"/>
        <v>0</v>
      </c>
      <c r="AH22" s="11">
        <f t="shared" si="13"/>
        <v>0</v>
      </c>
    </row>
    <row r="23" spans="1:34">
      <c r="A23" s="3">
        <v>35125</v>
      </c>
      <c r="B23" s="4">
        <v>5.1999999999999998E-3</v>
      </c>
      <c r="C23" s="4" t="s">
        <v>103</v>
      </c>
      <c r="D23" s="4">
        <v>5.1999999999999998E-3</v>
      </c>
      <c r="E23" s="4" t="s">
        <v>103</v>
      </c>
      <c r="F23" s="9"/>
      <c r="G23" s="10"/>
      <c r="H23" s="9">
        <v>4.8999999999999998E-3</v>
      </c>
      <c r="I23" s="9">
        <v>4.8999999999999998E-3</v>
      </c>
      <c r="J23" s="9" t="s">
        <v>103</v>
      </c>
      <c r="K23" s="9" t="s">
        <v>103</v>
      </c>
      <c r="L23" s="9" t="s">
        <v>103</v>
      </c>
      <c r="M23" s="7">
        <f t="shared" si="1"/>
        <v>115.0841850660463</v>
      </c>
      <c r="N23" s="7">
        <v>100</v>
      </c>
      <c r="O23" s="7">
        <f t="shared" si="14"/>
        <v>115.0841850660463</v>
      </c>
      <c r="P23" s="7">
        <v>100</v>
      </c>
      <c r="Q23" s="7">
        <f t="shared" si="15"/>
        <v>100</v>
      </c>
      <c r="R23" s="7">
        <f t="shared" si="16"/>
        <v>100</v>
      </c>
      <c r="S23" s="7">
        <f t="shared" si="17"/>
        <v>125.34919681677469</v>
      </c>
      <c r="T23" s="7">
        <f t="shared" si="18"/>
        <v>125.34919681677469</v>
      </c>
      <c r="U23" s="7">
        <v>100</v>
      </c>
      <c r="V23" s="7">
        <v>100</v>
      </c>
      <c r="W23" s="7">
        <v>100</v>
      </c>
      <c r="X23" s="11">
        <f t="shared" si="3"/>
        <v>0.1685071977860082</v>
      </c>
      <c r="Y23" s="11">
        <f t="shared" si="4"/>
        <v>0</v>
      </c>
      <c r="Z23" s="11">
        <f t="shared" si="5"/>
        <v>0.1685071977860082</v>
      </c>
      <c r="AA23" s="11">
        <f t="shared" si="6"/>
        <v>0</v>
      </c>
      <c r="AB23" s="11">
        <f t="shared" si="7"/>
        <v>0</v>
      </c>
      <c r="AC23" s="11">
        <f t="shared" si="8"/>
        <v>0</v>
      </c>
      <c r="AD23" s="11">
        <f t="shared" si="9"/>
        <v>0.17415506705020545</v>
      </c>
      <c r="AE23" s="11">
        <f t="shared" si="10"/>
        <v>0.17415506705020545</v>
      </c>
      <c r="AF23" s="11">
        <f t="shared" si="11"/>
        <v>0</v>
      </c>
      <c r="AG23" s="11">
        <f t="shared" si="12"/>
        <v>0</v>
      </c>
      <c r="AH23" s="11">
        <f t="shared" si="13"/>
        <v>0</v>
      </c>
    </row>
    <row r="24" spans="1:34">
      <c r="A24" s="3">
        <v>35156</v>
      </c>
      <c r="B24" s="4">
        <v>-9.8999999999999991E-3</v>
      </c>
      <c r="C24" s="4" t="s">
        <v>103</v>
      </c>
      <c r="D24" s="4">
        <v>-9.8999999999999991E-3</v>
      </c>
      <c r="E24" s="4" t="s">
        <v>103</v>
      </c>
      <c r="F24" s="9"/>
      <c r="G24" s="10"/>
      <c r="H24" s="9">
        <v>2.3999999999999998E-3</v>
      </c>
      <c r="I24" s="9">
        <v>2.3999999999999998E-3</v>
      </c>
      <c r="J24" s="9" t="s">
        <v>103</v>
      </c>
      <c r="K24" s="9" t="s">
        <v>103</v>
      </c>
      <c r="L24" s="9" t="s">
        <v>103</v>
      </c>
      <c r="M24" s="7">
        <f t="shared" si="1"/>
        <v>113.94485163389244</v>
      </c>
      <c r="N24" s="7">
        <v>100</v>
      </c>
      <c r="O24" s="7">
        <f t="shared" si="14"/>
        <v>113.94485163389244</v>
      </c>
      <c r="P24" s="7">
        <v>100</v>
      </c>
      <c r="Q24" s="7">
        <f t="shared" si="15"/>
        <v>100</v>
      </c>
      <c r="R24" s="7">
        <f t="shared" si="16"/>
        <v>100</v>
      </c>
      <c r="S24" s="7">
        <f t="shared" si="17"/>
        <v>125.65003488913494</v>
      </c>
      <c r="T24" s="7">
        <f t="shared" si="18"/>
        <v>125.65003488913494</v>
      </c>
      <c r="U24" s="7">
        <v>100</v>
      </c>
      <c r="V24" s="7">
        <v>100</v>
      </c>
      <c r="W24" s="7">
        <v>100</v>
      </c>
      <c r="X24" s="11">
        <f t="shared" si="3"/>
        <v>0.1360359156794253</v>
      </c>
      <c r="Y24" s="11">
        <f t="shared" si="4"/>
        <v>0</v>
      </c>
      <c r="Z24" s="11">
        <f t="shared" si="5"/>
        <v>0.1360359156794253</v>
      </c>
      <c r="AA24" s="11">
        <f t="shared" si="6"/>
        <v>0</v>
      </c>
      <c r="AB24" s="11">
        <f t="shared" si="7"/>
        <v>0</v>
      </c>
      <c r="AC24" s="11">
        <f t="shared" si="8"/>
        <v>0</v>
      </c>
      <c r="AD24" s="11">
        <f t="shared" si="9"/>
        <v>0.14380275919448593</v>
      </c>
      <c r="AE24" s="11">
        <f t="shared" si="10"/>
        <v>0.14380275919448593</v>
      </c>
      <c r="AF24" s="11">
        <f t="shared" si="11"/>
        <v>0</v>
      </c>
      <c r="AG24" s="11">
        <f t="shared" si="12"/>
        <v>0</v>
      </c>
      <c r="AH24" s="11">
        <f t="shared" si="13"/>
        <v>0</v>
      </c>
    </row>
    <row r="25" spans="1:34">
      <c r="A25" s="3">
        <v>35186</v>
      </c>
      <c r="B25" s="4">
        <v>1.1399999999999999E-2</v>
      </c>
      <c r="C25" s="4" t="s">
        <v>103</v>
      </c>
      <c r="D25" s="4">
        <v>1.1399999999999999E-2</v>
      </c>
      <c r="E25" s="4" t="s">
        <v>103</v>
      </c>
      <c r="F25" s="9"/>
      <c r="G25" s="10"/>
      <c r="H25" s="9">
        <v>3.7000000000000002E-3</v>
      </c>
      <c r="I25" s="9">
        <v>3.7000000000000002E-3</v>
      </c>
      <c r="J25" s="9" t="s">
        <v>103</v>
      </c>
      <c r="K25" s="9" t="s">
        <v>103</v>
      </c>
      <c r="L25" s="9" t="s">
        <v>103</v>
      </c>
      <c r="M25" s="7">
        <f t="shared" si="1"/>
        <v>115.24382294251882</v>
      </c>
      <c r="N25" s="7">
        <v>100</v>
      </c>
      <c r="O25" s="7">
        <f t="shared" si="14"/>
        <v>115.24382294251882</v>
      </c>
      <c r="P25" s="7">
        <v>100</v>
      </c>
      <c r="Q25" s="7">
        <f t="shared" si="15"/>
        <v>100</v>
      </c>
      <c r="R25" s="7">
        <f t="shared" si="16"/>
        <v>100</v>
      </c>
      <c r="S25" s="7">
        <f t="shared" si="17"/>
        <v>126.11494001822474</v>
      </c>
      <c r="T25" s="7">
        <f t="shared" si="18"/>
        <v>126.11494001822474</v>
      </c>
      <c r="U25" s="7">
        <v>100</v>
      </c>
      <c r="V25" s="7">
        <v>100</v>
      </c>
      <c r="W25" s="7">
        <v>100</v>
      </c>
      <c r="X25" s="11">
        <f t="shared" si="3"/>
        <v>0.13693521187232416</v>
      </c>
      <c r="Y25" s="11">
        <f t="shared" si="4"/>
        <v>0</v>
      </c>
      <c r="Z25" s="11">
        <f t="shared" si="5"/>
        <v>0.13693521187232416</v>
      </c>
      <c r="AA25" s="11">
        <f t="shared" si="6"/>
        <v>0</v>
      </c>
      <c r="AB25" s="11">
        <f t="shared" si="7"/>
        <v>0</v>
      </c>
      <c r="AC25" s="11">
        <f t="shared" si="8"/>
        <v>0</v>
      </c>
      <c r="AD25" s="11">
        <f t="shared" si="9"/>
        <v>0.12354162204296881</v>
      </c>
      <c r="AE25" s="11">
        <f t="shared" si="10"/>
        <v>0.12354162204296881</v>
      </c>
      <c r="AF25" s="11">
        <f t="shared" si="11"/>
        <v>0</v>
      </c>
      <c r="AG25" s="11">
        <f t="shared" si="12"/>
        <v>0</v>
      </c>
      <c r="AH25" s="11">
        <f t="shared" si="13"/>
        <v>0</v>
      </c>
    </row>
    <row r="26" spans="1:34">
      <c r="A26" s="3">
        <v>35217</v>
      </c>
      <c r="B26" s="4">
        <v>-4.0000000000000002E-4</v>
      </c>
      <c r="C26" s="4" t="s">
        <v>103</v>
      </c>
      <c r="D26" s="4">
        <v>-4.0000000000000002E-4</v>
      </c>
      <c r="E26" s="4" t="s">
        <v>103</v>
      </c>
      <c r="F26" s="9"/>
      <c r="G26" s="10"/>
      <c r="H26" s="9">
        <v>1.7000000000000001E-2</v>
      </c>
      <c r="I26" s="9">
        <v>1.7000000000000001E-2</v>
      </c>
      <c r="J26" s="9" t="s">
        <v>103</v>
      </c>
      <c r="K26" s="9" t="s">
        <v>103</v>
      </c>
      <c r="L26" s="9" t="s">
        <v>103</v>
      </c>
      <c r="M26" s="7">
        <f t="shared" si="1"/>
        <v>115.19772541334181</v>
      </c>
      <c r="N26" s="7">
        <v>100</v>
      </c>
      <c r="O26" s="7">
        <f t="shared" si="14"/>
        <v>115.19772541334181</v>
      </c>
      <c r="P26" s="7">
        <v>100</v>
      </c>
      <c r="Q26" s="7">
        <f t="shared" si="15"/>
        <v>100</v>
      </c>
      <c r="R26" s="7">
        <f t="shared" si="16"/>
        <v>100</v>
      </c>
      <c r="S26" s="7">
        <f t="shared" si="17"/>
        <v>128.25889399853455</v>
      </c>
      <c r="T26" s="7">
        <f t="shared" si="18"/>
        <v>128.25889399853455</v>
      </c>
      <c r="U26" s="7">
        <v>100</v>
      </c>
      <c r="V26" s="7">
        <v>100</v>
      </c>
      <c r="W26" s="7">
        <v>100</v>
      </c>
      <c r="X26" s="11">
        <f t="shared" si="3"/>
        <v>0.11836295787008</v>
      </c>
      <c r="Y26" s="11">
        <f t="shared" si="4"/>
        <v>0</v>
      </c>
      <c r="Z26" s="11">
        <f t="shared" si="5"/>
        <v>0.11836295787008</v>
      </c>
      <c r="AA26" s="11">
        <f t="shared" si="6"/>
        <v>0</v>
      </c>
      <c r="AB26" s="11">
        <f t="shared" si="7"/>
        <v>0</v>
      </c>
      <c r="AC26" s="11">
        <f t="shared" si="8"/>
        <v>0</v>
      </c>
      <c r="AD26" s="11">
        <f t="shared" si="9"/>
        <v>8.3689140380974081E-2</v>
      </c>
      <c r="AE26" s="11">
        <f t="shared" si="10"/>
        <v>8.3689140380974081E-2</v>
      </c>
      <c r="AF26" s="11">
        <f t="shared" si="11"/>
        <v>0</v>
      </c>
      <c r="AG26" s="11">
        <f t="shared" si="12"/>
        <v>0</v>
      </c>
      <c r="AH26" s="11">
        <f t="shared" si="13"/>
        <v>0</v>
      </c>
    </row>
    <row r="27" spans="1:34">
      <c r="A27" s="3">
        <v>35247</v>
      </c>
      <c r="B27" s="4">
        <v>-1.01E-2</v>
      </c>
      <c r="C27" s="4" t="s">
        <v>103</v>
      </c>
      <c r="D27" s="4">
        <v>-1.01E-2</v>
      </c>
      <c r="E27" s="4" t="s">
        <v>103</v>
      </c>
      <c r="F27" s="9"/>
      <c r="G27" s="10"/>
      <c r="H27" s="9">
        <v>2.3E-3</v>
      </c>
      <c r="I27" s="9">
        <v>2.3E-3</v>
      </c>
      <c r="J27" s="9" t="s">
        <v>103</v>
      </c>
      <c r="K27" s="9" t="s">
        <v>103</v>
      </c>
      <c r="L27" s="9" t="s">
        <v>103</v>
      </c>
      <c r="M27" s="7">
        <f t="shared" si="1"/>
        <v>114.03422838666707</v>
      </c>
      <c r="N27" s="7">
        <v>100</v>
      </c>
      <c r="O27" s="7">
        <f t="shared" si="14"/>
        <v>114.03422838666707</v>
      </c>
      <c r="P27" s="7">
        <v>100</v>
      </c>
      <c r="Q27" s="7">
        <f t="shared" si="15"/>
        <v>100</v>
      </c>
      <c r="R27" s="7">
        <f t="shared" si="16"/>
        <v>100</v>
      </c>
      <c r="S27" s="7">
        <f t="shared" si="17"/>
        <v>128.55388945473118</v>
      </c>
      <c r="T27" s="7">
        <f t="shared" si="18"/>
        <v>128.55388945473118</v>
      </c>
      <c r="U27" s="7">
        <v>100</v>
      </c>
      <c r="V27" s="7">
        <v>100</v>
      </c>
      <c r="W27" s="7">
        <v>100</v>
      </c>
      <c r="X27" s="11">
        <f t="shared" si="3"/>
        <v>8.7492624750090675E-2</v>
      </c>
      <c r="Y27" s="11">
        <f t="shared" si="4"/>
        <v>0</v>
      </c>
      <c r="Z27" s="11">
        <f t="shared" si="5"/>
        <v>8.7492624750090675E-2</v>
      </c>
      <c r="AA27" s="11">
        <f t="shared" si="6"/>
        <v>0</v>
      </c>
      <c r="AB27" s="11">
        <f t="shared" si="7"/>
        <v>0</v>
      </c>
      <c r="AC27" s="11">
        <f t="shared" si="8"/>
        <v>0</v>
      </c>
      <c r="AD27" s="11">
        <f t="shared" si="9"/>
        <v>6.676647554886106E-2</v>
      </c>
      <c r="AE27" s="11">
        <f t="shared" si="10"/>
        <v>6.676647554886106E-2</v>
      </c>
      <c r="AF27" s="11">
        <f t="shared" si="11"/>
        <v>0</v>
      </c>
      <c r="AG27" s="11">
        <f t="shared" si="12"/>
        <v>0</v>
      </c>
      <c r="AH27" s="11">
        <f t="shared" si="13"/>
        <v>0</v>
      </c>
    </row>
    <row r="28" spans="1:34">
      <c r="A28" s="3">
        <v>35278</v>
      </c>
      <c r="B28" s="4">
        <v>-2.0000000000000001E-4</v>
      </c>
      <c r="C28" s="4" t="s">
        <v>103</v>
      </c>
      <c r="D28" s="4">
        <v>-2.0000000000000001E-4</v>
      </c>
      <c r="E28" s="4" t="s">
        <v>103</v>
      </c>
      <c r="F28" s="9"/>
      <c r="G28" s="10"/>
      <c r="H28" s="9">
        <v>2.2000000000000001E-3</v>
      </c>
      <c r="I28" s="9">
        <v>2.2000000000000001E-3</v>
      </c>
      <c r="J28" s="9" t="s">
        <v>103</v>
      </c>
      <c r="K28" s="9" t="s">
        <v>103</v>
      </c>
      <c r="L28" s="9" t="s">
        <v>103</v>
      </c>
      <c r="M28" s="7">
        <f t="shared" si="1"/>
        <v>114.01142154098973</v>
      </c>
      <c r="N28" s="7">
        <v>100</v>
      </c>
      <c r="O28" s="7">
        <f t="shared" si="14"/>
        <v>114.01142154098973</v>
      </c>
      <c r="P28" s="7">
        <v>100</v>
      </c>
      <c r="Q28" s="7">
        <f t="shared" si="15"/>
        <v>100</v>
      </c>
      <c r="R28" s="7">
        <f t="shared" si="16"/>
        <v>100</v>
      </c>
      <c r="S28" s="7">
        <f t="shared" si="17"/>
        <v>128.83670801153158</v>
      </c>
      <c r="T28" s="7">
        <f t="shared" si="18"/>
        <v>128.83670801153158</v>
      </c>
      <c r="U28" s="7">
        <v>100</v>
      </c>
      <c r="V28" s="7">
        <v>100</v>
      </c>
      <c r="W28" s="7">
        <v>100</v>
      </c>
      <c r="X28" s="11">
        <f t="shared" si="3"/>
        <v>6.5224969359401141E-2</v>
      </c>
      <c r="Y28" s="11">
        <f t="shared" si="4"/>
        <v>0</v>
      </c>
      <c r="Z28" s="11">
        <f t="shared" si="5"/>
        <v>6.5224969359401141E-2</v>
      </c>
      <c r="AA28" s="11">
        <f t="shared" si="6"/>
        <v>0</v>
      </c>
      <c r="AB28" s="11">
        <f t="shared" si="7"/>
        <v>0</v>
      </c>
      <c r="AC28" s="11">
        <f t="shared" si="8"/>
        <v>0</v>
      </c>
      <c r="AD28" s="11">
        <f t="shared" si="9"/>
        <v>6.168159066044554E-2</v>
      </c>
      <c r="AE28" s="11">
        <f t="shared" si="10"/>
        <v>6.168159066044554E-2</v>
      </c>
      <c r="AF28" s="11">
        <f t="shared" si="11"/>
        <v>0</v>
      </c>
      <c r="AG28" s="11">
        <f t="shared" si="12"/>
        <v>0</v>
      </c>
      <c r="AH28" s="11">
        <f t="shared" si="13"/>
        <v>0</v>
      </c>
    </row>
    <row r="29" spans="1:34">
      <c r="A29" s="3">
        <v>35309</v>
      </c>
      <c r="B29" s="4">
        <v>5.0000000000000001E-4</v>
      </c>
      <c r="C29" s="4" t="s">
        <v>103</v>
      </c>
      <c r="D29" s="4">
        <v>5.0000000000000001E-4</v>
      </c>
      <c r="E29" s="4" t="s">
        <v>103</v>
      </c>
      <c r="F29" s="9"/>
      <c r="G29" s="10"/>
      <c r="H29" s="9">
        <v>1.1000000000000001E-3</v>
      </c>
      <c r="I29" s="9">
        <v>1.1000000000000001E-3</v>
      </c>
      <c r="J29" s="9" t="s">
        <v>103</v>
      </c>
      <c r="K29" s="9" t="s">
        <v>103</v>
      </c>
      <c r="L29" s="9" t="s">
        <v>103</v>
      </c>
      <c r="M29" s="7">
        <f t="shared" si="1"/>
        <v>114.06842725176021</v>
      </c>
      <c r="N29" s="7">
        <v>100</v>
      </c>
      <c r="O29" s="7">
        <f t="shared" si="14"/>
        <v>114.06842725176021</v>
      </c>
      <c r="P29" s="7">
        <v>100</v>
      </c>
      <c r="Q29" s="7">
        <f t="shared" si="15"/>
        <v>100</v>
      </c>
      <c r="R29" s="7">
        <f t="shared" si="16"/>
        <v>100</v>
      </c>
      <c r="S29" s="7">
        <f t="shared" si="17"/>
        <v>128.97842839034428</v>
      </c>
      <c r="T29" s="7">
        <f t="shared" si="18"/>
        <v>128.97842839034428</v>
      </c>
      <c r="U29" s="7">
        <v>100</v>
      </c>
      <c r="V29" s="7">
        <v>100</v>
      </c>
      <c r="W29" s="7">
        <v>100</v>
      </c>
      <c r="X29" s="11">
        <f t="shared" si="3"/>
        <v>3.9763494482029982E-2</v>
      </c>
      <c r="Y29" s="11">
        <f t="shared" si="4"/>
        <v>0</v>
      </c>
      <c r="Z29" s="11">
        <f t="shared" si="5"/>
        <v>3.9763494482029982E-2</v>
      </c>
      <c r="AA29" s="11">
        <f t="shared" si="6"/>
        <v>0</v>
      </c>
      <c r="AB29" s="11">
        <f t="shared" si="7"/>
        <v>0</v>
      </c>
      <c r="AC29" s="11">
        <f t="shared" si="8"/>
        <v>0</v>
      </c>
      <c r="AD29" s="11">
        <f t="shared" si="9"/>
        <v>5.9564789562528198E-2</v>
      </c>
      <c r="AE29" s="11">
        <f t="shared" si="10"/>
        <v>5.9564789562528198E-2</v>
      </c>
      <c r="AF29" s="11">
        <f t="shared" si="11"/>
        <v>0</v>
      </c>
      <c r="AG29" s="11">
        <f t="shared" si="12"/>
        <v>0</v>
      </c>
      <c r="AH29" s="11">
        <f t="shared" si="13"/>
        <v>0</v>
      </c>
    </row>
    <row r="30" spans="1:34">
      <c r="A30" s="3">
        <v>35339</v>
      </c>
      <c r="B30" s="4">
        <v>-1.26E-2</v>
      </c>
      <c r="C30" s="4" t="s">
        <v>103</v>
      </c>
      <c r="D30" s="4">
        <v>-1.26E-2</v>
      </c>
      <c r="E30" s="4" t="s">
        <v>103</v>
      </c>
      <c r="F30" s="9"/>
      <c r="G30" s="10"/>
      <c r="H30" s="9">
        <v>-1.7000000000000001E-3</v>
      </c>
      <c r="I30" s="9">
        <v>-1.7000000000000001E-3</v>
      </c>
      <c r="J30" s="9" t="s">
        <v>103</v>
      </c>
      <c r="K30" s="9" t="s">
        <v>103</v>
      </c>
      <c r="L30" s="9" t="s">
        <v>103</v>
      </c>
      <c r="M30" s="7">
        <f t="shared" si="1"/>
        <v>112.63116506838804</v>
      </c>
      <c r="N30" s="7">
        <v>100</v>
      </c>
      <c r="O30" s="7">
        <f t="shared" si="14"/>
        <v>112.63116506838804</v>
      </c>
      <c r="P30" s="7">
        <v>100</v>
      </c>
      <c r="Q30" s="7">
        <f t="shared" si="15"/>
        <v>100</v>
      </c>
      <c r="R30" s="7">
        <f t="shared" si="16"/>
        <v>100</v>
      </c>
      <c r="S30" s="7">
        <f t="shared" si="17"/>
        <v>128.75916506208068</v>
      </c>
      <c r="T30" s="7">
        <f t="shared" si="18"/>
        <v>128.75916506208068</v>
      </c>
      <c r="U30" s="7">
        <v>100</v>
      </c>
      <c r="V30" s="7">
        <v>100</v>
      </c>
      <c r="W30" s="7">
        <v>100</v>
      </c>
      <c r="X30" s="11">
        <f t="shared" si="3"/>
        <v>3.5150710275818398E-2</v>
      </c>
      <c r="Y30" s="11">
        <f t="shared" si="4"/>
        <v>0</v>
      </c>
      <c r="Z30" s="11">
        <f t="shared" si="5"/>
        <v>3.5150710275818398E-2</v>
      </c>
      <c r="AA30" s="11">
        <f t="shared" si="6"/>
        <v>0</v>
      </c>
      <c r="AB30" s="11">
        <f t="shared" si="7"/>
        <v>0</v>
      </c>
      <c r="AC30" s="11">
        <f t="shared" si="8"/>
        <v>0</v>
      </c>
      <c r="AD30" s="11">
        <f t="shared" si="9"/>
        <v>5.4704885253038071E-2</v>
      </c>
      <c r="AE30" s="11">
        <f t="shared" si="10"/>
        <v>5.4704885253038071E-2</v>
      </c>
      <c r="AF30" s="11">
        <f t="shared" si="11"/>
        <v>0</v>
      </c>
      <c r="AG30" s="11">
        <f t="shared" si="12"/>
        <v>0</v>
      </c>
      <c r="AH30" s="11">
        <f t="shared" si="13"/>
        <v>0</v>
      </c>
    </row>
    <row r="31" spans="1:34">
      <c r="A31" s="3">
        <v>35370</v>
      </c>
      <c r="B31" s="4">
        <v>-4.6999999999999993E-3</v>
      </c>
      <c r="C31" s="4" t="s">
        <v>103</v>
      </c>
      <c r="D31" s="4">
        <v>-4.6999999999999993E-3</v>
      </c>
      <c r="E31" s="4" t="s">
        <v>103</v>
      </c>
      <c r="F31" s="9"/>
      <c r="G31" s="10"/>
      <c r="H31" s="9">
        <v>3.8E-3</v>
      </c>
      <c r="I31" s="9">
        <v>3.8E-3</v>
      </c>
      <c r="J31" s="9" t="s">
        <v>103</v>
      </c>
      <c r="K31" s="9" t="s">
        <v>103</v>
      </c>
      <c r="L31" s="9" t="s">
        <v>103</v>
      </c>
      <c r="M31" s="7">
        <f t="shared" si="1"/>
        <v>112.10179859256661</v>
      </c>
      <c r="N31" s="7">
        <v>100</v>
      </c>
      <c r="O31" s="7">
        <f t="shared" si="14"/>
        <v>112.10179859256661</v>
      </c>
      <c r="P31" s="7">
        <v>100</v>
      </c>
      <c r="Q31" s="7">
        <f t="shared" si="15"/>
        <v>100</v>
      </c>
      <c r="R31" s="7">
        <f t="shared" si="16"/>
        <v>100</v>
      </c>
      <c r="S31" s="7">
        <f t="shared" si="17"/>
        <v>129.24844988931659</v>
      </c>
      <c r="T31" s="7">
        <f t="shared" si="18"/>
        <v>129.24844988931659</v>
      </c>
      <c r="U31" s="7">
        <v>100</v>
      </c>
      <c r="V31" s="7">
        <v>100</v>
      </c>
      <c r="W31" s="7">
        <v>100</v>
      </c>
      <c r="X31" s="11">
        <f t="shared" si="3"/>
        <v>2.5363755909157959E-2</v>
      </c>
      <c r="Y31" s="11">
        <f t="shared" si="4"/>
        <v>0</v>
      </c>
      <c r="Z31" s="11">
        <f t="shared" si="5"/>
        <v>2.5363755909157959E-2</v>
      </c>
      <c r="AA31" s="11">
        <f t="shared" si="6"/>
        <v>0</v>
      </c>
      <c r="AB31" s="11">
        <f t="shared" si="7"/>
        <v>0</v>
      </c>
      <c r="AC31" s="11">
        <f t="shared" si="8"/>
        <v>0</v>
      </c>
      <c r="AD31" s="11">
        <f t="shared" si="9"/>
        <v>5.5125337668925134E-2</v>
      </c>
      <c r="AE31" s="11">
        <f t="shared" si="10"/>
        <v>5.5125337668925134E-2</v>
      </c>
      <c r="AF31" s="11">
        <f t="shared" si="11"/>
        <v>0</v>
      </c>
      <c r="AG31" s="11">
        <f t="shared" si="12"/>
        <v>0</v>
      </c>
      <c r="AH31" s="11">
        <f t="shared" si="13"/>
        <v>0</v>
      </c>
    </row>
    <row r="32" spans="1:34">
      <c r="A32" s="3">
        <v>35400</v>
      </c>
      <c r="B32" s="4">
        <v>-2.5999999999999999E-3</v>
      </c>
      <c r="C32" s="4" t="s">
        <v>103</v>
      </c>
      <c r="D32" s="4">
        <v>-2.5999999999999999E-3</v>
      </c>
      <c r="E32" s="4" t="s">
        <v>103</v>
      </c>
      <c r="F32" s="9"/>
      <c r="G32" s="10"/>
      <c r="H32" s="9">
        <v>2.2000000000000001E-3</v>
      </c>
      <c r="I32" s="9">
        <v>2.2000000000000001E-3</v>
      </c>
      <c r="J32" s="9" t="s">
        <v>103</v>
      </c>
      <c r="K32" s="9" t="s">
        <v>103</v>
      </c>
      <c r="L32" s="9" t="s">
        <v>103</v>
      </c>
      <c r="M32" s="7">
        <f t="shared" si="1"/>
        <v>111.81033391622593</v>
      </c>
      <c r="N32" s="7">
        <v>100</v>
      </c>
      <c r="O32" s="7">
        <f t="shared" si="14"/>
        <v>111.81033391622593</v>
      </c>
      <c r="P32" s="7">
        <v>100</v>
      </c>
      <c r="Q32" s="7">
        <f t="shared" si="15"/>
        <v>100</v>
      </c>
      <c r="R32" s="7">
        <f t="shared" si="16"/>
        <v>100</v>
      </c>
      <c r="S32" s="7">
        <f t="shared" si="17"/>
        <v>129.53279647907308</v>
      </c>
      <c r="T32" s="7">
        <f t="shared" si="18"/>
        <v>129.53279647907308</v>
      </c>
      <c r="U32" s="7">
        <v>100</v>
      </c>
      <c r="V32" s="7">
        <v>100</v>
      </c>
      <c r="W32" s="7">
        <v>100</v>
      </c>
      <c r="X32" s="11">
        <f t="shared" si="3"/>
        <v>1.7913616147898992E-2</v>
      </c>
      <c r="Y32" s="11">
        <f t="shared" si="4"/>
        <v>0</v>
      </c>
      <c r="Z32" s="11">
        <f t="shared" si="5"/>
        <v>1.7913616147898992E-2</v>
      </c>
      <c r="AA32" s="11">
        <f t="shared" si="6"/>
        <v>0</v>
      </c>
      <c r="AB32" s="11">
        <f t="shared" si="7"/>
        <v>0</v>
      </c>
      <c r="AC32" s="11">
        <f t="shared" si="8"/>
        <v>0</v>
      </c>
      <c r="AD32" s="11">
        <f t="shared" si="9"/>
        <v>4.9262366949589964E-2</v>
      </c>
      <c r="AE32" s="11">
        <f t="shared" si="10"/>
        <v>4.9262366949589964E-2</v>
      </c>
      <c r="AF32" s="11">
        <f t="shared" si="11"/>
        <v>0</v>
      </c>
      <c r="AG32" s="11">
        <f t="shared" si="12"/>
        <v>0</v>
      </c>
      <c r="AH32" s="11">
        <f t="shared" si="13"/>
        <v>0</v>
      </c>
    </row>
    <row r="33" spans="1:34">
      <c r="A33" s="3">
        <v>35431</v>
      </c>
      <c r="B33" s="4">
        <v>1.26E-2</v>
      </c>
      <c r="C33" s="4" t="s">
        <v>103</v>
      </c>
      <c r="D33" s="4">
        <v>1.26E-2</v>
      </c>
      <c r="E33" s="4" t="s">
        <v>103</v>
      </c>
      <c r="F33" s="9"/>
      <c r="G33" s="10"/>
      <c r="H33" s="9">
        <v>5.4000000000000003E-3</v>
      </c>
      <c r="I33" s="9">
        <v>5.4000000000000003E-3</v>
      </c>
      <c r="J33" s="9" t="s">
        <v>103</v>
      </c>
      <c r="K33" s="9" t="s">
        <v>103</v>
      </c>
      <c r="L33" s="9" t="s">
        <v>103</v>
      </c>
      <c r="M33" s="7">
        <f t="shared" si="1"/>
        <v>113.21914412357037</v>
      </c>
      <c r="N33" s="7">
        <v>100</v>
      </c>
      <c r="O33" s="7">
        <f t="shared" si="14"/>
        <v>113.21914412357037</v>
      </c>
      <c r="P33" s="7">
        <v>100</v>
      </c>
      <c r="Q33" s="7">
        <f t="shared" si="15"/>
        <v>100</v>
      </c>
      <c r="R33" s="7">
        <f t="shared" si="16"/>
        <v>100</v>
      </c>
      <c r="S33" s="7">
        <f t="shared" si="17"/>
        <v>130.23227358006008</v>
      </c>
      <c r="T33" s="7">
        <f t="shared" si="18"/>
        <v>130.23227358006008</v>
      </c>
      <c r="U33" s="7">
        <v>100</v>
      </c>
      <c r="V33" s="7">
        <v>100</v>
      </c>
      <c r="W33" s="7">
        <v>100</v>
      </c>
      <c r="X33" s="11">
        <f t="shared" si="3"/>
        <v>3.3479292430278473E-3</v>
      </c>
      <c r="Y33" s="11">
        <f t="shared" si="4"/>
        <v>0</v>
      </c>
      <c r="Z33" s="11">
        <f t="shared" si="5"/>
        <v>3.3479292430278473E-3</v>
      </c>
      <c r="AA33" s="11">
        <f t="shared" si="6"/>
        <v>0</v>
      </c>
      <c r="AB33" s="11">
        <f t="shared" si="7"/>
        <v>0</v>
      </c>
      <c r="AC33" s="11">
        <f t="shared" si="8"/>
        <v>0</v>
      </c>
      <c r="AD33" s="11">
        <f t="shared" si="9"/>
        <v>4.7283216252474558E-2</v>
      </c>
      <c r="AE33" s="11">
        <f t="shared" si="10"/>
        <v>4.7283216252474558E-2</v>
      </c>
      <c r="AF33" s="11">
        <f t="shared" si="11"/>
        <v>0</v>
      </c>
      <c r="AG33" s="11">
        <f t="shared" si="12"/>
        <v>0</v>
      </c>
      <c r="AH33" s="11">
        <f t="shared" si="13"/>
        <v>0</v>
      </c>
    </row>
    <row r="34" spans="1:34">
      <c r="A34" s="3">
        <v>35462</v>
      </c>
      <c r="B34" s="4">
        <v>3.32E-2</v>
      </c>
      <c r="C34" s="4" t="s">
        <v>103</v>
      </c>
      <c r="D34" s="4">
        <v>3.32E-2</v>
      </c>
      <c r="E34" s="4" t="s">
        <v>103</v>
      </c>
      <c r="F34" s="9"/>
      <c r="G34" s="10"/>
      <c r="H34" s="9">
        <v>6.1999999999999998E-3</v>
      </c>
      <c r="I34" s="9">
        <v>6.1999999999999998E-3</v>
      </c>
      <c r="J34" s="9" t="s">
        <v>103</v>
      </c>
      <c r="K34" s="9" t="s">
        <v>103</v>
      </c>
      <c r="L34" s="9" t="s">
        <v>103</v>
      </c>
      <c r="M34" s="7">
        <f t="shared" si="1"/>
        <v>116.9780197084729</v>
      </c>
      <c r="N34" s="7">
        <v>100</v>
      </c>
      <c r="O34" s="7">
        <f t="shared" si="14"/>
        <v>116.9780197084729</v>
      </c>
      <c r="P34" s="7">
        <v>100</v>
      </c>
      <c r="Q34" s="7">
        <f t="shared" si="15"/>
        <v>100</v>
      </c>
      <c r="R34" s="7">
        <f t="shared" si="16"/>
        <v>100</v>
      </c>
      <c r="S34" s="7">
        <f t="shared" si="17"/>
        <v>131.03971367625644</v>
      </c>
      <c r="T34" s="7">
        <f t="shared" si="18"/>
        <v>131.03971367625644</v>
      </c>
      <c r="U34" s="7">
        <v>100</v>
      </c>
      <c r="V34" s="7">
        <v>100</v>
      </c>
      <c r="W34" s="7">
        <v>100</v>
      </c>
      <c r="X34" s="11">
        <f t="shared" si="3"/>
        <v>2.1741652369304365E-2</v>
      </c>
      <c r="Y34" s="11">
        <f t="shared" si="4"/>
        <v>0</v>
      </c>
      <c r="Z34" s="11">
        <f t="shared" si="5"/>
        <v>2.1741652369304365E-2</v>
      </c>
      <c r="AA34" s="11">
        <f t="shared" si="6"/>
        <v>0</v>
      </c>
      <c r="AB34" s="11">
        <f t="shared" si="7"/>
        <v>0</v>
      </c>
      <c r="AC34" s="11">
        <f t="shared" si="8"/>
        <v>0</v>
      </c>
      <c r="AD34" s="11">
        <f t="shared" si="9"/>
        <v>5.0519760934343294E-2</v>
      </c>
      <c r="AE34" s="11">
        <f t="shared" si="10"/>
        <v>5.0519760934343294E-2</v>
      </c>
      <c r="AF34" s="11">
        <f t="shared" si="11"/>
        <v>0</v>
      </c>
      <c r="AG34" s="11">
        <f t="shared" si="12"/>
        <v>0</v>
      </c>
      <c r="AH34" s="11">
        <f t="shared" si="13"/>
        <v>0</v>
      </c>
    </row>
    <row r="35" spans="1:34">
      <c r="A35" s="3">
        <v>35490</v>
      </c>
      <c r="B35" s="4">
        <v>7.4999999999999997E-3</v>
      </c>
      <c r="C35" s="4" t="s">
        <v>103</v>
      </c>
      <c r="D35" s="4">
        <v>7.4999999999999997E-3</v>
      </c>
      <c r="E35" s="4" t="s">
        <v>103</v>
      </c>
      <c r="F35" s="9"/>
      <c r="G35" s="10"/>
      <c r="H35" s="9">
        <v>3.4000000000000002E-3</v>
      </c>
      <c r="I35" s="9">
        <v>3.4000000000000002E-3</v>
      </c>
      <c r="J35" s="9" t="s">
        <v>103</v>
      </c>
      <c r="K35" s="9" t="s">
        <v>103</v>
      </c>
      <c r="L35" s="9" t="s">
        <v>103</v>
      </c>
      <c r="M35" s="7">
        <f t="shared" si="1"/>
        <v>117.85535485628645</v>
      </c>
      <c r="N35" s="7">
        <v>100</v>
      </c>
      <c r="O35" s="7">
        <f t="shared" si="14"/>
        <v>117.85535485628645</v>
      </c>
      <c r="P35" s="7">
        <v>100</v>
      </c>
      <c r="Q35" s="7">
        <f t="shared" si="15"/>
        <v>100</v>
      </c>
      <c r="R35" s="7">
        <f t="shared" si="16"/>
        <v>100</v>
      </c>
      <c r="S35" s="7">
        <f t="shared" si="17"/>
        <v>131.48524870275571</v>
      </c>
      <c r="T35" s="7">
        <f t="shared" si="18"/>
        <v>131.48524870275571</v>
      </c>
      <c r="U35" s="7">
        <v>100</v>
      </c>
      <c r="V35" s="7">
        <v>100</v>
      </c>
      <c r="W35" s="7">
        <v>100</v>
      </c>
      <c r="X35" s="11">
        <f t="shared" si="3"/>
        <v>2.4079501355027899E-2</v>
      </c>
      <c r="Y35" s="11">
        <f t="shared" si="4"/>
        <v>0</v>
      </c>
      <c r="Z35" s="11">
        <f t="shared" si="5"/>
        <v>2.4079501355027899E-2</v>
      </c>
      <c r="AA35" s="11">
        <f t="shared" si="6"/>
        <v>0</v>
      </c>
      <c r="AB35" s="11">
        <f t="shared" si="7"/>
        <v>0</v>
      </c>
      <c r="AC35" s="11">
        <f t="shared" si="8"/>
        <v>0</v>
      </c>
      <c r="AD35" s="11">
        <f t="shared" si="9"/>
        <v>4.895166496320047E-2</v>
      </c>
      <c r="AE35" s="11">
        <f t="shared" si="10"/>
        <v>4.895166496320047E-2</v>
      </c>
      <c r="AF35" s="11">
        <f t="shared" si="11"/>
        <v>0</v>
      </c>
      <c r="AG35" s="11">
        <f t="shared" si="12"/>
        <v>0</v>
      </c>
      <c r="AH35" s="11">
        <f t="shared" si="13"/>
        <v>0</v>
      </c>
    </row>
    <row r="36" spans="1:34">
      <c r="A36" s="3">
        <v>35521</v>
      </c>
      <c r="B36" s="4">
        <v>1.7000000000000001E-3</v>
      </c>
      <c r="C36" s="4" t="s">
        <v>103</v>
      </c>
      <c r="D36" s="4">
        <v>1.7000000000000001E-3</v>
      </c>
      <c r="E36" s="4" t="s">
        <v>103</v>
      </c>
      <c r="F36" s="9"/>
      <c r="G36" s="10"/>
      <c r="H36" s="9">
        <v>5.3E-3</v>
      </c>
      <c r="I36" s="9">
        <v>5.3E-3</v>
      </c>
      <c r="J36" s="9" t="s">
        <v>103</v>
      </c>
      <c r="K36" s="9" t="s">
        <v>103</v>
      </c>
      <c r="L36" s="9" t="s">
        <v>103</v>
      </c>
      <c r="M36" s="7">
        <f t="shared" si="1"/>
        <v>118.05570895954214</v>
      </c>
      <c r="N36" s="7">
        <v>100</v>
      </c>
      <c r="O36" s="7">
        <f t="shared" si="14"/>
        <v>118.05570895954214</v>
      </c>
      <c r="P36" s="7">
        <v>100</v>
      </c>
      <c r="Q36" s="7">
        <f t="shared" si="15"/>
        <v>100</v>
      </c>
      <c r="R36" s="7">
        <f t="shared" si="16"/>
        <v>100</v>
      </c>
      <c r="S36" s="7">
        <f t="shared" si="17"/>
        <v>132.18212052088032</v>
      </c>
      <c r="T36" s="7">
        <f t="shared" si="18"/>
        <v>132.18212052088032</v>
      </c>
      <c r="U36" s="7">
        <v>100</v>
      </c>
      <c r="V36" s="7">
        <v>100</v>
      </c>
      <c r="W36" s="7">
        <v>100</v>
      </c>
      <c r="X36" s="11">
        <f t="shared" si="3"/>
        <v>3.6077604794800155E-2</v>
      </c>
      <c r="Y36" s="11">
        <f t="shared" si="4"/>
        <v>0</v>
      </c>
      <c r="Z36" s="11">
        <f t="shared" si="5"/>
        <v>3.6077604794800155E-2</v>
      </c>
      <c r="AA36" s="11">
        <f t="shared" si="6"/>
        <v>0</v>
      </c>
      <c r="AB36" s="11">
        <f t="shared" si="7"/>
        <v>0</v>
      </c>
      <c r="AC36" s="11">
        <f t="shared" si="8"/>
        <v>0</v>
      </c>
      <c r="AD36" s="11">
        <f t="shared" si="9"/>
        <v>5.1986341567742844E-2</v>
      </c>
      <c r="AE36" s="11">
        <f t="shared" si="10"/>
        <v>5.1986341567742844E-2</v>
      </c>
      <c r="AF36" s="11">
        <f t="shared" si="11"/>
        <v>0</v>
      </c>
      <c r="AG36" s="11">
        <f t="shared" si="12"/>
        <v>0</v>
      </c>
      <c r="AH36" s="11">
        <f t="shared" si="13"/>
        <v>0</v>
      </c>
    </row>
    <row r="37" spans="1:34">
      <c r="A37" s="3">
        <v>35551</v>
      </c>
      <c r="B37" s="4">
        <v>5.1999999999999998E-3</v>
      </c>
      <c r="C37" s="4" t="s">
        <v>103</v>
      </c>
      <c r="D37" s="4">
        <v>5.1999999999999998E-3</v>
      </c>
      <c r="E37" s="4" t="s">
        <v>103</v>
      </c>
      <c r="F37" s="9"/>
      <c r="G37" s="10"/>
      <c r="H37" s="9">
        <v>3.9000000000000003E-3</v>
      </c>
      <c r="I37" s="9">
        <v>3.9000000000000003E-3</v>
      </c>
      <c r="J37" s="9" t="s">
        <v>103</v>
      </c>
      <c r="K37" s="9" t="s">
        <v>103</v>
      </c>
      <c r="L37" s="9" t="s">
        <v>103</v>
      </c>
      <c r="M37" s="7">
        <f t="shared" si="1"/>
        <v>118.66959864613177</v>
      </c>
      <c r="N37" s="7">
        <v>100</v>
      </c>
      <c r="O37" s="7">
        <f t="shared" si="14"/>
        <v>118.66959864613177</v>
      </c>
      <c r="P37" s="7">
        <v>100</v>
      </c>
      <c r="Q37" s="7">
        <f t="shared" si="15"/>
        <v>100</v>
      </c>
      <c r="R37" s="7">
        <f t="shared" si="16"/>
        <v>100</v>
      </c>
      <c r="S37" s="7">
        <f t="shared" si="17"/>
        <v>132.69763079091175</v>
      </c>
      <c r="T37" s="7">
        <f t="shared" si="18"/>
        <v>132.69763079091175</v>
      </c>
      <c r="U37" s="7">
        <v>100</v>
      </c>
      <c r="V37" s="7">
        <v>100</v>
      </c>
      <c r="W37" s="7">
        <v>100</v>
      </c>
      <c r="X37" s="11">
        <f t="shared" si="3"/>
        <v>2.97263281982727E-2</v>
      </c>
      <c r="Y37" s="11">
        <f t="shared" si="4"/>
        <v>0</v>
      </c>
      <c r="Z37" s="11">
        <f t="shared" si="5"/>
        <v>2.97263281982727E-2</v>
      </c>
      <c r="AA37" s="11">
        <f t="shared" si="6"/>
        <v>0</v>
      </c>
      <c r="AB37" s="11">
        <f t="shared" si="7"/>
        <v>0</v>
      </c>
      <c r="AC37" s="11">
        <f t="shared" si="8"/>
        <v>0</v>
      </c>
      <c r="AD37" s="11">
        <f t="shared" si="9"/>
        <v>5.2195963235884157E-2</v>
      </c>
      <c r="AE37" s="11">
        <f t="shared" si="10"/>
        <v>5.2195963235884157E-2</v>
      </c>
      <c r="AF37" s="11">
        <f t="shared" si="11"/>
        <v>0</v>
      </c>
      <c r="AG37" s="11">
        <f t="shared" si="12"/>
        <v>0</v>
      </c>
      <c r="AH37" s="11">
        <f t="shared" si="13"/>
        <v>0</v>
      </c>
    </row>
    <row r="38" spans="1:34">
      <c r="A38" s="3">
        <v>35582</v>
      </c>
      <c r="B38" s="4">
        <v>-2.8999999999999998E-3</v>
      </c>
      <c r="C38" s="4" t="s">
        <v>103</v>
      </c>
      <c r="D38" s="4">
        <v>-2.8999999999999998E-3</v>
      </c>
      <c r="E38" s="4" t="s">
        <v>103</v>
      </c>
      <c r="F38" s="9"/>
      <c r="G38" s="10"/>
      <c r="H38" s="9">
        <v>1.0700000000000001E-2</v>
      </c>
      <c r="I38" s="9">
        <v>1.0700000000000001E-2</v>
      </c>
      <c r="J38" s="9" t="s">
        <v>103</v>
      </c>
      <c r="K38" s="9" t="s">
        <v>103</v>
      </c>
      <c r="L38" s="9" t="s">
        <v>103</v>
      </c>
      <c r="M38" s="7">
        <f t="shared" si="1"/>
        <v>118.32545681005799</v>
      </c>
      <c r="N38" s="7">
        <v>100</v>
      </c>
      <c r="O38" s="7">
        <f t="shared" si="14"/>
        <v>118.32545681005799</v>
      </c>
      <c r="P38" s="7">
        <v>100</v>
      </c>
      <c r="Q38" s="7">
        <f t="shared" si="15"/>
        <v>100</v>
      </c>
      <c r="R38" s="7">
        <f t="shared" si="16"/>
        <v>100</v>
      </c>
      <c r="S38" s="7">
        <f t="shared" si="17"/>
        <v>134.11749544037448</v>
      </c>
      <c r="T38" s="7">
        <f t="shared" si="18"/>
        <v>134.11749544037448</v>
      </c>
      <c r="U38" s="7">
        <v>100</v>
      </c>
      <c r="V38" s="7">
        <v>100</v>
      </c>
      <c r="W38" s="7">
        <v>100</v>
      </c>
      <c r="X38" s="11">
        <f t="shared" si="3"/>
        <v>2.7150982239393384E-2</v>
      </c>
      <c r="Y38" s="11">
        <f t="shared" si="4"/>
        <v>0</v>
      </c>
      <c r="Z38" s="11">
        <f t="shared" si="5"/>
        <v>2.7150982239393384E-2</v>
      </c>
      <c r="AA38" s="11">
        <f t="shared" si="6"/>
        <v>0</v>
      </c>
      <c r="AB38" s="11">
        <f t="shared" si="7"/>
        <v>0</v>
      </c>
      <c r="AC38" s="11">
        <f t="shared" si="8"/>
        <v>0</v>
      </c>
      <c r="AD38" s="11">
        <f t="shared" si="9"/>
        <v>4.5677935145042481E-2</v>
      </c>
      <c r="AE38" s="11">
        <f t="shared" si="10"/>
        <v>4.5677935145042481E-2</v>
      </c>
      <c r="AF38" s="11">
        <f t="shared" si="11"/>
        <v>0</v>
      </c>
      <c r="AG38" s="11">
        <f t="shared" si="12"/>
        <v>0</v>
      </c>
      <c r="AH38" s="11">
        <f t="shared" si="13"/>
        <v>0</v>
      </c>
    </row>
    <row r="39" spans="1:34">
      <c r="A39" s="3">
        <v>35612</v>
      </c>
      <c r="B39" s="4">
        <v>2E-3</v>
      </c>
      <c r="C39" s="4" t="s">
        <v>103</v>
      </c>
      <c r="D39" s="4">
        <v>2E-3</v>
      </c>
      <c r="E39" s="4" t="s">
        <v>103</v>
      </c>
      <c r="F39" s="9"/>
      <c r="G39" s="10"/>
      <c r="H39" s="9">
        <v>4.0000000000000002E-4</v>
      </c>
      <c r="I39" s="9">
        <v>4.0000000000000002E-4</v>
      </c>
      <c r="J39" s="9" t="s">
        <v>103</v>
      </c>
      <c r="K39" s="9" t="s">
        <v>103</v>
      </c>
      <c r="L39" s="9" t="s">
        <v>103</v>
      </c>
      <c r="M39" s="7">
        <f t="shared" si="1"/>
        <v>118.5621077236781</v>
      </c>
      <c r="N39" s="7">
        <v>100</v>
      </c>
      <c r="O39" s="7">
        <f t="shared" si="14"/>
        <v>118.5621077236781</v>
      </c>
      <c r="P39" s="7">
        <v>100</v>
      </c>
      <c r="Q39" s="7">
        <f t="shared" si="15"/>
        <v>100</v>
      </c>
      <c r="R39" s="7">
        <f t="shared" si="16"/>
        <v>100</v>
      </c>
      <c r="S39" s="7">
        <f t="shared" si="17"/>
        <v>134.17114243855062</v>
      </c>
      <c r="T39" s="7">
        <f t="shared" si="18"/>
        <v>134.17114243855062</v>
      </c>
      <c r="U39" s="7">
        <v>100</v>
      </c>
      <c r="V39" s="7">
        <v>100</v>
      </c>
      <c r="W39" s="7">
        <v>100</v>
      </c>
      <c r="X39" s="11">
        <f t="shared" si="3"/>
        <v>3.9706318015832132E-2</v>
      </c>
      <c r="Y39" s="11">
        <f t="shared" si="4"/>
        <v>0</v>
      </c>
      <c r="Z39" s="11">
        <f t="shared" si="5"/>
        <v>3.9706318015832132E-2</v>
      </c>
      <c r="AA39" s="11">
        <f t="shared" si="6"/>
        <v>0</v>
      </c>
      <c r="AB39" s="11">
        <f t="shared" si="7"/>
        <v>0</v>
      </c>
      <c r="AC39" s="11">
        <f t="shared" si="8"/>
        <v>0</v>
      </c>
      <c r="AD39" s="11">
        <f t="shared" si="9"/>
        <v>4.3695706194852191E-2</v>
      </c>
      <c r="AE39" s="11">
        <f t="shared" si="10"/>
        <v>4.3695706194852191E-2</v>
      </c>
      <c r="AF39" s="11">
        <f t="shared" si="11"/>
        <v>0</v>
      </c>
      <c r="AG39" s="11">
        <f t="shared" si="12"/>
        <v>0</v>
      </c>
      <c r="AH39" s="11">
        <f t="shared" si="13"/>
        <v>0</v>
      </c>
    </row>
    <row r="40" spans="1:34">
      <c r="A40" s="3">
        <v>35643</v>
      </c>
      <c r="B40" s="4">
        <v>1.6000000000000001E-3</v>
      </c>
      <c r="C40" s="4" t="s">
        <v>103</v>
      </c>
      <c r="D40" s="4">
        <v>1.6000000000000001E-3</v>
      </c>
      <c r="E40" s="4" t="s">
        <v>103</v>
      </c>
      <c r="F40" s="9"/>
      <c r="G40" s="10"/>
      <c r="H40" s="9">
        <v>1.9E-3</v>
      </c>
      <c r="I40" s="9">
        <v>1.9E-3</v>
      </c>
      <c r="J40" s="9" t="s">
        <v>103</v>
      </c>
      <c r="K40" s="9" t="s">
        <v>103</v>
      </c>
      <c r="L40" s="9" t="s">
        <v>103</v>
      </c>
      <c r="M40" s="7">
        <f t="shared" si="1"/>
        <v>118.75180709603599</v>
      </c>
      <c r="N40" s="7">
        <v>100</v>
      </c>
      <c r="O40" s="7">
        <f t="shared" si="14"/>
        <v>118.75180709603599</v>
      </c>
      <c r="P40" s="7">
        <v>100</v>
      </c>
      <c r="Q40" s="7">
        <f t="shared" si="15"/>
        <v>100</v>
      </c>
      <c r="R40" s="7">
        <f t="shared" si="16"/>
        <v>100</v>
      </c>
      <c r="S40" s="7">
        <f t="shared" si="17"/>
        <v>134.42606760918386</v>
      </c>
      <c r="T40" s="7">
        <f t="shared" si="18"/>
        <v>134.42606760918386</v>
      </c>
      <c r="U40" s="7">
        <v>100</v>
      </c>
      <c r="V40" s="7">
        <v>100</v>
      </c>
      <c r="W40" s="7">
        <v>100</v>
      </c>
      <c r="X40" s="11">
        <f t="shared" si="3"/>
        <v>4.1578163757409081E-2</v>
      </c>
      <c r="Y40" s="11">
        <f t="shared" si="4"/>
        <v>0</v>
      </c>
      <c r="Z40" s="11">
        <f t="shared" si="5"/>
        <v>4.1578163757409081E-2</v>
      </c>
      <c r="AA40" s="11">
        <f t="shared" si="6"/>
        <v>0</v>
      </c>
      <c r="AB40" s="11">
        <f t="shared" si="7"/>
        <v>0</v>
      </c>
      <c r="AC40" s="11">
        <f t="shared" si="8"/>
        <v>0</v>
      </c>
      <c r="AD40" s="11">
        <f t="shared" si="9"/>
        <v>4.338328481004039E-2</v>
      </c>
      <c r="AE40" s="11">
        <f t="shared" si="10"/>
        <v>4.338328481004039E-2</v>
      </c>
      <c r="AF40" s="11">
        <f t="shared" si="11"/>
        <v>0</v>
      </c>
      <c r="AG40" s="11">
        <f t="shared" si="12"/>
        <v>0</v>
      </c>
      <c r="AH40" s="11">
        <f t="shared" si="13"/>
        <v>0</v>
      </c>
    </row>
    <row r="41" spans="1:34">
      <c r="A41" s="3">
        <v>35674</v>
      </c>
      <c r="B41" s="4">
        <v>-1.6000000000000001E-3</v>
      </c>
      <c r="C41" s="4" t="s">
        <v>103</v>
      </c>
      <c r="D41" s="4">
        <v>-1.6000000000000001E-3</v>
      </c>
      <c r="E41" s="4" t="s">
        <v>103</v>
      </c>
      <c r="F41" s="9"/>
      <c r="G41" s="10"/>
      <c r="H41" s="9">
        <v>-2.0999999999999999E-3</v>
      </c>
      <c r="I41" s="9">
        <v>-2.0999999999999999E-3</v>
      </c>
      <c r="J41" s="9" t="s">
        <v>103</v>
      </c>
      <c r="K41" s="9" t="s">
        <v>103</v>
      </c>
      <c r="L41" s="9" t="s">
        <v>103</v>
      </c>
      <c r="M41" s="7">
        <f t="shared" si="1"/>
        <v>118.56180420468233</v>
      </c>
      <c r="N41" s="7">
        <v>100</v>
      </c>
      <c r="O41" s="7">
        <f t="shared" si="14"/>
        <v>118.56180420468233</v>
      </c>
      <c r="P41" s="7">
        <v>100</v>
      </c>
      <c r="Q41" s="7">
        <f t="shared" si="15"/>
        <v>100</v>
      </c>
      <c r="R41" s="7">
        <f t="shared" si="16"/>
        <v>100</v>
      </c>
      <c r="S41" s="7">
        <f t="shared" si="17"/>
        <v>134.14377286720458</v>
      </c>
      <c r="T41" s="7">
        <f t="shared" si="18"/>
        <v>134.14377286720458</v>
      </c>
      <c r="U41" s="7">
        <v>100</v>
      </c>
      <c r="V41" s="7">
        <v>100</v>
      </c>
      <c r="W41" s="7">
        <v>100</v>
      </c>
      <c r="X41" s="11">
        <f t="shared" si="3"/>
        <v>3.9391942724035234E-2</v>
      </c>
      <c r="Y41" s="11">
        <f t="shared" si="4"/>
        <v>0</v>
      </c>
      <c r="Z41" s="11">
        <f t="shared" si="5"/>
        <v>3.9391942724035234E-2</v>
      </c>
      <c r="AA41" s="11">
        <f t="shared" si="6"/>
        <v>0</v>
      </c>
      <c r="AB41" s="11">
        <f t="shared" si="7"/>
        <v>0</v>
      </c>
      <c r="AC41" s="11">
        <f t="shared" si="8"/>
        <v>0</v>
      </c>
      <c r="AD41" s="11">
        <f t="shared" si="9"/>
        <v>4.0048126972269671E-2</v>
      </c>
      <c r="AE41" s="11">
        <f t="shared" si="10"/>
        <v>4.0048126972269671E-2</v>
      </c>
      <c r="AF41" s="11">
        <f t="shared" si="11"/>
        <v>0</v>
      </c>
      <c r="AG41" s="11">
        <f t="shared" si="12"/>
        <v>0</v>
      </c>
      <c r="AH41" s="11">
        <f t="shared" si="13"/>
        <v>0</v>
      </c>
    </row>
    <row r="42" spans="1:34">
      <c r="A42" s="3">
        <v>35704</v>
      </c>
      <c r="B42" s="4">
        <v>8.0000000000000004E-4</v>
      </c>
      <c r="C42" s="4" t="s">
        <v>103</v>
      </c>
      <c r="D42" s="4">
        <v>8.0000000000000004E-4</v>
      </c>
      <c r="E42" s="4" t="s">
        <v>103</v>
      </c>
      <c r="F42" s="9"/>
      <c r="G42" s="10"/>
      <c r="H42" s="9">
        <v>1.1000000000000001E-3</v>
      </c>
      <c r="I42" s="9">
        <v>1.1000000000000001E-3</v>
      </c>
      <c r="J42" s="9" t="s">
        <v>103</v>
      </c>
      <c r="K42" s="9" t="s">
        <v>103</v>
      </c>
      <c r="L42" s="9" t="s">
        <v>103</v>
      </c>
      <c r="M42" s="7">
        <f t="shared" si="1"/>
        <v>118.65665364804607</v>
      </c>
      <c r="N42" s="7">
        <v>100</v>
      </c>
      <c r="O42" s="7">
        <f t="shared" si="14"/>
        <v>118.65665364804607</v>
      </c>
      <c r="P42" s="7">
        <v>100</v>
      </c>
      <c r="Q42" s="7">
        <f t="shared" si="15"/>
        <v>100</v>
      </c>
      <c r="R42" s="7">
        <f t="shared" si="16"/>
        <v>100</v>
      </c>
      <c r="S42" s="7">
        <f t="shared" si="17"/>
        <v>134.29133101735852</v>
      </c>
      <c r="T42" s="7">
        <f t="shared" si="18"/>
        <v>134.29133101735852</v>
      </c>
      <c r="U42" s="7">
        <v>100</v>
      </c>
      <c r="V42" s="7">
        <v>100</v>
      </c>
      <c r="W42" s="7">
        <v>100</v>
      </c>
      <c r="X42" s="11">
        <f t="shared" si="3"/>
        <v>5.3497525094403864E-2</v>
      </c>
      <c r="Y42" s="11">
        <f t="shared" si="4"/>
        <v>0</v>
      </c>
      <c r="Z42" s="11">
        <f t="shared" si="5"/>
        <v>5.3497525094403864E-2</v>
      </c>
      <c r="AA42" s="11">
        <f t="shared" si="6"/>
        <v>0</v>
      </c>
      <c r="AB42" s="11">
        <f t="shared" si="7"/>
        <v>0</v>
      </c>
      <c r="AC42" s="11">
        <f t="shared" si="8"/>
        <v>0</v>
      </c>
      <c r="AD42" s="11">
        <f t="shared" si="9"/>
        <v>4.2965220787277714E-2</v>
      </c>
      <c r="AE42" s="11">
        <f t="shared" si="10"/>
        <v>4.2965220787277714E-2</v>
      </c>
      <c r="AF42" s="11">
        <f t="shared" si="11"/>
        <v>0</v>
      </c>
      <c r="AG42" s="11">
        <f t="shared" si="12"/>
        <v>0</v>
      </c>
      <c r="AH42" s="11">
        <f t="shared" si="13"/>
        <v>0</v>
      </c>
    </row>
    <row r="43" spans="1:34">
      <c r="A43" s="3">
        <v>35735</v>
      </c>
      <c r="B43" s="4">
        <v>1.6000000000000001E-3</v>
      </c>
      <c r="C43" s="4" t="s">
        <v>103</v>
      </c>
      <c r="D43" s="4">
        <v>1.6000000000000001E-3</v>
      </c>
      <c r="E43" s="4" t="s">
        <v>103</v>
      </c>
      <c r="F43" s="9"/>
      <c r="G43" s="10"/>
      <c r="H43" s="9">
        <v>2.0999999999999999E-3</v>
      </c>
      <c r="I43" s="9">
        <v>2.0999999999999999E-3</v>
      </c>
      <c r="J43" s="9" t="s">
        <v>103</v>
      </c>
      <c r="K43" s="9" t="s">
        <v>103</v>
      </c>
      <c r="L43" s="9" t="s">
        <v>103</v>
      </c>
      <c r="M43" s="7">
        <f t="shared" si="1"/>
        <v>118.84650429388296</v>
      </c>
      <c r="N43" s="7">
        <v>100</v>
      </c>
      <c r="O43" s="7">
        <f t="shared" si="14"/>
        <v>118.84650429388296</v>
      </c>
      <c r="P43" s="7">
        <v>100</v>
      </c>
      <c r="Q43" s="7">
        <f t="shared" si="15"/>
        <v>100</v>
      </c>
      <c r="R43" s="7">
        <f t="shared" si="16"/>
        <v>100</v>
      </c>
      <c r="S43" s="7">
        <f t="shared" si="17"/>
        <v>134.57334281249496</v>
      </c>
      <c r="T43" s="7">
        <f t="shared" si="18"/>
        <v>134.57334281249496</v>
      </c>
      <c r="U43" s="7">
        <v>100</v>
      </c>
      <c r="V43" s="7">
        <v>100</v>
      </c>
      <c r="W43" s="7">
        <v>100</v>
      </c>
      <c r="X43" s="11">
        <f t="shared" si="3"/>
        <v>6.0165900868637712E-2</v>
      </c>
      <c r="Y43" s="11">
        <f t="shared" si="4"/>
        <v>0</v>
      </c>
      <c r="Z43" s="11">
        <f t="shared" si="5"/>
        <v>6.0165900868637712E-2</v>
      </c>
      <c r="AA43" s="11">
        <f t="shared" si="6"/>
        <v>0</v>
      </c>
      <c r="AB43" s="11">
        <f t="shared" si="7"/>
        <v>0</v>
      </c>
      <c r="AC43" s="11">
        <f t="shared" si="8"/>
        <v>0</v>
      </c>
      <c r="AD43" s="11">
        <f t="shared" si="9"/>
        <v>4.1198891961477413E-2</v>
      </c>
      <c r="AE43" s="11">
        <f t="shared" si="10"/>
        <v>4.1198891961477413E-2</v>
      </c>
      <c r="AF43" s="11">
        <f t="shared" si="11"/>
        <v>0</v>
      </c>
      <c r="AG43" s="11">
        <f t="shared" si="12"/>
        <v>0</v>
      </c>
      <c r="AH43" s="11">
        <f t="shared" si="13"/>
        <v>0</v>
      </c>
    </row>
    <row r="44" spans="1:34">
      <c r="A44" s="3">
        <v>35765</v>
      </c>
      <c r="B44" s="4">
        <v>3.9000000000000003E-3</v>
      </c>
      <c r="C44" s="4" t="s">
        <v>103</v>
      </c>
      <c r="D44" s="4">
        <v>3.9000000000000003E-3</v>
      </c>
      <c r="E44" s="4" t="s">
        <v>103</v>
      </c>
      <c r="F44" s="9"/>
      <c r="G44" s="10"/>
      <c r="H44" s="9">
        <v>3.3E-3</v>
      </c>
      <c r="I44" s="9">
        <v>3.3E-3</v>
      </c>
      <c r="J44" s="9" t="s">
        <v>103</v>
      </c>
      <c r="K44" s="9" t="s">
        <v>103</v>
      </c>
      <c r="L44" s="9" t="s">
        <v>103</v>
      </c>
      <c r="M44" s="7">
        <f t="shared" si="1"/>
        <v>119.3100056606291</v>
      </c>
      <c r="N44" s="7">
        <v>100</v>
      </c>
      <c r="O44" s="7">
        <f t="shared" si="14"/>
        <v>119.3100056606291</v>
      </c>
      <c r="P44" s="7">
        <v>100</v>
      </c>
      <c r="Q44" s="7">
        <f t="shared" si="15"/>
        <v>100</v>
      </c>
      <c r="R44" s="7">
        <f t="shared" si="16"/>
        <v>100</v>
      </c>
      <c r="S44" s="7">
        <f t="shared" si="17"/>
        <v>135.01743484377621</v>
      </c>
      <c r="T44" s="7">
        <f t="shared" si="18"/>
        <v>135.01743484377621</v>
      </c>
      <c r="U44" s="7">
        <v>100</v>
      </c>
      <c r="V44" s="7">
        <v>100</v>
      </c>
      <c r="W44" s="7">
        <v>100</v>
      </c>
      <c r="X44" s="11">
        <f t="shared" si="3"/>
        <v>6.7074942733131637E-2</v>
      </c>
      <c r="Y44" s="11">
        <f t="shared" si="4"/>
        <v>0</v>
      </c>
      <c r="Z44" s="11">
        <f t="shared" si="5"/>
        <v>6.7074942733131637E-2</v>
      </c>
      <c r="AA44" s="11">
        <f t="shared" si="6"/>
        <v>0</v>
      </c>
      <c r="AB44" s="11">
        <f t="shared" si="7"/>
        <v>0</v>
      </c>
      <c r="AC44" s="11">
        <f t="shared" si="8"/>
        <v>0</v>
      </c>
      <c r="AD44" s="11">
        <f t="shared" si="9"/>
        <v>4.2341696572490983E-2</v>
      </c>
      <c r="AE44" s="11">
        <f t="shared" si="10"/>
        <v>4.2341696572490983E-2</v>
      </c>
      <c r="AF44" s="11">
        <f t="shared" si="11"/>
        <v>0</v>
      </c>
      <c r="AG44" s="11">
        <f t="shared" si="12"/>
        <v>0</v>
      </c>
      <c r="AH44" s="11">
        <f t="shared" si="13"/>
        <v>0</v>
      </c>
    </row>
    <row r="45" spans="1:34">
      <c r="A45" s="3">
        <v>35796</v>
      </c>
      <c r="B45" s="4">
        <v>-6.0999999999999995E-3</v>
      </c>
      <c r="C45" s="4" t="s">
        <v>103</v>
      </c>
      <c r="D45" s="4">
        <v>-6.0999999999999995E-3</v>
      </c>
      <c r="E45" s="4" t="s">
        <v>103</v>
      </c>
      <c r="F45" s="9"/>
      <c r="G45" s="10"/>
      <c r="H45" s="9">
        <v>-1.1000000000000001E-3</v>
      </c>
      <c r="I45" s="9">
        <v>-1.1000000000000001E-3</v>
      </c>
      <c r="J45" s="9" t="s">
        <v>103</v>
      </c>
      <c r="K45" s="9" t="s">
        <v>103</v>
      </c>
      <c r="L45" s="9">
        <v>7.0999999999999995E-3</v>
      </c>
      <c r="M45" s="7">
        <f t="shared" si="1"/>
        <v>118.58221462609926</v>
      </c>
      <c r="N45" s="7">
        <v>100</v>
      </c>
      <c r="O45" s="7">
        <f t="shared" si="14"/>
        <v>118.58221462609926</v>
      </c>
      <c r="P45" s="7">
        <v>100</v>
      </c>
      <c r="Q45" s="7">
        <f t="shared" si="15"/>
        <v>100</v>
      </c>
      <c r="R45" s="7">
        <f t="shared" si="16"/>
        <v>100</v>
      </c>
      <c r="S45" s="7">
        <f t="shared" si="17"/>
        <v>134.86891566544807</v>
      </c>
      <c r="T45" s="7">
        <f t="shared" si="18"/>
        <v>134.86891566544807</v>
      </c>
      <c r="U45" s="7">
        <v>100</v>
      </c>
      <c r="V45" s="7">
        <v>100</v>
      </c>
      <c r="W45" s="7">
        <f t="shared" ref="W45:W83" si="19">W44*(1+L45)</f>
        <v>100.71000000000001</v>
      </c>
      <c r="X45" s="11">
        <f t="shared" si="3"/>
        <v>4.7368936976554865E-2</v>
      </c>
      <c r="Y45" s="11">
        <f t="shared" si="4"/>
        <v>0</v>
      </c>
      <c r="Z45" s="11">
        <f t="shared" si="5"/>
        <v>4.7368936976554865E-2</v>
      </c>
      <c r="AA45" s="11">
        <f t="shared" si="6"/>
        <v>0</v>
      </c>
      <c r="AB45" s="11">
        <f t="shared" si="7"/>
        <v>0</v>
      </c>
      <c r="AC45" s="11">
        <f t="shared" si="8"/>
        <v>0</v>
      </c>
      <c r="AD45" s="11">
        <f t="shared" si="9"/>
        <v>3.5602865233997694E-2</v>
      </c>
      <c r="AE45" s="11">
        <f t="shared" si="10"/>
        <v>3.5602865233997694E-2</v>
      </c>
      <c r="AF45" s="11">
        <f t="shared" si="11"/>
        <v>0</v>
      </c>
      <c r="AG45" s="11">
        <f t="shared" si="12"/>
        <v>0</v>
      </c>
      <c r="AH45" s="11">
        <f t="shared" si="13"/>
        <v>7.1000000000001062E-3</v>
      </c>
    </row>
    <row r="46" spans="1:34">
      <c r="A46" s="3">
        <v>35827</v>
      </c>
      <c r="B46" s="4">
        <v>2.9999999999999997E-4</v>
      </c>
      <c r="C46" s="4" t="s">
        <v>103</v>
      </c>
      <c r="D46" s="4">
        <v>2.9999999999999997E-4</v>
      </c>
      <c r="E46" s="4" t="s">
        <v>103</v>
      </c>
      <c r="F46" s="9"/>
      <c r="G46" s="10"/>
      <c r="H46" s="9">
        <v>-1E-4</v>
      </c>
      <c r="I46" s="9">
        <v>-1E-4</v>
      </c>
      <c r="J46" s="9" t="s">
        <v>103</v>
      </c>
      <c r="K46" s="9" t="s">
        <v>103</v>
      </c>
      <c r="L46" s="9">
        <v>4.5999999999999999E-3</v>
      </c>
      <c r="M46" s="7">
        <f t="shared" si="1"/>
        <v>118.61778929048708</v>
      </c>
      <c r="N46" s="7">
        <v>100</v>
      </c>
      <c r="O46" s="7">
        <f t="shared" si="14"/>
        <v>118.61778929048708</v>
      </c>
      <c r="P46" s="7">
        <v>100</v>
      </c>
      <c r="Q46" s="7">
        <f t="shared" si="15"/>
        <v>100</v>
      </c>
      <c r="R46" s="7">
        <f t="shared" si="16"/>
        <v>100</v>
      </c>
      <c r="S46" s="7">
        <f t="shared" si="17"/>
        <v>134.85542877388153</v>
      </c>
      <c r="T46" s="7">
        <f t="shared" si="18"/>
        <v>134.85542877388153</v>
      </c>
      <c r="U46" s="7">
        <v>100</v>
      </c>
      <c r="V46" s="7">
        <v>100</v>
      </c>
      <c r="W46" s="7">
        <f t="shared" si="19"/>
        <v>101.173266</v>
      </c>
      <c r="X46" s="11">
        <f t="shared" si="3"/>
        <v>1.4017758089090115E-2</v>
      </c>
      <c r="Y46" s="11">
        <f t="shared" si="4"/>
        <v>0</v>
      </c>
      <c r="Z46" s="11">
        <f t="shared" si="5"/>
        <v>1.4017758089090115E-2</v>
      </c>
      <c r="AA46" s="11">
        <f t="shared" si="6"/>
        <v>0</v>
      </c>
      <c r="AB46" s="11">
        <f t="shared" si="7"/>
        <v>0</v>
      </c>
      <c r="AC46" s="11">
        <f t="shared" si="8"/>
        <v>0</v>
      </c>
      <c r="AD46" s="11">
        <f t="shared" si="9"/>
        <v>2.9118768582264254E-2</v>
      </c>
      <c r="AE46" s="11">
        <f t="shared" si="10"/>
        <v>2.9118768582264254E-2</v>
      </c>
      <c r="AF46" s="11">
        <f t="shared" si="11"/>
        <v>0</v>
      </c>
      <c r="AG46" s="11">
        <f t="shared" si="12"/>
        <v>0</v>
      </c>
      <c r="AH46" s="11">
        <f t="shared" si="13"/>
        <v>1.1732660000000061E-2</v>
      </c>
    </row>
    <row r="47" spans="1:34">
      <c r="A47" s="3">
        <v>35855</v>
      </c>
      <c r="B47" s="4">
        <v>1.11E-2</v>
      </c>
      <c r="C47" s="4" t="s">
        <v>103</v>
      </c>
      <c r="D47" s="4">
        <v>1.11E-2</v>
      </c>
      <c r="E47" s="4" t="s">
        <v>103</v>
      </c>
      <c r="F47" s="9"/>
      <c r="G47" s="10"/>
      <c r="H47" s="9">
        <v>1.6000000000000001E-3</v>
      </c>
      <c r="I47" s="9">
        <v>1.6000000000000001E-3</v>
      </c>
      <c r="J47" s="9" t="s">
        <v>103</v>
      </c>
      <c r="K47" s="9" t="s">
        <v>103</v>
      </c>
      <c r="L47" s="9">
        <v>3.4000000000000002E-3</v>
      </c>
      <c r="M47" s="7">
        <f t="shared" si="1"/>
        <v>119.9344467516115</v>
      </c>
      <c r="N47" s="7">
        <v>100</v>
      </c>
      <c r="O47" s="7">
        <f t="shared" si="14"/>
        <v>119.9344467516115</v>
      </c>
      <c r="P47" s="7">
        <v>100</v>
      </c>
      <c r="Q47" s="7">
        <f t="shared" si="15"/>
        <v>100</v>
      </c>
      <c r="R47" s="7">
        <f t="shared" si="16"/>
        <v>100</v>
      </c>
      <c r="S47" s="7">
        <f t="shared" si="17"/>
        <v>135.07119745991974</v>
      </c>
      <c r="T47" s="7">
        <f t="shared" si="18"/>
        <v>135.07119745991974</v>
      </c>
      <c r="U47" s="7">
        <v>100</v>
      </c>
      <c r="V47" s="7">
        <v>100</v>
      </c>
      <c r="W47" s="7">
        <f t="shared" si="19"/>
        <v>101.51725510440001</v>
      </c>
      <c r="X47" s="11">
        <f t="shared" si="3"/>
        <v>1.7641047348763372E-2</v>
      </c>
      <c r="Y47" s="11">
        <f t="shared" si="4"/>
        <v>0</v>
      </c>
      <c r="Z47" s="11">
        <f t="shared" si="5"/>
        <v>1.7641047348763372E-2</v>
      </c>
      <c r="AA47" s="11">
        <f t="shared" si="6"/>
        <v>0</v>
      </c>
      <c r="AB47" s="11">
        <f t="shared" si="7"/>
        <v>0</v>
      </c>
      <c r="AC47" s="11">
        <f t="shared" si="8"/>
        <v>0</v>
      </c>
      <c r="AD47" s="11">
        <f t="shared" si="9"/>
        <v>2.7272631664337244E-2</v>
      </c>
      <c r="AE47" s="11">
        <f t="shared" si="10"/>
        <v>2.7272631664337244E-2</v>
      </c>
      <c r="AF47" s="11">
        <f t="shared" si="11"/>
        <v>0</v>
      </c>
      <c r="AG47" s="11">
        <f t="shared" si="12"/>
        <v>0</v>
      </c>
      <c r="AH47" s="11">
        <f t="shared" si="13"/>
        <v>1.5172551044000171E-2</v>
      </c>
    </row>
    <row r="48" spans="1:34">
      <c r="A48" s="3">
        <v>35886</v>
      </c>
      <c r="B48" s="4">
        <v>8.0000000000000004E-4</v>
      </c>
      <c r="C48" s="4" t="s">
        <v>103</v>
      </c>
      <c r="D48" s="4">
        <v>8.0000000000000004E-4</v>
      </c>
      <c r="E48" s="4" t="s">
        <v>103</v>
      </c>
      <c r="F48" s="9"/>
      <c r="G48" s="10"/>
      <c r="H48" s="9">
        <v>5.1000000000000004E-3</v>
      </c>
      <c r="I48" s="9">
        <v>5.1000000000000004E-3</v>
      </c>
      <c r="J48" s="9" t="s">
        <v>103</v>
      </c>
      <c r="K48" s="9" t="s">
        <v>103</v>
      </c>
      <c r="L48" s="9">
        <v>2.3999999999999998E-3</v>
      </c>
      <c r="M48" s="7">
        <f t="shared" si="1"/>
        <v>120.03039430901278</v>
      </c>
      <c r="N48" s="7">
        <v>100</v>
      </c>
      <c r="O48" s="7">
        <f t="shared" si="14"/>
        <v>120.03039430901278</v>
      </c>
      <c r="P48" s="7">
        <v>100</v>
      </c>
      <c r="Q48" s="7">
        <f t="shared" si="15"/>
        <v>100</v>
      </c>
      <c r="R48" s="7">
        <f t="shared" si="16"/>
        <v>100</v>
      </c>
      <c r="S48" s="7">
        <f t="shared" si="17"/>
        <v>135.76006056696534</v>
      </c>
      <c r="T48" s="7">
        <f t="shared" si="18"/>
        <v>135.76006056696534</v>
      </c>
      <c r="U48" s="7">
        <v>100</v>
      </c>
      <c r="V48" s="7">
        <v>100</v>
      </c>
      <c r="W48" s="7">
        <f t="shared" si="19"/>
        <v>101.76089651665056</v>
      </c>
      <c r="X48" s="11">
        <f t="shared" si="3"/>
        <v>1.6726724754559497E-2</v>
      </c>
      <c r="Y48" s="11">
        <f t="shared" si="4"/>
        <v>0</v>
      </c>
      <c r="Z48" s="11">
        <f t="shared" si="5"/>
        <v>1.6726724754559497E-2</v>
      </c>
      <c r="AA48" s="11">
        <f t="shared" si="6"/>
        <v>0</v>
      </c>
      <c r="AB48" s="11">
        <f t="shared" si="7"/>
        <v>0</v>
      </c>
      <c r="AC48" s="11">
        <f t="shared" si="8"/>
        <v>0</v>
      </c>
      <c r="AD48" s="11">
        <f t="shared" si="9"/>
        <v>2.7068260306202463E-2</v>
      </c>
      <c r="AE48" s="11">
        <f t="shared" si="10"/>
        <v>2.7068260306202463E-2</v>
      </c>
      <c r="AF48" s="11">
        <f t="shared" si="11"/>
        <v>0</v>
      </c>
      <c r="AG48" s="11">
        <f t="shared" si="12"/>
        <v>0</v>
      </c>
      <c r="AH48" s="11">
        <f t="shared" si="13"/>
        <v>1.7608965166505675E-2</v>
      </c>
    </row>
    <row r="49" spans="1:34">
      <c r="A49" s="3">
        <v>35916</v>
      </c>
      <c r="B49" s="4">
        <v>4.0000000000000001E-3</v>
      </c>
      <c r="C49" s="4" t="s">
        <v>103</v>
      </c>
      <c r="D49" s="4">
        <v>4.0000000000000001E-3</v>
      </c>
      <c r="E49" s="4" t="s">
        <v>103</v>
      </c>
      <c r="F49" s="9"/>
      <c r="G49" s="10"/>
      <c r="H49" s="9">
        <v>5.3E-3</v>
      </c>
      <c r="I49" s="9">
        <v>5.3E-3</v>
      </c>
      <c r="J49" s="9" t="s">
        <v>103</v>
      </c>
      <c r="K49" s="9" t="s">
        <v>103</v>
      </c>
      <c r="L49" s="9">
        <v>5.0000000000000001E-3</v>
      </c>
      <c r="M49" s="7">
        <f t="shared" si="1"/>
        <v>120.51051588624883</v>
      </c>
      <c r="N49" s="7">
        <v>100</v>
      </c>
      <c r="O49" s="7">
        <f t="shared" si="14"/>
        <v>120.51051588624883</v>
      </c>
      <c r="P49" s="7">
        <v>100</v>
      </c>
      <c r="Q49" s="7">
        <f t="shared" si="15"/>
        <v>100</v>
      </c>
      <c r="R49" s="7">
        <f t="shared" si="16"/>
        <v>100</v>
      </c>
      <c r="S49" s="7">
        <f t="shared" si="17"/>
        <v>136.47958888797027</v>
      </c>
      <c r="T49" s="7">
        <f t="shared" si="18"/>
        <v>136.47958888797027</v>
      </c>
      <c r="U49" s="7">
        <v>100</v>
      </c>
      <c r="V49" s="7">
        <v>100</v>
      </c>
      <c r="W49" s="7">
        <f t="shared" si="19"/>
        <v>102.26970099923381</v>
      </c>
      <c r="X49" s="11">
        <f t="shared" si="3"/>
        <v>1.5512964239531968E-2</v>
      </c>
      <c r="Y49" s="11">
        <f t="shared" si="4"/>
        <v>0</v>
      </c>
      <c r="Z49" s="11">
        <f t="shared" si="5"/>
        <v>1.5512964239531968E-2</v>
      </c>
      <c r="AA49" s="11">
        <f t="shared" si="6"/>
        <v>0</v>
      </c>
      <c r="AB49" s="11">
        <f t="shared" si="7"/>
        <v>0</v>
      </c>
      <c r="AC49" s="11">
        <f t="shared" si="8"/>
        <v>0</v>
      </c>
      <c r="AD49" s="11">
        <f t="shared" si="9"/>
        <v>2.8500569863358471E-2</v>
      </c>
      <c r="AE49" s="11">
        <f t="shared" si="10"/>
        <v>2.8500569863358471E-2</v>
      </c>
      <c r="AF49" s="11">
        <f t="shared" si="11"/>
        <v>0</v>
      </c>
      <c r="AG49" s="11">
        <f t="shared" si="12"/>
        <v>0</v>
      </c>
      <c r="AH49" s="11">
        <f t="shared" si="13"/>
        <v>2.2697009992338035E-2</v>
      </c>
    </row>
    <row r="50" spans="1:34">
      <c r="A50" s="3">
        <v>35947</v>
      </c>
      <c r="B50" s="4">
        <v>-5.9999999999999995E-4</v>
      </c>
      <c r="C50" s="4" t="s">
        <v>103</v>
      </c>
      <c r="D50" s="4">
        <v>-5.9999999999999995E-4</v>
      </c>
      <c r="E50" s="4" t="s">
        <v>103</v>
      </c>
      <c r="F50" s="9"/>
      <c r="G50" s="10"/>
      <c r="H50" s="9">
        <v>1.1000000000000001E-3</v>
      </c>
      <c r="I50" s="9">
        <v>1.1000000000000001E-3</v>
      </c>
      <c r="J50" s="9" t="s">
        <v>103</v>
      </c>
      <c r="K50" s="9" t="s">
        <v>103</v>
      </c>
      <c r="L50" s="9">
        <v>2.0000000000000001E-4</v>
      </c>
      <c r="M50" s="7">
        <f t="shared" si="1"/>
        <v>120.43820957671707</v>
      </c>
      <c r="N50" s="7">
        <v>100</v>
      </c>
      <c r="O50" s="7">
        <f t="shared" si="14"/>
        <v>120.43820957671707</v>
      </c>
      <c r="P50" s="7">
        <v>100</v>
      </c>
      <c r="Q50" s="7">
        <f t="shared" si="15"/>
        <v>100</v>
      </c>
      <c r="R50" s="7">
        <f t="shared" si="16"/>
        <v>100</v>
      </c>
      <c r="S50" s="7">
        <f t="shared" si="17"/>
        <v>136.62971643574704</v>
      </c>
      <c r="T50" s="7">
        <f t="shared" si="18"/>
        <v>136.62971643574704</v>
      </c>
      <c r="U50" s="7">
        <v>100</v>
      </c>
      <c r="V50" s="7">
        <v>100</v>
      </c>
      <c r="W50" s="7">
        <f t="shared" si="19"/>
        <v>102.29015493943365</v>
      </c>
      <c r="X50" s="11">
        <f t="shared" si="3"/>
        <v>1.7855437228952109E-2</v>
      </c>
      <c r="Y50" s="11">
        <f t="shared" si="4"/>
        <v>0</v>
      </c>
      <c r="Z50" s="11">
        <f t="shared" si="5"/>
        <v>1.7855437228952109E-2</v>
      </c>
      <c r="AA50" s="11">
        <f t="shared" si="6"/>
        <v>0</v>
      </c>
      <c r="AB50" s="11">
        <f t="shared" si="7"/>
        <v>0</v>
      </c>
      <c r="AC50" s="11">
        <f t="shared" si="8"/>
        <v>0</v>
      </c>
      <c r="AD50" s="11">
        <f t="shared" si="9"/>
        <v>1.8731493509654973E-2</v>
      </c>
      <c r="AE50" s="11">
        <f t="shared" si="10"/>
        <v>1.8731493509654973E-2</v>
      </c>
      <c r="AF50" s="11">
        <f t="shared" si="11"/>
        <v>0</v>
      </c>
      <c r="AG50" s="11">
        <f t="shared" si="12"/>
        <v>0</v>
      </c>
      <c r="AH50" s="11">
        <f t="shared" si="13"/>
        <v>2.2901549394336529E-2</v>
      </c>
    </row>
    <row r="51" spans="1:34">
      <c r="A51" s="3">
        <v>35977</v>
      </c>
      <c r="B51" s="4">
        <v>2.9999999999999997E-4</v>
      </c>
      <c r="C51" s="4" t="s">
        <v>103</v>
      </c>
      <c r="D51" s="4">
        <v>2.9999999999999997E-4</v>
      </c>
      <c r="E51" s="4" t="s">
        <v>103</v>
      </c>
      <c r="F51" s="9"/>
      <c r="G51" s="10"/>
      <c r="H51" s="9">
        <v>2.5000000000000001E-3</v>
      </c>
      <c r="I51" s="9">
        <v>2.5000000000000001E-3</v>
      </c>
      <c r="J51" s="9" t="s">
        <v>103</v>
      </c>
      <c r="K51" s="9" t="s">
        <v>103</v>
      </c>
      <c r="L51" s="9">
        <v>-1.1999999999999999E-3</v>
      </c>
      <c r="M51" s="7">
        <f t="shared" si="1"/>
        <v>120.47434103959009</v>
      </c>
      <c r="N51" s="7">
        <v>100</v>
      </c>
      <c r="O51" s="7">
        <f t="shared" si="14"/>
        <v>120.47434103959009</v>
      </c>
      <c r="P51" s="7">
        <v>100</v>
      </c>
      <c r="Q51" s="7">
        <f t="shared" si="15"/>
        <v>100</v>
      </c>
      <c r="R51" s="7">
        <f t="shared" si="16"/>
        <v>100</v>
      </c>
      <c r="S51" s="7">
        <f t="shared" si="17"/>
        <v>136.9712907268364</v>
      </c>
      <c r="T51" s="7">
        <f t="shared" si="18"/>
        <v>136.9712907268364</v>
      </c>
      <c r="U51" s="7">
        <v>100</v>
      </c>
      <c r="V51" s="7">
        <v>100</v>
      </c>
      <c r="W51" s="7">
        <f t="shared" si="19"/>
        <v>102.16740675350633</v>
      </c>
      <c r="X51" s="11">
        <f t="shared" si="3"/>
        <v>1.6128536786547798E-2</v>
      </c>
      <c r="Y51" s="11">
        <f t="shared" si="4"/>
        <v>0</v>
      </c>
      <c r="Z51" s="11">
        <f t="shared" si="5"/>
        <v>1.6128536786547798E-2</v>
      </c>
      <c r="AA51" s="11">
        <f t="shared" si="6"/>
        <v>0</v>
      </c>
      <c r="AB51" s="11">
        <f t="shared" si="7"/>
        <v>0</v>
      </c>
      <c r="AC51" s="11">
        <f t="shared" si="8"/>
        <v>0</v>
      </c>
      <c r="AD51" s="11">
        <f t="shared" si="9"/>
        <v>2.0869974253727719E-2</v>
      </c>
      <c r="AE51" s="11">
        <f t="shared" si="10"/>
        <v>2.0869974253727719E-2</v>
      </c>
      <c r="AF51" s="11">
        <f t="shared" si="11"/>
        <v>0</v>
      </c>
      <c r="AG51" s="11">
        <f t="shared" si="12"/>
        <v>0</v>
      </c>
      <c r="AH51" s="11">
        <f t="shared" si="13"/>
        <v>2.1674067535063291E-2</v>
      </c>
    </row>
    <row r="52" spans="1:34">
      <c r="A52" s="3">
        <v>36008</v>
      </c>
      <c r="B52" s="4">
        <v>-3.4999999999999996E-3</v>
      </c>
      <c r="C52" s="4" t="s">
        <v>103</v>
      </c>
      <c r="D52" s="4">
        <v>-3.4999999999999996E-3</v>
      </c>
      <c r="E52" s="4" t="s">
        <v>103</v>
      </c>
      <c r="F52" s="9"/>
      <c r="G52" s="10"/>
      <c r="H52" s="9">
        <v>1E-4</v>
      </c>
      <c r="I52" s="9">
        <v>1E-4</v>
      </c>
      <c r="J52" s="9" t="s">
        <v>103</v>
      </c>
      <c r="K52" s="9" t="s">
        <v>103</v>
      </c>
      <c r="L52" s="9">
        <v>-5.1000000000000004E-3</v>
      </c>
      <c r="M52" s="7">
        <f t="shared" si="1"/>
        <v>120.05268084595153</v>
      </c>
      <c r="N52" s="7">
        <v>100</v>
      </c>
      <c r="O52" s="7">
        <f t="shared" si="14"/>
        <v>120.05268084595153</v>
      </c>
      <c r="P52" s="7">
        <v>100</v>
      </c>
      <c r="Q52" s="7">
        <f t="shared" si="15"/>
        <v>100</v>
      </c>
      <c r="R52" s="7">
        <f t="shared" si="16"/>
        <v>100</v>
      </c>
      <c r="S52" s="7">
        <f t="shared" si="17"/>
        <v>136.98498785590908</v>
      </c>
      <c r="T52" s="7">
        <f t="shared" si="18"/>
        <v>136.98498785590908</v>
      </c>
      <c r="U52" s="7">
        <v>100</v>
      </c>
      <c r="V52" s="7">
        <v>100</v>
      </c>
      <c r="W52" s="7">
        <f t="shared" si="19"/>
        <v>101.64635297906345</v>
      </c>
      <c r="X52" s="11">
        <f t="shared" si="3"/>
        <v>1.0954559612414982E-2</v>
      </c>
      <c r="Y52" s="11">
        <f t="shared" si="4"/>
        <v>0</v>
      </c>
      <c r="Z52" s="11">
        <f t="shared" si="5"/>
        <v>1.0954559612414982E-2</v>
      </c>
      <c r="AA52" s="11">
        <f t="shared" si="6"/>
        <v>0</v>
      </c>
      <c r="AB52" s="11">
        <f t="shared" si="7"/>
        <v>0</v>
      </c>
      <c r="AC52" s="11">
        <f t="shared" si="8"/>
        <v>0</v>
      </c>
      <c r="AD52" s="11">
        <f t="shared" si="9"/>
        <v>1.9035893054349717E-2</v>
      </c>
      <c r="AE52" s="11">
        <f t="shared" si="10"/>
        <v>1.9035893054349717E-2</v>
      </c>
      <c r="AF52" s="11">
        <f t="shared" si="11"/>
        <v>0</v>
      </c>
      <c r="AG52" s="11">
        <f t="shared" si="12"/>
        <v>0</v>
      </c>
      <c r="AH52" s="11">
        <f t="shared" si="13"/>
        <v>1.646352979063459E-2</v>
      </c>
    </row>
    <row r="53" spans="1:34">
      <c r="A53" s="3">
        <v>36039</v>
      </c>
      <c r="B53" s="4">
        <v>-3.9000000000000003E-3</v>
      </c>
      <c r="C53" s="4" t="s">
        <v>103</v>
      </c>
      <c r="D53" s="4">
        <v>-3.9000000000000003E-3</v>
      </c>
      <c r="E53" s="4" t="s">
        <v>103</v>
      </c>
      <c r="F53" s="9"/>
      <c r="G53" s="10"/>
      <c r="H53" s="9">
        <v>-5.0000000000000001E-4</v>
      </c>
      <c r="I53" s="9">
        <v>-5.0000000000000001E-4</v>
      </c>
      <c r="J53" s="9" t="s">
        <v>103</v>
      </c>
      <c r="K53" s="9" t="s">
        <v>103</v>
      </c>
      <c r="L53" s="9">
        <v>-2.2000000000000001E-3</v>
      </c>
      <c r="M53" s="7">
        <f t="shared" si="1"/>
        <v>119.58447539065232</v>
      </c>
      <c r="N53" s="7">
        <v>100</v>
      </c>
      <c r="O53" s="7">
        <f t="shared" si="14"/>
        <v>119.58447539065232</v>
      </c>
      <c r="P53" s="7">
        <v>100</v>
      </c>
      <c r="Q53" s="7">
        <f t="shared" si="15"/>
        <v>100</v>
      </c>
      <c r="R53" s="7">
        <f t="shared" si="16"/>
        <v>100</v>
      </c>
      <c r="S53" s="7">
        <f t="shared" si="17"/>
        <v>136.91649536198113</v>
      </c>
      <c r="T53" s="7">
        <f t="shared" si="18"/>
        <v>136.91649536198113</v>
      </c>
      <c r="U53" s="7">
        <v>100</v>
      </c>
      <c r="V53" s="7">
        <v>100</v>
      </c>
      <c r="W53" s="7">
        <f t="shared" si="19"/>
        <v>101.42273100250951</v>
      </c>
      <c r="X53" s="11">
        <f t="shared" si="3"/>
        <v>8.625637850487422E-3</v>
      </c>
      <c r="Y53" s="11">
        <f t="shared" si="4"/>
        <v>0</v>
      </c>
      <c r="Z53" s="11">
        <f t="shared" si="5"/>
        <v>8.625637850487422E-3</v>
      </c>
      <c r="AA53" s="11">
        <f t="shared" si="6"/>
        <v>0</v>
      </c>
      <c r="AB53" s="11">
        <f t="shared" si="7"/>
        <v>0</v>
      </c>
      <c r="AC53" s="11">
        <f t="shared" si="8"/>
        <v>0</v>
      </c>
      <c r="AD53" s="11">
        <f t="shared" si="9"/>
        <v>2.0669781649286234E-2</v>
      </c>
      <c r="AE53" s="11">
        <f t="shared" si="10"/>
        <v>2.0669781649286234E-2</v>
      </c>
      <c r="AF53" s="11">
        <f t="shared" si="11"/>
        <v>0</v>
      </c>
      <c r="AG53" s="11">
        <f t="shared" si="12"/>
        <v>0</v>
      </c>
      <c r="AH53" s="11">
        <f t="shared" si="13"/>
        <v>1.4227310025095141E-2</v>
      </c>
    </row>
    <row r="54" spans="1:34">
      <c r="A54" s="3">
        <v>36069</v>
      </c>
      <c r="B54" s="4">
        <v>2.0999999999999999E-3</v>
      </c>
      <c r="C54" s="4" t="s">
        <v>103</v>
      </c>
      <c r="D54" s="4">
        <v>2.0999999999999999E-3</v>
      </c>
      <c r="E54" s="4" t="s">
        <v>103</v>
      </c>
      <c r="F54" s="9"/>
      <c r="G54" s="10"/>
      <c r="H54" s="9">
        <v>1.4000000000000002E-3</v>
      </c>
      <c r="I54" s="9">
        <v>1.4000000000000002E-3</v>
      </c>
      <c r="J54" s="9" t="s">
        <v>103</v>
      </c>
      <c r="K54" s="9" t="s">
        <v>103</v>
      </c>
      <c r="L54" s="9">
        <v>2.0000000000000001E-4</v>
      </c>
      <c r="M54" s="7">
        <f t="shared" si="1"/>
        <v>119.83560278897268</v>
      </c>
      <c r="N54" s="7">
        <v>100</v>
      </c>
      <c r="O54" s="7">
        <f t="shared" si="14"/>
        <v>119.83560278897268</v>
      </c>
      <c r="P54" s="7">
        <v>100</v>
      </c>
      <c r="Q54" s="7">
        <f t="shared" si="15"/>
        <v>100</v>
      </c>
      <c r="R54" s="7">
        <f t="shared" si="16"/>
        <v>100</v>
      </c>
      <c r="S54" s="7">
        <f t="shared" si="17"/>
        <v>137.10817845548792</v>
      </c>
      <c r="T54" s="7">
        <f t="shared" si="18"/>
        <v>137.10817845548792</v>
      </c>
      <c r="U54" s="7">
        <v>100</v>
      </c>
      <c r="V54" s="7">
        <v>100</v>
      </c>
      <c r="W54" s="7">
        <f t="shared" si="19"/>
        <v>101.44301554871001</v>
      </c>
      <c r="X54" s="11">
        <f t="shared" si="3"/>
        <v>9.9358030475353853E-3</v>
      </c>
      <c r="Y54" s="11">
        <f t="shared" si="4"/>
        <v>0</v>
      </c>
      <c r="Z54" s="11">
        <f t="shared" si="5"/>
        <v>9.9358030475353853E-3</v>
      </c>
      <c r="AA54" s="11">
        <f t="shared" si="6"/>
        <v>0</v>
      </c>
      <c r="AB54" s="11">
        <f t="shared" si="7"/>
        <v>0</v>
      </c>
      <c r="AC54" s="11">
        <f t="shared" si="8"/>
        <v>0</v>
      </c>
      <c r="AD54" s="11">
        <f t="shared" si="9"/>
        <v>2.0975646132848969E-2</v>
      </c>
      <c r="AE54" s="11">
        <f t="shared" si="10"/>
        <v>2.0975646132848969E-2</v>
      </c>
      <c r="AF54" s="11">
        <f t="shared" si="11"/>
        <v>0</v>
      </c>
      <c r="AG54" s="11">
        <f t="shared" si="12"/>
        <v>0</v>
      </c>
      <c r="AH54" s="11">
        <f t="shared" si="13"/>
        <v>1.4430155487100027E-2</v>
      </c>
    </row>
    <row r="55" spans="1:34">
      <c r="A55" s="3">
        <v>36100</v>
      </c>
      <c r="B55" s="4">
        <v>2.9999999999999997E-4</v>
      </c>
      <c r="C55" s="4" t="s">
        <v>103</v>
      </c>
      <c r="D55" s="4">
        <v>2.9999999999999997E-4</v>
      </c>
      <c r="E55" s="4" t="s">
        <v>103</v>
      </c>
      <c r="F55" s="9"/>
      <c r="G55" s="10"/>
      <c r="H55" s="9">
        <v>-1.4000000000000002E-3</v>
      </c>
      <c r="I55" s="9">
        <v>-1.4000000000000002E-3</v>
      </c>
      <c r="J55" s="9" t="s">
        <v>103</v>
      </c>
      <c r="K55" s="9" t="s">
        <v>103</v>
      </c>
      <c r="L55" s="9">
        <v>-1.1999999999999999E-3</v>
      </c>
      <c r="M55" s="7">
        <f t="shared" si="1"/>
        <v>119.87155346980937</v>
      </c>
      <c r="N55" s="7">
        <v>100</v>
      </c>
      <c r="O55" s="7">
        <f t="shared" si="14"/>
        <v>119.87155346980937</v>
      </c>
      <c r="P55" s="7">
        <v>100</v>
      </c>
      <c r="Q55" s="7">
        <f t="shared" si="15"/>
        <v>100</v>
      </c>
      <c r="R55" s="7">
        <f t="shared" si="16"/>
        <v>100</v>
      </c>
      <c r="S55" s="7">
        <f t="shared" si="17"/>
        <v>136.91622700565023</v>
      </c>
      <c r="T55" s="7">
        <f t="shared" si="18"/>
        <v>136.91622700565023</v>
      </c>
      <c r="U55" s="7">
        <v>100</v>
      </c>
      <c r="V55" s="7">
        <v>100</v>
      </c>
      <c r="W55" s="7">
        <f t="shared" si="19"/>
        <v>101.32128393005156</v>
      </c>
      <c r="X55" s="11">
        <f t="shared" si="3"/>
        <v>8.6249838143466206E-3</v>
      </c>
      <c r="Y55" s="11">
        <f t="shared" si="4"/>
        <v>0</v>
      </c>
      <c r="Z55" s="11">
        <f t="shared" si="5"/>
        <v>8.6249838143466206E-3</v>
      </c>
      <c r="AA55" s="11">
        <f t="shared" si="6"/>
        <v>0</v>
      </c>
      <c r="AB55" s="11">
        <f t="shared" si="7"/>
        <v>0</v>
      </c>
      <c r="AC55" s="11">
        <f t="shared" si="8"/>
        <v>0</v>
      </c>
      <c r="AD55" s="11">
        <f t="shared" si="9"/>
        <v>1.7409719816648073E-2</v>
      </c>
      <c r="AE55" s="11">
        <f t="shared" si="10"/>
        <v>1.7409719816648073E-2</v>
      </c>
      <c r="AF55" s="11">
        <f t="shared" si="11"/>
        <v>0</v>
      </c>
      <c r="AG55" s="11">
        <f t="shared" si="12"/>
        <v>0</v>
      </c>
      <c r="AH55" s="11">
        <f t="shared" si="13"/>
        <v>1.3212839300515533E-2</v>
      </c>
    </row>
    <row r="56" spans="1:34">
      <c r="A56" s="3">
        <v>36130</v>
      </c>
      <c r="B56" s="4">
        <v>2E-3</v>
      </c>
      <c r="C56" s="4" t="s">
        <v>103</v>
      </c>
      <c r="D56" s="4">
        <v>2E-3</v>
      </c>
      <c r="E56" s="4" t="s">
        <v>103</v>
      </c>
      <c r="F56" s="9"/>
      <c r="G56" s="10"/>
      <c r="H56" s="9">
        <v>1.7000000000000001E-3</v>
      </c>
      <c r="I56" s="9">
        <v>1.7000000000000001E-3</v>
      </c>
      <c r="J56" s="9" t="s">
        <v>103</v>
      </c>
      <c r="K56" s="9" t="s">
        <v>103</v>
      </c>
      <c r="L56" s="9">
        <v>3.3E-3</v>
      </c>
      <c r="M56" s="7">
        <f t="shared" si="1"/>
        <v>120.11129657674898</v>
      </c>
      <c r="N56" s="7">
        <v>100</v>
      </c>
      <c r="O56" s="7">
        <f t="shared" si="14"/>
        <v>120.11129657674898</v>
      </c>
      <c r="P56" s="7">
        <v>100</v>
      </c>
      <c r="Q56" s="7">
        <f t="shared" si="15"/>
        <v>100</v>
      </c>
      <c r="R56" s="7">
        <f t="shared" si="16"/>
        <v>100</v>
      </c>
      <c r="S56" s="7">
        <f t="shared" si="17"/>
        <v>137.14898459155984</v>
      </c>
      <c r="T56" s="7">
        <f t="shared" si="18"/>
        <v>137.14898459155984</v>
      </c>
      <c r="U56" s="7">
        <v>100</v>
      </c>
      <c r="V56" s="7">
        <v>100</v>
      </c>
      <c r="W56" s="7">
        <f t="shared" si="19"/>
        <v>101.65564416702074</v>
      </c>
      <c r="X56" s="11">
        <f t="shared" si="3"/>
        <v>6.7160412212126097E-3</v>
      </c>
      <c r="Y56" s="11">
        <f t="shared" si="4"/>
        <v>0</v>
      </c>
      <c r="Z56" s="11">
        <f t="shared" si="5"/>
        <v>6.7160412212126097E-3</v>
      </c>
      <c r="AA56" s="11">
        <f t="shared" si="6"/>
        <v>0</v>
      </c>
      <c r="AB56" s="11">
        <f t="shared" si="7"/>
        <v>0</v>
      </c>
      <c r="AC56" s="11">
        <f t="shared" si="8"/>
        <v>0</v>
      </c>
      <c r="AD56" s="11">
        <f t="shared" si="9"/>
        <v>1.5787218519222712E-2</v>
      </c>
      <c r="AE56" s="11">
        <f t="shared" si="10"/>
        <v>1.5787218519222712E-2</v>
      </c>
      <c r="AF56" s="11">
        <f t="shared" si="11"/>
        <v>0</v>
      </c>
      <c r="AG56" s="11">
        <f t="shared" si="12"/>
        <v>0</v>
      </c>
      <c r="AH56" s="11">
        <f t="shared" si="13"/>
        <v>1.6556441670207311E-2</v>
      </c>
    </row>
    <row r="57" spans="1:34">
      <c r="A57" s="3">
        <v>36161</v>
      </c>
      <c r="B57" s="4">
        <v>3.8E-3</v>
      </c>
      <c r="C57" s="4" t="s">
        <v>103</v>
      </c>
      <c r="D57" s="4">
        <v>3.8E-3</v>
      </c>
      <c r="E57" s="4" t="s">
        <v>103</v>
      </c>
      <c r="F57" s="9"/>
      <c r="G57" s="10"/>
      <c r="H57" s="9">
        <v>4.0000000000000002E-4</v>
      </c>
      <c r="I57" s="9">
        <v>4.0000000000000002E-4</v>
      </c>
      <c r="J57" s="9" t="s">
        <v>103</v>
      </c>
      <c r="K57" s="9" t="s">
        <v>103</v>
      </c>
      <c r="L57" s="9">
        <v>6.9999999999999993E-3</v>
      </c>
      <c r="M57" s="7">
        <f t="shared" si="1"/>
        <v>120.56771950374063</v>
      </c>
      <c r="N57" s="7">
        <v>100</v>
      </c>
      <c r="O57" s="7">
        <f t="shared" si="14"/>
        <v>120.56771950374063</v>
      </c>
      <c r="P57" s="7">
        <v>100</v>
      </c>
      <c r="Q57" s="7">
        <f t="shared" si="15"/>
        <v>100</v>
      </c>
      <c r="R57" s="7">
        <f t="shared" si="16"/>
        <v>100</v>
      </c>
      <c r="S57" s="7">
        <f t="shared" si="17"/>
        <v>137.20384418539646</v>
      </c>
      <c r="T57" s="7">
        <f t="shared" si="18"/>
        <v>137.20384418539646</v>
      </c>
      <c r="U57" s="7">
        <v>100</v>
      </c>
      <c r="V57" s="7">
        <v>100</v>
      </c>
      <c r="W57" s="7">
        <f t="shared" si="19"/>
        <v>102.36723367618987</v>
      </c>
      <c r="X57" s="11">
        <f t="shared" si="3"/>
        <v>1.6743698740168123E-2</v>
      </c>
      <c r="Y57" s="11">
        <f t="shared" si="4"/>
        <v>0</v>
      </c>
      <c r="Z57" s="11">
        <f t="shared" si="5"/>
        <v>1.6743698740168123E-2</v>
      </c>
      <c r="AA57" s="11">
        <f t="shared" si="6"/>
        <v>0</v>
      </c>
      <c r="AB57" s="11">
        <f t="shared" si="7"/>
        <v>0</v>
      </c>
      <c r="AC57" s="11">
        <f t="shared" si="8"/>
        <v>0</v>
      </c>
      <c r="AD57" s="11">
        <f t="shared" si="9"/>
        <v>1.7312577241596294E-2</v>
      </c>
      <c r="AE57" s="11">
        <f t="shared" si="10"/>
        <v>1.7312577241596294E-2</v>
      </c>
      <c r="AF57" s="11">
        <f t="shared" si="11"/>
        <v>0</v>
      </c>
      <c r="AG57" s="11">
        <f t="shared" si="12"/>
        <v>0</v>
      </c>
      <c r="AH57" s="11">
        <f t="shared" si="13"/>
        <v>1.6455502692779955E-2</v>
      </c>
    </row>
    <row r="58" spans="1:34">
      <c r="A58" s="3">
        <v>36192</v>
      </c>
      <c r="B58" s="4">
        <v>6.0000000000000001E-3</v>
      </c>
      <c r="C58" s="4" t="s">
        <v>103</v>
      </c>
      <c r="D58" s="4">
        <v>6.0000000000000001E-3</v>
      </c>
      <c r="E58" s="4" t="s">
        <v>103</v>
      </c>
      <c r="F58" s="9"/>
      <c r="G58" s="10"/>
      <c r="H58" s="9">
        <v>0.01</v>
      </c>
      <c r="I58" s="9">
        <v>0.01</v>
      </c>
      <c r="J58" s="9" t="s">
        <v>103</v>
      </c>
      <c r="K58" s="9" t="s">
        <v>103</v>
      </c>
      <c r="L58" s="9">
        <v>1.0500000000000001E-2</v>
      </c>
      <c r="M58" s="7">
        <f t="shared" si="1"/>
        <v>121.29112582076307</v>
      </c>
      <c r="N58" s="7">
        <v>100</v>
      </c>
      <c r="O58" s="7">
        <f t="shared" si="14"/>
        <v>121.29112582076307</v>
      </c>
      <c r="P58" s="7">
        <v>100</v>
      </c>
      <c r="Q58" s="7">
        <f t="shared" si="15"/>
        <v>100</v>
      </c>
      <c r="R58" s="7">
        <f t="shared" si="16"/>
        <v>100</v>
      </c>
      <c r="S58" s="7">
        <f t="shared" si="17"/>
        <v>138.57588262725042</v>
      </c>
      <c r="T58" s="7">
        <f t="shared" si="18"/>
        <v>138.57588262725042</v>
      </c>
      <c r="U58" s="7">
        <v>100</v>
      </c>
      <c r="V58" s="7">
        <v>100</v>
      </c>
      <c r="W58" s="7">
        <f t="shared" si="19"/>
        <v>103.44208962978986</v>
      </c>
      <c r="X58" s="11">
        <f t="shared" si="3"/>
        <v>2.2537399712695416E-2</v>
      </c>
      <c r="Y58" s="11">
        <f t="shared" si="4"/>
        <v>0</v>
      </c>
      <c r="Z58" s="11">
        <f t="shared" si="5"/>
        <v>2.2537399712695416E-2</v>
      </c>
      <c r="AA58" s="11">
        <f t="shared" si="6"/>
        <v>0</v>
      </c>
      <c r="AB58" s="11">
        <f t="shared" si="7"/>
        <v>0</v>
      </c>
      <c r="AC58" s="11">
        <f t="shared" si="8"/>
        <v>0</v>
      </c>
      <c r="AD58" s="11">
        <f t="shared" si="9"/>
        <v>2.7588461860198032E-2</v>
      </c>
      <c r="AE58" s="11">
        <f t="shared" si="10"/>
        <v>2.7588461860198032E-2</v>
      </c>
      <c r="AF58" s="11">
        <f t="shared" si="11"/>
        <v>0</v>
      </c>
      <c r="AG58" s="11">
        <f t="shared" si="12"/>
        <v>0</v>
      </c>
      <c r="AH58" s="11">
        <f t="shared" si="13"/>
        <v>2.2425129873635541E-2</v>
      </c>
    </row>
    <row r="59" spans="1:34">
      <c r="A59" s="3">
        <v>36220</v>
      </c>
      <c r="B59" s="4">
        <v>5.3E-3</v>
      </c>
      <c r="C59" s="4" t="s">
        <v>103</v>
      </c>
      <c r="D59" s="4">
        <v>5.3E-3</v>
      </c>
      <c r="E59" s="4" t="s">
        <v>103</v>
      </c>
      <c r="F59" s="9"/>
      <c r="G59" s="10"/>
      <c r="H59" s="9">
        <v>6.8999999999999999E-3</v>
      </c>
      <c r="I59" s="9">
        <v>6.8999999999999999E-3</v>
      </c>
      <c r="J59" s="9" t="s">
        <v>103</v>
      </c>
      <c r="K59" s="9" t="s">
        <v>103</v>
      </c>
      <c r="L59" s="9">
        <v>1.1000000000000001E-2</v>
      </c>
      <c r="M59" s="7">
        <f t="shared" si="1"/>
        <v>121.93396878761313</v>
      </c>
      <c r="N59" s="7">
        <v>100</v>
      </c>
      <c r="O59" s="7">
        <f t="shared" si="14"/>
        <v>121.93396878761313</v>
      </c>
      <c r="P59" s="7">
        <v>100</v>
      </c>
      <c r="Q59" s="7">
        <f t="shared" si="15"/>
        <v>100</v>
      </c>
      <c r="R59" s="7">
        <f t="shared" si="16"/>
        <v>100</v>
      </c>
      <c r="S59" s="7">
        <f t="shared" si="17"/>
        <v>139.53205621737843</v>
      </c>
      <c r="T59" s="7">
        <f t="shared" si="18"/>
        <v>139.53205621737843</v>
      </c>
      <c r="U59" s="7">
        <v>100</v>
      </c>
      <c r="V59" s="7">
        <v>100</v>
      </c>
      <c r="W59" s="7">
        <f t="shared" si="19"/>
        <v>104.57995261571754</v>
      </c>
      <c r="X59" s="11">
        <f t="shared" si="3"/>
        <v>1.6671791050512086E-2</v>
      </c>
      <c r="Y59" s="11">
        <f t="shared" si="4"/>
        <v>0</v>
      </c>
      <c r="Z59" s="11">
        <f t="shared" si="5"/>
        <v>1.6671791050512086E-2</v>
      </c>
      <c r="AA59" s="11">
        <f t="shared" si="6"/>
        <v>0</v>
      </c>
      <c r="AB59" s="11">
        <f t="shared" si="7"/>
        <v>0</v>
      </c>
      <c r="AC59" s="11">
        <f t="shared" si="8"/>
        <v>0</v>
      </c>
      <c r="AD59" s="11">
        <f t="shared" si="9"/>
        <v>3.3025980677948485E-2</v>
      </c>
      <c r="AE59" s="11">
        <f t="shared" si="10"/>
        <v>3.3025980677948485E-2</v>
      </c>
      <c r="AF59" s="11">
        <f t="shared" si="11"/>
        <v>0</v>
      </c>
      <c r="AG59" s="11">
        <f t="shared" si="12"/>
        <v>0</v>
      </c>
      <c r="AH59" s="11">
        <f t="shared" si="13"/>
        <v>3.0169230917127088E-2</v>
      </c>
    </row>
    <row r="60" spans="1:34">
      <c r="A60" s="3">
        <v>36251</v>
      </c>
      <c r="B60" s="4">
        <v>7.4000000000000003E-3</v>
      </c>
      <c r="C60" s="4" t="s">
        <v>103</v>
      </c>
      <c r="D60" s="4">
        <v>7.4000000000000003E-3</v>
      </c>
      <c r="E60" s="4" t="s">
        <v>103</v>
      </c>
      <c r="F60" s="9"/>
      <c r="G60" s="10"/>
      <c r="H60" s="9">
        <v>5.4000000000000003E-3</v>
      </c>
      <c r="I60" s="9">
        <v>5.4000000000000003E-3</v>
      </c>
      <c r="J60" s="9" t="s">
        <v>103</v>
      </c>
      <c r="K60" s="9" t="s">
        <v>103</v>
      </c>
      <c r="L60" s="9">
        <v>5.6000000000000008E-3</v>
      </c>
      <c r="M60" s="7">
        <f t="shared" si="1"/>
        <v>122.83628015664146</v>
      </c>
      <c r="N60" s="7">
        <v>100</v>
      </c>
      <c r="O60" s="7">
        <f t="shared" si="14"/>
        <v>122.83628015664146</v>
      </c>
      <c r="P60" s="7">
        <v>100</v>
      </c>
      <c r="Q60" s="7">
        <f t="shared" si="15"/>
        <v>100</v>
      </c>
      <c r="R60" s="7">
        <f t="shared" si="16"/>
        <v>100</v>
      </c>
      <c r="S60" s="7">
        <f t="shared" si="17"/>
        <v>140.28552932095229</v>
      </c>
      <c r="T60" s="7">
        <f t="shared" si="18"/>
        <v>140.28552932095229</v>
      </c>
      <c r="U60" s="7">
        <v>100</v>
      </c>
      <c r="V60" s="7">
        <v>100</v>
      </c>
      <c r="W60" s="7">
        <f t="shared" si="19"/>
        <v>105.16560035036557</v>
      </c>
      <c r="X60" s="11">
        <f t="shared" si="3"/>
        <v>2.3376461135377502E-2</v>
      </c>
      <c r="Y60" s="11">
        <f t="shared" si="4"/>
        <v>0</v>
      </c>
      <c r="Z60" s="11">
        <f t="shared" si="5"/>
        <v>2.3376461135377502E-2</v>
      </c>
      <c r="AA60" s="11">
        <f t="shared" si="6"/>
        <v>0</v>
      </c>
      <c r="AB60" s="11">
        <f t="shared" si="7"/>
        <v>0</v>
      </c>
      <c r="AC60" s="11">
        <f t="shared" si="8"/>
        <v>0</v>
      </c>
      <c r="AD60" s="11">
        <f t="shared" si="9"/>
        <v>3.3334315962202377E-2</v>
      </c>
      <c r="AE60" s="11">
        <f t="shared" si="10"/>
        <v>3.3334315962202377E-2</v>
      </c>
      <c r="AF60" s="11">
        <f t="shared" si="11"/>
        <v>0</v>
      </c>
      <c r="AG60" s="11">
        <f t="shared" si="12"/>
        <v>0</v>
      </c>
      <c r="AH60" s="11">
        <f t="shared" si="13"/>
        <v>3.3457879698985504E-2</v>
      </c>
    </row>
    <row r="61" spans="1:34">
      <c r="A61" s="3">
        <v>36281</v>
      </c>
      <c r="B61" s="4">
        <v>-1.2999999999999999E-3</v>
      </c>
      <c r="C61" s="4" t="s">
        <v>103</v>
      </c>
      <c r="D61" s="4">
        <v>-1.2999999999999999E-3</v>
      </c>
      <c r="E61" s="4" t="s">
        <v>103</v>
      </c>
      <c r="F61" s="9"/>
      <c r="G61" s="10"/>
      <c r="H61" s="9">
        <v>9.8999999999999991E-3</v>
      </c>
      <c r="I61" s="9">
        <v>9.8999999999999991E-3</v>
      </c>
      <c r="J61" s="9" t="s">
        <v>103</v>
      </c>
      <c r="K61" s="9" t="s">
        <v>103</v>
      </c>
      <c r="L61" s="9">
        <v>3.0000000000000001E-3</v>
      </c>
      <c r="M61" s="7">
        <f t="shared" si="1"/>
        <v>122.67659299243783</v>
      </c>
      <c r="N61" s="7">
        <v>100</v>
      </c>
      <c r="O61" s="7">
        <f t="shared" si="14"/>
        <v>122.67659299243783</v>
      </c>
      <c r="P61" s="7">
        <v>100</v>
      </c>
      <c r="Q61" s="7">
        <f t="shared" si="15"/>
        <v>100</v>
      </c>
      <c r="R61" s="7">
        <f t="shared" si="16"/>
        <v>100</v>
      </c>
      <c r="S61" s="7">
        <f t="shared" si="17"/>
        <v>141.67435606122973</v>
      </c>
      <c r="T61" s="7">
        <f t="shared" si="18"/>
        <v>141.67435606122973</v>
      </c>
      <c r="U61" s="7">
        <v>100</v>
      </c>
      <c r="V61" s="7">
        <v>100</v>
      </c>
      <c r="W61" s="7">
        <f t="shared" si="19"/>
        <v>105.48109715141665</v>
      </c>
      <c r="X61" s="11">
        <f t="shared" si="3"/>
        <v>1.797417503575871E-2</v>
      </c>
      <c r="Y61" s="11">
        <f t="shared" si="4"/>
        <v>0</v>
      </c>
      <c r="Z61" s="11">
        <f t="shared" si="5"/>
        <v>1.797417503575871E-2</v>
      </c>
      <c r="AA61" s="11">
        <f t="shared" si="6"/>
        <v>0</v>
      </c>
      <c r="AB61" s="11">
        <f t="shared" si="7"/>
        <v>0</v>
      </c>
      <c r="AC61" s="11">
        <f t="shared" si="8"/>
        <v>0</v>
      </c>
      <c r="AD61" s="11">
        <f t="shared" si="9"/>
        <v>3.80625939423338E-2</v>
      </c>
      <c r="AE61" s="11">
        <f t="shared" si="10"/>
        <v>3.80625939423338E-2</v>
      </c>
      <c r="AF61" s="11">
        <f t="shared" si="11"/>
        <v>0</v>
      </c>
      <c r="AG61" s="11">
        <f t="shared" si="12"/>
        <v>0</v>
      </c>
      <c r="AH61" s="11">
        <f t="shared" si="13"/>
        <v>3.1401247102569529E-2</v>
      </c>
    </row>
    <row r="62" spans="1:34">
      <c r="A62" s="3">
        <v>36312</v>
      </c>
      <c r="B62" s="4">
        <v>-2.9999999999999997E-4</v>
      </c>
      <c r="C62" s="4" t="s">
        <v>103</v>
      </c>
      <c r="D62" s="4">
        <v>-2.9999999999999997E-4</v>
      </c>
      <c r="E62" s="4" t="s">
        <v>103</v>
      </c>
      <c r="F62" s="9"/>
      <c r="G62" s="10"/>
      <c r="H62" s="9">
        <v>1.7000000000000001E-3</v>
      </c>
      <c r="I62" s="9">
        <v>1.7000000000000001E-3</v>
      </c>
      <c r="J62" s="9" t="s">
        <v>103</v>
      </c>
      <c r="K62" s="9" t="s">
        <v>103</v>
      </c>
      <c r="L62" s="9">
        <v>1.9E-3</v>
      </c>
      <c r="M62" s="7">
        <f t="shared" si="1"/>
        <v>122.63979001454011</v>
      </c>
      <c r="N62" s="7">
        <v>100</v>
      </c>
      <c r="O62" s="7">
        <f t="shared" si="14"/>
        <v>122.63979001454011</v>
      </c>
      <c r="P62" s="7">
        <v>100</v>
      </c>
      <c r="Q62" s="7">
        <f t="shared" si="15"/>
        <v>100</v>
      </c>
      <c r="R62" s="7">
        <f t="shared" si="16"/>
        <v>100</v>
      </c>
      <c r="S62" s="7">
        <f t="shared" si="17"/>
        <v>141.91520246653383</v>
      </c>
      <c r="T62" s="7">
        <f t="shared" si="18"/>
        <v>141.91520246653383</v>
      </c>
      <c r="U62" s="7">
        <v>100</v>
      </c>
      <c r="V62" s="7">
        <v>100</v>
      </c>
      <c r="W62" s="7">
        <f t="shared" si="19"/>
        <v>105.68151123600434</v>
      </c>
      <c r="X62" s="11">
        <f t="shared" si="3"/>
        <v>1.82797506336283E-2</v>
      </c>
      <c r="Y62" s="11">
        <f t="shared" si="4"/>
        <v>0</v>
      </c>
      <c r="Z62" s="11">
        <f t="shared" si="5"/>
        <v>1.82797506336283E-2</v>
      </c>
      <c r="AA62" s="11">
        <f t="shared" si="6"/>
        <v>0</v>
      </c>
      <c r="AB62" s="11">
        <f t="shared" si="7"/>
        <v>0</v>
      </c>
      <c r="AC62" s="11">
        <f t="shared" si="8"/>
        <v>0</v>
      </c>
      <c r="AD62" s="11">
        <f t="shared" si="9"/>
        <v>3.8684747130192543E-2</v>
      </c>
      <c r="AE62" s="11">
        <f t="shared" si="10"/>
        <v>3.8684747130192543E-2</v>
      </c>
      <c r="AF62" s="11">
        <f t="shared" si="11"/>
        <v>0</v>
      </c>
      <c r="AG62" s="11">
        <f t="shared" si="12"/>
        <v>0</v>
      </c>
      <c r="AH62" s="11">
        <f t="shared" si="13"/>
        <v>3.3154278616341237E-2</v>
      </c>
    </row>
    <row r="63" spans="1:34">
      <c r="A63" s="3">
        <v>36342</v>
      </c>
      <c r="B63" s="4">
        <v>1.1599999999999999E-2</v>
      </c>
      <c r="C63" s="4" t="s">
        <v>103</v>
      </c>
      <c r="D63" s="4">
        <v>1.1599999999999999E-2</v>
      </c>
      <c r="E63" s="4" t="s">
        <v>103</v>
      </c>
      <c r="F63" s="9"/>
      <c r="G63" s="10"/>
      <c r="H63" s="9">
        <v>2.8999999999999998E-3</v>
      </c>
      <c r="I63" s="9">
        <v>2.8999999999999998E-3</v>
      </c>
      <c r="J63" s="9" t="s">
        <v>103</v>
      </c>
      <c r="K63" s="9" t="s">
        <v>103</v>
      </c>
      <c r="L63" s="9">
        <v>1.09E-2</v>
      </c>
      <c r="M63" s="7">
        <f t="shared" si="1"/>
        <v>124.06241157870878</v>
      </c>
      <c r="N63" s="7">
        <v>100</v>
      </c>
      <c r="O63" s="7">
        <f t="shared" si="14"/>
        <v>124.06241157870878</v>
      </c>
      <c r="P63" s="7">
        <v>100</v>
      </c>
      <c r="Q63" s="7">
        <f t="shared" si="15"/>
        <v>100</v>
      </c>
      <c r="R63" s="7">
        <f t="shared" si="16"/>
        <v>100</v>
      </c>
      <c r="S63" s="7">
        <f t="shared" si="17"/>
        <v>142.32675655368675</v>
      </c>
      <c r="T63" s="7">
        <f t="shared" si="18"/>
        <v>142.32675655368675</v>
      </c>
      <c r="U63" s="7">
        <v>100</v>
      </c>
      <c r="V63" s="7">
        <v>100</v>
      </c>
      <c r="W63" s="7">
        <f t="shared" si="19"/>
        <v>106.83343970847677</v>
      </c>
      <c r="X63" s="11">
        <f t="shared" si="3"/>
        <v>2.9782860882713535E-2</v>
      </c>
      <c r="Y63" s="11">
        <f t="shared" si="4"/>
        <v>0</v>
      </c>
      <c r="Z63" s="11">
        <f t="shared" si="5"/>
        <v>2.9782860882713535E-2</v>
      </c>
      <c r="AA63" s="11">
        <f t="shared" si="6"/>
        <v>0</v>
      </c>
      <c r="AB63" s="11">
        <f t="shared" si="7"/>
        <v>0</v>
      </c>
      <c r="AC63" s="11">
        <f t="shared" si="8"/>
        <v>0</v>
      </c>
      <c r="AD63" s="11">
        <f t="shared" si="9"/>
        <v>3.9099184934533682E-2</v>
      </c>
      <c r="AE63" s="11">
        <f t="shared" si="10"/>
        <v>3.9099184934533682E-2</v>
      </c>
      <c r="AF63" s="11">
        <f t="shared" si="11"/>
        <v>0</v>
      </c>
      <c r="AG63" s="11">
        <f t="shared" si="12"/>
        <v>0</v>
      </c>
      <c r="AH63" s="11">
        <f t="shared" si="13"/>
        <v>4.567046481103243E-2</v>
      </c>
    </row>
    <row r="64" spans="1:34">
      <c r="A64" s="3">
        <v>36373</v>
      </c>
      <c r="B64" s="4">
        <v>3.0999999999999999E-3</v>
      </c>
      <c r="C64" s="4" t="s">
        <v>103</v>
      </c>
      <c r="D64" s="4">
        <v>3.0999999999999999E-3</v>
      </c>
      <c r="E64" s="4" t="s">
        <v>103</v>
      </c>
      <c r="F64" s="9"/>
      <c r="G64" s="10"/>
      <c r="H64" s="9">
        <v>3.4999999999999996E-3</v>
      </c>
      <c r="I64" s="9">
        <v>3.4999999999999996E-3</v>
      </c>
      <c r="J64" s="9" t="s">
        <v>103</v>
      </c>
      <c r="K64" s="9" t="s">
        <v>103</v>
      </c>
      <c r="L64" s="9">
        <v>5.6000000000000008E-3</v>
      </c>
      <c r="M64" s="7">
        <f t="shared" si="1"/>
        <v>124.44700505460278</v>
      </c>
      <c r="N64" s="7">
        <v>100</v>
      </c>
      <c r="O64" s="7">
        <f t="shared" si="14"/>
        <v>124.44700505460278</v>
      </c>
      <c r="P64" s="7">
        <v>100</v>
      </c>
      <c r="Q64" s="7">
        <f t="shared" si="15"/>
        <v>100</v>
      </c>
      <c r="R64" s="7">
        <f t="shared" si="16"/>
        <v>100</v>
      </c>
      <c r="S64" s="7">
        <f t="shared" si="17"/>
        <v>142.82490020162467</v>
      </c>
      <c r="T64" s="7">
        <f t="shared" si="18"/>
        <v>142.82490020162467</v>
      </c>
      <c r="U64" s="7">
        <v>100</v>
      </c>
      <c r="V64" s="7">
        <v>100</v>
      </c>
      <c r="W64" s="7">
        <f t="shared" si="19"/>
        <v>107.43170697084425</v>
      </c>
      <c r="X64" s="11">
        <f t="shared" si="3"/>
        <v>3.6603299298996417E-2</v>
      </c>
      <c r="Y64" s="11">
        <f t="shared" si="4"/>
        <v>0</v>
      </c>
      <c r="Z64" s="11">
        <f t="shared" si="5"/>
        <v>3.6603299298996417E-2</v>
      </c>
      <c r="AA64" s="11">
        <f t="shared" si="6"/>
        <v>0</v>
      </c>
      <c r="AB64" s="11">
        <f t="shared" si="7"/>
        <v>0</v>
      </c>
      <c r="AC64" s="11">
        <f t="shared" si="8"/>
        <v>0</v>
      </c>
      <c r="AD64" s="11">
        <f t="shared" si="9"/>
        <v>4.2631768904914269E-2</v>
      </c>
      <c r="AE64" s="11">
        <f t="shared" si="10"/>
        <v>4.2631768904914269E-2</v>
      </c>
      <c r="AF64" s="11">
        <f t="shared" si="11"/>
        <v>0</v>
      </c>
      <c r="AG64" s="11">
        <f t="shared" si="12"/>
        <v>0</v>
      </c>
      <c r="AH64" s="11">
        <f t="shared" si="13"/>
        <v>5.6916493530982271E-2</v>
      </c>
    </row>
    <row r="65" spans="1:34">
      <c r="A65" s="3">
        <v>36404</v>
      </c>
      <c r="B65" s="4">
        <v>0.01</v>
      </c>
      <c r="C65" s="4" t="s">
        <v>103</v>
      </c>
      <c r="D65" s="4">
        <v>0.01</v>
      </c>
      <c r="E65" s="4" t="s">
        <v>103</v>
      </c>
      <c r="F65" s="9"/>
      <c r="G65" s="10"/>
      <c r="H65" s="9">
        <v>4.3E-3</v>
      </c>
      <c r="I65" s="9">
        <v>4.3E-3</v>
      </c>
      <c r="J65" s="9" t="s">
        <v>103</v>
      </c>
      <c r="K65" s="9" t="s">
        <v>103</v>
      </c>
      <c r="L65" s="9">
        <v>3.0999999999999999E-3</v>
      </c>
      <c r="M65" s="7">
        <f t="shared" si="1"/>
        <v>125.69147510514881</v>
      </c>
      <c r="N65" s="7">
        <v>100</v>
      </c>
      <c r="O65" s="7">
        <f t="shared" si="14"/>
        <v>125.69147510514881</v>
      </c>
      <c r="P65" s="7">
        <v>100</v>
      </c>
      <c r="Q65" s="7">
        <f t="shared" si="15"/>
        <v>100</v>
      </c>
      <c r="R65" s="7">
        <f t="shared" si="16"/>
        <v>100</v>
      </c>
      <c r="S65" s="7">
        <f t="shared" si="17"/>
        <v>143.43904727249165</v>
      </c>
      <c r="T65" s="7">
        <f t="shared" si="18"/>
        <v>143.43904727249165</v>
      </c>
      <c r="U65" s="7">
        <v>100</v>
      </c>
      <c r="V65" s="7">
        <v>100</v>
      </c>
      <c r="W65" s="7">
        <f t="shared" si="19"/>
        <v>107.76474526245387</v>
      </c>
      <c r="X65" s="11">
        <f t="shared" si="3"/>
        <v>5.1068499439801629E-2</v>
      </c>
      <c r="Y65" s="11">
        <f t="shared" si="4"/>
        <v>0</v>
      </c>
      <c r="Z65" s="11">
        <f t="shared" si="5"/>
        <v>5.1068499439801629E-2</v>
      </c>
      <c r="AA65" s="11">
        <f t="shared" si="6"/>
        <v>0</v>
      </c>
      <c r="AB65" s="11">
        <f t="shared" si="7"/>
        <v>0</v>
      </c>
      <c r="AC65" s="11">
        <f t="shared" si="8"/>
        <v>0</v>
      </c>
      <c r="AD65" s="11">
        <f t="shared" si="9"/>
        <v>4.7638904963686945E-2</v>
      </c>
      <c r="AE65" s="11">
        <f t="shared" si="10"/>
        <v>4.7638904963686945E-2</v>
      </c>
      <c r="AF65" s="11">
        <f t="shared" si="11"/>
        <v>0</v>
      </c>
      <c r="AG65" s="11">
        <f t="shared" si="12"/>
        <v>0</v>
      </c>
      <c r="AH65" s="11">
        <f t="shared" si="13"/>
        <v>6.2530501764811008E-2</v>
      </c>
    </row>
    <row r="66" spans="1:34">
      <c r="A66" s="3">
        <v>36434</v>
      </c>
      <c r="B66" s="4">
        <v>1.46E-2</v>
      </c>
      <c r="C66" s="4" t="s">
        <v>103</v>
      </c>
      <c r="D66" s="4">
        <v>1.46E-2</v>
      </c>
      <c r="E66" s="4" t="s">
        <v>103</v>
      </c>
      <c r="F66" s="9"/>
      <c r="G66" s="10"/>
      <c r="H66" s="9">
        <v>6.9999999999999993E-3</v>
      </c>
      <c r="I66" s="9">
        <v>6.9999999999999993E-3</v>
      </c>
      <c r="J66" s="9" t="s">
        <v>103</v>
      </c>
      <c r="K66" s="9" t="s">
        <v>103</v>
      </c>
      <c r="L66" s="9">
        <v>1.1899999999999999E-2</v>
      </c>
      <c r="M66" s="7">
        <f t="shared" si="1"/>
        <v>127.52657064168397</v>
      </c>
      <c r="N66" s="7">
        <v>100</v>
      </c>
      <c r="O66" s="7">
        <f t="shared" si="14"/>
        <v>127.52657064168397</v>
      </c>
      <c r="P66" s="7">
        <v>100</v>
      </c>
      <c r="Q66" s="7">
        <f t="shared" si="15"/>
        <v>100</v>
      </c>
      <c r="R66" s="7">
        <f t="shared" si="16"/>
        <v>100</v>
      </c>
      <c r="S66" s="7">
        <f t="shared" si="17"/>
        <v>144.44312060339908</v>
      </c>
      <c r="T66" s="7">
        <f t="shared" si="18"/>
        <v>144.44312060339908</v>
      </c>
      <c r="U66" s="7">
        <v>100</v>
      </c>
      <c r="V66" s="7">
        <v>100</v>
      </c>
      <c r="W66" s="7">
        <f t="shared" si="19"/>
        <v>109.04714573107708</v>
      </c>
      <c r="X66" s="11">
        <f t="shared" si="3"/>
        <v>6.4179322953420437E-2</v>
      </c>
      <c r="Y66" s="11">
        <f t="shared" si="4"/>
        <v>0</v>
      </c>
      <c r="Z66" s="11">
        <f t="shared" si="5"/>
        <v>6.4179322953420437E-2</v>
      </c>
      <c r="AA66" s="11">
        <f t="shared" si="6"/>
        <v>0</v>
      </c>
      <c r="AB66" s="11">
        <f t="shared" si="7"/>
        <v>0</v>
      </c>
      <c r="AC66" s="11">
        <f t="shared" si="8"/>
        <v>0</v>
      </c>
      <c r="AD66" s="11">
        <f t="shared" si="9"/>
        <v>5.3497480825277277E-2</v>
      </c>
      <c r="AE66" s="11">
        <f t="shared" si="10"/>
        <v>5.3497480825277277E-2</v>
      </c>
      <c r="AF66" s="11">
        <f t="shared" si="11"/>
        <v>0</v>
      </c>
      <c r="AG66" s="11">
        <f t="shared" si="12"/>
        <v>0</v>
      </c>
      <c r="AH66" s="11">
        <f t="shared" si="13"/>
        <v>7.4959622811249904E-2</v>
      </c>
    </row>
    <row r="67" spans="1:34">
      <c r="A67" s="3">
        <v>36465</v>
      </c>
      <c r="B67" s="4">
        <v>1.5600000000000001E-2</v>
      </c>
      <c r="C67" s="4" t="s">
        <v>103</v>
      </c>
      <c r="D67" s="4">
        <v>1.5600000000000001E-2</v>
      </c>
      <c r="E67" s="4" t="s">
        <v>103</v>
      </c>
      <c r="F67" s="9"/>
      <c r="G67" s="10"/>
      <c r="H67" s="9">
        <v>1.5100000000000001E-2</v>
      </c>
      <c r="I67" s="9">
        <v>1.5100000000000001E-2</v>
      </c>
      <c r="J67" s="9" t="s">
        <v>103</v>
      </c>
      <c r="K67" s="9" t="s">
        <v>103</v>
      </c>
      <c r="L67" s="9">
        <v>9.4999999999999998E-3</v>
      </c>
      <c r="M67" s="7">
        <f t="shared" si="1"/>
        <v>129.51598514369425</v>
      </c>
      <c r="N67" s="7">
        <v>100</v>
      </c>
      <c r="O67" s="7">
        <f t="shared" si="14"/>
        <v>129.51598514369425</v>
      </c>
      <c r="P67" s="7">
        <v>100</v>
      </c>
      <c r="Q67" s="7">
        <f t="shared" si="15"/>
        <v>100</v>
      </c>
      <c r="R67" s="7">
        <f t="shared" si="16"/>
        <v>100</v>
      </c>
      <c r="S67" s="7">
        <f t="shared" si="17"/>
        <v>146.62421172451039</v>
      </c>
      <c r="T67" s="7">
        <f t="shared" si="18"/>
        <v>146.62421172451039</v>
      </c>
      <c r="U67" s="7">
        <v>100</v>
      </c>
      <c r="V67" s="7">
        <v>100</v>
      </c>
      <c r="W67" s="7">
        <f t="shared" si="19"/>
        <v>110.08309361552232</v>
      </c>
      <c r="X67" s="11">
        <f t="shared" si="3"/>
        <v>8.0456383476450899E-2</v>
      </c>
      <c r="Y67" s="11">
        <f t="shared" si="4"/>
        <v>0</v>
      </c>
      <c r="Z67" s="11">
        <f t="shared" si="5"/>
        <v>8.0456383476450899E-2</v>
      </c>
      <c r="AA67" s="11">
        <f t="shared" si="6"/>
        <v>0</v>
      </c>
      <c r="AB67" s="11">
        <f t="shared" si="7"/>
        <v>0</v>
      </c>
      <c r="AC67" s="11">
        <f t="shared" si="8"/>
        <v>0</v>
      </c>
      <c r="AD67" s="11">
        <f t="shared" si="9"/>
        <v>7.0904559168574854E-2</v>
      </c>
      <c r="AE67" s="11">
        <f t="shared" si="10"/>
        <v>7.0904559168574854E-2</v>
      </c>
      <c r="AF67" s="11">
        <f t="shared" si="11"/>
        <v>0</v>
      </c>
      <c r="AG67" s="11">
        <f t="shared" si="12"/>
        <v>0</v>
      </c>
      <c r="AH67" s="11">
        <f t="shared" si="13"/>
        <v>8.6475509839764486E-2</v>
      </c>
    </row>
    <row r="68" spans="1:34">
      <c r="A68" s="3">
        <v>36495</v>
      </c>
      <c r="B68" s="4">
        <v>1.49E-2</v>
      </c>
      <c r="C68" s="4" t="s">
        <v>103</v>
      </c>
      <c r="D68" s="4">
        <v>1.49E-2</v>
      </c>
      <c r="E68" s="4" t="s">
        <v>103</v>
      </c>
      <c r="F68" s="9"/>
      <c r="G68" s="10"/>
      <c r="H68" s="9">
        <v>9.1000000000000004E-3</v>
      </c>
      <c r="I68" s="9">
        <v>9.1000000000000004E-3</v>
      </c>
      <c r="J68" s="9" t="s">
        <v>103</v>
      </c>
      <c r="K68" s="9" t="s">
        <v>103</v>
      </c>
      <c r="L68" s="9">
        <v>6.0000000000000001E-3</v>
      </c>
      <c r="M68" s="7">
        <f t="shared" si="1"/>
        <v>131.4457733223353</v>
      </c>
      <c r="N68" s="7">
        <v>100</v>
      </c>
      <c r="O68" s="7">
        <f t="shared" si="14"/>
        <v>131.4457733223353</v>
      </c>
      <c r="P68" s="7">
        <v>100</v>
      </c>
      <c r="Q68" s="7">
        <f t="shared" si="15"/>
        <v>100</v>
      </c>
      <c r="R68" s="7">
        <f t="shared" si="16"/>
        <v>100</v>
      </c>
      <c r="S68" s="7">
        <f t="shared" si="17"/>
        <v>147.95849205120345</v>
      </c>
      <c r="T68" s="7">
        <f t="shared" si="18"/>
        <v>147.95849205120345</v>
      </c>
      <c r="U68" s="7">
        <v>100</v>
      </c>
      <c r="V68" s="7">
        <v>100</v>
      </c>
      <c r="W68" s="7">
        <f t="shared" si="19"/>
        <v>110.74359217721545</v>
      </c>
      <c r="X68" s="11">
        <f t="shared" si="3"/>
        <v>9.4366450688872394E-2</v>
      </c>
      <c r="Y68" s="11">
        <f t="shared" si="4"/>
        <v>0</v>
      </c>
      <c r="Z68" s="11">
        <f t="shared" si="5"/>
        <v>9.4366450688872394E-2</v>
      </c>
      <c r="AA68" s="11">
        <f t="shared" si="6"/>
        <v>0</v>
      </c>
      <c r="AB68" s="11">
        <f t="shared" si="7"/>
        <v>0</v>
      </c>
      <c r="AC68" s="11">
        <f t="shared" si="8"/>
        <v>0</v>
      </c>
      <c r="AD68" s="11">
        <f t="shared" si="9"/>
        <v>7.8815803790565075E-2</v>
      </c>
      <c r="AE68" s="11">
        <f t="shared" si="10"/>
        <v>7.8815803790565075E-2</v>
      </c>
      <c r="AF68" s="11">
        <f t="shared" si="11"/>
        <v>0</v>
      </c>
      <c r="AG68" s="11">
        <f t="shared" si="12"/>
        <v>0</v>
      </c>
      <c r="AH68" s="11">
        <f t="shared" si="13"/>
        <v>8.9399345060104718E-2</v>
      </c>
    </row>
    <row r="69" spans="1:34">
      <c r="A69" s="3">
        <v>36526</v>
      </c>
      <c r="B69" s="4">
        <v>3.5299999999999998E-2</v>
      </c>
      <c r="C69" s="4" t="s">
        <v>103</v>
      </c>
      <c r="D69" s="4">
        <v>3.5299999999999998E-2</v>
      </c>
      <c r="E69" s="4" t="s">
        <v>103</v>
      </c>
      <c r="F69" s="9"/>
      <c r="G69" s="10"/>
      <c r="H69" s="9">
        <v>1.0200000000000001E-2</v>
      </c>
      <c r="I69" s="9">
        <v>1.0200000000000001E-2</v>
      </c>
      <c r="J69" s="9" t="s">
        <v>103</v>
      </c>
      <c r="K69" s="9" t="s">
        <v>103</v>
      </c>
      <c r="L69" s="9">
        <v>6.1999999999999998E-3</v>
      </c>
      <c r="M69" s="7">
        <f t="shared" ref="M69:M132" si="20">M68*(1+B69)</f>
        <v>136.08580912061373</v>
      </c>
      <c r="N69" s="7">
        <v>100</v>
      </c>
      <c r="O69" s="7">
        <f t="shared" si="14"/>
        <v>136.08580912061373</v>
      </c>
      <c r="P69" s="7">
        <v>100</v>
      </c>
      <c r="Q69" s="7">
        <f t="shared" si="15"/>
        <v>100</v>
      </c>
      <c r="R69" s="7">
        <f t="shared" si="16"/>
        <v>100</v>
      </c>
      <c r="S69" s="7">
        <f t="shared" si="17"/>
        <v>149.46766867012573</v>
      </c>
      <c r="T69" s="7">
        <f t="shared" si="18"/>
        <v>149.46766867012573</v>
      </c>
      <c r="U69" s="7">
        <v>100</v>
      </c>
      <c r="V69" s="7">
        <v>100</v>
      </c>
      <c r="W69" s="7">
        <f t="shared" si="19"/>
        <v>111.43020244871418</v>
      </c>
      <c r="X69" s="11">
        <f t="shared" si="3"/>
        <v>0.12870849412053165</v>
      </c>
      <c r="Y69" s="11">
        <f t="shared" si="4"/>
        <v>0</v>
      </c>
      <c r="Z69" s="11">
        <f t="shared" si="5"/>
        <v>0.12870849412053165</v>
      </c>
      <c r="AA69" s="11">
        <f t="shared" si="6"/>
        <v>0</v>
      </c>
      <c r="AB69" s="11">
        <f t="shared" si="7"/>
        <v>0</v>
      </c>
      <c r="AC69" s="11">
        <f t="shared" si="8"/>
        <v>0</v>
      </c>
      <c r="AD69" s="11">
        <f t="shared" si="9"/>
        <v>8.938397140066856E-2</v>
      </c>
      <c r="AE69" s="11">
        <f t="shared" si="10"/>
        <v>8.938397140066856E-2</v>
      </c>
      <c r="AF69" s="11">
        <f t="shared" si="11"/>
        <v>0</v>
      </c>
      <c r="AG69" s="11">
        <f t="shared" si="12"/>
        <v>0</v>
      </c>
      <c r="AH69" s="11">
        <f t="shared" si="13"/>
        <v>8.8533883812788039E-2</v>
      </c>
    </row>
    <row r="70" spans="1:34">
      <c r="A70" s="3">
        <v>36557</v>
      </c>
      <c r="B70" s="4">
        <v>3.9000000000000003E-3</v>
      </c>
      <c r="C70" s="4" t="s">
        <v>103</v>
      </c>
      <c r="D70" s="4">
        <v>3.9000000000000003E-3</v>
      </c>
      <c r="E70" s="4" t="s">
        <v>103</v>
      </c>
      <c r="F70" s="9"/>
      <c r="G70" s="10"/>
      <c r="H70" s="9">
        <v>2E-3</v>
      </c>
      <c r="I70" s="9">
        <v>2E-3</v>
      </c>
      <c r="J70" s="9" t="s">
        <v>103</v>
      </c>
      <c r="K70" s="9" t="s">
        <v>103</v>
      </c>
      <c r="L70" s="9">
        <v>1.2999999999999999E-3</v>
      </c>
      <c r="M70" s="7">
        <f t="shared" si="20"/>
        <v>136.61654377618413</v>
      </c>
      <c r="N70" s="7">
        <v>100</v>
      </c>
      <c r="O70" s="7">
        <f t="shared" si="14"/>
        <v>136.61654377618413</v>
      </c>
      <c r="P70" s="7">
        <v>100</v>
      </c>
      <c r="Q70" s="7">
        <f t="shared" si="15"/>
        <v>100</v>
      </c>
      <c r="R70" s="7">
        <f t="shared" si="16"/>
        <v>100</v>
      </c>
      <c r="S70" s="7">
        <f t="shared" si="17"/>
        <v>149.76660400746599</v>
      </c>
      <c r="T70" s="7">
        <f t="shared" si="18"/>
        <v>149.76660400746599</v>
      </c>
      <c r="U70" s="7">
        <v>100</v>
      </c>
      <c r="V70" s="7">
        <v>100</v>
      </c>
      <c r="W70" s="7">
        <f t="shared" si="19"/>
        <v>111.57506171189752</v>
      </c>
      <c r="X70" s="11">
        <f t="shared" si="3"/>
        <v>0.12635234318847099</v>
      </c>
      <c r="Y70" s="11">
        <f t="shared" si="4"/>
        <v>0</v>
      </c>
      <c r="Z70" s="11">
        <f t="shared" si="5"/>
        <v>0.12635234318847099</v>
      </c>
      <c r="AA70" s="11">
        <f t="shared" si="6"/>
        <v>0</v>
      </c>
      <c r="AB70" s="11">
        <f t="shared" si="7"/>
        <v>0</v>
      </c>
      <c r="AC70" s="11">
        <f t="shared" si="8"/>
        <v>0</v>
      </c>
      <c r="AD70" s="11">
        <f t="shared" si="9"/>
        <v>8.0755187468782186E-2</v>
      </c>
      <c r="AE70" s="11">
        <f t="shared" si="10"/>
        <v>8.0755187468782186E-2</v>
      </c>
      <c r="AF70" s="11">
        <f t="shared" si="11"/>
        <v>0</v>
      </c>
      <c r="AG70" s="11">
        <f t="shared" si="12"/>
        <v>0</v>
      </c>
      <c r="AH70" s="11">
        <f t="shared" si="13"/>
        <v>7.8623431827555379E-2</v>
      </c>
    </row>
    <row r="71" spans="1:34">
      <c r="A71" s="3">
        <v>36586</v>
      </c>
      <c r="B71" s="4">
        <v>1.1299999999999999E-2</v>
      </c>
      <c r="C71" s="4" t="s">
        <v>103</v>
      </c>
      <c r="D71" s="4">
        <v>1.1299999999999999E-2</v>
      </c>
      <c r="E71" s="4" t="s">
        <v>103</v>
      </c>
      <c r="F71" s="9"/>
      <c r="G71" s="10"/>
      <c r="H71" s="9">
        <v>9.4999999999999998E-3</v>
      </c>
      <c r="I71" s="9">
        <v>9.4999999999999998E-3</v>
      </c>
      <c r="J71" s="9" t="s">
        <v>103</v>
      </c>
      <c r="K71" s="9" t="s">
        <v>103</v>
      </c>
      <c r="L71" s="9">
        <v>2.2000000000000001E-3</v>
      </c>
      <c r="M71" s="7">
        <f t="shared" si="20"/>
        <v>138.16031072085502</v>
      </c>
      <c r="N71" s="7">
        <v>100</v>
      </c>
      <c r="O71" s="7">
        <f t="shared" si="14"/>
        <v>138.16031072085502</v>
      </c>
      <c r="P71" s="7">
        <v>100</v>
      </c>
      <c r="Q71" s="7">
        <f t="shared" si="15"/>
        <v>100</v>
      </c>
      <c r="R71" s="7">
        <f t="shared" si="16"/>
        <v>100</v>
      </c>
      <c r="S71" s="7">
        <f t="shared" si="17"/>
        <v>151.18938674553692</v>
      </c>
      <c r="T71" s="7">
        <f t="shared" si="18"/>
        <v>151.18938674553692</v>
      </c>
      <c r="U71" s="7">
        <v>100</v>
      </c>
      <c r="V71" s="7">
        <v>100</v>
      </c>
      <c r="W71" s="7">
        <f t="shared" si="19"/>
        <v>111.82052684766369</v>
      </c>
      <c r="X71" s="11">
        <f t="shared" si="3"/>
        <v>0.13307482807768878</v>
      </c>
      <c r="Y71" s="11">
        <f t="shared" si="4"/>
        <v>0</v>
      </c>
      <c r="Z71" s="11">
        <f t="shared" si="5"/>
        <v>0.13307482807768878</v>
      </c>
      <c r="AA71" s="11">
        <f t="shared" si="6"/>
        <v>0</v>
      </c>
      <c r="AB71" s="11">
        <f t="shared" si="7"/>
        <v>0</v>
      </c>
      <c r="AC71" s="11">
        <f t="shared" si="8"/>
        <v>0</v>
      </c>
      <c r="AD71" s="11">
        <f t="shared" si="9"/>
        <v>8.3545895073727117E-2</v>
      </c>
      <c r="AE71" s="11">
        <f t="shared" si="10"/>
        <v>8.3545895073727117E-2</v>
      </c>
      <c r="AF71" s="11">
        <f t="shared" si="11"/>
        <v>0</v>
      </c>
      <c r="AG71" s="11">
        <f t="shared" si="12"/>
        <v>0</v>
      </c>
      <c r="AH71" s="11">
        <f t="shared" si="13"/>
        <v>6.9234820353685445E-2</v>
      </c>
    </row>
    <row r="72" spans="1:34">
      <c r="A72" s="3">
        <v>36617</v>
      </c>
      <c r="B72" s="4">
        <v>1.2999999999999999E-3</v>
      </c>
      <c r="C72" s="4" t="s">
        <v>103</v>
      </c>
      <c r="D72" s="4">
        <v>1.2999999999999999E-3</v>
      </c>
      <c r="E72" s="4" t="s">
        <v>103</v>
      </c>
      <c r="F72" s="9"/>
      <c r="G72" s="10"/>
      <c r="H72" s="9">
        <v>3.2000000000000002E-3</v>
      </c>
      <c r="I72" s="9">
        <v>3.2000000000000002E-3</v>
      </c>
      <c r="J72" s="9" t="s">
        <v>103</v>
      </c>
      <c r="K72" s="9" t="s">
        <v>103</v>
      </c>
      <c r="L72" s="9">
        <v>4.1999999999999997E-3</v>
      </c>
      <c r="M72" s="7">
        <f t="shared" si="20"/>
        <v>138.33991912479215</v>
      </c>
      <c r="N72" s="7">
        <v>100</v>
      </c>
      <c r="O72" s="7">
        <f t="shared" si="14"/>
        <v>138.33991912479215</v>
      </c>
      <c r="P72" s="7">
        <v>100</v>
      </c>
      <c r="Q72" s="7">
        <f t="shared" si="15"/>
        <v>100</v>
      </c>
      <c r="R72" s="7">
        <f t="shared" si="16"/>
        <v>100</v>
      </c>
      <c r="S72" s="7">
        <f t="shared" si="17"/>
        <v>151.67319278312266</v>
      </c>
      <c r="T72" s="7">
        <f t="shared" si="18"/>
        <v>151.67319278312266</v>
      </c>
      <c r="U72" s="7">
        <v>100</v>
      </c>
      <c r="V72" s="7">
        <v>100</v>
      </c>
      <c r="W72" s="7">
        <f t="shared" si="19"/>
        <v>112.29017306042387</v>
      </c>
      <c r="X72" s="11">
        <f t="shared" si="3"/>
        <v>0.12621384291660709</v>
      </c>
      <c r="Y72" s="11">
        <f t="shared" si="4"/>
        <v>0</v>
      </c>
      <c r="Z72" s="11">
        <f t="shared" si="5"/>
        <v>0.12621384291660709</v>
      </c>
      <c r="AA72" s="11">
        <f t="shared" si="6"/>
        <v>0</v>
      </c>
      <c r="AB72" s="11">
        <f t="shared" si="7"/>
        <v>0</v>
      </c>
      <c r="AC72" s="11">
        <f t="shared" si="8"/>
        <v>0</v>
      </c>
      <c r="AD72" s="11">
        <f t="shared" si="9"/>
        <v>8.1174897491508968E-2</v>
      </c>
      <c r="AE72" s="11">
        <f t="shared" si="10"/>
        <v>8.1174897491508968E-2</v>
      </c>
      <c r="AF72" s="11">
        <f t="shared" si="11"/>
        <v>0</v>
      </c>
      <c r="AG72" s="11">
        <f t="shared" si="12"/>
        <v>0</v>
      </c>
      <c r="AH72" s="11">
        <f t="shared" si="13"/>
        <v>6.7746227723916919E-2</v>
      </c>
    </row>
    <row r="73" spans="1:34">
      <c r="A73" s="3">
        <v>36647</v>
      </c>
      <c r="B73" s="4">
        <v>1.1000000000000001E-3</v>
      </c>
      <c r="C73" s="4" t="s">
        <v>103</v>
      </c>
      <c r="D73" s="4">
        <v>1.1000000000000001E-3</v>
      </c>
      <c r="E73" s="4" t="s">
        <v>103</v>
      </c>
      <c r="F73" s="9"/>
      <c r="G73" s="10"/>
      <c r="H73" s="9">
        <v>3.0000000000000001E-3</v>
      </c>
      <c r="I73" s="9">
        <v>3.0000000000000001E-3</v>
      </c>
      <c r="J73" s="9" t="s">
        <v>103</v>
      </c>
      <c r="K73" s="9" t="s">
        <v>103</v>
      </c>
      <c r="L73" s="9">
        <v>1E-4</v>
      </c>
      <c r="M73" s="7">
        <f t="shared" si="20"/>
        <v>138.49209303582944</v>
      </c>
      <c r="N73" s="7">
        <v>100</v>
      </c>
      <c r="O73" s="7">
        <f t="shared" si="14"/>
        <v>138.49209303582944</v>
      </c>
      <c r="P73" s="7">
        <v>100</v>
      </c>
      <c r="Q73" s="7">
        <f t="shared" si="15"/>
        <v>100</v>
      </c>
      <c r="R73" s="7">
        <f t="shared" si="16"/>
        <v>100</v>
      </c>
      <c r="S73" s="7">
        <f t="shared" si="17"/>
        <v>152.12821236147201</v>
      </c>
      <c r="T73" s="7">
        <f t="shared" si="18"/>
        <v>152.12821236147201</v>
      </c>
      <c r="U73" s="7">
        <v>100</v>
      </c>
      <c r="V73" s="7">
        <v>100</v>
      </c>
      <c r="W73" s="7">
        <f t="shared" si="19"/>
        <v>112.3014020777299</v>
      </c>
      <c r="X73" s="11">
        <f t="shared" si="3"/>
        <v>0.12892027450066634</v>
      </c>
      <c r="Y73" s="11">
        <f t="shared" si="4"/>
        <v>0</v>
      </c>
      <c r="Z73" s="11">
        <f t="shared" si="5"/>
        <v>0.12892027450066634</v>
      </c>
      <c r="AA73" s="11">
        <f t="shared" si="6"/>
        <v>0</v>
      </c>
      <c r="AB73" s="11">
        <f t="shared" si="7"/>
        <v>0</v>
      </c>
      <c r="AC73" s="11">
        <f t="shared" si="8"/>
        <v>0</v>
      </c>
      <c r="AD73" s="11">
        <f t="shared" si="9"/>
        <v>7.3787921758573294E-2</v>
      </c>
      <c r="AE73" s="11">
        <f t="shared" si="10"/>
        <v>7.3787921758573294E-2</v>
      </c>
      <c r="AF73" s="11">
        <f t="shared" si="11"/>
        <v>0</v>
      </c>
      <c r="AG73" s="11">
        <f t="shared" si="12"/>
        <v>0</v>
      </c>
      <c r="AH73" s="11">
        <f t="shared" si="13"/>
        <v>6.4659025270876747E-2</v>
      </c>
    </row>
    <row r="74" spans="1:34">
      <c r="A74" s="3">
        <v>36678</v>
      </c>
      <c r="B74" s="4">
        <v>8.9999999999999998E-4</v>
      </c>
      <c r="C74" s="4" t="s">
        <v>103</v>
      </c>
      <c r="D74" s="4">
        <v>8.9999999999999998E-4</v>
      </c>
      <c r="E74" s="4" t="s">
        <v>103</v>
      </c>
      <c r="F74" s="9"/>
      <c r="G74" s="10"/>
      <c r="H74" s="9">
        <v>8.6999999999999994E-3</v>
      </c>
      <c r="I74" s="9">
        <v>8.6999999999999994E-3</v>
      </c>
      <c r="J74" s="9" t="s">
        <v>103</v>
      </c>
      <c r="K74" s="9" t="s">
        <v>103</v>
      </c>
      <c r="L74" s="9">
        <v>2.3E-3</v>
      </c>
      <c r="M74" s="7">
        <f t="shared" si="20"/>
        <v>138.61673591956168</v>
      </c>
      <c r="N74" s="7">
        <v>100</v>
      </c>
      <c r="O74" s="7">
        <f t="shared" si="14"/>
        <v>138.61673591956168</v>
      </c>
      <c r="P74" s="7">
        <v>100</v>
      </c>
      <c r="Q74" s="7">
        <f t="shared" si="15"/>
        <v>100</v>
      </c>
      <c r="R74" s="7">
        <f t="shared" si="16"/>
        <v>100</v>
      </c>
      <c r="S74" s="7">
        <f t="shared" si="17"/>
        <v>153.4517278090168</v>
      </c>
      <c r="T74" s="7">
        <f t="shared" si="18"/>
        <v>153.4517278090168</v>
      </c>
      <c r="U74" s="7">
        <v>100</v>
      </c>
      <c r="V74" s="7">
        <v>100</v>
      </c>
      <c r="W74" s="7">
        <f t="shared" si="19"/>
        <v>112.55969530250869</v>
      </c>
      <c r="X74" s="11">
        <f t="shared" si="3"/>
        <v>0.13027538536332584</v>
      </c>
      <c r="Y74" s="11">
        <f t="shared" si="4"/>
        <v>0</v>
      </c>
      <c r="Z74" s="11">
        <f t="shared" si="5"/>
        <v>0.13027538536332584</v>
      </c>
      <c r="AA74" s="11">
        <f t="shared" si="6"/>
        <v>0</v>
      </c>
      <c r="AB74" s="11">
        <f t="shared" si="7"/>
        <v>0</v>
      </c>
      <c r="AC74" s="11">
        <f t="shared" si="8"/>
        <v>0</v>
      </c>
      <c r="AD74" s="11">
        <f t="shared" si="9"/>
        <v>8.1291680820477996E-2</v>
      </c>
      <c r="AE74" s="11">
        <f t="shared" si="10"/>
        <v>8.1291680820477996E-2</v>
      </c>
      <c r="AF74" s="11">
        <f t="shared" si="11"/>
        <v>0</v>
      </c>
      <c r="AG74" s="11">
        <f t="shared" si="12"/>
        <v>0</v>
      </c>
      <c r="AH74" s="11">
        <f t="shared" si="13"/>
        <v>6.5084081274578098E-2</v>
      </c>
    </row>
    <row r="75" spans="1:34">
      <c r="A75" s="3">
        <v>36708</v>
      </c>
      <c r="B75" s="4">
        <v>2.2200000000000001E-2</v>
      </c>
      <c r="C75" s="4" t="s">
        <v>103</v>
      </c>
      <c r="D75" s="4">
        <v>2.2200000000000001E-2</v>
      </c>
      <c r="E75" s="4" t="s">
        <v>103</v>
      </c>
      <c r="F75" s="9"/>
      <c r="G75" s="10"/>
      <c r="H75" s="9">
        <v>7.7000000000000002E-3</v>
      </c>
      <c r="I75" s="9">
        <v>7.7000000000000002E-3</v>
      </c>
      <c r="J75" s="9" t="s">
        <v>103</v>
      </c>
      <c r="K75" s="9" t="s">
        <v>103</v>
      </c>
      <c r="L75" s="9">
        <v>1.61E-2</v>
      </c>
      <c r="M75" s="7">
        <f t="shared" si="20"/>
        <v>141.69402745697596</v>
      </c>
      <c r="N75" s="7">
        <v>100</v>
      </c>
      <c r="O75" s="7">
        <f t="shared" si="14"/>
        <v>141.69402745697596</v>
      </c>
      <c r="P75" s="7">
        <v>100</v>
      </c>
      <c r="Q75" s="7">
        <f t="shared" si="15"/>
        <v>100</v>
      </c>
      <c r="R75" s="7">
        <f t="shared" si="16"/>
        <v>100</v>
      </c>
      <c r="S75" s="7">
        <f t="shared" si="17"/>
        <v>154.63330611314623</v>
      </c>
      <c r="T75" s="7">
        <f t="shared" si="18"/>
        <v>154.63330611314623</v>
      </c>
      <c r="U75" s="7">
        <v>100</v>
      </c>
      <c r="V75" s="7">
        <v>100</v>
      </c>
      <c r="W75" s="7">
        <f t="shared" si="19"/>
        <v>114.37190639687908</v>
      </c>
      <c r="X75" s="11">
        <f t="shared" si="3"/>
        <v>0.14211891945273991</v>
      </c>
      <c r="Y75" s="11">
        <f t="shared" si="4"/>
        <v>0</v>
      </c>
      <c r="Z75" s="11">
        <f t="shared" si="5"/>
        <v>0.14211891945273991</v>
      </c>
      <c r="AA75" s="11">
        <f t="shared" si="6"/>
        <v>0</v>
      </c>
      <c r="AB75" s="11">
        <f t="shared" si="7"/>
        <v>0</v>
      </c>
      <c r="AC75" s="11">
        <f t="shared" si="8"/>
        <v>0</v>
      </c>
      <c r="AD75" s="11">
        <f t="shared" si="9"/>
        <v>8.6466872831584274E-2</v>
      </c>
      <c r="AE75" s="11">
        <f t="shared" si="10"/>
        <v>8.6466872831584274E-2</v>
      </c>
      <c r="AF75" s="11">
        <f t="shared" si="11"/>
        <v>0</v>
      </c>
      <c r="AG75" s="11">
        <f t="shared" si="12"/>
        <v>0</v>
      </c>
      <c r="AH75" s="11">
        <f t="shared" si="13"/>
        <v>7.056280045810559E-2</v>
      </c>
    </row>
    <row r="76" spans="1:34">
      <c r="A76" s="3">
        <v>36739</v>
      </c>
      <c r="B76" s="4">
        <v>1.5800000000000002E-2</v>
      </c>
      <c r="C76" s="4" t="s">
        <v>103</v>
      </c>
      <c r="D76" s="4">
        <v>1.5800000000000002E-2</v>
      </c>
      <c r="E76" s="4" t="s">
        <v>103</v>
      </c>
      <c r="F76" s="9"/>
      <c r="G76" s="10"/>
      <c r="H76" s="9">
        <v>4.8999999999999998E-3</v>
      </c>
      <c r="I76" s="9">
        <v>4.8999999999999998E-3</v>
      </c>
      <c r="J76" s="9" t="s">
        <v>103</v>
      </c>
      <c r="K76" s="9" t="s">
        <v>103</v>
      </c>
      <c r="L76" s="9">
        <v>1.3100000000000001E-2</v>
      </c>
      <c r="M76" s="7">
        <f t="shared" si="20"/>
        <v>143.9327930907962</v>
      </c>
      <c r="N76" s="7">
        <v>100</v>
      </c>
      <c r="O76" s="7">
        <f t="shared" si="14"/>
        <v>143.9327930907962</v>
      </c>
      <c r="P76" s="7">
        <v>100</v>
      </c>
      <c r="Q76" s="7">
        <f t="shared" si="15"/>
        <v>100</v>
      </c>
      <c r="R76" s="7">
        <f t="shared" si="16"/>
        <v>100</v>
      </c>
      <c r="S76" s="7">
        <f t="shared" si="17"/>
        <v>155.39100931310062</v>
      </c>
      <c r="T76" s="7">
        <f t="shared" si="18"/>
        <v>155.39100931310062</v>
      </c>
      <c r="U76" s="7">
        <v>100</v>
      </c>
      <c r="V76" s="7">
        <v>100</v>
      </c>
      <c r="W76" s="7">
        <f t="shared" si="19"/>
        <v>115.87017837067822</v>
      </c>
      <c r="X76" s="11">
        <f t="shared" si="3"/>
        <v>0.1565790034693384</v>
      </c>
      <c r="Y76" s="11">
        <f t="shared" si="4"/>
        <v>0</v>
      </c>
      <c r="Z76" s="11">
        <f t="shared" si="5"/>
        <v>0.1565790034693384</v>
      </c>
      <c r="AA76" s="11">
        <f t="shared" si="6"/>
        <v>0</v>
      </c>
      <c r="AB76" s="11">
        <f t="shared" si="7"/>
        <v>0</v>
      </c>
      <c r="AC76" s="11">
        <f t="shared" si="8"/>
        <v>0</v>
      </c>
      <c r="AD76" s="11">
        <f t="shared" si="9"/>
        <v>8.7982621333790423E-2</v>
      </c>
      <c r="AE76" s="11">
        <f t="shared" si="10"/>
        <v>8.7982621333790423E-2</v>
      </c>
      <c r="AF76" s="11">
        <f t="shared" si="11"/>
        <v>0</v>
      </c>
      <c r="AG76" s="11">
        <f t="shared" si="12"/>
        <v>0</v>
      </c>
      <c r="AH76" s="11">
        <f t="shared" si="13"/>
        <v>7.8547308218085643E-2</v>
      </c>
    </row>
    <row r="77" spans="1:34">
      <c r="A77" s="3">
        <v>36770</v>
      </c>
      <c r="B77" s="4">
        <v>8.6999999999999994E-3</v>
      </c>
      <c r="C77" s="4" t="s">
        <v>103</v>
      </c>
      <c r="D77" s="4">
        <v>8.6999999999999994E-3</v>
      </c>
      <c r="E77" s="4" t="s">
        <v>103</v>
      </c>
      <c r="F77" s="9"/>
      <c r="G77" s="10"/>
      <c r="H77" s="9">
        <v>2.5000000000000001E-3</v>
      </c>
      <c r="I77" s="9">
        <v>2.5000000000000001E-3</v>
      </c>
      <c r="J77" s="9" t="s">
        <v>103</v>
      </c>
      <c r="K77" s="9" t="s">
        <v>103</v>
      </c>
      <c r="L77" s="9">
        <v>2.3E-3</v>
      </c>
      <c r="M77" s="7">
        <f t="shared" si="20"/>
        <v>145.18500839068611</v>
      </c>
      <c r="N77" s="7">
        <v>100</v>
      </c>
      <c r="O77" s="7">
        <f t="shared" si="14"/>
        <v>145.18500839068611</v>
      </c>
      <c r="P77" s="7">
        <v>100</v>
      </c>
      <c r="Q77" s="7">
        <f t="shared" si="15"/>
        <v>100</v>
      </c>
      <c r="R77" s="7">
        <f t="shared" si="16"/>
        <v>100</v>
      </c>
      <c r="S77" s="7">
        <f t="shared" si="17"/>
        <v>155.77948683638337</v>
      </c>
      <c r="T77" s="7">
        <f t="shared" si="18"/>
        <v>155.77948683638337</v>
      </c>
      <c r="U77" s="7">
        <v>100</v>
      </c>
      <c r="V77" s="7">
        <v>100</v>
      </c>
      <c r="W77" s="7">
        <f t="shared" si="19"/>
        <v>116.13667978093078</v>
      </c>
      <c r="X77" s="11">
        <f t="shared" si="3"/>
        <v>0.15509033742526879</v>
      </c>
      <c r="Y77" s="11">
        <f t="shared" si="4"/>
        <v>0</v>
      </c>
      <c r="Z77" s="11">
        <f t="shared" si="5"/>
        <v>0.15509033742526879</v>
      </c>
      <c r="AA77" s="11">
        <f t="shared" si="6"/>
        <v>0</v>
      </c>
      <c r="AB77" s="11">
        <f t="shared" si="7"/>
        <v>0</v>
      </c>
      <c r="AC77" s="11">
        <f t="shared" si="8"/>
        <v>0</v>
      </c>
      <c r="AD77" s="11">
        <f t="shared" si="9"/>
        <v>8.6032637545678581E-2</v>
      </c>
      <c r="AE77" s="11">
        <f t="shared" si="10"/>
        <v>8.6032637545678581E-2</v>
      </c>
      <c r="AF77" s="11">
        <f t="shared" si="11"/>
        <v>0</v>
      </c>
      <c r="AG77" s="11">
        <f t="shared" si="12"/>
        <v>0</v>
      </c>
      <c r="AH77" s="11">
        <f t="shared" si="13"/>
        <v>7.7687136902589105E-2</v>
      </c>
    </row>
    <row r="78" spans="1:34">
      <c r="A78" s="3">
        <v>36800</v>
      </c>
      <c r="B78" s="4">
        <v>-2.9999999999999997E-4</v>
      </c>
      <c r="C78" s="4" t="s">
        <v>103</v>
      </c>
      <c r="D78" s="4">
        <v>-2.9999999999999997E-4</v>
      </c>
      <c r="E78" s="4" t="s">
        <v>103</v>
      </c>
      <c r="F78" s="9"/>
      <c r="G78" s="10"/>
      <c r="H78" s="9">
        <v>1.5E-3</v>
      </c>
      <c r="I78" s="9">
        <v>1.5E-3</v>
      </c>
      <c r="J78" s="9" t="s">
        <v>103</v>
      </c>
      <c r="K78" s="9" t="s">
        <v>103</v>
      </c>
      <c r="L78" s="9">
        <v>1.4000000000000002E-3</v>
      </c>
      <c r="M78" s="7">
        <f t="shared" si="20"/>
        <v>145.14145288816891</v>
      </c>
      <c r="N78" s="7">
        <v>100</v>
      </c>
      <c r="O78" s="7">
        <f t="shared" si="14"/>
        <v>145.14145288816891</v>
      </c>
      <c r="P78" s="7">
        <v>100</v>
      </c>
      <c r="Q78" s="7">
        <f t="shared" si="15"/>
        <v>100</v>
      </c>
      <c r="R78" s="7">
        <f t="shared" si="16"/>
        <v>100</v>
      </c>
      <c r="S78" s="7">
        <f t="shared" si="17"/>
        <v>156.01315606663795</v>
      </c>
      <c r="T78" s="7">
        <f t="shared" si="18"/>
        <v>156.01315606663795</v>
      </c>
      <c r="U78" s="7">
        <v>100</v>
      </c>
      <c r="V78" s="7">
        <v>100</v>
      </c>
      <c r="W78" s="7">
        <f t="shared" si="19"/>
        <v>116.29927113262409</v>
      </c>
      <c r="X78" s="11">
        <f t="shared" si="3"/>
        <v>0.13812715387743091</v>
      </c>
      <c r="Y78" s="11">
        <f t="shared" si="4"/>
        <v>0</v>
      </c>
      <c r="Z78" s="11">
        <f t="shared" si="5"/>
        <v>0.13812715387743091</v>
      </c>
      <c r="AA78" s="11">
        <f t="shared" si="6"/>
        <v>0</v>
      </c>
      <c r="AB78" s="11">
        <f t="shared" si="7"/>
        <v>0</v>
      </c>
      <c r="AC78" s="11">
        <f t="shared" si="8"/>
        <v>0</v>
      </c>
      <c r="AD78" s="11">
        <f t="shared" si="9"/>
        <v>8.0100979644485815E-2</v>
      </c>
      <c r="AE78" s="11">
        <f t="shared" si="10"/>
        <v>8.0100979644485815E-2</v>
      </c>
      <c r="AF78" s="11">
        <f t="shared" si="11"/>
        <v>0</v>
      </c>
      <c r="AG78" s="11">
        <f t="shared" si="12"/>
        <v>0</v>
      </c>
      <c r="AH78" s="11">
        <f t="shared" si="13"/>
        <v>6.6504495399004604E-2</v>
      </c>
    </row>
    <row r="79" spans="1:34">
      <c r="A79" s="3">
        <v>36831</v>
      </c>
      <c r="B79" s="4">
        <v>2.9999999999999997E-4</v>
      </c>
      <c r="C79" s="4" t="s">
        <v>103</v>
      </c>
      <c r="D79" s="4">
        <v>2.9999999999999997E-4</v>
      </c>
      <c r="E79" s="4" t="s">
        <v>103</v>
      </c>
      <c r="F79" s="9"/>
      <c r="G79" s="10"/>
      <c r="H79" s="9">
        <v>3.4999999999999996E-3</v>
      </c>
      <c r="I79" s="9">
        <v>3.4999999999999996E-3</v>
      </c>
      <c r="J79" s="9" t="s">
        <v>103</v>
      </c>
      <c r="K79" s="9" t="s">
        <v>103</v>
      </c>
      <c r="L79" s="9">
        <v>3.2000000000000002E-3</v>
      </c>
      <c r="M79" s="7">
        <f t="shared" si="20"/>
        <v>145.18499532403536</v>
      </c>
      <c r="N79" s="7">
        <v>100</v>
      </c>
      <c r="O79" s="7">
        <f t="shared" si="14"/>
        <v>145.18499532403536</v>
      </c>
      <c r="P79" s="7">
        <v>100</v>
      </c>
      <c r="Q79" s="7">
        <f t="shared" si="15"/>
        <v>100</v>
      </c>
      <c r="R79" s="7">
        <f t="shared" si="16"/>
        <v>100</v>
      </c>
      <c r="S79" s="7">
        <f t="shared" si="17"/>
        <v>156.55920211287119</v>
      </c>
      <c r="T79" s="7">
        <f t="shared" si="18"/>
        <v>156.55920211287119</v>
      </c>
      <c r="U79" s="7">
        <v>100</v>
      </c>
      <c r="V79" s="7">
        <v>100</v>
      </c>
      <c r="W79" s="7">
        <f t="shared" si="19"/>
        <v>116.67142880024849</v>
      </c>
      <c r="X79" s="11">
        <f t="shared" si="3"/>
        <v>0.12098128399329844</v>
      </c>
      <c r="Y79" s="11">
        <f t="shared" si="4"/>
        <v>0</v>
      </c>
      <c r="Z79" s="11">
        <f t="shared" si="5"/>
        <v>0.12098128399329844</v>
      </c>
      <c r="AA79" s="11">
        <f t="shared" si="6"/>
        <v>0</v>
      </c>
      <c r="AB79" s="11">
        <f t="shared" si="7"/>
        <v>0</v>
      </c>
      <c r="AC79" s="11">
        <f t="shared" si="8"/>
        <v>0</v>
      </c>
      <c r="AD79" s="11">
        <f t="shared" si="9"/>
        <v>6.7758184487480611E-2</v>
      </c>
      <c r="AE79" s="11">
        <f t="shared" si="10"/>
        <v>6.7758184487480611E-2</v>
      </c>
      <c r="AF79" s="11">
        <f t="shared" si="11"/>
        <v>0</v>
      </c>
      <c r="AG79" s="11">
        <f t="shared" si="12"/>
        <v>0</v>
      </c>
      <c r="AH79" s="11">
        <f t="shared" si="13"/>
        <v>5.9848746690719601E-2</v>
      </c>
    </row>
    <row r="80" spans="1:34">
      <c r="A80" s="3">
        <v>36861</v>
      </c>
      <c r="B80" s="4">
        <v>2.2000000000000001E-3</v>
      </c>
      <c r="C80" s="4" t="s">
        <v>103</v>
      </c>
      <c r="D80" s="4">
        <v>2.2000000000000001E-3</v>
      </c>
      <c r="E80" s="4" t="s">
        <v>103</v>
      </c>
      <c r="F80" s="9"/>
      <c r="G80" s="10"/>
      <c r="H80" s="9">
        <v>3.4000000000000002E-3</v>
      </c>
      <c r="I80" s="9">
        <v>3.4000000000000002E-3</v>
      </c>
      <c r="J80" s="9" t="s">
        <v>103</v>
      </c>
      <c r="K80" s="9" t="s">
        <v>103</v>
      </c>
      <c r="L80" s="9">
        <v>5.8999999999999999E-3</v>
      </c>
      <c r="M80" s="7">
        <f t="shared" si="20"/>
        <v>145.50440231374824</v>
      </c>
      <c r="N80" s="7">
        <v>100</v>
      </c>
      <c r="O80" s="7">
        <f t="shared" si="14"/>
        <v>145.50440231374824</v>
      </c>
      <c r="P80" s="7">
        <v>100</v>
      </c>
      <c r="Q80" s="7">
        <f t="shared" si="15"/>
        <v>100</v>
      </c>
      <c r="R80" s="7">
        <f t="shared" si="16"/>
        <v>100</v>
      </c>
      <c r="S80" s="7">
        <f t="shared" si="17"/>
        <v>157.09150340005496</v>
      </c>
      <c r="T80" s="7">
        <f t="shared" si="18"/>
        <v>157.09150340005496</v>
      </c>
      <c r="U80" s="7">
        <v>100</v>
      </c>
      <c r="V80" s="7">
        <v>100</v>
      </c>
      <c r="W80" s="7">
        <f t="shared" si="19"/>
        <v>117.35979023016996</v>
      </c>
      <c r="X80" s="11">
        <f t="shared" ref="X80:X143" si="21">(M80/M68)-1</f>
        <v>0.10695383074005704</v>
      </c>
      <c r="Y80" s="11">
        <f t="shared" ref="Y80:Y143" si="22">(N80/N68)-1</f>
        <v>0</v>
      </c>
      <c r="Z80" s="11">
        <f t="shared" ref="Z80:Z143" si="23">(O80/O68)-1</f>
        <v>0.10695383074005704</v>
      </c>
      <c r="AA80" s="11">
        <f t="shared" ref="AA80:AA143" si="24">(P80/P68)-1</f>
        <v>0</v>
      </c>
      <c r="AB80" s="11">
        <f t="shared" ref="AB80:AB143" si="25">(Q80/Q68)-1</f>
        <v>0</v>
      </c>
      <c r="AC80" s="11">
        <f t="shared" ref="AC80:AC143" si="26">(R80/R68)-1</f>
        <v>0</v>
      </c>
      <c r="AD80" s="11">
        <f t="shared" ref="AD80:AD143" si="27">(S80/S68)-1</f>
        <v>6.1726847997956691E-2</v>
      </c>
      <c r="AE80" s="11">
        <f t="shared" ref="AE80:AE143" si="28">(T80/T68)-1</f>
        <v>6.1726847997956691E-2</v>
      </c>
      <c r="AF80" s="11">
        <f t="shared" ref="AF80:AF143" si="29">(U80/U68)-1</f>
        <v>0</v>
      </c>
      <c r="AG80" s="11">
        <f t="shared" ref="AG80:AG143" si="30">(V80/V68)-1</f>
        <v>0</v>
      </c>
      <c r="AH80" s="11">
        <f t="shared" ref="AH80:AH143" si="31">(W80/W68)-1</f>
        <v>5.9743393932599309E-2</v>
      </c>
    </row>
    <row r="81" spans="1:34">
      <c r="A81" s="3">
        <v>36892</v>
      </c>
      <c r="B81" s="4">
        <v>5.4000000000000003E-3</v>
      </c>
      <c r="C81" s="4" t="s">
        <v>103</v>
      </c>
      <c r="D81" s="4">
        <v>5.4000000000000003E-3</v>
      </c>
      <c r="E81" s="4" t="s">
        <v>103</v>
      </c>
      <c r="F81" s="9"/>
      <c r="G81" s="10"/>
      <c r="H81" s="9">
        <v>8.6E-3</v>
      </c>
      <c r="I81" s="9">
        <v>8.6E-3</v>
      </c>
      <c r="J81" s="9" t="s">
        <v>103</v>
      </c>
      <c r="K81" s="9" t="s">
        <v>103</v>
      </c>
      <c r="L81" s="9">
        <v>5.6999999999999993E-3</v>
      </c>
      <c r="M81" s="7">
        <f t="shared" si="20"/>
        <v>146.29012608624251</v>
      </c>
      <c r="N81" s="7">
        <v>100</v>
      </c>
      <c r="O81" s="7">
        <f t="shared" si="14"/>
        <v>146.29012608624251</v>
      </c>
      <c r="P81" s="7">
        <v>100</v>
      </c>
      <c r="Q81" s="7">
        <f t="shared" si="15"/>
        <v>100</v>
      </c>
      <c r="R81" s="7">
        <f t="shared" si="16"/>
        <v>100</v>
      </c>
      <c r="S81" s="7">
        <f t="shared" si="17"/>
        <v>158.44249032929542</v>
      </c>
      <c r="T81" s="7">
        <f t="shared" si="18"/>
        <v>158.44249032929542</v>
      </c>
      <c r="U81" s="7">
        <v>100</v>
      </c>
      <c r="V81" s="7">
        <v>100</v>
      </c>
      <c r="W81" s="7">
        <f t="shared" si="19"/>
        <v>118.02874103448194</v>
      </c>
      <c r="X81" s="11">
        <f t="shared" si="21"/>
        <v>7.498443101135277E-2</v>
      </c>
      <c r="Y81" s="11">
        <f t="shared" si="22"/>
        <v>0</v>
      </c>
      <c r="Z81" s="11">
        <f t="shared" si="23"/>
        <v>7.498443101135277E-2</v>
      </c>
      <c r="AA81" s="11">
        <f t="shared" si="24"/>
        <v>0</v>
      </c>
      <c r="AB81" s="11">
        <f t="shared" si="25"/>
        <v>0</v>
      </c>
      <c r="AC81" s="11">
        <f t="shared" si="26"/>
        <v>0</v>
      </c>
      <c r="AD81" s="11">
        <f t="shared" si="27"/>
        <v>6.0045237468559609E-2</v>
      </c>
      <c r="AE81" s="11">
        <f t="shared" si="28"/>
        <v>6.0045237468559609E-2</v>
      </c>
      <c r="AF81" s="11">
        <f t="shared" si="29"/>
        <v>0</v>
      </c>
      <c r="AG81" s="11">
        <f t="shared" si="30"/>
        <v>0</v>
      </c>
      <c r="AH81" s="11">
        <f t="shared" si="31"/>
        <v>5.9216787197391429E-2</v>
      </c>
    </row>
    <row r="82" spans="1:34">
      <c r="A82" s="3">
        <v>36923</v>
      </c>
      <c r="B82" s="4">
        <v>1.4000000000000002E-3</v>
      </c>
      <c r="C82" s="4" t="s">
        <v>103</v>
      </c>
      <c r="D82" s="4">
        <v>1.4000000000000002E-3</v>
      </c>
      <c r="E82" s="4" t="s">
        <v>103</v>
      </c>
      <c r="F82" s="9"/>
      <c r="G82" s="10"/>
      <c r="H82" s="9">
        <v>2.8000000000000004E-3</v>
      </c>
      <c r="I82" s="9">
        <v>2.8000000000000004E-3</v>
      </c>
      <c r="J82" s="9" t="s">
        <v>103</v>
      </c>
      <c r="K82" s="9" t="s">
        <v>103</v>
      </c>
      <c r="L82" s="9">
        <v>4.5999999999999999E-3</v>
      </c>
      <c r="M82" s="7">
        <f t="shared" si="20"/>
        <v>146.49493226276326</v>
      </c>
      <c r="N82" s="7">
        <v>100</v>
      </c>
      <c r="O82" s="7">
        <f t="shared" si="14"/>
        <v>146.49493226276326</v>
      </c>
      <c r="P82" s="7">
        <v>100</v>
      </c>
      <c r="Q82" s="7">
        <f t="shared" si="15"/>
        <v>100</v>
      </c>
      <c r="R82" s="7">
        <f t="shared" si="16"/>
        <v>100</v>
      </c>
      <c r="S82" s="7">
        <f t="shared" si="17"/>
        <v>158.88612930221743</v>
      </c>
      <c r="T82" s="7">
        <f t="shared" si="18"/>
        <v>158.88612930221743</v>
      </c>
      <c r="U82" s="7">
        <v>100</v>
      </c>
      <c r="V82" s="7">
        <v>100</v>
      </c>
      <c r="W82" s="7">
        <f t="shared" si="19"/>
        <v>118.57167324324055</v>
      </c>
      <c r="X82" s="11">
        <f t="shared" si="21"/>
        <v>7.230741031454202E-2</v>
      </c>
      <c r="Y82" s="11">
        <f t="shared" si="22"/>
        <v>0</v>
      </c>
      <c r="Z82" s="11">
        <f t="shared" si="23"/>
        <v>7.230741031454202E-2</v>
      </c>
      <c r="AA82" s="11">
        <f t="shared" si="24"/>
        <v>0</v>
      </c>
      <c r="AB82" s="11">
        <f t="shared" si="25"/>
        <v>0</v>
      </c>
      <c r="AC82" s="11">
        <f t="shared" si="26"/>
        <v>0</v>
      </c>
      <c r="AD82" s="11">
        <f t="shared" si="27"/>
        <v>6.0891580971528469E-2</v>
      </c>
      <c r="AE82" s="11">
        <f t="shared" si="28"/>
        <v>6.0891580971528469E-2</v>
      </c>
      <c r="AF82" s="11">
        <f t="shared" si="29"/>
        <v>0</v>
      </c>
      <c r="AG82" s="11">
        <f t="shared" si="30"/>
        <v>0</v>
      </c>
      <c r="AH82" s="11">
        <f t="shared" si="31"/>
        <v>6.2707664454708212E-2</v>
      </c>
    </row>
    <row r="83" spans="1:34">
      <c r="A83" s="3">
        <v>36951</v>
      </c>
      <c r="B83" s="4">
        <v>3.4999999999999996E-3</v>
      </c>
      <c r="C83" s="4" t="s">
        <v>103</v>
      </c>
      <c r="D83" s="4">
        <v>3.4999999999999996E-3</v>
      </c>
      <c r="E83" s="4" t="s">
        <v>103</v>
      </c>
      <c r="F83" s="9"/>
      <c r="G83" s="10"/>
      <c r="H83" s="9">
        <v>6.7000000000000002E-3</v>
      </c>
      <c r="I83" s="9">
        <v>6.7000000000000002E-3</v>
      </c>
      <c r="J83" s="9" t="s">
        <v>103</v>
      </c>
      <c r="K83" s="9" t="s">
        <v>103</v>
      </c>
      <c r="L83" s="9">
        <v>3.8E-3</v>
      </c>
      <c r="M83" s="7">
        <f t="shared" si="20"/>
        <v>147.00766452568294</v>
      </c>
      <c r="N83" s="7">
        <v>100</v>
      </c>
      <c r="O83" s="7">
        <f t="shared" si="14"/>
        <v>147.00766452568294</v>
      </c>
      <c r="P83" s="7">
        <v>100</v>
      </c>
      <c r="Q83" s="7">
        <f t="shared" si="15"/>
        <v>100</v>
      </c>
      <c r="R83" s="7">
        <f t="shared" si="16"/>
        <v>100</v>
      </c>
      <c r="S83" s="7">
        <f t="shared" si="17"/>
        <v>159.95066636854227</v>
      </c>
      <c r="T83" s="7">
        <f t="shared" si="18"/>
        <v>159.95066636854227</v>
      </c>
      <c r="U83" s="7">
        <v>100</v>
      </c>
      <c r="V83" s="7">
        <v>100</v>
      </c>
      <c r="W83" s="7">
        <f t="shared" si="19"/>
        <v>119.02224560156488</v>
      </c>
      <c r="X83" s="11">
        <f t="shared" si="21"/>
        <v>6.4036869623892878E-2</v>
      </c>
      <c r="Y83" s="11">
        <f t="shared" si="22"/>
        <v>0</v>
      </c>
      <c r="Z83" s="11">
        <f t="shared" si="23"/>
        <v>6.4036869623892878E-2</v>
      </c>
      <c r="AA83" s="11">
        <f t="shared" si="24"/>
        <v>0</v>
      </c>
      <c r="AB83" s="11">
        <f t="shared" si="25"/>
        <v>0</v>
      </c>
      <c r="AC83" s="11">
        <f t="shared" si="26"/>
        <v>0</v>
      </c>
      <c r="AD83" s="11">
        <f t="shared" si="27"/>
        <v>5.7949038696421429E-2</v>
      </c>
      <c r="AE83" s="11">
        <f t="shared" si="28"/>
        <v>5.7949038696421429E-2</v>
      </c>
      <c r="AF83" s="11">
        <f t="shared" si="29"/>
        <v>0</v>
      </c>
      <c r="AG83" s="11">
        <f t="shared" si="30"/>
        <v>0</v>
      </c>
      <c r="AH83" s="11">
        <f t="shared" si="31"/>
        <v>6.440426419839973E-2</v>
      </c>
    </row>
    <row r="84" spans="1:34">
      <c r="A84" s="3">
        <v>36982</v>
      </c>
      <c r="B84" s="4">
        <v>1.7000000000000001E-3</v>
      </c>
      <c r="C84" s="4" t="s">
        <v>103</v>
      </c>
      <c r="D84" s="4">
        <v>1.7000000000000001E-3</v>
      </c>
      <c r="E84" s="4" t="s">
        <v>103</v>
      </c>
      <c r="F84" s="9"/>
      <c r="G84" s="10"/>
      <c r="H84" s="9">
        <v>3.9000000000000003E-3</v>
      </c>
      <c r="I84" s="9">
        <v>3.9000000000000003E-3</v>
      </c>
      <c r="J84" s="9" t="s">
        <v>103</v>
      </c>
      <c r="K84" s="9" t="s">
        <v>103</v>
      </c>
      <c r="L84" s="9">
        <v>5.7999999999999996E-3</v>
      </c>
      <c r="M84" s="7">
        <f t="shared" si="20"/>
        <v>147.2575775553766</v>
      </c>
      <c r="N84" s="7">
        <v>100</v>
      </c>
      <c r="O84" s="7">
        <f t="shared" ref="O84:O147" si="32">O83*(1+D84)</f>
        <v>147.2575775553766</v>
      </c>
      <c r="P84" s="7">
        <v>100</v>
      </c>
      <c r="Q84" s="7">
        <f t="shared" ref="Q84:Q147" si="33">Q83*(1+F84)</f>
        <v>100</v>
      </c>
      <c r="R84" s="7">
        <f t="shared" ref="R84:R147" si="34">R83*(1+G84)</f>
        <v>100</v>
      </c>
      <c r="S84" s="7">
        <f t="shared" ref="S84:S147" si="35">S83*(1+H84)</f>
        <v>160.57447396737959</v>
      </c>
      <c r="T84" s="7">
        <f t="shared" ref="T84:T147" si="36">T83*(1+I84)</f>
        <v>160.57447396737959</v>
      </c>
      <c r="U84" s="7">
        <v>100</v>
      </c>
      <c r="V84" s="7">
        <v>100</v>
      </c>
      <c r="W84" s="7">
        <f t="shared" ref="W84:W147" si="37">W83*(1+L84)</f>
        <v>119.71257462605395</v>
      </c>
      <c r="X84" s="11">
        <f t="shared" si="21"/>
        <v>6.4461931790925187E-2</v>
      </c>
      <c r="Y84" s="11">
        <f t="shared" si="22"/>
        <v>0</v>
      </c>
      <c r="Z84" s="11">
        <f t="shared" si="23"/>
        <v>6.4461931790925187E-2</v>
      </c>
      <c r="AA84" s="11">
        <f t="shared" si="24"/>
        <v>0</v>
      </c>
      <c r="AB84" s="11">
        <f t="shared" si="25"/>
        <v>0</v>
      </c>
      <c r="AC84" s="11">
        <f t="shared" si="26"/>
        <v>0</v>
      </c>
      <c r="AD84" s="11">
        <f t="shared" si="27"/>
        <v>5.8687240776851501E-2</v>
      </c>
      <c r="AE84" s="11">
        <f t="shared" si="28"/>
        <v>5.8687240776851501E-2</v>
      </c>
      <c r="AF84" s="11">
        <f t="shared" si="29"/>
        <v>0</v>
      </c>
      <c r="AG84" s="11">
        <f t="shared" si="30"/>
        <v>0</v>
      </c>
      <c r="AH84" s="11">
        <f t="shared" si="31"/>
        <v>6.610018814056029E-2</v>
      </c>
    </row>
    <row r="85" spans="1:34">
      <c r="A85" s="3">
        <v>37012</v>
      </c>
      <c r="B85" s="4">
        <v>3.2000000000000002E-3</v>
      </c>
      <c r="C85" s="4" t="s">
        <v>103</v>
      </c>
      <c r="D85" s="4">
        <v>3.2000000000000002E-3</v>
      </c>
      <c r="E85" s="4" t="s">
        <v>103</v>
      </c>
      <c r="F85" s="9"/>
      <c r="G85" s="10"/>
      <c r="H85" s="9">
        <v>4.3E-3</v>
      </c>
      <c r="I85" s="9">
        <v>4.3E-3</v>
      </c>
      <c r="J85" s="9" t="s">
        <v>103</v>
      </c>
      <c r="K85" s="9" t="s">
        <v>103</v>
      </c>
      <c r="L85" s="9">
        <v>4.0999999999999995E-3</v>
      </c>
      <c r="M85" s="7">
        <f t="shared" si="20"/>
        <v>147.72880180355381</v>
      </c>
      <c r="N85" s="7">
        <v>100</v>
      </c>
      <c r="O85" s="7">
        <f t="shared" si="32"/>
        <v>147.72880180355381</v>
      </c>
      <c r="P85" s="7">
        <v>100</v>
      </c>
      <c r="Q85" s="7">
        <f t="shared" si="33"/>
        <v>100</v>
      </c>
      <c r="R85" s="7">
        <f t="shared" si="34"/>
        <v>100</v>
      </c>
      <c r="S85" s="7">
        <f t="shared" si="35"/>
        <v>161.26494420543932</v>
      </c>
      <c r="T85" s="7">
        <f t="shared" si="36"/>
        <v>161.26494420543932</v>
      </c>
      <c r="U85" s="7">
        <v>100</v>
      </c>
      <c r="V85" s="7">
        <v>100</v>
      </c>
      <c r="W85" s="7">
        <f t="shared" si="37"/>
        <v>120.20339618202077</v>
      </c>
      <c r="X85" s="11">
        <f t="shared" si="21"/>
        <v>6.6694845642449208E-2</v>
      </c>
      <c r="Y85" s="11">
        <f t="shared" si="22"/>
        <v>0</v>
      </c>
      <c r="Z85" s="11">
        <f t="shared" si="23"/>
        <v>6.6694845642449208E-2</v>
      </c>
      <c r="AA85" s="11">
        <f t="shared" si="24"/>
        <v>0</v>
      </c>
      <c r="AB85" s="11">
        <f t="shared" si="25"/>
        <v>0</v>
      </c>
      <c r="AC85" s="11">
        <f t="shared" si="26"/>
        <v>0</v>
      </c>
      <c r="AD85" s="11">
        <f t="shared" si="27"/>
        <v>6.0059417659214409E-2</v>
      </c>
      <c r="AE85" s="11">
        <f t="shared" si="28"/>
        <v>6.0059417659214409E-2</v>
      </c>
      <c r="AF85" s="11">
        <f t="shared" si="29"/>
        <v>0</v>
      </c>
      <c r="AG85" s="11">
        <f t="shared" si="30"/>
        <v>0</v>
      </c>
      <c r="AH85" s="11">
        <f t="shared" si="31"/>
        <v>7.0364162495686999E-2</v>
      </c>
    </row>
    <row r="86" spans="1:34">
      <c r="A86" s="3">
        <v>37043</v>
      </c>
      <c r="B86" s="4">
        <v>3.6900000000000002E-2</v>
      </c>
      <c r="C86" s="4" t="s">
        <v>103</v>
      </c>
      <c r="D86" s="4">
        <v>3.6900000000000002E-2</v>
      </c>
      <c r="E86" s="4" t="s">
        <v>103</v>
      </c>
      <c r="F86" s="9"/>
      <c r="G86" s="10"/>
      <c r="H86" s="9">
        <v>1.43E-2</v>
      </c>
      <c r="I86" s="9">
        <v>1.43E-2</v>
      </c>
      <c r="J86" s="9" t="s">
        <v>103</v>
      </c>
      <c r="K86" s="9" t="s">
        <v>103</v>
      </c>
      <c r="L86" s="9">
        <v>5.1999999999999998E-3</v>
      </c>
      <c r="M86" s="7">
        <f t="shared" si="20"/>
        <v>153.17999459010494</v>
      </c>
      <c r="N86" s="7">
        <v>100</v>
      </c>
      <c r="O86" s="7">
        <f t="shared" si="32"/>
        <v>153.17999459010494</v>
      </c>
      <c r="P86" s="7">
        <v>100</v>
      </c>
      <c r="Q86" s="7">
        <f t="shared" si="33"/>
        <v>100</v>
      </c>
      <c r="R86" s="7">
        <f t="shared" si="34"/>
        <v>100</v>
      </c>
      <c r="S86" s="7">
        <f t="shared" si="35"/>
        <v>163.57103290757709</v>
      </c>
      <c r="T86" s="7">
        <f t="shared" si="36"/>
        <v>163.57103290757709</v>
      </c>
      <c r="U86" s="7">
        <v>100</v>
      </c>
      <c r="V86" s="7">
        <v>100</v>
      </c>
      <c r="W86" s="7">
        <f t="shared" si="37"/>
        <v>120.82845384216729</v>
      </c>
      <c r="X86" s="11">
        <f t="shared" si="21"/>
        <v>0.10506133024943121</v>
      </c>
      <c r="Y86" s="11">
        <f t="shared" si="22"/>
        <v>0</v>
      </c>
      <c r="Z86" s="11">
        <f t="shared" si="23"/>
        <v>0.10506133024943121</v>
      </c>
      <c r="AA86" s="11">
        <f t="shared" si="24"/>
        <v>0</v>
      </c>
      <c r="AB86" s="11">
        <f t="shared" si="25"/>
        <v>0</v>
      </c>
      <c r="AC86" s="11">
        <f t="shared" si="26"/>
        <v>0</v>
      </c>
      <c r="AD86" s="11">
        <f t="shared" si="27"/>
        <v>6.5944549748925496E-2</v>
      </c>
      <c r="AE86" s="11">
        <f t="shared" si="28"/>
        <v>6.5944549748925496E-2</v>
      </c>
      <c r="AF86" s="11">
        <f t="shared" si="29"/>
        <v>0</v>
      </c>
      <c r="AG86" s="11">
        <f t="shared" si="30"/>
        <v>0</v>
      </c>
      <c r="AH86" s="11">
        <f t="shared" si="31"/>
        <v>7.3461095620736883E-2</v>
      </c>
    </row>
    <row r="87" spans="1:34">
      <c r="A87" s="3">
        <v>37073</v>
      </c>
      <c r="B87" s="4">
        <v>6.5000000000000006E-3</v>
      </c>
      <c r="C87" s="4" t="s">
        <v>103</v>
      </c>
      <c r="D87" s="4">
        <v>6.5000000000000006E-3</v>
      </c>
      <c r="E87" s="4" t="s">
        <v>103</v>
      </c>
      <c r="F87" s="9"/>
      <c r="G87" s="10"/>
      <c r="H87" s="9">
        <v>1.11E-2</v>
      </c>
      <c r="I87" s="9">
        <v>1.11E-2</v>
      </c>
      <c r="J87" s="9" t="s">
        <v>103</v>
      </c>
      <c r="K87" s="9" t="s">
        <v>103</v>
      </c>
      <c r="L87" s="9">
        <v>1.3300000000000001E-2</v>
      </c>
      <c r="M87" s="7">
        <f t="shared" si="20"/>
        <v>154.17566455494062</v>
      </c>
      <c r="N87" s="7">
        <v>100</v>
      </c>
      <c r="O87" s="7">
        <f t="shared" si="32"/>
        <v>154.17566455494062</v>
      </c>
      <c r="P87" s="7">
        <v>100</v>
      </c>
      <c r="Q87" s="7">
        <f t="shared" si="33"/>
        <v>100</v>
      </c>
      <c r="R87" s="7">
        <f t="shared" si="34"/>
        <v>100</v>
      </c>
      <c r="S87" s="7">
        <f t="shared" si="35"/>
        <v>165.38667137285123</v>
      </c>
      <c r="T87" s="7">
        <f t="shared" si="36"/>
        <v>165.38667137285123</v>
      </c>
      <c r="U87" s="7">
        <v>100</v>
      </c>
      <c r="V87" s="7">
        <v>100</v>
      </c>
      <c r="W87" s="7">
        <f t="shared" si="37"/>
        <v>122.43547227826812</v>
      </c>
      <c r="X87" s="11">
        <f t="shared" si="21"/>
        <v>8.8088660630065041E-2</v>
      </c>
      <c r="Y87" s="11">
        <f t="shared" si="22"/>
        <v>0</v>
      </c>
      <c r="Z87" s="11">
        <f t="shared" si="23"/>
        <v>8.8088660630065041E-2</v>
      </c>
      <c r="AA87" s="11">
        <f t="shared" si="24"/>
        <v>0</v>
      </c>
      <c r="AB87" s="11">
        <f t="shared" si="25"/>
        <v>0</v>
      </c>
      <c r="AC87" s="11">
        <f t="shared" si="26"/>
        <v>0</v>
      </c>
      <c r="AD87" s="11">
        <f t="shared" si="27"/>
        <v>6.954106802732829E-2</v>
      </c>
      <c r="AE87" s="11">
        <f t="shared" si="28"/>
        <v>6.954106802732829E-2</v>
      </c>
      <c r="AF87" s="11">
        <f t="shared" si="29"/>
        <v>0</v>
      </c>
      <c r="AG87" s="11">
        <f t="shared" si="30"/>
        <v>0</v>
      </c>
      <c r="AH87" s="11">
        <f t="shared" si="31"/>
        <v>7.0503029418849339E-2</v>
      </c>
    </row>
    <row r="88" spans="1:34">
      <c r="A88" s="3">
        <v>37104</v>
      </c>
      <c r="B88" s="4">
        <v>6.0000000000000001E-3</v>
      </c>
      <c r="C88" s="4" t="s">
        <v>103</v>
      </c>
      <c r="D88" s="4">
        <v>6.0000000000000001E-3</v>
      </c>
      <c r="E88" s="4" t="s">
        <v>103</v>
      </c>
      <c r="F88" s="9"/>
      <c r="G88" s="10"/>
      <c r="H88" s="9">
        <v>6.1999999999999998E-3</v>
      </c>
      <c r="I88" s="9">
        <v>6.1999999999999998E-3</v>
      </c>
      <c r="J88" s="9" t="s">
        <v>103</v>
      </c>
      <c r="K88" s="9" t="s">
        <v>103</v>
      </c>
      <c r="L88" s="9">
        <v>6.9999999999999993E-3</v>
      </c>
      <c r="M88" s="7">
        <f t="shared" si="20"/>
        <v>155.10071854227027</v>
      </c>
      <c r="N88" s="7">
        <v>100</v>
      </c>
      <c r="O88" s="7">
        <f t="shared" si="32"/>
        <v>155.10071854227027</v>
      </c>
      <c r="P88" s="7">
        <v>100</v>
      </c>
      <c r="Q88" s="7">
        <f t="shared" si="33"/>
        <v>100</v>
      </c>
      <c r="R88" s="7">
        <f t="shared" si="34"/>
        <v>100</v>
      </c>
      <c r="S88" s="7">
        <f t="shared" si="35"/>
        <v>166.41206873536291</v>
      </c>
      <c r="T88" s="7">
        <f t="shared" si="36"/>
        <v>166.41206873536291</v>
      </c>
      <c r="U88" s="7">
        <v>100</v>
      </c>
      <c r="V88" s="7">
        <v>100</v>
      </c>
      <c r="W88" s="7">
        <f t="shared" si="37"/>
        <v>123.29252058421599</v>
      </c>
      <c r="X88" s="11">
        <f t="shared" si="21"/>
        <v>7.7591250830719938E-2</v>
      </c>
      <c r="Y88" s="11">
        <f t="shared" si="22"/>
        <v>0</v>
      </c>
      <c r="Z88" s="11">
        <f t="shared" si="23"/>
        <v>7.7591250830719938E-2</v>
      </c>
      <c r="AA88" s="11">
        <f t="shared" si="24"/>
        <v>0</v>
      </c>
      <c r="AB88" s="11">
        <f t="shared" si="25"/>
        <v>0</v>
      </c>
      <c r="AC88" s="11">
        <f t="shared" si="26"/>
        <v>0</v>
      </c>
      <c r="AD88" s="11">
        <f t="shared" si="27"/>
        <v>7.0924691659964179E-2</v>
      </c>
      <c r="AE88" s="11">
        <f t="shared" si="28"/>
        <v>7.0924691659964179E-2</v>
      </c>
      <c r="AF88" s="11">
        <f t="shared" si="29"/>
        <v>0</v>
      </c>
      <c r="AG88" s="11">
        <f t="shared" si="30"/>
        <v>0</v>
      </c>
      <c r="AH88" s="11">
        <f t="shared" si="31"/>
        <v>6.4057398701787616E-2</v>
      </c>
    </row>
    <row r="89" spans="1:34">
      <c r="A89" s="3">
        <v>37135</v>
      </c>
      <c r="B89" s="4">
        <v>9.1000000000000004E-3</v>
      </c>
      <c r="C89" s="4" t="s">
        <v>103</v>
      </c>
      <c r="D89" s="4">
        <v>9.1000000000000004E-3</v>
      </c>
      <c r="E89" s="4" t="s">
        <v>103</v>
      </c>
      <c r="F89" s="9"/>
      <c r="G89" s="10"/>
      <c r="H89" s="9">
        <v>8.0000000000000002E-3</v>
      </c>
      <c r="I89" s="9">
        <v>8.0000000000000002E-3</v>
      </c>
      <c r="J89" s="9" t="s">
        <v>103</v>
      </c>
      <c r="K89" s="9" t="s">
        <v>103</v>
      </c>
      <c r="L89" s="9">
        <v>2.8000000000000004E-3</v>
      </c>
      <c r="M89" s="7">
        <f t="shared" si="20"/>
        <v>156.51213508100494</v>
      </c>
      <c r="N89" s="7">
        <v>100</v>
      </c>
      <c r="O89" s="7">
        <f t="shared" si="32"/>
        <v>156.51213508100494</v>
      </c>
      <c r="P89" s="7">
        <v>100</v>
      </c>
      <c r="Q89" s="7">
        <f t="shared" si="33"/>
        <v>100</v>
      </c>
      <c r="R89" s="7">
        <f t="shared" si="34"/>
        <v>100</v>
      </c>
      <c r="S89" s="7">
        <f t="shared" si="35"/>
        <v>167.7433652852458</v>
      </c>
      <c r="T89" s="7">
        <f t="shared" si="36"/>
        <v>167.7433652852458</v>
      </c>
      <c r="U89" s="7">
        <v>100</v>
      </c>
      <c r="V89" s="7">
        <v>100</v>
      </c>
      <c r="W89" s="7">
        <f t="shared" si="37"/>
        <v>123.63773964185178</v>
      </c>
      <c r="X89" s="11">
        <f t="shared" si="21"/>
        <v>7.8018569657261505E-2</v>
      </c>
      <c r="Y89" s="11">
        <f t="shared" si="22"/>
        <v>0</v>
      </c>
      <c r="Z89" s="11">
        <f t="shared" si="23"/>
        <v>7.8018569657261505E-2</v>
      </c>
      <c r="AA89" s="11">
        <f t="shared" si="24"/>
        <v>0</v>
      </c>
      <c r="AB89" s="11">
        <f t="shared" si="25"/>
        <v>0</v>
      </c>
      <c r="AC89" s="11">
        <f t="shared" si="26"/>
        <v>0</v>
      </c>
      <c r="AD89" s="11">
        <f t="shared" si="27"/>
        <v>7.6800088970816915E-2</v>
      </c>
      <c r="AE89" s="11">
        <f t="shared" si="28"/>
        <v>7.6800088970816915E-2</v>
      </c>
      <c r="AF89" s="11">
        <f t="shared" si="29"/>
        <v>0</v>
      </c>
      <c r="AG89" s="11">
        <f t="shared" si="30"/>
        <v>0</v>
      </c>
      <c r="AH89" s="11">
        <f t="shared" si="31"/>
        <v>6.4588206543103377E-2</v>
      </c>
    </row>
    <row r="90" spans="1:34">
      <c r="A90" s="3">
        <v>37165</v>
      </c>
      <c r="B90" s="4">
        <v>2.5000000000000001E-3</v>
      </c>
      <c r="C90" s="4" t="s">
        <v>103</v>
      </c>
      <c r="D90" s="4">
        <v>2.5000000000000001E-3</v>
      </c>
      <c r="E90" s="4" t="s">
        <v>103</v>
      </c>
      <c r="F90" s="9"/>
      <c r="G90" s="10"/>
      <c r="H90" s="9">
        <v>7.3000000000000001E-3</v>
      </c>
      <c r="I90" s="9">
        <v>7.3000000000000001E-3</v>
      </c>
      <c r="J90" s="9" t="s">
        <v>103</v>
      </c>
      <c r="K90" s="9" t="s">
        <v>103</v>
      </c>
      <c r="L90" s="9">
        <v>8.3000000000000001E-3</v>
      </c>
      <c r="M90" s="7">
        <f t="shared" si="20"/>
        <v>156.90341541870745</v>
      </c>
      <c r="N90" s="7">
        <v>100</v>
      </c>
      <c r="O90" s="7">
        <f t="shared" si="32"/>
        <v>156.90341541870745</v>
      </c>
      <c r="P90" s="7">
        <v>100</v>
      </c>
      <c r="Q90" s="7">
        <f t="shared" si="33"/>
        <v>100</v>
      </c>
      <c r="R90" s="7">
        <f t="shared" si="34"/>
        <v>100</v>
      </c>
      <c r="S90" s="7">
        <f t="shared" si="35"/>
        <v>168.96789185182811</v>
      </c>
      <c r="T90" s="7">
        <f t="shared" si="36"/>
        <v>168.96789185182811</v>
      </c>
      <c r="U90" s="7">
        <v>100</v>
      </c>
      <c r="V90" s="7">
        <v>100</v>
      </c>
      <c r="W90" s="7">
        <f t="shared" si="37"/>
        <v>124.66393288087914</v>
      </c>
      <c r="X90" s="11">
        <f t="shared" si="21"/>
        <v>8.1037927459642445E-2</v>
      </c>
      <c r="Y90" s="11">
        <f t="shared" si="22"/>
        <v>0</v>
      </c>
      <c r="Z90" s="11">
        <f t="shared" si="23"/>
        <v>8.1037927459642445E-2</v>
      </c>
      <c r="AA90" s="11">
        <f t="shared" si="24"/>
        <v>0</v>
      </c>
      <c r="AB90" s="11">
        <f t="shared" si="25"/>
        <v>0</v>
      </c>
      <c r="AC90" s="11">
        <f t="shared" si="26"/>
        <v>0</v>
      </c>
      <c r="AD90" s="11">
        <f t="shared" si="27"/>
        <v>8.3036175357267927E-2</v>
      </c>
      <c r="AE90" s="11">
        <f t="shared" si="28"/>
        <v>8.3036175357267927E-2</v>
      </c>
      <c r="AF90" s="11">
        <f t="shared" si="29"/>
        <v>0</v>
      </c>
      <c r="AG90" s="11">
        <f t="shared" si="30"/>
        <v>0</v>
      </c>
      <c r="AH90" s="11">
        <f t="shared" si="31"/>
        <v>7.1923595623538006E-2</v>
      </c>
    </row>
    <row r="91" spans="1:34">
      <c r="A91" s="3">
        <v>37196</v>
      </c>
      <c r="B91" s="4">
        <v>3.5999999999999999E-3</v>
      </c>
      <c r="C91" s="4" t="s">
        <v>103</v>
      </c>
      <c r="D91" s="4">
        <v>3.5999999999999999E-3</v>
      </c>
      <c r="E91" s="4" t="s">
        <v>103</v>
      </c>
      <c r="F91" s="9"/>
      <c r="G91" s="10"/>
      <c r="H91" s="9">
        <v>4.8999999999999998E-3</v>
      </c>
      <c r="I91" s="9">
        <v>4.8999999999999998E-3</v>
      </c>
      <c r="J91" s="9" t="s">
        <v>103</v>
      </c>
      <c r="K91" s="9" t="s">
        <v>103</v>
      </c>
      <c r="L91" s="9">
        <v>7.0999999999999995E-3</v>
      </c>
      <c r="M91" s="7">
        <f t="shared" si="20"/>
        <v>157.46826771421482</v>
      </c>
      <c r="N91" s="7">
        <v>100</v>
      </c>
      <c r="O91" s="7">
        <f t="shared" si="32"/>
        <v>157.46826771421482</v>
      </c>
      <c r="P91" s="7">
        <v>100</v>
      </c>
      <c r="Q91" s="7">
        <f t="shared" si="33"/>
        <v>100</v>
      </c>
      <c r="R91" s="7">
        <f t="shared" si="34"/>
        <v>100</v>
      </c>
      <c r="S91" s="7">
        <f t="shared" si="35"/>
        <v>169.79583452190207</v>
      </c>
      <c r="T91" s="7">
        <f t="shared" si="36"/>
        <v>169.79583452190207</v>
      </c>
      <c r="U91" s="7">
        <v>100</v>
      </c>
      <c r="V91" s="7">
        <v>100</v>
      </c>
      <c r="W91" s="7">
        <f t="shared" si="37"/>
        <v>125.5490468043334</v>
      </c>
      <c r="X91" s="11">
        <f t="shared" si="21"/>
        <v>8.4604282713683254E-2</v>
      </c>
      <c r="Y91" s="11">
        <f t="shared" si="22"/>
        <v>0</v>
      </c>
      <c r="Z91" s="11">
        <f t="shared" si="23"/>
        <v>8.4604282713683254E-2</v>
      </c>
      <c r="AA91" s="11">
        <f t="shared" si="24"/>
        <v>0</v>
      </c>
      <c r="AB91" s="11">
        <f t="shared" si="25"/>
        <v>0</v>
      </c>
      <c r="AC91" s="11">
        <f t="shared" si="26"/>
        <v>0</v>
      </c>
      <c r="AD91" s="11">
        <f t="shared" si="27"/>
        <v>8.4547137634796599E-2</v>
      </c>
      <c r="AE91" s="11">
        <f t="shared" si="28"/>
        <v>8.4547137634796599E-2</v>
      </c>
      <c r="AF91" s="11">
        <f t="shared" si="29"/>
        <v>0</v>
      </c>
      <c r="AG91" s="11">
        <f t="shared" si="30"/>
        <v>0</v>
      </c>
      <c r="AH91" s="11">
        <f t="shared" si="31"/>
        <v>7.6090762711787496E-2</v>
      </c>
    </row>
    <row r="92" spans="1:34">
      <c r="A92" s="3">
        <v>37226</v>
      </c>
      <c r="B92" s="4">
        <v>2.3E-3</v>
      </c>
      <c r="C92" s="4" t="s">
        <v>103</v>
      </c>
      <c r="D92" s="4">
        <v>2.3E-3</v>
      </c>
      <c r="E92" s="4" t="s">
        <v>103</v>
      </c>
      <c r="F92" s="9"/>
      <c r="G92" s="10"/>
      <c r="H92" s="9">
        <v>7.9000000000000008E-3</v>
      </c>
      <c r="I92" s="9">
        <v>7.9000000000000008E-3</v>
      </c>
      <c r="J92" s="9" t="s">
        <v>103</v>
      </c>
      <c r="K92" s="9" t="s">
        <v>103</v>
      </c>
      <c r="L92" s="9">
        <v>6.5000000000000006E-3</v>
      </c>
      <c r="M92" s="7">
        <f t="shared" si="20"/>
        <v>157.83044472995752</v>
      </c>
      <c r="N92" s="7">
        <v>100</v>
      </c>
      <c r="O92" s="7">
        <f t="shared" si="32"/>
        <v>157.83044472995752</v>
      </c>
      <c r="P92" s="7">
        <v>100</v>
      </c>
      <c r="Q92" s="7">
        <f t="shared" si="33"/>
        <v>100</v>
      </c>
      <c r="R92" s="7">
        <f t="shared" si="34"/>
        <v>100</v>
      </c>
      <c r="S92" s="7">
        <f t="shared" si="35"/>
        <v>171.1372216146251</v>
      </c>
      <c r="T92" s="7">
        <f t="shared" si="36"/>
        <v>171.1372216146251</v>
      </c>
      <c r="U92" s="7">
        <v>100</v>
      </c>
      <c r="V92" s="7">
        <v>100</v>
      </c>
      <c r="W92" s="7">
        <f t="shared" si="37"/>
        <v>126.36511560856157</v>
      </c>
      <c r="X92" s="11">
        <f t="shared" si="21"/>
        <v>8.4712505052808584E-2</v>
      </c>
      <c r="Y92" s="11">
        <f t="shared" si="22"/>
        <v>0</v>
      </c>
      <c r="Z92" s="11">
        <f t="shared" si="23"/>
        <v>8.4712505052808584E-2</v>
      </c>
      <c r="AA92" s="11">
        <f t="shared" si="24"/>
        <v>0</v>
      </c>
      <c r="AB92" s="11">
        <f t="shared" si="25"/>
        <v>0</v>
      </c>
      <c r="AC92" s="11">
        <f t="shared" si="26"/>
        <v>0</v>
      </c>
      <c r="AD92" s="11">
        <f t="shared" si="27"/>
        <v>8.9411062409917808E-2</v>
      </c>
      <c r="AE92" s="11">
        <f t="shared" si="28"/>
        <v>8.9411062409917808E-2</v>
      </c>
      <c r="AF92" s="11">
        <f t="shared" si="29"/>
        <v>0</v>
      </c>
      <c r="AG92" s="11">
        <f t="shared" si="30"/>
        <v>0</v>
      </c>
      <c r="AH92" s="11">
        <f t="shared" si="31"/>
        <v>7.6732630151520098E-2</v>
      </c>
    </row>
    <row r="93" spans="1:34">
      <c r="A93" s="3">
        <v>37257</v>
      </c>
      <c r="B93" s="4">
        <v>3.4999999999999996E-3</v>
      </c>
      <c r="C93" s="4" t="s">
        <v>103</v>
      </c>
      <c r="D93" s="4">
        <v>3.4999999999999996E-3</v>
      </c>
      <c r="E93" s="4" t="s">
        <v>103</v>
      </c>
      <c r="F93" s="9"/>
      <c r="G93" s="10"/>
      <c r="H93" s="9">
        <v>6.4000000000000003E-3</v>
      </c>
      <c r="I93" s="9">
        <v>6.4000000000000003E-3</v>
      </c>
      <c r="J93" s="9" t="s">
        <v>103</v>
      </c>
      <c r="K93" s="9" t="s">
        <v>103</v>
      </c>
      <c r="L93" s="9">
        <v>5.1999999999999998E-3</v>
      </c>
      <c r="M93" s="7">
        <f t="shared" si="20"/>
        <v>158.38285128651239</v>
      </c>
      <c r="N93" s="7">
        <v>100</v>
      </c>
      <c r="O93" s="7">
        <f t="shared" si="32"/>
        <v>158.38285128651239</v>
      </c>
      <c r="P93" s="7">
        <v>100</v>
      </c>
      <c r="Q93" s="7">
        <f t="shared" si="33"/>
        <v>100</v>
      </c>
      <c r="R93" s="7">
        <f t="shared" si="34"/>
        <v>100</v>
      </c>
      <c r="S93" s="7">
        <f t="shared" si="35"/>
        <v>172.23249983295869</v>
      </c>
      <c r="T93" s="7">
        <f t="shared" si="36"/>
        <v>172.23249983295869</v>
      </c>
      <c r="U93" s="7">
        <v>100</v>
      </c>
      <c r="V93" s="7">
        <v>100</v>
      </c>
      <c r="W93" s="7">
        <f t="shared" si="37"/>
        <v>127.0222142097261</v>
      </c>
      <c r="X93" s="11">
        <f t="shared" si="21"/>
        <v>8.2662620668881415E-2</v>
      </c>
      <c r="Y93" s="11">
        <f t="shared" si="22"/>
        <v>0</v>
      </c>
      <c r="Z93" s="11">
        <f t="shared" si="23"/>
        <v>8.2662620668881415E-2</v>
      </c>
      <c r="AA93" s="11">
        <f t="shared" si="24"/>
        <v>0</v>
      </c>
      <c r="AB93" s="11">
        <f t="shared" si="25"/>
        <v>0</v>
      </c>
      <c r="AC93" s="11">
        <f t="shared" si="26"/>
        <v>0</v>
      </c>
      <c r="AD93" s="11">
        <f t="shared" si="27"/>
        <v>8.7034793981103808E-2</v>
      </c>
      <c r="AE93" s="11">
        <f t="shared" si="28"/>
        <v>8.7034793981103808E-2</v>
      </c>
      <c r="AF93" s="11">
        <f t="shared" si="29"/>
        <v>0</v>
      </c>
      <c r="AG93" s="11">
        <f t="shared" si="30"/>
        <v>0</v>
      </c>
      <c r="AH93" s="11">
        <f t="shared" si="31"/>
        <v>7.6197315132055188E-2</v>
      </c>
    </row>
    <row r="94" spans="1:34">
      <c r="A94" s="3">
        <v>37288</v>
      </c>
      <c r="B94" s="4">
        <v>1E-3</v>
      </c>
      <c r="C94" s="4" t="s">
        <v>103</v>
      </c>
      <c r="D94" s="4">
        <v>1E-3</v>
      </c>
      <c r="E94" s="4" t="s">
        <v>103</v>
      </c>
      <c r="F94" s="9"/>
      <c r="G94" s="10"/>
      <c r="H94" s="9">
        <v>3.8E-3</v>
      </c>
      <c r="I94" s="9">
        <v>3.8E-3</v>
      </c>
      <c r="J94" s="9" t="s">
        <v>103</v>
      </c>
      <c r="K94" s="9" t="s">
        <v>103</v>
      </c>
      <c r="L94" s="9">
        <v>3.5999999999999999E-3</v>
      </c>
      <c r="M94" s="7">
        <f t="shared" si="20"/>
        <v>158.54123413779888</v>
      </c>
      <c r="N94" s="7">
        <v>100</v>
      </c>
      <c r="O94" s="7">
        <f t="shared" si="32"/>
        <v>158.54123413779888</v>
      </c>
      <c r="P94" s="7">
        <v>100</v>
      </c>
      <c r="Q94" s="7">
        <f t="shared" si="33"/>
        <v>100</v>
      </c>
      <c r="R94" s="7">
        <f t="shared" si="34"/>
        <v>100</v>
      </c>
      <c r="S94" s="7">
        <f t="shared" si="35"/>
        <v>172.88698333232395</v>
      </c>
      <c r="T94" s="7">
        <f t="shared" si="36"/>
        <v>172.88698333232395</v>
      </c>
      <c r="U94" s="7">
        <v>100</v>
      </c>
      <c r="V94" s="7">
        <v>100</v>
      </c>
      <c r="W94" s="7">
        <f t="shared" si="37"/>
        <v>127.47949418088112</v>
      </c>
      <c r="X94" s="11">
        <f t="shared" si="21"/>
        <v>8.2230161064060336E-2</v>
      </c>
      <c r="Y94" s="11">
        <f t="shared" si="22"/>
        <v>0</v>
      </c>
      <c r="Z94" s="11">
        <f t="shared" si="23"/>
        <v>8.2230161064060336E-2</v>
      </c>
      <c r="AA94" s="11">
        <f t="shared" si="24"/>
        <v>0</v>
      </c>
      <c r="AB94" s="11">
        <f t="shared" si="25"/>
        <v>0</v>
      </c>
      <c r="AC94" s="11">
        <f t="shared" si="26"/>
        <v>0</v>
      </c>
      <c r="AD94" s="11">
        <f t="shared" si="27"/>
        <v>8.8118793576218879E-2</v>
      </c>
      <c r="AE94" s="11">
        <f t="shared" si="28"/>
        <v>8.8118793576218879E-2</v>
      </c>
      <c r="AF94" s="11">
        <f t="shared" si="29"/>
        <v>0</v>
      </c>
      <c r="AG94" s="11">
        <f t="shared" si="30"/>
        <v>0</v>
      </c>
      <c r="AH94" s="11">
        <f t="shared" si="31"/>
        <v>7.512604565651082E-2</v>
      </c>
    </row>
    <row r="95" spans="1:34">
      <c r="A95" s="3">
        <v>37316</v>
      </c>
      <c r="B95" s="4">
        <v>3.5999999999999999E-3</v>
      </c>
      <c r="C95" s="4" t="s">
        <v>103</v>
      </c>
      <c r="D95" s="4">
        <v>3.5999999999999999E-3</v>
      </c>
      <c r="E95" s="4" t="s">
        <v>103</v>
      </c>
      <c r="F95" s="9"/>
      <c r="G95" s="10"/>
      <c r="H95" s="9">
        <v>8.6999999999999994E-3</v>
      </c>
      <c r="I95" s="9">
        <v>8.6999999999999994E-3</v>
      </c>
      <c r="J95" s="9" t="s">
        <v>103</v>
      </c>
      <c r="K95" s="9" t="s">
        <v>103</v>
      </c>
      <c r="L95" s="9">
        <v>6.0000000000000001E-3</v>
      </c>
      <c r="M95" s="7">
        <f t="shared" si="20"/>
        <v>159.11198258069496</v>
      </c>
      <c r="N95" s="7">
        <v>100</v>
      </c>
      <c r="O95" s="7">
        <f t="shared" si="32"/>
        <v>159.11198258069496</v>
      </c>
      <c r="P95" s="7">
        <v>100</v>
      </c>
      <c r="Q95" s="7">
        <f t="shared" si="33"/>
        <v>100</v>
      </c>
      <c r="R95" s="7">
        <f t="shared" si="34"/>
        <v>100</v>
      </c>
      <c r="S95" s="7">
        <f t="shared" si="35"/>
        <v>174.39110008731515</v>
      </c>
      <c r="T95" s="7">
        <f t="shared" si="36"/>
        <v>174.39110008731515</v>
      </c>
      <c r="U95" s="7">
        <v>100</v>
      </c>
      <c r="V95" s="7">
        <v>100</v>
      </c>
      <c r="W95" s="7">
        <f t="shared" si="37"/>
        <v>128.2443711459664</v>
      </c>
      <c r="X95" s="11">
        <f t="shared" si="21"/>
        <v>8.2338006620718218E-2</v>
      </c>
      <c r="Y95" s="11">
        <f t="shared" si="22"/>
        <v>0</v>
      </c>
      <c r="Z95" s="11">
        <f t="shared" si="23"/>
        <v>8.2338006620718218E-2</v>
      </c>
      <c r="AA95" s="11">
        <f t="shared" si="24"/>
        <v>0</v>
      </c>
      <c r="AB95" s="11">
        <f t="shared" si="25"/>
        <v>0</v>
      </c>
      <c r="AC95" s="11">
        <f t="shared" si="26"/>
        <v>0</v>
      </c>
      <c r="AD95" s="11">
        <f t="shared" si="27"/>
        <v>9.0280547412667111E-2</v>
      </c>
      <c r="AE95" s="11">
        <f t="shared" si="28"/>
        <v>9.0280547412667111E-2</v>
      </c>
      <c r="AF95" s="11">
        <f t="shared" si="29"/>
        <v>0</v>
      </c>
      <c r="AG95" s="11">
        <f t="shared" si="30"/>
        <v>0</v>
      </c>
      <c r="AH95" s="11">
        <f t="shared" si="31"/>
        <v>7.7482368928521339E-2</v>
      </c>
    </row>
    <row r="96" spans="1:34">
      <c r="A96" s="3">
        <v>37347</v>
      </c>
      <c r="B96" s="4">
        <v>3.8E-3</v>
      </c>
      <c r="C96" s="4" t="s">
        <v>103</v>
      </c>
      <c r="D96" s="4">
        <v>3.8E-3</v>
      </c>
      <c r="E96" s="4" t="s">
        <v>103</v>
      </c>
      <c r="F96" s="9"/>
      <c r="G96" s="10"/>
      <c r="H96" s="9">
        <v>4.1999999999999997E-3</v>
      </c>
      <c r="I96" s="9">
        <v>4.1999999999999997E-3</v>
      </c>
      <c r="J96" s="9" t="s">
        <v>103</v>
      </c>
      <c r="K96" s="9" t="s">
        <v>103</v>
      </c>
      <c r="L96" s="9">
        <v>8.0000000000000002E-3</v>
      </c>
      <c r="M96" s="7">
        <f t="shared" si="20"/>
        <v>159.71660811450161</v>
      </c>
      <c r="N96" s="7">
        <v>100</v>
      </c>
      <c r="O96" s="7">
        <f t="shared" si="32"/>
        <v>159.71660811450161</v>
      </c>
      <c r="P96" s="7">
        <v>100</v>
      </c>
      <c r="Q96" s="7">
        <f t="shared" si="33"/>
        <v>100</v>
      </c>
      <c r="R96" s="7">
        <f t="shared" si="34"/>
        <v>100</v>
      </c>
      <c r="S96" s="7">
        <f t="shared" si="35"/>
        <v>175.12354270768188</v>
      </c>
      <c r="T96" s="7">
        <f t="shared" si="36"/>
        <v>175.12354270768188</v>
      </c>
      <c r="U96" s="7">
        <v>100</v>
      </c>
      <c r="V96" s="7">
        <v>100</v>
      </c>
      <c r="W96" s="7">
        <f t="shared" si="37"/>
        <v>129.27032611513414</v>
      </c>
      <c r="X96" s="11">
        <f t="shared" si="21"/>
        <v>8.46070590454997E-2</v>
      </c>
      <c r="Y96" s="11">
        <f t="shared" si="22"/>
        <v>0</v>
      </c>
      <c r="Z96" s="11">
        <f t="shared" si="23"/>
        <v>8.46070590454997E-2</v>
      </c>
      <c r="AA96" s="11">
        <f t="shared" si="24"/>
        <v>0</v>
      </c>
      <c r="AB96" s="11">
        <f t="shared" si="25"/>
        <v>0</v>
      </c>
      <c r="AC96" s="11">
        <f t="shared" si="26"/>
        <v>0</v>
      </c>
      <c r="AD96" s="11">
        <f t="shared" si="27"/>
        <v>9.0606360904273542E-2</v>
      </c>
      <c r="AE96" s="11">
        <f t="shared" si="28"/>
        <v>9.0606360904273542E-2</v>
      </c>
      <c r="AF96" s="11">
        <f t="shared" si="29"/>
        <v>0</v>
      </c>
      <c r="AG96" s="11">
        <f t="shared" si="30"/>
        <v>0</v>
      </c>
      <c r="AH96" s="11">
        <f t="shared" si="31"/>
        <v>7.9839160747613436E-2</v>
      </c>
    </row>
    <row r="97" spans="1:34">
      <c r="A97" s="3">
        <v>37377</v>
      </c>
      <c r="B97" s="4">
        <v>1.6000000000000001E-3</v>
      </c>
      <c r="C97" s="4" t="s">
        <v>103</v>
      </c>
      <c r="D97" s="4">
        <v>1.6000000000000001E-3</v>
      </c>
      <c r="E97" s="4" t="s">
        <v>103</v>
      </c>
      <c r="F97" s="9"/>
      <c r="G97" s="10"/>
      <c r="H97" s="9">
        <v>1.04E-2</v>
      </c>
      <c r="I97" s="9">
        <v>1.04E-2</v>
      </c>
      <c r="J97" s="9" t="s">
        <v>103</v>
      </c>
      <c r="K97" s="9" t="s">
        <v>103</v>
      </c>
      <c r="L97" s="9">
        <v>2.0999999999999999E-3</v>
      </c>
      <c r="M97" s="7">
        <f t="shared" si="20"/>
        <v>159.97215468748482</v>
      </c>
      <c r="N97" s="7">
        <v>100</v>
      </c>
      <c r="O97" s="7">
        <f t="shared" si="32"/>
        <v>159.97215468748482</v>
      </c>
      <c r="P97" s="7">
        <v>100</v>
      </c>
      <c r="Q97" s="7">
        <f t="shared" si="33"/>
        <v>100</v>
      </c>
      <c r="R97" s="7">
        <f t="shared" si="34"/>
        <v>100</v>
      </c>
      <c r="S97" s="7">
        <f t="shared" si="35"/>
        <v>176.94482755184177</v>
      </c>
      <c r="T97" s="7">
        <f t="shared" si="36"/>
        <v>176.94482755184177</v>
      </c>
      <c r="U97" s="7">
        <v>100</v>
      </c>
      <c r="V97" s="7">
        <v>100</v>
      </c>
      <c r="W97" s="7">
        <f t="shared" si="37"/>
        <v>129.54179379997592</v>
      </c>
      <c r="X97" s="11">
        <f t="shared" si="21"/>
        <v>8.2877223225650498E-2</v>
      </c>
      <c r="Y97" s="11">
        <f t="shared" si="22"/>
        <v>0</v>
      </c>
      <c r="Z97" s="11">
        <f t="shared" si="23"/>
        <v>8.2877223225650498E-2</v>
      </c>
      <c r="AA97" s="11">
        <f t="shared" si="24"/>
        <v>0</v>
      </c>
      <c r="AB97" s="11">
        <f t="shared" si="25"/>
        <v>0</v>
      </c>
      <c r="AC97" s="11">
        <f t="shared" si="26"/>
        <v>0</v>
      </c>
      <c r="AD97" s="11">
        <f t="shared" si="27"/>
        <v>9.7230575582672563E-2</v>
      </c>
      <c r="AE97" s="11">
        <f t="shared" si="28"/>
        <v>9.7230575582672563E-2</v>
      </c>
      <c r="AF97" s="11">
        <f t="shared" si="29"/>
        <v>0</v>
      </c>
      <c r="AG97" s="11">
        <f t="shared" si="30"/>
        <v>0</v>
      </c>
      <c r="AH97" s="11">
        <f t="shared" si="31"/>
        <v>7.7688300951283207E-2</v>
      </c>
    </row>
    <row r="98" spans="1:34">
      <c r="A98" s="3">
        <v>37408</v>
      </c>
      <c r="B98" s="4">
        <v>3.0800000000000001E-2</v>
      </c>
      <c r="C98" s="4" t="s">
        <v>103</v>
      </c>
      <c r="D98" s="4">
        <v>3.0800000000000001E-2</v>
      </c>
      <c r="E98" s="4" t="s">
        <v>103</v>
      </c>
      <c r="F98" s="9"/>
      <c r="G98" s="10"/>
      <c r="H98" s="9">
        <v>1.1399999999999999E-2</v>
      </c>
      <c r="I98" s="9">
        <v>1.1399999999999999E-2</v>
      </c>
      <c r="J98" s="9" t="s">
        <v>103</v>
      </c>
      <c r="K98" s="9" t="s">
        <v>103</v>
      </c>
      <c r="L98" s="9">
        <v>4.1999999999999997E-3</v>
      </c>
      <c r="M98" s="7">
        <f t="shared" si="20"/>
        <v>164.89929705185935</v>
      </c>
      <c r="N98" s="7">
        <v>100</v>
      </c>
      <c r="O98" s="7">
        <f t="shared" si="32"/>
        <v>164.89929705185935</v>
      </c>
      <c r="P98" s="7">
        <v>100</v>
      </c>
      <c r="Q98" s="7">
        <f t="shared" si="33"/>
        <v>100</v>
      </c>
      <c r="R98" s="7">
        <f t="shared" si="34"/>
        <v>100</v>
      </c>
      <c r="S98" s="7">
        <f t="shared" si="35"/>
        <v>178.96199858593278</v>
      </c>
      <c r="T98" s="7">
        <f t="shared" si="36"/>
        <v>178.96199858593278</v>
      </c>
      <c r="U98" s="7">
        <v>100</v>
      </c>
      <c r="V98" s="7">
        <v>100</v>
      </c>
      <c r="W98" s="7">
        <f t="shared" si="37"/>
        <v>130.08586933393582</v>
      </c>
      <c r="X98" s="11">
        <f t="shared" si="21"/>
        <v>7.6506742888417856E-2</v>
      </c>
      <c r="Y98" s="11">
        <f t="shared" si="22"/>
        <v>0</v>
      </c>
      <c r="Z98" s="11">
        <f t="shared" si="23"/>
        <v>7.6506742888417856E-2</v>
      </c>
      <c r="AA98" s="11">
        <f t="shared" si="24"/>
        <v>0</v>
      </c>
      <c r="AB98" s="11">
        <f t="shared" si="25"/>
        <v>0</v>
      </c>
      <c r="AC98" s="11">
        <f t="shared" si="26"/>
        <v>0</v>
      </c>
      <c r="AD98" s="11">
        <f t="shared" si="27"/>
        <v>9.4093467558232557E-2</v>
      </c>
      <c r="AE98" s="11">
        <f t="shared" si="28"/>
        <v>9.4093467558232557E-2</v>
      </c>
      <c r="AF98" s="11">
        <f t="shared" si="29"/>
        <v>0</v>
      </c>
      <c r="AG98" s="11">
        <f t="shared" si="30"/>
        <v>0</v>
      </c>
      <c r="AH98" s="11">
        <f t="shared" si="31"/>
        <v>7.6616187639552802E-2</v>
      </c>
    </row>
    <row r="99" spans="1:34">
      <c r="A99" s="3">
        <v>37438</v>
      </c>
      <c r="B99" s="4">
        <v>5.5000000000000005E-3</v>
      </c>
      <c r="C99" s="4" t="s">
        <v>103</v>
      </c>
      <c r="D99" s="4">
        <v>5.5000000000000005E-3</v>
      </c>
      <c r="E99" s="4" t="s">
        <v>103</v>
      </c>
      <c r="F99" s="9"/>
      <c r="G99" s="10"/>
      <c r="H99" s="9">
        <v>5.5000000000000005E-3</v>
      </c>
      <c r="I99" s="9">
        <v>5.5000000000000005E-3</v>
      </c>
      <c r="J99" s="9" t="s">
        <v>103</v>
      </c>
      <c r="K99" s="9" t="s">
        <v>103</v>
      </c>
      <c r="L99" s="9">
        <v>1.1899999999999999E-2</v>
      </c>
      <c r="M99" s="7">
        <f t="shared" si="20"/>
        <v>165.80624318564458</v>
      </c>
      <c r="N99" s="7">
        <v>100</v>
      </c>
      <c r="O99" s="7">
        <f t="shared" si="32"/>
        <v>165.80624318564458</v>
      </c>
      <c r="P99" s="7">
        <v>100</v>
      </c>
      <c r="Q99" s="7">
        <f t="shared" si="33"/>
        <v>100</v>
      </c>
      <c r="R99" s="7">
        <f t="shared" si="34"/>
        <v>100</v>
      </c>
      <c r="S99" s="7">
        <f t="shared" si="35"/>
        <v>179.94628957815542</v>
      </c>
      <c r="T99" s="7">
        <f t="shared" si="36"/>
        <v>179.94628957815542</v>
      </c>
      <c r="U99" s="7">
        <v>100</v>
      </c>
      <c r="V99" s="7">
        <v>100</v>
      </c>
      <c r="W99" s="7">
        <f t="shared" si="37"/>
        <v>131.63389117900965</v>
      </c>
      <c r="X99" s="11">
        <f t="shared" si="21"/>
        <v>7.5437188250674803E-2</v>
      </c>
      <c r="Y99" s="11">
        <f t="shared" si="22"/>
        <v>0</v>
      </c>
      <c r="Z99" s="11">
        <f t="shared" si="23"/>
        <v>7.5437188250674803E-2</v>
      </c>
      <c r="AA99" s="11">
        <f t="shared" si="24"/>
        <v>0</v>
      </c>
      <c r="AB99" s="11">
        <f t="shared" si="25"/>
        <v>0</v>
      </c>
      <c r="AC99" s="11">
        <f t="shared" si="26"/>
        <v>0</v>
      </c>
      <c r="AD99" s="11">
        <f t="shared" si="27"/>
        <v>8.8033806378995827E-2</v>
      </c>
      <c r="AE99" s="11">
        <f t="shared" si="28"/>
        <v>8.8033806378995827E-2</v>
      </c>
      <c r="AF99" s="11">
        <f t="shared" si="29"/>
        <v>0</v>
      </c>
      <c r="AG99" s="11">
        <f t="shared" si="30"/>
        <v>0</v>
      </c>
      <c r="AH99" s="11">
        <f t="shared" si="31"/>
        <v>7.5128708450077353E-2</v>
      </c>
    </row>
    <row r="100" spans="1:34">
      <c r="A100" s="3">
        <v>37469</v>
      </c>
      <c r="B100" s="4">
        <v>3.7000000000000002E-3</v>
      </c>
      <c r="C100" s="4" t="s">
        <v>103</v>
      </c>
      <c r="D100" s="4">
        <v>3.7000000000000002E-3</v>
      </c>
      <c r="E100" s="4" t="s">
        <v>103</v>
      </c>
      <c r="F100" s="9"/>
      <c r="G100" s="10"/>
      <c r="H100" s="9">
        <v>7.6E-3</v>
      </c>
      <c r="I100" s="9">
        <v>7.6E-3</v>
      </c>
      <c r="J100" s="9" t="s">
        <v>103</v>
      </c>
      <c r="K100" s="9" t="s">
        <v>103</v>
      </c>
      <c r="L100" s="9">
        <v>6.5000000000000006E-3</v>
      </c>
      <c r="M100" s="7">
        <f t="shared" si="20"/>
        <v>166.41972628543147</v>
      </c>
      <c r="N100" s="7">
        <v>100</v>
      </c>
      <c r="O100" s="7">
        <f t="shared" si="32"/>
        <v>166.41972628543147</v>
      </c>
      <c r="P100" s="7">
        <v>100</v>
      </c>
      <c r="Q100" s="7">
        <f t="shared" si="33"/>
        <v>100</v>
      </c>
      <c r="R100" s="7">
        <f t="shared" si="34"/>
        <v>100</v>
      </c>
      <c r="S100" s="7">
        <f t="shared" si="35"/>
        <v>181.31388137894942</v>
      </c>
      <c r="T100" s="7">
        <f t="shared" si="36"/>
        <v>181.31388137894942</v>
      </c>
      <c r="U100" s="7">
        <v>100</v>
      </c>
      <c r="V100" s="7">
        <v>100</v>
      </c>
      <c r="W100" s="7">
        <f t="shared" si="37"/>
        <v>132.48951147167321</v>
      </c>
      <c r="X100" s="11">
        <f t="shared" si="21"/>
        <v>7.297843523578762E-2</v>
      </c>
      <c r="Y100" s="11">
        <f t="shared" si="22"/>
        <v>0</v>
      </c>
      <c r="Z100" s="11">
        <f t="shared" si="23"/>
        <v>7.297843523578762E-2</v>
      </c>
      <c r="AA100" s="11">
        <f t="shared" si="24"/>
        <v>0</v>
      </c>
      <c r="AB100" s="11">
        <f t="shared" si="25"/>
        <v>0</v>
      </c>
      <c r="AC100" s="11">
        <f t="shared" si="26"/>
        <v>0</v>
      </c>
      <c r="AD100" s="11">
        <f t="shared" si="27"/>
        <v>8.9547667767318817E-2</v>
      </c>
      <c r="AE100" s="11">
        <f t="shared" si="28"/>
        <v>8.9547667767318817E-2</v>
      </c>
      <c r="AF100" s="11">
        <f t="shared" si="29"/>
        <v>0</v>
      </c>
      <c r="AG100" s="11">
        <f t="shared" si="30"/>
        <v>0</v>
      </c>
      <c r="AH100" s="11">
        <f t="shared" si="31"/>
        <v>7.4594880888781301E-2</v>
      </c>
    </row>
    <row r="101" spans="1:34">
      <c r="A101" s="3">
        <v>37500</v>
      </c>
      <c r="B101" s="4">
        <v>3.8E-3</v>
      </c>
      <c r="C101" s="4" t="s">
        <v>103</v>
      </c>
      <c r="D101" s="4">
        <v>3.8E-3</v>
      </c>
      <c r="E101" s="4" t="s">
        <v>103</v>
      </c>
      <c r="F101" s="9"/>
      <c r="G101" s="10"/>
      <c r="H101" s="9">
        <v>1.2500000000000001E-2</v>
      </c>
      <c r="I101" s="9">
        <v>1.2500000000000001E-2</v>
      </c>
      <c r="J101" s="9" t="s">
        <v>103</v>
      </c>
      <c r="K101" s="9" t="s">
        <v>103</v>
      </c>
      <c r="L101" s="9">
        <v>7.1999999999999998E-3</v>
      </c>
      <c r="M101" s="7">
        <f t="shared" si="20"/>
        <v>167.0521212453161</v>
      </c>
      <c r="N101" s="7">
        <v>100</v>
      </c>
      <c r="O101" s="7">
        <f t="shared" si="32"/>
        <v>167.0521212453161</v>
      </c>
      <c r="P101" s="7">
        <v>100</v>
      </c>
      <c r="Q101" s="7">
        <f t="shared" si="33"/>
        <v>100</v>
      </c>
      <c r="R101" s="7">
        <f t="shared" si="34"/>
        <v>100</v>
      </c>
      <c r="S101" s="7">
        <f t="shared" si="35"/>
        <v>183.58030489618628</v>
      </c>
      <c r="T101" s="7">
        <f t="shared" si="36"/>
        <v>183.58030489618628</v>
      </c>
      <c r="U101" s="7">
        <v>100</v>
      </c>
      <c r="V101" s="7">
        <v>100</v>
      </c>
      <c r="W101" s="7">
        <f t="shared" si="37"/>
        <v>133.44343595426926</v>
      </c>
      <c r="X101" s="11">
        <f t="shared" si="21"/>
        <v>6.7342932602996175E-2</v>
      </c>
      <c r="Y101" s="11">
        <f t="shared" si="22"/>
        <v>0</v>
      </c>
      <c r="Z101" s="11">
        <f t="shared" si="23"/>
        <v>6.7342932602996175E-2</v>
      </c>
      <c r="AA101" s="11">
        <f t="shared" si="24"/>
        <v>0</v>
      </c>
      <c r="AB101" s="11">
        <f t="shared" si="25"/>
        <v>0</v>
      </c>
      <c r="AC101" s="11">
        <f t="shared" si="26"/>
        <v>0</v>
      </c>
      <c r="AD101" s="11">
        <f t="shared" si="27"/>
        <v>9.4411719855565845E-2</v>
      </c>
      <c r="AE101" s="11">
        <f t="shared" si="28"/>
        <v>9.4411719855565845E-2</v>
      </c>
      <c r="AF101" s="11">
        <f t="shared" si="29"/>
        <v>0</v>
      </c>
      <c r="AG101" s="11">
        <f t="shared" si="30"/>
        <v>0</v>
      </c>
      <c r="AH101" s="11">
        <f t="shared" si="31"/>
        <v>7.9309896321480666E-2</v>
      </c>
    </row>
    <row r="102" spans="1:34">
      <c r="A102" s="3">
        <v>37530</v>
      </c>
      <c r="B102" s="4">
        <v>5.6000000000000008E-3</v>
      </c>
      <c r="C102" s="4" t="s">
        <v>103</v>
      </c>
      <c r="D102" s="4">
        <v>5.6000000000000008E-3</v>
      </c>
      <c r="E102" s="4" t="s">
        <v>103</v>
      </c>
      <c r="F102" s="9"/>
      <c r="G102" s="10"/>
      <c r="H102" s="9">
        <v>8.6E-3</v>
      </c>
      <c r="I102" s="9">
        <v>8.6E-3</v>
      </c>
      <c r="J102" s="9" t="s">
        <v>103</v>
      </c>
      <c r="K102" s="9" t="s">
        <v>103</v>
      </c>
      <c r="L102" s="9">
        <v>1.3100000000000001E-2</v>
      </c>
      <c r="M102" s="7">
        <f t="shared" si="20"/>
        <v>167.98761312428988</v>
      </c>
      <c r="N102" s="7">
        <v>100</v>
      </c>
      <c r="O102" s="7">
        <f t="shared" si="32"/>
        <v>167.98761312428988</v>
      </c>
      <c r="P102" s="7">
        <v>100</v>
      </c>
      <c r="Q102" s="7">
        <f t="shared" si="33"/>
        <v>100</v>
      </c>
      <c r="R102" s="7">
        <f t="shared" si="34"/>
        <v>100</v>
      </c>
      <c r="S102" s="7">
        <f t="shared" si="35"/>
        <v>185.15909551829347</v>
      </c>
      <c r="T102" s="7">
        <f t="shared" si="36"/>
        <v>185.15909551829347</v>
      </c>
      <c r="U102" s="7">
        <v>100</v>
      </c>
      <c r="V102" s="7">
        <v>100</v>
      </c>
      <c r="W102" s="7">
        <f t="shared" si="37"/>
        <v>135.1915449652702</v>
      </c>
      <c r="X102" s="11">
        <f t="shared" si="21"/>
        <v>7.0643444414536738E-2</v>
      </c>
      <c r="Y102" s="11">
        <f t="shared" si="22"/>
        <v>0</v>
      </c>
      <c r="Z102" s="11">
        <f t="shared" si="23"/>
        <v>7.0643444414536738E-2</v>
      </c>
      <c r="AA102" s="11">
        <f t="shared" si="24"/>
        <v>0</v>
      </c>
      <c r="AB102" s="11">
        <f t="shared" si="25"/>
        <v>0</v>
      </c>
      <c r="AC102" s="11">
        <f t="shared" si="26"/>
        <v>0</v>
      </c>
      <c r="AD102" s="11">
        <f t="shared" si="27"/>
        <v>9.5824144392260058E-2</v>
      </c>
      <c r="AE102" s="11">
        <f t="shared" si="28"/>
        <v>9.5824144392260058E-2</v>
      </c>
      <c r="AF102" s="11">
        <f t="shared" si="29"/>
        <v>0</v>
      </c>
      <c r="AG102" s="11">
        <f t="shared" si="30"/>
        <v>0</v>
      </c>
      <c r="AH102" s="11">
        <f t="shared" si="31"/>
        <v>8.4447938077250928E-2</v>
      </c>
    </row>
    <row r="103" spans="1:34">
      <c r="A103" s="3">
        <v>37561</v>
      </c>
      <c r="B103" s="4">
        <v>2.86E-2</v>
      </c>
      <c r="C103" s="4" t="s">
        <v>103</v>
      </c>
      <c r="D103" s="4">
        <v>2.86E-2</v>
      </c>
      <c r="E103" s="4" t="s">
        <v>103</v>
      </c>
      <c r="F103" s="9"/>
      <c r="G103" s="10"/>
      <c r="H103" s="9">
        <v>1.8600000000000002E-2</v>
      </c>
      <c r="I103" s="9">
        <v>1.8600000000000002E-2</v>
      </c>
      <c r="J103" s="9" t="s">
        <v>103</v>
      </c>
      <c r="K103" s="9" t="s">
        <v>103</v>
      </c>
      <c r="L103" s="9">
        <v>3.0200000000000001E-2</v>
      </c>
      <c r="M103" s="7">
        <f t="shared" si="20"/>
        <v>172.79205885964456</v>
      </c>
      <c r="N103" s="7">
        <v>100</v>
      </c>
      <c r="O103" s="7">
        <f t="shared" si="32"/>
        <v>172.79205885964456</v>
      </c>
      <c r="P103" s="7">
        <v>100</v>
      </c>
      <c r="Q103" s="7">
        <f t="shared" si="33"/>
        <v>100</v>
      </c>
      <c r="R103" s="7">
        <f t="shared" si="34"/>
        <v>100</v>
      </c>
      <c r="S103" s="7">
        <f t="shared" si="35"/>
        <v>188.60305469493372</v>
      </c>
      <c r="T103" s="7">
        <f t="shared" si="36"/>
        <v>188.60305469493372</v>
      </c>
      <c r="U103" s="7">
        <v>100</v>
      </c>
      <c r="V103" s="7">
        <v>100</v>
      </c>
      <c r="W103" s="7">
        <f t="shared" si="37"/>
        <v>139.27432962322135</v>
      </c>
      <c r="X103" s="11">
        <f t="shared" si="21"/>
        <v>9.731351825905965E-2</v>
      </c>
      <c r="Y103" s="11">
        <f t="shared" si="22"/>
        <v>0</v>
      </c>
      <c r="Z103" s="11">
        <f t="shared" si="23"/>
        <v>9.731351825905965E-2</v>
      </c>
      <c r="AA103" s="11">
        <f t="shared" si="24"/>
        <v>0</v>
      </c>
      <c r="AB103" s="11">
        <f t="shared" si="25"/>
        <v>0</v>
      </c>
      <c r="AC103" s="11">
        <f t="shared" si="26"/>
        <v>0</v>
      </c>
      <c r="AD103" s="11">
        <f t="shared" si="27"/>
        <v>0.11076373119509997</v>
      </c>
      <c r="AE103" s="11">
        <f t="shared" si="28"/>
        <v>0.11076373119509997</v>
      </c>
      <c r="AF103" s="11">
        <f t="shared" si="29"/>
        <v>0</v>
      </c>
      <c r="AG103" s="11">
        <f t="shared" si="30"/>
        <v>0</v>
      </c>
      <c r="AH103" s="11">
        <f t="shared" si="31"/>
        <v>0.10932207904595748</v>
      </c>
    </row>
    <row r="104" spans="1:34">
      <c r="A104" s="3">
        <v>37591</v>
      </c>
      <c r="B104" s="4">
        <v>3.0499999999999999E-2</v>
      </c>
      <c r="C104" s="4" t="s">
        <v>103</v>
      </c>
      <c r="D104" s="4">
        <v>3.0499999999999999E-2</v>
      </c>
      <c r="E104" s="4" t="s">
        <v>103</v>
      </c>
      <c r="F104" s="9"/>
      <c r="G104" s="10"/>
      <c r="H104" s="9">
        <v>2.9100000000000001E-2</v>
      </c>
      <c r="I104" s="9">
        <v>2.9100000000000001E-2</v>
      </c>
      <c r="J104" s="9" t="s">
        <v>103</v>
      </c>
      <c r="K104" s="9" t="s">
        <v>103</v>
      </c>
      <c r="L104" s="9">
        <v>2.1000000000000001E-2</v>
      </c>
      <c r="M104" s="7">
        <f t="shared" si="20"/>
        <v>178.0622166548637</v>
      </c>
      <c r="N104" s="7">
        <v>100</v>
      </c>
      <c r="O104" s="7">
        <f t="shared" si="32"/>
        <v>178.0622166548637</v>
      </c>
      <c r="P104" s="7">
        <v>100</v>
      </c>
      <c r="Q104" s="7">
        <f t="shared" si="33"/>
        <v>100</v>
      </c>
      <c r="R104" s="7">
        <f t="shared" si="34"/>
        <v>100</v>
      </c>
      <c r="S104" s="7">
        <f t="shared" si="35"/>
        <v>194.09140358655628</v>
      </c>
      <c r="T104" s="7">
        <f t="shared" si="36"/>
        <v>194.09140358655628</v>
      </c>
      <c r="U104" s="7">
        <v>100</v>
      </c>
      <c r="V104" s="7">
        <v>100</v>
      </c>
      <c r="W104" s="7">
        <f t="shared" si="37"/>
        <v>142.19909054530899</v>
      </c>
      <c r="X104" s="11">
        <f t="shared" si="21"/>
        <v>0.12818675103857213</v>
      </c>
      <c r="Y104" s="11">
        <f t="shared" si="22"/>
        <v>0</v>
      </c>
      <c r="Z104" s="11">
        <f t="shared" si="23"/>
        <v>0.12818675103857213</v>
      </c>
      <c r="AA104" s="11">
        <f t="shared" si="24"/>
        <v>0</v>
      </c>
      <c r="AB104" s="11">
        <f t="shared" si="25"/>
        <v>0</v>
      </c>
      <c r="AC104" s="11">
        <f t="shared" si="26"/>
        <v>0</v>
      </c>
      <c r="AD104" s="11">
        <f t="shared" si="27"/>
        <v>0.13412734971016693</v>
      </c>
      <c r="AE104" s="11">
        <f t="shared" si="28"/>
        <v>0.13412734971016693</v>
      </c>
      <c r="AF104" s="11">
        <f t="shared" si="29"/>
        <v>0</v>
      </c>
      <c r="AG104" s="11">
        <f t="shared" si="30"/>
        <v>0</v>
      </c>
      <c r="AH104" s="11">
        <f t="shared" si="31"/>
        <v>0.12530337079575005</v>
      </c>
    </row>
    <row r="105" spans="1:34">
      <c r="A105" s="3">
        <v>37622</v>
      </c>
      <c r="B105" s="4">
        <v>2.3099999999999999E-2</v>
      </c>
      <c r="C105" s="4" t="s">
        <v>103</v>
      </c>
      <c r="D105" s="4">
        <v>2.3099999999999999E-2</v>
      </c>
      <c r="E105" s="4" t="s">
        <v>103</v>
      </c>
      <c r="F105" s="9"/>
      <c r="G105" s="10"/>
      <c r="H105" s="9">
        <v>1.84E-2</v>
      </c>
      <c r="I105" s="9">
        <v>1.84E-2</v>
      </c>
      <c r="J105" s="9" t="s">
        <v>103</v>
      </c>
      <c r="K105" s="9" t="s">
        <v>103</v>
      </c>
      <c r="L105" s="9">
        <v>2.2499999999999999E-2</v>
      </c>
      <c r="M105" s="7">
        <f t="shared" si="20"/>
        <v>182.17545385959104</v>
      </c>
      <c r="N105" s="7">
        <v>100</v>
      </c>
      <c r="O105" s="7">
        <f t="shared" si="32"/>
        <v>182.17545385959104</v>
      </c>
      <c r="P105" s="7">
        <v>100</v>
      </c>
      <c r="Q105" s="7">
        <f t="shared" si="33"/>
        <v>100</v>
      </c>
      <c r="R105" s="7">
        <f t="shared" si="34"/>
        <v>100</v>
      </c>
      <c r="S105" s="7">
        <f t="shared" si="35"/>
        <v>197.66268541254891</v>
      </c>
      <c r="T105" s="7">
        <f t="shared" si="36"/>
        <v>197.66268541254891</v>
      </c>
      <c r="U105" s="7">
        <v>100</v>
      </c>
      <c r="V105" s="7">
        <v>100</v>
      </c>
      <c r="W105" s="7">
        <f t="shared" si="37"/>
        <v>145.39857008257843</v>
      </c>
      <c r="X105" s="11">
        <f t="shared" si="21"/>
        <v>0.15022208768068057</v>
      </c>
      <c r="Y105" s="11">
        <f t="shared" si="22"/>
        <v>0</v>
      </c>
      <c r="Z105" s="11">
        <f t="shared" si="23"/>
        <v>0.15022208768068057</v>
      </c>
      <c r="AA105" s="11">
        <f t="shared" si="24"/>
        <v>0</v>
      </c>
      <c r="AB105" s="11">
        <f t="shared" si="25"/>
        <v>0</v>
      </c>
      <c r="AC105" s="11">
        <f t="shared" si="26"/>
        <v>0</v>
      </c>
      <c r="AD105" s="11">
        <f t="shared" si="27"/>
        <v>0.14765033082753787</v>
      </c>
      <c r="AE105" s="11">
        <f t="shared" si="28"/>
        <v>0.14765033082753787</v>
      </c>
      <c r="AF105" s="11">
        <f t="shared" si="29"/>
        <v>0</v>
      </c>
      <c r="AG105" s="11">
        <f t="shared" si="30"/>
        <v>0</v>
      </c>
      <c r="AH105" s="11">
        <f t="shared" si="31"/>
        <v>0.14467041050403329</v>
      </c>
    </row>
    <row r="106" spans="1:34">
      <c r="A106" s="3">
        <v>37653</v>
      </c>
      <c r="B106" s="4">
        <v>1.2800000000000001E-2</v>
      </c>
      <c r="C106" s="4" t="s">
        <v>103</v>
      </c>
      <c r="D106" s="4">
        <v>1.2800000000000001E-2</v>
      </c>
      <c r="E106" s="4" t="s">
        <v>103</v>
      </c>
      <c r="F106" s="9"/>
      <c r="G106" s="10"/>
      <c r="H106" s="9">
        <v>1.21E-2</v>
      </c>
      <c r="I106" s="9">
        <v>1.21E-2</v>
      </c>
      <c r="J106" s="9" t="s">
        <v>103</v>
      </c>
      <c r="K106" s="9" t="s">
        <v>103</v>
      </c>
      <c r="L106" s="9">
        <v>1.5700000000000002E-2</v>
      </c>
      <c r="M106" s="7">
        <f t="shared" si="20"/>
        <v>184.5072996689938</v>
      </c>
      <c r="N106" s="7">
        <v>100</v>
      </c>
      <c r="O106" s="7">
        <f t="shared" si="32"/>
        <v>184.5072996689938</v>
      </c>
      <c r="P106" s="7">
        <v>100</v>
      </c>
      <c r="Q106" s="7">
        <f t="shared" si="33"/>
        <v>100</v>
      </c>
      <c r="R106" s="7">
        <f t="shared" si="34"/>
        <v>100</v>
      </c>
      <c r="S106" s="7">
        <f t="shared" si="35"/>
        <v>200.05440390604076</v>
      </c>
      <c r="T106" s="7">
        <f t="shared" si="36"/>
        <v>200.05440390604076</v>
      </c>
      <c r="U106" s="7">
        <v>100</v>
      </c>
      <c r="V106" s="7">
        <v>100</v>
      </c>
      <c r="W106" s="7">
        <f t="shared" si="37"/>
        <v>147.68132763287491</v>
      </c>
      <c r="X106" s="11">
        <f t="shared" si="21"/>
        <v>0.16378114925373954</v>
      </c>
      <c r="Y106" s="11">
        <f t="shared" si="22"/>
        <v>0</v>
      </c>
      <c r="Z106" s="11">
        <f t="shared" si="23"/>
        <v>0.16378114925373954</v>
      </c>
      <c r="AA106" s="11">
        <f t="shared" si="24"/>
        <v>0</v>
      </c>
      <c r="AB106" s="11">
        <f t="shared" si="25"/>
        <v>0</v>
      </c>
      <c r="AC106" s="11">
        <f t="shared" si="26"/>
        <v>0</v>
      </c>
      <c r="AD106" s="11">
        <f t="shared" si="27"/>
        <v>0.15713976870945512</v>
      </c>
      <c r="AE106" s="11">
        <f t="shared" si="28"/>
        <v>0.15713976870945512</v>
      </c>
      <c r="AF106" s="11">
        <f t="shared" si="29"/>
        <v>0</v>
      </c>
      <c r="AG106" s="11">
        <f t="shared" si="30"/>
        <v>0</v>
      </c>
      <c r="AH106" s="11">
        <f t="shared" si="31"/>
        <v>0.1584712394867942</v>
      </c>
    </row>
    <row r="107" spans="1:34">
      <c r="A107" s="3">
        <v>37681</v>
      </c>
      <c r="B107" s="4">
        <v>9.5999999999999992E-3</v>
      </c>
      <c r="C107" s="4" t="s">
        <v>103</v>
      </c>
      <c r="D107" s="4">
        <v>9.5999999999999992E-3</v>
      </c>
      <c r="E107" s="4" t="s">
        <v>103</v>
      </c>
      <c r="F107" s="9"/>
      <c r="G107" s="10"/>
      <c r="H107" s="9">
        <v>1.1899999999999999E-2</v>
      </c>
      <c r="I107" s="9">
        <v>1.1899999999999999E-2</v>
      </c>
      <c r="J107" s="9" t="s">
        <v>103</v>
      </c>
      <c r="K107" s="9" t="s">
        <v>103</v>
      </c>
      <c r="L107" s="9">
        <v>1.23E-2</v>
      </c>
      <c r="M107" s="7">
        <f t="shared" si="20"/>
        <v>186.27856974581616</v>
      </c>
      <c r="N107" s="7">
        <v>100</v>
      </c>
      <c r="O107" s="7">
        <f t="shared" si="32"/>
        <v>186.27856974581616</v>
      </c>
      <c r="P107" s="7">
        <v>100</v>
      </c>
      <c r="Q107" s="7">
        <f t="shared" si="33"/>
        <v>100</v>
      </c>
      <c r="R107" s="7">
        <f t="shared" si="34"/>
        <v>100</v>
      </c>
      <c r="S107" s="7">
        <f t="shared" si="35"/>
        <v>202.43505131252266</v>
      </c>
      <c r="T107" s="7">
        <f t="shared" si="36"/>
        <v>202.43505131252266</v>
      </c>
      <c r="U107" s="7">
        <v>100</v>
      </c>
      <c r="V107" s="7">
        <v>100</v>
      </c>
      <c r="W107" s="7">
        <f t="shared" si="37"/>
        <v>149.49780796275928</v>
      </c>
      <c r="X107" s="11">
        <f t="shared" si="21"/>
        <v>0.17073878864744474</v>
      </c>
      <c r="Y107" s="11">
        <f t="shared" si="22"/>
        <v>0</v>
      </c>
      <c r="Z107" s="11">
        <f t="shared" si="23"/>
        <v>0.17073878864744474</v>
      </c>
      <c r="AA107" s="11">
        <f t="shared" si="24"/>
        <v>0</v>
      </c>
      <c r="AB107" s="11">
        <f t="shared" si="25"/>
        <v>0</v>
      </c>
      <c r="AC107" s="11">
        <f t="shared" si="26"/>
        <v>0</v>
      </c>
      <c r="AD107" s="11">
        <f t="shared" si="27"/>
        <v>0.16081067904936841</v>
      </c>
      <c r="AE107" s="11">
        <f t="shared" si="28"/>
        <v>0.16081067904936841</v>
      </c>
      <c r="AF107" s="11">
        <f t="shared" si="29"/>
        <v>0</v>
      </c>
      <c r="AG107" s="11">
        <f t="shared" si="30"/>
        <v>0</v>
      </c>
      <c r="AH107" s="11">
        <f t="shared" si="31"/>
        <v>0.16572607925694016</v>
      </c>
    </row>
    <row r="108" spans="1:34">
      <c r="A108" s="3">
        <v>37712</v>
      </c>
      <c r="B108" s="4">
        <v>9.8999999999999991E-3</v>
      </c>
      <c r="C108" s="4" t="s">
        <v>103</v>
      </c>
      <c r="D108" s="4">
        <v>9.8999999999999991E-3</v>
      </c>
      <c r="E108" s="4" t="s">
        <v>103</v>
      </c>
      <c r="F108" s="9"/>
      <c r="G108" s="10"/>
      <c r="H108" s="9">
        <v>1.21E-2</v>
      </c>
      <c r="I108" s="9">
        <v>1.21E-2</v>
      </c>
      <c r="J108" s="9" t="s">
        <v>103</v>
      </c>
      <c r="K108" s="9" t="s">
        <v>103</v>
      </c>
      <c r="L108" s="9">
        <v>9.7000000000000003E-3</v>
      </c>
      <c r="M108" s="7">
        <f t="shared" si="20"/>
        <v>188.12272758629973</v>
      </c>
      <c r="N108" s="7">
        <v>100</v>
      </c>
      <c r="O108" s="7">
        <f t="shared" si="32"/>
        <v>188.12272758629973</v>
      </c>
      <c r="P108" s="7">
        <v>100</v>
      </c>
      <c r="Q108" s="7">
        <f t="shared" si="33"/>
        <v>100</v>
      </c>
      <c r="R108" s="7">
        <f t="shared" si="34"/>
        <v>100</v>
      </c>
      <c r="S108" s="7">
        <f t="shared" si="35"/>
        <v>204.88451543340418</v>
      </c>
      <c r="T108" s="7">
        <f t="shared" si="36"/>
        <v>204.88451543340418</v>
      </c>
      <c r="U108" s="7">
        <v>100</v>
      </c>
      <c r="V108" s="7">
        <v>100</v>
      </c>
      <c r="W108" s="7">
        <f t="shared" si="37"/>
        <v>150.94793669999805</v>
      </c>
      <c r="X108" s="11">
        <f t="shared" si="21"/>
        <v>0.17785326026604342</v>
      </c>
      <c r="Y108" s="11">
        <f t="shared" si="22"/>
        <v>0</v>
      </c>
      <c r="Z108" s="11">
        <f t="shared" si="23"/>
        <v>0.17785326026604342</v>
      </c>
      <c r="AA108" s="11">
        <f t="shared" si="24"/>
        <v>0</v>
      </c>
      <c r="AB108" s="11">
        <f t="shared" si="25"/>
        <v>0</v>
      </c>
      <c r="AC108" s="11">
        <f t="shared" si="26"/>
        <v>0</v>
      </c>
      <c r="AD108" s="11">
        <f t="shared" si="27"/>
        <v>0.16994272880488515</v>
      </c>
      <c r="AE108" s="11">
        <f t="shared" si="28"/>
        <v>0.16994272880488515</v>
      </c>
      <c r="AF108" s="11">
        <f t="shared" si="29"/>
        <v>0</v>
      </c>
      <c r="AG108" s="11">
        <f t="shared" si="30"/>
        <v>0</v>
      </c>
      <c r="AH108" s="11">
        <f t="shared" si="31"/>
        <v>0.16769208554140125</v>
      </c>
    </row>
    <row r="109" spans="1:34">
      <c r="A109" s="3">
        <v>37742</v>
      </c>
      <c r="B109" s="4">
        <v>1.9099999999999999E-2</v>
      </c>
      <c r="C109" s="4" t="s">
        <v>103</v>
      </c>
      <c r="D109" s="4">
        <v>1.9099999999999999E-2</v>
      </c>
      <c r="E109" s="4" t="s">
        <v>103</v>
      </c>
      <c r="F109" s="9"/>
      <c r="G109" s="10"/>
      <c r="H109" s="9">
        <v>2.0400000000000001E-2</v>
      </c>
      <c r="I109" s="9">
        <v>2.0400000000000001E-2</v>
      </c>
      <c r="J109" s="9" t="s">
        <v>103</v>
      </c>
      <c r="K109" s="9" t="s">
        <v>103</v>
      </c>
      <c r="L109" s="9">
        <v>6.0999999999999995E-3</v>
      </c>
      <c r="M109" s="7">
        <f t="shared" si="20"/>
        <v>191.71587168319803</v>
      </c>
      <c r="N109" s="7">
        <v>100</v>
      </c>
      <c r="O109" s="7">
        <f t="shared" si="32"/>
        <v>191.71587168319803</v>
      </c>
      <c r="P109" s="7">
        <v>100</v>
      </c>
      <c r="Q109" s="7">
        <f t="shared" si="33"/>
        <v>100</v>
      </c>
      <c r="R109" s="7">
        <f t="shared" si="34"/>
        <v>100</v>
      </c>
      <c r="S109" s="7">
        <f t="shared" si="35"/>
        <v>209.06415954824561</v>
      </c>
      <c r="T109" s="7">
        <f t="shared" si="36"/>
        <v>209.06415954824561</v>
      </c>
      <c r="U109" s="7">
        <v>100</v>
      </c>
      <c r="V109" s="7">
        <v>100</v>
      </c>
      <c r="W109" s="7">
        <f t="shared" si="37"/>
        <v>151.86871911386805</v>
      </c>
      <c r="X109" s="11">
        <f t="shared" si="21"/>
        <v>0.19843276511294405</v>
      </c>
      <c r="Y109" s="11">
        <f t="shared" si="22"/>
        <v>0</v>
      </c>
      <c r="Z109" s="11">
        <f t="shared" si="23"/>
        <v>0.19843276511294405</v>
      </c>
      <c r="AA109" s="11">
        <f t="shared" si="24"/>
        <v>0</v>
      </c>
      <c r="AB109" s="11">
        <f t="shared" si="25"/>
        <v>0</v>
      </c>
      <c r="AC109" s="11">
        <f t="shared" si="26"/>
        <v>0</v>
      </c>
      <c r="AD109" s="11">
        <f t="shared" si="27"/>
        <v>0.18152173443438713</v>
      </c>
      <c r="AE109" s="11">
        <f t="shared" si="28"/>
        <v>0.18152173443438713</v>
      </c>
      <c r="AF109" s="11">
        <f t="shared" si="29"/>
        <v>0</v>
      </c>
      <c r="AG109" s="11">
        <f t="shared" si="30"/>
        <v>0</v>
      </c>
      <c r="AH109" s="11">
        <f t="shared" si="31"/>
        <v>0.17235306582497145</v>
      </c>
    </row>
    <row r="110" spans="1:34">
      <c r="A110" s="3">
        <v>37773</v>
      </c>
      <c r="B110" s="4">
        <v>4.9800000000000004E-2</v>
      </c>
      <c r="C110" s="4" t="s">
        <v>103</v>
      </c>
      <c r="D110" s="4">
        <v>4.9800000000000004E-2</v>
      </c>
      <c r="E110" s="4" t="s">
        <v>103</v>
      </c>
      <c r="F110" s="9"/>
      <c r="G110" s="10"/>
      <c r="H110" s="9">
        <v>1.5300000000000001E-2</v>
      </c>
      <c r="I110" s="9">
        <v>1.5300000000000001E-2</v>
      </c>
      <c r="J110" s="9" t="s">
        <v>103</v>
      </c>
      <c r="K110" s="9" t="s">
        <v>103</v>
      </c>
      <c r="L110" s="9">
        <v>-1.5E-3</v>
      </c>
      <c r="M110" s="7">
        <f t="shared" si="20"/>
        <v>201.26332209302132</v>
      </c>
      <c r="N110" s="7">
        <v>100</v>
      </c>
      <c r="O110" s="7">
        <f t="shared" si="32"/>
        <v>201.26332209302132</v>
      </c>
      <c r="P110" s="7">
        <v>100</v>
      </c>
      <c r="Q110" s="7">
        <f t="shared" si="33"/>
        <v>100</v>
      </c>
      <c r="R110" s="7">
        <f t="shared" si="34"/>
        <v>100</v>
      </c>
      <c r="S110" s="7">
        <f t="shared" si="35"/>
        <v>212.26284118933378</v>
      </c>
      <c r="T110" s="7">
        <f t="shared" si="36"/>
        <v>212.26284118933378</v>
      </c>
      <c r="U110" s="7">
        <v>100</v>
      </c>
      <c r="V110" s="7">
        <v>100</v>
      </c>
      <c r="W110" s="7">
        <f t="shared" si="37"/>
        <v>151.64091603519725</v>
      </c>
      <c r="X110" s="11">
        <f t="shared" si="21"/>
        <v>0.22052262011599599</v>
      </c>
      <c r="Y110" s="11">
        <f t="shared" si="22"/>
        <v>0</v>
      </c>
      <c r="Z110" s="11">
        <f t="shared" si="23"/>
        <v>0.22052262011599599</v>
      </c>
      <c r="AA110" s="11">
        <f t="shared" si="24"/>
        <v>0</v>
      </c>
      <c r="AB110" s="11">
        <f t="shared" si="25"/>
        <v>0</v>
      </c>
      <c r="AC110" s="11">
        <f t="shared" si="26"/>
        <v>0</v>
      </c>
      <c r="AD110" s="11">
        <f t="shared" si="27"/>
        <v>0.18607773083966106</v>
      </c>
      <c r="AE110" s="11">
        <f t="shared" si="28"/>
        <v>0.18607773083966106</v>
      </c>
      <c r="AF110" s="11">
        <f t="shared" si="29"/>
        <v>0</v>
      </c>
      <c r="AG110" s="11">
        <f t="shared" si="30"/>
        <v>0</v>
      </c>
      <c r="AH110" s="11">
        <f t="shared" si="31"/>
        <v>0.16569860209742493</v>
      </c>
    </row>
    <row r="111" spans="1:34">
      <c r="A111" s="3">
        <v>37803</v>
      </c>
      <c r="B111" s="4">
        <v>5.1000000000000004E-3</v>
      </c>
      <c r="C111" s="4" t="s">
        <v>103</v>
      </c>
      <c r="D111" s="4">
        <v>5.1000000000000004E-3</v>
      </c>
      <c r="E111" s="4" t="s">
        <v>103</v>
      </c>
      <c r="F111" s="9"/>
      <c r="G111" s="10"/>
      <c r="H111" s="9">
        <v>9.3999999999999986E-3</v>
      </c>
      <c r="I111" s="9">
        <v>9.3999999999999986E-3</v>
      </c>
      <c r="J111" s="9" t="s">
        <v>103</v>
      </c>
      <c r="K111" s="9" t="s">
        <v>103</v>
      </c>
      <c r="L111" s="9">
        <v>2E-3</v>
      </c>
      <c r="M111" s="7">
        <f t="shared" si="20"/>
        <v>202.28976503569575</v>
      </c>
      <c r="N111" s="7">
        <v>100</v>
      </c>
      <c r="O111" s="7">
        <f t="shared" si="32"/>
        <v>202.28976503569575</v>
      </c>
      <c r="P111" s="7">
        <v>100</v>
      </c>
      <c r="Q111" s="7">
        <f t="shared" si="33"/>
        <v>100</v>
      </c>
      <c r="R111" s="7">
        <f t="shared" si="34"/>
        <v>100</v>
      </c>
      <c r="S111" s="7">
        <f t="shared" si="35"/>
        <v>214.25811189651353</v>
      </c>
      <c r="T111" s="7">
        <f t="shared" si="36"/>
        <v>214.25811189651353</v>
      </c>
      <c r="U111" s="7">
        <v>100</v>
      </c>
      <c r="V111" s="7">
        <v>100</v>
      </c>
      <c r="W111" s="7">
        <f t="shared" si="37"/>
        <v>151.94419786726763</v>
      </c>
      <c r="X111" s="11">
        <f t="shared" si="21"/>
        <v>0.22003708153017176</v>
      </c>
      <c r="Y111" s="11">
        <f t="shared" si="22"/>
        <v>0</v>
      </c>
      <c r="Z111" s="11">
        <f t="shared" si="23"/>
        <v>0.22003708153017176</v>
      </c>
      <c r="AA111" s="11">
        <f t="shared" si="24"/>
        <v>0</v>
      </c>
      <c r="AB111" s="11">
        <f t="shared" si="25"/>
        <v>0</v>
      </c>
      <c r="AC111" s="11">
        <f t="shared" si="26"/>
        <v>0</v>
      </c>
      <c r="AD111" s="11">
        <f t="shared" si="27"/>
        <v>0.19067813178473791</v>
      </c>
      <c r="AE111" s="11">
        <f t="shared" si="28"/>
        <v>0.19067813178473791</v>
      </c>
      <c r="AF111" s="11">
        <f t="shared" si="29"/>
        <v>0</v>
      </c>
      <c r="AG111" s="11">
        <f t="shared" si="30"/>
        <v>0</v>
      </c>
      <c r="AH111" s="11">
        <f t="shared" si="31"/>
        <v>0.15429390186937408</v>
      </c>
    </row>
    <row r="112" spans="1:34">
      <c r="A112" s="3">
        <v>37834</v>
      </c>
      <c r="B112" s="4">
        <v>2.3E-3</v>
      </c>
      <c r="C112" s="4" t="s">
        <v>103</v>
      </c>
      <c r="D112" s="4">
        <v>2.3E-3</v>
      </c>
      <c r="E112" s="4" t="s">
        <v>103</v>
      </c>
      <c r="F112" s="9"/>
      <c r="G112" s="10"/>
      <c r="H112" s="9">
        <v>1.0200000000000001E-2</v>
      </c>
      <c r="I112" s="9">
        <v>1.0200000000000001E-2</v>
      </c>
      <c r="J112" s="9" t="s">
        <v>103</v>
      </c>
      <c r="K112" s="9" t="s">
        <v>103</v>
      </c>
      <c r="L112" s="9">
        <v>3.4000000000000002E-3</v>
      </c>
      <c r="M112" s="7">
        <f t="shared" si="20"/>
        <v>202.75503149527785</v>
      </c>
      <c r="N112" s="7">
        <v>100</v>
      </c>
      <c r="O112" s="7">
        <f t="shared" si="32"/>
        <v>202.75503149527785</v>
      </c>
      <c r="P112" s="7">
        <v>100</v>
      </c>
      <c r="Q112" s="7">
        <f t="shared" si="33"/>
        <v>100</v>
      </c>
      <c r="R112" s="7">
        <f t="shared" si="34"/>
        <v>100</v>
      </c>
      <c r="S112" s="7">
        <f t="shared" si="35"/>
        <v>216.44354463785797</v>
      </c>
      <c r="T112" s="7">
        <f t="shared" si="36"/>
        <v>216.44354463785797</v>
      </c>
      <c r="U112" s="7">
        <v>100</v>
      </c>
      <c r="V112" s="7">
        <v>100</v>
      </c>
      <c r="W112" s="7">
        <f t="shared" si="37"/>
        <v>152.46080814001635</v>
      </c>
      <c r="X112" s="11">
        <f t="shared" si="21"/>
        <v>0.21833532611108009</v>
      </c>
      <c r="Y112" s="11">
        <f t="shared" si="22"/>
        <v>0</v>
      </c>
      <c r="Z112" s="11">
        <f t="shared" si="23"/>
        <v>0.21833532611108009</v>
      </c>
      <c r="AA112" s="11">
        <f t="shared" si="24"/>
        <v>0</v>
      </c>
      <c r="AB112" s="11">
        <f t="shared" si="25"/>
        <v>0</v>
      </c>
      <c r="AC112" s="11">
        <f t="shared" si="26"/>
        <v>0</v>
      </c>
      <c r="AD112" s="11">
        <f t="shared" si="27"/>
        <v>0.19375054459005758</v>
      </c>
      <c r="AE112" s="11">
        <f t="shared" si="28"/>
        <v>0.19375054459005758</v>
      </c>
      <c r="AF112" s="11">
        <f t="shared" si="29"/>
        <v>0</v>
      </c>
      <c r="AG112" s="11">
        <f t="shared" si="30"/>
        <v>0</v>
      </c>
      <c r="AH112" s="11">
        <f t="shared" si="31"/>
        <v>0.15073869958840547</v>
      </c>
    </row>
    <row r="113" spans="1:34">
      <c r="A113" s="3">
        <v>37865</v>
      </c>
      <c r="B113" s="4">
        <v>1.5900000000000001E-2</v>
      </c>
      <c r="C113" s="4" t="s">
        <v>103</v>
      </c>
      <c r="D113" s="4">
        <v>1.5900000000000001E-2</v>
      </c>
      <c r="E113" s="4" t="s">
        <v>103</v>
      </c>
      <c r="F113" s="9"/>
      <c r="G113" s="10"/>
      <c r="H113" s="9">
        <v>4.1999999999999997E-3</v>
      </c>
      <c r="I113" s="9">
        <v>4.1999999999999997E-3</v>
      </c>
      <c r="J113" s="9" t="s">
        <v>103</v>
      </c>
      <c r="K113" s="9" t="s">
        <v>103</v>
      </c>
      <c r="L113" s="9">
        <v>7.8000000000000005E-3</v>
      </c>
      <c r="M113" s="7">
        <f t="shared" si="20"/>
        <v>205.97883649605276</v>
      </c>
      <c r="N113" s="7">
        <v>100</v>
      </c>
      <c r="O113" s="7">
        <f t="shared" si="32"/>
        <v>205.97883649605276</v>
      </c>
      <c r="P113" s="7">
        <v>100</v>
      </c>
      <c r="Q113" s="7">
        <f t="shared" si="33"/>
        <v>100</v>
      </c>
      <c r="R113" s="7">
        <f t="shared" si="34"/>
        <v>100</v>
      </c>
      <c r="S113" s="7">
        <f t="shared" si="35"/>
        <v>217.35260752533696</v>
      </c>
      <c r="T113" s="7">
        <f t="shared" si="36"/>
        <v>217.35260752533696</v>
      </c>
      <c r="U113" s="7">
        <v>100</v>
      </c>
      <c r="V113" s="7">
        <v>100</v>
      </c>
      <c r="W113" s="7">
        <f t="shared" si="37"/>
        <v>153.6500024435085</v>
      </c>
      <c r="X113" s="11">
        <f t="shared" si="21"/>
        <v>0.2330213765652982</v>
      </c>
      <c r="Y113" s="11">
        <f t="shared" si="22"/>
        <v>0</v>
      </c>
      <c r="Z113" s="11">
        <f t="shared" si="23"/>
        <v>0.2330213765652982</v>
      </c>
      <c r="AA113" s="11">
        <f t="shared" si="24"/>
        <v>0</v>
      </c>
      <c r="AB113" s="11">
        <f t="shared" si="25"/>
        <v>0</v>
      </c>
      <c r="AC113" s="11">
        <f t="shared" si="26"/>
        <v>0</v>
      </c>
      <c r="AD113" s="11">
        <f t="shared" si="27"/>
        <v>0.18396473765662802</v>
      </c>
      <c r="AE113" s="11">
        <f t="shared" si="28"/>
        <v>0.18396473765662802</v>
      </c>
      <c r="AF113" s="11">
        <f t="shared" si="29"/>
        <v>0</v>
      </c>
      <c r="AG113" s="11">
        <f t="shared" si="30"/>
        <v>0</v>
      </c>
      <c r="AH113" s="11">
        <f t="shared" si="31"/>
        <v>0.15142420715368843</v>
      </c>
    </row>
    <row r="114" spans="1:34">
      <c r="A114" s="3">
        <v>37895</v>
      </c>
      <c r="B114" s="4">
        <v>3.0000000000000001E-3</v>
      </c>
      <c r="C114" s="4" t="s">
        <v>103</v>
      </c>
      <c r="D114" s="4">
        <v>3.0000000000000001E-3</v>
      </c>
      <c r="E114" s="4" t="s">
        <v>103</v>
      </c>
      <c r="F114" s="9"/>
      <c r="G114" s="10"/>
      <c r="H114" s="9">
        <v>6.0000000000000001E-3</v>
      </c>
      <c r="I114" s="9">
        <v>6.0000000000000001E-3</v>
      </c>
      <c r="J114" s="9" t="s">
        <v>103</v>
      </c>
      <c r="K114" s="9" t="s">
        <v>103</v>
      </c>
      <c r="L114" s="9">
        <v>2.8999999999999998E-3</v>
      </c>
      <c r="M114" s="7">
        <f t="shared" si="20"/>
        <v>206.59677300554091</v>
      </c>
      <c r="N114" s="7">
        <v>100</v>
      </c>
      <c r="O114" s="7">
        <f t="shared" si="32"/>
        <v>206.59677300554091</v>
      </c>
      <c r="P114" s="7">
        <v>100</v>
      </c>
      <c r="Q114" s="7">
        <f t="shared" si="33"/>
        <v>100</v>
      </c>
      <c r="R114" s="7">
        <f t="shared" si="34"/>
        <v>100</v>
      </c>
      <c r="S114" s="7">
        <f t="shared" si="35"/>
        <v>218.65672317048899</v>
      </c>
      <c r="T114" s="7">
        <f t="shared" si="36"/>
        <v>218.65672317048899</v>
      </c>
      <c r="U114" s="7">
        <v>100</v>
      </c>
      <c r="V114" s="7">
        <v>100</v>
      </c>
      <c r="W114" s="7">
        <f t="shared" si="37"/>
        <v>154.09558745059465</v>
      </c>
      <c r="X114" s="11">
        <f t="shared" si="21"/>
        <v>0.22983337380170443</v>
      </c>
      <c r="Y114" s="11">
        <f t="shared" si="22"/>
        <v>0</v>
      </c>
      <c r="Z114" s="11">
        <f t="shared" si="23"/>
        <v>0.22983337380170443</v>
      </c>
      <c r="AA114" s="11">
        <f t="shared" si="24"/>
        <v>0</v>
      </c>
      <c r="AB114" s="11">
        <f t="shared" si="25"/>
        <v>0</v>
      </c>
      <c r="AC114" s="11">
        <f t="shared" si="26"/>
        <v>0</v>
      </c>
      <c r="AD114" s="11">
        <f t="shared" si="27"/>
        <v>0.18091267705985303</v>
      </c>
      <c r="AE114" s="11">
        <f t="shared" si="28"/>
        <v>0.18091267705985303</v>
      </c>
      <c r="AF114" s="11">
        <f t="shared" si="29"/>
        <v>0</v>
      </c>
      <c r="AG114" s="11">
        <f t="shared" si="30"/>
        <v>0</v>
      </c>
      <c r="AH114" s="11">
        <f t="shared" si="31"/>
        <v>0.13983154412637844</v>
      </c>
    </row>
    <row r="115" spans="1:34">
      <c r="A115" s="3">
        <v>37926</v>
      </c>
      <c r="B115" s="4">
        <v>2E-3</v>
      </c>
      <c r="C115" s="4" t="s">
        <v>103</v>
      </c>
      <c r="D115" s="4">
        <v>2E-3</v>
      </c>
      <c r="E115" s="4" t="s">
        <v>103</v>
      </c>
      <c r="F115" s="9"/>
      <c r="G115" s="10"/>
      <c r="H115" s="9">
        <v>1.11E-2</v>
      </c>
      <c r="I115" s="9">
        <v>1.11E-2</v>
      </c>
      <c r="J115" s="9" t="s">
        <v>103</v>
      </c>
      <c r="K115" s="9" t="s">
        <v>103</v>
      </c>
      <c r="L115" s="9">
        <v>3.4000000000000002E-3</v>
      </c>
      <c r="M115" s="7">
        <f t="shared" si="20"/>
        <v>207.009966551552</v>
      </c>
      <c r="N115" s="7">
        <v>100</v>
      </c>
      <c r="O115" s="7">
        <f t="shared" si="32"/>
        <v>207.009966551552</v>
      </c>
      <c r="P115" s="7">
        <v>100</v>
      </c>
      <c r="Q115" s="7">
        <f t="shared" si="33"/>
        <v>100</v>
      </c>
      <c r="R115" s="7">
        <f t="shared" si="34"/>
        <v>100</v>
      </c>
      <c r="S115" s="7">
        <f t="shared" si="35"/>
        <v>221.08381279768145</v>
      </c>
      <c r="T115" s="7">
        <f t="shared" si="36"/>
        <v>221.08381279768145</v>
      </c>
      <c r="U115" s="7">
        <v>100</v>
      </c>
      <c r="V115" s="7">
        <v>100</v>
      </c>
      <c r="W115" s="7">
        <f t="shared" si="37"/>
        <v>154.6195124479267</v>
      </c>
      <c r="X115" s="11">
        <f t="shared" si="21"/>
        <v>0.19802939971739053</v>
      </c>
      <c r="Y115" s="11">
        <f t="shared" si="22"/>
        <v>0</v>
      </c>
      <c r="Z115" s="11">
        <f t="shared" si="23"/>
        <v>0.19802939971739053</v>
      </c>
      <c r="AA115" s="11">
        <f t="shared" si="24"/>
        <v>0</v>
      </c>
      <c r="AB115" s="11">
        <f t="shared" si="25"/>
        <v>0</v>
      </c>
      <c r="AC115" s="11">
        <f t="shared" si="26"/>
        <v>0</v>
      </c>
      <c r="AD115" s="11">
        <f t="shared" si="27"/>
        <v>0.17221756113804987</v>
      </c>
      <c r="AE115" s="11">
        <f t="shared" si="28"/>
        <v>0.17221756113804987</v>
      </c>
      <c r="AF115" s="11">
        <f t="shared" si="29"/>
        <v>0</v>
      </c>
      <c r="AG115" s="11">
        <f t="shared" si="30"/>
        <v>0</v>
      </c>
      <c r="AH115" s="11">
        <f t="shared" si="31"/>
        <v>0.11017954899670768</v>
      </c>
    </row>
    <row r="116" spans="1:34">
      <c r="A116" s="3">
        <v>37956</v>
      </c>
      <c r="B116" s="4">
        <v>2.8999999999999998E-3</v>
      </c>
      <c r="C116" s="4" t="s">
        <v>103</v>
      </c>
      <c r="D116" s="4">
        <v>2.8999999999999998E-3</v>
      </c>
      <c r="E116" s="4" t="s">
        <v>103</v>
      </c>
      <c r="F116" s="9"/>
      <c r="G116" s="10"/>
      <c r="H116" s="9">
        <v>3.5999999999999999E-3</v>
      </c>
      <c r="I116" s="9">
        <v>3.5999999999999999E-3</v>
      </c>
      <c r="J116" s="9" t="s">
        <v>103</v>
      </c>
      <c r="K116" s="9" t="s">
        <v>103</v>
      </c>
      <c r="L116" s="9">
        <v>5.1999999999999998E-3</v>
      </c>
      <c r="M116" s="7">
        <f t="shared" si="20"/>
        <v>207.61029545455148</v>
      </c>
      <c r="N116" s="7">
        <v>100</v>
      </c>
      <c r="O116" s="7">
        <f t="shared" si="32"/>
        <v>207.61029545455148</v>
      </c>
      <c r="P116" s="7">
        <v>100</v>
      </c>
      <c r="Q116" s="7">
        <f t="shared" si="33"/>
        <v>100</v>
      </c>
      <c r="R116" s="7">
        <f t="shared" si="34"/>
        <v>100</v>
      </c>
      <c r="S116" s="7">
        <f t="shared" si="35"/>
        <v>221.87971452375311</v>
      </c>
      <c r="T116" s="7">
        <f t="shared" si="36"/>
        <v>221.87971452375311</v>
      </c>
      <c r="U116" s="7">
        <v>100</v>
      </c>
      <c r="V116" s="7">
        <v>100</v>
      </c>
      <c r="W116" s="7">
        <f t="shared" si="37"/>
        <v>155.42353391265593</v>
      </c>
      <c r="X116" s="11">
        <f t="shared" si="21"/>
        <v>0.16594244054009799</v>
      </c>
      <c r="Y116" s="11">
        <f t="shared" si="22"/>
        <v>0</v>
      </c>
      <c r="Z116" s="11">
        <f t="shared" si="23"/>
        <v>0.16594244054009799</v>
      </c>
      <c r="AA116" s="11">
        <f t="shared" si="24"/>
        <v>0</v>
      </c>
      <c r="AB116" s="11">
        <f t="shared" si="25"/>
        <v>0</v>
      </c>
      <c r="AC116" s="11">
        <f t="shared" si="26"/>
        <v>0</v>
      </c>
      <c r="AD116" s="11">
        <f t="shared" si="27"/>
        <v>0.14317126067257502</v>
      </c>
      <c r="AE116" s="11">
        <f t="shared" si="28"/>
        <v>0.14317126067257502</v>
      </c>
      <c r="AF116" s="11">
        <f t="shared" si="29"/>
        <v>0</v>
      </c>
      <c r="AG116" s="11">
        <f t="shared" si="30"/>
        <v>0</v>
      </c>
      <c r="AH116" s="11">
        <f t="shared" si="31"/>
        <v>9.2999493292351465E-2</v>
      </c>
    </row>
    <row r="117" spans="1:34">
      <c r="A117" s="3">
        <v>37987</v>
      </c>
      <c r="B117" s="4">
        <v>1.21E-2</v>
      </c>
      <c r="C117" s="4" t="s">
        <v>103</v>
      </c>
      <c r="D117" s="4">
        <v>1.21E-2</v>
      </c>
      <c r="E117" s="4" t="s">
        <v>103</v>
      </c>
      <c r="F117" s="9"/>
      <c r="G117" s="10"/>
      <c r="H117" s="9">
        <v>4.8999999999999998E-3</v>
      </c>
      <c r="I117" s="9">
        <v>4.8999999999999998E-3</v>
      </c>
      <c r="J117" s="9" t="s">
        <v>103</v>
      </c>
      <c r="K117" s="9" t="s">
        <v>103</v>
      </c>
      <c r="L117" s="9">
        <v>7.6E-3</v>
      </c>
      <c r="M117" s="7">
        <f t="shared" si="20"/>
        <v>210.12238002955155</v>
      </c>
      <c r="N117" s="7">
        <v>100</v>
      </c>
      <c r="O117" s="7">
        <f t="shared" si="32"/>
        <v>210.12238002955155</v>
      </c>
      <c r="P117" s="7">
        <v>100</v>
      </c>
      <c r="Q117" s="7">
        <f t="shared" si="33"/>
        <v>100</v>
      </c>
      <c r="R117" s="7">
        <f t="shared" si="34"/>
        <v>100</v>
      </c>
      <c r="S117" s="7">
        <f t="shared" si="35"/>
        <v>222.96692512491947</v>
      </c>
      <c r="T117" s="7">
        <f t="shared" si="36"/>
        <v>222.96692512491947</v>
      </c>
      <c r="U117" s="7">
        <v>100</v>
      </c>
      <c r="V117" s="7">
        <v>100</v>
      </c>
      <c r="W117" s="7">
        <f t="shared" si="37"/>
        <v>156.60475277039211</v>
      </c>
      <c r="X117" s="11">
        <f t="shared" si="21"/>
        <v>0.15340665044534574</v>
      </c>
      <c r="Y117" s="11">
        <f t="shared" si="22"/>
        <v>0</v>
      </c>
      <c r="Z117" s="11">
        <f t="shared" si="23"/>
        <v>0.15340665044534574</v>
      </c>
      <c r="AA117" s="11">
        <f t="shared" si="24"/>
        <v>0</v>
      </c>
      <c r="AB117" s="11">
        <f t="shared" si="25"/>
        <v>0</v>
      </c>
      <c r="AC117" s="11">
        <f t="shared" si="26"/>
        <v>0</v>
      </c>
      <c r="AD117" s="11">
        <f t="shared" si="27"/>
        <v>0.12801728186358075</v>
      </c>
      <c r="AE117" s="11">
        <f t="shared" si="28"/>
        <v>0.12801728186358075</v>
      </c>
      <c r="AF117" s="11">
        <f t="shared" si="29"/>
        <v>0</v>
      </c>
      <c r="AG117" s="11">
        <f t="shared" si="30"/>
        <v>0</v>
      </c>
      <c r="AH117" s="11">
        <f t="shared" si="31"/>
        <v>7.7072165712834595E-2</v>
      </c>
    </row>
    <row r="118" spans="1:34">
      <c r="A118" s="3">
        <v>38018</v>
      </c>
      <c r="B118" s="4">
        <v>4.6999999999999993E-3</v>
      </c>
      <c r="C118" s="4" t="s">
        <v>103</v>
      </c>
      <c r="D118" s="4">
        <v>4.6999999999999993E-3</v>
      </c>
      <c r="E118" s="4" t="s">
        <v>103</v>
      </c>
      <c r="F118" s="9"/>
      <c r="G118" s="10"/>
      <c r="H118" s="9">
        <v>8.199999999999999E-3</v>
      </c>
      <c r="I118" s="9">
        <v>8.199999999999999E-3</v>
      </c>
      <c r="J118" s="9" t="s">
        <v>103</v>
      </c>
      <c r="K118" s="9" t="s">
        <v>103</v>
      </c>
      <c r="L118" s="9">
        <v>6.0999999999999995E-3</v>
      </c>
      <c r="M118" s="7">
        <f t="shared" si="20"/>
        <v>211.10995521569043</v>
      </c>
      <c r="N118" s="7">
        <v>100</v>
      </c>
      <c r="O118" s="7">
        <f t="shared" si="32"/>
        <v>211.10995521569043</v>
      </c>
      <c r="P118" s="7">
        <v>100</v>
      </c>
      <c r="Q118" s="7">
        <f t="shared" si="33"/>
        <v>100</v>
      </c>
      <c r="R118" s="7">
        <f t="shared" si="34"/>
        <v>100</v>
      </c>
      <c r="S118" s="7">
        <f t="shared" si="35"/>
        <v>224.79525391094381</v>
      </c>
      <c r="T118" s="7">
        <f t="shared" si="36"/>
        <v>224.79525391094381</v>
      </c>
      <c r="U118" s="7">
        <v>100</v>
      </c>
      <c r="V118" s="7">
        <v>100</v>
      </c>
      <c r="W118" s="7">
        <f t="shared" si="37"/>
        <v>157.56004176229149</v>
      </c>
      <c r="X118" s="11">
        <f t="shared" si="21"/>
        <v>0.14418213043289785</v>
      </c>
      <c r="Y118" s="11">
        <f t="shared" si="22"/>
        <v>0</v>
      </c>
      <c r="Z118" s="11">
        <f t="shared" si="23"/>
        <v>0.14418213043289785</v>
      </c>
      <c r="AA118" s="11">
        <f t="shared" si="24"/>
        <v>0</v>
      </c>
      <c r="AB118" s="11">
        <f t="shared" si="25"/>
        <v>0</v>
      </c>
      <c r="AC118" s="11">
        <f t="shared" si="26"/>
        <v>0</v>
      </c>
      <c r="AD118" s="11">
        <f t="shared" si="27"/>
        <v>0.12367060920349982</v>
      </c>
      <c r="AE118" s="11">
        <f t="shared" si="28"/>
        <v>0.12367060920349982</v>
      </c>
      <c r="AF118" s="11">
        <f t="shared" si="29"/>
        <v>0</v>
      </c>
      <c r="AG118" s="11">
        <f t="shared" si="30"/>
        <v>0</v>
      </c>
      <c r="AH118" s="11">
        <f t="shared" si="31"/>
        <v>6.6892099954398709E-2</v>
      </c>
    </row>
    <row r="119" spans="1:34">
      <c r="A119" s="3">
        <v>38047</v>
      </c>
      <c r="B119" s="4">
        <v>7.4999999999999997E-3</v>
      </c>
      <c r="C119" s="4" t="s">
        <v>103</v>
      </c>
      <c r="D119" s="4">
        <v>7.4999999999999997E-3</v>
      </c>
      <c r="E119" s="4" t="s">
        <v>103</v>
      </c>
      <c r="F119" s="9"/>
      <c r="G119" s="10"/>
      <c r="H119" s="9">
        <v>8.0000000000000002E-3</v>
      </c>
      <c r="I119" s="9">
        <v>8.0000000000000002E-3</v>
      </c>
      <c r="J119" s="9" t="s">
        <v>103</v>
      </c>
      <c r="K119" s="9" t="s">
        <v>103</v>
      </c>
      <c r="L119" s="9">
        <v>4.6999999999999993E-3</v>
      </c>
      <c r="M119" s="7">
        <f t="shared" si="20"/>
        <v>212.69327987980813</v>
      </c>
      <c r="N119" s="7">
        <v>100</v>
      </c>
      <c r="O119" s="7">
        <f t="shared" si="32"/>
        <v>212.69327987980813</v>
      </c>
      <c r="P119" s="7">
        <v>100</v>
      </c>
      <c r="Q119" s="7">
        <f t="shared" si="33"/>
        <v>100</v>
      </c>
      <c r="R119" s="7">
        <f t="shared" si="34"/>
        <v>100</v>
      </c>
      <c r="S119" s="7">
        <f t="shared" si="35"/>
        <v>226.59361594223137</v>
      </c>
      <c r="T119" s="7">
        <f t="shared" si="36"/>
        <v>226.59361594223137</v>
      </c>
      <c r="U119" s="7">
        <v>100</v>
      </c>
      <c r="V119" s="7">
        <v>100</v>
      </c>
      <c r="W119" s="7">
        <f t="shared" si="37"/>
        <v>158.30057395857426</v>
      </c>
      <c r="X119" s="11">
        <f t="shared" si="21"/>
        <v>0.14180219533591965</v>
      </c>
      <c r="Y119" s="11">
        <f t="shared" si="22"/>
        <v>0</v>
      </c>
      <c r="Z119" s="11">
        <f t="shared" si="23"/>
        <v>0.14180219533591965</v>
      </c>
      <c r="AA119" s="11">
        <f t="shared" si="24"/>
        <v>0</v>
      </c>
      <c r="AB119" s="11">
        <f t="shared" si="25"/>
        <v>0</v>
      </c>
      <c r="AC119" s="11">
        <f t="shared" si="26"/>
        <v>0</v>
      </c>
      <c r="AD119" s="11">
        <f t="shared" si="27"/>
        <v>0.11933983009895011</v>
      </c>
      <c r="AE119" s="11">
        <f t="shared" si="28"/>
        <v>0.11933983009895011</v>
      </c>
      <c r="AF119" s="11">
        <f t="shared" si="29"/>
        <v>0</v>
      </c>
      <c r="AG119" s="11">
        <f t="shared" si="30"/>
        <v>0</v>
      </c>
      <c r="AH119" s="11">
        <f t="shared" si="31"/>
        <v>5.8882241256726697E-2</v>
      </c>
    </row>
    <row r="120" spans="1:34">
      <c r="A120" s="3">
        <v>38078</v>
      </c>
      <c r="B120" s="4">
        <v>8.1000000000000013E-3</v>
      </c>
      <c r="C120" s="4" t="s">
        <v>103</v>
      </c>
      <c r="D120" s="4">
        <v>8.1000000000000013E-3</v>
      </c>
      <c r="E120" s="4" t="s">
        <v>103</v>
      </c>
      <c r="F120" s="9"/>
      <c r="G120" s="10"/>
      <c r="H120" s="9">
        <v>5.6999999999999993E-3</v>
      </c>
      <c r="I120" s="9">
        <v>5.6999999999999993E-3</v>
      </c>
      <c r="J120" s="9" t="s">
        <v>103</v>
      </c>
      <c r="K120" s="9" t="s">
        <v>103</v>
      </c>
      <c r="L120" s="9">
        <v>3.7000000000000002E-3</v>
      </c>
      <c r="M120" s="7">
        <f t="shared" si="20"/>
        <v>214.41609544683459</v>
      </c>
      <c r="N120" s="7">
        <v>100</v>
      </c>
      <c r="O120" s="7">
        <f t="shared" si="32"/>
        <v>214.41609544683459</v>
      </c>
      <c r="P120" s="7">
        <v>100</v>
      </c>
      <c r="Q120" s="7">
        <f t="shared" si="33"/>
        <v>100</v>
      </c>
      <c r="R120" s="7">
        <f t="shared" si="34"/>
        <v>100</v>
      </c>
      <c r="S120" s="7">
        <f t="shared" si="35"/>
        <v>227.8851995531021</v>
      </c>
      <c r="T120" s="7">
        <f t="shared" si="36"/>
        <v>227.8851995531021</v>
      </c>
      <c r="U120" s="7">
        <v>100</v>
      </c>
      <c r="V120" s="7">
        <v>100</v>
      </c>
      <c r="W120" s="7">
        <f t="shared" si="37"/>
        <v>158.88628608222101</v>
      </c>
      <c r="X120" s="11">
        <f t="shared" si="21"/>
        <v>0.13976709883962846</v>
      </c>
      <c r="Y120" s="11">
        <f t="shared" si="22"/>
        <v>0</v>
      </c>
      <c r="Z120" s="11">
        <f t="shared" si="23"/>
        <v>0.13976709883962846</v>
      </c>
      <c r="AA120" s="11">
        <f t="shared" si="24"/>
        <v>0</v>
      </c>
      <c r="AB120" s="11">
        <f t="shared" si="25"/>
        <v>0</v>
      </c>
      <c r="AC120" s="11">
        <f t="shared" si="26"/>
        <v>0</v>
      </c>
      <c r="AD120" s="11">
        <f t="shared" si="27"/>
        <v>0.11226170055381313</v>
      </c>
      <c r="AE120" s="11">
        <f t="shared" si="28"/>
        <v>0.11226170055381313</v>
      </c>
      <c r="AF120" s="11">
        <f t="shared" si="29"/>
        <v>0</v>
      </c>
      <c r="AG120" s="11">
        <f t="shared" si="30"/>
        <v>0</v>
      </c>
      <c r="AH120" s="11">
        <f t="shared" si="31"/>
        <v>5.2589982717021533E-2</v>
      </c>
    </row>
    <row r="121" spans="1:34">
      <c r="A121" s="3">
        <v>38108</v>
      </c>
      <c r="B121" s="4">
        <v>1.7000000000000001E-2</v>
      </c>
      <c r="C121" s="4" t="s">
        <v>103</v>
      </c>
      <c r="D121" s="4">
        <v>1.7000000000000001E-2</v>
      </c>
      <c r="E121" s="4" t="s">
        <v>103</v>
      </c>
      <c r="F121" s="9"/>
      <c r="G121" s="10"/>
      <c r="H121" s="9">
        <v>1.43E-2</v>
      </c>
      <c r="I121" s="9">
        <v>1.43E-2</v>
      </c>
      <c r="J121" s="9" t="s">
        <v>103</v>
      </c>
      <c r="K121" s="9" t="s">
        <v>103</v>
      </c>
      <c r="L121" s="9">
        <v>5.1000000000000004E-3</v>
      </c>
      <c r="M121" s="7">
        <f t="shared" si="20"/>
        <v>218.06116906943075</v>
      </c>
      <c r="N121" s="7">
        <v>100</v>
      </c>
      <c r="O121" s="7">
        <f t="shared" si="32"/>
        <v>218.06116906943075</v>
      </c>
      <c r="P121" s="7">
        <v>100</v>
      </c>
      <c r="Q121" s="7">
        <f t="shared" si="33"/>
        <v>100</v>
      </c>
      <c r="R121" s="7">
        <f t="shared" si="34"/>
        <v>100</v>
      </c>
      <c r="S121" s="7">
        <f t="shared" si="35"/>
        <v>231.14395790671145</v>
      </c>
      <c r="T121" s="7">
        <f t="shared" si="36"/>
        <v>231.14395790671145</v>
      </c>
      <c r="U121" s="7">
        <v>100</v>
      </c>
      <c r="V121" s="7">
        <v>100</v>
      </c>
      <c r="W121" s="7">
        <f t="shared" si="37"/>
        <v>159.69660614124035</v>
      </c>
      <c r="X121" s="11">
        <f t="shared" si="21"/>
        <v>0.13741844717878737</v>
      </c>
      <c r="Y121" s="11">
        <f t="shared" si="22"/>
        <v>0</v>
      </c>
      <c r="Z121" s="11">
        <f t="shared" si="23"/>
        <v>0.13741844717878737</v>
      </c>
      <c r="AA121" s="11">
        <f t="shared" si="24"/>
        <v>0</v>
      </c>
      <c r="AB121" s="11">
        <f t="shared" si="25"/>
        <v>0</v>
      </c>
      <c r="AC121" s="11">
        <f t="shared" si="26"/>
        <v>0</v>
      </c>
      <c r="AD121" s="11">
        <f t="shared" si="27"/>
        <v>0.10561254691467337</v>
      </c>
      <c r="AE121" s="11">
        <f t="shared" si="28"/>
        <v>0.10561254691467337</v>
      </c>
      <c r="AF121" s="11">
        <f t="shared" si="29"/>
        <v>0</v>
      </c>
      <c r="AG121" s="11">
        <f t="shared" si="30"/>
        <v>0</v>
      </c>
      <c r="AH121" s="11">
        <f t="shared" si="31"/>
        <v>5.1543774603795223E-2</v>
      </c>
    </row>
    <row r="122" spans="1:34">
      <c r="A122" s="3">
        <v>38139</v>
      </c>
      <c r="B122" s="4">
        <v>1.2699999999999999E-2</v>
      </c>
      <c r="C122" s="4" t="s">
        <v>103</v>
      </c>
      <c r="D122" s="4">
        <v>1.2699999999999999E-2</v>
      </c>
      <c r="E122" s="4" t="s">
        <v>103</v>
      </c>
      <c r="F122" s="9"/>
      <c r="G122" s="10"/>
      <c r="H122" s="9">
        <v>7.4000000000000003E-3</v>
      </c>
      <c r="I122" s="9">
        <v>7.4000000000000003E-3</v>
      </c>
      <c r="J122" s="9" t="s">
        <v>103</v>
      </c>
      <c r="K122" s="9" t="s">
        <v>103</v>
      </c>
      <c r="L122" s="9">
        <v>7.0999999999999995E-3</v>
      </c>
      <c r="M122" s="7">
        <f t="shared" si="20"/>
        <v>220.83054591661249</v>
      </c>
      <c r="N122" s="7">
        <v>100</v>
      </c>
      <c r="O122" s="7">
        <f t="shared" si="32"/>
        <v>220.83054591661249</v>
      </c>
      <c r="P122" s="7">
        <v>100</v>
      </c>
      <c r="Q122" s="7">
        <f t="shared" si="33"/>
        <v>100</v>
      </c>
      <c r="R122" s="7">
        <f t="shared" si="34"/>
        <v>100</v>
      </c>
      <c r="S122" s="7">
        <f t="shared" si="35"/>
        <v>232.85442319522113</v>
      </c>
      <c r="T122" s="7">
        <f t="shared" si="36"/>
        <v>232.85442319522113</v>
      </c>
      <c r="U122" s="7">
        <v>100</v>
      </c>
      <c r="V122" s="7">
        <v>100</v>
      </c>
      <c r="W122" s="7">
        <f t="shared" si="37"/>
        <v>160.83045204484318</v>
      </c>
      <c r="X122" s="11">
        <f t="shared" si="21"/>
        <v>9.7222005580070103E-2</v>
      </c>
      <c r="Y122" s="11">
        <f t="shared" si="22"/>
        <v>0</v>
      </c>
      <c r="Z122" s="11">
        <f t="shared" si="23"/>
        <v>9.7222005580070103E-2</v>
      </c>
      <c r="AA122" s="11">
        <f t="shared" si="24"/>
        <v>0</v>
      </c>
      <c r="AB122" s="11">
        <f t="shared" si="25"/>
        <v>0</v>
      </c>
      <c r="AC122" s="11">
        <f t="shared" si="26"/>
        <v>0</v>
      </c>
      <c r="AD122" s="11">
        <f t="shared" si="27"/>
        <v>9.7009829372443512E-2</v>
      </c>
      <c r="AE122" s="11">
        <f t="shared" si="28"/>
        <v>9.7009829372443512E-2</v>
      </c>
      <c r="AF122" s="11">
        <f t="shared" si="29"/>
        <v>0</v>
      </c>
      <c r="AG122" s="11">
        <f t="shared" si="30"/>
        <v>0</v>
      </c>
      <c r="AH122" s="11">
        <f t="shared" si="31"/>
        <v>6.0600636358019377E-2</v>
      </c>
    </row>
    <row r="123" spans="1:34">
      <c r="A123" s="3">
        <v>38169</v>
      </c>
      <c r="B123" s="4">
        <v>1.3100000000000001E-2</v>
      </c>
      <c r="C123" s="4" t="s">
        <v>103</v>
      </c>
      <c r="D123" s="4">
        <v>1.3100000000000001E-2</v>
      </c>
      <c r="E123" s="4" t="s">
        <v>103</v>
      </c>
      <c r="F123" s="9"/>
      <c r="G123" s="10"/>
      <c r="H123" s="9">
        <v>9.3999999999999986E-3</v>
      </c>
      <c r="I123" s="9">
        <v>9.3999999999999986E-3</v>
      </c>
      <c r="J123" s="9" t="s">
        <v>103</v>
      </c>
      <c r="K123" s="9" t="s">
        <v>103</v>
      </c>
      <c r="L123" s="9">
        <v>9.1000000000000004E-3</v>
      </c>
      <c r="M123" s="7">
        <f t="shared" si="20"/>
        <v>223.72342606812015</v>
      </c>
      <c r="N123" s="7">
        <v>100</v>
      </c>
      <c r="O123" s="7">
        <f t="shared" si="32"/>
        <v>223.72342606812015</v>
      </c>
      <c r="P123" s="7">
        <v>100</v>
      </c>
      <c r="Q123" s="7">
        <f t="shared" si="33"/>
        <v>100</v>
      </c>
      <c r="R123" s="7">
        <f t="shared" si="34"/>
        <v>100</v>
      </c>
      <c r="S123" s="7">
        <f t="shared" si="35"/>
        <v>235.04325477325622</v>
      </c>
      <c r="T123" s="7">
        <f t="shared" si="36"/>
        <v>235.04325477325622</v>
      </c>
      <c r="U123" s="7">
        <v>100</v>
      </c>
      <c r="V123" s="7">
        <v>100</v>
      </c>
      <c r="W123" s="7">
        <f t="shared" si="37"/>
        <v>162.29400915845127</v>
      </c>
      <c r="X123" s="11">
        <f t="shared" si="21"/>
        <v>0.10595524211836538</v>
      </c>
      <c r="Y123" s="11">
        <f t="shared" si="22"/>
        <v>0</v>
      </c>
      <c r="Z123" s="11">
        <f t="shared" si="23"/>
        <v>0.10595524211836538</v>
      </c>
      <c r="AA123" s="11">
        <f t="shared" si="24"/>
        <v>0</v>
      </c>
      <c r="AB123" s="11">
        <f t="shared" si="25"/>
        <v>0</v>
      </c>
      <c r="AC123" s="11">
        <f t="shared" si="26"/>
        <v>0</v>
      </c>
      <c r="AD123" s="11">
        <f t="shared" si="27"/>
        <v>9.7009829372443512E-2</v>
      </c>
      <c r="AE123" s="11">
        <f t="shared" si="28"/>
        <v>9.7009829372443512E-2</v>
      </c>
      <c r="AF123" s="11">
        <f t="shared" si="29"/>
        <v>0</v>
      </c>
      <c r="AG123" s="11">
        <f t="shared" si="30"/>
        <v>0</v>
      </c>
      <c r="AH123" s="11">
        <f t="shared" si="31"/>
        <v>6.811587040806133E-2</v>
      </c>
    </row>
    <row r="124" spans="1:34">
      <c r="A124" s="3">
        <v>38200</v>
      </c>
      <c r="B124" s="4">
        <v>8.1000000000000013E-3</v>
      </c>
      <c r="C124" s="4" t="s">
        <v>103</v>
      </c>
      <c r="D124" s="4">
        <v>8.1000000000000013E-3</v>
      </c>
      <c r="E124" s="4" t="s">
        <v>103</v>
      </c>
      <c r="F124" s="9"/>
      <c r="G124" s="10"/>
      <c r="H124" s="9">
        <v>1.0700000000000001E-2</v>
      </c>
      <c r="I124" s="9">
        <v>1.0700000000000001E-2</v>
      </c>
      <c r="J124" s="9" t="s">
        <v>103</v>
      </c>
      <c r="K124" s="9" t="s">
        <v>103</v>
      </c>
      <c r="L124" s="9">
        <v>6.8999999999999999E-3</v>
      </c>
      <c r="M124" s="7">
        <f t="shared" si="20"/>
        <v>225.53558581927192</v>
      </c>
      <c r="N124" s="7">
        <v>100</v>
      </c>
      <c r="O124" s="7">
        <f t="shared" si="32"/>
        <v>225.53558581927192</v>
      </c>
      <c r="P124" s="7">
        <v>100</v>
      </c>
      <c r="Q124" s="7">
        <f t="shared" si="33"/>
        <v>100</v>
      </c>
      <c r="R124" s="7">
        <f t="shared" si="34"/>
        <v>100</v>
      </c>
      <c r="S124" s="7">
        <f t="shared" si="35"/>
        <v>237.55821759933005</v>
      </c>
      <c r="T124" s="7">
        <f t="shared" si="36"/>
        <v>237.55821759933005</v>
      </c>
      <c r="U124" s="7">
        <v>100</v>
      </c>
      <c r="V124" s="7">
        <v>100</v>
      </c>
      <c r="W124" s="7">
        <f t="shared" si="37"/>
        <v>163.41383782164456</v>
      </c>
      <c r="X124" s="11">
        <f t="shared" si="21"/>
        <v>0.11235506293477426</v>
      </c>
      <c r="Y124" s="11">
        <f t="shared" si="22"/>
        <v>0</v>
      </c>
      <c r="Z124" s="11">
        <f t="shared" si="23"/>
        <v>0.11235506293477426</v>
      </c>
      <c r="AA124" s="11">
        <f t="shared" si="24"/>
        <v>0</v>
      </c>
      <c r="AB124" s="11">
        <f t="shared" si="25"/>
        <v>0</v>
      </c>
      <c r="AC124" s="11">
        <f t="shared" si="26"/>
        <v>0</v>
      </c>
      <c r="AD124" s="11">
        <f t="shared" si="27"/>
        <v>9.7552796027250643E-2</v>
      </c>
      <c r="AE124" s="11">
        <f t="shared" si="28"/>
        <v>9.7552796027250643E-2</v>
      </c>
      <c r="AF124" s="11">
        <f t="shared" si="29"/>
        <v>0</v>
      </c>
      <c r="AG124" s="11">
        <f t="shared" si="30"/>
        <v>0</v>
      </c>
      <c r="AH124" s="11">
        <f t="shared" si="31"/>
        <v>7.1841608445163185E-2</v>
      </c>
    </row>
    <row r="125" spans="1:34">
      <c r="A125" s="3">
        <v>38231</v>
      </c>
      <c r="B125" s="4">
        <v>8.199999999999999E-3</v>
      </c>
      <c r="C125" s="4" t="s">
        <v>103</v>
      </c>
      <c r="D125" s="4">
        <v>8.199999999999999E-3</v>
      </c>
      <c r="E125" s="4" t="s">
        <v>103</v>
      </c>
      <c r="F125" s="9"/>
      <c r="G125" s="10"/>
      <c r="H125" s="9">
        <v>6.8999999999999999E-3</v>
      </c>
      <c r="I125" s="9">
        <v>6.8999999999999999E-3</v>
      </c>
      <c r="J125" s="9" t="s">
        <v>103</v>
      </c>
      <c r="K125" s="9" t="s">
        <v>103</v>
      </c>
      <c r="L125" s="9">
        <v>3.3E-3</v>
      </c>
      <c r="M125" s="7">
        <f t="shared" si="20"/>
        <v>227.38497762298994</v>
      </c>
      <c r="N125" s="7">
        <v>100</v>
      </c>
      <c r="O125" s="7">
        <f t="shared" si="32"/>
        <v>227.38497762298994</v>
      </c>
      <c r="P125" s="7">
        <v>100</v>
      </c>
      <c r="Q125" s="7">
        <f t="shared" si="33"/>
        <v>100</v>
      </c>
      <c r="R125" s="7">
        <f t="shared" si="34"/>
        <v>100</v>
      </c>
      <c r="S125" s="7">
        <f t="shared" si="35"/>
        <v>239.19736930076542</v>
      </c>
      <c r="T125" s="7">
        <f t="shared" si="36"/>
        <v>239.19736930076542</v>
      </c>
      <c r="U125" s="7">
        <v>100</v>
      </c>
      <c r="V125" s="7">
        <v>100</v>
      </c>
      <c r="W125" s="7">
        <f t="shared" si="37"/>
        <v>163.953103486456</v>
      </c>
      <c r="X125" s="11">
        <f t="shared" si="21"/>
        <v>0.10392398311924333</v>
      </c>
      <c r="Y125" s="11">
        <f t="shared" si="22"/>
        <v>0</v>
      </c>
      <c r="Z125" s="11">
        <f t="shared" si="23"/>
        <v>0.10392398311924333</v>
      </c>
      <c r="AA125" s="11">
        <f t="shared" si="24"/>
        <v>0</v>
      </c>
      <c r="AB125" s="11">
        <f t="shared" si="25"/>
        <v>0</v>
      </c>
      <c r="AC125" s="11">
        <f t="shared" si="26"/>
        <v>0</v>
      </c>
      <c r="AD125" s="11">
        <f t="shared" si="27"/>
        <v>0.10050379438342838</v>
      </c>
      <c r="AE125" s="11">
        <f t="shared" si="28"/>
        <v>0.10050379438342838</v>
      </c>
      <c r="AF125" s="11">
        <f t="shared" si="29"/>
        <v>0</v>
      </c>
      <c r="AG125" s="11">
        <f t="shared" si="30"/>
        <v>0</v>
      </c>
      <c r="AH125" s="11">
        <f t="shared" si="31"/>
        <v>6.7055651670006267E-2</v>
      </c>
    </row>
    <row r="126" spans="1:34">
      <c r="A126" s="3">
        <v>38261</v>
      </c>
      <c r="B126" s="4">
        <v>8.6E-3</v>
      </c>
      <c r="C126" s="4" t="s">
        <v>103</v>
      </c>
      <c r="D126" s="4">
        <v>8.6E-3</v>
      </c>
      <c r="E126" s="4" t="s">
        <v>103</v>
      </c>
      <c r="F126" s="9"/>
      <c r="G126" s="10"/>
      <c r="H126" s="9">
        <v>7.4000000000000003E-3</v>
      </c>
      <c r="I126" s="9">
        <v>7.4000000000000003E-3</v>
      </c>
      <c r="J126" s="9" t="s">
        <v>103</v>
      </c>
      <c r="K126" s="9" t="s">
        <v>103</v>
      </c>
      <c r="L126" s="9">
        <v>4.4000000000000003E-3</v>
      </c>
      <c r="M126" s="7">
        <f t="shared" si="20"/>
        <v>229.34048843054762</v>
      </c>
      <c r="N126" s="7">
        <v>100</v>
      </c>
      <c r="O126" s="7">
        <f t="shared" si="32"/>
        <v>229.34048843054762</v>
      </c>
      <c r="P126" s="7">
        <v>100</v>
      </c>
      <c r="Q126" s="7">
        <f t="shared" si="33"/>
        <v>100</v>
      </c>
      <c r="R126" s="7">
        <f t="shared" si="34"/>
        <v>100</v>
      </c>
      <c r="S126" s="7">
        <f t="shared" si="35"/>
        <v>240.9674298335911</v>
      </c>
      <c r="T126" s="7">
        <f t="shared" si="36"/>
        <v>240.9674298335911</v>
      </c>
      <c r="U126" s="7">
        <v>100</v>
      </c>
      <c r="V126" s="7">
        <v>100</v>
      </c>
      <c r="W126" s="7">
        <f t="shared" si="37"/>
        <v>164.67449714179639</v>
      </c>
      <c r="X126" s="11">
        <f t="shared" si="21"/>
        <v>0.11008746697314931</v>
      </c>
      <c r="Y126" s="11">
        <f t="shared" si="22"/>
        <v>0</v>
      </c>
      <c r="Z126" s="11">
        <f t="shared" si="23"/>
        <v>0.11008746697314931</v>
      </c>
      <c r="AA126" s="11">
        <f t="shared" si="24"/>
        <v>0</v>
      </c>
      <c r="AB126" s="11">
        <f t="shared" si="25"/>
        <v>0</v>
      </c>
      <c r="AC126" s="11">
        <f t="shared" si="26"/>
        <v>0</v>
      </c>
      <c r="AD126" s="11">
        <f t="shared" si="27"/>
        <v>0.10203531059827609</v>
      </c>
      <c r="AE126" s="11">
        <f t="shared" si="28"/>
        <v>0.10203531059827609</v>
      </c>
      <c r="AF126" s="11">
        <f t="shared" si="29"/>
        <v>0</v>
      </c>
      <c r="AG126" s="11">
        <f t="shared" si="30"/>
        <v>0</v>
      </c>
      <c r="AH126" s="11">
        <f t="shared" si="31"/>
        <v>6.8651606877409677E-2</v>
      </c>
    </row>
    <row r="127" spans="1:34">
      <c r="A127" s="3">
        <v>38292</v>
      </c>
      <c r="B127" s="4">
        <v>1.32E-2</v>
      </c>
      <c r="C127" s="4" t="s">
        <v>103</v>
      </c>
      <c r="D127" s="4">
        <v>1.32E-2</v>
      </c>
      <c r="E127" s="4" t="s">
        <v>103</v>
      </c>
      <c r="F127" s="9"/>
      <c r="G127" s="10"/>
      <c r="H127" s="9">
        <v>1.0700000000000001E-2</v>
      </c>
      <c r="I127" s="9">
        <v>1.0700000000000001E-2</v>
      </c>
      <c r="J127" s="9" t="s">
        <v>103</v>
      </c>
      <c r="K127" s="9" t="s">
        <v>103</v>
      </c>
      <c r="L127" s="9">
        <v>6.8999999999999999E-3</v>
      </c>
      <c r="M127" s="7">
        <f t="shared" si="20"/>
        <v>232.36778287783088</v>
      </c>
      <c r="N127" s="7">
        <v>100</v>
      </c>
      <c r="O127" s="7">
        <f t="shared" si="32"/>
        <v>232.36778287783088</v>
      </c>
      <c r="P127" s="7">
        <v>100</v>
      </c>
      <c r="Q127" s="7">
        <f t="shared" si="33"/>
        <v>100</v>
      </c>
      <c r="R127" s="7">
        <f t="shared" si="34"/>
        <v>100</v>
      </c>
      <c r="S127" s="7">
        <f t="shared" si="35"/>
        <v>243.54578133281049</v>
      </c>
      <c r="T127" s="7">
        <f t="shared" si="36"/>
        <v>243.54578133281049</v>
      </c>
      <c r="U127" s="7">
        <v>100</v>
      </c>
      <c r="V127" s="7">
        <v>100</v>
      </c>
      <c r="W127" s="7">
        <f t="shared" si="37"/>
        <v>165.81075117207476</v>
      </c>
      <c r="X127" s="11">
        <f t="shared" si="21"/>
        <v>0.12249563027664179</v>
      </c>
      <c r="Y127" s="11">
        <f t="shared" si="22"/>
        <v>0</v>
      </c>
      <c r="Z127" s="11">
        <f t="shared" si="23"/>
        <v>0.12249563027664179</v>
      </c>
      <c r="AA127" s="11">
        <f t="shared" si="24"/>
        <v>0</v>
      </c>
      <c r="AB127" s="11">
        <f t="shared" si="25"/>
        <v>0</v>
      </c>
      <c r="AC127" s="11">
        <f t="shared" si="26"/>
        <v>0</v>
      </c>
      <c r="AD127" s="11">
        <f t="shared" si="27"/>
        <v>0.10159933579435987</v>
      </c>
      <c r="AE127" s="11">
        <f t="shared" si="28"/>
        <v>0.10159933579435987</v>
      </c>
      <c r="AF127" s="11">
        <f t="shared" si="29"/>
        <v>0</v>
      </c>
      <c r="AG127" s="11">
        <f t="shared" si="30"/>
        <v>0</v>
      </c>
      <c r="AH127" s="11">
        <f t="shared" si="31"/>
        <v>7.2379213638492645E-2</v>
      </c>
    </row>
    <row r="128" spans="1:34">
      <c r="A128" s="3">
        <v>38322</v>
      </c>
      <c r="B128" s="4">
        <v>6.3E-3</v>
      </c>
      <c r="C128" s="4" t="s">
        <v>103</v>
      </c>
      <c r="D128" s="4">
        <v>6.3E-3</v>
      </c>
      <c r="E128" s="4" t="s">
        <v>103</v>
      </c>
      <c r="F128" s="9"/>
      <c r="G128" s="10"/>
      <c r="H128" s="9">
        <v>1.0800000000000001E-2</v>
      </c>
      <c r="I128" s="9">
        <v>1.0800000000000001E-2</v>
      </c>
      <c r="J128" s="9" t="s">
        <v>103</v>
      </c>
      <c r="K128" s="9" t="s">
        <v>103</v>
      </c>
      <c r="L128" s="9">
        <v>8.6E-3</v>
      </c>
      <c r="M128" s="7">
        <f t="shared" si="20"/>
        <v>233.8316999099612</v>
      </c>
      <c r="N128" s="7">
        <v>100</v>
      </c>
      <c r="O128" s="7">
        <f t="shared" si="32"/>
        <v>233.8316999099612</v>
      </c>
      <c r="P128" s="7">
        <v>100</v>
      </c>
      <c r="Q128" s="7">
        <f t="shared" si="33"/>
        <v>100</v>
      </c>
      <c r="R128" s="7">
        <f t="shared" si="34"/>
        <v>100</v>
      </c>
      <c r="S128" s="7">
        <f t="shared" si="35"/>
        <v>246.17607577120484</v>
      </c>
      <c r="T128" s="7">
        <f t="shared" si="36"/>
        <v>246.17607577120484</v>
      </c>
      <c r="U128" s="7">
        <v>100</v>
      </c>
      <c r="V128" s="7">
        <v>100</v>
      </c>
      <c r="W128" s="7">
        <f t="shared" si="37"/>
        <v>167.23672363215459</v>
      </c>
      <c r="X128" s="11">
        <f t="shared" si="21"/>
        <v>0.12630107961649673</v>
      </c>
      <c r="Y128" s="11">
        <f t="shared" si="22"/>
        <v>0</v>
      </c>
      <c r="Z128" s="11">
        <f t="shared" si="23"/>
        <v>0.12630107961649673</v>
      </c>
      <c r="AA128" s="11">
        <f t="shared" si="24"/>
        <v>0</v>
      </c>
      <c r="AB128" s="11">
        <f t="shared" si="25"/>
        <v>0</v>
      </c>
      <c r="AC128" s="11">
        <f t="shared" si="26"/>
        <v>0</v>
      </c>
      <c r="AD128" s="11">
        <f t="shared" si="27"/>
        <v>0.10950239998100719</v>
      </c>
      <c r="AE128" s="11">
        <f t="shared" si="28"/>
        <v>0.10950239998100719</v>
      </c>
      <c r="AF128" s="11">
        <f t="shared" si="29"/>
        <v>0</v>
      </c>
      <c r="AG128" s="11">
        <f t="shared" si="30"/>
        <v>0</v>
      </c>
      <c r="AH128" s="11">
        <f t="shared" si="31"/>
        <v>7.6006441380604528E-2</v>
      </c>
    </row>
    <row r="129" spans="1:34">
      <c r="A129" s="3">
        <v>38353</v>
      </c>
      <c r="B129" s="4">
        <v>4.0000000000000001E-3</v>
      </c>
      <c r="C129" s="4" t="s">
        <v>103</v>
      </c>
      <c r="D129" s="4">
        <v>4.0000000000000001E-3</v>
      </c>
      <c r="E129" s="4" t="s">
        <v>103</v>
      </c>
      <c r="F129" s="9"/>
      <c r="G129" s="10"/>
      <c r="H129" s="9">
        <v>7.0999999999999995E-3</v>
      </c>
      <c r="I129" s="9">
        <v>7.0999999999999995E-3</v>
      </c>
      <c r="J129" s="9" t="s">
        <v>103</v>
      </c>
      <c r="K129" s="9" t="s">
        <v>103</v>
      </c>
      <c r="L129" s="9">
        <v>5.7999999999999996E-3</v>
      </c>
      <c r="M129" s="7">
        <f t="shared" si="20"/>
        <v>234.76702670960105</v>
      </c>
      <c r="N129" s="7">
        <v>100</v>
      </c>
      <c r="O129" s="7">
        <f t="shared" si="32"/>
        <v>234.76702670960105</v>
      </c>
      <c r="P129" s="7">
        <v>100</v>
      </c>
      <c r="Q129" s="7">
        <f t="shared" si="33"/>
        <v>100</v>
      </c>
      <c r="R129" s="7">
        <f t="shared" si="34"/>
        <v>100</v>
      </c>
      <c r="S129" s="7">
        <f t="shared" si="35"/>
        <v>247.92392590918041</v>
      </c>
      <c r="T129" s="7">
        <f t="shared" si="36"/>
        <v>247.92392590918041</v>
      </c>
      <c r="U129" s="7">
        <v>100</v>
      </c>
      <c r="V129" s="7">
        <v>100</v>
      </c>
      <c r="W129" s="7">
        <f t="shared" si="37"/>
        <v>168.20669662922109</v>
      </c>
      <c r="X129" s="11">
        <f t="shared" si="21"/>
        <v>0.11728710990511093</v>
      </c>
      <c r="Y129" s="11">
        <f t="shared" si="22"/>
        <v>0</v>
      </c>
      <c r="Z129" s="11">
        <f t="shared" si="23"/>
        <v>0.11728710990511093</v>
      </c>
      <c r="AA129" s="11">
        <f t="shared" si="24"/>
        <v>0</v>
      </c>
      <c r="AB129" s="11">
        <f t="shared" si="25"/>
        <v>0</v>
      </c>
      <c r="AC129" s="11">
        <f t="shared" si="26"/>
        <v>0</v>
      </c>
      <c r="AD129" s="11">
        <f t="shared" si="27"/>
        <v>0.11193140314545991</v>
      </c>
      <c r="AE129" s="11">
        <f t="shared" si="28"/>
        <v>0.11193140314545991</v>
      </c>
      <c r="AF129" s="11">
        <f t="shared" si="29"/>
        <v>0</v>
      </c>
      <c r="AG129" s="11">
        <f t="shared" si="30"/>
        <v>0</v>
      </c>
      <c r="AH129" s="11">
        <f t="shared" si="31"/>
        <v>7.4084238527800661E-2</v>
      </c>
    </row>
    <row r="130" spans="1:34">
      <c r="A130" s="3">
        <v>38384</v>
      </c>
      <c r="B130" s="4">
        <v>4.5000000000000005E-3</v>
      </c>
      <c r="C130" s="4" t="s">
        <v>103</v>
      </c>
      <c r="D130" s="4">
        <v>4.5000000000000005E-3</v>
      </c>
      <c r="E130" s="4" t="s">
        <v>103</v>
      </c>
      <c r="F130" s="9"/>
      <c r="G130" s="10"/>
      <c r="H130" s="9">
        <v>6.5000000000000006E-3</v>
      </c>
      <c r="I130" s="9">
        <v>6.5000000000000006E-3</v>
      </c>
      <c r="J130" s="9" t="s">
        <v>103</v>
      </c>
      <c r="K130" s="9" t="s">
        <v>103</v>
      </c>
      <c r="L130" s="9">
        <v>5.8999999999999999E-3</v>
      </c>
      <c r="M130" s="7">
        <f t="shared" si="20"/>
        <v>235.82347832979426</v>
      </c>
      <c r="N130" s="7">
        <v>100</v>
      </c>
      <c r="O130" s="7">
        <f t="shared" si="32"/>
        <v>235.82347832979426</v>
      </c>
      <c r="P130" s="7">
        <v>100</v>
      </c>
      <c r="Q130" s="7">
        <f t="shared" si="33"/>
        <v>100</v>
      </c>
      <c r="R130" s="7">
        <f t="shared" si="34"/>
        <v>100</v>
      </c>
      <c r="S130" s="7">
        <f t="shared" si="35"/>
        <v>249.53543142759008</v>
      </c>
      <c r="T130" s="7">
        <f t="shared" si="36"/>
        <v>249.53543142759008</v>
      </c>
      <c r="U130" s="7">
        <v>100</v>
      </c>
      <c r="V130" s="7">
        <v>100</v>
      </c>
      <c r="W130" s="7">
        <f t="shared" si="37"/>
        <v>169.19911613933348</v>
      </c>
      <c r="X130" s="11">
        <f t="shared" si="21"/>
        <v>0.11706469781993034</v>
      </c>
      <c r="Y130" s="11">
        <f t="shared" si="22"/>
        <v>0</v>
      </c>
      <c r="Z130" s="11">
        <f t="shared" si="23"/>
        <v>0.11706469781993034</v>
      </c>
      <c r="AA130" s="11">
        <f t="shared" si="24"/>
        <v>0</v>
      </c>
      <c r="AB130" s="11">
        <f t="shared" si="25"/>
        <v>0</v>
      </c>
      <c r="AC130" s="11">
        <f t="shared" si="26"/>
        <v>0</v>
      </c>
      <c r="AD130" s="11">
        <f t="shared" si="27"/>
        <v>0.11005649401498263</v>
      </c>
      <c r="AE130" s="11">
        <f t="shared" si="28"/>
        <v>0.11005649401498263</v>
      </c>
      <c r="AF130" s="11">
        <f t="shared" si="29"/>
        <v>0</v>
      </c>
      <c r="AG130" s="11">
        <f t="shared" si="30"/>
        <v>0</v>
      </c>
      <c r="AH130" s="11">
        <f t="shared" si="31"/>
        <v>7.3870724117995001E-2</v>
      </c>
    </row>
    <row r="131" spans="1:34">
      <c r="A131" s="3">
        <v>38412</v>
      </c>
      <c r="B131" s="4">
        <v>1.26E-2</v>
      </c>
      <c r="C131" s="4" t="s">
        <v>103</v>
      </c>
      <c r="D131" s="4">
        <v>1.26E-2</v>
      </c>
      <c r="E131" s="4" t="s">
        <v>103</v>
      </c>
      <c r="F131" s="9"/>
      <c r="G131" s="10"/>
      <c r="H131" s="9">
        <v>4.6999999999999993E-3</v>
      </c>
      <c r="I131" s="9">
        <v>4.6999999999999993E-3</v>
      </c>
      <c r="J131" s="9" t="s">
        <v>103</v>
      </c>
      <c r="K131" s="9" t="s">
        <v>103</v>
      </c>
      <c r="L131" s="9">
        <v>6.0999999999999995E-3</v>
      </c>
      <c r="M131" s="7">
        <f t="shared" si="20"/>
        <v>238.79485415674964</v>
      </c>
      <c r="N131" s="7">
        <v>100</v>
      </c>
      <c r="O131" s="7">
        <f t="shared" si="32"/>
        <v>238.79485415674964</v>
      </c>
      <c r="P131" s="7">
        <v>100</v>
      </c>
      <c r="Q131" s="7">
        <f t="shared" si="33"/>
        <v>100</v>
      </c>
      <c r="R131" s="7">
        <f t="shared" si="34"/>
        <v>100</v>
      </c>
      <c r="S131" s="7">
        <f t="shared" si="35"/>
        <v>250.70824795529973</v>
      </c>
      <c r="T131" s="7">
        <f t="shared" si="36"/>
        <v>250.70824795529973</v>
      </c>
      <c r="U131" s="7">
        <v>100</v>
      </c>
      <c r="V131" s="7">
        <v>100</v>
      </c>
      <c r="W131" s="7">
        <f t="shared" si="37"/>
        <v>170.23123074778343</v>
      </c>
      <c r="X131" s="11">
        <f t="shared" si="21"/>
        <v>0.12271931812651227</v>
      </c>
      <c r="Y131" s="11">
        <f t="shared" si="22"/>
        <v>0</v>
      </c>
      <c r="Z131" s="11">
        <f t="shared" si="23"/>
        <v>0.12271931812651227</v>
      </c>
      <c r="AA131" s="11">
        <f t="shared" si="24"/>
        <v>0</v>
      </c>
      <c r="AB131" s="11">
        <f t="shared" si="25"/>
        <v>0</v>
      </c>
      <c r="AC131" s="11">
        <f t="shared" si="26"/>
        <v>0</v>
      </c>
      <c r="AD131" s="11">
        <f t="shared" si="27"/>
        <v>0.10642238049290964</v>
      </c>
      <c r="AE131" s="11">
        <f t="shared" si="28"/>
        <v>0.10642238049290964</v>
      </c>
      <c r="AF131" s="11">
        <f t="shared" si="29"/>
        <v>0</v>
      </c>
      <c r="AG131" s="11">
        <f t="shared" si="30"/>
        <v>0</v>
      </c>
      <c r="AH131" s="11">
        <f t="shared" si="31"/>
        <v>7.5367110117562142E-2</v>
      </c>
    </row>
    <row r="132" spans="1:34">
      <c r="A132" s="3">
        <v>38443</v>
      </c>
      <c r="B132" s="4">
        <v>0.01</v>
      </c>
      <c r="C132" s="4" t="s">
        <v>103</v>
      </c>
      <c r="D132" s="4">
        <v>0.01</v>
      </c>
      <c r="E132" s="4" t="s">
        <v>103</v>
      </c>
      <c r="F132" s="9"/>
      <c r="G132" s="10"/>
      <c r="H132" s="9">
        <v>7.9000000000000008E-3</v>
      </c>
      <c r="I132" s="9">
        <v>7.9000000000000008E-3</v>
      </c>
      <c r="J132" s="9" t="s">
        <v>103</v>
      </c>
      <c r="K132" s="9" t="s">
        <v>103</v>
      </c>
      <c r="L132" s="9">
        <v>8.6999999999999994E-3</v>
      </c>
      <c r="M132" s="7">
        <f t="shared" si="20"/>
        <v>241.18280269831715</v>
      </c>
      <c r="N132" s="7">
        <v>100</v>
      </c>
      <c r="O132" s="7">
        <f t="shared" si="32"/>
        <v>241.18280269831715</v>
      </c>
      <c r="P132" s="7">
        <v>100</v>
      </c>
      <c r="Q132" s="7">
        <f t="shared" si="33"/>
        <v>100</v>
      </c>
      <c r="R132" s="7">
        <f t="shared" si="34"/>
        <v>100</v>
      </c>
      <c r="S132" s="7">
        <f t="shared" si="35"/>
        <v>252.68884311414661</v>
      </c>
      <c r="T132" s="7">
        <f t="shared" si="36"/>
        <v>252.68884311414661</v>
      </c>
      <c r="U132" s="7">
        <v>100</v>
      </c>
      <c r="V132" s="7">
        <v>100</v>
      </c>
      <c r="W132" s="7">
        <f t="shared" si="37"/>
        <v>171.71224245528913</v>
      </c>
      <c r="X132" s="11">
        <f t="shared" si="21"/>
        <v>0.12483534501317073</v>
      </c>
      <c r="Y132" s="11">
        <f t="shared" si="22"/>
        <v>0</v>
      </c>
      <c r="Z132" s="11">
        <f t="shared" si="23"/>
        <v>0.12483534501317073</v>
      </c>
      <c r="AA132" s="11">
        <f t="shared" si="24"/>
        <v>0</v>
      </c>
      <c r="AB132" s="11">
        <f t="shared" si="25"/>
        <v>0</v>
      </c>
      <c r="AC132" s="11">
        <f t="shared" si="26"/>
        <v>0</v>
      </c>
      <c r="AD132" s="11">
        <f t="shared" si="27"/>
        <v>0.10884271382997257</v>
      </c>
      <c r="AE132" s="11">
        <f t="shared" si="28"/>
        <v>0.10884271382997257</v>
      </c>
      <c r="AF132" s="11">
        <f t="shared" si="29"/>
        <v>0</v>
      </c>
      <c r="AG132" s="11">
        <f t="shared" si="30"/>
        <v>0</v>
      </c>
      <c r="AH132" s="11">
        <f t="shared" si="31"/>
        <v>8.0724124714142365E-2</v>
      </c>
    </row>
    <row r="133" spans="1:34">
      <c r="A133" s="3">
        <v>38473</v>
      </c>
      <c r="B133" s="4">
        <v>1.1399999999999999E-2</v>
      </c>
      <c r="C133" s="4" t="s">
        <v>103</v>
      </c>
      <c r="D133" s="4">
        <v>1.1399999999999999E-2</v>
      </c>
      <c r="E133" s="4" t="s">
        <v>103</v>
      </c>
      <c r="F133" s="9"/>
      <c r="G133" s="10"/>
      <c r="H133" s="9">
        <v>1.47E-2</v>
      </c>
      <c r="I133" s="9">
        <v>1.47E-2</v>
      </c>
      <c r="J133" s="9" t="s">
        <v>103</v>
      </c>
      <c r="K133" s="9" t="s">
        <v>103</v>
      </c>
      <c r="L133" s="9">
        <v>4.8999999999999998E-3</v>
      </c>
      <c r="M133" s="7">
        <f t="shared" ref="M133:M196" si="38">M132*(1+B133)</f>
        <v>243.93228664907798</v>
      </c>
      <c r="N133" s="7">
        <v>100</v>
      </c>
      <c r="O133" s="7">
        <f t="shared" si="32"/>
        <v>243.93228664907798</v>
      </c>
      <c r="P133" s="7">
        <v>100</v>
      </c>
      <c r="Q133" s="7">
        <f t="shared" si="33"/>
        <v>100</v>
      </c>
      <c r="R133" s="7">
        <f t="shared" si="34"/>
        <v>100</v>
      </c>
      <c r="S133" s="7">
        <f t="shared" si="35"/>
        <v>256.40336910792456</v>
      </c>
      <c r="T133" s="7">
        <f t="shared" si="36"/>
        <v>256.40336910792456</v>
      </c>
      <c r="U133" s="7">
        <v>100</v>
      </c>
      <c r="V133" s="7">
        <v>100</v>
      </c>
      <c r="W133" s="7">
        <f t="shared" si="37"/>
        <v>172.55363244332003</v>
      </c>
      <c r="X133" s="11">
        <f t="shared" si="21"/>
        <v>0.11864156140247895</v>
      </c>
      <c r="Y133" s="11">
        <f t="shared" si="22"/>
        <v>0</v>
      </c>
      <c r="Z133" s="11">
        <f t="shared" si="23"/>
        <v>0.11864156140247895</v>
      </c>
      <c r="AA133" s="11">
        <f t="shared" si="24"/>
        <v>0</v>
      </c>
      <c r="AB133" s="11">
        <f t="shared" si="25"/>
        <v>0</v>
      </c>
      <c r="AC133" s="11">
        <f t="shared" si="26"/>
        <v>0</v>
      </c>
      <c r="AD133" s="11">
        <f t="shared" si="27"/>
        <v>0.10927999775537156</v>
      </c>
      <c r="AE133" s="11">
        <f t="shared" si="28"/>
        <v>0.10927999775537156</v>
      </c>
      <c r="AF133" s="11">
        <f t="shared" si="29"/>
        <v>0</v>
      </c>
      <c r="AG133" s="11">
        <f t="shared" si="30"/>
        <v>0</v>
      </c>
      <c r="AH133" s="11">
        <f t="shared" si="31"/>
        <v>8.0509076634406096E-2</v>
      </c>
    </row>
    <row r="134" spans="1:34">
      <c r="A134" s="3">
        <v>38504</v>
      </c>
      <c r="B134" s="4">
        <v>2.6099999999999998E-2</v>
      </c>
      <c r="C134" s="4" t="s">
        <v>103</v>
      </c>
      <c r="D134" s="4">
        <v>2.6099999999999998E-2</v>
      </c>
      <c r="E134" s="4" t="s">
        <v>103</v>
      </c>
      <c r="F134" s="9"/>
      <c r="G134" s="10"/>
      <c r="H134" s="9">
        <v>6.8000000000000005E-3</v>
      </c>
      <c r="I134" s="9">
        <v>6.8000000000000005E-3</v>
      </c>
      <c r="J134" s="9" t="s">
        <v>103</v>
      </c>
      <c r="K134" s="9" t="s">
        <v>103</v>
      </c>
      <c r="L134" s="9">
        <v>-2.0000000000000001E-4</v>
      </c>
      <c r="M134" s="7">
        <f t="shared" si="38"/>
        <v>250.29891933061893</v>
      </c>
      <c r="N134" s="7">
        <v>100</v>
      </c>
      <c r="O134" s="7">
        <f t="shared" si="32"/>
        <v>250.29891933061893</v>
      </c>
      <c r="P134" s="7">
        <v>100</v>
      </c>
      <c r="Q134" s="7">
        <f t="shared" si="33"/>
        <v>100</v>
      </c>
      <c r="R134" s="7">
        <f t="shared" si="34"/>
        <v>100</v>
      </c>
      <c r="S134" s="7">
        <f t="shared" si="35"/>
        <v>258.14691201785843</v>
      </c>
      <c r="T134" s="7">
        <f t="shared" si="36"/>
        <v>258.14691201785843</v>
      </c>
      <c r="U134" s="7">
        <v>100</v>
      </c>
      <c r="V134" s="7">
        <v>100</v>
      </c>
      <c r="W134" s="7">
        <f t="shared" si="37"/>
        <v>172.51912171683136</v>
      </c>
      <c r="X134" s="11">
        <f t="shared" si="21"/>
        <v>0.13344337528891481</v>
      </c>
      <c r="Y134" s="11">
        <f t="shared" si="22"/>
        <v>0</v>
      </c>
      <c r="Z134" s="11">
        <f t="shared" si="23"/>
        <v>0.13344337528891481</v>
      </c>
      <c r="AA134" s="11">
        <f t="shared" si="24"/>
        <v>0</v>
      </c>
      <c r="AB134" s="11">
        <f t="shared" si="25"/>
        <v>0</v>
      </c>
      <c r="AC134" s="11">
        <f t="shared" si="26"/>
        <v>0</v>
      </c>
      <c r="AD134" s="11">
        <f t="shared" si="27"/>
        <v>0.10861931878112752</v>
      </c>
      <c r="AE134" s="11">
        <f t="shared" si="28"/>
        <v>0.10861931878112752</v>
      </c>
      <c r="AF134" s="11">
        <f t="shared" si="29"/>
        <v>0</v>
      </c>
      <c r="AG134" s="11">
        <f t="shared" si="30"/>
        <v>0</v>
      </c>
      <c r="AH134" s="11">
        <f t="shared" si="31"/>
        <v>7.2676968343837745E-2</v>
      </c>
    </row>
    <row r="135" spans="1:34">
      <c r="A135" s="3">
        <v>38534</v>
      </c>
      <c r="B135" s="4">
        <v>1.2999999999999999E-3</v>
      </c>
      <c r="C135" s="4" t="s">
        <v>103</v>
      </c>
      <c r="D135" s="4">
        <v>1.2999999999999999E-3</v>
      </c>
      <c r="E135" s="4" t="s">
        <v>103</v>
      </c>
      <c r="F135" s="9"/>
      <c r="G135" s="10"/>
      <c r="H135" s="9">
        <v>5.1999999999999998E-3</v>
      </c>
      <c r="I135" s="9">
        <v>5.1999999999999998E-3</v>
      </c>
      <c r="J135" s="9" t="s">
        <v>103</v>
      </c>
      <c r="K135" s="9" t="s">
        <v>103</v>
      </c>
      <c r="L135" s="9">
        <v>2.5000000000000001E-3</v>
      </c>
      <c r="M135" s="7">
        <f t="shared" si="38"/>
        <v>250.62430792574875</v>
      </c>
      <c r="N135" s="7">
        <v>100</v>
      </c>
      <c r="O135" s="7">
        <f t="shared" si="32"/>
        <v>250.62430792574875</v>
      </c>
      <c r="P135" s="7">
        <v>100</v>
      </c>
      <c r="Q135" s="7">
        <f t="shared" si="33"/>
        <v>100</v>
      </c>
      <c r="R135" s="7">
        <f t="shared" si="34"/>
        <v>100</v>
      </c>
      <c r="S135" s="7">
        <f t="shared" si="35"/>
        <v>259.48927596035134</v>
      </c>
      <c r="T135" s="7">
        <f t="shared" si="36"/>
        <v>259.48927596035134</v>
      </c>
      <c r="U135" s="7">
        <v>100</v>
      </c>
      <c r="V135" s="7">
        <v>100</v>
      </c>
      <c r="W135" s="7">
        <f t="shared" si="37"/>
        <v>172.95041952112342</v>
      </c>
      <c r="X135" s="11">
        <f t="shared" si="21"/>
        <v>0.12024168559548931</v>
      </c>
      <c r="Y135" s="11">
        <f t="shared" si="22"/>
        <v>0</v>
      </c>
      <c r="Z135" s="11">
        <f t="shared" si="23"/>
        <v>0.12024168559548931</v>
      </c>
      <c r="AA135" s="11">
        <f t="shared" si="24"/>
        <v>0</v>
      </c>
      <c r="AB135" s="11">
        <f t="shared" si="25"/>
        <v>0</v>
      </c>
      <c r="AC135" s="11">
        <f t="shared" si="26"/>
        <v>0</v>
      </c>
      <c r="AD135" s="11">
        <f t="shared" si="27"/>
        <v>0.10400647834237131</v>
      </c>
      <c r="AE135" s="11">
        <f t="shared" si="28"/>
        <v>0.10400647834237131</v>
      </c>
      <c r="AF135" s="11">
        <f t="shared" si="29"/>
        <v>0</v>
      </c>
      <c r="AG135" s="11">
        <f t="shared" si="30"/>
        <v>0</v>
      </c>
      <c r="AH135" s="11">
        <f t="shared" si="31"/>
        <v>6.5661144351102152E-2</v>
      </c>
    </row>
    <row r="136" spans="1:34">
      <c r="A136" s="3">
        <v>38565</v>
      </c>
      <c r="B136" s="4">
        <v>3.2000000000000002E-3</v>
      </c>
      <c r="C136" s="4" t="s">
        <v>103</v>
      </c>
      <c r="D136" s="4">
        <v>3.2000000000000002E-3</v>
      </c>
      <c r="E136" s="4" t="s">
        <v>103</v>
      </c>
      <c r="F136" s="9"/>
      <c r="G136" s="10"/>
      <c r="H136" s="9">
        <v>3.4000000000000002E-3</v>
      </c>
      <c r="I136" s="9">
        <v>3.4000000000000002E-3</v>
      </c>
      <c r="J136" s="9" t="s">
        <v>103</v>
      </c>
      <c r="K136" s="9" t="s">
        <v>103</v>
      </c>
      <c r="L136" s="9">
        <v>1.7000000000000001E-3</v>
      </c>
      <c r="M136" s="7">
        <f t="shared" si="38"/>
        <v>251.42630571111118</v>
      </c>
      <c r="N136" s="7">
        <v>100</v>
      </c>
      <c r="O136" s="7">
        <f t="shared" si="32"/>
        <v>251.42630571111118</v>
      </c>
      <c r="P136" s="7">
        <v>100</v>
      </c>
      <c r="Q136" s="7">
        <f t="shared" si="33"/>
        <v>100</v>
      </c>
      <c r="R136" s="7">
        <f t="shared" si="34"/>
        <v>100</v>
      </c>
      <c r="S136" s="7">
        <f t="shared" si="35"/>
        <v>260.37153949861653</v>
      </c>
      <c r="T136" s="7">
        <f t="shared" si="36"/>
        <v>260.37153949861653</v>
      </c>
      <c r="U136" s="7">
        <v>100</v>
      </c>
      <c r="V136" s="7">
        <v>100</v>
      </c>
      <c r="W136" s="7">
        <f t="shared" si="37"/>
        <v>173.24443523430935</v>
      </c>
      <c r="X136" s="11">
        <f t="shared" si="21"/>
        <v>0.11479660647693191</v>
      </c>
      <c r="Y136" s="11">
        <f t="shared" si="22"/>
        <v>0</v>
      </c>
      <c r="Z136" s="11">
        <f t="shared" si="23"/>
        <v>0.11479660647693191</v>
      </c>
      <c r="AA136" s="11">
        <f t="shared" si="24"/>
        <v>0</v>
      </c>
      <c r="AB136" s="11">
        <f t="shared" si="25"/>
        <v>0</v>
      </c>
      <c r="AC136" s="11">
        <f t="shared" si="26"/>
        <v>0</v>
      </c>
      <c r="AD136" s="11">
        <f t="shared" si="27"/>
        <v>9.603255206167538E-2</v>
      </c>
      <c r="AE136" s="11">
        <f t="shared" si="28"/>
        <v>9.603255206167538E-2</v>
      </c>
      <c r="AF136" s="11">
        <f t="shared" si="29"/>
        <v>0</v>
      </c>
      <c r="AG136" s="11">
        <f t="shared" si="30"/>
        <v>0</v>
      </c>
      <c r="AH136" s="11">
        <f t="shared" si="31"/>
        <v>6.0157680302412642E-2</v>
      </c>
    </row>
    <row r="137" spans="1:34">
      <c r="A137" s="3">
        <v>38596</v>
      </c>
      <c r="B137" s="4">
        <v>4.0000000000000001E-3</v>
      </c>
      <c r="C137" s="4" t="s">
        <v>103</v>
      </c>
      <c r="D137" s="4">
        <v>4.0000000000000001E-3</v>
      </c>
      <c r="E137" s="4" t="s">
        <v>103</v>
      </c>
      <c r="F137" s="9"/>
      <c r="G137" s="10"/>
      <c r="H137" s="9">
        <v>1.4000000000000002E-3</v>
      </c>
      <c r="I137" s="9">
        <v>1.4000000000000002E-3</v>
      </c>
      <c r="J137" s="9" t="s">
        <v>103</v>
      </c>
      <c r="K137" s="9" t="s">
        <v>103</v>
      </c>
      <c r="L137" s="9">
        <v>3.4999999999999996E-3</v>
      </c>
      <c r="M137" s="7">
        <f t="shared" si="38"/>
        <v>252.43201093395564</v>
      </c>
      <c r="N137" s="7">
        <v>100</v>
      </c>
      <c r="O137" s="7">
        <f t="shared" si="32"/>
        <v>252.43201093395564</v>
      </c>
      <c r="P137" s="7">
        <v>100</v>
      </c>
      <c r="Q137" s="7">
        <f t="shared" si="33"/>
        <v>100</v>
      </c>
      <c r="R137" s="7">
        <f t="shared" si="34"/>
        <v>100</v>
      </c>
      <c r="S137" s="7">
        <f t="shared" si="35"/>
        <v>260.73605965391459</v>
      </c>
      <c r="T137" s="7">
        <f t="shared" si="36"/>
        <v>260.73605965391459</v>
      </c>
      <c r="U137" s="7">
        <v>100</v>
      </c>
      <c r="V137" s="7">
        <v>100</v>
      </c>
      <c r="W137" s="7">
        <f t="shared" si="37"/>
        <v>173.85079075762945</v>
      </c>
      <c r="X137" s="11">
        <f t="shared" si="21"/>
        <v>0.11015254205796454</v>
      </c>
      <c r="Y137" s="11">
        <f t="shared" si="22"/>
        <v>0</v>
      </c>
      <c r="Z137" s="11">
        <f t="shared" si="23"/>
        <v>0.11015254205796454</v>
      </c>
      <c r="AA137" s="11">
        <f t="shared" si="24"/>
        <v>0</v>
      </c>
      <c r="AB137" s="11">
        <f t="shared" si="25"/>
        <v>0</v>
      </c>
      <c r="AC137" s="11">
        <f t="shared" si="26"/>
        <v>0</v>
      </c>
      <c r="AD137" s="11">
        <f t="shared" si="27"/>
        <v>9.0045682425823559E-2</v>
      </c>
      <c r="AE137" s="11">
        <f t="shared" si="28"/>
        <v>9.0045682425823559E-2</v>
      </c>
      <c r="AF137" s="11">
        <f t="shared" si="29"/>
        <v>0</v>
      </c>
      <c r="AG137" s="11">
        <f t="shared" si="30"/>
        <v>0</v>
      </c>
      <c r="AH137" s="11">
        <f t="shared" si="31"/>
        <v>6.0369014435832868E-2</v>
      </c>
    </row>
    <row r="138" spans="1:34">
      <c r="A138" s="3">
        <v>38626</v>
      </c>
      <c r="B138" s="4">
        <v>7.000000000000001E-4</v>
      </c>
      <c r="C138" s="4" t="s">
        <v>103</v>
      </c>
      <c r="D138" s="4">
        <v>7.000000000000001E-4</v>
      </c>
      <c r="E138" s="4" t="s">
        <v>103</v>
      </c>
      <c r="F138" s="9"/>
      <c r="G138" s="10"/>
      <c r="H138" s="9">
        <v>2.5999999999999999E-3</v>
      </c>
      <c r="I138" s="9">
        <v>2.5999999999999999E-3</v>
      </c>
      <c r="J138" s="9" t="s">
        <v>103</v>
      </c>
      <c r="K138" s="9" t="s">
        <v>103</v>
      </c>
      <c r="L138" s="9">
        <v>7.4999999999999997E-3</v>
      </c>
      <c r="M138" s="7">
        <f t="shared" si="38"/>
        <v>252.60871334160939</v>
      </c>
      <c r="N138" s="7">
        <v>100</v>
      </c>
      <c r="O138" s="7">
        <f t="shared" si="32"/>
        <v>252.60871334160939</v>
      </c>
      <c r="P138" s="7">
        <v>100</v>
      </c>
      <c r="Q138" s="7">
        <f t="shared" si="33"/>
        <v>100</v>
      </c>
      <c r="R138" s="7">
        <f t="shared" si="34"/>
        <v>100</v>
      </c>
      <c r="S138" s="7">
        <f t="shared" si="35"/>
        <v>261.41397340901477</v>
      </c>
      <c r="T138" s="7">
        <f t="shared" si="36"/>
        <v>261.41397340901477</v>
      </c>
      <c r="U138" s="7">
        <v>100</v>
      </c>
      <c r="V138" s="7">
        <v>100</v>
      </c>
      <c r="W138" s="7">
        <f t="shared" si="37"/>
        <v>175.15467168831168</v>
      </c>
      <c r="X138" s="11">
        <f t="shared" si="21"/>
        <v>0.10145711762582299</v>
      </c>
      <c r="Y138" s="11">
        <f t="shared" si="22"/>
        <v>0</v>
      </c>
      <c r="Z138" s="11">
        <f t="shared" si="23"/>
        <v>0.10145711762582299</v>
      </c>
      <c r="AA138" s="11">
        <f t="shared" si="24"/>
        <v>0</v>
      </c>
      <c r="AB138" s="11">
        <f t="shared" si="25"/>
        <v>0</v>
      </c>
      <c r="AC138" s="11">
        <f t="shared" si="26"/>
        <v>0</v>
      </c>
      <c r="AD138" s="11">
        <f t="shared" si="27"/>
        <v>8.4851897161138279E-2</v>
      </c>
      <c r="AE138" s="11">
        <f t="shared" si="28"/>
        <v>8.4851897161138279E-2</v>
      </c>
      <c r="AF138" s="11">
        <f t="shared" si="29"/>
        <v>0</v>
      </c>
      <c r="AG138" s="11">
        <f t="shared" si="30"/>
        <v>0</v>
      </c>
      <c r="AH138" s="11">
        <f t="shared" si="31"/>
        <v>6.3641758307548368E-2</v>
      </c>
    </row>
    <row r="139" spans="1:34">
      <c r="A139" s="3">
        <v>38657</v>
      </c>
      <c r="B139" s="4">
        <v>4.0000000000000002E-4</v>
      </c>
      <c r="C139" s="4" t="s">
        <v>103</v>
      </c>
      <c r="D139" s="4">
        <v>4.0000000000000002E-4</v>
      </c>
      <c r="E139" s="4" t="s">
        <v>103</v>
      </c>
      <c r="F139" s="9"/>
      <c r="G139" s="10"/>
      <c r="H139" s="9">
        <v>2.5999999999999999E-3</v>
      </c>
      <c r="I139" s="9">
        <v>2.5999999999999999E-3</v>
      </c>
      <c r="J139" s="9" t="s">
        <v>103</v>
      </c>
      <c r="K139" s="9" t="s">
        <v>103</v>
      </c>
      <c r="L139" s="9">
        <v>5.5000000000000005E-3</v>
      </c>
      <c r="M139" s="7">
        <f t="shared" si="38"/>
        <v>252.70975682694603</v>
      </c>
      <c r="N139" s="7">
        <v>100</v>
      </c>
      <c r="O139" s="7">
        <f t="shared" si="32"/>
        <v>252.70975682694603</v>
      </c>
      <c r="P139" s="7">
        <v>100</v>
      </c>
      <c r="Q139" s="7">
        <f t="shared" si="33"/>
        <v>100</v>
      </c>
      <c r="R139" s="7">
        <f t="shared" si="34"/>
        <v>100</v>
      </c>
      <c r="S139" s="7">
        <f t="shared" si="35"/>
        <v>262.09364973987817</v>
      </c>
      <c r="T139" s="7">
        <f t="shared" si="36"/>
        <v>262.09364973987817</v>
      </c>
      <c r="U139" s="7">
        <v>100</v>
      </c>
      <c r="V139" s="7">
        <v>100</v>
      </c>
      <c r="W139" s="7">
        <f t="shared" si="37"/>
        <v>176.11802238259742</v>
      </c>
      <c r="X139" s="11">
        <f t="shared" si="21"/>
        <v>8.7542144169831415E-2</v>
      </c>
      <c r="Y139" s="11">
        <f t="shared" si="22"/>
        <v>0</v>
      </c>
      <c r="Z139" s="11">
        <f t="shared" si="23"/>
        <v>8.7542144169831415E-2</v>
      </c>
      <c r="AA139" s="11">
        <f t="shared" si="24"/>
        <v>0</v>
      </c>
      <c r="AB139" s="11">
        <f t="shared" si="25"/>
        <v>0</v>
      </c>
      <c r="AC139" s="11">
        <f t="shared" si="26"/>
        <v>0</v>
      </c>
      <c r="AD139" s="11">
        <f t="shared" si="27"/>
        <v>7.6157625500897552E-2</v>
      </c>
      <c r="AE139" s="11">
        <f t="shared" si="28"/>
        <v>7.6157625500897552E-2</v>
      </c>
      <c r="AF139" s="11">
        <f t="shared" si="29"/>
        <v>0</v>
      </c>
      <c r="AG139" s="11">
        <f t="shared" si="30"/>
        <v>0</v>
      </c>
      <c r="AH139" s="11">
        <f t="shared" si="31"/>
        <v>6.2162864215155711E-2</v>
      </c>
    </row>
    <row r="140" spans="1:34">
      <c r="A140" s="3">
        <v>38687</v>
      </c>
      <c r="B140" s="4">
        <v>1.8E-3</v>
      </c>
      <c r="C140" s="4" t="s">
        <v>103</v>
      </c>
      <c r="D140" s="4">
        <v>1.8E-3</v>
      </c>
      <c r="E140" s="4" t="s">
        <v>103</v>
      </c>
      <c r="F140" s="9"/>
      <c r="G140" s="10"/>
      <c r="H140" s="9">
        <v>4.7999999999999996E-3</v>
      </c>
      <c r="I140" s="9">
        <v>4.7999999999999996E-3</v>
      </c>
      <c r="J140" s="9" t="s">
        <v>103</v>
      </c>
      <c r="K140" s="9" t="s">
        <v>103</v>
      </c>
      <c r="L140" s="9">
        <v>3.5999999999999999E-3</v>
      </c>
      <c r="M140" s="7">
        <f t="shared" si="38"/>
        <v>253.16463438923455</v>
      </c>
      <c r="N140" s="7">
        <v>100</v>
      </c>
      <c r="O140" s="7">
        <f t="shared" si="32"/>
        <v>253.16463438923455</v>
      </c>
      <c r="P140" s="7">
        <v>100</v>
      </c>
      <c r="Q140" s="7">
        <f t="shared" si="33"/>
        <v>100</v>
      </c>
      <c r="R140" s="7">
        <f t="shared" si="34"/>
        <v>100</v>
      </c>
      <c r="S140" s="7">
        <f t="shared" si="35"/>
        <v>263.35169925862959</v>
      </c>
      <c r="T140" s="7">
        <f t="shared" si="36"/>
        <v>263.35169925862959</v>
      </c>
      <c r="U140" s="7">
        <v>100</v>
      </c>
      <c r="V140" s="7">
        <v>100</v>
      </c>
      <c r="W140" s="7">
        <f t="shared" si="37"/>
        <v>176.75204726317477</v>
      </c>
      <c r="X140" s="11">
        <f t="shared" si="21"/>
        <v>8.2678843316443595E-2</v>
      </c>
      <c r="Y140" s="11">
        <f t="shared" si="22"/>
        <v>0</v>
      </c>
      <c r="Z140" s="11">
        <f t="shared" si="23"/>
        <v>8.2678843316443595E-2</v>
      </c>
      <c r="AA140" s="11">
        <f t="shared" si="24"/>
        <v>0</v>
      </c>
      <c r="AB140" s="11">
        <f t="shared" si="25"/>
        <v>0</v>
      </c>
      <c r="AC140" s="11">
        <f t="shared" si="26"/>
        <v>0</v>
      </c>
      <c r="AD140" s="11">
        <f t="shared" si="27"/>
        <v>6.9769669670856738E-2</v>
      </c>
      <c r="AE140" s="11">
        <f t="shared" si="28"/>
        <v>6.9769669670856738E-2</v>
      </c>
      <c r="AF140" s="11">
        <f t="shared" si="29"/>
        <v>0</v>
      </c>
      <c r="AG140" s="11">
        <f t="shared" si="30"/>
        <v>0</v>
      </c>
      <c r="AH140" s="11">
        <f t="shared" si="31"/>
        <v>5.6897333458586496E-2</v>
      </c>
    </row>
    <row r="141" spans="1:34">
      <c r="A141" s="3">
        <v>38718</v>
      </c>
      <c r="B141" s="4">
        <v>1E-3</v>
      </c>
      <c r="C141" s="4" t="s">
        <v>103</v>
      </c>
      <c r="D141" s="4">
        <v>1E-3</v>
      </c>
      <c r="E141" s="4" t="s">
        <v>103</v>
      </c>
      <c r="F141" s="9"/>
      <c r="G141" s="10"/>
      <c r="H141" s="9">
        <v>4.3E-3</v>
      </c>
      <c r="I141" s="9">
        <v>4.3E-3</v>
      </c>
      <c r="J141" s="9" t="s">
        <v>103</v>
      </c>
      <c r="K141" s="9" t="s">
        <v>103</v>
      </c>
      <c r="L141" s="9">
        <v>5.8999999999999999E-3</v>
      </c>
      <c r="M141" s="7">
        <f t="shared" si="38"/>
        <v>253.41779902362376</v>
      </c>
      <c r="N141" s="7">
        <v>100</v>
      </c>
      <c r="O141" s="7">
        <f t="shared" si="32"/>
        <v>253.41779902362376</v>
      </c>
      <c r="P141" s="7">
        <v>100</v>
      </c>
      <c r="Q141" s="7">
        <f t="shared" si="33"/>
        <v>100</v>
      </c>
      <c r="R141" s="7">
        <f t="shared" si="34"/>
        <v>100</v>
      </c>
      <c r="S141" s="7">
        <f t="shared" si="35"/>
        <v>264.48411156544171</v>
      </c>
      <c r="T141" s="7">
        <f t="shared" si="36"/>
        <v>264.48411156544171</v>
      </c>
      <c r="U141" s="7">
        <v>100</v>
      </c>
      <c r="V141" s="7">
        <v>100</v>
      </c>
      <c r="W141" s="7">
        <f t="shared" si="37"/>
        <v>177.7948843420275</v>
      </c>
      <c r="X141" s="11">
        <f t="shared" si="21"/>
        <v>7.9443747171075607E-2</v>
      </c>
      <c r="Y141" s="11">
        <f t="shared" si="22"/>
        <v>0</v>
      </c>
      <c r="Z141" s="11">
        <f t="shared" si="23"/>
        <v>7.9443747171075607E-2</v>
      </c>
      <c r="AA141" s="11">
        <f t="shared" si="24"/>
        <v>0</v>
      </c>
      <c r="AB141" s="11">
        <f t="shared" si="25"/>
        <v>0</v>
      </c>
      <c r="AC141" s="11">
        <f t="shared" si="26"/>
        <v>0</v>
      </c>
      <c r="AD141" s="11">
        <f t="shared" si="27"/>
        <v>6.6795431685474416E-2</v>
      </c>
      <c r="AE141" s="11">
        <f t="shared" si="28"/>
        <v>6.6795431685474416E-2</v>
      </c>
      <c r="AF141" s="11">
        <f t="shared" si="29"/>
        <v>0</v>
      </c>
      <c r="AG141" s="11">
        <f t="shared" si="30"/>
        <v>0</v>
      </c>
      <c r="AH141" s="11">
        <f t="shared" si="31"/>
        <v>5.7002413726379153E-2</v>
      </c>
    </row>
    <row r="142" spans="1:34">
      <c r="A142" s="3">
        <v>38749</v>
      </c>
      <c r="B142" s="4">
        <v>1.1999999999999999E-3</v>
      </c>
      <c r="C142" s="4" t="s">
        <v>103</v>
      </c>
      <c r="D142" s="4">
        <v>1.1999999999999999E-3</v>
      </c>
      <c r="E142" s="4" t="s">
        <v>103</v>
      </c>
      <c r="F142" s="9"/>
      <c r="G142" s="10"/>
      <c r="H142" s="9">
        <v>3.0999999999999999E-3</v>
      </c>
      <c r="I142" s="9">
        <v>3.0999999999999999E-3</v>
      </c>
      <c r="J142" s="9" t="s">
        <v>103</v>
      </c>
      <c r="K142" s="9" t="s">
        <v>103</v>
      </c>
      <c r="L142" s="9">
        <v>4.0999999999999995E-3</v>
      </c>
      <c r="M142" s="7">
        <f t="shared" si="38"/>
        <v>253.72190038245213</v>
      </c>
      <c r="N142" s="7">
        <v>100</v>
      </c>
      <c r="O142" s="7">
        <f t="shared" si="32"/>
        <v>253.72190038245213</v>
      </c>
      <c r="P142" s="7">
        <v>100</v>
      </c>
      <c r="Q142" s="7">
        <f t="shared" si="33"/>
        <v>100</v>
      </c>
      <c r="R142" s="7">
        <f t="shared" si="34"/>
        <v>100</v>
      </c>
      <c r="S142" s="7">
        <f t="shared" si="35"/>
        <v>265.30401231129463</v>
      </c>
      <c r="T142" s="7">
        <f t="shared" si="36"/>
        <v>265.30401231129463</v>
      </c>
      <c r="U142" s="7">
        <v>100</v>
      </c>
      <c r="V142" s="7">
        <v>100</v>
      </c>
      <c r="W142" s="7">
        <f t="shared" si="37"/>
        <v>178.52384336782981</v>
      </c>
      <c r="X142" s="11">
        <f t="shared" si="21"/>
        <v>7.5897540734376268E-2</v>
      </c>
      <c r="Y142" s="11">
        <f t="shared" si="22"/>
        <v>0</v>
      </c>
      <c r="Z142" s="11">
        <f t="shared" si="23"/>
        <v>7.5897540734376268E-2</v>
      </c>
      <c r="AA142" s="11">
        <f t="shared" si="24"/>
        <v>0</v>
      </c>
      <c r="AB142" s="11">
        <f t="shared" si="25"/>
        <v>0</v>
      </c>
      <c r="AC142" s="11">
        <f t="shared" si="26"/>
        <v>0</v>
      </c>
      <c r="AD142" s="11">
        <f t="shared" si="27"/>
        <v>6.3191751141281394E-2</v>
      </c>
      <c r="AE142" s="11">
        <f t="shared" si="28"/>
        <v>6.3191751141281394E-2</v>
      </c>
      <c r="AF142" s="11">
        <f t="shared" si="29"/>
        <v>0</v>
      </c>
      <c r="AG142" s="11">
        <f t="shared" si="30"/>
        <v>0</v>
      </c>
      <c r="AH142" s="11">
        <f t="shared" si="31"/>
        <v>5.5110968906111335E-2</v>
      </c>
    </row>
    <row r="143" spans="1:34">
      <c r="A143" s="3">
        <v>38777</v>
      </c>
      <c r="B143" s="4">
        <v>1E-3</v>
      </c>
      <c r="C143" s="4" t="s">
        <v>103</v>
      </c>
      <c r="D143" s="4">
        <v>1E-3</v>
      </c>
      <c r="E143" s="4" t="s">
        <v>103</v>
      </c>
      <c r="F143" s="9"/>
      <c r="G143" s="10"/>
      <c r="H143" s="9">
        <v>2E-3</v>
      </c>
      <c r="I143" s="9">
        <v>2E-3</v>
      </c>
      <c r="J143" s="9" t="s">
        <v>103</v>
      </c>
      <c r="K143" s="9" t="s">
        <v>103</v>
      </c>
      <c r="L143" s="9">
        <v>4.3E-3</v>
      </c>
      <c r="M143" s="7">
        <f t="shared" si="38"/>
        <v>253.97562228283456</v>
      </c>
      <c r="N143" s="7">
        <v>100</v>
      </c>
      <c r="O143" s="7">
        <f t="shared" si="32"/>
        <v>253.97562228283456</v>
      </c>
      <c r="P143" s="7">
        <v>100</v>
      </c>
      <c r="Q143" s="7">
        <f t="shared" si="33"/>
        <v>100</v>
      </c>
      <c r="R143" s="7">
        <f t="shared" si="34"/>
        <v>100</v>
      </c>
      <c r="S143" s="7">
        <f t="shared" si="35"/>
        <v>265.83462033591724</v>
      </c>
      <c r="T143" s="7">
        <f t="shared" si="36"/>
        <v>265.83462033591724</v>
      </c>
      <c r="U143" s="7">
        <v>100</v>
      </c>
      <c r="V143" s="7">
        <v>100</v>
      </c>
      <c r="W143" s="7">
        <f t="shared" si="37"/>
        <v>179.29149589431148</v>
      </c>
      <c r="X143" s="11">
        <f t="shared" si="21"/>
        <v>6.3572425711150293E-2</v>
      </c>
      <c r="Y143" s="11">
        <f t="shared" si="22"/>
        <v>0</v>
      </c>
      <c r="Z143" s="11">
        <f t="shared" si="23"/>
        <v>6.3572425711150293E-2</v>
      </c>
      <c r="AA143" s="11">
        <f t="shared" si="24"/>
        <v>0</v>
      </c>
      <c r="AB143" s="11">
        <f t="shared" si="25"/>
        <v>0</v>
      </c>
      <c r="AC143" s="11">
        <f t="shared" si="26"/>
        <v>0</v>
      </c>
      <c r="AD143" s="11">
        <f t="shared" si="27"/>
        <v>6.0334562201218356E-2</v>
      </c>
      <c r="AE143" s="11">
        <f t="shared" si="28"/>
        <v>6.0334562201218356E-2</v>
      </c>
      <c r="AF143" s="11">
        <f t="shared" si="29"/>
        <v>0</v>
      </c>
      <c r="AG143" s="11">
        <f t="shared" si="30"/>
        <v>0</v>
      </c>
      <c r="AH143" s="11">
        <f t="shared" si="31"/>
        <v>5.3223284039765062E-2</v>
      </c>
    </row>
    <row r="144" spans="1:34">
      <c r="A144" s="3">
        <v>38808</v>
      </c>
      <c r="B144" s="4">
        <v>1E-3</v>
      </c>
      <c r="C144" s="4" t="s">
        <v>103</v>
      </c>
      <c r="D144" s="4">
        <v>1E-3</v>
      </c>
      <c r="E144" s="4" t="s">
        <v>103</v>
      </c>
      <c r="F144" s="9"/>
      <c r="G144" s="10"/>
      <c r="H144" s="9">
        <v>4.1999999999999997E-3</v>
      </c>
      <c r="I144" s="9">
        <v>4.1999999999999997E-3</v>
      </c>
      <c r="J144" s="9" t="s">
        <v>103</v>
      </c>
      <c r="K144" s="9" t="s">
        <v>103</v>
      </c>
      <c r="L144" s="9">
        <v>2.0999999999999999E-3</v>
      </c>
      <c r="M144" s="7">
        <f t="shared" si="38"/>
        <v>254.22959790511737</v>
      </c>
      <c r="N144" s="7">
        <v>100</v>
      </c>
      <c r="O144" s="7">
        <f t="shared" si="32"/>
        <v>254.22959790511737</v>
      </c>
      <c r="P144" s="7">
        <v>100</v>
      </c>
      <c r="Q144" s="7">
        <f t="shared" si="33"/>
        <v>100</v>
      </c>
      <c r="R144" s="7">
        <f t="shared" si="34"/>
        <v>100</v>
      </c>
      <c r="S144" s="7">
        <f t="shared" si="35"/>
        <v>266.9511257413281</v>
      </c>
      <c r="T144" s="7">
        <f t="shared" si="36"/>
        <v>266.9511257413281</v>
      </c>
      <c r="U144" s="7">
        <v>100</v>
      </c>
      <c r="V144" s="7">
        <v>100</v>
      </c>
      <c r="W144" s="7">
        <f t="shared" si="37"/>
        <v>179.66800803568952</v>
      </c>
      <c r="X144" s="11">
        <f t="shared" ref="X144:X207" si="39">(M144/M132)-1</f>
        <v>5.4095047660258633E-2</v>
      </c>
      <c r="Y144" s="11">
        <f t="shared" ref="Y144:Y207" si="40">(N144/N132)-1</f>
        <v>0</v>
      </c>
      <c r="Z144" s="11">
        <f t="shared" ref="Z144:Z207" si="41">(O144/O132)-1</f>
        <v>5.4095047660258633E-2</v>
      </c>
      <c r="AA144" s="11">
        <f t="shared" ref="AA144:AA207" si="42">(P144/P132)-1</f>
        <v>0</v>
      </c>
      <c r="AB144" s="11">
        <f t="shared" ref="AB144:AB207" si="43">(Q144/Q132)-1</f>
        <v>0</v>
      </c>
      <c r="AC144" s="11">
        <f t="shared" ref="AC144:AC207" si="44">(R144/R132)-1</f>
        <v>0</v>
      </c>
      <c r="AD144" s="11">
        <f t="shared" ref="AD144:AD207" si="45">(S144/S132)-1</f>
        <v>5.6442074970198819E-2</v>
      </c>
      <c r="AE144" s="11">
        <f t="shared" ref="AE144:AE207" si="46">(T144/T132)-1</f>
        <v>5.6442074970198819E-2</v>
      </c>
      <c r="AF144" s="11">
        <f t="shared" ref="AF144:AF207" si="47">(U144/U132)-1</f>
        <v>0</v>
      </c>
      <c r="AG144" s="11">
        <f t="shared" ref="AG144:AG207" si="48">(V144/V132)-1</f>
        <v>0</v>
      </c>
      <c r="AH144" s="11">
        <f t="shared" ref="AH144:AH207" si="49">(W144/W132)-1</f>
        <v>4.6331964842122098E-2</v>
      </c>
    </row>
    <row r="145" spans="1:34">
      <c r="A145" s="3">
        <v>38838</v>
      </c>
      <c r="B145" s="4">
        <v>3.8599999999999995E-2</v>
      </c>
      <c r="C145" s="4" t="s">
        <v>103</v>
      </c>
      <c r="D145" s="4">
        <v>3.8599999999999995E-2</v>
      </c>
      <c r="E145" s="4" t="s">
        <v>103</v>
      </c>
      <c r="F145" s="9"/>
      <c r="G145" s="10"/>
      <c r="H145" s="9">
        <v>1.2E-2</v>
      </c>
      <c r="I145" s="9">
        <v>1.2E-2</v>
      </c>
      <c r="J145" s="9" t="s">
        <v>103</v>
      </c>
      <c r="K145" s="9" t="s">
        <v>103</v>
      </c>
      <c r="L145" s="9">
        <v>1E-3</v>
      </c>
      <c r="M145" s="7">
        <f t="shared" si="38"/>
        <v>264.04286038425488</v>
      </c>
      <c r="N145" s="7">
        <v>100</v>
      </c>
      <c r="O145" s="7">
        <f t="shared" si="32"/>
        <v>264.04286038425488</v>
      </c>
      <c r="P145" s="7">
        <v>100</v>
      </c>
      <c r="Q145" s="7">
        <f t="shared" si="33"/>
        <v>100</v>
      </c>
      <c r="R145" s="7">
        <f t="shared" si="34"/>
        <v>100</v>
      </c>
      <c r="S145" s="7">
        <f t="shared" si="35"/>
        <v>270.15453925022405</v>
      </c>
      <c r="T145" s="7">
        <f t="shared" si="36"/>
        <v>270.15453925022405</v>
      </c>
      <c r="U145" s="7">
        <v>100</v>
      </c>
      <c r="V145" s="7">
        <v>100</v>
      </c>
      <c r="W145" s="7">
        <f t="shared" si="37"/>
        <v>179.84767604372519</v>
      </c>
      <c r="X145" s="11">
        <f t="shared" si="39"/>
        <v>8.2443263298343394E-2</v>
      </c>
      <c r="Y145" s="11">
        <f t="shared" si="40"/>
        <v>0</v>
      </c>
      <c r="Z145" s="11">
        <f t="shared" si="41"/>
        <v>8.2443263298343394E-2</v>
      </c>
      <c r="AA145" s="11">
        <f t="shared" si="42"/>
        <v>0</v>
      </c>
      <c r="AB145" s="11">
        <f t="shared" si="43"/>
        <v>0</v>
      </c>
      <c r="AC145" s="11">
        <f t="shared" si="44"/>
        <v>0</v>
      </c>
      <c r="AD145" s="11">
        <f t="shared" si="45"/>
        <v>5.3631004109432778E-2</v>
      </c>
      <c r="AE145" s="11">
        <f t="shared" si="46"/>
        <v>5.3631004109432778E-2</v>
      </c>
      <c r="AF145" s="11">
        <f t="shared" si="47"/>
        <v>0</v>
      </c>
      <c r="AG145" s="11">
        <f t="shared" si="48"/>
        <v>0</v>
      </c>
      <c r="AH145" s="11">
        <f t="shared" si="49"/>
        <v>4.2271168083355626E-2</v>
      </c>
    </row>
    <row r="146" spans="1:34">
      <c r="A146" s="3">
        <v>38869</v>
      </c>
      <c r="B146" s="4">
        <v>1.6000000000000001E-3</v>
      </c>
      <c r="C146" s="4" t="s">
        <v>103</v>
      </c>
      <c r="D146" s="4">
        <v>1.6000000000000001E-3</v>
      </c>
      <c r="E146" s="4" t="s">
        <v>103</v>
      </c>
      <c r="F146" s="9"/>
      <c r="G146" s="10"/>
      <c r="H146" s="9">
        <v>5.1999999999999998E-3</v>
      </c>
      <c r="I146" s="9">
        <v>5.1999999999999998E-3</v>
      </c>
      <c r="J146" s="9" t="s">
        <v>103</v>
      </c>
      <c r="K146" s="9" t="s">
        <v>103</v>
      </c>
      <c r="L146" s="9">
        <v>-2.0999999999999999E-3</v>
      </c>
      <c r="M146" s="7">
        <f t="shared" si="38"/>
        <v>264.46532896086973</v>
      </c>
      <c r="N146" s="7">
        <v>100</v>
      </c>
      <c r="O146" s="7">
        <f t="shared" si="32"/>
        <v>264.46532896086973</v>
      </c>
      <c r="P146" s="7">
        <v>100</v>
      </c>
      <c r="Q146" s="7">
        <f t="shared" si="33"/>
        <v>100</v>
      </c>
      <c r="R146" s="7">
        <f t="shared" si="34"/>
        <v>100</v>
      </c>
      <c r="S146" s="7">
        <f t="shared" si="35"/>
        <v>271.55934285432522</v>
      </c>
      <c r="T146" s="7">
        <f t="shared" si="36"/>
        <v>271.55934285432522</v>
      </c>
      <c r="U146" s="7">
        <v>100</v>
      </c>
      <c r="V146" s="7">
        <v>100</v>
      </c>
      <c r="W146" s="7">
        <f t="shared" si="37"/>
        <v>179.46999592403336</v>
      </c>
      <c r="X146" s="11">
        <f t="shared" si="39"/>
        <v>5.6597965617016577E-2</v>
      </c>
      <c r="Y146" s="11">
        <f t="shared" si="40"/>
        <v>0</v>
      </c>
      <c r="Z146" s="11">
        <f t="shared" si="41"/>
        <v>5.6597965617016577E-2</v>
      </c>
      <c r="AA146" s="11">
        <f t="shared" si="42"/>
        <v>0</v>
      </c>
      <c r="AB146" s="11">
        <f t="shared" si="43"/>
        <v>0</v>
      </c>
      <c r="AC146" s="11">
        <f t="shared" si="44"/>
        <v>0</v>
      </c>
      <c r="AD146" s="11">
        <f t="shared" si="45"/>
        <v>5.1956580582838585E-2</v>
      </c>
      <c r="AE146" s="11">
        <f t="shared" si="46"/>
        <v>5.1956580582838585E-2</v>
      </c>
      <c r="AF146" s="11">
        <f t="shared" si="47"/>
        <v>0</v>
      </c>
      <c r="AG146" s="11">
        <f t="shared" si="48"/>
        <v>0</v>
      </c>
      <c r="AH146" s="11">
        <f t="shared" si="49"/>
        <v>4.0290456721725043E-2</v>
      </c>
    </row>
    <row r="147" spans="1:34">
      <c r="A147" s="3">
        <v>38899</v>
      </c>
      <c r="B147" s="4">
        <v>1E-3</v>
      </c>
      <c r="C147" s="4" t="s">
        <v>103</v>
      </c>
      <c r="D147" s="4">
        <v>1E-3</v>
      </c>
      <c r="E147" s="4" t="s">
        <v>103</v>
      </c>
      <c r="F147" s="9"/>
      <c r="G147" s="10"/>
      <c r="H147" s="9">
        <v>4.0999999999999995E-3</v>
      </c>
      <c r="I147" s="9">
        <v>4.0999999999999995E-3</v>
      </c>
      <c r="J147" s="9" t="s">
        <v>103</v>
      </c>
      <c r="K147" s="9" t="s">
        <v>103</v>
      </c>
      <c r="L147" s="9">
        <v>1.9E-3</v>
      </c>
      <c r="M147" s="7">
        <f t="shared" si="38"/>
        <v>264.72979428983058</v>
      </c>
      <c r="N147" s="7">
        <v>100</v>
      </c>
      <c r="O147" s="7">
        <f t="shared" si="32"/>
        <v>264.72979428983058</v>
      </c>
      <c r="P147" s="7">
        <v>100</v>
      </c>
      <c r="Q147" s="7">
        <f t="shared" si="33"/>
        <v>100</v>
      </c>
      <c r="R147" s="7">
        <f t="shared" si="34"/>
        <v>100</v>
      </c>
      <c r="S147" s="7">
        <f t="shared" si="35"/>
        <v>272.67273616002797</v>
      </c>
      <c r="T147" s="7">
        <f t="shared" si="36"/>
        <v>272.67273616002797</v>
      </c>
      <c r="U147" s="7">
        <v>100</v>
      </c>
      <c r="V147" s="7">
        <v>100</v>
      </c>
      <c r="W147" s="7">
        <f t="shared" si="37"/>
        <v>179.81098891628903</v>
      </c>
      <c r="X147" s="11">
        <f t="shared" si="39"/>
        <v>5.628139776553831E-2</v>
      </c>
      <c r="Y147" s="11">
        <f t="shared" si="40"/>
        <v>0</v>
      </c>
      <c r="Z147" s="11">
        <f t="shared" si="41"/>
        <v>5.628139776553831E-2</v>
      </c>
      <c r="AA147" s="11">
        <f t="shared" si="42"/>
        <v>0</v>
      </c>
      <c r="AB147" s="11">
        <f t="shared" si="43"/>
        <v>0</v>
      </c>
      <c r="AC147" s="11">
        <f t="shared" si="44"/>
        <v>0</v>
      </c>
      <c r="AD147" s="11">
        <f t="shared" si="45"/>
        <v>5.0805414408304772E-2</v>
      </c>
      <c r="AE147" s="11">
        <f t="shared" si="46"/>
        <v>5.0805414408304772E-2</v>
      </c>
      <c r="AF147" s="11">
        <f t="shared" si="47"/>
        <v>0</v>
      </c>
      <c r="AG147" s="11">
        <f t="shared" si="48"/>
        <v>0</v>
      </c>
      <c r="AH147" s="11">
        <f t="shared" si="49"/>
        <v>3.9667838992016424E-2</v>
      </c>
    </row>
    <row r="148" spans="1:34">
      <c r="A148" s="3">
        <v>38930</v>
      </c>
      <c r="B148" s="4">
        <v>1.8E-3</v>
      </c>
      <c r="C148" s="4" t="s">
        <v>103</v>
      </c>
      <c r="D148" s="4">
        <v>1.8E-3</v>
      </c>
      <c r="E148" s="4" t="s">
        <v>103</v>
      </c>
      <c r="F148" s="9"/>
      <c r="G148" s="10"/>
      <c r="H148" s="9">
        <v>2.8000000000000004E-3</v>
      </c>
      <c r="I148" s="9">
        <v>2.8000000000000004E-3</v>
      </c>
      <c r="J148" s="9" t="s">
        <v>103</v>
      </c>
      <c r="K148" s="9" t="s">
        <v>103</v>
      </c>
      <c r="L148" s="9">
        <v>5.0000000000000001E-4</v>
      </c>
      <c r="M148" s="7">
        <f t="shared" si="38"/>
        <v>265.20630791955227</v>
      </c>
      <c r="N148" s="7">
        <v>100</v>
      </c>
      <c r="O148" s="7">
        <f t="shared" ref="O148:O211" si="50">O147*(1+D148)</f>
        <v>265.20630791955227</v>
      </c>
      <c r="P148" s="7">
        <v>100</v>
      </c>
      <c r="Q148" s="7">
        <f t="shared" ref="Q148:Q211" si="51">Q147*(1+F148)</f>
        <v>100</v>
      </c>
      <c r="R148" s="7">
        <f t="shared" ref="R148:R211" si="52">R147*(1+G148)</f>
        <v>100</v>
      </c>
      <c r="S148" s="7">
        <f t="shared" ref="S148:S211" si="53">S147*(1+H148)</f>
        <v>273.43621982127604</v>
      </c>
      <c r="T148" s="7">
        <f t="shared" ref="T148:T211" si="54">T147*(1+I148)</f>
        <v>273.43621982127604</v>
      </c>
      <c r="U148" s="7">
        <v>100</v>
      </c>
      <c r="V148" s="7">
        <v>100</v>
      </c>
      <c r="W148" s="7">
        <f t="shared" ref="W148:W211" si="55">W147*(1+L148)</f>
        <v>179.90089441074716</v>
      </c>
      <c r="X148" s="11">
        <f t="shared" si="39"/>
        <v>5.4807320854780794E-2</v>
      </c>
      <c r="Y148" s="11">
        <f t="shared" si="40"/>
        <v>0</v>
      </c>
      <c r="Z148" s="11">
        <f t="shared" si="41"/>
        <v>5.4807320854780794E-2</v>
      </c>
      <c r="AA148" s="11">
        <f t="shared" si="42"/>
        <v>0</v>
      </c>
      <c r="AB148" s="11">
        <f t="shared" si="43"/>
        <v>0</v>
      </c>
      <c r="AC148" s="11">
        <f t="shared" si="44"/>
        <v>0</v>
      </c>
      <c r="AD148" s="11">
        <f t="shared" si="45"/>
        <v>5.0177067539015408E-2</v>
      </c>
      <c r="AE148" s="11">
        <f t="shared" si="46"/>
        <v>5.0177067539015408E-2</v>
      </c>
      <c r="AF148" s="11">
        <f t="shared" si="47"/>
        <v>0</v>
      </c>
      <c r="AG148" s="11">
        <f t="shared" si="48"/>
        <v>0</v>
      </c>
      <c r="AH148" s="11">
        <f t="shared" si="49"/>
        <v>3.8422354908168366E-2</v>
      </c>
    </row>
    <row r="149" spans="1:34">
      <c r="A149" s="3">
        <v>38961</v>
      </c>
      <c r="B149" s="4">
        <v>2.0999999999999999E-3</v>
      </c>
      <c r="C149" s="4" t="s">
        <v>103</v>
      </c>
      <c r="D149" s="4">
        <v>2.0999999999999999E-3</v>
      </c>
      <c r="E149" s="4" t="s">
        <v>103</v>
      </c>
      <c r="F149" s="9"/>
      <c r="G149" s="10"/>
      <c r="H149" s="9">
        <v>2.3999999999999998E-3</v>
      </c>
      <c r="I149" s="9">
        <v>2.3999999999999998E-3</v>
      </c>
      <c r="J149" s="9" t="s">
        <v>103</v>
      </c>
      <c r="K149" s="9" t="s">
        <v>103</v>
      </c>
      <c r="L149" s="9">
        <v>2.0999999999999999E-3</v>
      </c>
      <c r="M149" s="7">
        <f t="shared" si="38"/>
        <v>265.76324116618332</v>
      </c>
      <c r="N149" s="7">
        <v>100</v>
      </c>
      <c r="O149" s="7">
        <f t="shared" si="50"/>
        <v>265.76324116618332</v>
      </c>
      <c r="P149" s="7">
        <v>100</v>
      </c>
      <c r="Q149" s="7">
        <f t="shared" si="51"/>
        <v>100</v>
      </c>
      <c r="R149" s="7">
        <f t="shared" si="52"/>
        <v>100</v>
      </c>
      <c r="S149" s="7">
        <f t="shared" si="53"/>
        <v>274.09246674884707</v>
      </c>
      <c r="T149" s="7">
        <f t="shared" si="54"/>
        <v>274.09246674884707</v>
      </c>
      <c r="U149" s="7">
        <v>100</v>
      </c>
      <c r="V149" s="7">
        <v>100</v>
      </c>
      <c r="W149" s="7">
        <f t="shared" si="55"/>
        <v>180.27868628900973</v>
      </c>
      <c r="X149" s="11">
        <f t="shared" si="39"/>
        <v>5.2811171542406221E-2</v>
      </c>
      <c r="Y149" s="11">
        <f t="shared" si="40"/>
        <v>0</v>
      </c>
      <c r="Z149" s="11">
        <f t="shared" si="41"/>
        <v>5.2811171542406221E-2</v>
      </c>
      <c r="AA149" s="11">
        <f t="shared" si="42"/>
        <v>0</v>
      </c>
      <c r="AB149" s="11">
        <f t="shared" si="43"/>
        <v>0</v>
      </c>
      <c r="AC149" s="11">
        <f t="shared" si="44"/>
        <v>0</v>
      </c>
      <c r="AD149" s="11">
        <f t="shared" si="45"/>
        <v>5.1225776414129287E-2</v>
      </c>
      <c r="AE149" s="11">
        <f t="shared" si="46"/>
        <v>5.1225776414129287E-2</v>
      </c>
      <c r="AF149" s="11">
        <f t="shared" si="47"/>
        <v>0</v>
      </c>
      <c r="AG149" s="11">
        <f t="shared" si="48"/>
        <v>0</v>
      </c>
      <c r="AH149" s="11">
        <f t="shared" si="49"/>
        <v>3.6973634134006339E-2</v>
      </c>
    </row>
    <row r="150" spans="1:34">
      <c r="A150" s="3">
        <v>38991</v>
      </c>
      <c r="B150" s="4">
        <v>1.6000000000000001E-3</v>
      </c>
      <c r="C150" s="4" t="s">
        <v>103</v>
      </c>
      <c r="D150" s="4">
        <v>1.6000000000000001E-3</v>
      </c>
      <c r="E150" s="4" t="s">
        <v>103</v>
      </c>
      <c r="F150" s="9"/>
      <c r="G150" s="10"/>
      <c r="H150" s="9">
        <v>2.2000000000000001E-3</v>
      </c>
      <c r="I150" s="9">
        <v>2.2000000000000001E-3</v>
      </c>
      <c r="J150" s="9" t="s">
        <v>103</v>
      </c>
      <c r="K150" s="9" t="s">
        <v>103</v>
      </c>
      <c r="L150" s="9">
        <v>3.3E-3</v>
      </c>
      <c r="M150" s="7">
        <f t="shared" si="38"/>
        <v>266.18846235204921</v>
      </c>
      <c r="N150" s="7">
        <v>100</v>
      </c>
      <c r="O150" s="7">
        <f t="shared" si="50"/>
        <v>266.18846235204921</v>
      </c>
      <c r="P150" s="7">
        <v>100</v>
      </c>
      <c r="Q150" s="7">
        <f t="shared" si="51"/>
        <v>100</v>
      </c>
      <c r="R150" s="7">
        <f t="shared" si="52"/>
        <v>100</v>
      </c>
      <c r="S150" s="7">
        <f t="shared" si="53"/>
        <v>274.69547017569454</v>
      </c>
      <c r="T150" s="7">
        <f t="shared" si="54"/>
        <v>274.69547017569454</v>
      </c>
      <c r="U150" s="7">
        <v>100</v>
      </c>
      <c r="V150" s="7">
        <v>100</v>
      </c>
      <c r="W150" s="7">
        <f t="shared" si="55"/>
        <v>180.87360595376347</v>
      </c>
      <c r="X150" s="11">
        <f t="shared" si="39"/>
        <v>5.3758038789721407E-2</v>
      </c>
      <c r="Y150" s="11">
        <f t="shared" si="40"/>
        <v>0</v>
      </c>
      <c r="Z150" s="11">
        <f t="shared" si="41"/>
        <v>5.3758038789721407E-2</v>
      </c>
      <c r="AA150" s="11">
        <f t="shared" si="42"/>
        <v>0</v>
      </c>
      <c r="AB150" s="11">
        <f t="shared" si="43"/>
        <v>0</v>
      </c>
      <c r="AC150" s="11">
        <f t="shared" si="44"/>
        <v>0</v>
      </c>
      <c r="AD150" s="11">
        <f t="shared" si="45"/>
        <v>5.0806376543227838E-2</v>
      </c>
      <c r="AE150" s="11">
        <f t="shared" si="46"/>
        <v>5.0806376543227838E-2</v>
      </c>
      <c r="AF150" s="11">
        <f t="shared" si="47"/>
        <v>0</v>
      </c>
      <c r="AG150" s="11">
        <f t="shared" si="48"/>
        <v>0</v>
      </c>
      <c r="AH150" s="11">
        <f t="shared" si="49"/>
        <v>3.2650766378807594E-2</v>
      </c>
    </row>
    <row r="151" spans="1:34">
      <c r="A151" s="3">
        <v>39022</v>
      </c>
      <c r="B151" s="4">
        <v>2E-3</v>
      </c>
      <c r="C151" s="4" t="s">
        <v>103</v>
      </c>
      <c r="D151" s="4">
        <v>2E-3</v>
      </c>
      <c r="E151" s="4" t="s">
        <v>103</v>
      </c>
      <c r="F151" s="9"/>
      <c r="G151" s="10"/>
      <c r="H151" s="9">
        <v>3.4999999999999996E-3</v>
      </c>
      <c r="I151" s="9">
        <v>3.4999999999999996E-3</v>
      </c>
      <c r="J151" s="9" t="s">
        <v>103</v>
      </c>
      <c r="K151" s="9" t="s">
        <v>103</v>
      </c>
      <c r="L151" s="9">
        <v>3.0999999999999999E-3</v>
      </c>
      <c r="M151" s="7">
        <f t="shared" si="38"/>
        <v>266.72083927675334</v>
      </c>
      <c r="N151" s="7">
        <v>100</v>
      </c>
      <c r="O151" s="7">
        <f t="shared" si="50"/>
        <v>266.72083927675334</v>
      </c>
      <c r="P151" s="7">
        <v>100</v>
      </c>
      <c r="Q151" s="7">
        <f t="shared" si="51"/>
        <v>100</v>
      </c>
      <c r="R151" s="7">
        <f t="shared" si="52"/>
        <v>100</v>
      </c>
      <c r="S151" s="7">
        <f t="shared" si="53"/>
        <v>275.65690432130947</v>
      </c>
      <c r="T151" s="7">
        <f t="shared" si="54"/>
        <v>275.65690432130947</v>
      </c>
      <c r="U151" s="7">
        <v>100</v>
      </c>
      <c r="V151" s="7">
        <v>100</v>
      </c>
      <c r="W151" s="7">
        <f t="shared" si="55"/>
        <v>181.43431413222015</v>
      </c>
      <c r="X151" s="11">
        <f t="shared" si="39"/>
        <v>5.5443377516294357E-2</v>
      </c>
      <c r="Y151" s="11">
        <f t="shared" si="40"/>
        <v>0</v>
      </c>
      <c r="Z151" s="11">
        <f t="shared" si="41"/>
        <v>5.5443377516294357E-2</v>
      </c>
      <c r="AA151" s="11">
        <f t="shared" si="42"/>
        <v>0</v>
      </c>
      <c r="AB151" s="11">
        <f t="shared" si="43"/>
        <v>0</v>
      </c>
      <c r="AC151" s="11">
        <f t="shared" si="44"/>
        <v>0</v>
      </c>
      <c r="AD151" s="11">
        <f t="shared" si="45"/>
        <v>5.1749649771722916E-2</v>
      </c>
      <c r="AE151" s="11">
        <f t="shared" si="46"/>
        <v>5.1749649771722916E-2</v>
      </c>
      <c r="AF151" s="11">
        <f t="shared" si="47"/>
        <v>0</v>
      </c>
      <c r="AG151" s="11">
        <f t="shared" si="48"/>
        <v>0</v>
      </c>
      <c r="AH151" s="11">
        <f t="shared" si="49"/>
        <v>3.0185960969250969E-2</v>
      </c>
    </row>
    <row r="152" spans="1:34">
      <c r="A152" s="3">
        <v>39052</v>
      </c>
      <c r="B152" s="4">
        <v>2.3E-3</v>
      </c>
      <c r="C152" s="4" t="s">
        <v>103</v>
      </c>
      <c r="D152" s="4">
        <v>2.3E-3</v>
      </c>
      <c r="E152" s="4" t="s">
        <v>103</v>
      </c>
      <c r="F152" s="9"/>
      <c r="G152" s="10"/>
      <c r="H152" s="9">
        <v>4.5000000000000005E-3</v>
      </c>
      <c r="I152" s="9">
        <v>4.5000000000000005E-3</v>
      </c>
      <c r="J152" s="9" t="s">
        <v>103</v>
      </c>
      <c r="K152" s="9" t="s">
        <v>103</v>
      </c>
      <c r="L152" s="9">
        <v>4.7999999999999996E-3</v>
      </c>
      <c r="M152" s="7">
        <f t="shared" si="38"/>
        <v>267.33429720708989</v>
      </c>
      <c r="N152" s="7">
        <v>100</v>
      </c>
      <c r="O152" s="7">
        <f t="shared" si="50"/>
        <v>267.33429720708989</v>
      </c>
      <c r="P152" s="7">
        <v>100</v>
      </c>
      <c r="Q152" s="7">
        <f t="shared" si="51"/>
        <v>100</v>
      </c>
      <c r="R152" s="7">
        <f t="shared" si="52"/>
        <v>100</v>
      </c>
      <c r="S152" s="7">
        <f t="shared" si="53"/>
        <v>276.89736039075535</v>
      </c>
      <c r="T152" s="7">
        <f t="shared" si="54"/>
        <v>276.89736039075535</v>
      </c>
      <c r="U152" s="7">
        <v>100</v>
      </c>
      <c r="V152" s="7">
        <v>100</v>
      </c>
      <c r="W152" s="7">
        <f t="shared" si="55"/>
        <v>182.3051988400548</v>
      </c>
      <c r="X152" s="11">
        <f t="shared" si="39"/>
        <v>5.5970151012758818E-2</v>
      </c>
      <c r="Y152" s="11">
        <f t="shared" si="40"/>
        <v>0</v>
      </c>
      <c r="Z152" s="11">
        <f t="shared" si="41"/>
        <v>5.5970151012758818E-2</v>
      </c>
      <c r="AA152" s="11">
        <f t="shared" si="42"/>
        <v>0</v>
      </c>
      <c r="AB152" s="11">
        <f t="shared" si="43"/>
        <v>0</v>
      </c>
      <c r="AC152" s="11">
        <f t="shared" si="44"/>
        <v>0</v>
      </c>
      <c r="AD152" s="11">
        <f t="shared" si="45"/>
        <v>5.1435632161321188E-2</v>
      </c>
      <c r="AE152" s="11">
        <f t="shared" si="46"/>
        <v>5.1435632161321188E-2</v>
      </c>
      <c r="AF152" s="11">
        <f t="shared" si="47"/>
        <v>0</v>
      </c>
      <c r="AG152" s="11">
        <f t="shared" si="48"/>
        <v>0</v>
      </c>
      <c r="AH152" s="11">
        <f t="shared" si="49"/>
        <v>3.1417749683044116E-2</v>
      </c>
    </row>
    <row r="153" spans="1:34">
      <c r="A153" s="3">
        <v>39083</v>
      </c>
      <c r="B153" s="4">
        <v>1.4000000000000002E-3</v>
      </c>
      <c r="C153" s="4" t="s">
        <v>103</v>
      </c>
      <c r="D153" s="4">
        <v>1.4000000000000002E-3</v>
      </c>
      <c r="E153" s="4" t="s">
        <v>103</v>
      </c>
      <c r="F153" s="9"/>
      <c r="G153" s="10"/>
      <c r="H153" s="9">
        <v>2.7000000000000001E-3</v>
      </c>
      <c r="I153" s="9">
        <v>2.7000000000000001E-3</v>
      </c>
      <c r="J153" s="9" t="s">
        <v>103</v>
      </c>
      <c r="K153" s="9" t="s">
        <v>103</v>
      </c>
      <c r="L153" s="9">
        <v>4.4000000000000003E-3</v>
      </c>
      <c r="M153" s="7">
        <f t="shared" si="38"/>
        <v>267.70856522317985</v>
      </c>
      <c r="N153" s="7">
        <v>100</v>
      </c>
      <c r="O153" s="7">
        <f t="shared" si="50"/>
        <v>267.70856522317985</v>
      </c>
      <c r="P153" s="7">
        <v>100</v>
      </c>
      <c r="Q153" s="7">
        <f t="shared" si="51"/>
        <v>100</v>
      </c>
      <c r="R153" s="7">
        <f t="shared" si="52"/>
        <v>100</v>
      </c>
      <c r="S153" s="7">
        <f t="shared" si="53"/>
        <v>277.64498326381039</v>
      </c>
      <c r="T153" s="7">
        <f t="shared" si="54"/>
        <v>277.64498326381039</v>
      </c>
      <c r="U153" s="7">
        <v>100</v>
      </c>
      <c r="V153" s="7">
        <v>100</v>
      </c>
      <c r="W153" s="7">
        <f t="shared" si="55"/>
        <v>183.10734171495105</v>
      </c>
      <c r="X153" s="11">
        <f t="shared" si="39"/>
        <v>5.6392117107069817E-2</v>
      </c>
      <c r="Y153" s="11">
        <f t="shared" si="40"/>
        <v>0</v>
      </c>
      <c r="Z153" s="11">
        <f t="shared" si="41"/>
        <v>5.6392117107069817E-2</v>
      </c>
      <c r="AA153" s="11">
        <f t="shared" si="42"/>
        <v>0</v>
      </c>
      <c r="AB153" s="11">
        <f t="shared" si="43"/>
        <v>0</v>
      </c>
      <c r="AC153" s="11">
        <f t="shared" si="44"/>
        <v>0</v>
      </c>
      <c r="AD153" s="11">
        <f t="shared" si="45"/>
        <v>4.9760538054522296E-2</v>
      </c>
      <c r="AE153" s="11">
        <f t="shared" si="46"/>
        <v>4.9760538054522296E-2</v>
      </c>
      <c r="AF153" s="11">
        <f t="shared" si="47"/>
        <v>0</v>
      </c>
      <c r="AG153" s="11">
        <f t="shared" si="48"/>
        <v>0</v>
      </c>
      <c r="AH153" s="11">
        <f t="shared" si="49"/>
        <v>2.9879697566010277E-2</v>
      </c>
    </row>
    <row r="154" spans="1:34">
      <c r="A154" s="3">
        <v>39114</v>
      </c>
      <c r="B154" s="4">
        <v>2.7000000000000001E-3</v>
      </c>
      <c r="C154" s="4" t="s">
        <v>103</v>
      </c>
      <c r="D154" s="4">
        <v>2.7000000000000001E-3</v>
      </c>
      <c r="E154" s="4" t="s">
        <v>103</v>
      </c>
      <c r="F154" s="9"/>
      <c r="G154" s="10"/>
      <c r="H154" s="9">
        <v>4.0999999999999995E-3</v>
      </c>
      <c r="I154" s="9">
        <v>4.0999999999999995E-3</v>
      </c>
      <c r="J154" s="9" t="s">
        <v>103</v>
      </c>
      <c r="K154" s="9" t="s">
        <v>103</v>
      </c>
      <c r="L154" s="9">
        <v>4.4000000000000003E-3</v>
      </c>
      <c r="M154" s="7">
        <f t="shared" si="38"/>
        <v>268.4313783492824</v>
      </c>
      <c r="N154" s="7">
        <v>100</v>
      </c>
      <c r="O154" s="7">
        <f t="shared" si="50"/>
        <v>268.4313783492824</v>
      </c>
      <c r="P154" s="7">
        <v>100</v>
      </c>
      <c r="Q154" s="7">
        <f t="shared" si="51"/>
        <v>100</v>
      </c>
      <c r="R154" s="7">
        <f t="shared" si="52"/>
        <v>100</v>
      </c>
      <c r="S154" s="7">
        <f t="shared" si="53"/>
        <v>278.78332769519199</v>
      </c>
      <c r="T154" s="7">
        <f t="shared" si="54"/>
        <v>278.78332769519199</v>
      </c>
      <c r="U154" s="7">
        <v>100</v>
      </c>
      <c r="V154" s="7">
        <v>100</v>
      </c>
      <c r="W154" s="7">
        <f t="shared" si="55"/>
        <v>183.91301401849682</v>
      </c>
      <c r="X154" s="11">
        <f t="shared" si="39"/>
        <v>5.7974806055991479E-2</v>
      </c>
      <c r="Y154" s="11">
        <f t="shared" si="40"/>
        <v>0</v>
      </c>
      <c r="Z154" s="11">
        <f t="shared" si="41"/>
        <v>5.7974806055991479E-2</v>
      </c>
      <c r="AA154" s="11">
        <f t="shared" si="42"/>
        <v>0</v>
      </c>
      <c r="AB154" s="11">
        <f t="shared" si="43"/>
        <v>0</v>
      </c>
      <c r="AC154" s="11">
        <f t="shared" si="44"/>
        <v>0</v>
      </c>
      <c r="AD154" s="11">
        <f t="shared" si="45"/>
        <v>5.0807054391930562E-2</v>
      </c>
      <c r="AE154" s="11">
        <f t="shared" si="46"/>
        <v>5.0807054391930562E-2</v>
      </c>
      <c r="AF154" s="11">
        <f t="shared" si="47"/>
        <v>0</v>
      </c>
      <c r="AG154" s="11">
        <f t="shared" si="48"/>
        <v>0</v>
      </c>
      <c r="AH154" s="11">
        <f t="shared" si="49"/>
        <v>3.0187399895728051E-2</v>
      </c>
    </row>
    <row r="155" spans="1:34">
      <c r="A155" s="3">
        <v>39142</v>
      </c>
      <c r="B155" s="4">
        <v>2.2000000000000001E-3</v>
      </c>
      <c r="C155" s="4" t="s">
        <v>103</v>
      </c>
      <c r="D155" s="4">
        <v>2.2000000000000001E-3</v>
      </c>
      <c r="E155" s="4" t="s">
        <v>103</v>
      </c>
      <c r="F155" s="9"/>
      <c r="G155" s="10"/>
      <c r="H155" s="9">
        <v>6.1999999999999998E-3</v>
      </c>
      <c r="I155" s="9">
        <v>6.1999999999999998E-3</v>
      </c>
      <c r="J155" s="9" t="s">
        <v>103</v>
      </c>
      <c r="K155" s="9" t="s">
        <v>103</v>
      </c>
      <c r="L155" s="9">
        <v>3.7000000000000002E-3</v>
      </c>
      <c r="M155" s="7">
        <f t="shared" si="38"/>
        <v>269.02192738165081</v>
      </c>
      <c r="N155" s="7">
        <v>100</v>
      </c>
      <c r="O155" s="7">
        <f t="shared" si="50"/>
        <v>269.02192738165081</v>
      </c>
      <c r="P155" s="7">
        <v>100</v>
      </c>
      <c r="Q155" s="7">
        <f t="shared" si="51"/>
        <v>100</v>
      </c>
      <c r="R155" s="7">
        <f t="shared" si="52"/>
        <v>100</v>
      </c>
      <c r="S155" s="7">
        <f t="shared" si="53"/>
        <v>280.51178432690216</v>
      </c>
      <c r="T155" s="7">
        <f t="shared" si="54"/>
        <v>280.51178432690216</v>
      </c>
      <c r="U155" s="7">
        <v>100</v>
      </c>
      <c r="V155" s="7">
        <v>100</v>
      </c>
      <c r="W155" s="7">
        <f t="shared" si="55"/>
        <v>184.59349217036527</v>
      </c>
      <c r="X155" s="11">
        <f t="shared" si="39"/>
        <v>5.9243107521792959E-2</v>
      </c>
      <c r="Y155" s="11">
        <f t="shared" si="40"/>
        <v>0</v>
      </c>
      <c r="Z155" s="11">
        <f t="shared" si="41"/>
        <v>5.9243107521792959E-2</v>
      </c>
      <c r="AA155" s="11">
        <f t="shared" si="42"/>
        <v>0</v>
      </c>
      <c r="AB155" s="11">
        <f t="shared" si="43"/>
        <v>0</v>
      </c>
      <c r="AC155" s="11">
        <f t="shared" si="44"/>
        <v>0</v>
      </c>
      <c r="AD155" s="11">
        <f t="shared" si="45"/>
        <v>5.5211634859441583E-2</v>
      </c>
      <c r="AE155" s="11">
        <f t="shared" si="46"/>
        <v>5.5211634859441583E-2</v>
      </c>
      <c r="AF155" s="11">
        <f t="shared" si="47"/>
        <v>0</v>
      </c>
      <c r="AG155" s="11">
        <f t="shared" si="48"/>
        <v>0</v>
      </c>
      <c r="AH155" s="11">
        <f t="shared" si="49"/>
        <v>2.9571933959317231E-2</v>
      </c>
    </row>
    <row r="156" spans="1:34">
      <c r="A156" s="3">
        <v>39173</v>
      </c>
      <c r="B156" s="4">
        <v>5.5000000000000005E-3</v>
      </c>
      <c r="C156" s="4" t="s">
        <v>103</v>
      </c>
      <c r="D156" s="4">
        <v>5.5000000000000005E-3</v>
      </c>
      <c r="E156" s="4" t="s">
        <v>103</v>
      </c>
      <c r="F156" s="9"/>
      <c r="G156" s="10"/>
      <c r="H156" s="9">
        <v>4.0999999999999995E-3</v>
      </c>
      <c r="I156" s="9">
        <v>4.0999999999999995E-3</v>
      </c>
      <c r="J156" s="9" t="s">
        <v>103</v>
      </c>
      <c r="K156" s="9" t="s">
        <v>103</v>
      </c>
      <c r="L156" s="9">
        <v>2.5000000000000001E-3</v>
      </c>
      <c r="M156" s="7">
        <f t="shared" si="38"/>
        <v>270.50154798224992</v>
      </c>
      <c r="N156" s="7">
        <v>100</v>
      </c>
      <c r="O156" s="7">
        <f t="shared" si="50"/>
        <v>270.50154798224992</v>
      </c>
      <c r="P156" s="7">
        <v>100</v>
      </c>
      <c r="Q156" s="7">
        <f t="shared" si="51"/>
        <v>100</v>
      </c>
      <c r="R156" s="7">
        <f t="shared" si="52"/>
        <v>100</v>
      </c>
      <c r="S156" s="7">
        <f t="shared" si="53"/>
        <v>281.66188264264247</v>
      </c>
      <c r="T156" s="7">
        <f t="shared" si="54"/>
        <v>281.66188264264247</v>
      </c>
      <c r="U156" s="7">
        <v>100</v>
      </c>
      <c r="V156" s="7">
        <v>100</v>
      </c>
      <c r="W156" s="7">
        <f t="shared" si="55"/>
        <v>185.05497590079116</v>
      </c>
      <c r="X156" s="11">
        <f t="shared" si="39"/>
        <v>6.4004939673489636E-2</v>
      </c>
      <c r="Y156" s="11">
        <f t="shared" si="40"/>
        <v>0</v>
      </c>
      <c r="Z156" s="11">
        <f t="shared" si="41"/>
        <v>6.4004939673489636E-2</v>
      </c>
      <c r="AA156" s="11">
        <f t="shared" si="42"/>
        <v>0</v>
      </c>
      <c r="AB156" s="11">
        <f t="shared" si="43"/>
        <v>0</v>
      </c>
      <c r="AC156" s="11">
        <f t="shared" si="44"/>
        <v>0</v>
      </c>
      <c r="AD156" s="11">
        <f t="shared" si="45"/>
        <v>5.5106555031233961E-2</v>
      </c>
      <c r="AE156" s="11">
        <f t="shared" si="46"/>
        <v>5.5106555031233961E-2</v>
      </c>
      <c r="AF156" s="11">
        <f t="shared" si="47"/>
        <v>0</v>
      </c>
      <c r="AG156" s="11">
        <f t="shared" si="48"/>
        <v>0</v>
      </c>
      <c r="AH156" s="11">
        <f t="shared" si="49"/>
        <v>2.9982899704835475E-2</v>
      </c>
    </row>
    <row r="157" spans="1:34">
      <c r="A157" s="3">
        <v>39203</v>
      </c>
      <c r="B157" s="4">
        <v>2.75E-2</v>
      </c>
      <c r="C157" s="4" t="s">
        <v>103</v>
      </c>
      <c r="D157" s="4">
        <v>2.75E-2</v>
      </c>
      <c r="E157" s="4" t="s">
        <v>103</v>
      </c>
      <c r="F157" s="9"/>
      <c r="G157" s="10"/>
      <c r="H157" s="9">
        <v>9.0000000000000011E-3</v>
      </c>
      <c r="I157" s="9">
        <v>9.0000000000000011E-3</v>
      </c>
      <c r="J157" s="9" t="s">
        <v>103</v>
      </c>
      <c r="K157" s="9" t="s">
        <v>103</v>
      </c>
      <c r="L157" s="9">
        <v>2.8000000000000004E-3</v>
      </c>
      <c r="M157" s="7">
        <f t="shared" si="38"/>
        <v>277.94034055176184</v>
      </c>
      <c r="N157" s="7">
        <v>100</v>
      </c>
      <c r="O157" s="7">
        <f t="shared" si="50"/>
        <v>277.94034055176184</v>
      </c>
      <c r="P157" s="7">
        <v>100</v>
      </c>
      <c r="Q157" s="7">
        <f t="shared" si="51"/>
        <v>100</v>
      </c>
      <c r="R157" s="7">
        <f t="shared" si="52"/>
        <v>100</v>
      </c>
      <c r="S157" s="7">
        <f t="shared" si="53"/>
        <v>284.19683958642622</v>
      </c>
      <c r="T157" s="7">
        <f t="shared" si="54"/>
        <v>284.19683958642622</v>
      </c>
      <c r="U157" s="7">
        <v>100</v>
      </c>
      <c r="V157" s="7">
        <v>100</v>
      </c>
      <c r="W157" s="7">
        <f t="shared" si="55"/>
        <v>185.57312983331337</v>
      </c>
      <c r="X157" s="11">
        <f t="shared" si="39"/>
        <v>5.263342529800763E-2</v>
      </c>
      <c r="Y157" s="11">
        <f t="shared" si="40"/>
        <v>0</v>
      </c>
      <c r="Z157" s="11">
        <f t="shared" si="41"/>
        <v>5.263342529800763E-2</v>
      </c>
      <c r="AA157" s="11">
        <f t="shared" si="42"/>
        <v>0</v>
      </c>
      <c r="AB157" s="11">
        <f t="shared" si="43"/>
        <v>0</v>
      </c>
      <c r="AC157" s="11">
        <f t="shared" si="44"/>
        <v>0</v>
      </c>
      <c r="AD157" s="11">
        <f t="shared" si="45"/>
        <v>5.1978768800904129E-2</v>
      </c>
      <c r="AE157" s="11">
        <f t="shared" si="46"/>
        <v>5.1978768800904129E-2</v>
      </c>
      <c r="AF157" s="11">
        <f t="shared" si="47"/>
        <v>0</v>
      </c>
      <c r="AG157" s="11">
        <f t="shared" si="48"/>
        <v>0</v>
      </c>
      <c r="AH157" s="11">
        <f t="shared" si="49"/>
        <v>3.183501680720191E-2</v>
      </c>
    </row>
    <row r="158" spans="1:34">
      <c r="A158" s="3">
        <v>39234</v>
      </c>
      <c r="B158" s="4">
        <v>2.5000000000000001E-3</v>
      </c>
      <c r="C158" s="4" t="s">
        <v>103</v>
      </c>
      <c r="D158" s="4">
        <v>2.5000000000000001E-3</v>
      </c>
      <c r="E158" s="4" t="s">
        <v>103</v>
      </c>
      <c r="F158" s="9"/>
      <c r="G158" s="10"/>
      <c r="H158" s="9">
        <v>5.3E-3</v>
      </c>
      <c r="I158" s="9">
        <v>5.3E-3</v>
      </c>
      <c r="J158" s="9" t="s">
        <v>103</v>
      </c>
      <c r="K158" s="9" t="s">
        <v>103</v>
      </c>
      <c r="L158" s="9">
        <v>2.8000000000000004E-3</v>
      </c>
      <c r="M158" s="7">
        <f t="shared" si="38"/>
        <v>278.63519140314122</v>
      </c>
      <c r="N158" s="7">
        <v>100</v>
      </c>
      <c r="O158" s="7">
        <f t="shared" si="50"/>
        <v>278.63519140314122</v>
      </c>
      <c r="P158" s="7">
        <v>100</v>
      </c>
      <c r="Q158" s="7">
        <f t="shared" si="51"/>
        <v>100</v>
      </c>
      <c r="R158" s="7">
        <f t="shared" si="52"/>
        <v>100</v>
      </c>
      <c r="S158" s="7">
        <f t="shared" si="53"/>
        <v>285.70308283623433</v>
      </c>
      <c r="T158" s="7">
        <f t="shared" si="54"/>
        <v>285.70308283623433</v>
      </c>
      <c r="U158" s="7">
        <v>100</v>
      </c>
      <c r="V158" s="7">
        <v>100</v>
      </c>
      <c r="W158" s="7">
        <f t="shared" si="55"/>
        <v>186.09273459684664</v>
      </c>
      <c r="X158" s="11">
        <f t="shared" si="39"/>
        <v>5.3579282010036478E-2</v>
      </c>
      <c r="Y158" s="11">
        <f t="shared" si="40"/>
        <v>0</v>
      </c>
      <c r="Z158" s="11">
        <f t="shared" si="41"/>
        <v>5.3579282010036478E-2</v>
      </c>
      <c r="AA158" s="11">
        <f t="shared" si="42"/>
        <v>0</v>
      </c>
      <c r="AB158" s="11">
        <f t="shared" si="43"/>
        <v>0</v>
      </c>
      <c r="AC158" s="11">
        <f t="shared" si="44"/>
        <v>0</v>
      </c>
      <c r="AD158" s="11">
        <f t="shared" si="45"/>
        <v>5.2083422478659935E-2</v>
      </c>
      <c r="AE158" s="11">
        <f t="shared" si="46"/>
        <v>5.2083422478659935E-2</v>
      </c>
      <c r="AF158" s="11">
        <f t="shared" si="47"/>
        <v>0</v>
      </c>
      <c r="AG158" s="11">
        <f t="shared" si="48"/>
        <v>0</v>
      </c>
      <c r="AH158" s="11">
        <f t="shared" si="49"/>
        <v>3.6901648315724955E-2</v>
      </c>
    </row>
    <row r="159" spans="1:34">
      <c r="A159" s="3">
        <v>39264</v>
      </c>
      <c r="B159" s="4">
        <v>2.5999999999999999E-3</v>
      </c>
      <c r="C159" s="4" t="s">
        <v>103</v>
      </c>
      <c r="D159" s="4">
        <v>2.5999999999999999E-3</v>
      </c>
      <c r="E159" s="4" t="s">
        <v>103</v>
      </c>
      <c r="F159" s="9"/>
      <c r="G159" s="10"/>
      <c r="H159" s="9">
        <v>4.0999999999999995E-3</v>
      </c>
      <c r="I159" s="9">
        <v>4.0999999999999995E-3</v>
      </c>
      <c r="J159" s="9" t="s">
        <v>103</v>
      </c>
      <c r="K159" s="9" t="s">
        <v>103</v>
      </c>
      <c r="L159" s="9">
        <v>2.3999999999999998E-3</v>
      </c>
      <c r="M159" s="7">
        <f t="shared" si="38"/>
        <v>279.35964290078937</v>
      </c>
      <c r="N159" s="7">
        <v>100</v>
      </c>
      <c r="O159" s="7">
        <f t="shared" si="50"/>
        <v>279.35964290078937</v>
      </c>
      <c r="P159" s="7">
        <v>100</v>
      </c>
      <c r="Q159" s="7">
        <f t="shared" si="51"/>
        <v>100</v>
      </c>
      <c r="R159" s="7">
        <f t="shared" si="52"/>
        <v>100</v>
      </c>
      <c r="S159" s="7">
        <f t="shared" si="53"/>
        <v>286.87446547586291</v>
      </c>
      <c r="T159" s="7">
        <f t="shared" si="54"/>
        <v>286.87446547586291</v>
      </c>
      <c r="U159" s="7">
        <v>100</v>
      </c>
      <c r="V159" s="7">
        <v>100</v>
      </c>
      <c r="W159" s="7">
        <f t="shared" si="55"/>
        <v>186.53935715987907</v>
      </c>
      <c r="X159" s="11">
        <f t="shared" si="39"/>
        <v>5.5263324818443982E-2</v>
      </c>
      <c r="Y159" s="11">
        <f t="shared" si="40"/>
        <v>0</v>
      </c>
      <c r="Z159" s="11">
        <f t="shared" si="41"/>
        <v>5.5263324818443982E-2</v>
      </c>
      <c r="AA159" s="11">
        <f t="shared" si="42"/>
        <v>0</v>
      </c>
      <c r="AB159" s="11">
        <f t="shared" si="43"/>
        <v>0</v>
      </c>
      <c r="AC159" s="11">
        <f t="shared" si="44"/>
        <v>0</v>
      </c>
      <c r="AD159" s="11">
        <f t="shared" si="45"/>
        <v>5.2083422478659935E-2</v>
      </c>
      <c r="AE159" s="11">
        <f t="shared" si="46"/>
        <v>5.2083422478659935E-2</v>
      </c>
      <c r="AF159" s="11">
        <f t="shared" si="47"/>
        <v>0</v>
      </c>
      <c r="AG159" s="11">
        <f t="shared" si="48"/>
        <v>0</v>
      </c>
      <c r="AH159" s="11">
        <f t="shared" si="49"/>
        <v>3.7419115951375037E-2</v>
      </c>
    </row>
    <row r="160" spans="1:34">
      <c r="A160" s="3">
        <v>39295</v>
      </c>
      <c r="B160" s="4">
        <v>3.0999999999999999E-3</v>
      </c>
      <c r="C160" s="4" t="s">
        <v>103</v>
      </c>
      <c r="D160" s="4">
        <v>3.0999999999999999E-3</v>
      </c>
      <c r="E160" s="4" t="s">
        <v>103</v>
      </c>
      <c r="F160" s="9"/>
      <c r="G160" s="10"/>
      <c r="H160" s="9">
        <v>2.8999999999999998E-3</v>
      </c>
      <c r="I160" s="9">
        <v>2.8999999999999998E-3</v>
      </c>
      <c r="J160" s="9" t="s">
        <v>103</v>
      </c>
      <c r="K160" s="9" t="s">
        <v>103</v>
      </c>
      <c r="L160" s="9">
        <v>4.6999999999999993E-3</v>
      </c>
      <c r="M160" s="7">
        <f t="shared" si="38"/>
        <v>280.22565779378186</v>
      </c>
      <c r="N160" s="7">
        <v>100</v>
      </c>
      <c r="O160" s="7">
        <f t="shared" si="50"/>
        <v>280.22565779378186</v>
      </c>
      <c r="P160" s="7">
        <v>100</v>
      </c>
      <c r="Q160" s="7">
        <f t="shared" si="51"/>
        <v>100</v>
      </c>
      <c r="R160" s="7">
        <f t="shared" si="52"/>
        <v>100</v>
      </c>
      <c r="S160" s="7">
        <f t="shared" si="53"/>
        <v>287.70640142574285</v>
      </c>
      <c r="T160" s="7">
        <f t="shared" si="54"/>
        <v>287.70640142574285</v>
      </c>
      <c r="U160" s="7">
        <v>100</v>
      </c>
      <c r="V160" s="7">
        <v>100</v>
      </c>
      <c r="W160" s="7">
        <f t="shared" si="55"/>
        <v>187.4160921385305</v>
      </c>
      <c r="X160" s="11">
        <f t="shared" si="39"/>
        <v>5.6632702261311119E-2</v>
      </c>
      <c r="Y160" s="11">
        <f t="shared" si="40"/>
        <v>0</v>
      </c>
      <c r="Z160" s="11">
        <f t="shared" si="41"/>
        <v>5.6632702261311119E-2</v>
      </c>
      <c r="AA160" s="11">
        <f t="shared" si="42"/>
        <v>0</v>
      </c>
      <c r="AB160" s="11">
        <f t="shared" si="43"/>
        <v>0</v>
      </c>
      <c r="AC160" s="11">
        <f t="shared" si="44"/>
        <v>0</v>
      </c>
      <c r="AD160" s="11">
        <f t="shared" si="45"/>
        <v>5.2188337060079748E-2</v>
      </c>
      <c r="AE160" s="11">
        <f t="shared" si="46"/>
        <v>5.2188337060079748E-2</v>
      </c>
      <c r="AF160" s="11">
        <f t="shared" si="47"/>
        <v>0</v>
      </c>
      <c r="AG160" s="11">
        <f t="shared" si="48"/>
        <v>0</v>
      </c>
      <c r="AH160" s="11">
        <f t="shared" si="49"/>
        <v>4.1774098746973243E-2</v>
      </c>
    </row>
    <row r="161" spans="1:34">
      <c r="A161" s="3">
        <v>39326</v>
      </c>
      <c r="B161" s="4">
        <v>5.8999999999999999E-3</v>
      </c>
      <c r="C161" s="4" t="s">
        <v>103</v>
      </c>
      <c r="D161" s="4">
        <v>5.8999999999999999E-3</v>
      </c>
      <c r="E161" s="4" t="s">
        <v>103</v>
      </c>
      <c r="F161" s="9"/>
      <c r="G161" s="10"/>
      <c r="H161" s="9">
        <v>4.1999999999999997E-3</v>
      </c>
      <c r="I161" s="9">
        <v>4.1999999999999997E-3</v>
      </c>
      <c r="J161" s="9" t="s">
        <v>103</v>
      </c>
      <c r="K161" s="9" t="s">
        <v>103</v>
      </c>
      <c r="L161" s="9">
        <v>1.8E-3</v>
      </c>
      <c r="M161" s="7">
        <f t="shared" si="38"/>
        <v>281.8789891747652</v>
      </c>
      <c r="N161" s="7">
        <v>100</v>
      </c>
      <c r="O161" s="7">
        <f t="shared" si="50"/>
        <v>281.8789891747652</v>
      </c>
      <c r="P161" s="7">
        <v>100</v>
      </c>
      <c r="Q161" s="7">
        <f t="shared" si="51"/>
        <v>100</v>
      </c>
      <c r="R161" s="7">
        <f t="shared" si="52"/>
        <v>100</v>
      </c>
      <c r="S161" s="7">
        <f t="shared" si="53"/>
        <v>288.914768311731</v>
      </c>
      <c r="T161" s="7">
        <f t="shared" si="54"/>
        <v>288.914768311731</v>
      </c>
      <c r="U161" s="7">
        <v>100</v>
      </c>
      <c r="V161" s="7">
        <v>100</v>
      </c>
      <c r="W161" s="7">
        <f t="shared" si="55"/>
        <v>187.75344110437987</v>
      </c>
      <c r="X161" s="11">
        <f t="shared" si="39"/>
        <v>6.0639492270884165E-2</v>
      </c>
      <c r="Y161" s="11">
        <f t="shared" si="40"/>
        <v>0</v>
      </c>
      <c r="Z161" s="11">
        <f t="shared" si="41"/>
        <v>6.0639492270884165E-2</v>
      </c>
      <c r="AA161" s="11">
        <f t="shared" si="42"/>
        <v>0</v>
      </c>
      <c r="AB161" s="11">
        <f t="shared" si="43"/>
        <v>0</v>
      </c>
      <c r="AC161" s="11">
        <f t="shared" si="44"/>
        <v>0</v>
      </c>
      <c r="AD161" s="11">
        <f t="shared" si="45"/>
        <v>5.4077741496141529E-2</v>
      </c>
      <c r="AE161" s="11">
        <f t="shared" si="46"/>
        <v>5.4077741496141529E-2</v>
      </c>
      <c r="AF161" s="11">
        <f t="shared" si="47"/>
        <v>0</v>
      </c>
      <c r="AG161" s="11">
        <f t="shared" si="48"/>
        <v>0</v>
      </c>
      <c r="AH161" s="11">
        <f t="shared" si="49"/>
        <v>4.1462221459652504E-2</v>
      </c>
    </row>
    <row r="162" spans="1:34">
      <c r="A162" s="3">
        <v>39356</v>
      </c>
      <c r="B162" s="4">
        <v>3.2000000000000002E-3</v>
      </c>
      <c r="C162" s="4" t="s">
        <v>103</v>
      </c>
      <c r="D162" s="4">
        <v>3.2000000000000002E-3</v>
      </c>
      <c r="E162" s="4" t="s">
        <v>103</v>
      </c>
      <c r="F162" s="9"/>
      <c r="G162" s="10"/>
      <c r="H162" s="9">
        <v>4.3E-3</v>
      </c>
      <c r="I162" s="9">
        <v>4.3E-3</v>
      </c>
      <c r="J162" s="9" t="s">
        <v>103</v>
      </c>
      <c r="K162" s="9" t="s">
        <v>103</v>
      </c>
      <c r="L162" s="9">
        <v>3.0000000000000001E-3</v>
      </c>
      <c r="M162" s="7">
        <f t="shared" si="38"/>
        <v>282.7810019401245</v>
      </c>
      <c r="N162" s="7">
        <v>100</v>
      </c>
      <c r="O162" s="7">
        <f t="shared" si="50"/>
        <v>282.7810019401245</v>
      </c>
      <c r="P162" s="7">
        <v>100</v>
      </c>
      <c r="Q162" s="7">
        <f t="shared" si="51"/>
        <v>100</v>
      </c>
      <c r="R162" s="7">
        <f t="shared" si="52"/>
        <v>100</v>
      </c>
      <c r="S162" s="7">
        <f t="shared" si="53"/>
        <v>290.15710181547144</v>
      </c>
      <c r="T162" s="7">
        <f t="shared" si="54"/>
        <v>290.15710181547144</v>
      </c>
      <c r="U162" s="7">
        <v>100</v>
      </c>
      <c r="V162" s="7">
        <v>100</v>
      </c>
      <c r="W162" s="7">
        <f t="shared" si="55"/>
        <v>188.316701427693</v>
      </c>
      <c r="X162" s="11">
        <f t="shared" si="39"/>
        <v>6.2333804558856842E-2</v>
      </c>
      <c r="Y162" s="11">
        <f t="shared" si="40"/>
        <v>0</v>
      </c>
      <c r="Z162" s="11">
        <f t="shared" si="41"/>
        <v>6.2333804558856842E-2</v>
      </c>
      <c r="AA162" s="11">
        <f t="shared" si="42"/>
        <v>0</v>
      </c>
      <c r="AB162" s="11">
        <f t="shared" si="43"/>
        <v>0</v>
      </c>
      <c r="AC162" s="11">
        <f t="shared" si="44"/>
        <v>0</v>
      </c>
      <c r="AD162" s="11">
        <f t="shared" si="45"/>
        <v>5.6286445604245561E-2</v>
      </c>
      <c r="AE162" s="11">
        <f t="shared" si="46"/>
        <v>5.6286445604245561E-2</v>
      </c>
      <c r="AF162" s="11">
        <f t="shared" si="47"/>
        <v>0</v>
      </c>
      <c r="AG162" s="11">
        <f t="shared" si="48"/>
        <v>0</v>
      </c>
      <c r="AH162" s="11">
        <f t="shared" si="49"/>
        <v>4.1150810449547937E-2</v>
      </c>
    </row>
    <row r="163" spans="1:34">
      <c r="A163" s="3">
        <v>39387</v>
      </c>
      <c r="B163" s="4">
        <v>3.9000000000000003E-3</v>
      </c>
      <c r="C163" s="4" t="s">
        <v>103</v>
      </c>
      <c r="D163" s="4">
        <v>3.9000000000000003E-3</v>
      </c>
      <c r="E163" s="4" t="s">
        <v>103</v>
      </c>
      <c r="F163" s="9"/>
      <c r="G163" s="10"/>
      <c r="H163" s="9">
        <v>4.7999999999999996E-3</v>
      </c>
      <c r="I163" s="9">
        <v>4.7999999999999996E-3</v>
      </c>
      <c r="J163" s="9" t="s">
        <v>103</v>
      </c>
      <c r="K163" s="9" t="s">
        <v>103</v>
      </c>
      <c r="L163" s="9">
        <v>3.8E-3</v>
      </c>
      <c r="M163" s="7">
        <f t="shared" si="38"/>
        <v>283.88384784769096</v>
      </c>
      <c r="N163" s="7">
        <v>100</v>
      </c>
      <c r="O163" s="7">
        <f t="shared" si="50"/>
        <v>283.88384784769096</v>
      </c>
      <c r="P163" s="7">
        <v>100</v>
      </c>
      <c r="Q163" s="7">
        <f t="shared" si="51"/>
        <v>100</v>
      </c>
      <c r="R163" s="7">
        <f t="shared" si="52"/>
        <v>100</v>
      </c>
      <c r="S163" s="7">
        <f t="shared" si="53"/>
        <v>291.54985590418568</v>
      </c>
      <c r="T163" s="7">
        <f t="shared" si="54"/>
        <v>291.54985590418568</v>
      </c>
      <c r="U163" s="7">
        <v>100</v>
      </c>
      <c r="V163" s="7">
        <v>100</v>
      </c>
      <c r="W163" s="7">
        <f t="shared" si="55"/>
        <v>189.03230489311824</v>
      </c>
      <c r="X163" s="11">
        <f t="shared" si="39"/>
        <v>6.4348209976683002E-2</v>
      </c>
      <c r="Y163" s="11">
        <f t="shared" si="40"/>
        <v>0</v>
      </c>
      <c r="Z163" s="11">
        <f t="shared" si="41"/>
        <v>6.4348209976683002E-2</v>
      </c>
      <c r="AA163" s="11">
        <f t="shared" si="42"/>
        <v>0</v>
      </c>
      <c r="AB163" s="11">
        <f t="shared" si="43"/>
        <v>0</v>
      </c>
      <c r="AC163" s="11">
        <f t="shared" si="44"/>
        <v>0</v>
      </c>
      <c r="AD163" s="11">
        <f t="shared" si="45"/>
        <v>5.7654828642895728E-2</v>
      </c>
      <c r="AE163" s="11">
        <f t="shared" si="46"/>
        <v>5.7654828642895728E-2</v>
      </c>
      <c r="AF163" s="11">
        <f t="shared" si="47"/>
        <v>0</v>
      </c>
      <c r="AG163" s="11">
        <f t="shared" si="48"/>
        <v>0</v>
      </c>
      <c r="AH163" s="11">
        <f t="shared" si="49"/>
        <v>4.1877363701780634E-2</v>
      </c>
    </row>
    <row r="164" spans="1:34">
      <c r="A164" s="3">
        <v>39417</v>
      </c>
      <c r="B164" s="4">
        <v>4.4000000000000003E-3</v>
      </c>
      <c r="C164" s="4" t="s">
        <v>103</v>
      </c>
      <c r="D164" s="4">
        <v>4.4000000000000003E-3</v>
      </c>
      <c r="E164" s="4" t="s">
        <v>103</v>
      </c>
      <c r="F164" s="9"/>
      <c r="G164" s="10"/>
      <c r="H164" s="9">
        <v>7.6E-3</v>
      </c>
      <c r="I164" s="9">
        <v>7.6E-3</v>
      </c>
      <c r="J164" s="9" t="s">
        <v>103</v>
      </c>
      <c r="K164" s="9" t="s">
        <v>103</v>
      </c>
      <c r="L164" s="9">
        <v>7.4000000000000003E-3</v>
      </c>
      <c r="M164" s="7">
        <f t="shared" si="38"/>
        <v>285.13293677822077</v>
      </c>
      <c r="N164" s="7">
        <v>100</v>
      </c>
      <c r="O164" s="7">
        <f t="shared" si="50"/>
        <v>285.13293677822077</v>
      </c>
      <c r="P164" s="7">
        <v>100</v>
      </c>
      <c r="Q164" s="7">
        <f t="shared" si="51"/>
        <v>100</v>
      </c>
      <c r="R164" s="7">
        <f t="shared" si="52"/>
        <v>100</v>
      </c>
      <c r="S164" s="7">
        <f t="shared" si="53"/>
        <v>293.76563480905753</v>
      </c>
      <c r="T164" s="7">
        <f t="shared" si="54"/>
        <v>293.76563480905753</v>
      </c>
      <c r="U164" s="7">
        <v>100</v>
      </c>
      <c r="V164" s="7">
        <v>100</v>
      </c>
      <c r="W164" s="7">
        <f t="shared" si="55"/>
        <v>190.43114394932732</v>
      </c>
      <c r="X164" s="11">
        <f t="shared" si="39"/>
        <v>6.6578212212491383E-2</v>
      </c>
      <c r="Y164" s="11">
        <f t="shared" si="40"/>
        <v>0</v>
      </c>
      <c r="Z164" s="11">
        <f t="shared" si="41"/>
        <v>6.6578212212491383E-2</v>
      </c>
      <c r="AA164" s="11">
        <f t="shared" si="42"/>
        <v>0</v>
      </c>
      <c r="AB164" s="11">
        <f t="shared" si="43"/>
        <v>0</v>
      </c>
      <c r="AC164" s="11">
        <f t="shared" si="44"/>
        <v>0</v>
      </c>
      <c r="AD164" s="11">
        <f t="shared" si="45"/>
        <v>6.0918870423675386E-2</v>
      </c>
      <c r="AE164" s="11">
        <f t="shared" si="46"/>
        <v>6.0918870423675386E-2</v>
      </c>
      <c r="AF164" s="11">
        <f t="shared" si="47"/>
        <v>0</v>
      </c>
      <c r="AG164" s="11">
        <f t="shared" si="48"/>
        <v>0</v>
      </c>
      <c r="AH164" s="11">
        <f t="shared" si="49"/>
        <v>4.4573304332378383E-2</v>
      </c>
    </row>
    <row r="165" spans="1:34">
      <c r="A165" s="3">
        <v>39448</v>
      </c>
      <c r="B165" s="4">
        <v>3.2000000000000002E-3</v>
      </c>
      <c r="C165" s="4" t="s">
        <v>46</v>
      </c>
      <c r="D165" s="4">
        <v>3.2000000000000002E-3</v>
      </c>
      <c r="E165" s="4" t="s">
        <v>103</v>
      </c>
      <c r="F165" s="9"/>
      <c r="G165" s="10"/>
      <c r="H165" s="9">
        <v>4.4000000000000003E-3</v>
      </c>
      <c r="I165" s="9">
        <v>4.4000000000000003E-3</v>
      </c>
      <c r="J165" s="9">
        <v>3.0000000000000001E-3</v>
      </c>
      <c r="K165" s="9" t="s">
        <v>103</v>
      </c>
      <c r="L165" s="9">
        <v>5.4000000000000003E-3</v>
      </c>
      <c r="M165" s="7">
        <f t="shared" si="38"/>
        <v>286.04536217591112</v>
      </c>
      <c r="N165" s="7">
        <v>100</v>
      </c>
      <c r="O165" s="7">
        <f t="shared" si="50"/>
        <v>286.04536217591112</v>
      </c>
      <c r="P165" s="7">
        <v>100</v>
      </c>
      <c r="Q165" s="7">
        <f t="shared" si="51"/>
        <v>100</v>
      </c>
      <c r="R165" s="7">
        <f t="shared" si="52"/>
        <v>100</v>
      </c>
      <c r="S165" s="7">
        <f t="shared" si="53"/>
        <v>295.05820360221736</v>
      </c>
      <c r="T165" s="7">
        <f t="shared" si="54"/>
        <v>295.05820360221736</v>
      </c>
      <c r="U165" s="7">
        <f t="shared" ref="U165:U211" si="56">U164*(1+J165)</f>
        <v>100.29999999999998</v>
      </c>
      <c r="V165" s="7">
        <v>100</v>
      </c>
      <c r="W165" s="7">
        <f t="shared" si="55"/>
        <v>191.45947212665371</v>
      </c>
      <c r="X165" s="11">
        <f t="shared" si="39"/>
        <v>6.8495368975006521E-2</v>
      </c>
      <c r="Y165" s="11">
        <f t="shared" si="40"/>
        <v>0</v>
      </c>
      <c r="Z165" s="11">
        <f t="shared" si="41"/>
        <v>6.8495368975006521E-2</v>
      </c>
      <c r="AA165" s="11">
        <f t="shared" si="42"/>
        <v>0</v>
      </c>
      <c r="AB165" s="11">
        <f t="shared" si="43"/>
        <v>0</v>
      </c>
      <c r="AC165" s="11">
        <f t="shared" si="44"/>
        <v>0</v>
      </c>
      <c r="AD165" s="11">
        <f t="shared" si="45"/>
        <v>6.2717575998344044E-2</v>
      </c>
      <c r="AE165" s="11">
        <f t="shared" si="46"/>
        <v>6.2717575998344044E-2</v>
      </c>
      <c r="AF165" s="11">
        <f t="shared" si="47"/>
        <v>2.9999999999998916E-3</v>
      </c>
      <c r="AG165" s="11">
        <f t="shared" si="48"/>
        <v>0</v>
      </c>
      <c r="AH165" s="11">
        <f t="shared" si="49"/>
        <v>4.5613301648519844E-2</v>
      </c>
    </row>
    <row r="166" spans="1:34">
      <c r="A166" s="3">
        <v>39479</v>
      </c>
      <c r="B166" s="4">
        <v>2.3E-3</v>
      </c>
      <c r="C166" s="4">
        <v>6.1811994761560296E-3</v>
      </c>
      <c r="D166" s="4">
        <v>2.3E-3</v>
      </c>
      <c r="E166" s="4">
        <f>C166</f>
        <v>6.1811994761560296E-3</v>
      </c>
      <c r="F166" s="9"/>
      <c r="G166" s="10"/>
      <c r="H166" s="9">
        <v>4.3E-3</v>
      </c>
      <c r="I166" s="9">
        <v>4.3E-3</v>
      </c>
      <c r="J166" s="9">
        <v>3.4000000000000002E-3</v>
      </c>
      <c r="K166" s="9" t="s">
        <v>103</v>
      </c>
      <c r="L166" s="9">
        <v>4.8999999999999998E-3</v>
      </c>
      <c r="M166" s="7">
        <f t="shared" si="38"/>
        <v>286.7032665089157</v>
      </c>
      <c r="N166" s="7">
        <v>100</v>
      </c>
      <c r="O166" s="7">
        <f t="shared" si="50"/>
        <v>286.7032665089157</v>
      </c>
      <c r="P166" s="7">
        <v>100</v>
      </c>
      <c r="Q166" s="7">
        <f t="shared" si="51"/>
        <v>100</v>
      </c>
      <c r="R166" s="7">
        <f t="shared" si="52"/>
        <v>100</v>
      </c>
      <c r="S166" s="7">
        <f t="shared" si="53"/>
        <v>296.3269538777069</v>
      </c>
      <c r="T166" s="7">
        <f t="shared" si="54"/>
        <v>296.3269538777069</v>
      </c>
      <c r="U166" s="7">
        <f t="shared" si="56"/>
        <v>100.64101999999998</v>
      </c>
      <c r="V166" s="7">
        <v>100</v>
      </c>
      <c r="W166" s="7">
        <f t="shared" si="55"/>
        <v>192.39762354007431</v>
      </c>
      <c r="X166" s="11">
        <f t="shared" si="39"/>
        <v>6.8069121695072399E-2</v>
      </c>
      <c r="Y166" s="11">
        <f t="shared" si="40"/>
        <v>0</v>
      </c>
      <c r="Z166" s="11">
        <f t="shared" si="41"/>
        <v>6.8069121695072399E-2</v>
      </c>
      <c r="AA166" s="11">
        <f t="shared" si="42"/>
        <v>0</v>
      </c>
      <c r="AB166" s="11">
        <f t="shared" si="43"/>
        <v>0</v>
      </c>
      <c r="AC166" s="11">
        <f t="shared" si="44"/>
        <v>0</v>
      </c>
      <c r="AD166" s="11">
        <f t="shared" si="45"/>
        <v>6.292925164339902E-2</v>
      </c>
      <c r="AE166" s="11">
        <f t="shared" si="46"/>
        <v>6.292925164339902E-2</v>
      </c>
      <c r="AF166" s="11">
        <f t="shared" si="47"/>
        <v>6.4101999999999215E-3</v>
      </c>
      <c r="AG166" s="11">
        <f t="shared" si="48"/>
        <v>0</v>
      </c>
      <c r="AH166" s="11">
        <f t="shared" si="49"/>
        <v>4.6133818027277673E-2</v>
      </c>
    </row>
    <row r="167" spans="1:34">
      <c r="A167" s="3">
        <v>39508</v>
      </c>
      <c r="B167" s="4">
        <v>3.7000000000000002E-3</v>
      </c>
      <c r="C167" s="4">
        <v>6.2373159547484125E-3</v>
      </c>
      <c r="D167" s="4">
        <v>3.7000000000000002E-3</v>
      </c>
      <c r="E167" s="4">
        <f t="shared" ref="E167:E230" si="57">C167</f>
        <v>6.2373159547484125E-3</v>
      </c>
      <c r="F167" s="9"/>
      <c r="G167" s="10"/>
      <c r="H167" s="9">
        <v>8.3999999999999995E-3</v>
      </c>
      <c r="I167" s="9">
        <v>8.3999999999999995E-3</v>
      </c>
      <c r="J167" s="9">
        <v>6.8999999999999999E-3</v>
      </c>
      <c r="K167" s="9" t="s">
        <v>103</v>
      </c>
      <c r="L167" s="9">
        <v>4.7999999999999996E-3</v>
      </c>
      <c r="M167" s="7">
        <f t="shared" si="38"/>
        <v>287.76406859499872</v>
      </c>
      <c r="N167" s="7">
        <f t="shared" ref="N167:N211" si="58">N166*(1+C167)</f>
        <v>100.62373159547484</v>
      </c>
      <c r="O167" s="7">
        <f t="shared" si="50"/>
        <v>287.76406859499872</v>
      </c>
      <c r="P167" s="7">
        <f t="shared" ref="P167:P211" si="59">P166*(1+E167)</f>
        <v>100.62373159547484</v>
      </c>
      <c r="Q167" s="7">
        <f t="shared" si="51"/>
        <v>100</v>
      </c>
      <c r="R167" s="7">
        <f t="shared" si="52"/>
        <v>100</v>
      </c>
      <c r="S167" s="7">
        <f t="shared" si="53"/>
        <v>298.81610029027962</v>
      </c>
      <c r="T167" s="7">
        <f t="shared" si="54"/>
        <v>298.81610029027962</v>
      </c>
      <c r="U167" s="7">
        <f t="shared" si="56"/>
        <v>101.33544303799998</v>
      </c>
      <c r="V167" s="7">
        <v>100</v>
      </c>
      <c r="W167" s="7">
        <f t="shared" si="55"/>
        <v>193.32113213306664</v>
      </c>
      <c r="X167" s="11">
        <f t="shared" si="39"/>
        <v>6.9667708486673474E-2</v>
      </c>
      <c r="Y167" s="11">
        <f t="shared" si="40"/>
        <v>6.2373159547484125E-3</v>
      </c>
      <c r="Z167" s="11">
        <f t="shared" si="41"/>
        <v>6.9667708486673474E-2</v>
      </c>
      <c r="AA167" s="11">
        <f t="shared" si="42"/>
        <v>6.2373159547484125E-3</v>
      </c>
      <c r="AB167" s="11">
        <f t="shared" si="43"/>
        <v>0</v>
      </c>
      <c r="AC167" s="11">
        <f t="shared" si="44"/>
        <v>0</v>
      </c>
      <c r="AD167" s="11">
        <f t="shared" si="45"/>
        <v>6.5253286977940306E-2</v>
      </c>
      <c r="AE167" s="11">
        <f t="shared" si="46"/>
        <v>6.5253286977940306E-2</v>
      </c>
      <c r="AF167" s="11">
        <f t="shared" si="47"/>
        <v>1.3354430379999727E-2</v>
      </c>
      <c r="AG167" s="11">
        <f t="shared" si="48"/>
        <v>0</v>
      </c>
      <c r="AH167" s="11">
        <f t="shared" si="49"/>
        <v>4.7280323158123361E-2</v>
      </c>
    </row>
    <row r="168" spans="1:34">
      <c r="A168" s="3">
        <v>39539</v>
      </c>
      <c r="B168" s="4">
        <v>3.0999999999999999E-3</v>
      </c>
      <c r="C168" s="4">
        <v>4.3207455526319549E-3</v>
      </c>
      <c r="D168" s="4">
        <v>3.0999999999999999E-3</v>
      </c>
      <c r="E168" s="4">
        <f t="shared" si="57"/>
        <v>4.3207455526319549E-3</v>
      </c>
      <c r="F168" s="9"/>
      <c r="G168" s="10"/>
      <c r="H168" s="9">
        <v>3.7000000000000002E-3</v>
      </c>
      <c r="I168" s="9">
        <v>3.7000000000000002E-3</v>
      </c>
      <c r="J168" s="9">
        <v>2.2000000000000001E-3</v>
      </c>
      <c r="K168" s="9" t="s">
        <v>103</v>
      </c>
      <c r="L168" s="9">
        <v>5.5000000000000005E-3</v>
      </c>
      <c r="M168" s="7">
        <f t="shared" si="38"/>
        <v>288.65613720764327</v>
      </c>
      <c r="N168" s="7">
        <f t="shared" si="58"/>
        <v>101.05850113625522</v>
      </c>
      <c r="O168" s="7">
        <f t="shared" si="50"/>
        <v>288.65613720764327</v>
      </c>
      <c r="P168" s="7">
        <f t="shared" si="59"/>
        <v>101.05850113625522</v>
      </c>
      <c r="Q168" s="7">
        <f t="shared" si="51"/>
        <v>100</v>
      </c>
      <c r="R168" s="7">
        <f t="shared" si="52"/>
        <v>100</v>
      </c>
      <c r="S168" s="7">
        <f t="shared" si="53"/>
        <v>299.92171986135367</v>
      </c>
      <c r="T168" s="7">
        <f t="shared" si="54"/>
        <v>299.92171986135367</v>
      </c>
      <c r="U168" s="7">
        <f t="shared" si="56"/>
        <v>101.55838101268358</v>
      </c>
      <c r="V168" s="7">
        <v>100</v>
      </c>
      <c r="W168" s="7">
        <f t="shared" si="55"/>
        <v>194.38439835979852</v>
      </c>
      <c r="X168" s="11">
        <f t="shared" si="39"/>
        <v>6.7114548366963955E-2</v>
      </c>
      <c r="Y168" s="11">
        <f t="shared" si="40"/>
        <v>1.0585011362552077E-2</v>
      </c>
      <c r="Z168" s="11">
        <f t="shared" si="41"/>
        <v>6.7114548366963955E-2</v>
      </c>
      <c r="AA168" s="11">
        <f t="shared" si="42"/>
        <v>1.0585011362552077E-2</v>
      </c>
      <c r="AB168" s="11">
        <f t="shared" si="43"/>
        <v>0</v>
      </c>
      <c r="AC168" s="11">
        <f t="shared" si="44"/>
        <v>0</v>
      </c>
      <c r="AD168" s="11">
        <f t="shared" si="45"/>
        <v>6.4828925545024063E-2</v>
      </c>
      <c r="AE168" s="11">
        <f t="shared" si="46"/>
        <v>6.4828925545024063E-2</v>
      </c>
      <c r="AF168" s="11">
        <f t="shared" si="47"/>
        <v>1.558381012683574E-2</v>
      </c>
      <c r="AG168" s="11">
        <f t="shared" si="48"/>
        <v>0</v>
      </c>
      <c r="AH168" s="11">
        <f t="shared" si="49"/>
        <v>5.0414329112711487E-2</v>
      </c>
    </row>
    <row r="169" spans="1:34">
      <c r="A169" s="3">
        <v>39569</v>
      </c>
      <c r="B169" s="4">
        <v>4.3700000000000003E-2</v>
      </c>
      <c r="C169" s="4">
        <v>3.2972859040025559E-2</v>
      </c>
      <c r="D169" s="4">
        <v>4.3700000000000003E-2</v>
      </c>
      <c r="E169" s="4">
        <f t="shared" si="57"/>
        <v>3.2972859040025559E-2</v>
      </c>
      <c r="F169" s="9"/>
      <c r="G169" s="10"/>
      <c r="H169" s="9">
        <v>1.8700000000000001E-2</v>
      </c>
      <c r="I169" s="9">
        <v>1.8700000000000001E-2</v>
      </c>
      <c r="J169" s="9">
        <v>2.0499999999999997E-2</v>
      </c>
      <c r="K169" s="9" t="s">
        <v>103</v>
      </c>
      <c r="L169" s="9">
        <v>7.9000000000000008E-3</v>
      </c>
      <c r="M169" s="7">
        <f t="shared" si="38"/>
        <v>301.27041040361729</v>
      </c>
      <c r="N169" s="7">
        <f t="shared" si="58"/>
        <v>104.39068884901722</v>
      </c>
      <c r="O169" s="7">
        <f t="shared" si="50"/>
        <v>301.27041040361729</v>
      </c>
      <c r="P169" s="7">
        <f t="shared" si="59"/>
        <v>104.39068884901722</v>
      </c>
      <c r="Q169" s="7">
        <f t="shared" si="51"/>
        <v>100</v>
      </c>
      <c r="R169" s="7">
        <f t="shared" si="52"/>
        <v>100</v>
      </c>
      <c r="S169" s="7">
        <f t="shared" si="53"/>
        <v>305.53025602276097</v>
      </c>
      <c r="T169" s="7">
        <f t="shared" si="54"/>
        <v>305.53025602276097</v>
      </c>
      <c r="U169" s="7">
        <f t="shared" si="56"/>
        <v>103.6403278234436</v>
      </c>
      <c r="V169" s="7">
        <v>100</v>
      </c>
      <c r="W169" s="7">
        <f t="shared" si="55"/>
        <v>195.92003510684094</v>
      </c>
      <c r="X169" s="11">
        <f t="shared" si="39"/>
        <v>8.3939128107640038E-2</v>
      </c>
      <c r="Y169" s="11">
        <f t="shared" si="40"/>
        <v>4.3906888490172324E-2</v>
      </c>
      <c r="Z169" s="11">
        <f t="shared" si="41"/>
        <v>8.3939128107640038E-2</v>
      </c>
      <c r="AA169" s="11">
        <f t="shared" si="42"/>
        <v>4.3906888490172324E-2</v>
      </c>
      <c r="AB169" s="11">
        <f t="shared" si="43"/>
        <v>0</v>
      </c>
      <c r="AC169" s="11">
        <f t="shared" si="44"/>
        <v>0</v>
      </c>
      <c r="AD169" s="11">
        <f t="shared" si="45"/>
        <v>7.5065635731135893E-2</v>
      </c>
      <c r="AE169" s="11">
        <f t="shared" si="46"/>
        <v>7.5065635731135893E-2</v>
      </c>
      <c r="AF169" s="11">
        <f t="shared" si="47"/>
        <v>3.6403278234435898E-2</v>
      </c>
      <c r="AG169" s="11">
        <f t="shared" si="48"/>
        <v>0</v>
      </c>
      <c r="AH169" s="11">
        <f t="shared" si="49"/>
        <v>5.5756484157062136E-2</v>
      </c>
    </row>
    <row r="170" spans="1:34">
      <c r="A170" s="3">
        <v>39600</v>
      </c>
      <c r="B170" s="4">
        <v>5.0000000000000001E-3</v>
      </c>
      <c r="C170" s="4">
        <v>1.6405201594327901E-2</v>
      </c>
      <c r="D170" s="4">
        <v>5.0000000000000001E-3</v>
      </c>
      <c r="E170" s="4">
        <f t="shared" si="57"/>
        <v>1.6405201594327901E-2</v>
      </c>
      <c r="F170" s="9"/>
      <c r="G170" s="10"/>
      <c r="H170" s="9">
        <v>1.24E-2</v>
      </c>
      <c r="I170" s="9">
        <v>1.24E-2</v>
      </c>
      <c r="J170" s="9">
        <v>2.0799999999999999E-2</v>
      </c>
      <c r="K170" s="9" t="s">
        <v>103</v>
      </c>
      <c r="L170" s="9">
        <v>7.4000000000000003E-3</v>
      </c>
      <c r="M170" s="7">
        <f t="shared" si="38"/>
        <v>302.77676245563532</v>
      </c>
      <c r="N170" s="7">
        <f t="shared" si="58"/>
        <v>106.10323914415611</v>
      </c>
      <c r="O170" s="7">
        <f t="shared" si="50"/>
        <v>302.77676245563532</v>
      </c>
      <c r="P170" s="7">
        <f t="shared" si="59"/>
        <v>106.10323914415611</v>
      </c>
      <c r="Q170" s="7">
        <f t="shared" si="51"/>
        <v>100</v>
      </c>
      <c r="R170" s="7">
        <f t="shared" si="52"/>
        <v>100</v>
      </c>
      <c r="S170" s="7">
        <f t="shared" si="53"/>
        <v>309.31883119744322</v>
      </c>
      <c r="T170" s="7">
        <f t="shared" si="54"/>
        <v>309.31883119744322</v>
      </c>
      <c r="U170" s="7">
        <f t="shared" si="56"/>
        <v>105.79604664217122</v>
      </c>
      <c r="V170" s="7">
        <v>100</v>
      </c>
      <c r="W170" s="7">
        <f t="shared" si="55"/>
        <v>197.36984336663159</v>
      </c>
      <c r="X170" s="11">
        <f t="shared" si="39"/>
        <v>8.6642218202671595E-2</v>
      </c>
      <c r="Y170" s="11">
        <f t="shared" si="40"/>
        <v>6.103239144156114E-2</v>
      </c>
      <c r="Z170" s="11">
        <f t="shared" si="41"/>
        <v>8.6642218202671595E-2</v>
      </c>
      <c r="AA170" s="11">
        <f t="shared" si="42"/>
        <v>6.103239144156114E-2</v>
      </c>
      <c r="AB170" s="11">
        <f t="shared" si="43"/>
        <v>0</v>
      </c>
      <c r="AC170" s="11">
        <f t="shared" si="44"/>
        <v>0</v>
      </c>
      <c r="AD170" s="11">
        <f t="shared" si="45"/>
        <v>8.2658360304587619E-2</v>
      </c>
      <c r="AE170" s="11">
        <f t="shared" si="46"/>
        <v>8.2658360304587619E-2</v>
      </c>
      <c r="AF170" s="11">
        <f t="shared" si="47"/>
        <v>5.7960466421712153E-2</v>
      </c>
      <c r="AG170" s="11">
        <f t="shared" si="48"/>
        <v>0</v>
      </c>
      <c r="AH170" s="11">
        <f t="shared" si="49"/>
        <v>6.0599403809158847E-2</v>
      </c>
    </row>
    <row r="171" spans="1:34">
      <c r="A171" s="3">
        <v>39630</v>
      </c>
      <c r="B171" s="4">
        <v>1.0500000000000001E-2</v>
      </c>
      <c r="C171" s="4">
        <v>9.5204430885647007E-3</v>
      </c>
      <c r="D171" s="4">
        <v>1.0500000000000001E-2</v>
      </c>
      <c r="E171" s="4">
        <f t="shared" si="57"/>
        <v>9.5204430885647007E-3</v>
      </c>
      <c r="F171" s="9"/>
      <c r="G171" s="10"/>
      <c r="H171" s="9">
        <v>1.03E-2</v>
      </c>
      <c r="I171" s="9">
        <v>1.03E-2</v>
      </c>
      <c r="J171" s="9">
        <v>9.5999999999999992E-3</v>
      </c>
      <c r="K171" s="9" t="s">
        <v>103</v>
      </c>
      <c r="L171" s="9">
        <v>5.3E-3</v>
      </c>
      <c r="M171" s="7">
        <f t="shared" si="38"/>
        <v>305.95591846141946</v>
      </c>
      <c r="N171" s="7">
        <f t="shared" si="58"/>
        <v>107.11338899394042</v>
      </c>
      <c r="O171" s="7">
        <f t="shared" si="50"/>
        <v>305.95591846141946</v>
      </c>
      <c r="P171" s="7">
        <f t="shared" si="59"/>
        <v>107.11338899394042</v>
      </c>
      <c r="Q171" s="7">
        <f t="shared" si="51"/>
        <v>100</v>
      </c>
      <c r="R171" s="7">
        <f t="shared" si="52"/>
        <v>100</v>
      </c>
      <c r="S171" s="7">
        <f t="shared" si="53"/>
        <v>312.50481515877686</v>
      </c>
      <c r="T171" s="7">
        <f t="shared" si="54"/>
        <v>312.50481515877686</v>
      </c>
      <c r="U171" s="7">
        <f t="shared" si="56"/>
        <v>106.81168868993606</v>
      </c>
      <c r="V171" s="7">
        <v>100</v>
      </c>
      <c r="W171" s="7">
        <f t="shared" si="55"/>
        <v>198.41590353647476</v>
      </c>
      <c r="X171" s="11">
        <f t="shared" si="39"/>
        <v>9.5204429975862315E-2</v>
      </c>
      <c r="Y171" s="11">
        <f t="shared" si="40"/>
        <v>7.1133889939404282E-2</v>
      </c>
      <c r="Z171" s="11">
        <f t="shared" si="41"/>
        <v>9.5204429975862315E-2</v>
      </c>
      <c r="AA171" s="11">
        <f t="shared" si="42"/>
        <v>7.1133889939404282E-2</v>
      </c>
      <c r="AB171" s="11">
        <f t="shared" si="43"/>
        <v>0</v>
      </c>
      <c r="AC171" s="11">
        <f t="shared" si="44"/>
        <v>0</v>
      </c>
      <c r="AD171" s="11">
        <f t="shared" si="45"/>
        <v>8.9343433339034606E-2</v>
      </c>
      <c r="AE171" s="11">
        <f t="shared" si="46"/>
        <v>8.9343433339034606E-2</v>
      </c>
      <c r="AF171" s="11">
        <f t="shared" si="47"/>
        <v>6.8116886899360685E-2</v>
      </c>
      <c r="AG171" s="11">
        <f t="shared" si="48"/>
        <v>0</v>
      </c>
      <c r="AH171" s="11">
        <f t="shared" si="49"/>
        <v>6.3667777982190366E-2</v>
      </c>
    </row>
    <row r="172" spans="1:34">
      <c r="A172" s="3">
        <v>39661</v>
      </c>
      <c r="B172" s="4">
        <v>1.72E-2</v>
      </c>
      <c r="C172" s="4">
        <v>8.9816962254183341E-3</v>
      </c>
      <c r="D172" s="4">
        <v>1.72E-2</v>
      </c>
      <c r="E172" s="4">
        <f t="shared" si="57"/>
        <v>8.9816962254183341E-3</v>
      </c>
      <c r="F172" s="9"/>
      <c r="G172" s="10"/>
      <c r="H172" s="9">
        <v>1.2800000000000001E-2</v>
      </c>
      <c r="I172" s="9">
        <v>1.2800000000000001E-2</v>
      </c>
      <c r="J172" s="9">
        <v>1.6200000000000003E-2</v>
      </c>
      <c r="K172" s="9" t="s">
        <v>103</v>
      </c>
      <c r="L172" s="9">
        <v>2.8000000000000004E-3</v>
      </c>
      <c r="M172" s="7">
        <f t="shared" si="38"/>
        <v>311.2183602589559</v>
      </c>
      <c r="N172" s="7">
        <f t="shared" si="58"/>
        <v>108.07544891555906</v>
      </c>
      <c r="O172" s="7">
        <f t="shared" si="50"/>
        <v>311.2183602589559</v>
      </c>
      <c r="P172" s="7">
        <f t="shared" si="59"/>
        <v>108.07544891555906</v>
      </c>
      <c r="Q172" s="7">
        <f t="shared" si="51"/>
        <v>100</v>
      </c>
      <c r="R172" s="7">
        <f t="shared" si="52"/>
        <v>100</v>
      </c>
      <c r="S172" s="7">
        <f t="shared" si="53"/>
        <v>316.50487679280917</v>
      </c>
      <c r="T172" s="7">
        <f t="shared" si="54"/>
        <v>316.50487679280917</v>
      </c>
      <c r="U172" s="7">
        <f t="shared" si="56"/>
        <v>108.54203804671303</v>
      </c>
      <c r="V172" s="7">
        <v>100</v>
      </c>
      <c r="W172" s="7">
        <f t="shared" si="55"/>
        <v>198.97146806637687</v>
      </c>
      <c r="X172" s="11">
        <f t="shared" si="39"/>
        <v>0.11059908899556081</v>
      </c>
      <c r="Y172" s="11">
        <f t="shared" si="40"/>
        <v>8.0754489155590692E-2</v>
      </c>
      <c r="Z172" s="11">
        <f t="shared" si="41"/>
        <v>0.11059908899556081</v>
      </c>
      <c r="AA172" s="11">
        <f t="shared" si="42"/>
        <v>8.0754489155590692E-2</v>
      </c>
      <c r="AB172" s="11">
        <f t="shared" si="43"/>
        <v>0</v>
      </c>
      <c r="AC172" s="11">
        <f t="shared" si="44"/>
        <v>0</v>
      </c>
      <c r="AD172" s="11">
        <f t="shared" si="45"/>
        <v>0.10009674871450236</v>
      </c>
      <c r="AE172" s="11">
        <f t="shared" si="46"/>
        <v>0.10009674871450236</v>
      </c>
      <c r="AF172" s="11">
        <f t="shared" si="47"/>
        <v>8.5420380467130297E-2</v>
      </c>
      <c r="AG172" s="11">
        <f t="shared" si="48"/>
        <v>0</v>
      </c>
      <c r="AH172" s="11">
        <f t="shared" si="49"/>
        <v>6.1656263322922733E-2</v>
      </c>
    </row>
    <row r="173" spans="1:34">
      <c r="A173" s="3">
        <v>39692</v>
      </c>
      <c r="B173" s="4">
        <v>1.06E-2</v>
      </c>
      <c r="C173" s="4">
        <v>1.1937912697136621E-2</v>
      </c>
      <c r="D173" s="4">
        <v>1.06E-2</v>
      </c>
      <c r="E173" s="4">
        <f t="shared" si="57"/>
        <v>1.1937912697136621E-2</v>
      </c>
      <c r="F173" s="9"/>
      <c r="G173" s="10"/>
      <c r="H173" s="9">
        <v>1.3000000000000001E-2</v>
      </c>
      <c r="I173" s="9">
        <v>1.3000000000000001E-2</v>
      </c>
      <c r="J173" s="9">
        <v>8.3999999999999995E-3</v>
      </c>
      <c r="K173" s="9" t="s">
        <v>103</v>
      </c>
      <c r="L173" s="9">
        <v>2.5999999999999999E-3</v>
      </c>
      <c r="M173" s="7">
        <f t="shared" si="38"/>
        <v>314.5172748777008</v>
      </c>
      <c r="N173" s="7">
        <f t="shared" si="58"/>
        <v>109.36564418941686</v>
      </c>
      <c r="O173" s="7">
        <f t="shared" si="50"/>
        <v>314.5172748777008</v>
      </c>
      <c r="P173" s="7">
        <f t="shared" si="59"/>
        <v>109.36564418941686</v>
      </c>
      <c r="Q173" s="7">
        <f t="shared" si="51"/>
        <v>100</v>
      </c>
      <c r="R173" s="7">
        <f t="shared" si="52"/>
        <v>100</v>
      </c>
      <c r="S173" s="7">
        <f t="shared" si="53"/>
        <v>320.61944019111564</v>
      </c>
      <c r="T173" s="7">
        <f t="shared" si="54"/>
        <v>320.61944019111564</v>
      </c>
      <c r="U173" s="7">
        <f t="shared" si="56"/>
        <v>109.45379116630542</v>
      </c>
      <c r="V173" s="7">
        <v>100</v>
      </c>
      <c r="W173" s="7">
        <f t="shared" si="55"/>
        <v>199.48879388334944</v>
      </c>
      <c r="X173" s="11">
        <f t="shared" si="39"/>
        <v>0.1157882884371344</v>
      </c>
      <c r="Y173" s="11">
        <f t="shared" si="40"/>
        <v>9.3656441894168552E-2</v>
      </c>
      <c r="Z173" s="11">
        <f t="shared" si="41"/>
        <v>0.1157882884371344</v>
      </c>
      <c r="AA173" s="11">
        <f t="shared" si="42"/>
        <v>9.3656441894168552E-2</v>
      </c>
      <c r="AB173" s="11">
        <f t="shared" si="43"/>
        <v>0</v>
      </c>
      <c r="AC173" s="11">
        <f t="shared" si="44"/>
        <v>0</v>
      </c>
      <c r="AD173" s="11">
        <f t="shared" si="45"/>
        <v>0.10973711058334068</v>
      </c>
      <c r="AE173" s="11">
        <f t="shared" si="46"/>
        <v>0.10973711058334068</v>
      </c>
      <c r="AF173" s="11">
        <f t="shared" si="47"/>
        <v>9.4537911663054253E-2</v>
      </c>
      <c r="AG173" s="11">
        <f t="shared" si="48"/>
        <v>0</v>
      </c>
      <c r="AH173" s="11">
        <f t="shared" si="49"/>
        <v>6.2504062295430263E-2</v>
      </c>
    </row>
    <row r="174" spans="1:34">
      <c r="A174" s="3">
        <v>39722</v>
      </c>
      <c r="B174" s="4">
        <v>1.03E-2</v>
      </c>
      <c r="C174" s="4">
        <v>1.3842719936145498E-2</v>
      </c>
      <c r="D174" s="4">
        <v>1.03E-2</v>
      </c>
      <c r="E174" s="4">
        <f t="shared" si="57"/>
        <v>1.3842719936145498E-2</v>
      </c>
      <c r="F174" s="9"/>
      <c r="G174" s="10"/>
      <c r="H174" s="9">
        <v>9.4999999999999998E-3</v>
      </c>
      <c r="I174" s="9">
        <v>9.4999999999999998E-3</v>
      </c>
      <c r="J174" s="9">
        <v>1.04E-2</v>
      </c>
      <c r="K174" s="9" t="s">
        <v>103</v>
      </c>
      <c r="L174" s="9">
        <v>4.5000000000000005E-3</v>
      </c>
      <c r="M174" s="7">
        <f t="shared" si="38"/>
        <v>317.75680280894113</v>
      </c>
      <c r="N174" s="7">
        <f t="shared" si="58"/>
        <v>110.87956217256709</v>
      </c>
      <c r="O174" s="7">
        <f t="shared" si="50"/>
        <v>317.75680280894113</v>
      </c>
      <c r="P174" s="7">
        <f t="shared" si="59"/>
        <v>110.87956217256709</v>
      </c>
      <c r="Q174" s="7">
        <f t="shared" si="51"/>
        <v>100</v>
      </c>
      <c r="R174" s="7">
        <f t="shared" si="52"/>
        <v>100</v>
      </c>
      <c r="S174" s="7">
        <f t="shared" si="53"/>
        <v>323.66532487293125</v>
      </c>
      <c r="T174" s="7">
        <f t="shared" si="54"/>
        <v>323.66532487293125</v>
      </c>
      <c r="U174" s="7">
        <f t="shared" si="56"/>
        <v>110.592110594435</v>
      </c>
      <c r="V174" s="7">
        <v>100</v>
      </c>
      <c r="W174" s="7">
        <f t="shared" si="55"/>
        <v>200.38649345582451</v>
      </c>
      <c r="X174" s="11">
        <f t="shared" si="39"/>
        <v>0.12368511543863314</v>
      </c>
      <c r="Y174" s="11">
        <f t="shared" si="40"/>
        <v>0.10879562172567092</v>
      </c>
      <c r="Z174" s="11">
        <f t="shared" si="41"/>
        <v>0.12368511543863314</v>
      </c>
      <c r="AA174" s="11">
        <f t="shared" si="42"/>
        <v>0.10879562172567092</v>
      </c>
      <c r="AB174" s="11">
        <f t="shared" si="43"/>
        <v>0</v>
      </c>
      <c r="AC174" s="11">
        <f t="shared" si="44"/>
        <v>0</v>
      </c>
      <c r="AD174" s="11">
        <f t="shared" si="45"/>
        <v>0.11548303607874377</v>
      </c>
      <c r="AE174" s="11">
        <f t="shared" si="46"/>
        <v>0.11548303607874377</v>
      </c>
      <c r="AF174" s="11">
        <f t="shared" si="47"/>
        <v>0.10592110594434989</v>
      </c>
      <c r="AG174" s="11">
        <f t="shared" si="48"/>
        <v>0</v>
      </c>
      <c r="AH174" s="11">
        <f t="shared" si="49"/>
        <v>6.409305142149524E-2</v>
      </c>
    </row>
    <row r="175" spans="1:34">
      <c r="A175" s="3">
        <v>39753</v>
      </c>
      <c r="B175" s="4">
        <v>5.6000000000000008E-3</v>
      </c>
      <c r="C175" s="4">
        <v>6.2346270479101129E-3</v>
      </c>
      <c r="D175" s="4">
        <v>5.6000000000000008E-3</v>
      </c>
      <c r="E175" s="4">
        <f t="shared" si="57"/>
        <v>6.2346270479101129E-3</v>
      </c>
      <c r="F175" s="9"/>
      <c r="G175" s="10"/>
      <c r="H175" s="9">
        <v>8.1000000000000013E-3</v>
      </c>
      <c r="I175" s="9">
        <v>8.1000000000000013E-3</v>
      </c>
      <c r="J175" s="9">
        <v>3.8E-3</v>
      </c>
      <c r="K175" s="9" t="s">
        <v>103</v>
      </c>
      <c r="L175" s="9">
        <v>3.5999999999999999E-3</v>
      </c>
      <c r="M175" s="7">
        <f t="shared" si="38"/>
        <v>319.53624090467122</v>
      </c>
      <c r="N175" s="7">
        <f t="shared" si="58"/>
        <v>111.57085488994861</v>
      </c>
      <c r="O175" s="7">
        <f t="shared" si="50"/>
        <v>319.53624090467122</v>
      </c>
      <c r="P175" s="7">
        <f t="shared" si="59"/>
        <v>111.57085488994861</v>
      </c>
      <c r="Q175" s="7">
        <f t="shared" si="51"/>
        <v>100</v>
      </c>
      <c r="R175" s="7">
        <f t="shared" si="52"/>
        <v>100</v>
      </c>
      <c r="S175" s="7">
        <f t="shared" si="53"/>
        <v>326.28701400440201</v>
      </c>
      <c r="T175" s="7">
        <f t="shared" si="54"/>
        <v>326.28701400440201</v>
      </c>
      <c r="U175" s="7">
        <f t="shared" si="56"/>
        <v>111.01236061469386</v>
      </c>
      <c r="V175" s="7">
        <v>100</v>
      </c>
      <c r="W175" s="7">
        <f t="shared" si="55"/>
        <v>201.10788483226548</v>
      </c>
      <c r="X175" s="11">
        <f t="shared" si="39"/>
        <v>0.12558795904481479</v>
      </c>
      <c r="Y175" s="11">
        <f t="shared" si="40"/>
        <v>0.11570854889948601</v>
      </c>
      <c r="Z175" s="11">
        <f t="shared" si="41"/>
        <v>0.12558795904481479</v>
      </c>
      <c r="AA175" s="11">
        <f t="shared" si="42"/>
        <v>0.11570854889948601</v>
      </c>
      <c r="AB175" s="11">
        <f t="shared" si="43"/>
        <v>0</v>
      </c>
      <c r="AC175" s="11">
        <f t="shared" si="44"/>
        <v>0</v>
      </c>
      <c r="AD175" s="11">
        <f t="shared" si="45"/>
        <v>0.11914654525376367</v>
      </c>
      <c r="AE175" s="11">
        <f t="shared" si="46"/>
        <v>0.11914654525376367</v>
      </c>
      <c r="AF175" s="11">
        <f t="shared" si="47"/>
        <v>0.11012360614693861</v>
      </c>
      <c r="AG175" s="11">
        <f t="shared" si="48"/>
        <v>0</v>
      </c>
      <c r="AH175" s="11">
        <f t="shared" si="49"/>
        <v>6.3881038460462891E-2</v>
      </c>
    </row>
    <row r="176" spans="1:34">
      <c r="A176" s="3">
        <v>39783</v>
      </c>
      <c r="B176" s="4">
        <v>3.9000000000000003E-3</v>
      </c>
      <c r="C176" s="4">
        <v>3.9963597051688726E-3</v>
      </c>
      <c r="D176" s="4">
        <v>3.9000000000000003E-3</v>
      </c>
      <c r="E176" s="4">
        <f t="shared" si="57"/>
        <v>3.9963597051688726E-3</v>
      </c>
      <c r="F176" s="9"/>
      <c r="G176" s="10"/>
      <c r="H176" s="9">
        <v>6.1999999999999998E-3</v>
      </c>
      <c r="I176" s="9">
        <v>6.1999999999999998E-3</v>
      </c>
      <c r="J176" s="9">
        <v>2.2000000000000001E-3</v>
      </c>
      <c r="K176" s="9" t="s">
        <v>103</v>
      </c>
      <c r="L176" s="9">
        <v>2.8000000000000004E-3</v>
      </c>
      <c r="M176" s="7">
        <f t="shared" si="38"/>
        <v>320.78243224419941</v>
      </c>
      <c r="N176" s="7">
        <f t="shared" si="58"/>
        <v>112.01673215870204</v>
      </c>
      <c r="O176" s="7">
        <f t="shared" si="50"/>
        <v>320.78243224419941</v>
      </c>
      <c r="P176" s="7">
        <f t="shared" si="59"/>
        <v>112.01673215870204</v>
      </c>
      <c r="Q176" s="7">
        <f t="shared" si="51"/>
        <v>100</v>
      </c>
      <c r="R176" s="7">
        <f t="shared" si="52"/>
        <v>100</v>
      </c>
      <c r="S176" s="7">
        <f t="shared" si="53"/>
        <v>328.30999349122931</v>
      </c>
      <c r="T176" s="7">
        <f t="shared" si="54"/>
        <v>328.30999349122931</v>
      </c>
      <c r="U176" s="7">
        <f t="shared" si="56"/>
        <v>111.25658780804619</v>
      </c>
      <c r="V176" s="7">
        <v>100</v>
      </c>
      <c r="W176" s="7">
        <f t="shared" si="55"/>
        <v>201.6709869097958</v>
      </c>
      <c r="X176" s="11">
        <f t="shared" si="39"/>
        <v>0.12502763051084198</v>
      </c>
      <c r="Y176" s="11">
        <f t="shared" si="40"/>
        <v>0.12016732158702048</v>
      </c>
      <c r="Z176" s="11">
        <f t="shared" si="41"/>
        <v>0.12502763051084198</v>
      </c>
      <c r="AA176" s="11">
        <f t="shared" si="42"/>
        <v>0.12016732158702048</v>
      </c>
      <c r="AB176" s="11">
        <f t="shared" si="43"/>
        <v>0</v>
      </c>
      <c r="AC176" s="11">
        <f t="shared" si="44"/>
        <v>0</v>
      </c>
      <c r="AD176" s="11">
        <f t="shared" si="45"/>
        <v>0.11759155799358556</v>
      </c>
      <c r="AE176" s="11">
        <f t="shared" si="46"/>
        <v>0.11759155799358556</v>
      </c>
      <c r="AF176" s="11">
        <f t="shared" si="47"/>
        <v>0.11256587808046192</v>
      </c>
      <c r="AG176" s="11">
        <f t="shared" si="48"/>
        <v>0</v>
      </c>
      <c r="AH176" s="11">
        <f t="shared" si="49"/>
        <v>5.9023134175255176E-2</v>
      </c>
    </row>
    <row r="177" spans="1:34">
      <c r="A177" s="3">
        <v>39814</v>
      </c>
      <c r="B177" s="4">
        <v>4.5999999999999999E-3</v>
      </c>
      <c r="C177" s="4">
        <v>2.4778666081810563E-3</v>
      </c>
      <c r="D177" s="4">
        <v>4.5999999999999999E-3</v>
      </c>
      <c r="E177" s="4">
        <f t="shared" si="57"/>
        <v>2.4778666081810563E-3</v>
      </c>
      <c r="F177" s="9"/>
      <c r="G177" s="10"/>
      <c r="H177" s="9">
        <v>3.9000000000000003E-3</v>
      </c>
      <c r="I177" s="9">
        <v>3.9000000000000003E-3</v>
      </c>
      <c r="J177" s="9">
        <v>2.5000000000000001E-3</v>
      </c>
      <c r="K177" s="9" t="s">
        <v>103</v>
      </c>
      <c r="L177" s="9">
        <v>4.7999999999999996E-3</v>
      </c>
      <c r="M177" s="7">
        <f t="shared" si="38"/>
        <v>322.25803143252273</v>
      </c>
      <c r="N177" s="7">
        <f t="shared" si="58"/>
        <v>112.29429467887564</v>
      </c>
      <c r="O177" s="7">
        <f t="shared" si="50"/>
        <v>322.25803143252273</v>
      </c>
      <c r="P177" s="7">
        <f t="shared" si="59"/>
        <v>112.29429467887564</v>
      </c>
      <c r="Q177" s="7">
        <f t="shared" si="51"/>
        <v>100</v>
      </c>
      <c r="R177" s="7">
        <f t="shared" si="52"/>
        <v>100</v>
      </c>
      <c r="S177" s="7">
        <f t="shared" si="53"/>
        <v>329.5904024658451</v>
      </c>
      <c r="T177" s="7">
        <f t="shared" si="54"/>
        <v>329.5904024658451</v>
      </c>
      <c r="U177" s="7">
        <f t="shared" si="56"/>
        <v>111.5347292775663</v>
      </c>
      <c r="V177" s="7">
        <v>100</v>
      </c>
      <c r="W177" s="7">
        <f t="shared" si="55"/>
        <v>202.6390076469628</v>
      </c>
      <c r="X177" s="11">
        <f t="shared" si="39"/>
        <v>0.12659764514672212</v>
      </c>
      <c r="Y177" s="11">
        <f t="shared" si="40"/>
        <v>0.12294294678875639</v>
      </c>
      <c r="Z177" s="11">
        <f t="shared" si="41"/>
        <v>0.12659764514672212</v>
      </c>
      <c r="AA177" s="11">
        <f t="shared" si="42"/>
        <v>0.12294294678875639</v>
      </c>
      <c r="AB177" s="11">
        <f t="shared" si="43"/>
        <v>0</v>
      </c>
      <c r="AC177" s="11">
        <f t="shared" si="44"/>
        <v>0</v>
      </c>
      <c r="AD177" s="11">
        <f t="shared" si="45"/>
        <v>0.11703521014512219</v>
      </c>
      <c r="AE177" s="11">
        <f t="shared" si="46"/>
        <v>0.11703521014512219</v>
      </c>
      <c r="AF177" s="11">
        <f t="shared" si="47"/>
        <v>0.11201125899866726</v>
      </c>
      <c r="AG177" s="11">
        <f t="shared" si="48"/>
        <v>0</v>
      </c>
      <c r="AH177" s="11">
        <f t="shared" si="49"/>
        <v>5.8391133100553105E-2</v>
      </c>
    </row>
    <row r="178" spans="1:34">
      <c r="A178" s="3">
        <v>39845</v>
      </c>
      <c r="B178" s="4">
        <v>5.1000000000000004E-3</v>
      </c>
      <c r="C178" s="4">
        <v>6.3015455369579421E-3</v>
      </c>
      <c r="D178" s="4">
        <v>5.1000000000000004E-3</v>
      </c>
      <c r="E178" s="4">
        <f t="shared" si="57"/>
        <v>6.3015455369579421E-3</v>
      </c>
      <c r="F178" s="9"/>
      <c r="G178" s="10"/>
      <c r="H178" s="9">
        <v>3.2000000000000002E-3</v>
      </c>
      <c r="I178" s="9">
        <v>3.2000000000000002E-3</v>
      </c>
      <c r="J178" s="9">
        <v>6.1999999999999998E-3</v>
      </c>
      <c r="K178" s="9" t="s">
        <v>103</v>
      </c>
      <c r="L178" s="9">
        <v>5.5000000000000005E-3</v>
      </c>
      <c r="M178" s="7">
        <f t="shared" si="38"/>
        <v>323.9015473928286</v>
      </c>
      <c r="N178" s="7">
        <f t="shared" si="58"/>
        <v>113.00192229033516</v>
      </c>
      <c r="O178" s="7">
        <f t="shared" si="50"/>
        <v>323.9015473928286</v>
      </c>
      <c r="P178" s="7">
        <f t="shared" si="59"/>
        <v>113.00192229033516</v>
      </c>
      <c r="Q178" s="7">
        <f t="shared" si="51"/>
        <v>100</v>
      </c>
      <c r="R178" s="7">
        <f t="shared" si="52"/>
        <v>100</v>
      </c>
      <c r="S178" s="7">
        <f t="shared" si="53"/>
        <v>330.64509175373581</v>
      </c>
      <c r="T178" s="7">
        <f t="shared" si="54"/>
        <v>330.64509175373581</v>
      </c>
      <c r="U178" s="7">
        <f t="shared" si="56"/>
        <v>112.22624459908721</v>
      </c>
      <c r="V178" s="7">
        <v>100</v>
      </c>
      <c r="W178" s="7">
        <f t="shared" si="55"/>
        <v>203.75352218902111</v>
      </c>
      <c r="X178" s="11">
        <f t="shared" si="39"/>
        <v>0.12974487991317019</v>
      </c>
      <c r="Y178" s="11">
        <f t="shared" si="40"/>
        <v>0.13001922290335166</v>
      </c>
      <c r="Z178" s="11">
        <f t="shared" si="41"/>
        <v>0.12974487991317019</v>
      </c>
      <c r="AA178" s="11">
        <f t="shared" si="42"/>
        <v>0.13001922290335166</v>
      </c>
      <c r="AB178" s="11">
        <f t="shared" si="43"/>
        <v>0</v>
      </c>
      <c r="AC178" s="11">
        <f t="shared" si="44"/>
        <v>0</v>
      </c>
      <c r="AD178" s="11">
        <f t="shared" si="45"/>
        <v>0.11581173236840248</v>
      </c>
      <c r="AE178" s="11">
        <f t="shared" si="46"/>
        <v>0.11581173236840248</v>
      </c>
      <c r="AF178" s="11">
        <f t="shared" si="47"/>
        <v>0.11511434004829479</v>
      </c>
      <c r="AG178" s="11">
        <f t="shared" si="48"/>
        <v>0</v>
      </c>
      <c r="AH178" s="11">
        <f t="shared" si="49"/>
        <v>5.9023071283318185E-2</v>
      </c>
    </row>
    <row r="179" spans="1:34">
      <c r="A179" s="3">
        <v>39873</v>
      </c>
      <c r="B179" s="4">
        <v>3.2000000000000002E-3</v>
      </c>
      <c r="C179" s="4">
        <v>-2.6436058506259519E-3</v>
      </c>
      <c r="D179" s="4">
        <v>3.2000000000000002E-3</v>
      </c>
      <c r="E179" s="4">
        <f t="shared" si="57"/>
        <v>-2.6436058506259519E-3</v>
      </c>
      <c r="F179" s="9"/>
      <c r="G179" s="10"/>
      <c r="H179" s="9">
        <v>9.3999999999999986E-3</v>
      </c>
      <c r="I179" s="9">
        <v>9.3999999999999986E-3</v>
      </c>
      <c r="J179" s="9">
        <v>1.1000000000000001E-3</v>
      </c>
      <c r="K179" s="9" t="s">
        <v>103</v>
      </c>
      <c r="L179" s="9">
        <v>2E-3</v>
      </c>
      <c r="M179" s="7">
        <f t="shared" si="38"/>
        <v>324.93803234448569</v>
      </c>
      <c r="N179" s="7">
        <f t="shared" si="58"/>
        <v>112.70318974743645</v>
      </c>
      <c r="O179" s="7">
        <f t="shared" si="50"/>
        <v>324.93803234448569</v>
      </c>
      <c r="P179" s="7">
        <f t="shared" si="59"/>
        <v>112.70318974743645</v>
      </c>
      <c r="Q179" s="7">
        <f t="shared" si="51"/>
        <v>100</v>
      </c>
      <c r="R179" s="7">
        <f t="shared" si="52"/>
        <v>100</v>
      </c>
      <c r="S179" s="7">
        <f t="shared" si="53"/>
        <v>333.75315561622097</v>
      </c>
      <c r="T179" s="7">
        <f t="shared" si="54"/>
        <v>333.75315561622097</v>
      </c>
      <c r="U179" s="7">
        <f t="shared" si="56"/>
        <v>112.34969346814621</v>
      </c>
      <c r="V179" s="7">
        <v>100</v>
      </c>
      <c r="W179" s="7">
        <f t="shared" si="55"/>
        <v>204.16102923339915</v>
      </c>
      <c r="X179" s="11">
        <f t="shared" si="39"/>
        <v>0.12918208979664469</v>
      </c>
      <c r="Y179" s="11">
        <f t="shared" si="40"/>
        <v>0.12004581782479673</v>
      </c>
      <c r="Z179" s="11">
        <f t="shared" si="41"/>
        <v>0.12918208979664469</v>
      </c>
      <c r="AA179" s="11">
        <f t="shared" si="42"/>
        <v>0.12004581782479673</v>
      </c>
      <c r="AB179" s="11">
        <f t="shared" si="43"/>
        <v>0</v>
      </c>
      <c r="AC179" s="11">
        <f t="shared" si="44"/>
        <v>0</v>
      </c>
      <c r="AD179" s="11">
        <f t="shared" si="45"/>
        <v>0.11691824935805784</v>
      </c>
      <c r="AE179" s="11">
        <f t="shared" si="46"/>
        <v>0.11691824935805784</v>
      </c>
      <c r="AF179" s="11">
        <f t="shared" si="47"/>
        <v>0.10869099793658554</v>
      </c>
      <c r="AG179" s="11">
        <f t="shared" si="48"/>
        <v>0</v>
      </c>
      <c r="AH179" s="11">
        <f t="shared" si="49"/>
        <v>5.6071971960474531E-2</v>
      </c>
    </row>
    <row r="180" spans="1:34">
      <c r="A180" s="3">
        <v>39904</v>
      </c>
      <c r="B180" s="4">
        <v>2.5000000000000001E-3</v>
      </c>
      <c r="C180" s="4">
        <v>-4.5916131171719332E-3</v>
      </c>
      <c r="D180" s="4">
        <v>2.5000000000000001E-3</v>
      </c>
      <c r="E180" s="4">
        <f t="shared" si="57"/>
        <v>-4.5916131171719332E-3</v>
      </c>
      <c r="F180" s="9"/>
      <c r="G180" s="10"/>
      <c r="H180" s="9">
        <v>3.2000000000000002E-3</v>
      </c>
      <c r="I180" s="9">
        <v>3.2000000000000002E-3</v>
      </c>
      <c r="J180" s="9">
        <v>-2.0999999999999999E-3</v>
      </c>
      <c r="K180" s="9" t="s">
        <v>103</v>
      </c>
      <c r="L180" s="9">
        <v>4.7999999999999996E-3</v>
      </c>
      <c r="M180" s="7">
        <f t="shared" si="38"/>
        <v>325.75037742534687</v>
      </c>
      <c r="N180" s="7">
        <f t="shared" si="58"/>
        <v>112.18570030304501</v>
      </c>
      <c r="O180" s="7">
        <f t="shared" si="50"/>
        <v>325.75037742534687</v>
      </c>
      <c r="P180" s="7">
        <f t="shared" si="59"/>
        <v>112.18570030304501</v>
      </c>
      <c r="Q180" s="7">
        <f t="shared" si="51"/>
        <v>100</v>
      </c>
      <c r="R180" s="7">
        <f t="shared" si="52"/>
        <v>100</v>
      </c>
      <c r="S180" s="7">
        <f t="shared" si="53"/>
        <v>334.82116571419289</v>
      </c>
      <c r="T180" s="7">
        <f t="shared" si="54"/>
        <v>334.82116571419289</v>
      </c>
      <c r="U180" s="7">
        <f t="shared" si="56"/>
        <v>112.1137591118631</v>
      </c>
      <c r="V180" s="7">
        <v>100</v>
      </c>
      <c r="W180" s="7">
        <f t="shared" si="55"/>
        <v>205.14100217371944</v>
      </c>
      <c r="X180" s="11">
        <f t="shared" si="39"/>
        <v>0.12850667433071084</v>
      </c>
      <c r="Y180" s="11">
        <f t="shared" si="40"/>
        <v>0.11010651297694607</v>
      </c>
      <c r="Z180" s="11">
        <f t="shared" si="41"/>
        <v>0.12850667433071084</v>
      </c>
      <c r="AA180" s="11">
        <f t="shared" si="42"/>
        <v>0.11010651297694607</v>
      </c>
      <c r="AB180" s="11">
        <f t="shared" si="43"/>
        <v>0</v>
      </c>
      <c r="AC180" s="11">
        <f t="shared" si="44"/>
        <v>0</v>
      </c>
      <c r="AD180" s="11">
        <f t="shared" si="45"/>
        <v>0.11636184891501822</v>
      </c>
      <c r="AE180" s="11">
        <f t="shared" si="46"/>
        <v>0.11636184891501822</v>
      </c>
      <c r="AF180" s="11">
        <f t="shared" si="47"/>
        <v>0.10393409183887314</v>
      </c>
      <c r="AG180" s="11">
        <f t="shared" si="48"/>
        <v>0</v>
      </c>
      <c r="AH180" s="11">
        <f t="shared" si="49"/>
        <v>5.5336765217190109E-2</v>
      </c>
    </row>
    <row r="181" spans="1:34">
      <c r="A181" s="3">
        <v>39934</v>
      </c>
      <c r="B181" s="4">
        <v>3.4599999999999999E-2</v>
      </c>
      <c r="C181" s="4">
        <v>3.6823136652835986E-2</v>
      </c>
      <c r="D181" s="4">
        <v>3.4599999999999999E-2</v>
      </c>
      <c r="E181" s="4">
        <f t="shared" si="57"/>
        <v>3.6823136652835986E-2</v>
      </c>
      <c r="F181" s="9"/>
      <c r="G181" s="10"/>
      <c r="H181" s="9">
        <v>1.3000000000000001E-2</v>
      </c>
      <c r="I181" s="9">
        <v>1.3000000000000001E-2</v>
      </c>
      <c r="J181" s="9">
        <v>7.1999999999999998E-3</v>
      </c>
      <c r="K181" s="9" t="s">
        <v>103</v>
      </c>
      <c r="L181" s="9">
        <v>4.6999999999999993E-3</v>
      </c>
      <c r="M181" s="7">
        <f t="shared" si="38"/>
        <v>337.02134048426387</v>
      </c>
      <c r="N181" s="7">
        <f t="shared" si="58"/>
        <v>116.31672967579814</v>
      </c>
      <c r="O181" s="7">
        <f t="shared" si="50"/>
        <v>337.02134048426387</v>
      </c>
      <c r="P181" s="7">
        <f t="shared" si="59"/>
        <v>116.31672967579814</v>
      </c>
      <c r="Q181" s="7">
        <f t="shared" si="51"/>
        <v>100</v>
      </c>
      <c r="R181" s="7">
        <f t="shared" si="52"/>
        <v>100</v>
      </c>
      <c r="S181" s="7">
        <f t="shared" si="53"/>
        <v>339.17384086847738</v>
      </c>
      <c r="T181" s="7">
        <f t="shared" si="54"/>
        <v>339.17384086847738</v>
      </c>
      <c r="U181" s="7">
        <f t="shared" si="56"/>
        <v>112.92097817746853</v>
      </c>
      <c r="V181" s="7">
        <v>100</v>
      </c>
      <c r="W181" s="7">
        <f t="shared" si="55"/>
        <v>206.10516488393591</v>
      </c>
      <c r="X181" s="11">
        <f t="shared" si="39"/>
        <v>0.11866724658671401</v>
      </c>
      <c r="Y181" s="11">
        <f t="shared" si="40"/>
        <v>0.1142442966731434</v>
      </c>
      <c r="Z181" s="11">
        <f t="shared" si="41"/>
        <v>0.11866724658671401</v>
      </c>
      <c r="AA181" s="11">
        <f t="shared" si="42"/>
        <v>0.1142442966731434</v>
      </c>
      <c r="AB181" s="11">
        <f t="shared" si="43"/>
        <v>0</v>
      </c>
      <c r="AC181" s="11">
        <f t="shared" si="44"/>
        <v>0</v>
      </c>
      <c r="AD181" s="11">
        <f t="shared" si="45"/>
        <v>0.11011539506323098</v>
      </c>
      <c r="AE181" s="11">
        <f t="shared" si="46"/>
        <v>0.11011539506323098</v>
      </c>
      <c r="AF181" s="11">
        <f t="shared" si="47"/>
        <v>8.9546709750233155E-2</v>
      </c>
      <c r="AG181" s="11">
        <f t="shared" si="48"/>
        <v>0</v>
      </c>
      <c r="AH181" s="11">
        <f t="shared" si="49"/>
        <v>5.1986157370483843E-2</v>
      </c>
    </row>
    <row r="182" spans="1:34">
      <c r="A182" s="3">
        <v>39965</v>
      </c>
      <c r="B182" s="4">
        <v>1.1000000000000001E-3</v>
      </c>
      <c r="C182" s="4">
        <v>4.217532080881492E-3</v>
      </c>
      <c r="D182" s="4">
        <v>1.1000000000000001E-3</v>
      </c>
      <c r="E182" s="4">
        <f t="shared" si="57"/>
        <v>4.217532080881492E-3</v>
      </c>
      <c r="F182" s="9"/>
      <c r="G182" s="10"/>
      <c r="H182" s="9">
        <v>3.4999999999999996E-3</v>
      </c>
      <c r="I182" s="9">
        <v>3.4999999999999996E-3</v>
      </c>
      <c r="J182" s="9">
        <v>4.4000000000000003E-3</v>
      </c>
      <c r="K182" s="9" t="s">
        <v>103</v>
      </c>
      <c r="L182" s="9">
        <v>3.5999999999999999E-3</v>
      </c>
      <c r="M182" s="7">
        <f t="shared" si="38"/>
        <v>337.3920639587966</v>
      </c>
      <c r="N182" s="7">
        <f t="shared" si="58"/>
        <v>116.80729921474904</v>
      </c>
      <c r="O182" s="7">
        <f t="shared" si="50"/>
        <v>337.3920639587966</v>
      </c>
      <c r="P182" s="7">
        <f t="shared" si="59"/>
        <v>116.80729921474904</v>
      </c>
      <c r="Q182" s="7">
        <f t="shared" si="51"/>
        <v>100</v>
      </c>
      <c r="R182" s="7">
        <f t="shared" si="52"/>
        <v>100</v>
      </c>
      <c r="S182" s="7">
        <f t="shared" si="53"/>
        <v>340.36094931151706</v>
      </c>
      <c r="T182" s="7">
        <f t="shared" si="54"/>
        <v>340.36094931151706</v>
      </c>
      <c r="U182" s="7">
        <f t="shared" si="56"/>
        <v>113.41783048144939</v>
      </c>
      <c r="V182" s="7">
        <v>100</v>
      </c>
      <c r="W182" s="7">
        <f t="shared" si="55"/>
        <v>206.8471434775181</v>
      </c>
      <c r="X182" s="11">
        <f t="shared" si="39"/>
        <v>0.1143261498089152</v>
      </c>
      <c r="Y182" s="11">
        <f t="shared" si="40"/>
        <v>0.10088344292722273</v>
      </c>
      <c r="Z182" s="11">
        <f t="shared" si="41"/>
        <v>0.1143261498089152</v>
      </c>
      <c r="AA182" s="11">
        <f t="shared" si="42"/>
        <v>0.10088344292722273</v>
      </c>
      <c r="AB182" s="11">
        <f t="shared" si="43"/>
        <v>0</v>
      </c>
      <c r="AC182" s="11">
        <f t="shared" si="44"/>
        <v>0</v>
      </c>
      <c r="AD182" s="11">
        <f t="shared" si="45"/>
        <v>0.10035637983598589</v>
      </c>
      <c r="AE182" s="11">
        <f t="shared" si="46"/>
        <v>0.10035637983598589</v>
      </c>
      <c r="AF182" s="11">
        <f t="shared" si="47"/>
        <v>7.2042236748760091E-2</v>
      </c>
      <c r="AG182" s="11">
        <f t="shared" si="48"/>
        <v>0</v>
      </c>
      <c r="AH182" s="11">
        <f t="shared" si="49"/>
        <v>4.8017974525528695E-2</v>
      </c>
    </row>
    <row r="183" spans="1:34">
      <c r="A183" s="3">
        <v>39995</v>
      </c>
      <c r="B183" s="4">
        <v>3.5999999999999999E-3</v>
      </c>
      <c r="C183" s="4">
        <v>5.1239136855485423E-3</v>
      </c>
      <c r="D183" s="4">
        <v>3.5999999999999999E-3</v>
      </c>
      <c r="E183" s="4">
        <f t="shared" si="57"/>
        <v>5.1239136855485423E-3</v>
      </c>
      <c r="F183" s="9"/>
      <c r="G183" s="10"/>
      <c r="H183" s="9">
        <v>4.7999999999999996E-3</v>
      </c>
      <c r="I183" s="9">
        <v>4.7999999999999996E-3</v>
      </c>
      <c r="J183" s="9">
        <v>4.1999999999999997E-3</v>
      </c>
      <c r="K183" s="9" t="s">
        <v>103</v>
      </c>
      <c r="L183" s="9">
        <v>2.3999999999999998E-3</v>
      </c>
      <c r="M183" s="7">
        <f t="shared" si="38"/>
        <v>338.60667538904829</v>
      </c>
      <c r="N183" s="7">
        <f t="shared" si="58"/>
        <v>117.40580973376746</v>
      </c>
      <c r="O183" s="7">
        <f t="shared" si="50"/>
        <v>338.60667538904829</v>
      </c>
      <c r="P183" s="7">
        <f t="shared" si="59"/>
        <v>117.40580973376746</v>
      </c>
      <c r="Q183" s="7">
        <f t="shared" si="51"/>
        <v>100</v>
      </c>
      <c r="R183" s="7">
        <f t="shared" si="52"/>
        <v>100</v>
      </c>
      <c r="S183" s="7">
        <f t="shared" si="53"/>
        <v>341.9946818682123</v>
      </c>
      <c r="T183" s="7">
        <f t="shared" si="54"/>
        <v>341.9946818682123</v>
      </c>
      <c r="U183" s="7">
        <f t="shared" si="56"/>
        <v>113.89418536947147</v>
      </c>
      <c r="V183" s="7">
        <v>100</v>
      </c>
      <c r="W183" s="7">
        <f t="shared" si="55"/>
        <v>207.34357662186414</v>
      </c>
      <c r="X183" s="11">
        <f t="shared" si="39"/>
        <v>0.10671719341734542</v>
      </c>
      <c r="Y183" s="11">
        <f t="shared" si="40"/>
        <v>9.6089021517275386E-2</v>
      </c>
      <c r="Z183" s="11">
        <f t="shared" si="41"/>
        <v>0.10671719341734542</v>
      </c>
      <c r="AA183" s="11">
        <f t="shared" si="42"/>
        <v>9.6089021517275386E-2</v>
      </c>
      <c r="AB183" s="11">
        <f t="shared" si="43"/>
        <v>0</v>
      </c>
      <c r="AC183" s="11">
        <f t="shared" si="44"/>
        <v>0</v>
      </c>
      <c r="AD183" s="11">
        <f t="shared" si="45"/>
        <v>9.4366119429079021E-2</v>
      </c>
      <c r="AE183" s="11">
        <f t="shared" si="46"/>
        <v>9.4366119429079021E-2</v>
      </c>
      <c r="AF183" s="11">
        <f t="shared" si="47"/>
        <v>6.6308254896102259E-2</v>
      </c>
      <c r="AG183" s="11">
        <f t="shared" si="48"/>
        <v>0</v>
      </c>
      <c r="AH183" s="11">
        <f t="shared" si="49"/>
        <v>4.4994745513170065E-2</v>
      </c>
    </row>
    <row r="184" spans="1:34">
      <c r="A184" s="3">
        <v>40026</v>
      </c>
      <c r="B184" s="4">
        <v>1.8E-3</v>
      </c>
      <c r="C184" s="4">
        <v>4.3832115650892511E-3</v>
      </c>
      <c r="D184" s="4">
        <v>1.8E-3</v>
      </c>
      <c r="E184" s="4">
        <f t="shared" si="57"/>
        <v>4.3832115650892511E-3</v>
      </c>
      <c r="F184" s="9"/>
      <c r="G184" s="10"/>
      <c r="H184" s="9">
        <v>2E-3</v>
      </c>
      <c r="I184" s="9">
        <v>2E-3</v>
      </c>
      <c r="J184" s="9">
        <v>-4.0000000000000002E-4</v>
      </c>
      <c r="K184" s="9" t="s">
        <v>103</v>
      </c>
      <c r="L184" s="9">
        <v>1.5E-3</v>
      </c>
      <c r="M184" s="7">
        <f t="shared" si="38"/>
        <v>339.2161674047486</v>
      </c>
      <c r="N184" s="7">
        <f t="shared" si="58"/>
        <v>117.92042423680117</v>
      </c>
      <c r="O184" s="7">
        <f t="shared" si="50"/>
        <v>339.2161674047486</v>
      </c>
      <c r="P184" s="7">
        <f t="shared" si="59"/>
        <v>117.92042423680117</v>
      </c>
      <c r="Q184" s="7">
        <f t="shared" si="51"/>
        <v>100</v>
      </c>
      <c r="R184" s="7">
        <f t="shared" si="52"/>
        <v>100</v>
      </c>
      <c r="S184" s="7">
        <f t="shared" si="53"/>
        <v>342.67867123194873</v>
      </c>
      <c r="T184" s="7">
        <f t="shared" si="54"/>
        <v>342.67867123194873</v>
      </c>
      <c r="U184" s="7">
        <f t="shared" si="56"/>
        <v>113.84862769532369</v>
      </c>
      <c r="V184" s="7">
        <v>100</v>
      </c>
      <c r="W184" s="7">
        <f t="shared" si="55"/>
        <v>207.65459198679696</v>
      </c>
      <c r="X184" s="11">
        <f t="shared" si="39"/>
        <v>8.9961939014447934E-2</v>
      </c>
      <c r="Y184" s="11">
        <f t="shared" si="40"/>
        <v>9.1093540855279098E-2</v>
      </c>
      <c r="Z184" s="11">
        <f t="shared" si="41"/>
        <v>8.9961939014447934E-2</v>
      </c>
      <c r="AA184" s="11">
        <f t="shared" si="42"/>
        <v>9.1093540855279098E-2</v>
      </c>
      <c r="AB184" s="11">
        <f t="shared" si="43"/>
        <v>0</v>
      </c>
      <c r="AC184" s="11">
        <f t="shared" si="44"/>
        <v>0</v>
      </c>
      <c r="AD184" s="11">
        <f t="shared" si="45"/>
        <v>8.269633853469327E-2</v>
      </c>
      <c r="AE184" s="11">
        <f t="shared" si="46"/>
        <v>8.269633853469327E-2</v>
      </c>
      <c r="AF184" s="11">
        <f t="shared" si="47"/>
        <v>4.8889718159952578E-2</v>
      </c>
      <c r="AG184" s="11">
        <f t="shared" si="48"/>
        <v>0</v>
      </c>
      <c r="AH184" s="11">
        <f t="shared" si="49"/>
        <v>4.3640045504028668E-2</v>
      </c>
    </row>
    <row r="185" spans="1:34">
      <c r="A185" s="3">
        <v>40057</v>
      </c>
      <c r="B185" s="4">
        <v>2.8999999999999998E-3</v>
      </c>
      <c r="C185" s="4">
        <v>2.3305399361235324E-3</v>
      </c>
      <c r="D185" s="4">
        <v>2.8999999999999998E-3</v>
      </c>
      <c r="E185" s="4">
        <f t="shared" si="57"/>
        <v>2.3305399361235324E-3</v>
      </c>
      <c r="F185" s="9"/>
      <c r="G185" s="10"/>
      <c r="H185" s="9">
        <v>2E-3</v>
      </c>
      <c r="I185" s="9">
        <v>2E-3</v>
      </c>
      <c r="J185" s="9">
        <v>1.7000000000000001E-3</v>
      </c>
      <c r="K185" s="9" t="s">
        <v>103</v>
      </c>
      <c r="L185" s="9">
        <v>2.3999999999999998E-3</v>
      </c>
      <c r="M185" s="7">
        <f t="shared" si="38"/>
        <v>340.19989429022235</v>
      </c>
      <c r="N185" s="7">
        <f t="shared" si="58"/>
        <v>118.19524249476966</v>
      </c>
      <c r="O185" s="7">
        <f t="shared" si="50"/>
        <v>340.19989429022235</v>
      </c>
      <c r="P185" s="7">
        <f t="shared" si="59"/>
        <v>118.19524249476966</v>
      </c>
      <c r="Q185" s="7">
        <f t="shared" si="51"/>
        <v>100</v>
      </c>
      <c r="R185" s="7">
        <f t="shared" si="52"/>
        <v>100</v>
      </c>
      <c r="S185" s="7">
        <f t="shared" si="53"/>
        <v>343.3640285744126</v>
      </c>
      <c r="T185" s="7">
        <f t="shared" si="54"/>
        <v>343.3640285744126</v>
      </c>
      <c r="U185" s="7">
        <f t="shared" si="56"/>
        <v>114.04217036240574</v>
      </c>
      <c r="V185" s="7">
        <v>100</v>
      </c>
      <c r="W185" s="7">
        <f t="shared" si="55"/>
        <v>208.15296300756526</v>
      </c>
      <c r="X185" s="11">
        <f t="shared" si="39"/>
        <v>8.1657261663952152E-2</v>
      </c>
      <c r="Y185" s="11">
        <f t="shared" si="40"/>
        <v>8.0734661883948622E-2</v>
      </c>
      <c r="Z185" s="11">
        <f t="shared" si="41"/>
        <v>8.1657261663952152E-2</v>
      </c>
      <c r="AA185" s="11">
        <f t="shared" si="42"/>
        <v>8.0734661883948622E-2</v>
      </c>
      <c r="AB185" s="11">
        <f t="shared" si="43"/>
        <v>0</v>
      </c>
      <c r="AC185" s="11">
        <f t="shared" si="44"/>
        <v>0</v>
      </c>
      <c r="AD185" s="11">
        <f t="shared" si="45"/>
        <v>7.0939517484464698E-2</v>
      </c>
      <c r="AE185" s="11">
        <f t="shared" si="46"/>
        <v>7.0939517484464698E-2</v>
      </c>
      <c r="AF185" s="11">
        <f t="shared" si="47"/>
        <v>4.1920696827473902E-2</v>
      </c>
      <c r="AG185" s="11">
        <f t="shared" si="48"/>
        <v>0</v>
      </c>
      <c r="AH185" s="11">
        <f t="shared" si="49"/>
        <v>4.3431858780409227E-2</v>
      </c>
    </row>
    <row r="186" spans="1:34">
      <c r="A186" s="3">
        <v>40087</v>
      </c>
      <c r="B186" s="4">
        <v>2.3999999999999998E-3</v>
      </c>
      <c r="C186" s="4">
        <v>2.907783461898461E-4</v>
      </c>
      <c r="D186" s="4">
        <v>2.3999999999999998E-3</v>
      </c>
      <c r="E186" s="4">
        <f t="shared" si="57"/>
        <v>2.907783461898461E-4</v>
      </c>
      <c r="F186" s="9"/>
      <c r="G186" s="10"/>
      <c r="H186" s="9">
        <v>3.3E-3</v>
      </c>
      <c r="I186" s="9">
        <v>3.3E-3</v>
      </c>
      <c r="J186" s="9">
        <v>1.1999999999999999E-3</v>
      </c>
      <c r="K186" s="9" t="s">
        <v>103</v>
      </c>
      <c r="L186" s="9">
        <v>2.8000000000000004E-3</v>
      </c>
      <c r="M186" s="7">
        <f t="shared" si="38"/>
        <v>341.01637403651887</v>
      </c>
      <c r="N186" s="7">
        <f t="shared" si="58"/>
        <v>118.22961111190979</v>
      </c>
      <c r="O186" s="7">
        <f t="shared" si="50"/>
        <v>341.01637403651887</v>
      </c>
      <c r="P186" s="7">
        <f t="shared" si="59"/>
        <v>118.22961111190979</v>
      </c>
      <c r="Q186" s="7">
        <f t="shared" si="51"/>
        <v>100</v>
      </c>
      <c r="R186" s="7">
        <f t="shared" si="52"/>
        <v>100</v>
      </c>
      <c r="S186" s="7">
        <f t="shared" si="53"/>
        <v>344.49712986870821</v>
      </c>
      <c r="T186" s="7">
        <f t="shared" si="54"/>
        <v>344.49712986870821</v>
      </c>
      <c r="U186" s="7">
        <f t="shared" si="56"/>
        <v>114.17902096684064</v>
      </c>
      <c r="V186" s="7">
        <v>100</v>
      </c>
      <c r="W186" s="7">
        <f t="shared" si="55"/>
        <v>208.73579130398642</v>
      </c>
      <c r="X186" s="11">
        <f t="shared" si="39"/>
        <v>7.31992864415969E-2</v>
      </c>
      <c r="Y186" s="11">
        <f t="shared" si="40"/>
        <v>6.6288581911096323E-2</v>
      </c>
      <c r="Z186" s="11">
        <f t="shared" si="41"/>
        <v>7.31992864415969E-2</v>
      </c>
      <c r="AA186" s="11">
        <f t="shared" si="42"/>
        <v>6.6288581911096323E-2</v>
      </c>
      <c r="AB186" s="11">
        <f t="shared" si="43"/>
        <v>0</v>
      </c>
      <c r="AC186" s="11">
        <f t="shared" si="44"/>
        <v>0</v>
      </c>
      <c r="AD186" s="11">
        <f t="shared" si="45"/>
        <v>6.4362177208681093E-2</v>
      </c>
      <c r="AE186" s="11">
        <f t="shared" si="46"/>
        <v>6.4362177208681093E-2</v>
      </c>
      <c r="AF186" s="11">
        <f t="shared" si="47"/>
        <v>3.2433691274412979E-2</v>
      </c>
      <c r="AG186" s="11">
        <f t="shared" si="48"/>
        <v>0</v>
      </c>
      <c r="AH186" s="11">
        <f t="shared" si="49"/>
        <v>4.1665971114976941E-2</v>
      </c>
    </row>
    <row r="187" spans="1:34">
      <c r="A187" s="3">
        <v>40118</v>
      </c>
      <c r="B187" s="4">
        <v>1.1000000000000001E-3</v>
      </c>
      <c r="C187" s="4">
        <v>-7.3590853423998182E-3</v>
      </c>
      <c r="D187" s="4">
        <v>1.1000000000000001E-3</v>
      </c>
      <c r="E187" s="4">
        <f t="shared" si="57"/>
        <v>-7.3590853423998182E-3</v>
      </c>
      <c r="F187" s="9"/>
      <c r="G187" s="10"/>
      <c r="H187" s="9">
        <v>3.3E-3</v>
      </c>
      <c r="I187" s="9">
        <v>3.3E-3</v>
      </c>
      <c r="J187" s="9">
        <v>2.5999999999999999E-3</v>
      </c>
      <c r="K187" s="9" t="s">
        <v>103</v>
      </c>
      <c r="L187" s="9">
        <v>4.0999999999999995E-3</v>
      </c>
      <c r="M187" s="7">
        <f t="shared" si="38"/>
        <v>341.39149204795905</v>
      </c>
      <c r="N187" s="7">
        <f t="shared" si="58"/>
        <v>117.3595493137385</v>
      </c>
      <c r="O187" s="7">
        <f t="shared" si="50"/>
        <v>341.39149204795905</v>
      </c>
      <c r="P187" s="7">
        <f t="shared" si="59"/>
        <v>117.3595493137385</v>
      </c>
      <c r="Q187" s="7">
        <f t="shared" si="51"/>
        <v>100</v>
      </c>
      <c r="R187" s="7">
        <f t="shared" si="52"/>
        <v>100</v>
      </c>
      <c r="S187" s="7">
        <f t="shared" si="53"/>
        <v>345.63397039727499</v>
      </c>
      <c r="T187" s="7">
        <f t="shared" si="54"/>
        <v>345.63397039727499</v>
      </c>
      <c r="U187" s="7">
        <f t="shared" si="56"/>
        <v>114.47588642135442</v>
      </c>
      <c r="V187" s="7">
        <v>100</v>
      </c>
      <c r="W187" s="7">
        <f t="shared" si="55"/>
        <v>209.59160804833277</v>
      </c>
      <c r="X187" s="11">
        <f t="shared" si="39"/>
        <v>6.839678366814117E-2</v>
      </c>
      <c r="Y187" s="11">
        <f t="shared" si="40"/>
        <v>5.188357147123912E-2</v>
      </c>
      <c r="Z187" s="11">
        <f t="shared" si="41"/>
        <v>6.839678366814117E-2</v>
      </c>
      <c r="AA187" s="11">
        <f t="shared" si="42"/>
        <v>5.188357147123912E-2</v>
      </c>
      <c r="AB187" s="11">
        <f t="shared" si="43"/>
        <v>0</v>
      </c>
      <c r="AC187" s="11">
        <f t="shared" si="44"/>
        <v>0</v>
      </c>
      <c r="AD187" s="11">
        <f t="shared" si="45"/>
        <v>5.9294288655361571E-2</v>
      </c>
      <c r="AE187" s="11">
        <f t="shared" si="46"/>
        <v>5.9294288655361571E-2</v>
      </c>
      <c r="AF187" s="11">
        <f t="shared" si="47"/>
        <v>3.1199460920229516E-2</v>
      </c>
      <c r="AG187" s="11">
        <f t="shared" si="48"/>
        <v>0</v>
      </c>
      <c r="AH187" s="11">
        <f t="shared" si="49"/>
        <v>4.2184935827569214E-2</v>
      </c>
    </row>
    <row r="188" spans="1:34">
      <c r="A188" s="3">
        <v>40148</v>
      </c>
      <c r="B188" s="4">
        <v>1.6000000000000001E-3</v>
      </c>
      <c r="C188" s="4">
        <v>1.7036458020165401E-3</v>
      </c>
      <c r="D188" s="4">
        <v>1.6000000000000001E-3</v>
      </c>
      <c r="E188" s="4">
        <f t="shared" si="57"/>
        <v>1.7036458020165401E-3</v>
      </c>
      <c r="F188" s="9"/>
      <c r="G188" s="10"/>
      <c r="H188" s="9">
        <v>5.4000000000000003E-3</v>
      </c>
      <c r="I188" s="9">
        <v>5.4000000000000003E-3</v>
      </c>
      <c r="J188" s="9">
        <v>1.6000000000000001E-3</v>
      </c>
      <c r="K188" s="9" t="s">
        <v>103</v>
      </c>
      <c r="L188" s="9">
        <v>3.7000000000000002E-3</v>
      </c>
      <c r="M188" s="7">
        <f t="shared" si="38"/>
        <v>341.93771843523581</v>
      </c>
      <c r="N188" s="7">
        <f t="shared" si="58"/>
        <v>117.55948841725341</v>
      </c>
      <c r="O188" s="7">
        <f t="shared" si="50"/>
        <v>341.93771843523581</v>
      </c>
      <c r="P188" s="7">
        <f t="shared" si="59"/>
        <v>117.55948841725341</v>
      </c>
      <c r="Q188" s="7">
        <f t="shared" si="51"/>
        <v>100</v>
      </c>
      <c r="R188" s="7">
        <f t="shared" si="52"/>
        <v>100</v>
      </c>
      <c r="S188" s="7">
        <f t="shared" si="53"/>
        <v>347.50039383742029</v>
      </c>
      <c r="T188" s="7">
        <f t="shared" si="54"/>
        <v>347.50039383742029</v>
      </c>
      <c r="U188" s="7">
        <f t="shared" si="56"/>
        <v>114.65904783962858</v>
      </c>
      <c r="V188" s="7">
        <v>100</v>
      </c>
      <c r="W188" s="7">
        <f t="shared" si="55"/>
        <v>210.36709699811161</v>
      </c>
      <c r="X188" s="11">
        <f t="shared" si="39"/>
        <v>6.5949017354328454E-2</v>
      </c>
      <c r="Y188" s="11">
        <f t="shared" si="40"/>
        <v>4.9481502912426922E-2</v>
      </c>
      <c r="Z188" s="11">
        <f t="shared" si="41"/>
        <v>6.5949017354328454E-2</v>
      </c>
      <c r="AA188" s="11">
        <f t="shared" si="42"/>
        <v>4.9481502912426922E-2</v>
      </c>
      <c r="AB188" s="11">
        <f t="shared" si="43"/>
        <v>0</v>
      </c>
      <c r="AC188" s="11">
        <f t="shared" si="44"/>
        <v>0</v>
      </c>
      <c r="AD188" s="11">
        <f t="shared" si="45"/>
        <v>5.8452074949414179E-2</v>
      </c>
      <c r="AE188" s="11">
        <f t="shared" si="46"/>
        <v>5.8452074949414179E-2</v>
      </c>
      <c r="AF188" s="11">
        <f t="shared" si="47"/>
        <v>3.0582099438936083E-2</v>
      </c>
      <c r="AG188" s="11">
        <f t="shared" si="48"/>
        <v>0</v>
      </c>
      <c r="AH188" s="11">
        <f t="shared" si="49"/>
        <v>4.3120283296899986E-2</v>
      </c>
    </row>
    <row r="189" spans="1:34">
      <c r="A189" s="3">
        <v>40179</v>
      </c>
      <c r="B189" s="4">
        <v>2E-3</v>
      </c>
      <c r="C189" s="4">
        <v>3.0969181995632589E-3</v>
      </c>
      <c r="D189" s="4">
        <v>2E-3</v>
      </c>
      <c r="E189" s="4">
        <f t="shared" si="57"/>
        <v>3.0969181995632589E-3</v>
      </c>
      <c r="F189" s="9"/>
      <c r="G189" s="10"/>
      <c r="H189" s="9">
        <v>4.1999999999999997E-3</v>
      </c>
      <c r="I189" s="9">
        <v>4.1999999999999997E-3</v>
      </c>
      <c r="J189" s="9">
        <v>3.4000000000000002E-3</v>
      </c>
      <c r="K189" s="9" t="s">
        <v>103</v>
      </c>
      <c r="L189" s="9">
        <v>7.4999999999999997E-3</v>
      </c>
      <c r="M189" s="7">
        <f t="shared" si="38"/>
        <v>342.6215938721063</v>
      </c>
      <c r="N189" s="7">
        <f t="shared" si="58"/>
        <v>117.92356053646414</v>
      </c>
      <c r="O189" s="7">
        <f t="shared" si="50"/>
        <v>342.6215938721063</v>
      </c>
      <c r="P189" s="7">
        <f t="shared" si="59"/>
        <v>117.92356053646414</v>
      </c>
      <c r="Q189" s="7">
        <f t="shared" si="51"/>
        <v>100</v>
      </c>
      <c r="R189" s="7">
        <f t="shared" si="52"/>
        <v>100</v>
      </c>
      <c r="S189" s="7">
        <f t="shared" si="53"/>
        <v>348.95989549153745</v>
      </c>
      <c r="T189" s="7">
        <f t="shared" si="54"/>
        <v>348.95989549153745</v>
      </c>
      <c r="U189" s="7">
        <f t="shared" si="56"/>
        <v>115.04888860228333</v>
      </c>
      <c r="V189" s="7">
        <v>100</v>
      </c>
      <c r="W189" s="7">
        <f t="shared" si="55"/>
        <v>211.94485022559746</v>
      </c>
      <c r="X189" s="11">
        <f t="shared" si="39"/>
        <v>6.3190240283732102E-2</v>
      </c>
      <c r="Y189" s="11">
        <f t="shared" si="40"/>
        <v>5.0129580257717743E-2</v>
      </c>
      <c r="Z189" s="11">
        <f t="shared" si="41"/>
        <v>6.3190240283732102E-2</v>
      </c>
      <c r="AA189" s="11">
        <f t="shared" si="42"/>
        <v>5.0129580257717743E-2</v>
      </c>
      <c r="AB189" s="11">
        <f t="shared" si="43"/>
        <v>0</v>
      </c>
      <c r="AC189" s="11">
        <f t="shared" si="44"/>
        <v>0</v>
      </c>
      <c r="AD189" s="11">
        <f t="shared" si="45"/>
        <v>5.8768376993925342E-2</v>
      </c>
      <c r="AE189" s="11">
        <f t="shared" si="46"/>
        <v>5.8768376993925342E-2</v>
      </c>
      <c r="AF189" s="11">
        <f t="shared" si="47"/>
        <v>3.1507310301275293E-2</v>
      </c>
      <c r="AG189" s="11">
        <f t="shared" si="48"/>
        <v>0</v>
      </c>
      <c r="AH189" s="11">
        <f t="shared" si="49"/>
        <v>4.5923253803370701E-2</v>
      </c>
    </row>
    <row r="190" spans="1:34">
      <c r="A190" s="3">
        <v>40210</v>
      </c>
      <c r="B190" s="4">
        <v>3.2000000000000002E-3</v>
      </c>
      <c r="C190" s="4">
        <v>3.3643989849179157E-3</v>
      </c>
      <c r="D190" s="4">
        <v>3.2000000000000002E-3</v>
      </c>
      <c r="E190" s="4">
        <f t="shared" si="57"/>
        <v>3.3643989849179157E-3</v>
      </c>
      <c r="F190" s="9"/>
      <c r="G190" s="10"/>
      <c r="H190" s="9">
        <v>4.3E-3</v>
      </c>
      <c r="I190" s="9">
        <v>4.3E-3</v>
      </c>
      <c r="J190" s="9">
        <v>4.0000000000000001E-3</v>
      </c>
      <c r="K190" s="9" t="s">
        <v>103</v>
      </c>
      <c r="L190" s="9">
        <v>7.8000000000000005E-3</v>
      </c>
      <c r="M190" s="7">
        <f t="shared" si="38"/>
        <v>343.71798297249705</v>
      </c>
      <c r="N190" s="7">
        <f t="shared" si="58"/>
        <v>118.32030244383093</v>
      </c>
      <c r="O190" s="7">
        <f t="shared" si="50"/>
        <v>343.71798297249705</v>
      </c>
      <c r="P190" s="7">
        <f t="shared" si="59"/>
        <v>118.32030244383093</v>
      </c>
      <c r="Q190" s="7">
        <f t="shared" si="51"/>
        <v>100</v>
      </c>
      <c r="R190" s="7">
        <f t="shared" si="52"/>
        <v>100</v>
      </c>
      <c r="S190" s="7">
        <f t="shared" si="53"/>
        <v>350.46042304215104</v>
      </c>
      <c r="T190" s="7">
        <f t="shared" si="54"/>
        <v>350.46042304215104</v>
      </c>
      <c r="U190" s="7">
        <f t="shared" si="56"/>
        <v>115.50908415669247</v>
      </c>
      <c r="V190" s="7">
        <v>100</v>
      </c>
      <c r="W190" s="7">
        <f t="shared" si="55"/>
        <v>213.59802005735713</v>
      </c>
      <c r="X190" s="11">
        <f t="shared" si="39"/>
        <v>6.1180428865426295E-2</v>
      </c>
      <c r="Y190" s="11">
        <f t="shared" si="40"/>
        <v>4.7064510458780351E-2</v>
      </c>
      <c r="Z190" s="11">
        <f t="shared" si="41"/>
        <v>6.1180428865426295E-2</v>
      </c>
      <c r="AA190" s="11">
        <f t="shared" si="42"/>
        <v>4.7064510458780351E-2</v>
      </c>
      <c r="AB190" s="11">
        <f t="shared" si="43"/>
        <v>0</v>
      </c>
      <c r="AC190" s="11">
        <f t="shared" si="44"/>
        <v>0</v>
      </c>
      <c r="AD190" s="11">
        <f t="shared" si="45"/>
        <v>5.9929307231857187E-2</v>
      </c>
      <c r="AE190" s="11">
        <f t="shared" si="46"/>
        <v>5.9929307231857187E-2</v>
      </c>
      <c r="AF190" s="11">
        <f t="shared" si="47"/>
        <v>2.925197728332396E-2</v>
      </c>
      <c r="AG190" s="11">
        <f t="shared" si="48"/>
        <v>0</v>
      </c>
      <c r="AH190" s="11">
        <f t="shared" si="49"/>
        <v>4.8315718730021828E-2</v>
      </c>
    </row>
    <row r="191" spans="1:34">
      <c r="A191" s="3">
        <v>40238</v>
      </c>
      <c r="B191" s="4">
        <v>1.4000000000000002E-3</v>
      </c>
      <c r="C191" s="4">
        <v>6.0711753362507892E-3</v>
      </c>
      <c r="D191" s="4">
        <v>1.4000000000000002E-3</v>
      </c>
      <c r="E191" s="4">
        <f t="shared" si="57"/>
        <v>6.0711753362507892E-3</v>
      </c>
      <c r="F191" s="9"/>
      <c r="G191" s="10"/>
      <c r="H191" s="9">
        <v>7.6E-3</v>
      </c>
      <c r="I191" s="9">
        <v>7.6E-3</v>
      </c>
      <c r="J191" s="9">
        <v>6.3E-3</v>
      </c>
      <c r="K191" s="9" t="s">
        <v>103</v>
      </c>
      <c r="L191" s="9">
        <v>5.1999999999999998E-3</v>
      </c>
      <c r="M191" s="7">
        <f t="shared" si="38"/>
        <v>344.19918814865855</v>
      </c>
      <c r="N191" s="7">
        <f t="shared" si="58"/>
        <v>119.03864574580565</v>
      </c>
      <c r="O191" s="7">
        <f t="shared" si="50"/>
        <v>344.19918814865855</v>
      </c>
      <c r="P191" s="7">
        <f t="shared" si="59"/>
        <v>119.03864574580565</v>
      </c>
      <c r="Q191" s="7">
        <f t="shared" si="51"/>
        <v>100</v>
      </c>
      <c r="R191" s="7">
        <f t="shared" si="52"/>
        <v>100</v>
      </c>
      <c r="S191" s="7">
        <f t="shared" si="53"/>
        <v>353.12392225727137</v>
      </c>
      <c r="T191" s="7">
        <f t="shared" si="54"/>
        <v>353.12392225727137</v>
      </c>
      <c r="U191" s="7">
        <f t="shared" si="56"/>
        <v>116.23679138687963</v>
      </c>
      <c r="V191" s="7">
        <v>100</v>
      </c>
      <c r="W191" s="7">
        <f t="shared" si="55"/>
        <v>214.70872976165541</v>
      </c>
      <c r="X191" s="11">
        <f t="shared" si="39"/>
        <v>5.9276396995452396E-2</v>
      </c>
      <c r="Y191" s="11">
        <f t="shared" si="40"/>
        <v>5.6213635235761394E-2</v>
      </c>
      <c r="Z191" s="11">
        <f t="shared" si="41"/>
        <v>5.9276396995452396E-2</v>
      </c>
      <c r="AA191" s="11">
        <f t="shared" si="42"/>
        <v>5.6213635235761394E-2</v>
      </c>
      <c r="AB191" s="11">
        <f t="shared" si="43"/>
        <v>0</v>
      </c>
      <c r="AC191" s="11">
        <f t="shared" si="44"/>
        <v>0</v>
      </c>
      <c r="AD191" s="11">
        <f t="shared" si="45"/>
        <v>5.8039201472973145E-2</v>
      </c>
      <c r="AE191" s="11">
        <f t="shared" si="46"/>
        <v>5.8039201472973145E-2</v>
      </c>
      <c r="AF191" s="11">
        <f t="shared" si="47"/>
        <v>3.4598206712824764E-2</v>
      </c>
      <c r="AG191" s="11">
        <f t="shared" si="48"/>
        <v>0</v>
      </c>
      <c r="AH191" s="11">
        <f t="shared" si="49"/>
        <v>5.1663633201016079E-2</v>
      </c>
    </row>
    <row r="192" spans="1:34">
      <c r="A192" s="3">
        <v>40269</v>
      </c>
      <c r="B192" s="4">
        <v>1.8E-3</v>
      </c>
      <c r="C192" s="4">
        <v>1.4018748017117222E-3</v>
      </c>
      <c r="D192" s="4">
        <v>1.8E-3</v>
      </c>
      <c r="E192" s="4">
        <f t="shared" si="57"/>
        <v>1.4018748017117222E-3</v>
      </c>
      <c r="F192" s="9"/>
      <c r="G192" s="10"/>
      <c r="H192" s="9">
        <v>3.7000000000000002E-3</v>
      </c>
      <c r="I192" s="9">
        <v>3.7000000000000002E-3</v>
      </c>
      <c r="J192" s="9">
        <v>3.5999999999999999E-3</v>
      </c>
      <c r="K192" s="9" t="s">
        <v>103</v>
      </c>
      <c r="L192" s="9">
        <v>5.6999999999999993E-3</v>
      </c>
      <c r="M192" s="7">
        <f t="shared" si="38"/>
        <v>344.81874668732615</v>
      </c>
      <c r="N192" s="7">
        <f t="shared" si="58"/>
        <v>119.20552302370659</v>
      </c>
      <c r="O192" s="7">
        <f t="shared" si="50"/>
        <v>344.81874668732615</v>
      </c>
      <c r="P192" s="7">
        <f t="shared" si="59"/>
        <v>119.20552302370659</v>
      </c>
      <c r="Q192" s="7">
        <f t="shared" si="51"/>
        <v>100</v>
      </c>
      <c r="R192" s="7">
        <f t="shared" si="52"/>
        <v>100</v>
      </c>
      <c r="S192" s="7">
        <f t="shared" si="53"/>
        <v>354.43048076962327</v>
      </c>
      <c r="T192" s="7">
        <f t="shared" si="54"/>
        <v>354.43048076962327</v>
      </c>
      <c r="U192" s="7">
        <f t="shared" si="56"/>
        <v>116.6552438358724</v>
      </c>
      <c r="V192" s="7">
        <v>100</v>
      </c>
      <c r="W192" s="7">
        <f t="shared" si="55"/>
        <v>215.93256952129684</v>
      </c>
      <c r="X192" s="11">
        <f t="shared" si="39"/>
        <v>5.8536752628473021E-2</v>
      </c>
      <c r="Y192" s="11">
        <f t="shared" si="40"/>
        <v>6.2573239741777087E-2</v>
      </c>
      <c r="Z192" s="11">
        <f t="shared" si="41"/>
        <v>5.8536752628473021E-2</v>
      </c>
      <c r="AA192" s="11">
        <f t="shared" si="42"/>
        <v>6.2573239741777087E-2</v>
      </c>
      <c r="AB192" s="11">
        <f t="shared" si="43"/>
        <v>0</v>
      </c>
      <c r="AC192" s="11">
        <f t="shared" si="44"/>
        <v>0</v>
      </c>
      <c r="AD192" s="11">
        <f t="shared" si="45"/>
        <v>5.8566533610868277E-2</v>
      </c>
      <c r="AE192" s="11">
        <f t="shared" si="46"/>
        <v>5.8566533610868277E-2</v>
      </c>
      <c r="AF192" s="11">
        <f t="shared" si="47"/>
        <v>4.0507826693046312E-2</v>
      </c>
      <c r="AG192" s="11">
        <f t="shared" si="48"/>
        <v>0</v>
      </c>
      <c r="AH192" s="11">
        <f t="shared" si="49"/>
        <v>5.2605608987123853E-2</v>
      </c>
    </row>
    <row r="193" spans="1:34">
      <c r="A193" s="3">
        <v>40299</v>
      </c>
      <c r="B193" s="4">
        <v>6.5000000000000006E-3</v>
      </c>
      <c r="C193" s="4">
        <v>3.1928305196229134E-2</v>
      </c>
      <c r="D193" s="4">
        <v>6.5000000000000006E-3</v>
      </c>
      <c r="E193" s="4">
        <f t="shared" si="57"/>
        <v>3.1928305196229134E-2</v>
      </c>
      <c r="F193" s="9"/>
      <c r="G193" s="10"/>
      <c r="H193" s="9">
        <v>1.61E-2</v>
      </c>
      <c r="I193" s="9">
        <v>1.61E-2</v>
      </c>
      <c r="J193" s="9">
        <v>1.6E-2</v>
      </c>
      <c r="K193" s="9" t="s">
        <v>103</v>
      </c>
      <c r="L193" s="9">
        <v>4.3E-3</v>
      </c>
      <c r="M193" s="7">
        <f t="shared" si="38"/>
        <v>347.06006854079374</v>
      </c>
      <c r="N193" s="7">
        <f t="shared" si="58"/>
        <v>123.01155334388362</v>
      </c>
      <c r="O193" s="7">
        <f t="shared" si="50"/>
        <v>347.06006854079374</v>
      </c>
      <c r="P193" s="7">
        <f t="shared" si="59"/>
        <v>123.01155334388362</v>
      </c>
      <c r="Q193" s="7">
        <f t="shared" si="51"/>
        <v>100</v>
      </c>
      <c r="R193" s="7">
        <f t="shared" si="52"/>
        <v>100</v>
      </c>
      <c r="S193" s="7">
        <f t="shared" si="53"/>
        <v>360.13681151001418</v>
      </c>
      <c r="T193" s="7">
        <f t="shared" si="54"/>
        <v>360.13681151001418</v>
      </c>
      <c r="U193" s="7">
        <f t="shared" si="56"/>
        <v>118.52172773724635</v>
      </c>
      <c r="V193" s="7">
        <v>100</v>
      </c>
      <c r="W193" s="7">
        <f t="shared" si="55"/>
        <v>216.86107957023842</v>
      </c>
      <c r="X193" s="11">
        <f t="shared" si="39"/>
        <v>2.9786624319116717E-2</v>
      </c>
      <c r="Y193" s="11">
        <f t="shared" si="40"/>
        <v>5.7556842311037304E-2</v>
      </c>
      <c r="Z193" s="11">
        <f t="shared" si="41"/>
        <v>2.9786624319116717E-2</v>
      </c>
      <c r="AA193" s="11">
        <f t="shared" si="42"/>
        <v>5.7556842311037304E-2</v>
      </c>
      <c r="AB193" s="11">
        <f t="shared" si="43"/>
        <v>0</v>
      </c>
      <c r="AC193" s="11">
        <f t="shared" si="44"/>
        <v>0</v>
      </c>
      <c r="AD193" s="11">
        <f t="shared" si="45"/>
        <v>6.1805977099707032E-2</v>
      </c>
      <c r="AE193" s="11">
        <f t="shared" si="46"/>
        <v>6.1805977099707032E-2</v>
      </c>
      <c r="AF193" s="11">
        <f t="shared" si="47"/>
        <v>4.9598840270189681E-2</v>
      </c>
      <c r="AG193" s="11">
        <f t="shared" si="48"/>
        <v>0</v>
      </c>
      <c r="AH193" s="11">
        <f t="shared" si="49"/>
        <v>5.2186536384760007E-2</v>
      </c>
    </row>
    <row r="194" spans="1:34">
      <c r="A194" s="3">
        <v>40330</v>
      </c>
      <c r="B194" s="4">
        <v>7.8000000000000005E-3</v>
      </c>
      <c r="C194" s="4">
        <v>9.5875494648500759E-3</v>
      </c>
      <c r="D194" s="4">
        <v>7.8000000000000005E-3</v>
      </c>
      <c r="E194" s="4">
        <f t="shared" si="57"/>
        <v>9.5875494648500759E-3</v>
      </c>
      <c r="F194" s="9"/>
      <c r="G194" s="10"/>
      <c r="H194" s="9">
        <v>6.6E-3</v>
      </c>
      <c r="I194" s="9">
        <v>6.6E-3</v>
      </c>
      <c r="J194" s="9">
        <v>1.2199999999999999E-2</v>
      </c>
      <c r="K194" s="9" t="s">
        <v>103</v>
      </c>
      <c r="L194" s="9">
        <v>0</v>
      </c>
      <c r="M194" s="7">
        <f t="shared" si="38"/>
        <v>349.76713707541194</v>
      </c>
      <c r="N194" s="7">
        <f t="shared" si="58"/>
        <v>124.19093269631615</v>
      </c>
      <c r="O194" s="7">
        <f t="shared" si="50"/>
        <v>349.76713707541194</v>
      </c>
      <c r="P194" s="7">
        <f t="shared" si="59"/>
        <v>124.19093269631615</v>
      </c>
      <c r="Q194" s="7">
        <f t="shared" si="51"/>
        <v>100</v>
      </c>
      <c r="R194" s="7">
        <f t="shared" si="52"/>
        <v>100</v>
      </c>
      <c r="S194" s="7">
        <f t="shared" si="53"/>
        <v>362.51371446598023</v>
      </c>
      <c r="T194" s="7">
        <f t="shared" si="54"/>
        <v>362.51371446598023</v>
      </c>
      <c r="U194" s="7">
        <f t="shared" si="56"/>
        <v>119.96769281564076</v>
      </c>
      <c r="V194" s="7">
        <v>100</v>
      </c>
      <c r="W194" s="7">
        <f t="shared" si="55"/>
        <v>216.86107957023842</v>
      </c>
      <c r="X194" s="11">
        <f t="shared" si="39"/>
        <v>3.6678613513940306E-2</v>
      </c>
      <c r="Y194" s="11">
        <f t="shared" si="40"/>
        <v>6.3212089751278233E-2</v>
      </c>
      <c r="Z194" s="11">
        <f t="shared" si="41"/>
        <v>3.6678613513940306E-2</v>
      </c>
      <c r="AA194" s="11">
        <f t="shared" si="42"/>
        <v>6.3212089751278233E-2</v>
      </c>
      <c r="AB194" s="11">
        <f t="shared" si="43"/>
        <v>0</v>
      </c>
      <c r="AC194" s="11">
        <f t="shared" si="44"/>
        <v>0</v>
      </c>
      <c r="AD194" s="11">
        <f t="shared" si="45"/>
        <v>6.508609521531139E-2</v>
      </c>
      <c r="AE194" s="11">
        <f t="shared" si="46"/>
        <v>6.508609521531139E-2</v>
      </c>
      <c r="AF194" s="11">
        <f t="shared" si="47"/>
        <v>5.7749846795585258E-2</v>
      </c>
      <c r="AG194" s="11">
        <f t="shared" si="48"/>
        <v>0</v>
      </c>
      <c r="AH194" s="11">
        <f t="shared" si="49"/>
        <v>4.8412252276564427E-2</v>
      </c>
    </row>
    <row r="195" spans="1:34">
      <c r="A195" s="3">
        <v>40360</v>
      </c>
      <c r="B195" s="4">
        <v>9.7000000000000003E-3</v>
      </c>
      <c r="C195" s="4">
        <v>0</v>
      </c>
      <c r="D195" s="4">
        <v>9.7000000000000003E-3</v>
      </c>
      <c r="E195" s="4">
        <f t="shared" si="57"/>
        <v>0</v>
      </c>
      <c r="F195" s="9"/>
      <c r="G195" s="10"/>
      <c r="H195" s="9">
        <v>7.4000000000000003E-3</v>
      </c>
      <c r="I195" s="9">
        <v>7.4000000000000003E-3</v>
      </c>
      <c r="J195" s="9">
        <v>9.1999999999999998E-3</v>
      </c>
      <c r="K195" s="9" t="s">
        <v>103</v>
      </c>
      <c r="L195" s="9">
        <v>1E-4</v>
      </c>
      <c r="M195" s="7">
        <f t="shared" si="38"/>
        <v>353.15987830504343</v>
      </c>
      <c r="N195" s="7">
        <f t="shared" si="58"/>
        <v>124.19093269631615</v>
      </c>
      <c r="O195" s="7">
        <f t="shared" si="50"/>
        <v>353.15987830504343</v>
      </c>
      <c r="P195" s="7">
        <f t="shared" si="59"/>
        <v>124.19093269631615</v>
      </c>
      <c r="Q195" s="7">
        <f t="shared" si="51"/>
        <v>100</v>
      </c>
      <c r="R195" s="7">
        <f t="shared" si="52"/>
        <v>100</v>
      </c>
      <c r="S195" s="7">
        <f t="shared" si="53"/>
        <v>365.19631595302849</v>
      </c>
      <c r="T195" s="7">
        <f t="shared" si="54"/>
        <v>365.19631595302849</v>
      </c>
      <c r="U195" s="7">
        <f t="shared" si="56"/>
        <v>121.07139558954466</v>
      </c>
      <c r="V195" s="7">
        <v>100</v>
      </c>
      <c r="W195" s="7">
        <f t="shared" si="55"/>
        <v>216.88276567819543</v>
      </c>
      <c r="X195" s="11">
        <f t="shared" si="39"/>
        <v>4.2979669255704955E-2</v>
      </c>
      <c r="Y195" s="11">
        <f t="shared" si="40"/>
        <v>5.7792054566420781E-2</v>
      </c>
      <c r="Z195" s="11">
        <f t="shared" si="41"/>
        <v>4.2979669255704955E-2</v>
      </c>
      <c r="AA195" s="11">
        <f t="shared" si="42"/>
        <v>5.7792054566420781E-2</v>
      </c>
      <c r="AB195" s="11">
        <f t="shared" si="43"/>
        <v>0</v>
      </c>
      <c r="AC195" s="11">
        <f t="shared" si="44"/>
        <v>0</v>
      </c>
      <c r="AD195" s="11">
        <f t="shared" si="45"/>
        <v>6.7842090286529544E-2</v>
      </c>
      <c r="AE195" s="11">
        <f t="shared" si="46"/>
        <v>6.7842090286529544E-2</v>
      </c>
      <c r="AF195" s="11">
        <f t="shared" si="47"/>
        <v>6.301647618612316E-2</v>
      </c>
      <c r="AG195" s="11">
        <f t="shared" si="48"/>
        <v>0</v>
      </c>
      <c r="AH195" s="11">
        <f t="shared" si="49"/>
        <v>4.6006677475849855E-2</v>
      </c>
    </row>
    <row r="196" spans="1:34">
      <c r="A196" s="3">
        <v>40391</v>
      </c>
      <c r="B196" s="4">
        <v>2.2799999999999997E-2</v>
      </c>
      <c r="C196" s="4">
        <v>2.8431630451939416E-3</v>
      </c>
      <c r="D196" s="4">
        <v>2.2799999999999997E-2</v>
      </c>
      <c r="E196" s="4">
        <f t="shared" si="57"/>
        <v>2.8431630451939416E-3</v>
      </c>
      <c r="F196" s="9"/>
      <c r="G196" s="10"/>
      <c r="H196" s="9">
        <v>3.0999999999999999E-3</v>
      </c>
      <c r="I196" s="9">
        <v>3.0999999999999999E-3</v>
      </c>
      <c r="J196" s="9">
        <v>1.6000000000000001E-3</v>
      </c>
      <c r="K196" s="9" t="s">
        <v>103</v>
      </c>
      <c r="L196" s="9">
        <v>4.0000000000000002E-4</v>
      </c>
      <c r="M196" s="7">
        <f t="shared" si="38"/>
        <v>361.21192353039839</v>
      </c>
      <c r="N196" s="7">
        <f t="shared" si="58"/>
        <v>124.54402776670649</v>
      </c>
      <c r="O196" s="7">
        <f t="shared" si="50"/>
        <v>361.21192353039839</v>
      </c>
      <c r="P196" s="7">
        <f t="shared" si="59"/>
        <v>124.54402776670649</v>
      </c>
      <c r="Q196" s="7">
        <f t="shared" si="51"/>
        <v>100</v>
      </c>
      <c r="R196" s="7">
        <f t="shared" si="52"/>
        <v>100</v>
      </c>
      <c r="S196" s="7">
        <f t="shared" si="53"/>
        <v>366.32842453248293</v>
      </c>
      <c r="T196" s="7">
        <f t="shared" si="54"/>
        <v>366.32842453248293</v>
      </c>
      <c r="U196" s="7">
        <f t="shared" si="56"/>
        <v>121.26510982248794</v>
      </c>
      <c r="V196" s="7">
        <v>100</v>
      </c>
      <c r="W196" s="7">
        <f t="shared" si="55"/>
        <v>216.96951878446669</v>
      </c>
      <c r="X196" s="11">
        <f t="shared" si="39"/>
        <v>6.4842888515407093E-2</v>
      </c>
      <c r="Y196" s="11">
        <f t="shared" si="40"/>
        <v>5.6170112792370608E-2</v>
      </c>
      <c r="Z196" s="11">
        <f t="shared" si="41"/>
        <v>6.4842888515407093E-2</v>
      </c>
      <c r="AA196" s="11">
        <f t="shared" si="42"/>
        <v>5.6170112792370608E-2</v>
      </c>
      <c r="AB196" s="11">
        <f t="shared" si="43"/>
        <v>0</v>
      </c>
      <c r="AC196" s="11">
        <f t="shared" si="44"/>
        <v>0</v>
      </c>
      <c r="AD196" s="11">
        <f t="shared" si="45"/>
        <v>6.9014372022373038E-2</v>
      </c>
      <c r="AE196" s="11">
        <f t="shared" si="46"/>
        <v>6.9014372022373038E-2</v>
      </c>
      <c r="AF196" s="11">
        <f t="shared" si="47"/>
        <v>6.5143359891977726E-2</v>
      </c>
      <c r="AG196" s="11">
        <f t="shared" si="48"/>
        <v>0</v>
      </c>
      <c r="AH196" s="11">
        <f t="shared" si="49"/>
        <v>4.4857793456655193E-2</v>
      </c>
    </row>
    <row r="197" spans="1:34">
      <c r="A197" s="3">
        <v>40422</v>
      </c>
      <c r="B197" s="4">
        <v>1.7000000000000001E-3</v>
      </c>
      <c r="C197" s="4">
        <v>8.6144302724311395E-4</v>
      </c>
      <c r="D197" s="4">
        <v>1.7000000000000001E-3</v>
      </c>
      <c r="E197" s="4">
        <f t="shared" si="57"/>
        <v>8.6144302724311395E-4</v>
      </c>
      <c r="F197" s="9"/>
      <c r="G197" s="10"/>
      <c r="H197" s="9">
        <v>3.4999999999999996E-3</v>
      </c>
      <c r="I197" s="9">
        <v>3.4999999999999996E-3</v>
      </c>
      <c r="J197" s="9">
        <v>1E-4</v>
      </c>
      <c r="K197" s="9" t="s">
        <v>103</v>
      </c>
      <c r="L197" s="9">
        <v>4.5000000000000005E-3</v>
      </c>
      <c r="M197" s="7">
        <f t="shared" ref="M197:M217" si="60">M196*(1+B197)</f>
        <v>361.82598380040008</v>
      </c>
      <c r="N197" s="7">
        <f t="shared" si="58"/>
        <v>124.65131535101089</v>
      </c>
      <c r="O197" s="7">
        <f t="shared" si="50"/>
        <v>361.82598380040008</v>
      </c>
      <c r="P197" s="7">
        <f t="shared" si="59"/>
        <v>124.65131535101089</v>
      </c>
      <c r="Q197" s="7">
        <f t="shared" si="51"/>
        <v>100</v>
      </c>
      <c r="R197" s="7">
        <f t="shared" si="52"/>
        <v>100</v>
      </c>
      <c r="S197" s="7">
        <f t="shared" si="53"/>
        <v>367.61057401834665</v>
      </c>
      <c r="T197" s="7">
        <f t="shared" si="54"/>
        <v>367.61057401834665</v>
      </c>
      <c r="U197" s="7">
        <f t="shared" si="56"/>
        <v>121.27723633347019</v>
      </c>
      <c r="V197" s="7">
        <v>100</v>
      </c>
      <c r="W197" s="7">
        <f t="shared" si="55"/>
        <v>217.94588161899676</v>
      </c>
      <c r="X197" s="11">
        <f t="shared" si="39"/>
        <v>6.3568771987120742E-2</v>
      </c>
      <c r="Y197" s="11">
        <f t="shared" si="40"/>
        <v>5.4622104240168001E-2</v>
      </c>
      <c r="Z197" s="11">
        <f t="shared" si="41"/>
        <v>6.3568771987120742E-2</v>
      </c>
      <c r="AA197" s="11">
        <f t="shared" si="42"/>
        <v>5.4622104240168001E-2</v>
      </c>
      <c r="AB197" s="11">
        <f t="shared" si="43"/>
        <v>0</v>
      </c>
      <c r="AC197" s="11">
        <f t="shared" si="44"/>
        <v>0</v>
      </c>
      <c r="AD197" s="11">
        <f t="shared" si="45"/>
        <v>7.0614692938574475E-2</v>
      </c>
      <c r="AE197" s="11">
        <f t="shared" si="46"/>
        <v>7.0614692938574475E-2</v>
      </c>
      <c r="AF197" s="11">
        <f t="shared" si="47"/>
        <v>6.3442022789225172E-2</v>
      </c>
      <c r="AG197" s="11">
        <f t="shared" si="48"/>
        <v>0</v>
      </c>
      <c r="AH197" s="11">
        <f t="shared" si="49"/>
        <v>4.704674134797493E-2</v>
      </c>
    </row>
    <row r="198" spans="1:34">
      <c r="A198" s="3">
        <v>40452</v>
      </c>
      <c r="B198" s="4">
        <v>3.9000000000000003E-3</v>
      </c>
      <c r="C198" s="4">
        <v>1.433104826323639E-3</v>
      </c>
      <c r="D198" s="4">
        <v>3.9000000000000003E-3</v>
      </c>
      <c r="E198" s="4">
        <f t="shared" si="57"/>
        <v>1.433104826323639E-3</v>
      </c>
      <c r="F198" s="9"/>
      <c r="G198" s="10"/>
      <c r="H198" s="9">
        <v>5.1000000000000004E-3</v>
      </c>
      <c r="I198" s="9">
        <v>5.1000000000000004E-3</v>
      </c>
      <c r="J198" s="9">
        <v>2.0999999999999999E-3</v>
      </c>
      <c r="K198" s="9" t="s">
        <v>103</v>
      </c>
      <c r="L198" s="9">
        <v>7.4999999999999997E-3</v>
      </c>
      <c r="M198" s="7">
        <f t="shared" si="60"/>
        <v>363.23710513722165</v>
      </c>
      <c r="N198" s="7">
        <f t="shared" si="58"/>
        <v>124.82995375264802</v>
      </c>
      <c r="O198" s="7">
        <f t="shared" si="50"/>
        <v>363.23710513722165</v>
      </c>
      <c r="P198" s="7">
        <f t="shared" si="59"/>
        <v>124.82995375264802</v>
      </c>
      <c r="Q198" s="7">
        <f t="shared" si="51"/>
        <v>100</v>
      </c>
      <c r="R198" s="7">
        <f t="shared" si="52"/>
        <v>100</v>
      </c>
      <c r="S198" s="7">
        <f t="shared" si="53"/>
        <v>369.48538794584027</v>
      </c>
      <c r="T198" s="7">
        <f t="shared" si="54"/>
        <v>369.48538794584027</v>
      </c>
      <c r="U198" s="7">
        <f t="shared" si="56"/>
        <v>121.53191852977046</v>
      </c>
      <c r="V198" s="7">
        <v>100</v>
      </c>
      <c r="W198" s="7">
        <f t="shared" si="55"/>
        <v>219.58047573113924</v>
      </c>
      <c r="X198" s="11">
        <f t="shared" si="39"/>
        <v>6.5160305464755153E-2</v>
      </c>
      <c r="Y198" s="11">
        <f t="shared" si="40"/>
        <v>5.5826476790917567E-2</v>
      </c>
      <c r="Z198" s="11">
        <f t="shared" si="41"/>
        <v>6.5160305464755153E-2</v>
      </c>
      <c r="AA198" s="11">
        <f t="shared" si="42"/>
        <v>5.5826476790917567E-2</v>
      </c>
      <c r="AB198" s="11">
        <f t="shared" si="43"/>
        <v>0</v>
      </c>
      <c r="AC198" s="11">
        <f t="shared" si="44"/>
        <v>0</v>
      </c>
      <c r="AD198" s="11">
        <f t="shared" si="45"/>
        <v>7.2535460851750333E-2</v>
      </c>
      <c r="AE198" s="11">
        <f t="shared" si="46"/>
        <v>7.2535460851750333E-2</v>
      </c>
      <c r="AF198" s="11">
        <f t="shared" si="47"/>
        <v>6.4397973468919734E-2</v>
      </c>
      <c r="AG198" s="11">
        <f t="shared" si="48"/>
        <v>0</v>
      </c>
      <c r="AH198" s="11">
        <f t="shared" si="49"/>
        <v>5.1954120371045853E-2</v>
      </c>
    </row>
    <row r="199" spans="1:34">
      <c r="A199" s="3">
        <v>40483</v>
      </c>
      <c r="B199" s="4">
        <v>2E-3</v>
      </c>
      <c r="C199" s="4">
        <v>1.2928688078386319E-3</v>
      </c>
      <c r="D199" s="4">
        <v>2E-3</v>
      </c>
      <c r="E199" s="4">
        <f t="shared" si="57"/>
        <v>1.2928688078386319E-3</v>
      </c>
      <c r="F199" s="9"/>
      <c r="G199" s="10"/>
      <c r="H199" s="9">
        <v>6.8999999999999999E-3</v>
      </c>
      <c r="I199" s="9">
        <v>6.8999999999999999E-3</v>
      </c>
      <c r="J199" s="9">
        <v>1.6000000000000001E-3</v>
      </c>
      <c r="K199" s="9" t="s">
        <v>103</v>
      </c>
      <c r="L199" s="9">
        <v>8.3000000000000001E-3</v>
      </c>
      <c r="M199" s="7">
        <f t="shared" si="60"/>
        <v>363.96357934749608</v>
      </c>
      <c r="N199" s="7">
        <f t="shared" si="58"/>
        <v>124.99134250613876</v>
      </c>
      <c r="O199" s="7">
        <f t="shared" si="50"/>
        <v>363.96357934749608</v>
      </c>
      <c r="P199" s="7">
        <f t="shared" si="59"/>
        <v>124.99134250613876</v>
      </c>
      <c r="Q199" s="7">
        <f t="shared" si="51"/>
        <v>100</v>
      </c>
      <c r="R199" s="7">
        <f t="shared" si="52"/>
        <v>100</v>
      </c>
      <c r="S199" s="7">
        <f t="shared" si="53"/>
        <v>372.03483712266654</v>
      </c>
      <c r="T199" s="7">
        <f t="shared" si="54"/>
        <v>372.03483712266654</v>
      </c>
      <c r="U199" s="7">
        <f t="shared" si="56"/>
        <v>121.72636959941811</v>
      </c>
      <c r="V199" s="7">
        <v>100</v>
      </c>
      <c r="W199" s="7">
        <f t="shared" si="55"/>
        <v>221.40299367970769</v>
      </c>
      <c r="X199" s="11">
        <f t="shared" si="39"/>
        <v>6.6117896389656039E-2</v>
      </c>
      <c r="Y199" s="11">
        <f t="shared" si="40"/>
        <v>6.5029162407552521E-2</v>
      </c>
      <c r="Z199" s="11">
        <f t="shared" si="41"/>
        <v>6.6117896389656039E-2</v>
      </c>
      <c r="AA199" s="11">
        <f t="shared" si="42"/>
        <v>6.5029162407552521E-2</v>
      </c>
      <c r="AB199" s="11">
        <f t="shared" si="43"/>
        <v>0</v>
      </c>
      <c r="AC199" s="11">
        <f t="shared" si="44"/>
        <v>0</v>
      </c>
      <c r="AD199" s="11">
        <f t="shared" si="45"/>
        <v>7.6383888698920765E-2</v>
      </c>
      <c r="AE199" s="11">
        <f t="shared" si="46"/>
        <v>7.6383888698920765E-2</v>
      </c>
      <c r="AF199" s="11">
        <f t="shared" si="47"/>
        <v>6.3336335753511053E-2</v>
      </c>
      <c r="AG199" s="11">
        <f t="shared" si="48"/>
        <v>0</v>
      </c>
      <c r="AH199" s="11">
        <f t="shared" si="49"/>
        <v>5.6354286993452352E-2</v>
      </c>
    </row>
    <row r="200" spans="1:34">
      <c r="A200" s="3">
        <v>40513</v>
      </c>
      <c r="B200" s="4">
        <v>2.5000000000000001E-3</v>
      </c>
      <c r="C200" s="4">
        <v>1.4553438406650354E-3</v>
      </c>
      <c r="D200" s="4">
        <v>2.5000000000000001E-3</v>
      </c>
      <c r="E200" s="4">
        <f t="shared" si="57"/>
        <v>1.4553438406650354E-3</v>
      </c>
      <c r="F200" s="9"/>
      <c r="G200" s="10"/>
      <c r="H200" s="9">
        <v>2.5999999999999999E-3</v>
      </c>
      <c r="I200" s="9">
        <v>2.5999999999999999E-3</v>
      </c>
      <c r="J200" s="9">
        <v>3.9000000000000003E-3</v>
      </c>
      <c r="K200" s="9" t="s">
        <v>103</v>
      </c>
      <c r="L200" s="9">
        <v>6.3E-3</v>
      </c>
      <c r="M200" s="7">
        <f t="shared" si="60"/>
        <v>364.87348829586477</v>
      </c>
      <c r="N200" s="7">
        <f t="shared" si="58"/>
        <v>125.17324788659153</v>
      </c>
      <c r="O200" s="7">
        <f t="shared" si="50"/>
        <v>364.87348829586477</v>
      </c>
      <c r="P200" s="7">
        <f t="shared" si="59"/>
        <v>125.17324788659153</v>
      </c>
      <c r="Q200" s="7">
        <f t="shared" si="51"/>
        <v>100</v>
      </c>
      <c r="R200" s="7">
        <f t="shared" si="52"/>
        <v>100</v>
      </c>
      <c r="S200" s="7">
        <f t="shared" si="53"/>
        <v>373.00212769918545</v>
      </c>
      <c r="T200" s="7">
        <f t="shared" si="54"/>
        <v>373.00212769918545</v>
      </c>
      <c r="U200" s="7">
        <f t="shared" si="56"/>
        <v>122.20110244085583</v>
      </c>
      <c r="V200" s="7">
        <v>100</v>
      </c>
      <c r="W200" s="7">
        <f t="shared" si="55"/>
        <v>222.79783253988984</v>
      </c>
      <c r="X200" s="11">
        <f t="shared" si="39"/>
        <v>6.7075869739047445E-2</v>
      </c>
      <c r="Y200" s="11">
        <f t="shared" si="40"/>
        <v>6.4765163338535769E-2</v>
      </c>
      <c r="Z200" s="11">
        <f t="shared" si="41"/>
        <v>6.7075869739047445E-2</v>
      </c>
      <c r="AA200" s="11">
        <f t="shared" si="42"/>
        <v>6.4765163338535769E-2</v>
      </c>
      <c r="AB200" s="11">
        <f t="shared" si="43"/>
        <v>0</v>
      </c>
      <c r="AC200" s="11">
        <f t="shared" si="44"/>
        <v>0</v>
      </c>
      <c r="AD200" s="11">
        <f t="shared" si="45"/>
        <v>7.3386201322396927E-2</v>
      </c>
      <c r="AE200" s="11">
        <f t="shared" si="46"/>
        <v>7.3386201322396927E-2</v>
      </c>
      <c r="AF200" s="11">
        <f t="shared" si="47"/>
        <v>6.5778102498951219E-2</v>
      </c>
      <c r="AG200" s="11">
        <f t="shared" si="48"/>
        <v>0</v>
      </c>
      <c r="AH200" s="11">
        <f t="shared" si="49"/>
        <v>5.9090683472662109E-2</v>
      </c>
    </row>
    <row r="201" spans="1:34">
      <c r="A201" s="3">
        <v>40544</v>
      </c>
      <c r="B201" s="4">
        <v>1.6000000000000001E-3</v>
      </c>
      <c r="C201" s="4">
        <v>2.7978832134316622E-3</v>
      </c>
      <c r="D201" s="4">
        <v>1.6000000000000001E-3</v>
      </c>
      <c r="E201" s="4">
        <f t="shared" si="57"/>
        <v>2.7978832134316622E-3</v>
      </c>
      <c r="F201" s="9"/>
      <c r="G201" s="10"/>
      <c r="H201" s="9">
        <v>2.7000000000000001E-3</v>
      </c>
      <c r="I201" s="9">
        <v>2.7000000000000001E-3</v>
      </c>
      <c r="J201" s="9">
        <v>3.3E-3</v>
      </c>
      <c r="K201" s="9" t="s">
        <v>103</v>
      </c>
      <c r="L201" s="9">
        <v>8.3000000000000001E-3</v>
      </c>
      <c r="M201" s="7">
        <f t="shared" si="60"/>
        <v>365.45728587713819</v>
      </c>
      <c r="N201" s="7">
        <f t="shared" si="58"/>
        <v>125.52346801562415</v>
      </c>
      <c r="O201" s="7">
        <f t="shared" si="50"/>
        <v>365.45728587713819</v>
      </c>
      <c r="P201" s="7">
        <f t="shared" si="59"/>
        <v>125.52346801562415</v>
      </c>
      <c r="Q201" s="7">
        <f t="shared" si="51"/>
        <v>100</v>
      </c>
      <c r="R201" s="7">
        <f t="shared" si="52"/>
        <v>100</v>
      </c>
      <c r="S201" s="7">
        <f t="shared" si="53"/>
        <v>374.00923344397324</v>
      </c>
      <c r="T201" s="7">
        <f t="shared" si="54"/>
        <v>374.00923344397324</v>
      </c>
      <c r="U201" s="7">
        <f t="shared" si="56"/>
        <v>122.60436607891067</v>
      </c>
      <c r="V201" s="7">
        <v>100</v>
      </c>
      <c r="W201" s="7">
        <f t="shared" si="55"/>
        <v>224.64705454997093</v>
      </c>
      <c r="X201" s="11">
        <f t="shared" si="39"/>
        <v>6.6649891347934087E-2</v>
      </c>
      <c r="Y201" s="11">
        <f t="shared" si="40"/>
        <v>6.4447744323408385E-2</v>
      </c>
      <c r="Z201" s="11">
        <f t="shared" si="41"/>
        <v>6.6649891347934087E-2</v>
      </c>
      <c r="AA201" s="11">
        <f t="shared" si="42"/>
        <v>6.4447744323408385E-2</v>
      </c>
      <c r="AB201" s="11">
        <f t="shared" si="43"/>
        <v>0</v>
      </c>
      <c r="AC201" s="11">
        <f t="shared" si="44"/>
        <v>0</v>
      </c>
      <c r="AD201" s="11">
        <f t="shared" si="45"/>
        <v>7.1782856070471412E-2</v>
      </c>
      <c r="AE201" s="11">
        <f t="shared" si="46"/>
        <v>7.1782856070471412E-2</v>
      </c>
      <c r="AF201" s="11">
        <f t="shared" si="47"/>
        <v>6.5671885825391518E-2</v>
      </c>
      <c r="AG201" s="11">
        <f t="shared" si="48"/>
        <v>0</v>
      </c>
      <c r="AH201" s="11">
        <f t="shared" si="49"/>
        <v>5.9931648779637969E-2</v>
      </c>
    </row>
    <row r="202" spans="1:34">
      <c r="A202" s="3">
        <v>40575</v>
      </c>
      <c r="B202" s="4">
        <v>8.0000000000000004E-4</v>
      </c>
      <c r="C202" s="4">
        <v>-9.8485550420768231E-4</v>
      </c>
      <c r="D202" s="4">
        <v>8.0000000000000004E-4</v>
      </c>
      <c r="E202" s="4">
        <f t="shared" si="57"/>
        <v>-9.8485550420768231E-4</v>
      </c>
      <c r="F202" s="9"/>
      <c r="G202" s="10"/>
      <c r="H202" s="9">
        <v>3.9000000000000003E-3</v>
      </c>
      <c r="I202" s="9">
        <v>3.9000000000000003E-3</v>
      </c>
      <c r="J202" s="9">
        <v>5.6000000000000008E-3</v>
      </c>
      <c r="K202" s="9" t="s">
        <v>103</v>
      </c>
      <c r="L202" s="9">
        <v>8.0000000000000002E-3</v>
      </c>
      <c r="M202" s="7">
        <f t="shared" si="60"/>
        <v>365.74965170583988</v>
      </c>
      <c r="N202" s="7">
        <f t="shared" si="58"/>
        <v>125.39984553724172</v>
      </c>
      <c r="O202" s="7">
        <f t="shared" si="50"/>
        <v>365.74965170583988</v>
      </c>
      <c r="P202" s="7">
        <f t="shared" si="59"/>
        <v>125.39984553724172</v>
      </c>
      <c r="Q202" s="7">
        <f t="shared" si="51"/>
        <v>100</v>
      </c>
      <c r="R202" s="7">
        <f t="shared" si="52"/>
        <v>100</v>
      </c>
      <c r="S202" s="7">
        <f t="shared" si="53"/>
        <v>375.46786945440476</v>
      </c>
      <c r="T202" s="7">
        <f t="shared" si="54"/>
        <v>375.46786945440476</v>
      </c>
      <c r="U202" s="7">
        <f t="shared" si="56"/>
        <v>123.29095052895258</v>
      </c>
      <c r="V202" s="7">
        <v>100</v>
      </c>
      <c r="W202" s="7">
        <f t="shared" si="55"/>
        <v>226.44423098637071</v>
      </c>
      <c r="X202" s="11">
        <f t="shared" si="39"/>
        <v>6.409809734949401E-2</v>
      </c>
      <c r="Y202" s="11">
        <f t="shared" si="40"/>
        <v>5.9833713633140828E-2</v>
      </c>
      <c r="Z202" s="11">
        <f t="shared" si="41"/>
        <v>6.409809734949401E-2</v>
      </c>
      <c r="AA202" s="11">
        <f t="shared" si="42"/>
        <v>5.9833713633140828E-2</v>
      </c>
      <c r="AB202" s="11">
        <f t="shared" si="43"/>
        <v>0</v>
      </c>
      <c r="AC202" s="11">
        <f t="shared" si="44"/>
        <v>0</v>
      </c>
      <c r="AD202" s="11">
        <f t="shared" si="45"/>
        <v>7.135597850158959E-2</v>
      </c>
      <c r="AE202" s="11">
        <f t="shared" si="46"/>
        <v>7.135597850158959E-2</v>
      </c>
      <c r="AF202" s="11">
        <f t="shared" si="47"/>
        <v>6.7370167715153251E-2</v>
      </c>
      <c r="AG202" s="11">
        <f t="shared" si="48"/>
        <v>0</v>
      </c>
      <c r="AH202" s="11">
        <f t="shared" si="49"/>
        <v>6.0141994413450028E-2</v>
      </c>
    </row>
    <row r="203" spans="1:34">
      <c r="A203" s="3">
        <v>40603</v>
      </c>
      <c r="B203" s="4">
        <v>2.9999999999999997E-4</v>
      </c>
      <c r="C203" s="4">
        <v>7.2217515404848776E-4</v>
      </c>
      <c r="D203" s="4">
        <v>2.9999999999999997E-4</v>
      </c>
      <c r="E203" s="4">
        <f t="shared" si="57"/>
        <v>7.2217515404848776E-4</v>
      </c>
      <c r="F203" s="9"/>
      <c r="G203" s="10"/>
      <c r="H203" s="9">
        <v>5.1999999999999998E-3</v>
      </c>
      <c r="I203" s="9">
        <v>5.1999999999999998E-3</v>
      </c>
      <c r="J203" s="9">
        <v>7.4000000000000003E-3</v>
      </c>
      <c r="K203" s="9" t="s">
        <v>103</v>
      </c>
      <c r="L203" s="9">
        <v>7.9000000000000008E-3</v>
      </c>
      <c r="M203" s="7">
        <f t="shared" si="60"/>
        <v>365.85937660135164</v>
      </c>
      <c r="N203" s="7">
        <f t="shared" si="58"/>
        <v>125.49040619001023</v>
      </c>
      <c r="O203" s="7">
        <f t="shared" si="50"/>
        <v>365.85937660135164</v>
      </c>
      <c r="P203" s="7">
        <f t="shared" si="59"/>
        <v>125.49040619001023</v>
      </c>
      <c r="Q203" s="7">
        <f t="shared" si="51"/>
        <v>100</v>
      </c>
      <c r="R203" s="7">
        <f t="shared" si="52"/>
        <v>100</v>
      </c>
      <c r="S203" s="7">
        <f t="shared" si="53"/>
        <v>377.4203023755677</v>
      </c>
      <c r="T203" s="7">
        <f t="shared" si="54"/>
        <v>377.4203023755677</v>
      </c>
      <c r="U203" s="7">
        <f t="shared" si="56"/>
        <v>124.20330356286684</v>
      </c>
      <c r="V203" s="7">
        <v>100</v>
      </c>
      <c r="W203" s="7">
        <f t="shared" si="55"/>
        <v>228.23314041116305</v>
      </c>
      <c r="X203" s="11">
        <f t="shared" si="39"/>
        <v>6.2929225862491389E-2</v>
      </c>
      <c r="Y203" s="11">
        <f t="shared" si="40"/>
        <v>5.4198873011220394E-2</v>
      </c>
      <c r="Z203" s="11">
        <f t="shared" si="41"/>
        <v>6.2929225862491389E-2</v>
      </c>
      <c r="AA203" s="11">
        <f t="shared" si="42"/>
        <v>5.4198873011220394E-2</v>
      </c>
      <c r="AB203" s="11">
        <f t="shared" si="43"/>
        <v>0</v>
      </c>
      <c r="AC203" s="11">
        <f t="shared" si="44"/>
        <v>0</v>
      </c>
      <c r="AD203" s="11">
        <f t="shared" si="45"/>
        <v>6.8804118290787919E-2</v>
      </c>
      <c r="AE203" s="11">
        <f t="shared" si="46"/>
        <v>6.8804118290787919E-2</v>
      </c>
      <c r="AF203" s="11">
        <f t="shared" si="47"/>
        <v>6.8536924332947669E-2</v>
      </c>
      <c r="AG203" s="11">
        <f t="shared" si="48"/>
        <v>0</v>
      </c>
      <c r="AH203" s="11">
        <f t="shared" si="49"/>
        <v>6.2989570403219508E-2</v>
      </c>
    </row>
    <row r="204" spans="1:34">
      <c r="A204" s="3">
        <v>40634</v>
      </c>
      <c r="B204" s="4">
        <v>2.9999999999999997E-4</v>
      </c>
      <c r="C204" s="4">
        <v>9.8094958418992739E-4</v>
      </c>
      <c r="D204" s="4">
        <v>2.9999999999999997E-4</v>
      </c>
      <c r="E204" s="4">
        <f t="shared" si="57"/>
        <v>9.8094958418992739E-4</v>
      </c>
      <c r="F204" s="9"/>
      <c r="G204" s="10"/>
      <c r="H204" s="9">
        <v>4.7999999999999996E-3</v>
      </c>
      <c r="I204" s="9">
        <v>4.7999999999999996E-3</v>
      </c>
      <c r="J204" s="9">
        <v>4.0999999999999995E-3</v>
      </c>
      <c r="K204" s="9" t="s">
        <v>103</v>
      </c>
      <c r="L204" s="9">
        <v>7.7000000000000002E-3</v>
      </c>
      <c r="M204" s="7">
        <f t="shared" si="60"/>
        <v>365.96913441433202</v>
      </c>
      <c r="N204" s="7">
        <f t="shared" si="58"/>
        <v>125.61350595178214</v>
      </c>
      <c r="O204" s="7">
        <f t="shared" si="50"/>
        <v>365.96913441433202</v>
      </c>
      <c r="P204" s="7">
        <f t="shared" si="59"/>
        <v>125.61350595178214</v>
      </c>
      <c r="Q204" s="7">
        <f t="shared" si="51"/>
        <v>100</v>
      </c>
      <c r="R204" s="7">
        <f t="shared" si="52"/>
        <v>100</v>
      </c>
      <c r="S204" s="7">
        <f t="shared" si="53"/>
        <v>379.2319198269704</v>
      </c>
      <c r="T204" s="7">
        <f t="shared" si="54"/>
        <v>379.2319198269704</v>
      </c>
      <c r="U204" s="7">
        <f t="shared" si="56"/>
        <v>124.71253710747459</v>
      </c>
      <c r="V204" s="7">
        <v>100</v>
      </c>
      <c r="W204" s="7">
        <f t="shared" si="55"/>
        <v>229.99053559232902</v>
      </c>
      <c r="X204" s="11">
        <f t="shared" si="39"/>
        <v>6.1337696776053052E-2</v>
      </c>
      <c r="Y204" s="11">
        <f t="shared" si="40"/>
        <v>5.3755755316816867E-2</v>
      </c>
      <c r="Z204" s="11">
        <f t="shared" si="41"/>
        <v>6.1337696776053052E-2</v>
      </c>
      <c r="AA204" s="11">
        <f t="shared" si="42"/>
        <v>5.3755755316816867E-2</v>
      </c>
      <c r="AB204" s="11">
        <f t="shared" si="43"/>
        <v>0</v>
      </c>
      <c r="AC204" s="11">
        <f t="shared" si="44"/>
        <v>0</v>
      </c>
      <c r="AD204" s="11">
        <f t="shared" si="45"/>
        <v>6.9975468823935127E-2</v>
      </c>
      <c r="AE204" s="11">
        <f t="shared" si="46"/>
        <v>6.9975468823935127E-2</v>
      </c>
      <c r="AF204" s="11">
        <f t="shared" si="47"/>
        <v>6.9069276327932361E-2</v>
      </c>
      <c r="AG204" s="11">
        <f t="shared" si="48"/>
        <v>0</v>
      </c>
      <c r="AH204" s="11">
        <f t="shared" si="49"/>
        <v>6.5103500144500837E-2</v>
      </c>
    </row>
    <row r="205" spans="1:34">
      <c r="A205" s="3">
        <v>40664</v>
      </c>
      <c r="B205" s="4">
        <v>4.0000000000000002E-4</v>
      </c>
      <c r="C205" s="4">
        <v>4.3662534486848203E-2</v>
      </c>
      <c r="D205" s="4">
        <v>4.0000000000000002E-4</v>
      </c>
      <c r="E205" s="4">
        <f t="shared" si="57"/>
        <v>4.3662534486848203E-2</v>
      </c>
      <c r="F205" s="9"/>
      <c r="G205" s="10"/>
      <c r="H205" s="9">
        <v>1.4999999999999999E-2</v>
      </c>
      <c r="I205" s="9">
        <v>1.4999999999999999E-2</v>
      </c>
      <c r="J205" s="9">
        <v>2.1000000000000001E-2</v>
      </c>
      <c r="K205" s="9" t="s">
        <v>103</v>
      </c>
      <c r="L205" s="9">
        <v>4.6999999999999993E-3</v>
      </c>
      <c r="M205" s="7">
        <f t="shared" si="60"/>
        <v>366.11552206809773</v>
      </c>
      <c r="N205" s="7">
        <f t="shared" si="58"/>
        <v>131.09810998741574</v>
      </c>
      <c r="O205" s="7">
        <f t="shared" si="50"/>
        <v>366.11552206809773</v>
      </c>
      <c r="P205" s="7">
        <f t="shared" si="59"/>
        <v>131.09810998741574</v>
      </c>
      <c r="Q205" s="7">
        <f t="shared" si="51"/>
        <v>100</v>
      </c>
      <c r="R205" s="7">
        <f t="shared" si="52"/>
        <v>100</v>
      </c>
      <c r="S205" s="7">
        <f t="shared" si="53"/>
        <v>384.92039862437491</v>
      </c>
      <c r="T205" s="7">
        <f t="shared" si="54"/>
        <v>384.92039862437491</v>
      </c>
      <c r="U205" s="7">
        <f t="shared" si="56"/>
        <v>127.33150038673155</v>
      </c>
      <c r="V205" s="7">
        <v>100</v>
      </c>
      <c r="W205" s="7">
        <f t="shared" si="55"/>
        <v>231.07149110961296</v>
      </c>
      <c r="X205" s="11">
        <f t="shared" si="39"/>
        <v>5.4905347098622492E-2</v>
      </c>
      <c r="Y205" s="11">
        <f t="shared" si="40"/>
        <v>6.5738188192175917E-2</v>
      </c>
      <c r="Z205" s="11">
        <f t="shared" si="41"/>
        <v>5.4905347098622492E-2</v>
      </c>
      <c r="AA205" s="11">
        <f t="shared" si="42"/>
        <v>6.5738188192175917E-2</v>
      </c>
      <c r="AB205" s="11">
        <f t="shared" si="43"/>
        <v>0</v>
      </c>
      <c r="AC205" s="11">
        <f t="shared" si="44"/>
        <v>0</v>
      </c>
      <c r="AD205" s="11">
        <f t="shared" si="45"/>
        <v>6.881714482461776E-2</v>
      </c>
      <c r="AE205" s="11">
        <f t="shared" si="46"/>
        <v>6.881714482461776E-2</v>
      </c>
      <c r="AF205" s="11">
        <f t="shared" si="47"/>
        <v>7.4330444026396547E-2</v>
      </c>
      <c r="AG205" s="11">
        <f t="shared" si="48"/>
        <v>0</v>
      </c>
      <c r="AH205" s="11">
        <f t="shared" si="49"/>
        <v>6.5527717410315489E-2</v>
      </c>
    </row>
    <row r="206" spans="1:34">
      <c r="A206" s="3">
        <v>40695</v>
      </c>
      <c r="B206" s="4">
        <v>2.5099999999999997E-2</v>
      </c>
      <c r="C206" s="4">
        <v>9.4098320783575495E-4</v>
      </c>
      <c r="D206" s="4">
        <v>2.5099999999999997E-2</v>
      </c>
      <c r="E206" s="4">
        <f t="shared" si="57"/>
        <v>9.4098320783575495E-4</v>
      </c>
      <c r="F206" s="9"/>
      <c r="G206" s="10"/>
      <c r="H206" s="9">
        <v>6.0000000000000001E-3</v>
      </c>
      <c r="I206" s="9">
        <v>6.0000000000000001E-3</v>
      </c>
      <c r="J206" s="9">
        <v>9.1999999999999998E-3</v>
      </c>
      <c r="K206" s="9" t="s">
        <v>103</v>
      </c>
      <c r="L206" s="9">
        <v>1.5E-3</v>
      </c>
      <c r="M206" s="7">
        <f t="shared" si="60"/>
        <v>375.30502167200694</v>
      </c>
      <c r="N206" s="7">
        <f t="shared" si="58"/>
        <v>131.2214711074929</v>
      </c>
      <c r="O206" s="7">
        <f t="shared" si="50"/>
        <v>375.30502167200694</v>
      </c>
      <c r="P206" s="7">
        <f t="shared" si="59"/>
        <v>131.2214711074929</v>
      </c>
      <c r="Q206" s="7">
        <f t="shared" si="51"/>
        <v>100</v>
      </c>
      <c r="R206" s="7">
        <f t="shared" si="52"/>
        <v>100</v>
      </c>
      <c r="S206" s="7">
        <f t="shared" si="53"/>
        <v>387.22992101612118</v>
      </c>
      <c r="T206" s="7">
        <f t="shared" si="54"/>
        <v>387.22992101612118</v>
      </c>
      <c r="U206" s="7">
        <f t="shared" si="56"/>
        <v>128.50295019028948</v>
      </c>
      <c r="V206" s="7">
        <v>100</v>
      </c>
      <c r="W206" s="7">
        <f t="shared" si="55"/>
        <v>231.41809834627739</v>
      </c>
      <c r="X206" s="11">
        <f t="shared" si="39"/>
        <v>7.3013962404046229E-2</v>
      </c>
      <c r="Y206" s="11">
        <f t="shared" si="40"/>
        <v>5.6610722365444399E-2</v>
      </c>
      <c r="Z206" s="11">
        <f t="shared" si="41"/>
        <v>7.3013962404046229E-2</v>
      </c>
      <c r="AA206" s="11">
        <f t="shared" si="42"/>
        <v>5.6610722365444399E-2</v>
      </c>
      <c r="AB206" s="11">
        <f t="shared" si="43"/>
        <v>0</v>
      </c>
      <c r="AC206" s="11">
        <f t="shared" si="44"/>
        <v>0</v>
      </c>
      <c r="AD206" s="11">
        <f t="shared" si="45"/>
        <v>6.8180059302171303E-2</v>
      </c>
      <c r="AE206" s="11">
        <f t="shared" si="46"/>
        <v>6.8180059302171303E-2</v>
      </c>
      <c r="AF206" s="11">
        <f t="shared" si="47"/>
        <v>7.1146299260461676E-2</v>
      </c>
      <c r="AG206" s="11">
        <f t="shared" si="48"/>
        <v>0</v>
      </c>
      <c r="AH206" s="11">
        <f t="shared" si="49"/>
        <v>6.7126008986431174E-2</v>
      </c>
    </row>
    <row r="207" spans="1:34">
      <c r="A207" s="3">
        <v>40725</v>
      </c>
      <c r="B207" s="4">
        <v>0</v>
      </c>
      <c r="C207" s="4">
        <v>2.41298610765317E-3</v>
      </c>
      <c r="D207" s="4">
        <v>0</v>
      </c>
      <c r="E207" s="4">
        <f t="shared" si="57"/>
        <v>2.41298610765317E-3</v>
      </c>
      <c r="F207" s="9"/>
      <c r="G207" s="10"/>
      <c r="H207" s="9">
        <v>5.5000000000000005E-3</v>
      </c>
      <c r="I207" s="9">
        <v>5.5000000000000005E-3</v>
      </c>
      <c r="J207" s="9">
        <v>7.0999999999999995E-3</v>
      </c>
      <c r="K207" s="9" t="s">
        <v>103</v>
      </c>
      <c r="L207" s="9">
        <v>1.6000000000000001E-3</v>
      </c>
      <c r="M207" s="7">
        <f t="shared" si="60"/>
        <v>375.30502167200694</v>
      </c>
      <c r="N207" s="7">
        <f t="shared" si="58"/>
        <v>131.53810669430109</v>
      </c>
      <c r="O207" s="7">
        <f t="shared" si="50"/>
        <v>375.30502167200694</v>
      </c>
      <c r="P207" s="7">
        <f t="shared" si="59"/>
        <v>131.53810669430109</v>
      </c>
      <c r="Q207" s="7">
        <f t="shared" si="51"/>
        <v>100</v>
      </c>
      <c r="R207" s="7">
        <f t="shared" si="52"/>
        <v>100</v>
      </c>
      <c r="S207" s="7">
        <f t="shared" si="53"/>
        <v>389.35968558170987</v>
      </c>
      <c r="T207" s="7">
        <f t="shared" si="54"/>
        <v>389.35968558170987</v>
      </c>
      <c r="U207" s="7">
        <f t="shared" si="56"/>
        <v>129.41532113664056</v>
      </c>
      <c r="V207" s="7">
        <v>100</v>
      </c>
      <c r="W207" s="7">
        <f t="shared" si="55"/>
        <v>231.78836730363145</v>
      </c>
      <c r="X207" s="11">
        <f t="shared" si="39"/>
        <v>6.2705716949634782E-2</v>
      </c>
      <c r="Y207" s="11">
        <f t="shared" si="40"/>
        <v>5.9160309359709506E-2</v>
      </c>
      <c r="Z207" s="11">
        <f t="shared" si="41"/>
        <v>6.2705716949634782E-2</v>
      </c>
      <c r="AA207" s="11">
        <f t="shared" si="42"/>
        <v>5.9160309359709506E-2</v>
      </c>
      <c r="AB207" s="11">
        <f t="shared" si="43"/>
        <v>0</v>
      </c>
      <c r="AC207" s="11">
        <f t="shared" si="44"/>
        <v>0</v>
      </c>
      <c r="AD207" s="11">
        <f t="shared" si="45"/>
        <v>6.6165425479782991E-2</v>
      </c>
      <c r="AE207" s="11">
        <f t="shared" si="46"/>
        <v>6.6165425479782991E-2</v>
      </c>
      <c r="AF207" s="11">
        <f t="shared" si="47"/>
        <v>6.89173979243074E-2</v>
      </c>
      <c r="AG207" s="11">
        <f t="shared" si="48"/>
        <v>0</v>
      </c>
      <c r="AH207" s="11">
        <f t="shared" si="49"/>
        <v>6.8726537947014776E-2</v>
      </c>
    </row>
    <row r="208" spans="1:34">
      <c r="A208" s="3">
        <v>40756</v>
      </c>
      <c r="B208" s="4">
        <v>4.1999999999999997E-3</v>
      </c>
      <c r="C208" s="4">
        <v>1.9511749272036472E-3</v>
      </c>
      <c r="D208" s="4">
        <v>4.1999999999999997E-3</v>
      </c>
      <c r="E208" s="4">
        <f t="shared" si="57"/>
        <v>1.9511749272036472E-3</v>
      </c>
      <c r="F208" s="9"/>
      <c r="G208" s="10"/>
      <c r="H208" s="9">
        <v>1.4000000000000002E-3</v>
      </c>
      <c r="I208" s="9">
        <v>1.4000000000000002E-3</v>
      </c>
      <c r="J208" s="9">
        <v>1.6000000000000001E-3</v>
      </c>
      <c r="K208" s="9" t="s">
        <v>103</v>
      </c>
      <c r="L208" s="9">
        <v>3.7000000000000002E-3</v>
      </c>
      <c r="M208" s="7">
        <f t="shared" si="60"/>
        <v>376.88130276302934</v>
      </c>
      <c r="N208" s="7">
        <f t="shared" si="58"/>
        <v>131.79476055005486</v>
      </c>
      <c r="O208" s="7">
        <f t="shared" si="50"/>
        <v>376.88130276302934</v>
      </c>
      <c r="P208" s="7">
        <f t="shared" si="59"/>
        <v>131.79476055005486</v>
      </c>
      <c r="Q208" s="7">
        <f t="shared" si="51"/>
        <v>100</v>
      </c>
      <c r="R208" s="7">
        <f t="shared" si="52"/>
        <v>100</v>
      </c>
      <c r="S208" s="7">
        <f t="shared" si="53"/>
        <v>389.9047891415243</v>
      </c>
      <c r="T208" s="7">
        <f t="shared" si="54"/>
        <v>389.9047891415243</v>
      </c>
      <c r="U208" s="7">
        <f t="shared" si="56"/>
        <v>129.62238565045919</v>
      </c>
      <c r="V208" s="7">
        <v>100</v>
      </c>
      <c r="W208" s="7">
        <f t="shared" si="55"/>
        <v>232.64598426265488</v>
      </c>
      <c r="X208" s="11">
        <f t="shared" ref="X208:X271" si="61">(M208/M196)-1</f>
        <v>4.3380016582736713E-2</v>
      </c>
      <c r="Y208" s="11">
        <f t="shared" ref="Y208:Y271" si="62">(N208/N196)-1</f>
        <v>5.8218229435539781E-2</v>
      </c>
      <c r="Z208" s="11">
        <f t="shared" ref="Z208:Z271" si="63">(O208/O196)-1</f>
        <v>4.3380016582736713E-2</v>
      </c>
      <c r="AA208" s="11">
        <f t="shared" ref="AA208:AA271" si="64">(P208/P196)-1</f>
        <v>5.8218229435539781E-2</v>
      </c>
      <c r="AB208" s="11">
        <f t="shared" ref="AB208:AB271" si="65">(Q208/Q196)-1</f>
        <v>0</v>
      </c>
      <c r="AC208" s="11">
        <f t="shared" ref="AC208:AC271" si="66">(R208/R196)-1</f>
        <v>0</v>
      </c>
      <c r="AD208" s="11">
        <f t="shared" ref="AD208:AD271" si="67">(S208/S196)-1</f>
        <v>6.4358545584143778E-2</v>
      </c>
      <c r="AE208" s="11">
        <f t="shared" ref="AE208:AE271" si="68">(T208/T196)-1</f>
        <v>6.4358545584143778E-2</v>
      </c>
      <c r="AF208" s="11">
        <f t="shared" ref="AF208:AF271" si="69">(U208/U196)-1</f>
        <v>6.89173979243074E-2</v>
      </c>
      <c r="AG208" s="11">
        <f t="shared" ref="AG208:AG271" si="70">(V208/V196)-1</f>
        <v>0</v>
      </c>
      <c r="AH208" s="11">
        <f t="shared" ref="AH208:AH271" si="71">(W208/W196)-1</f>
        <v>7.2251925367271985E-2</v>
      </c>
    </row>
    <row r="209" spans="1:34">
      <c r="A209" s="3">
        <v>40787</v>
      </c>
      <c r="B209" s="4">
        <v>1.9E-3</v>
      </c>
      <c r="C209" s="4">
        <v>7.0002389599976844E-4</v>
      </c>
      <c r="D209" s="4">
        <v>1.9E-3</v>
      </c>
      <c r="E209" s="4">
        <f t="shared" si="57"/>
        <v>7.0002389599976844E-4</v>
      </c>
      <c r="F209" s="9"/>
      <c r="G209" s="10"/>
      <c r="H209" s="9">
        <v>1.9E-3</v>
      </c>
      <c r="I209" s="9">
        <v>1.9E-3</v>
      </c>
      <c r="J209" s="9">
        <v>7.000000000000001E-4</v>
      </c>
      <c r="K209" s="9" t="s">
        <v>103</v>
      </c>
      <c r="L209" s="9">
        <v>5.3E-3</v>
      </c>
      <c r="M209" s="7">
        <f t="shared" si="60"/>
        <v>377.59737723827908</v>
      </c>
      <c r="N209" s="7">
        <f t="shared" si="58"/>
        <v>131.88702003180745</v>
      </c>
      <c r="O209" s="7">
        <f t="shared" si="50"/>
        <v>377.59737723827908</v>
      </c>
      <c r="P209" s="7">
        <f t="shared" si="59"/>
        <v>131.88702003180745</v>
      </c>
      <c r="Q209" s="7">
        <f t="shared" si="51"/>
        <v>100</v>
      </c>
      <c r="R209" s="7">
        <f t="shared" si="52"/>
        <v>100</v>
      </c>
      <c r="S209" s="7">
        <f t="shared" si="53"/>
        <v>390.64560824089318</v>
      </c>
      <c r="T209" s="7">
        <f t="shared" si="54"/>
        <v>390.64560824089318</v>
      </c>
      <c r="U209" s="7">
        <f t="shared" si="56"/>
        <v>129.7131213204145</v>
      </c>
      <c r="V209" s="7">
        <v>100</v>
      </c>
      <c r="W209" s="7">
        <f t="shared" si="55"/>
        <v>233.87900797924698</v>
      </c>
      <c r="X209" s="11">
        <f t="shared" si="61"/>
        <v>4.3588338438897756E-2</v>
      </c>
      <c r="Y209" s="11">
        <f t="shared" si="62"/>
        <v>5.8047559790454173E-2</v>
      </c>
      <c r="Z209" s="11">
        <f t="shared" si="63"/>
        <v>4.3588338438897756E-2</v>
      </c>
      <c r="AA209" s="11">
        <f t="shared" si="64"/>
        <v>5.8047559790454173E-2</v>
      </c>
      <c r="AB209" s="11">
        <f t="shared" si="65"/>
        <v>0</v>
      </c>
      <c r="AC209" s="11">
        <f t="shared" si="66"/>
        <v>0</v>
      </c>
      <c r="AD209" s="11">
        <f t="shared" si="67"/>
        <v>6.2661511530397007E-2</v>
      </c>
      <c r="AE209" s="11">
        <f t="shared" si="68"/>
        <v>6.2661511530397007E-2</v>
      </c>
      <c r="AF209" s="11">
        <f t="shared" si="69"/>
        <v>6.9558684234430901E-2</v>
      </c>
      <c r="AG209" s="11">
        <f t="shared" si="70"/>
        <v>0</v>
      </c>
      <c r="AH209" s="11">
        <f t="shared" si="71"/>
        <v>7.3105884093298767E-2</v>
      </c>
    </row>
    <row r="210" spans="1:34">
      <c r="A210" s="3">
        <v>40817</v>
      </c>
      <c r="B210" s="4">
        <v>1.2999999999999999E-3</v>
      </c>
      <c r="C210" s="4">
        <v>2.6455472071651442E-4</v>
      </c>
      <c r="D210" s="4">
        <v>1.2999999999999999E-3</v>
      </c>
      <c r="E210" s="4">
        <f t="shared" si="57"/>
        <v>2.6455472071651442E-4</v>
      </c>
      <c r="F210" s="9"/>
      <c r="G210" s="10"/>
      <c r="H210" s="9">
        <v>3.8E-3</v>
      </c>
      <c r="I210" s="9">
        <v>3.8E-3</v>
      </c>
      <c r="J210" s="9">
        <v>3.4999999999999996E-3</v>
      </c>
      <c r="K210" s="9" t="s">
        <v>103</v>
      </c>
      <c r="L210" s="9">
        <v>4.3E-3</v>
      </c>
      <c r="M210" s="7">
        <f t="shared" si="60"/>
        <v>378.08825382868889</v>
      </c>
      <c r="N210" s="7">
        <f t="shared" si="58"/>
        <v>131.92191136555809</v>
      </c>
      <c r="O210" s="7">
        <f t="shared" si="50"/>
        <v>378.08825382868889</v>
      </c>
      <c r="P210" s="7">
        <f t="shared" si="59"/>
        <v>131.92191136555809</v>
      </c>
      <c r="Q210" s="7">
        <f t="shared" si="51"/>
        <v>100</v>
      </c>
      <c r="R210" s="7">
        <f t="shared" si="52"/>
        <v>100</v>
      </c>
      <c r="S210" s="7">
        <f t="shared" si="53"/>
        <v>392.13006155220859</v>
      </c>
      <c r="T210" s="7">
        <f t="shared" si="54"/>
        <v>392.13006155220859</v>
      </c>
      <c r="U210" s="7">
        <f t="shared" si="56"/>
        <v>130.16711724503597</v>
      </c>
      <c r="V210" s="7">
        <v>100</v>
      </c>
      <c r="W210" s="7">
        <f t="shared" si="55"/>
        <v>234.88468771355772</v>
      </c>
      <c r="X210" s="11">
        <f t="shared" si="61"/>
        <v>4.0885549635290896E-2</v>
      </c>
      <c r="Y210" s="11">
        <f t="shared" si="62"/>
        <v>5.6812947531510449E-2</v>
      </c>
      <c r="Z210" s="11">
        <f t="shared" si="63"/>
        <v>4.0885549635290896E-2</v>
      </c>
      <c r="AA210" s="11">
        <f t="shared" si="64"/>
        <v>5.6812947531510449E-2</v>
      </c>
      <c r="AB210" s="11">
        <f t="shared" si="65"/>
        <v>0</v>
      </c>
      <c r="AC210" s="11">
        <f t="shared" si="66"/>
        <v>0</v>
      </c>
      <c r="AD210" s="11">
        <f t="shared" si="67"/>
        <v>6.128706126177752E-2</v>
      </c>
      <c r="AE210" s="11">
        <f t="shared" si="68"/>
        <v>6.128706126177752E-2</v>
      </c>
      <c r="AF210" s="11">
        <f t="shared" si="69"/>
        <v>7.1052928479444777E-2</v>
      </c>
      <c r="AG210" s="11">
        <f t="shared" si="70"/>
        <v>0</v>
      </c>
      <c r="AH210" s="11">
        <f t="shared" si="71"/>
        <v>6.969750808426789E-2</v>
      </c>
    </row>
    <row r="211" spans="1:34">
      <c r="A211" s="3">
        <v>40848</v>
      </c>
      <c r="B211" s="4">
        <v>2.0000000000000001E-4</v>
      </c>
      <c r="C211" s="4">
        <v>1.1995918812097717E-3</v>
      </c>
      <c r="D211" s="4">
        <v>2.0000000000000001E-4</v>
      </c>
      <c r="E211" s="4">
        <f t="shared" si="57"/>
        <v>1.1995918812097717E-3</v>
      </c>
      <c r="F211" s="9"/>
      <c r="G211" s="10"/>
      <c r="H211" s="9">
        <v>3.7000000000000002E-3</v>
      </c>
      <c r="I211" s="9">
        <v>3.7000000000000002E-3</v>
      </c>
      <c r="J211" s="9">
        <v>1.4000000000000002E-3</v>
      </c>
      <c r="K211" s="9" t="s">
        <v>103</v>
      </c>
      <c r="L211" s="9">
        <v>5.1999999999999998E-3</v>
      </c>
      <c r="M211" s="7">
        <f t="shared" si="60"/>
        <v>378.1638714794546</v>
      </c>
      <c r="N211" s="7">
        <f t="shared" si="58"/>
        <v>132.08016381938589</v>
      </c>
      <c r="O211" s="7">
        <f t="shared" si="50"/>
        <v>378.1638714794546</v>
      </c>
      <c r="P211" s="7">
        <f t="shared" si="59"/>
        <v>132.08016381938589</v>
      </c>
      <c r="Q211" s="7">
        <f t="shared" si="51"/>
        <v>100</v>
      </c>
      <c r="R211" s="7">
        <f t="shared" si="52"/>
        <v>100</v>
      </c>
      <c r="S211" s="7">
        <f t="shared" si="53"/>
        <v>393.58094277995178</v>
      </c>
      <c r="T211" s="7">
        <f t="shared" si="54"/>
        <v>393.58094277995178</v>
      </c>
      <c r="U211" s="7">
        <f t="shared" si="56"/>
        <v>130.34935120917902</v>
      </c>
      <c r="V211" s="7">
        <v>100</v>
      </c>
      <c r="W211" s="7">
        <f t="shared" si="55"/>
        <v>236.10608808966825</v>
      </c>
      <c r="X211" s="11">
        <f t="shared" si="61"/>
        <v>3.9015695354508884E-2</v>
      </c>
      <c r="Y211" s="11">
        <f t="shared" si="62"/>
        <v>5.6714498549361281E-2</v>
      </c>
      <c r="Z211" s="11">
        <f t="shared" si="63"/>
        <v>3.9015695354508884E-2</v>
      </c>
      <c r="AA211" s="11">
        <f t="shared" si="64"/>
        <v>5.6714498549361281E-2</v>
      </c>
      <c r="AB211" s="11">
        <f t="shared" si="65"/>
        <v>0</v>
      </c>
      <c r="AC211" s="11">
        <f t="shared" si="66"/>
        <v>0</v>
      </c>
      <c r="AD211" s="11">
        <f t="shared" si="67"/>
        <v>5.7914215302856453E-2</v>
      </c>
      <c r="AE211" s="11">
        <f t="shared" si="68"/>
        <v>5.7914215302856453E-2</v>
      </c>
      <c r="AF211" s="11">
        <f t="shared" si="69"/>
        <v>7.083906008318297E-2</v>
      </c>
      <c r="AG211" s="11">
        <f t="shared" si="70"/>
        <v>0</v>
      </c>
      <c r="AH211" s="11">
        <f t="shared" si="71"/>
        <v>6.6408742563033085E-2</v>
      </c>
    </row>
    <row r="212" spans="1:34">
      <c r="A212" s="3">
        <v>40878</v>
      </c>
      <c r="B212" s="4">
        <v>1E-4</v>
      </c>
      <c r="C212" s="4">
        <v>9.8048818615636968E-4</v>
      </c>
      <c r="D212" s="4">
        <v>1E-4</v>
      </c>
      <c r="E212" s="4">
        <f t="shared" si="57"/>
        <v>9.8048818615636968E-4</v>
      </c>
      <c r="F212" s="9"/>
      <c r="G212" s="10"/>
      <c r="H212" s="9">
        <v>1.1999999999999999E-3</v>
      </c>
      <c r="I212" s="9">
        <v>1.1999999999999999E-3</v>
      </c>
      <c r="J212" s="9">
        <v>2.2000000000000001E-3</v>
      </c>
      <c r="K212" s="9" t="s">
        <v>103</v>
      </c>
      <c r="L212" s="9">
        <v>5.0000000000000001E-3</v>
      </c>
      <c r="M212" s="7">
        <f t="shared" si="60"/>
        <v>378.20168786660253</v>
      </c>
      <c r="N212" s="7">
        <f t="shared" ref="N212:N275" si="72">N211*(1+C212)</f>
        <v>132.2096668596364</v>
      </c>
      <c r="O212" s="7">
        <f t="shared" ref="O212:O275" si="73">O211*(1+D212)</f>
        <v>378.20168786660253</v>
      </c>
      <c r="P212" s="7">
        <f t="shared" ref="P212:P275" si="74">P211*(1+E212)</f>
        <v>132.2096668596364</v>
      </c>
      <c r="Q212" s="7">
        <f t="shared" ref="Q212:Q275" si="75">Q211*(1+F212)</f>
        <v>100</v>
      </c>
      <c r="R212" s="7">
        <f t="shared" ref="R212:R275" si="76">R211*(1+G212)</f>
        <v>100</v>
      </c>
      <c r="S212" s="7">
        <f t="shared" ref="S212:S275" si="77">S211*(1+H212)</f>
        <v>394.05323991128773</v>
      </c>
      <c r="T212" s="7">
        <f t="shared" ref="T212:T275" si="78">T211*(1+I212)</f>
        <v>394.05323991128773</v>
      </c>
      <c r="U212" s="7">
        <f t="shared" ref="U212:U275" si="79">U211*(1+J212)</f>
        <v>130.6361197818392</v>
      </c>
      <c r="V212" s="7">
        <v>100</v>
      </c>
      <c r="W212" s="7">
        <f t="shared" ref="W212:W275" si="80">W211*(1+L212)</f>
        <v>237.28661853011656</v>
      </c>
      <c r="X212" s="11">
        <f t="shared" si="61"/>
        <v>3.6528276233460666E-2</v>
      </c>
      <c r="Y212" s="11">
        <f t="shared" si="62"/>
        <v>5.6213440905679368E-2</v>
      </c>
      <c r="Z212" s="11">
        <f t="shared" si="63"/>
        <v>3.6528276233460666E-2</v>
      </c>
      <c r="AA212" s="11">
        <f t="shared" si="64"/>
        <v>5.6213440905679368E-2</v>
      </c>
      <c r="AB212" s="11">
        <f t="shared" si="65"/>
        <v>0</v>
      </c>
      <c r="AC212" s="11">
        <f t="shared" si="66"/>
        <v>0</v>
      </c>
      <c r="AD212" s="11">
        <f t="shared" si="67"/>
        <v>5.6436976223040114E-2</v>
      </c>
      <c r="AE212" s="11">
        <f t="shared" si="68"/>
        <v>5.6436976223040114E-2</v>
      </c>
      <c r="AF212" s="11">
        <f t="shared" si="69"/>
        <v>6.9025705762890688E-2</v>
      </c>
      <c r="AG212" s="11">
        <f t="shared" si="70"/>
        <v>0</v>
      </c>
      <c r="AH212" s="11">
        <f t="shared" si="71"/>
        <v>6.5031090406288516E-2</v>
      </c>
    </row>
    <row r="213" spans="1:34">
      <c r="A213" s="3">
        <v>40909</v>
      </c>
      <c r="B213" s="4">
        <v>1.5E-3</v>
      </c>
      <c r="C213" s="4">
        <v>5.1892238107265065E-4</v>
      </c>
      <c r="D213" s="4">
        <v>1.5E-3</v>
      </c>
      <c r="E213" s="4">
        <f t="shared" si="57"/>
        <v>5.1892238107265065E-4</v>
      </c>
      <c r="F213" s="9"/>
      <c r="G213" s="10"/>
      <c r="H213" s="9">
        <v>5.8999999999999999E-3</v>
      </c>
      <c r="I213" s="9">
        <v>5.8999999999999999E-3</v>
      </c>
      <c r="J213" s="9">
        <v>7.6E-3</v>
      </c>
      <c r="K213" s="9" t="s">
        <v>103</v>
      </c>
      <c r="L213" s="9">
        <v>5.6000000000000008E-3</v>
      </c>
      <c r="M213" s="7">
        <f t="shared" si="60"/>
        <v>378.76899039840248</v>
      </c>
      <c r="N213" s="7">
        <f t="shared" si="72"/>
        <v>132.27827341476402</v>
      </c>
      <c r="O213" s="7">
        <f t="shared" si="73"/>
        <v>378.76899039840248</v>
      </c>
      <c r="P213" s="7">
        <f t="shared" si="74"/>
        <v>132.27827341476402</v>
      </c>
      <c r="Q213" s="7">
        <f t="shared" si="75"/>
        <v>100</v>
      </c>
      <c r="R213" s="7">
        <f t="shared" si="76"/>
        <v>100</v>
      </c>
      <c r="S213" s="7">
        <f t="shared" si="77"/>
        <v>396.37815402676432</v>
      </c>
      <c r="T213" s="7">
        <f t="shared" si="78"/>
        <v>396.37815402676432</v>
      </c>
      <c r="U213" s="7">
        <f t="shared" si="79"/>
        <v>131.62895429218119</v>
      </c>
      <c r="V213" s="7">
        <v>100</v>
      </c>
      <c r="W213" s="7">
        <f t="shared" si="80"/>
        <v>238.61542359388523</v>
      </c>
      <c r="X213" s="11">
        <f t="shared" si="61"/>
        <v>3.6424788985434331E-2</v>
      </c>
      <c r="Y213" s="11">
        <f t="shared" si="62"/>
        <v>5.3813087751041877E-2</v>
      </c>
      <c r="Z213" s="11">
        <f t="shared" si="63"/>
        <v>3.6424788985434331E-2</v>
      </c>
      <c r="AA213" s="11">
        <f t="shared" si="64"/>
        <v>5.3813087751041877E-2</v>
      </c>
      <c r="AB213" s="11">
        <f t="shared" si="65"/>
        <v>0</v>
      </c>
      <c r="AC213" s="11">
        <f t="shared" si="66"/>
        <v>0</v>
      </c>
      <c r="AD213" s="11">
        <f t="shared" si="67"/>
        <v>5.9808471509679828E-2</v>
      </c>
      <c r="AE213" s="11">
        <f t="shared" si="68"/>
        <v>5.9808471509679828E-2</v>
      </c>
      <c r="AF213" s="11">
        <f t="shared" si="69"/>
        <v>7.3607396717520812E-2</v>
      </c>
      <c r="AG213" s="11">
        <f t="shared" si="70"/>
        <v>0</v>
      </c>
      <c r="AH213" s="11">
        <f t="shared" si="71"/>
        <v>6.2179177340636604E-2</v>
      </c>
    </row>
    <row r="214" spans="1:34">
      <c r="A214" s="3">
        <v>40940</v>
      </c>
      <c r="B214" s="4">
        <v>5.6000000000000008E-3</v>
      </c>
      <c r="C214" s="4">
        <v>1.1291821974499516E-3</v>
      </c>
      <c r="D214" s="4">
        <v>5.6000000000000008E-3</v>
      </c>
      <c r="E214" s="4">
        <f t="shared" si="57"/>
        <v>1.1291821974499516E-3</v>
      </c>
      <c r="F214" s="9"/>
      <c r="G214" s="10"/>
      <c r="H214" s="9">
        <v>3.0999999999999999E-3</v>
      </c>
      <c r="I214" s="9">
        <v>3.0999999999999999E-3</v>
      </c>
      <c r="J214" s="9">
        <v>2.8000000000000004E-3</v>
      </c>
      <c r="K214" s="9" t="s">
        <v>103</v>
      </c>
      <c r="L214" s="9">
        <v>4.5000000000000005E-3</v>
      </c>
      <c r="M214" s="7">
        <f t="shared" si="60"/>
        <v>380.89009674463352</v>
      </c>
      <c r="N214" s="7">
        <f t="shared" si="72"/>
        <v>132.42763968621338</v>
      </c>
      <c r="O214" s="7">
        <f t="shared" si="73"/>
        <v>380.89009674463352</v>
      </c>
      <c r="P214" s="7">
        <f t="shared" si="74"/>
        <v>132.42763968621338</v>
      </c>
      <c r="Q214" s="7">
        <f t="shared" si="75"/>
        <v>100</v>
      </c>
      <c r="R214" s="7">
        <f t="shared" si="76"/>
        <v>100</v>
      </c>
      <c r="S214" s="7">
        <f t="shared" si="77"/>
        <v>397.60692630424734</v>
      </c>
      <c r="T214" s="7">
        <f t="shared" si="78"/>
        <v>397.60692630424734</v>
      </c>
      <c r="U214" s="7">
        <f t="shared" si="79"/>
        <v>131.99751536419927</v>
      </c>
      <c r="V214" s="7">
        <v>100</v>
      </c>
      <c r="W214" s="7">
        <f t="shared" si="80"/>
        <v>239.68919300005768</v>
      </c>
      <c r="X214" s="11">
        <f t="shared" si="61"/>
        <v>4.1395651282726487E-2</v>
      </c>
      <c r="Y214" s="11">
        <f t="shared" si="62"/>
        <v>5.6043084573693003E-2</v>
      </c>
      <c r="Z214" s="11">
        <f t="shared" si="63"/>
        <v>4.1395651282726487E-2</v>
      </c>
      <c r="AA214" s="11">
        <f t="shared" si="64"/>
        <v>5.6043084573693003E-2</v>
      </c>
      <c r="AB214" s="11">
        <f t="shared" si="65"/>
        <v>0</v>
      </c>
      <c r="AC214" s="11">
        <f t="shared" si="66"/>
        <v>0</v>
      </c>
      <c r="AD214" s="11">
        <f t="shared" si="67"/>
        <v>5.8963918489251865E-2</v>
      </c>
      <c r="AE214" s="11">
        <f t="shared" si="68"/>
        <v>5.8963918489251865E-2</v>
      </c>
      <c r="AF214" s="11">
        <f t="shared" si="69"/>
        <v>7.0618036424353159E-2</v>
      </c>
      <c r="AG214" s="11">
        <f t="shared" si="70"/>
        <v>0</v>
      </c>
      <c r="AH214" s="11">
        <f t="shared" si="71"/>
        <v>5.8491055197092523E-2</v>
      </c>
    </row>
    <row r="215" spans="1:34">
      <c r="A215" s="3">
        <v>40969</v>
      </c>
      <c r="B215" s="4">
        <v>1.2999999999999999E-3</v>
      </c>
      <c r="C215" s="4">
        <v>5.6938167321241018E-4</v>
      </c>
      <c r="D215" s="4">
        <v>1.2999999999999999E-3</v>
      </c>
      <c r="E215" s="4">
        <f t="shared" si="57"/>
        <v>5.6938167321241018E-4</v>
      </c>
      <c r="F215" s="9"/>
      <c r="G215" s="10"/>
      <c r="H215" s="9">
        <v>3.0999999999999999E-3</v>
      </c>
      <c r="I215" s="9">
        <v>3.0999999999999999E-3</v>
      </c>
      <c r="J215" s="9">
        <v>8.0000000000000002E-3</v>
      </c>
      <c r="K215" s="9" t="s">
        <v>103</v>
      </c>
      <c r="L215" s="9">
        <v>2.0999999999999999E-3</v>
      </c>
      <c r="M215" s="7">
        <f t="shared" si="60"/>
        <v>381.38525387040158</v>
      </c>
      <c r="N215" s="7">
        <f t="shared" si="72"/>
        <v>132.5030415572775</v>
      </c>
      <c r="O215" s="7">
        <f t="shared" si="73"/>
        <v>381.38525387040158</v>
      </c>
      <c r="P215" s="7">
        <f t="shared" si="74"/>
        <v>132.5030415572775</v>
      </c>
      <c r="Q215" s="7">
        <f t="shared" si="75"/>
        <v>100</v>
      </c>
      <c r="R215" s="7">
        <f t="shared" si="76"/>
        <v>100</v>
      </c>
      <c r="S215" s="7">
        <f t="shared" si="77"/>
        <v>398.83950777579054</v>
      </c>
      <c r="T215" s="7">
        <f t="shared" si="78"/>
        <v>398.83950777579054</v>
      </c>
      <c r="U215" s="7">
        <f t="shared" si="79"/>
        <v>133.05349548711285</v>
      </c>
      <c r="V215" s="7">
        <v>100</v>
      </c>
      <c r="W215" s="7">
        <f t="shared" si="80"/>
        <v>240.1925403053578</v>
      </c>
      <c r="X215" s="11">
        <f t="shared" si="61"/>
        <v>4.2436734609011539E-2</v>
      </c>
      <c r="Y215" s="11">
        <f t="shared" si="62"/>
        <v>5.5881844518449908E-2</v>
      </c>
      <c r="Z215" s="11">
        <f t="shared" si="63"/>
        <v>4.2436734609011539E-2</v>
      </c>
      <c r="AA215" s="11">
        <f t="shared" si="64"/>
        <v>5.5881844518449908E-2</v>
      </c>
      <c r="AB215" s="11">
        <f t="shared" si="65"/>
        <v>0</v>
      </c>
      <c r="AC215" s="11">
        <f t="shared" si="66"/>
        <v>0</v>
      </c>
      <c r="AD215" s="11">
        <f t="shared" si="67"/>
        <v>5.6751598325277097E-2</v>
      </c>
      <c r="AE215" s="11">
        <f t="shared" si="68"/>
        <v>5.6751598325277097E-2</v>
      </c>
      <c r="AF215" s="11">
        <f t="shared" si="69"/>
        <v>7.1255688619960011E-2</v>
      </c>
      <c r="AG215" s="11">
        <f t="shared" si="70"/>
        <v>0</v>
      </c>
      <c r="AH215" s="11">
        <f t="shared" si="71"/>
        <v>5.2399926989787016E-2</v>
      </c>
    </row>
    <row r="216" spans="1:34">
      <c r="A216" s="3">
        <v>41000</v>
      </c>
      <c r="B216" s="4">
        <v>1.5E-3</v>
      </c>
      <c r="C216" s="4">
        <v>2.2673545327858147E-3</v>
      </c>
      <c r="D216" s="4">
        <v>1.5E-3</v>
      </c>
      <c r="E216" s="4">
        <f t="shared" si="57"/>
        <v>2.2673545327858147E-3</v>
      </c>
      <c r="F216" s="9"/>
      <c r="G216" s="10"/>
      <c r="H216" s="9">
        <v>6.4000000000000003E-3</v>
      </c>
      <c r="I216" s="9">
        <v>6.4000000000000003E-3</v>
      </c>
      <c r="J216" s="9">
        <v>4.0000000000000001E-3</v>
      </c>
      <c r="K216" s="9" t="s">
        <v>103</v>
      </c>
      <c r="L216" s="9">
        <v>6.4000000000000003E-3</v>
      </c>
      <c r="M216" s="7">
        <f t="shared" si="60"/>
        <v>381.95733175120722</v>
      </c>
      <c r="N216" s="7">
        <f t="shared" si="72"/>
        <v>132.80347292916031</v>
      </c>
      <c r="O216" s="7">
        <f t="shared" si="73"/>
        <v>381.95733175120722</v>
      </c>
      <c r="P216" s="7">
        <f t="shared" si="74"/>
        <v>132.80347292916031</v>
      </c>
      <c r="Q216" s="7">
        <f t="shared" si="75"/>
        <v>100</v>
      </c>
      <c r="R216" s="7">
        <f t="shared" si="76"/>
        <v>100</v>
      </c>
      <c r="S216" s="7">
        <f t="shared" si="77"/>
        <v>401.39208062555559</v>
      </c>
      <c r="T216" s="7">
        <f t="shared" si="78"/>
        <v>401.39208062555559</v>
      </c>
      <c r="U216" s="7">
        <f t="shared" si="79"/>
        <v>133.5857094690613</v>
      </c>
      <c r="V216" s="7">
        <v>100</v>
      </c>
      <c r="W216" s="7">
        <f t="shared" si="80"/>
        <v>241.72977256331208</v>
      </c>
      <c r="X216" s="11">
        <f t="shared" si="61"/>
        <v>4.3687283525867482E-2</v>
      </c>
      <c r="Y216" s="11">
        <f t="shared" si="62"/>
        <v>5.7238805038513085E-2</v>
      </c>
      <c r="Z216" s="11">
        <f t="shared" si="63"/>
        <v>4.3687283525867482E-2</v>
      </c>
      <c r="AA216" s="11">
        <f t="shared" si="64"/>
        <v>5.7238805038513085E-2</v>
      </c>
      <c r="AB216" s="11">
        <f t="shared" si="65"/>
        <v>0</v>
      </c>
      <c r="AC216" s="11">
        <f t="shared" si="66"/>
        <v>0</v>
      </c>
      <c r="AD216" s="11">
        <f t="shared" si="67"/>
        <v>5.8434323800317323E-2</v>
      </c>
      <c r="AE216" s="11">
        <f t="shared" si="68"/>
        <v>5.8434323800317323E-2</v>
      </c>
      <c r="AF216" s="11">
        <f t="shared" si="69"/>
        <v>7.114900047250261E-2</v>
      </c>
      <c r="AG216" s="11">
        <f t="shared" si="70"/>
        <v>0</v>
      </c>
      <c r="AH216" s="11">
        <f t="shared" si="71"/>
        <v>5.1042261111959419E-2</v>
      </c>
    </row>
    <row r="217" spans="1:34">
      <c r="A217" s="3">
        <v>41030</v>
      </c>
      <c r="B217" s="4">
        <v>3.3E-3</v>
      </c>
      <c r="C217" s="4">
        <v>2.6331947855658289E-2</v>
      </c>
      <c r="D217" s="4">
        <v>3.3E-3</v>
      </c>
      <c r="E217" s="4">
        <f t="shared" si="57"/>
        <v>2.6331947855658289E-2</v>
      </c>
      <c r="F217" s="9"/>
      <c r="G217" s="10"/>
      <c r="H217" s="9">
        <v>6.6E-3</v>
      </c>
      <c r="I217" s="9">
        <v>6.6E-3</v>
      </c>
      <c r="J217" s="9">
        <v>1.3600000000000001E-2</v>
      </c>
      <c r="K217" s="9" t="s">
        <v>103</v>
      </c>
      <c r="L217" s="9">
        <v>3.5999999999999999E-3</v>
      </c>
      <c r="M217" s="7">
        <f t="shared" si="60"/>
        <v>383.21779094598622</v>
      </c>
      <c r="N217" s="7">
        <f t="shared" si="72"/>
        <v>136.30044705338128</v>
      </c>
      <c r="O217" s="7">
        <f t="shared" si="73"/>
        <v>383.21779094598622</v>
      </c>
      <c r="P217" s="7">
        <f t="shared" si="74"/>
        <v>136.30044705338128</v>
      </c>
      <c r="Q217" s="7">
        <f t="shared" si="75"/>
        <v>100</v>
      </c>
      <c r="R217" s="7">
        <f t="shared" si="76"/>
        <v>100</v>
      </c>
      <c r="S217" s="7">
        <f t="shared" si="77"/>
        <v>404.04126835768426</v>
      </c>
      <c r="T217" s="7">
        <f t="shared" si="78"/>
        <v>404.04126835768426</v>
      </c>
      <c r="U217" s="7">
        <f t="shared" si="79"/>
        <v>135.40247511784054</v>
      </c>
      <c r="V217" s="7">
        <v>100</v>
      </c>
      <c r="W217" s="7">
        <f t="shared" si="80"/>
        <v>242.59999974454001</v>
      </c>
      <c r="X217" s="11">
        <f t="shared" si="61"/>
        <v>4.6712766454920951E-2</v>
      </c>
      <c r="Y217" s="11">
        <f t="shared" si="62"/>
        <v>3.9682777016883941E-2</v>
      </c>
      <c r="Z217" s="11">
        <f t="shared" si="63"/>
        <v>4.6712766454920951E-2</v>
      </c>
      <c r="AA217" s="11">
        <f t="shared" si="64"/>
        <v>3.9682777016883941E-2</v>
      </c>
      <c r="AB217" s="11">
        <f t="shared" si="65"/>
        <v>0</v>
      </c>
      <c r="AC217" s="11">
        <f t="shared" si="66"/>
        <v>0</v>
      </c>
      <c r="AD217" s="11">
        <f t="shared" si="67"/>
        <v>4.9674867327487382E-2</v>
      </c>
      <c r="AE217" s="11">
        <f t="shared" si="68"/>
        <v>4.9674867327487382E-2</v>
      </c>
      <c r="AF217" s="11">
        <f t="shared" si="69"/>
        <v>6.3385530733524709E-2</v>
      </c>
      <c r="AG217" s="11">
        <f t="shared" si="70"/>
        <v>0</v>
      </c>
      <c r="AH217" s="11">
        <f t="shared" si="71"/>
        <v>4.9891523093423373E-2</v>
      </c>
    </row>
    <row r="218" spans="1:34">
      <c r="A218" s="3">
        <v>41061</v>
      </c>
      <c r="B218" s="4">
        <v>2.06E-2</v>
      </c>
      <c r="C218" s="4">
        <v>1.3029522078282785E-3</v>
      </c>
      <c r="D218" s="4">
        <v>2.06E-2</v>
      </c>
      <c r="E218" s="4">
        <f t="shared" si="57"/>
        <v>1.3029522078282785E-3</v>
      </c>
      <c r="F218" s="9"/>
      <c r="G218" s="10"/>
      <c r="H218" s="9">
        <v>6.9999999999999993E-3</v>
      </c>
      <c r="I218" s="9">
        <v>6.9999999999999993E-3</v>
      </c>
      <c r="J218" s="9">
        <v>1.03E-2</v>
      </c>
      <c r="K218" s="9" t="s">
        <v>46</v>
      </c>
      <c r="L218" s="9">
        <v>8.0000000000000004E-4</v>
      </c>
      <c r="M218" s="7">
        <f>M217*(1+B218)</f>
        <v>391.11207743947352</v>
      </c>
      <c r="N218" s="7">
        <f t="shared" si="72"/>
        <v>136.47804002179745</v>
      </c>
      <c r="O218" s="7">
        <f t="shared" si="73"/>
        <v>391.11207743947352</v>
      </c>
      <c r="P218" s="7">
        <f t="shared" si="74"/>
        <v>136.47804002179745</v>
      </c>
      <c r="Q218" s="7">
        <f t="shared" si="75"/>
        <v>100</v>
      </c>
      <c r="R218" s="7">
        <f t="shared" si="76"/>
        <v>100</v>
      </c>
      <c r="S218" s="7">
        <f t="shared" si="77"/>
        <v>406.86955723618803</v>
      </c>
      <c r="T218" s="7">
        <f t="shared" si="78"/>
        <v>406.86955723618803</v>
      </c>
      <c r="U218" s="7">
        <f t="shared" si="79"/>
        <v>136.79712061155431</v>
      </c>
      <c r="V218" s="7">
        <v>100</v>
      </c>
      <c r="W218" s="7">
        <f t="shared" si="80"/>
        <v>242.79407974433562</v>
      </c>
      <c r="X218" s="11">
        <f t="shared" si="61"/>
        <v>4.2117890394978375E-2</v>
      </c>
      <c r="Y218" s="11">
        <f t="shared" si="62"/>
        <v>4.0058756161928111E-2</v>
      </c>
      <c r="Z218" s="11">
        <f t="shared" si="63"/>
        <v>4.2117890394978375E-2</v>
      </c>
      <c r="AA218" s="11">
        <f t="shared" si="64"/>
        <v>4.0058756161928111E-2</v>
      </c>
      <c r="AB218" s="11">
        <f t="shared" si="65"/>
        <v>0</v>
      </c>
      <c r="AC218" s="11">
        <f t="shared" si="66"/>
        <v>0</v>
      </c>
      <c r="AD218" s="11">
        <f t="shared" si="67"/>
        <v>5.0718281708528323E-2</v>
      </c>
      <c r="AE218" s="11">
        <f t="shared" si="68"/>
        <v>5.0718281708528323E-2</v>
      </c>
      <c r="AF218" s="11">
        <f t="shared" si="69"/>
        <v>6.4544591458660427E-2</v>
      </c>
      <c r="AG218" s="11">
        <f t="shared" si="70"/>
        <v>0</v>
      </c>
      <c r="AH218" s="11">
        <f t="shared" si="71"/>
        <v>4.9157699762254703E-2</v>
      </c>
    </row>
    <row r="219" spans="1:34">
      <c r="A219" s="3">
        <v>41091</v>
      </c>
      <c r="B219" s="4">
        <v>1.2999999999999999E-3</v>
      </c>
      <c r="C219" s="4">
        <v>6.8605625374025259E-3</v>
      </c>
      <c r="D219" s="4">
        <v>1.2999999999999999E-3</v>
      </c>
      <c r="E219" s="4">
        <f t="shared" si="57"/>
        <v>6.8605625374025259E-3</v>
      </c>
      <c r="F219" s="9">
        <v>-1E-3</v>
      </c>
      <c r="G219" s="10"/>
      <c r="H219" s="9">
        <v>2.8999999999999998E-3</v>
      </c>
      <c r="I219" s="9">
        <v>2.8999999999999998E-3</v>
      </c>
      <c r="J219" s="9">
        <v>1.3500000000000002E-2</v>
      </c>
      <c r="K219" s="9">
        <v>7.0000000000000001E-3</v>
      </c>
      <c r="L219" s="9">
        <v>4.3E-3</v>
      </c>
      <c r="M219" s="7">
        <f t="shared" ref="M219:M282" si="81">M218*(1+B219)</f>
        <v>391.62052314014488</v>
      </c>
      <c r="N219" s="7">
        <f t="shared" si="72"/>
        <v>137.41435615034911</v>
      </c>
      <c r="O219" s="7">
        <f t="shared" si="73"/>
        <v>391.62052314014488</v>
      </c>
      <c r="P219" s="7">
        <f t="shared" si="74"/>
        <v>137.41435615034911</v>
      </c>
      <c r="Q219" s="7">
        <f t="shared" si="75"/>
        <v>99.9</v>
      </c>
      <c r="R219" s="7">
        <f t="shared" si="76"/>
        <v>100</v>
      </c>
      <c r="S219" s="7">
        <f t="shared" si="77"/>
        <v>408.04947895217293</v>
      </c>
      <c r="T219" s="7">
        <f t="shared" si="78"/>
        <v>408.04947895217293</v>
      </c>
      <c r="U219" s="7">
        <f t="shared" si="79"/>
        <v>138.6438817398103</v>
      </c>
      <c r="V219" s="7">
        <f t="shared" ref="V219:V275" si="82">V218*(1+K219)</f>
        <v>100.69999999999999</v>
      </c>
      <c r="W219" s="7">
        <f t="shared" si="80"/>
        <v>243.83809428723626</v>
      </c>
      <c r="X219" s="11">
        <f t="shared" si="61"/>
        <v>4.3472643652491927E-2</v>
      </c>
      <c r="Y219" s="11">
        <f t="shared" si="62"/>
        <v>4.4673361991628857E-2</v>
      </c>
      <c r="Z219" s="11">
        <f t="shared" si="63"/>
        <v>4.3472643652491927E-2</v>
      </c>
      <c r="AA219" s="11">
        <f t="shared" si="64"/>
        <v>4.4673361991628857E-2</v>
      </c>
      <c r="AB219" s="11">
        <f t="shared" si="65"/>
        <v>-9.9999999999988987E-4</v>
      </c>
      <c r="AC219" s="11">
        <f t="shared" si="66"/>
        <v>0</v>
      </c>
      <c r="AD219" s="11">
        <f t="shared" si="67"/>
        <v>4.8001357260549993E-2</v>
      </c>
      <c r="AE219" s="11">
        <f t="shared" si="68"/>
        <v>4.8001357260549993E-2</v>
      </c>
      <c r="AF219" s="11">
        <f t="shared" si="69"/>
        <v>7.1309644964107077E-2</v>
      </c>
      <c r="AG219" s="11">
        <f t="shared" si="70"/>
        <v>6.9999999999998952E-3</v>
      </c>
      <c r="AH219" s="11">
        <f t="shared" si="71"/>
        <v>5.1985900430543408E-2</v>
      </c>
    </row>
    <row r="220" spans="1:34">
      <c r="A220" s="3">
        <v>41122</v>
      </c>
      <c r="B220" s="4">
        <v>5.1000000000000004E-3</v>
      </c>
      <c r="C220" s="4">
        <v>2.7495863210148963E-2</v>
      </c>
      <c r="D220" s="4">
        <v>5.1000000000000004E-3</v>
      </c>
      <c r="E220" s="4">
        <f t="shared" si="57"/>
        <v>2.7495863210148963E-2</v>
      </c>
      <c r="F220" s="9">
        <v>-2E-3</v>
      </c>
      <c r="G220" s="10"/>
      <c r="H220" s="9">
        <v>7.9000000000000008E-3</v>
      </c>
      <c r="I220" s="9">
        <v>7.9000000000000008E-3</v>
      </c>
      <c r="J220" s="9">
        <v>2.5000000000000001E-3</v>
      </c>
      <c r="K220" s="9">
        <v>8.9999999999999993E-3</v>
      </c>
      <c r="L220" s="9">
        <v>4.0999999999999995E-3</v>
      </c>
      <c r="M220" s="7">
        <f t="shared" si="81"/>
        <v>393.61778780815968</v>
      </c>
      <c r="N220" s="7">
        <f t="shared" si="72"/>
        <v>141.1926824901698</v>
      </c>
      <c r="O220" s="7">
        <f t="shared" si="73"/>
        <v>393.61778780815968</v>
      </c>
      <c r="P220" s="7">
        <f t="shared" si="74"/>
        <v>141.1926824901698</v>
      </c>
      <c r="Q220" s="7">
        <f t="shared" si="75"/>
        <v>99.700200000000009</v>
      </c>
      <c r="R220" s="7">
        <f t="shared" si="76"/>
        <v>100</v>
      </c>
      <c r="S220" s="7">
        <f t="shared" si="77"/>
        <v>411.27306983589511</v>
      </c>
      <c r="T220" s="7">
        <f t="shared" si="78"/>
        <v>411.27306983589511</v>
      </c>
      <c r="U220" s="7">
        <f t="shared" si="79"/>
        <v>138.99049144415983</v>
      </c>
      <c r="V220" s="7">
        <f t="shared" si="82"/>
        <v>101.60629999999998</v>
      </c>
      <c r="W220" s="7">
        <f t="shared" si="80"/>
        <v>244.83783047381394</v>
      </c>
      <c r="X220" s="11">
        <f t="shared" si="61"/>
        <v>4.4407841202071197E-2</v>
      </c>
      <c r="Y220" s="11">
        <f t="shared" si="62"/>
        <v>7.1307250006692469E-2</v>
      </c>
      <c r="Z220" s="11">
        <f t="shared" si="63"/>
        <v>4.4407841202071197E-2</v>
      </c>
      <c r="AA220" s="11">
        <f t="shared" si="64"/>
        <v>7.1307250006692469E-2</v>
      </c>
      <c r="AB220" s="11">
        <f t="shared" si="65"/>
        <v>-2.9979999999999452E-3</v>
      </c>
      <c r="AC220" s="11">
        <f t="shared" si="66"/>
        <v>0</v>
      </c>
      <c r="AD220" s="11">
        <f t="shared" si="67"/>
        <v>5.4803842603263764E-2</v>
      </c>
      <c r="AE220" s="11">
        <f t="shared" si="68"/>
        <v>5.4803842603263764E-2</v>
      </c>
      <c r="AF220" s="11">
        <f t="shared" si="69"/>
        <v>7.2272283423040484E-2</v>
      </c>
      <c r="AG220" s="11">
        <f t="shared" si="70"/>
        <v>1.6062999999999716E-2</v>
      </c>
      <c r="AH220" s="11">
        <f t="shared" si="71"/>
        <v>5.2405143591021996E-2</v>
      </c>
    </row>
    <row r="221" spans="1:34">
      <c r="A221" s="3">
        <v>41153</v>
      </c>
      <c r="B221" s="4">
        <v>-2.0000000000000001E-4</v>
      </c>
      <c r="C221" s="4">
        <v>9.2183556341662864E-4</v>
      </c>
      <c r="D221" s="4">
        <v>-2.0000000000000001E-4</v>
      </c>
      <c r="E221" s="4">
        <f t="shared" si="57"/>
        <v>9.2183556341662864E-4</v>
      </c>
      <c r="F221" s="9">
        <v>2E-3</v>
      </c>
      <c r="G221" s="10"/>
      <c r="H221" s="9">
        <v>2.5000000000000001E-3</v>
      </c>
      <c r="I221" s="9">
        <v>2.5000000000000001E-3</v>
      </c>
      <c r="J221" s="9">
        <v>1.5E-3</v>
      </c>
      <c r="K221" s="9">
        <v>8.0000000000000002E-3</v>
      </c>
      <c r="L221" s="9">
        <v>5.6999999999999993E-3</v>
      </c>
      <c r="M221" s="7">
        <f t="shared" si="81"/>
        <v>393.53906425059807</v>
      </c>
      <c r="N221" s="7">
        <f t="shared" si="72"/>
        <v>141.32283892618344</v>
      </c>
      <c r="O221" s="7">
        <f t="shared" si="73"/>
        <v>393.53906425059807</v>
      </c>
      <c r="P221" s="7">
        <f t="shared" si="74"/>
        <v>141.32283892618344</v>
      </c>
      <c r="Q221" s="7">
        <f t="shared" si="75"/>
        <v>99.899600400000011</v>
      </c>
      <c r="R221" s="7">
        <f t="shared" si="76"/>
        <v>100</v>
      </c>
      <c r="S221" s="7">
        <f t="shared" si="77"/>
        <v>412.30125251048486</v>
      </c>
      <c r="T221" s="7">
        <f t="shared" si="78"/>
        <v>412.30125251048486</v>
      </c>
      <c r="U221" s="7">
        <f t="shared" si="79"/>
        <v>139.19897718132609</v>
      </c>
      <c r="V221" s="7">
        <f t="shared" si="82"/>
        <v>102.41915039999998</v>
      </c>
      <c r="W221" s="7">
        <f t="shared" si="80"/>
        <v>246.2334061075147</v>
      </c>
      <c r="X221" s="11">
        <f t="shared" si="61"/>
        <v>4.2218744020192656E-2</v>
      </c>
      <c r="Y221" s="11">
        <f t="shared" si="62"/>
        <v>7.1544712224905327E-2</v>
      </c>
      <c r="Z221" s="11">
        <f t="shared" si="63"/>
        <v>4.2218744020192656E-2</v>
      </c>
      <c r="AA221" s="11">
        <f t="shared" si="64"/>
        <v>7.1544712224905327E-2</v>
      </c>
      <c r="AB221" s="11">
        <f t="shared" si="65"/>
        <v>-1.003995999999896E-3</v>
      </c>
      <c r="AC221" s="11">
        <f t="shared" si="66"/>
        <v>0</v>
      </c>
      <c r="AD221" s="11">
        <f t="shared" si="67"/>
        <v>5.5435524712817541E-2</v>
      </c>
      <c r="AE221" s="11">
        <f t="shared" si="68"/>
        <v>5.5435524712817541E-2</v>
      </c>
      <c r="AF221" s="11">
        <f t="shared" si="69"/>
        <v>7.3129501197337188E-2</v>
      </c>
      <c r="AG221" s="11">
        <f t="shared" si="70"/>
        <v>2.4191503999999808E-2</v>
      </c>
      <c r="AH221" s="11">
        <f t="shared" si="71"/>
        <v>5.2823886312036938E-2</v>
      </c>
    </row>
    <row r="222" spans="1:34">
      <c r="A222" s="3">
        <v>41183</v>
      </c>
      <c r="B222" s="4">
        <v>2.5099999999999997E-2</v>
      </c>
      <c r="C222" s="4">
        <v>1.3944254421613955E-3</v>
      </c>
      <c r="D222" s="4">
        <v>2.5099999999999997E-2</v>
      </c>
      <c r="E222" s="4">
        <f t="shared" si="57"/>
        <v>1.3944254421613955E-3</v>
      </c>
      <c r="F222" s="9">
        <v>6.9999999999999993E-3</v>
      </c>
      <c r="G222" s="10"/>
      <c r="H222" s="9">
        <v>3.4000000000000002E-3</v>
      </c>
      <c r="I222" s="9">
        <v>3.4000000000000002E-3</v>
      </c>
      <c r="J222" s="9">
        <v>3.0999999999999999E-3</v>
      </c>
      <c r="K222" s="9">
        <v>7.0000000000000001E-3</v>
      </c>
      <c r="L222" s="9">
        <v>5.8999999999999999E-3</v>
      </c>
      <c r="M222" s="7">
        <f t="shared" si="81"/>
        <v>403.41689476328804</v>
      </c>
      <c r="N222" s="7">
        <f t="shared" si="72"/>
        <v>141.51990308834058</v>
      </c>
      <c r="O222" s="7">
        <f t="shared" si="73"/>
        <v>403.41689476328804</v>
      </c>
      <c r="P222" s="7">
        <f t="shared" si="74"/>
        <v>141.51990308834058</v>
      </c>
      <c r="Q222" s="7">
        <f t="shared" si="75"/>
        <v>100.59889760279999</v>
      </c>
      <c r="R222" s="7">
        <f t="shared" si="76"/>
        <v>100</v>
      </c>
      <c r="S222" s="7">
        <f t="shared" si="77"/>
        <v>413.70307676902053</v>
      </c>
      <c r="T222" s="7">
        <f t="shared" si="78"/>
        <v>413.70307676902053</v>
      </c>
      <c r="U222" s="7">
        <f t="shared" si="79"/>
        <v>139.63049401058822</v>
      </c>
      <c r="V222" s="7">
        <f t="shared" si="82"/>
        <v>103.13608445279996</v>
      </c>
      <c r="W222" s="7">
        <f t="shared" si="80"/>
        <v>247.68618320354904</v>
      </c>
      <c r="X222" s="11">
        <f t="shared" si="61"/>
        <v>6.6991345745629927E-2</v>
      </c>
      <c r="Y222" s="11">
        <f t="shared" si="62"/>
        <v>7.2755099008430024E-2</v>
      </c>
      <c r="Z222" s="11">
        <f t="shared" si="63"/>
        <v>6.6991345745629927E-2</v>
      </c>
      <c r="AA222" s="11">
        <f t="shared" si="64"/>
        <v>7.2755099008430024E-2</v>
      </c>
      <c r="AB222" s="11">
        <f t="shared" si="65"/>
        <v>5.9889760279998594E-3</v>
      </c>
      <c r="AC222" s="11">
        <f t="shared" si="66"/>
        <v>0</v>
      </c>
      <c r="AD222" s="11">
        <f t="shared" si="67"/>
        <v>5.5014948691812338E-2</v>
      </c>
      <c r="AE222" s="11">
        <f t="shared" si="68"/>
        <v>5.5014948691812338E-2</v>
      </c>
      <c r="AF222" s="11">
        <f t="shared" si="69"/>
        <v>7.2701746538165413E-2</v>
      </c>
      <c r="AG222" s="11">
        <f t="shared" si="70"/>
        <v>3.1360844527999587E-2</v>
      </c>
      <c r="AH222" s="11">
        <f t="shared" si="71"/>
        <v>5.4501192115182784E-2</v>
      </c>
    </row>
    <row r="223" spans="1:34">
      <c r="A223" s="3">
        <v>41214</v>
      </c>
      <c r="B223" s="4">
        <v>1.3899999999999999E-2</v>
      </c>
      <c r="C223" s="4">
        <v>1.1015211130266378E-2</v>
      </c>
      <c r="D223" s="4">
        <v>1.3899999999999999E-2</v>
      </c>
      <c r="E223" s="4">
        <f t="shared" si="57"/>
        <v>1.1015211130266378E-2</v>
      </c>
      <c r="F223" s="9">
        <v>9.0000000000000011E-3</v>
      </c>
      <c r="G223" s="10"/>
      <c r="H223" s="9">
        <v>2.2000000000000001E-3</v>
      </c>
      <c r="I223" s="9">
        <v>2.2000000000000001E-3</v>
      </c>
      <c r="J223" s="9">
        <v>3.7000000000000002E-3</v>
      </c>
      <c r="K223" s="9">
        <v>8.9999999999999993E-3</v>
      </c>
      <c r="L223" s="9">
        <v>6.0000000000000001E-3</v>
      </c>
      <c r="M223" s="7">
        <f t="shared" si="81"/>
        <v>409.02438960049773</v>
      </c>
      <c r="N223" s="7">
        <f t="shared" si="72"/>
        <v>143.07877469999349</v>
      </c>
      <c r="O223" s="7">
        <f t="shared" si="73"/>
        <v>409.02438960049773</v>
      </c>
      <c r="P223" s="7">
        <f t="shared" si="74"/>
        <v>143.07877469999349</v>
      </c>
      <c r="Q223" s="7">
        <f t="shared" si="75"/>
        <v>101.50428768122518</v>
      </c>
      <c r="R223" s="7">
        <f t="shared" si="76"/>
        <v>100</v>
      </c>
      <c r="S223" s="7">
        <f t="shared" si="77"/>
        <v>414.61322353791235</v>
      </c>
      <c r="T223" s="7">
        <f t="shared" si="78"/>
        <v>414.61322353791235</v>
      </c>
      <c r="U223" s="7">
        <f t="shared" si="79"/>
        <v>140.1471268384274</v>
      </c>
      <c r="V223" s="7">
        <f t="shared" si="82"/>
        <v>104.06430921287516</v>
      </c>
      <c r="W223" s="7">
        <f t="shared" si="80"/>
        <v>249.17230030277034</v>
      </c>
      <c r="X223" s="11">
        <f t="shared" si="61"/>
        <v>8.1606204210652011E-2</v>
      </c>
      <c r="Y223" s="11">
        <f t="shared" si="62"/>
        <v>8.3272238332833481E-2</v>
      </c>
      <c r="Z223" s="11">
        <f t="shared" si="63"/>
        <v>8.1606204210652011E-2</v>
      </c>
      <c r="AA223" s="11">
        <f t="shared" si="64"/>
        <v>8.3272238332833481E-2</v>
      </c>
      <c r="AB223" s="11">
        <f t="shared" si="65"/>
        <v>1.5042876812251693E-2</v>
      </c>
      <c r="AC223" s="11">
        <f t="shared" si="66"/>
        <v>0</v>
      </c>
      <c r="AD223" s="11">
        <f t="shared" si="67"/>
        <v>5.3438260016871686E-2</v>
      </c>
      <c r="AE223" s="11">
        <f t="shared" si="68"/>
        <v>5.3438260016871686E-2</v>
      </c>
      <c r="AF223" s="11">
        <f t="shared" si="69"/>
        <v>7.5165511284558173E-2</v>
      </c>
      <c r="AG223" s="11">
        <f t="shared" si="70"/>
        <v>4.0643092128751501E-2</v>
      </c>
      <c r="AH223" s="11">
        <f t="shared" si="71"/>
        <v>5.5340429036881966E-2</v>
      </c>
    </row>
    <row r="224" spans="1:34">
      <c r="A224" s="3">
        <v>41244</v>
      </c>
      <c r="B224" s="4">
        <v>2.0999999999999999E-3</v>
      </c>
      <c r="C224" s="4">
        <v>2.1865290084996936E-3</v>
      </c>
      <c r="D224" s="4">
        <v>2.0999999999999999E-3</v>
      </c>
      <c r="E224" s="4">
        <f t="shared" si="57"/>
        <v>2.1865290084996936E-3</v>
      </c>
      <c r="F224" s="9">
        <v>6.9999999999999993E-3</v>
      </c>
      <c r="G224" s="10"/>
      <c r="H224" s="9">
        <v>4.3E-3</v>
      </c>
      <c r="I224" s="9">
        <v>4.3E-3</v>
      </c>
      <c r="J224" s="9">
        <v>1E-3</v>
      </c>
      <c r="K224" s="9">
        <v>0.01</v>
      </c>
      <c r="L224" s="9">
        <v>7.9000000000000008E-3</v>
      </c>
      <c r="M224" s="7">
        <f t="shared" si="81"/>
        <v>409.88334081865878</v>
      </c>
      <c r="N224" s="7">
        <f t="shared" si="72"/>
        <v>143.39162059137561</v>
      </c>
      <c r="O224" s="7">
        <f t="shared" si="73"/>
        <v>409.88334081865878</v>
      </c>
      <c r="P224" s="7">
        <f t="shared" si="74"/>
        <v>143.39162059137561</v>
      </c>
      <c r="Q224" s="7">
        <f t="shared" si="75"/>
        <v>102.21481769499374</v>
      </c>
      <c r="R224" s="7">
        <f t="shared" si="76"/>
        <v>100</v>
      </c>
      <c r="S224" s="7">
        <f t="shared" si="77"/>
        <v>416.39606039912536</v>
      </c>
      <c r="T224" s="7">
        <f t="shared" si="78"/>
        <v>416.39606039912536</v>
      </c>
      <c r="U224" s="7">
        <f t="shared" si="79"/>
        <v>140.2872739652658</v>
      </c>
      <c r="V224" s="7">
        <f t="shared" si="82"/>
        <v>105.10495230500391</v>
      </c>
      <c r="W224" s="7">
        <f t="shared" si="80"/>
        <v>251.14076147516224</v>
      </c>
      <c r="X224" s="11">
        <f t="shared" si="61"/>
        <v>8.3769200319462556E-2</v>
      </c>
      <c r="Y224" s="11">
        <f t="shared" si="62"/>
        <v>8.4577429149797378E-2</v>
      </c>
      <c r="Z224" s="11">
        <f t="shared" si="63"/>
        <v>8.3769200319462556E-2</v>
      </c>
      <c r="AA224" s="11">
        <f t="shared" si="64"/>
        <v>8.4577429149797378E-2</v>
      </c>
      <c r="AB224" s="11">
        <f t="shared" si="65"/>
        <v>2.2148176949937426E-2</v>
      </c>
      <c r="AC224" s="11">
        <f t="shared" si="66"/>
        <v>0</v>
      </c>
      <c r="AD224" s="11">
        <f t="shared" si="67"/>
        <v>5.6700004529508741E-2</v>
      </c>
      <c r="AE224" s="11">
        <f t="shared" si="68"/>
        <v>5.6700004529508741E-2</v>
      </c>
      <c r="AF224" s="11">
        <f t="shared" si="69"/>
        <v>7.3878144877112861E-2</v>
      </c>
      <c r="AG224" s="11">
        <f t="shared" si="70"/>
        <v>5.1049523050038959E-2</v>
      </c>
      <c r="AH224" s="11">
        <f t="shared" si="71"/>
        <v>5.8385689976391486E-2</v>
      </c>
    </row>
    <row r="225" spans="1:34">
      <c r="A225" s="3">
        <v>41275</v>
      </c>
      <c r="B225" s="4">
        <v>5.4000000000000003E-3</v>
      </c>
      <c r="C225" s="4">
        <v>6.5343394575689828E-4</v>
      </c>
      <c r="D225" s="4">
        <v>5.4000000000000003E-3</v>
      </c>
      <c r="E225" s="4">
        <f t="shared" si="57"/>
        <v>6.5343394575689828E-4</v>
      </c>
      <c r="F225" s="9">
        <v>9.0000000000000011E-3</v>
      </c>
      <c r="G225" s="10"/>
      <c r="H225" s="9">
        <v>1.8E-3</v>
      </c>
      <c r="I225" s="9">
        <v>1.8E-3</v>
      </c>
      <c r="J225" s="9">
        <v>4.6999999999999993E-3</v>
      </c>
      <c r="K225" s="9">
        <v>8.9999999999999993E-3</v>
      </c>
      <c r="L225" s="9">
        <v>8.6E-3</v>
      </c>
      <c r="M225" s="7">
        <f t="shared" si="81"/>
        <v>412.09671085907956</v>
      </c>
      <c r="N225" s="7">
        <f t="shared" si="72"/>
        <v>143.4853175438071</v>
      </c>
      <c r="O225" s="7">
        <f t="shared" si="73"/>
        <v>412.09671085907956</v>
      </c>
      <c r="P225" s="7">
        <f t="shared" si="74"/>
        <v>143.4853175438071</v>
      </c>
      <c r="Q225" s="7">
        <f t="shared" si="75"/>
        <v>103.13475105424867</v>
      </c>
      <c r="R225" s="7">
        <f t="shared" si="76"/>
        <v>100</v>
      </c>
      <c r="S225" s="7">
        <f t="shared" si="77"/>
        <v>417.14557330784379</v>
      </c>
      <c r="T225" s="7">
        <f t="shared" si="78"/>
        <v>417.14557330784379</v>
      </c>
      <c r="U225" s="7">
        <f t="shared" si="79"/>
        <v>140.94662415290253</v>
      </c>
      <c r="V225" s="7">
        <f t="shared" si="82"/>
        <v>106.05089687574893</v>
      </c>
      <c r="W225" s="7">
        <f t="shared" si="80"/>
        <v>253.30057202384862</v>
      </c>
      <c r="X225" s="11">
        <f t="shared" si="61"/>
        <v>8.7989569646717447E-2</v>
      </c>
      <c r="Y225" s="11">
        <f t="shared" si="62"/>
        <v>8.4723241691422313E-2</v>
      </c>
      <c r="Z225" s="11">
        <f t="shared" si="63"/>
        <v>8.7989569646717447E-2</v>
      </c>
      <c r="AA225" s="11">
        <f t="shared" si="64"/>
        <v>8.4723241691422313E-2</v>
      </c>
      <c r="AB225" s="11">
        <f t="shared" si="65"/>
        <v>3.1347510542486745E-2</v>
      </c>
      <c r="AC225" s="11">
        <f t="shared" si="66"/>
        <v>0</v>
      </c>
      <c r="AD225" s="11">
        <f t="shared" si="67"/>
        <v>5.2392946155345399E-2</v>
      </c>
      <c r="AE225" s="11">
        <f t="shared" si="68"/>
        <v>5.2392946155345399E-2</v>
      </c>
      <c r="AF225" s="11">
        <f t="shared" si="69"/>
        <v>7.0787388009165397E-2</v>
      </c>
      <c r="AG225" s="11">
        <f t="shared" si="70"/>
        <v>6.0508968757489345E-2</v>
      </c>
      <c r="AH225" s="11">
        <f t="shared" si="71"/>
        <v>6.1543165185151461E-2</v>
      </c>
    </row>
    <row r="226" spans="1:34">
      <c r="A226" s="3">
        <v>41306</v>
      </c>
      <c r="B226" s="4">
        <v>1.2999999999999999E-3</v>
      </c>
      <c r="C226" s="4">
        <v>2.5300615575454266E-3</v>
      </c>
      <c r="D226" s="4">
        <v>1.2999999999999999E-3</v>
      </c>
      <c r="E226" s="4">
        <f t="shared" si="57"/>
        <v>2.5300615575454266E-3</v>
      </c>
      <c r="F226" s="9">
        <v>6.0000000000000001E-3</v>
      </c>
      <c r="G226" s="10"/>
      <c r="H226" s="9">
        <v>7.3000000000000001E-3</v>
      </c>
      <c r="I226" s="9">
        <v>7.3000000000000001E-3</v>
      </c>
      <c r="J226" s="9">
        <v>2.5999999999999999E-3</v>
      </c>
      <c r="K226" s="9">
        <v>8.9999999999999993E-3</v>
      </c>
      <c r="L226" s="9">
        <v>6.0000000000000001E-3</v>
      </c>
      <c r="M226" s="7">
        <f t="shared" si="81"/>
        <v>412.63243658319641</v>
      </c>
      <c r="N226" s="7">
        <f t="shared" si="72"/>
        <v>143.84834422979688</v>
      </c>
      <c r="O226" s="7">
        <f t="shared" si="73"/>
        <v>412.63243658319641</v>
      </c>
      <c r="P226" s="7">
        <f t="shared" si="74"/>
        <v>143.84834422979688</v>
      </c>
      <c r="Q226" s="7">
        <f t="shared" si="75"/>
        <v>103.75355956057416</v>
      </c>
      <c r="R226" s="7">
        <f t="shared" si="76"/>
        <v>100</v>
      </c>
      <c r="S226" s="7">
        <f t="shared" si="77"/>
        <v>420.19073599299111</v>
      </c>
      <c r="T226" s="7">
        <f t="shared" si="78"/>
        <v>420.19073599299111</v>
      </c>
      <c r="U226" s="7">
        <f t="shared" si="79"/>
        <v>141.31308537570007</v>
      </c>
      <c r="V226" s="7">
        <f t="shared" si="82"/>
        <v>107.00535494763066</v>
      </c>
      <c r="W226" s="7">
        <f t="shared" si="80"/>
        <v>254.82037545599172</v>
      </c>
      <c r="X226" s="11">
        <f t="shared" si="61"/>
        <v>8.3337267389874903E-2</v>
      </c>
      <c r="Y226" s="11">
        <f t="shared" si="62"/>
        <v>8.6241094160137477E-2</v>
      </c>
      <c r="Z226" s="11">
        <f t="shared" si="63"/>
        <v>8.3337267389874903E-2</v>
      </c>
      <c r="AA226" s="11">
        <f t="shared" si="64"/>
        <v>8.6241094160137477E-2</v>
      </c>
      <c r="AB226" s="11">
        <f t="shared" si="65"/>
        <v>3.7535595605741712E-2</v>
      </c>
      <c r="AC226" s="11">
        <f t="shared" si="66"/>
        <v>0</v>
      </c>
      <c r="AD226" s="11">
        <f t="shared" si="67"/>
        <v>5.6799336718452276E-2</v>
      </c>
      <c r="AE226" s="11">
        <f t="shared" si="68"/>
        <v>5.6799336718452276E-2</v>
      </c>
      <c r="AF226" s="11">
        <f t="shared" si="69"/>
        <v>7.0573828498194491E-2</v>
      </c>
      <c r="AG226" s="11">
        <f t="shared" si="70"/>
        <v>7.0053549476306598E-2</v>
      </c>
      <c r="AH226" s="11">
        <f t="shared" si="71"/>
        <v>6.3128346616488473E-2</v>
      </c>
    </row>
    <row r="227" spans="1:34">
      <c r="A227" s="3">
        <v>41334</v>
      </c>
      <c r="B227" s="4">
        <v>-1.7000000000000001E-3</v>
      </c>
      <c r="C227" s="4">
        <v>2.3347187209010745E-3</v>
      </c>
      <c r="D227" s="4">
        <v>-1.7000000000000001E-3</v>
      </c>
      <c r="E227" s="4">
        <f t="shared" si="57"/>
        <v>2.3347187209010745E-3</v>
      </c>
      <c r="F227" s="9">
        <v>0.01</v>
      </c>
      <c r="G227" s="10"/>
      <c r="H227" s="9">
        <v>1.8E-3</v>
      </c>
      <c r="I227" s="9">
        <v>1.8E-3</v>
      </c>
      <c r="J227" s="9">
        <v>6.9999999999999993E-3</v>
      </c>
      <c r="K227" s="9">
        <v>8.9999999999999993E-3</v>
      </c>
      <c r="L227" s="9">
        <v>4.6999999999999993E-3</v>
      </c>
      <c r="M227" s="7">
        <f t="shared" si="81"/>
        <v>411.93096144100497</v>
      </c>
      <c r="N227" s="7">
        <f t="shared" si="72"/>
        <v>144.1841896520408</v>
      </c>
      <c r="O227" s="7">
        <f t="shared" si="73"/>
        <v>411.93096144100497</v>
      </c>
      <c r="P227" s="7">
        <f t="shared" si="74"/>
        <v>144.1841896520408</v>
      </c>
      <c r="Q227" s="7">
        <f t="shared" si="75"/>
        <v>104.79109515617991</v>
      </c>
      <c r="R227" s="7">
        <f t="shared" si="76"/>
        <v>100</v>
      </c>
      <c r="S227" s="7">
        <f t="shared" si="77"/>
        <v>420.9470793177785</v>
      </c>
      <c r="T227" s="7">
        <f t="shared" si="78"/>
        <v>420.9470793177785</v>
      </c>
      <c r="U227" s="7">
        <f t="shared" si="79"/>
        <v>142.30227697332995</v>
      </c>
      <c r="V227" s="7">
        <f t="shared" si="82"/>
        <v>107.96840314215933</v>
      </c>
      <c r="W227" s="7">
        <f t="shared" si="80"/>
        <v>256.01803122063484</v>
      </c>
      <c r="X227" s="11">
        <f t="shared" si="61"/>
        <v>8.0091475117659128E-2</v>
      </c>
      <c r="Y227" s="11">
        <f t="shared" si="62"/>
        <v>8.8157584591851412E-2</v>
      </c>
      <c r="Z227" s="11">
        <f t="shared" si="63"/>
        <v>8.0091475117659128E-2</v>
      </c>
      <c r="AA227" s="11">
        <f t="shared" si="64"/>
        <v>8.8157584591851412E-2</v>
      </c>
      <c r="AB227" s="11">
        <f t="shared" si="65"/>
        <v>4.7910951561799031E-2</v>
      </c>
      <c r="AC227" s="11">
        <f t="shared" si="66"/>
        <v>0</v>
      </c>
      <c r="AD227" s="11">
        <f t="shared" si="67"/>
        <v>5.5429743320252634E-2</v>
      </c>
      <c r="AE227" s="11">
        <f t="shared" si="68"/>
        <v>5.5429743320252634E-2</v>
      </c>
      <c r="AF227" s="11">
        <f t="shared" si="69"/>
        <v>6.951175128738285E-2</v>
      </c>
      <c r="AG227" s="11">
        <f t="shared" si="70"/>
        <v>7.9684031421593415E-2</v>
      </c>
      <c r="AH227" s="11">
        <f t="shared" si="71"/>
        <v>6.5886687801203214E-2</v>
      </c>
    </row>
    <row r="228" spans="1:34">
      <c r="A228" s="3">
        <v>41365</v>
      </c>
      <c r="B228" s="4">
        <v>1.2999999999999999E-3</v>
      </c>
      <c r="C228" s="4">
        <v>2.5966492801434704E-3</v>
      </c>
      <c r="D228" s="4">
        <v>1.2999999999999999E-3</v>
      </c>
      <c r="E228" s="4">
        <f t="shared" si="57"/>
        <v>2.5966492801434704E-3</v>
      </c>
      <c r="F228" s="9">
        <v>1.2E-2</v>
      </c>
      <c r="G228" s="10"/>
      <c r="H228" s="9">
        <v>6.8999999999999999E-3</v>
      </c>
      <c r="I228" s="9">
        <v>6.8999999999999999E-3</v>
      </c>
      <c r="J228" s="9">
        <v>2.5000000000000001E-3</v>
      </c>
      <c r="K228" s="9">
        <v>1.0999999999999999E-2</v>
      </c>
      <c r="L228" s="9">
        <v>5.5000000000000005E-3</v>
      </c>
      <c r="M228" s="7">
        <f t="shared" si="81"/>
        <v>412.46647169087828</v>
      </c>
      <c r="N228" s="7">
        <f t="shared" si="72"/>
        <v>144.55858542430883</v>
      </c>
      <c r="O228" s="7">
        <f t="shared" si="73"/>
        <v>412.46647169087828</v>
      </c>
      <c r="P228" s="7">
        <f t="shared" si="74"/>
        <v>144.55858542430883</v>
      </c>
      <c r="Q228" s="7">
        <f t="shared" si="75"/>
        <v>106.04858829805407</v>
      </c>
      <c r="R228" s="7">
        <f t="shared" si="76"/>
        <v>100</v>
      </c>
      <c r="S228" s="7">
        <f t="shared" si="77"/>
        <v>423.85161416507111</v>
      </c>
      <c r="T228" s="7">
        <f t="shared" si="78"/>
        <v>423.85161416507111</v>
      </c>
      <c r="U228" s="7">
        <f t="shared" si="79"/>
        <v>142.65803266576327</v>
      </c>
      <c r="V228" s="7">
        <f t="shared" si="82"/>
        <v>109.15605557672308</v>
      </c>
      <c r="W228" s="7">
        <f t="shared" si="80"/>
        <v>257.42613039234834</v>
      </c>
      <c r="X228" s="11">
        <f t="shared" si="61"/>
        <v>7.9875780364764948E-2</v>
      </c>
      <c r="Y228" s="11">
        <f t="shared" si="62"/>
        <v>8.8515098557843563E-2</v>
      </c>
      <c r="Z228" s="11">
        <f t="shared" si="63"/>
        <v>7.9875780364764948E-2</v>
      </c>
      <c r="AA228" s="11">
        <f t="shared" si="64"/>
        <v>8.8515098557843563E-2</v>
      </c>
      <c r="AB228" s="11">
        <f t="shared" si="65"/>
        <v>6.0485882980540806E-2</v>
      </c>
      <c r="AC228" s="11">
        <f t="shared" si="66"/>
        <v>0</v>
      </c>
      <c r="AD228" s="11">
        <f t="shared" si="67"/>
        <v>5.5954102294477615E-2</v>
      </c>
      <c r="AE228" s="11">
        <f t="shared" si="68"/>
        <v>5.5954102294477615E-2</v>
      </c>
      <c r="AF228" s="11">
        <f t="shared" si="69"/>
        <v>6.7913875164941517E-2</v>
      </c>
      <c r="AG228" s="11">
        <f t="shared" si="70"/>
        <v>9.1560555767230767E-2</v>
      </c>
      <c r="AH228" s="11">
        <f t="shared" si="71"/>
        <v>6.4933490246532166E-2</v>
      </c>
    </row>
    <row r="229" spans="1:34">
      <c r="A229" s="3">
        <v>41395</v>
      </c>
      <c r="B229" s="4">
        <v>3.1600000000000003E-2</v>
      </c>
      <c r="C229" s="4">
        <v>5.1240722828395979E-2</v>
      </c>
      <c r="D229" s="4">
        <v>-3.4000000000000002E-2</v>
      </c>
      <c r="E229" s="4">
        <f t="shared" si="57"/>
        <v>5.1240722828395979E-2</v>
      </c>
      <c r="F229" s="9">
        <v>1.9E-2</v>
      </c>
      <c r="G229" s="10"/>
      <c r="H229" s="9">
        <v>1.34E-2</v>
      </c>
      <c r="I229" s="9">
        <v>-5.1200000000000002E-2</v>
      </c>
      <c r="J229" s="9">
        <v>1.83E-2</v>
      </c>
      <c r="K229" s="9">
        <v>0.01</v>
      </c>
      <c r="L229" s="9">
        <v>3.7000000000000002E-3</v>
      </c>
      <c r="M229" s="7">
        <f t="shared" si="81"/>
        <v>425.50041219631004</v>
      </c>
      <c r="N229" s="7">
        <f t="shared" si="72"/>
        <v>151.96587183250085</v>
      </c>
      <c r="O229" s="7">
        <f t="shared" si="73"/>
        <v>398.44261165338838</v>
      </c>
      <c r="P229" s="7">
        <f t="shared" si="74"/>
        <v>151.96587183250085</v>
      </c>
      <c r="Q229" s="7">
        <f t="shared" si="75"/>
        <v>108.06351147571709</v>
      </c>
      <c r="R229" s="7">
        <f t="shared" si="76"/>
        <v>100</v>
      </c>
      <c r="S229" s="7">
        <f t="shared" si="77"/>
        <v>429.53122579488308</v>
      </c>
      <c r="T229" s="7">
        <f t="shared" si="78"/>
        <v>402.15041151981944</v>
      </c>
      <c r="U229" s="7">
        <f t="shared" si="79"/>
        <v>145.26867466354673</v>
      </c>
      <c r="V229" s="7">
        <f t="shared" si="82"/>
        <v>110.24761613249031</v>
      </c>
      <c r="W229" s="7">
        <f t="shared" si="80"/>
        <v>258.37860707480002</v>
      </c>
      <c r="X229" s="11">
        <f t="shared" si="61"/>
        <v>0.11033574705899674</v>
      </c>
      <c r="Y229" s="11">
        <f t="shared" si="62"/>
        <v>0.11493304033686913</v>
      </c>
      <c r="Z229" s="11">
        <f t="shared" si="63"/>
        <v>3.9728898467420226E-2</v>
      </c>
      <c r="AA229" s="11">
        <f t="shared" si="64"/>
        <v>0.11493304033686913</v>
      </c>
      <c r="AB229" s="11">
        <f t="shared" si="65"/>
        <v>8.0635114757170889E-2</v>
      </c>
      <c r="AC229" s="11">
        <f t="shared" si="66"/>
        <v>0</v>
      </c>
      <c r="AD229" s="11">
        <f t="shared" si="67"/>
        <v>6.308750970119581E-2</v>
      </c>
      <c r="AE229" s="11">
        <f t="shared" si="68"/>
        <v>-4.6798606626263783E-3</v>
      </c>
      <c r="AF229" s="11">
        <f t="shared" si="69"/>
        <v>7.2865725217501787E-2</v>
      </c>
      <c r="AG229" s="11">
        <f t="shared" si="70"/>
        <v>0.102476161324903</v>
      </c>
      <c r="AH229" s="11">
        <f t="shared" si="71"/>
        <v>6.5039601594703234E-2</v>
      </c>
    </row>
    <row r="230" spans="1:34">
      <c r="A230" s="3">
        <v>41426</v>
      </c>
      <c r="B230" s="4">
        <v>1.1899999999999999E-2</v>
      </c>
      <c r="C230" s="4">
        <v>3.1221273152388207E-2</v>
      </c>
      <c r="D230" s="4">
        <v>8.0600000000000005E-2</v>
      </c>
      <c r="E230" s="4">
        <f t="shared" si="57"/>
        <v>3.1221273152388207E-2</v>
      </c>
      <c r="F230" s="9">
        <v>1.6E-2</v>
      </c>
      <c r="G230" s="10"/>
      <c r="H230" s="9">
        <v>9.1999999999999998E-3</v>
      </c>
      <c r="I230" s="9">
        <v>7.8E-2</v>
      </c>
      <c r="J230" s="9">
        <v>1.4800000000000001E-2</v>
      </c>
      <c r="K230" s="9">
        <v>1.0999999999999999E-2</v>
      </c>
      <c r="L230" s="9">
        <v>2.5999999999999999E-3</v>
      </c>
      <c r="M230" s="7">
        <f t="shared" si="81"/>
        <v>430.56386710144614</v>
      </c>
      <c r="N230" s="7">
        <f t="shared" si="72"/>
        <v>156.71043982682417</v>
      </c>
      <c r="O230" s="7">
        <f t="shared" si="73"/>
        <v>430.55708615265149</v>
      </c>
      <c r="P230" s="7">
        <f t="shared" si="74"/>
        <v>156.71043982682417</v>
      </c>
      <c r="Q230" s="7">
        <f t="shared" si="75"/>
        <v>109.79252765932857</v>
      </c>
      <c r="R230" s="7">
        <f t="shared" si="76"/>
        <v>100</v>
      </c>
      <c r="S230" s="7">
        <f t="shared" si="77"/>
        <v>433.48291307219603</v>
      </c>
      <c r="T230" s="7">
        <f t="shared" si="78"/>
        <v>433.5181436183654</v>
      </c>
      <c r="U230" s="7">
        <f t="shared" si="79"/>
        <v>147.41865104856723</v>
      </c>
      <c r="V230" s="7">
        <f t="shared" si="82"/>
        <v>111.46033990994769</v>
      </c>
      <c r="W230" s="7">
        <f t="shared" si="80"/>
        <v>259.05039145319449</v>
      </c>
      <c r="X230" s="11">
        <f t="shared" si="61"/>
        <v>0.10087080388888769</v>
      </c>
      <c r="Y230" s="11">
        <f t="shared" si="62"/>
        <v>0.14824655894673833</v>
      </c>
      <c r="Z230" s="11">
        <f t="shared" si="63"/>
        <v>0.10085346627855607</v>
      </c>
      <c r="AA230" s="11">
        <f t="shared" si="64"/>
        <v>0.14824655894673833</v>
      </c>
      <c r="AB230" s="11">
        <f t="shared" si="65"/>
        <v>9.7925276593285648E-2</v>
      </c>
      <c r="AC230" s="11">
        <f t="shared" si="66"/>
        <v>0</v>
      </c>
      <c r="AD230" s="11">
        <f t="shared" si="67"/>
        <v>6.5410044479093266E-2</v>
      </c>
      <c r="AE230" s="11">
        <f t="shared" si="68"/>
        <v>6.5496633769303703E-2</v>
      </c>
      <c r="AF230" s="11">
        <f t="shared" si="69"/>
        <v>7.7644400624290677E-2</v>
      </c>
      <c r="AG230" s="11">
        <f t="shared" si="70"/>
        <v>0.11460339909947681</v>
      </c>
      <c r="AH230" s="11">
        <f t="shared" si="71"/>
        <v>6.6955140446492534E-2</v>
      </c>
    </row>
    <row r="231" spans="1:34">
      <c r="A231" s="3">
        <v>41456</v>
      </c>
      <c r="B231" s="4">
        <v>1.78E-2</v>
      </c>
      <c r="C231" s="4">
        <v>5.9197798532353296E-3</v>
      </c>
      <c r="D231" s="4">
        <v>-4.8499999999999995E-2</v>
      </c>
      <c r="E231" s="4">
        <f t="shared" ref="E231:E234" si="83">C231</f>
        <v>5.9197798532353296E-3</v>
      </c>
      <c r="F231" s="9">
        <v>2.4E-2</v>
      </c>
      <c r="G231" s="10"/>
      <c r="H231" s="9">
        <v>3.2000000000000002E-3</v>
      </c>
      <c r="I231" s="9">
        <v>-6.1500000000000006E-2</v>
      </c>
      <c r="J231" s="9">
        <v>6.5000000000000006E-3</v>
      </c>
      <c r="K231" s="9">
        <v>1.0999999999999999E-2</v>
      </c>
      <c r="L231" s="9">
        <v>2.9999999999999997E-4</v>
      </c>
      <c r="M231" s="7">
        <f t="shared" si="81"/>
        <v>438.22790393585188</v>
      </c>
      <c r="N231" s="7">
        <f t="shared" si="72"/>
        <v>157.63813113130266</v>
      </c>
      <c r="O231" s="7">
        <f t="shared" si="73"/>
        <v>409.6750674742479</v>
      </c>
      <c r="P231" s="7">
        <f t="shared" si="74"/>
        <v>157.63813113130266</v>
      </c>
      <c r="Q231" s="7">
        <f t="shared" si="75"/>
        <v>112.42754832315246</v>
      </c>
      <c r="R231" s="7">
        <f t="shared" si="76"/>
        <v>100</v>
      </c>
      <c r="S231" s="7">
        <f t="shared" si="77"/>
        <v>434.87005839402707</v>
      </c>
      <c r="T231" s="7">
        <f t="shared" si="78"/>
        <v>406.8567777858359</v>
      </c>
      <c r="U231" s="7">
        <f t="shared" si="79"/>
        <v>148.37687228038291</v>
      </c>
      <c r="V231" s="7">
        <f t="shared" si="82"/>
        <v>112.68640364895711</v>
      </c>
      <c r="W231" s="7">
        <f t="shared" si="80"/>
        <v>259.12810657063045</v>
      </c>
      <c r="X231" s="11">
        <f t="shared" si="61"/>
        <v>0.11901158913223786</v>
      </c>
      <c r="Y231" s="11">
        <f t="shared" si="62"/>
        <v>0.14717366909485152</v>
      </c>
      <c r="Z231" s="11">
        <f t="shared" si="63"/>
        <v>4.6102140381550027E-2</v>
      </c>
      <c r="AA231" s="11">
        <f t="shared" si="64"/>
        <v>0.14717366909485152</v>
      </c>
      <c r="AB231" s="11">
        <f t="shared" si="65"/>
        <v>0.12540088411564021</v>
      </c>
      <c r="AC231" s="11">
        <f t="shared" si="66"/>
        <v>0</v>
      </c>
      <c r="AD231" s="11">
        <f t="shared" si="67"/>
        <v>6.5728743265955236E-2</v>
      </c>
      <c r="AE231" s="11">
        <f t="shared" si="68"/>
        <v>-2.9229327026706331E-3</v>
      </c>
      <c r="AF231" s="11">
        <f t="shared" si="69"/>
        <v>7.0201370723580014E-2</v>
      </c>
      <c r="AG231" s="11">
        <f t="shared" si="70"/>
        <v>0.11903082074436067</v>
      </c>
      <c r="AH231" s="11">
        <f t="shared" si="71"/>
        <v>6.2705592938988808E-2</v>
      </c>
    </row>
    <row r="232" spans="1:34">
      <c r="A232" s="3">
        <v>41487</v>
      </c>
      <c r="B232" s="4">
        <v>-2.3E-3</v>
      </c>
      <c r="C232" s="4">
        <v>5.6868156236558054E-3</v>
      </c>
      <c r="D232" s="4">
        <v>-2.5999999999999999E-3</v>
      </c>
      <c r="E232" s="4">
        <f t="shared" si="83"/>
        <v>5.6868156236558054E-3</v>
      </c>
      <c r="F232" s="9">
        <v>8.0000000000000002E-3</v>
      </c>
      <c r="G232" s="10"/>
      <c r="H232" s="9">
        <v>5.8999999999999999E-3</v>
      </c>
      <c r="I232" s="9">
        <v>5.7999999999999996E-3</v>
      </c>
      <c r="J232" s="9">
        <v>3.5999999999999999E-3</v>
      </c>
      <c r="K232" s="9">
        <v>1.2E-2</v>
      </c>
      <c r="L232" s="9">
        <v>2.3999999999999998E-3</v>
      </c>
      <c r="M232" s="7">
        <f t="shared" si="81"/>
        <v>437.21997975679943</v>
      </c>
      <c r="N232" s="7">
        <f t="shared" si="72"/>
        <v>158.53459011830404</v>
      </c>
      <c r="O232" s="7">
        <f t="shared" si="73"/>
        <v>408.60991229881483</v>
      </c>
      <c r="P232" s="7">
        <f t="shared" si="74"/>
        <v>158.53459011830404</v>
      </c>
      <c r="Q232" s="7">
        <f t="shared" si="75"/>
        <v>113.32696870973768</v>
      </c>
      <c r="R232" s="7">
        <f t="shared" si="76"/>
        <v>100</v>
      </c>
      <c r="S232" s="7">
        <f t="shared" si="77"/>
        <v>437.43579173855181</v>
      </c>
      <c r="T232" s="7">
        <f t="shared" si="78"/>
        <v>409.21654709699374</v>
      </c>
      <c r="U232" s="7">
        <f t="shared" si="79"/>
        <v>148.91102902059231</v>
      </c>
      <c r="V232" s="7">
        <f t="shared" si="82"/>
        <v>114.03864049274459</v>
      </c>
      <c r="W232" s="7">
        <f t="shared" si="80"/>
        <v>259.75001402639992</v>
      </c>
      <c r="X232" s="11">
        <f t="shared" si="61"/>
        <v>0.11077292058226407</v>
      </c>
      <c r="Y232" s="11">
        <f t="shared" si="62"/>
        <v>0.12282440791038596</v>
      </c>
      <c r="Z232" s="11">
        <f t="shared" si="63"/>
        <v>3.8088025884546628E-2</v>
      </c>
      <c r="AA232" s="11">
        <f t="shared" si="64"/>
        <v>0.12282440791038596</v>
      </c>
      <c r="AB232" s="11">
        <f t="shared" si="65"/>
        <v>0.13667744608072674</v>
      </c>
      <c r="AC232" s="11">
        <f t="shared" si="66"/>
        <v>0</v>
      </c>
      <c r="AD232" s="11">
        <f t="shared" si="67"/>
        <v>6.3613992311959633E-2</v>
      </c>
      <c r="AE232" s="11">
        <f t="shared" si="68"/>
        <v>-5.0003826891023007E-3</v>
      </c>
      <c r="AF232" s="11">
        <f t="shared" si="69"/>
        <v>7.1375656516892816E-2</v>
      </c>
      <c r="AG232" s="11">
        <f t="shared" si="70"/>
        <v>0.1223579688734322</v>
      </c>
      <c r="AH232" s="11">
        <f t="shared" si="71"/>
        <v>6.0906370244041552E-2</v>
      </c>
    </row>
    <row r="233" spans="1:34">
      <c r="A233" s="3">
        <v>41518</v>
      </c>
      <c r="B233" s="4">
        <v>2.8999999999999998E-3</v>
      </c>
      <c r="C233" s="4">
        <v>5.7453309912387507E-3</v>
      </c>
      <c r="D233" s="4">
        <v>3.0999999999999999E-3</v>
      </c>
      <c r="E233" s="4">
        <f t="shared" si="83"/>
        <v>5.7453309912387507E-3</v>
      </c>
      <c r="F233" s="9">
        <v>1.4999999999999999E-2</v>
      </c>
      <c r="G233" s="10"/>
      <c r="H233" s="9">
        <v>5.4000000000000003E-3</v>
      </c>
      <c r="I233" s="9">
        <v>5.4000000000000003E-3</v>
      </c>
      <c r="J233" s="9">
        <v>2.0999999999999999E-3</v>
      </c>
      <c r="K233" s="9">
        <v>1.2E-2</v>
      </c>
      <c r="L233" s="9">
        <v>3.4999999999999996E-3</v>
      </c>
      <c r="M233" s="7">
        <f t="shared" si="81"/>
        <v>438.48791769809412</v>
      </c>
      <c r="N233" s="7">
        <f t="shared" si="72"/>
        <v>159.44542381209408</v>
      </c>
      <c r="O233" s="7">
        <f t="shared" si="73"/>
        <v>409.87660302694121</v>
      </c>
      <c r="P233" s="7">
        <f t="shared" si="74"/>
        <v>159.44542381209408</v>
      </c>
      <c r="Q233" s="7">
        <f t="shared" si="75"/>
        <v>115.02687324038374</v>
      </c>
      <c r="R233" s="7">
        <f t="shared" si="76"/>
        <v>100</v>
      </c>
      <c r="S233" s="7">
        <f t="shared" si="77"/>
        <v>439.79794501394002</v>
      </c>
      <c r="T233" s="7">
        <f t="shared" si="78"/>
        <v>411.42631645131752</v>
      </c>
      <c r="U233" s="7">
        <f t="shared" si="79"/>
        <v>149.22374218153556</v>
      </c>
      <c r="V233" s="7">
        <f t="shared" si="82"/>
        <v>115.40710417865753</v>
      </c>
      <c r="W233" s="7">
        <f t="shared" si="80"/>
        <v>260.65913907549236</v>
      </c>
      <c r="X233" s="11">
        <f t="shared" si="61"/>
        <v>0.11421700545304314</v>
      </c>
      <c r="Y233" s="11">
        <f t="shared" si="62"/>
        <v>0.12823535830168642</v>
      </c>
      <c r="Z233" s="11">
        <f t="shared" si="63"/>
        <v>4.1514401645117882E-2</v>
      </c>
      <c r="AA233" s="11">
        <f t="shared" si="64"/>
        <v>0.12823535830168642</v>
      </c>
      <c r="AB233" s="11">
        <f t="shared" si="65"/>
        <v>0.15142475825542667</v>
      </c>
      <c r="AC233" s="11">
        <f t="shared" si="66"/>
        <v>0</v>
      </c>
      <c r="AD233" s="11">
        <f t="shared" si="67"/>
        <v>6.6690780918148951E-2</v>
      </c>
      <c r="AE233" s="11">
        <f t="shared" si="68"/>
        <v>-2.1220795567316042E-3</v>
      </c>
      <c r="AF233" s="11">
        <f t="shared" si="69"/>
        <v>7.2017519116902795E-2</v>
      </c>
      <c r="AG233" s="11">
        <f t="shared" si="70"/>
        <v>0.1268117703372158</v>
      </c>
      <c r="AH233" s="11">
        <f t="shared" si="71"/>
        <v>5.8585604593711649E-2</v>
      </c>
    </row>
    <row r="234" spans="1:34">
      <c r="A234" s="3">
        <v>41548</v>
      </c>
      <c r="B234" s="4">
        <v>5.1000000000000004E-3</v>
      </c>
      <c r="C234" s="4">
        <v>5.5313823374412152E-3</v>
      </c>
      <c r="D234" s="4">
        <v>5.6000000000000008E-3</v>
      </c>
      <c r="E234" s="4">
        <f t="shared" si="83"/>
        <v>5.5313823374412152E-3</v>
      </c>
      <c r="F234" s="9">
        <v>1E-3</v>
      </c>
      <c r="G234" s="10"/>
      <c r="H234" s="9">
        <v>4.4000000000000003E-3</v>
      </c>
      <c r="I234" s="9">
        <v>4.4000000000000003E-3</v>
      </c>
      <c r="J234" s="9">
        <v>4.0999999999999995E-3</v>
      </c>
      <c r="K234" s="9">
        <v>1.2999999999999999E-2</v>
      </c>
      <c r="L234" s="9">
        <v>5.6999999999999993E-3</v>
      </c>
      <c r="M234" s="7">
        <f t="shared" si="81"/>
        <v>440.72420607835443</v>
      </c>
      <c r="N234" s="7">
        <f t="shared" si="72"/>
        <v>160.32737741315412</v>
      </c>
      <c r="O234" s="7">
        <f t="shared" si="73"/>
        <v>412.17191200389209</v>
      </c>
      <c r="P234" s="7">
        <f t="shared" si="74"/>
        <v>160.32737741315412</v>
      </c>
      <c r="Q234" s="7">
        <f t="shared" si="75"/>
        <v>115.1419001136241</v>
      </c>
      <c r="R234" s="7">
        <f t="shared" si="76"/>
        <v>100</v>
      </c>
      <c r="S234" s="7">
        <f t="shared" si="77"/>
        <v>441.73305597200135</v>
      </c>
      <c r="T234" s="7">
        <f t="shared" si="78"/>
        <v>413.23659224370329</v>
      </c>
      <c r="U234" s="7">
        <f t="shared" si="79"/>
        <v>149.83555952447986</v>
      </c>
      <c r="V234" s="7">
        <f t="shared" si="82"/>
        <v>116.90739653298007</v>
      </c>
      <c r="W234" s="7">
        <f t="shared" si="80"/>
        <v>262.14489616822266</v>
      </c>
      <c r="X234" s="11">
        <f t="shared" si="61"/>
        <v>9.2478306683107858E-2</v>
      </c>
      <c r="Y234" s="11">
        <f t="shared" si="62"/>
        <v>0.13289631998315743</v>
      </c>
      <c r="Z234" s="11">
        <f t="shared" si="63"/>
        <v>2.1702158125383342E-2</v>
      </c>
      <c r="AA234" s="11">
        <f t="shared" si="64"/>
        <v>0.13289631998315743</v>
      </c>
      <c r="AB234" s="11">
        <f t="shared" si="65"/>
        <v>0.14456423338002189</v>
      </c>
      <c r="AC234" s="11">
        <f t="shared" si="66"/>
        <v>0</v>
      </c>
      <c r="AD234" s="11">
        <f t="shared" si="67"/>
        <v>6.7753857239574167E-2</v>
      </c>
      <c r="AE234" s="11">
        <f t="shared" si="68"/>
        <v>-1.1275829248369451E-3</v>
      </c>
      <c r="AF234" s="11">
        <f t="shared" si="69"/>
        <v>7.3086223651960935E-2</v>
      </c>
      <c r="AG234" s="11">
        <f t="shared" si="70"/>
        <v>0.13352564384468679</v>
      </c>
      <c r="AH234" s="11">
        <f t="shared" si="71"/>
        <v>5.8375129277160376E-2</v>
      </c>
    </row>
    <row r="235" spans="1:34">
      <c r="A235" s="3">
        <v>41579</v>
      </c>
      <c r="B235" s="4">
        <v>-1.7000000000000001E-3</v>
      </c>
      <c r="C235" s="4">
        <v>6.3144012689118068E-3</v>
      </c>
      <c r="D235" s="4">
        <v>-1.8E-3</v>
      </c>
      <c r="E235" s="4">
        <v>-5.721351267200192E-2</v>
      </c>
      <c r="F235" s="9">
        <v>2.1000000000000001E-2</v>
      </c>
      <c r="G235" s="11"/>
      <c r="H235" s="9">
        <v>4.0000000000000001E-3</v>
      </c>
      <c r="I235" s="9">
        <v>4.1999999999999997E-3</v>
      </c>
      <c r="J235" s="9">
        <v>3.4999999999999996E-3</v>
      </c>
      <c r="K235" s="9">
        <v>1.2999999999999999E-2</v>
      </c>
      <c r="L235" s="9">
        <v>5.4000000000000003E-3</v>
      </c>
      <c r="M235" s="7">
        <f t="shared" si="81"/>
        <v>439.9749749280212</v>
      </c>
      <c r="N235" s="7">
        <f t="shared" si="72"/>
        <v>161.33974880853305</v>
      </c>
      <c r="O235" s="7">
        <f t="shared" si="73"/>
        <v>411.4300025622851</v>
      </c>
      <c r="P235" s="7">
        <f t="shared" si="74"/>
        <v>151.15448497385779</v>
      </c>
      <c r="Q235" s="7">
        <f t="shared" si="75"/>
        <v>117.5598800160102</v>
      </c>
      <c r="R235" s="7">
        <f t="shared" si="76"/>
        <v>100</v>
      </c>
      <c r="S235" s="7">
        <f t="shared" si="77"/>
        <v>443.49998819588939</v>
      </c>
      <c r="T235" s="7">
        <f t="shared" si="78"/>
        <v>414.97218593112683</v>
      </c>
      <c r="U235" s="7">
        <f t="shared" si="79"/>
        <v>150.35998398281555</v>
      </c>
      <c r="V235" s="7">
        <f t="shared" si="82"/>
        <v>118.4271926879088</v>
      </c>
      <c r="W235" s="7">
        <f t="shared" si="80"/>
        <v>263.56047860753108</v>
      </c>
      <c r="X235" s="11">
        <f t="shared" si="61"/>
        <v>7.5669290424841273E-2</v>
      </c>
      <c r="Y235" s="11">
        <f t="shared" si="62"/>
        <v>0.12762881249737457</v>
      </c>
      <c r="Z235" s="11">
        <f t="shared" si="63"/>
        <v>5.8813435652014245E-3</v>
      </c>
      <c r="AA235" s="11">
        <f t="shared" si="64"/>
        <v>5.6442405876045543E-2</v>
      </c>
      <c r="AB235" s="11">
        <f t="shared" si="65"/>
        <v>0.15817649383647425</v>
      </c>
      <c r="AC235" s="11">
        <f t="shared" si="66"/>
        <v>0</v>
      </c>
      <c r="AD235" s="11">
        <f t="shared" si="67"/>
        <v>6.967159515918242E-2</v>
      </c>
      <c r="AE235" s="11">
        <f t="shared" si="68"/>
        <v>8.6577651853803061E-4</v>
      </c>
      <c r="AF235" s="11">
        <f t="shared" si="69"/>
        <v>7.2872397563756852E-2</v>
      </c>
      <c r="AG235" s="11">
        <f t="shared" si="70"/>
        <v>0.1380193034833177</v>
      </c>
      <c r="AH235" s="11">
        <f t="shared" si="71"/>
        <v>5.7743891625504196E-2</v>
      </c>
    </row>
    <row r="236" spans="1:34">
      <c r="A236" s="3">
        <v>41609</v>
      </c>
      <c r="B236" s="4">
        <v>1.5E-3</v>
      </c>
      <c r="C236" s="4">
        <v>6.4230029361140861E-3</v>
      </c>
      <c r="D236" s="4">
        <v>1.6000000000000001E-3</v>
      </c>
      <c r="E236" s="4">
        <v>6.858398663766696E-3</v>
      </c>
      <c r="F236" s="9">
        <v>1.6E-2</v>
      </c>
      <c r="G236" s="11"/>
      <c r="H236" s="9">
        <v>9.0000000000000011E-3</v>
      </c>
      <c r="I236" s="9">
        <v>8.8000000000000005E-3</v>
      </c>
      <c r="J236" s="9">
        <v>2E-3</v>
      </c>
      <c r="K236" s="9">
        <v>0.01</v>
      </c>
      <c r="L236" s="9">
        <v>9.1999999999999998E-3</v>
      </c>
      <c r="M236" s="7">
        <f t="shared" si="81"/>
        <v>440.63493739041326</v>
      </c>
      <c r="N236" s="7">
        <f t="shared" si="72"/>
        <v>162.37603448884215</v>
      </c>
      <c r="O236" s="7">
        <f t="shared" si="73"/>
        <v>412.08829056638479</v>
      </c>
      <c r="P236" s="7">
        <f t="shared" si="74"/>
        <v>152.19116269162484</v>
      </c>
      <c r="Q236" s="7">
        <f t="shared" si="75"/>
        <v>119.44083809626636</v>
      </c>
      <c r="R236" s="7">
        <f t="shared" si="76"/>
        <v>100</v>
      </c>
      <c r="S236" s="7">
        <f t="shared" si="77"/>
        <v>447.49148808965236</v>
      </c>
      <c r="T236" s="7">
        <f t="shared" si="78"/>
        <v>418.62394116732071</v>
      </c>
      <c r="U236" s="7">
        <f t="shared" si="79"/>
        <v>150.66070395078117</v>
      </c>
      <c r="V236" s="7">
        <f t="shared" si="82"/>
        <v>119.61146461478789</v>
      </c>
      <c r="W236" s="7">
        <f t="shared" si="80"/>
        <v>265.98523501072037</v>
      </c>
      <c r="X236" s="11">
        <f t="shared" si="61"/>
        <v>7.5025241353635863E-2</v>
      </c>
      <c r="Y236" s="11">
        <f t="shared" si="62"/>
        <v>0.13239555993000862</v>
      </c>
      <c r="Z236" s="11">
        <f t="shared" si="63"/>
        <v>5.3794568555094457E-3</v>
      </c>
      <c r="AA236" s="11">
        <f t="shared" si="64"/>
        <v>6.1367198891805197E-2</v>
      </c>
      <c r="AB236" s="11">
        <f t="shared" si="65"/>
        <v>0.16852762436728685</v>
      </c>
      <c r="AC236" s="11">
        <f t="shared" si="66"/>
        <v>0</v>
      </c>
      <c r="AD236" s="11">
        <f t="shared" si="67"/>
        <v>7.4677526153156482E-2</v>
      </c>
      <c r="AE236" s="11">
        <f t="shared" si="68"/>
        <v>5.3503886805745804E-3</v>
      </c>
      <c r="AF236" s="11">
        <f t="shared" si="69"/>
        <v>7.394419816072384E-2</v>
      </c>
      <c r="AG236" s="11">
        <f t="shared" si="70"/>
        <v>0.13801930348331792</v>
      </c>
      <c r="AH236" s="11">
        <f t="shared" si="71"/>
        <v>5.9108180800137688E-2</v>
      </c>
    </row>
    <row r="237" spans="1:34">
      <c r="A237" s="3">
        <v>41640</v>
      </c>
      <c r="B237" s="4">
        <v>3.4999999999999996E-3</v>
      </c>
      <c r="C237" s="4">
        <v>7.9159473826106996E-3</v>
      </c>
      <c r="D237" s="4">
        <v>3.8E-3</v>
      </c>
      <c r="E237" s="4">
        <v>8.4422604169438475E-3</v>
      </c>
      <c r="F237" s="9">
        <v>1.3999999999999999E-2</v>
      </c>
      <c r="G237" s="11">
        <v>5.6000000000000008E-3</v>
      </c>
      <c r="H237" s="9">
        <v>4.4000000000000003E-3</v>
      </c>
      <c r="I237" s="9">
        <v>4.5000000000000005E-3</v>
      </c>
      <c r="J237" s="9">
        <v>7.9000000000000008E-3</v>
      </c>
      <c r="K237" s="9">
        <v>8.0000000000000002E-3</v>
      </c>
      <c r="L237" s="9">
        <v>5.5000000000000005E-3</v>
      </c>
      <c r="M237" s="7">
        <f t="shared" si="81"/>
        <v>442.17715967127975</v>
      </c>
      <c r="N237" s="7">
        <f t="shared" si="72"/>
        <v>163.66139463405281</v>
      </c>
      <c r="O237" s="7">
        <f t="shared" si="73"/>
        <v>413.65422607053705</v>
      </c>
      <c r="P237" s="7">
        <f t="shared" si="74"/>
        <v>153.476000120225</v>
      </c>
      <c r="Q237" s="7">
        <f t="shared" si="75"/>
        <v>121.11300982961409</v>
      </c>
      <c r="R237" s="7">
        <f t="shared" si="76"/>
        <v>100.56</v>
      </c>
      <c r="S237" s="7">
        <f t="shared" si="77"/>
        <v>449.46045063724682</v>
      </c>
      <c r="T237" s="7">
        <f t="shared" si="78"/>
        <v>420.50774890257361</v>
      </c>
      <c r="U237" s="7">
        <f t="shared" si="79"/>
        <v>151.85092351199233</v>
      </c>
      <c r="V237" s="7">
        <f t="shared" si="82"/>
        <v>120.5683563317062</v>
      </c>
      <c r="W237" s="7">
        <f t="shared" si="80"/>
        <v>267.44815380327935</v>
      </c>
      <c r="X237" s="11">
        <f t="shared" si="61"/>
        <v>7.2993663913242246E-2</v>
      </c>
      <c r="Y237" s="11">
        <f t="shared" si="62"/>
        <v>0.14061422754342656</v>
      </c>
      <c r="Z237" s="11">
        <f t="shared" si="63"/>
        <v>3.7794895480010027E-3</v>
      </c>
      <c r="AA237" s="11">
        <f t="shared" si="64"/>
        <v>6.9628605542638056E-2</v>
      </c>
      <c r="AB237" s="11">
        <f t="shared" si="65"/>
        <v>0.17431814777842325</v>
      </c>
      <c r="AC237" s="11">
        <f t="shared" si="66"/>
        <v>5.6000000000000494E-3</v>
      </c>
      <c r="AD237" s="11">
        <f t="shared" si="67"/>
        <v>7.7466667267149347E-2</v>
      </c>
      <c r="AE237" s="11">
        <f t="shared" si="68"/>
        <v>8.0599575061259809E-3</v>
      </c>
      <c r="AF237" s="11">
        <f t="shared" si="69"/>
        <v>7.7364743033934147E-2</v>
      </c>
      <c r="AG237" s="11">
        <f t="shared" si="70"/>
        <v>0.13689143499621848</v>
      </c>
      <c r="AH237" s="11">
        <f t="shared" si="71"/>
        <v>5.5852940506185389E-2</v>
      </c>
    </row>
    <row r="238" spans="1:34">
      <c r="A238" s="3">
        <v>41671</v>
      </c>
      <c r="B238" s="4">
        <v>5.8999999999999999E-3</v>
      </c>
      <c r="C238" s="4">
        <v>6.0093054006300495E-3</v>
      </c>
      <c r="D238" s="4">
        <v>6.3E-3</v>
      </c>
      <c r="E238" s="4">
        <v>6.4132201568567471E-3</v>
      </c>
      <c r="F238" s="9">
        <v>4.0000000000000001E-3</v>
      </c>
      <c r="G238" s="11">
        <v>5.6000000000000008E-3</v>
      </c>
      <c r="H238" s="9">
        <v>4.1999999999999997E-3</v>
      </c>
      <c r="I238" s="9">
        <v>4.4000000000000003E-3</v>
      </c>
      <c r="J238" s="9">
        <v>3.0999999999999999E-3</v>
      </c>
      <c r="K238" s="9">
        <v>6.0000000000000001E-3</v>
      </c>
      <c r="L238" s="9">
        <v>6.8999999999999999E-3</v>
      </c>
      <c r="M238" s="7">
        <f t="shared" si="81"/>
        <v>444.78600491334032</v>
      </c>
      <c r="N238" s="7">
        <f t="shared" si="72"/>
        <v>164.64488593670188</v>
      </c>
      <c r="O238" s="7">
        <f t="shared" si="73"/>
        <v>416.26024769478141</v>
      </c>
      <c r="P238" s="7">
        <f t="shared" si="74"/>
        <v>154.46027549778978</v>
      </c>
      <c r="Q238" s="7">
        <f t="shared" si="75"/>
        <v>121.59746186893254</v>
      </c>
      <c r="R238" s="7">
        <f t="shared" si="76"/>
        <v>101.123136</v>
      </c>
      <c r="S238" s="7">
        <f t="shared" si="77"/>
        <v>451.34818452992323</v>
      </c>
      <c r="T238" s="7">
        <f t="shared" si="78"/>
        <v>422.3579829977449</v>
      </c>
      <c r="U238" s="7">
        <f t="shared" si="79"/>
        <v>152.32166137487954</v>
      </c>
      <c r="V238" s="7">
        <f t="shared" si="82"/>
        <v>121.29176646969644</v>
      </c>
      <c r="W238" s="7">
        <f t="shared" si="80"/>
        <v>269.29354606452193</v>
      </c>
      <c r="X238" s="11">
        <f t="shared" si="61"/>
        <v>7.7923026595755784E-2</v>
      </c>
      <c r="Y238" s="11">
        <f t="shared" si="62"/>
        <v>0.14457268742476903</v>
      </c>
      <c r="Z238" s="11">
        <f t="shared" si="63"/>
        <v>8.791870899983234E-3</v>
      </c>
      <c r="AA238" s="11">
        <f t="shared" si="64"/>
        <v>7.37716608752923E-2</v>
      </c>
      <c r="AB238" s="11">
        <f t="shared" si="65"/>
        <v>0.1719835192540129</v>
      </c>
      <c r="AC238" s="11">
        <f t="shared" si="66"/>
        <v>1.1231360000000024E-2</v>
      </c>
      <c r="AD238" s="11">
        <f t="shared" si="67"/>
        <v>7.4150726962842528E-2</v>
      </c>
      <c r="AE238" s="11">
        <f t="shared" si="68"/>
        <v>5.1577696010649543E-3</v>
      </c>
      <c r="AF238" s="11">
        <f t="shared" si="69"/>
        <v>7.7902028463334938E-2</v>
      </c>
      <c r="AG238" s="11">
        <f t="shared" si="70"/>
        <v>0.1335111829595601</v>
      </c>
      <c r="AH238" s="11">
        <f t="shared" si="71"/>
        <v>5.6797540552363524E-2</v>
      </c>
    </row>
    <row r="239" spans="1:34">
      <c r="A239" s="3">
        <v>41699</v>
      </c>
      <c r="B239" s="4">
        <v>1.06E-2</v>
      </c>
      <c r="C239" s="4">
        <v>6.5845607290002661E-3</v>
      </c>
      <c r="D239" s="4">
        <v>1.1299999999999999E-2</v>
      </c>
      <c r="E239" s="4">
        <v>7.0195713805889515E-3</v>
      </c>
      <c r="F239" s="9">
        <v>5.0000000000000001E-3</v>
      </c>
      <c r="G239" s="11">
        <v>6.0000000000000001E-3</v>
      </c>
      <c r="H239" s="9">
        <v>5.7999999999999996E-3</v>
      </c>
      <c r="I239" s="9">
        <v>6.1999999999999998E-3</v>
      </c>
      <c r="J239" s="9">
        <v>5.4000000000000003E-3</v>
      </c>
      <c r="K239" s="9">
        <v>6.0000000000000001E-3</v>
      </c>
      <c r="L239" s="9">
        <v>9.1999999999999998E-3</v>
      </c>
      <c r="M239" s="7">
        <f t="shared" si="81"/>
        <v>449.50073656542168</v>
      </c>
      <c r="N239" s="7">
        <f t="shared" si="72"/>
        <v>165.72900018687142</v>
      </c>
      <c r="O239" s="7">
        <f t="shared" si="73"/>
        <v>420.96398849373247</v>
      </c>
      <c r="P239" s="7">
        <f t="shared" si="74"/>
        <v>155.54452042711196</v>
      </c>
      <c r="Q239" s="7">
        <f t="shared" si="75"/>
        <v>122.20544917827719</v>
      </c>
      <c r="R239" s="7">
        <f t="shared" si="76"/>
        <v>101.72987481600001</v>
      </c>
      <c r="S239" s="7">
        <f t="shared" si="77"/>
        <v>453.96600400019679</v>
      </c>
      <c r="T239" s="7">
        <f t="shared" si="78"/>
        <v>424.97660249233093</v>
      </c>
      <c r="U239" s="7">
        <f t="shared" si="79"/>
        <v>153.14419834630391</v>
      </c>
      <c r="V239" s="7">
        <f t="shared" si="82"/>
        <v>122.01951706851462</v>
      </c>
      <c r="W239" s="7">
        <f t="shared" si="80"/>
        <v>271.77104668831555</v>
      </c>
      <c r="X239" s="11">
        <f t="shared" si="61"/>
        <v>9.1204057575549058E-2</v>
      </c>
      <c r="Y239" s="11">
        <f t="shared" si="62"/>
        <v>0.14942561030321455</v>
      </c>
      <c r="Z239" s="11">
        <f t="shared" si="63"/>
        <v>2.1928497486880971E-2</v>
      </c>
      <c r="AA239" s="11">
        <f t="shared" si="64"/>
        <v>7.8790405539518549E-2</v>
      </c>
      <c r="AB239" s="11">
        <f t="shared" si="65"/>
        <v>0.16618162064384445</v>
      </c>
      <c r="AC239" s="11">
        <f t="shared" si="66"/>
        <v>1.7298748159999988E-2</v>
      </c>
      <c r="AD239" s="11">
        <f t="shared" si="67"/>
        <v>7.8439609881440386E-2</v>
      </c>
      <c r="AE239" s="11">
        <f t="shared" si="68"/>
        <v>9.5725172415568327E-3</v>
      </c>
      <c r="AF239" s="11">
        <f t="shared" si="69"/>
        <v>7.6189373800434224E-2</v>
      </c>
      <c r="AG239" s="11">
        <f t="shared" si="70"/>
        <v>0.13014098122628082</v>
      </c>
      <c r="AH239" s="11">
        <f t="shared" si="71"/>
        <v>6.1530882776396512E-2</v>
      </c>
    </row>
    <row r="240" spans="1:34">
      <c r="A240" s="3">
        <v>41730</v>
      </c>
      <c r="B240" s="4">
        <v>6.0000000000000001E-3</v>
      </c>
      <c r="C240" s="4">
        <v>5.52588563593015E-3</v>
      </c>
      <c r="D240" s="4">
        <v>6.4000000000000003E-3</v>
      </c>
      <c r="E240" s="4">
        <v>5.8843396248609015E-3</v>
      </c>
      <c r="F240" s="9">
        <v>8.0000000000000002E-3</v>
      </c>
      <c r="G240" s="11">
        <v>6.0000000000000001E-3</v>
      </c>
      <c r="H240" s="9">
        <v>4.6999999999999993E-3</v>
      </c>
      <c r="I240" s="9">
        <v>4.5999999999999999E-3</v>
      </c>
      <c r="J240" s="9">
        <v>4.5000000000000005E-3</v>
      </c>
      <c r="K240" s="9">
        <v>5.0000000000000001E-3</v>
      </c>
      <c r="L240" s="9">
        <v>6.7000000000000002E-3</v>
      </c>
      <c r="M240" s="7">
        <f t="shared" si="81"/>
        <v>452.19774098481423</v>
      </c>
      <c r="N240" s="7">
        <f t="shared" si="72"/>
        <v>166.64479968846112</v>
      </c>
      <c r="O240" s="7">
        <f t="shared" si="73"/>
        <v>423.65815802009234</v>
      </c>
      <c r="P240" s="7">
        <f t="shared" si="74"/>
        <v>156.45979721209119</v>
      </c>
      <c r="Q240" s="7">
        <f t="shared" si="75"/>
        <v>123.18309277170341</v>
      </c>
      <c r="R240" s="7">
        <f t="shared" si="76"/>
        <v>102.340254064896</v>
      </c>
      <c r="S240" s="7">
        <f t="shared" si="77"/>
        <v>456.0996442189977</v>
      </c>
      <c r="T240" s="7">
        <f t="shared" si="78"/>
        <v>426.93149486379565</v>
      </c>
      <c r="U240" s="7">
        <f t="shared" si="79"/>
        <v>153.83334723886227</v>
      </c>
      <c r="V240" s="7">
        <f t="shared" si="82"/>
        <v>122.62961465385717</v>
      </c>
      <c r="W240" s="7">
        <f t="shared" si="80"/>
        <v>273.59191270112723</v>
      </c>
      <c r="X240" s="11">
        <f t="shared" si="61"/>
        <v>9.6326058045543173E-2</v>
      </c>
      <c r="Y240" s="11">
        <f t="shared" si="62"/>
        <v>0.15278382947180047</v>
      </c>
      <c r="Z240" s="11">
        <f t="shared" si="63"/>
        <v>2.7133566234691875E-2</v>
      </c>
      <c r="AA240" s="11">
        <f t="shared" si="64"/>
        <v>8.2327948581192079E-2</v>
      </c>
      <c r="AB240" s="11">
        <f t="shared" si="65"/>
        <v>0.16157220712351283</v>
      </c>
      <c r="AC240" s="11">
        <f t="shared" si="66"/>
        <v>2.3402540648959969E-2</v>
      </c>
      <c r="AD240" s="11">
        <f t="shared" si="67"/>
        <v>7.6083301269126213E-2</v>
      </c>
      <c r="AE240" s="11">
        <f t="shared" si="68"/>
        <v>7.266412574106873E-3</v>
      </c>
      <c r="AF240" s="11">
        <f t="shared" si="69"/>
        <v>7.8336385019986299E-2</v>
      </c>
      <c r="AG240" s="11">
        <f t="shared" si="70"/>
        <v>0.12343391308843943</v>
      </c>
      <c r="AH240" s="11">
        <f t="shared" si="71"/>
        <v>6.2797752054697398E-2</v>
      </c>
    </row>
    <row r="241" spans="1:34">
      <c r="A241" s="3">
        <v>41760</v>
      </c>
      <c r="B241" s="4">
        <v>1.6000000000000001E-3</v>
      </c>
      <c r="C241" s="4">
        <v>5.3709905969240079E-2</v>
      </c>
      <c r="D241" s="4">
        <v>1.7000000000000001E-3</v>
      </c>
      <c r="E241" s="4">
        <v>5.0603784237965632E-2</v>
      </c>
      <c r="F241" s="9">
        <v>1.2E-2</v>
      </c>
      <c r="G241" s="11">
        <v>3.0999999999999999E-3</v>
      </c>
      <c r="H241" s="9">
        <v>1.1399999999999999E-2</v>
      </c>
      <c r="I241" s="9">
        <v>1.06E-2</v>
      </c>
      <c r="J241" s="9" t="s">
        <v>103</v>
      </c>
      <c r="K241" s="9">
        <v>5.0000000000000001E-3</v>
      </c>
      <c r="L241" s="9">
        <v>4.5999999999999999E-3</v>
      </c>
      <c r="M241" s="7">
        <f t="shared" si="81"/>
        <v>452.92125737038998</v>
      </c>
      <c r="N241" s="7">
        <f t="shared" si="72"/>
        <v>175.59527620999123</v>
      </c>
      <c r="O241" s="7">
        <f t="shared" si="73"/>
        <v>424.37837688872651</v>
      </c>
      <c r="P241" s="7">
        <f t="shared" si="74"/>
        <v>164.37725503212772</v>
      </c>
      <c r="Q241" s="7">
        <f t="shared" si="75"/>
        <v>124.66128988496385</v>
      </c>
      <c r="R241" s="7">
        <f t="shared" si="76"/>
        <v>102.65750885249719</v>
      </c>
      <c r="S241" s="7">
        <f t="shared" si="77"/>
        <v>461.29918016309432</v>
      </c>
      <c r="T241" s="7">
        <f t="shared" si="78"/>
        <v>431.45696870935188</v>
      </c>
      <c r="U241" s="7" t="e">
        <f t="shared" si="79"/>
        <v>#VALUE!</v>
      </c>
      <c r="V241" s="7">
        <f t="shared" si="82"/>
        <v>123.24276272712645</v>
      </c>
      <c r="W241" s="7">
        <f t="shared" si="80"/>
        <v>274.85043549955242</v>
      </c>
      <c r="X241" s="11">
        <f t="shared" si="61"/>
        <v>6.4443757016688918E-2</v>
      </c>
      <c r="Y241" s="11">
        <f t="shared" si="62"/>
        <v>0.15549151985608378</v>
      </c>
      <c r="Z241" s="11">
        <f t="shared" si="63"/>
        <v>6.5092850204234942E-2</v>
      </c>
      <c r="AA241" s="11">
        <f t="shared" si="64"/>
        <v>8.1672174482089632E-2</v>
      </c>
      <c r="AB241" s="11">
        <f t="shared" si="65"/>
        <v>0.15359281021491178</v>
      </c>
      <c r="AC241" s="11">
        <f t="shared" si="66"/>
        <v>2.6575088524971813E-2</v>
      </c>
      <c r="AD241" s="11">
        <f t="shared" si="67"/>
        <v>7.3959592365891558E-2</v>
      </c>
      <c r="AE241" s="11">
        <f t="shared" si="68"/>
        <v>7.2874616934435421E-2</v>
      </c>
      <c r="AF241" s="11" t="e">
        <f t="shared" si="69"/>
        <v>#VALUE!</v>
      </c>
      <c r="AG241" s="11">
        <f t="shared" si="70"/>
        <v>0.11787235906324889</v>
      </c>
      <c r="AH241" s="11">
        <f t="shared" si="71"/>
        <v>6.3750743961491496E-2</v>
      </c>
    </row>
    <row r="242" spans="1:34">
      <c r="A242" s="3">
        <v>41791</v>
      </c>
      <c r="B242" s="4">
        <v>4.0800000000000003E-2</v>
      </c>
      <c r="C242" s="4">
        <v>4.0931359598372907E-4</v>
      </c>
      <c r="D242" s="4">
        <v>3.8199999999999998E-2</v>
      </c>
      <c r="E242" s="4">
        <v>3.9113770988885577E-4</v>
      </c>
      <c r="F242" s="9">
        <v>1.4E-2</v>
      </c>
      <c r="G242" s="11">
        <v>4.1999999999999997E-3</v>
      </c>
      <c r="H242" s="9">
        <v>6.0999999999999995E-3</v>
      </c>
      <c r="I242" s="9">
        <v>5.8999999999999999E-3</v>
      </c>
      <c r="J242" s="9" t="s">
        <v>103</v>
      </c>
      <c r="K242" s="9">
        <v>5.0000000000000001E-3</v>
      </c>
      <c r="L242" s="9">
        <v>4.0000000000000001E-3</v>
      </c>
      <c r="M242" s="7">
        <f t="shared" si="81"/>
        <v>471.40044467110187</v>
      </c>
      <c r="N242" s="7">
        <f t="shared" si="72"/>
        <v>175.66714974393449</v>
      </c>
      <c r="O242" s="7">
        <f t="shared" si="73"/>
        <v>440.58963088587586</v>
      </c>
      <c r="P242" s="7">
        <f t="shared" si="74"/>
        <v>164.4415491752188</v>
      </c>
      <c r="Q242" s="7">
        <f t="shared" si="75"/>
        <v>126.40654794335335</v>
      </c>
      <c r="R242" s="7">
        <f t="shared" si="76"/>
        <v>103.08867038967767</v>
      </c>
      <c r="S242" s="7">
        <f t="shared" si="77"/>
        <v>464.1131051620892</v>
      </c>
      <c r="T242" s="7">
        <f t="shared" si="78"/>
        <v>434.00256482473708</v>
      </c>
      <c r="U242" s="7" t="e">
        <f t="shared" si="79"/>
        <v>#VALUE!</v>
      </c>
      <c r="V242" s="7">
        <f t="shared" si="82"/>
        <v>123.85897654076207</v>
      </c>
      <c r="W242" s="7">
        <f t="shared" si="80"/>
        <v>275.94983724155065</v>
      </c>
      <c r="X242" s="11">
        <f t="shared" si="61"/>
        <v>9.4844413778999659E-2</v>
      </c>
      <c r="Y242" s="11">
        <f t="shared" si="62"/>
        <v>0.12096647765176827</v>
      </c>
      <c r="Z242" s="11">
        <f t="shared" si="63"/>
        <v>2.3301311384450019E-2</v>
      </c>
      <c r="AA242" s="11">
        <f t="shared" si="64"/>
        <v>4.9333722481655018E-2</v>
      </c>
      <c r="AB242" s="11">
        <f t="shared" si="65"/>
        <v>0.15132195822629968</v>
      </c>
      <c r="AC242" s="11">
        <f t="shared" si="66"/>
        <v>3.0886703896776835E-2</v>
      </c>
      <c r="AD242" s="11">
        <f t="shared" si="67"/>
        <v>7.0660667736150762E-2</v>
      </c>
      <c r="AE242" s="11">
        <f t="shared" si="68"/>
        <v>1.1174185290803162E-3</v>
      </c>
      <c r="AF242" s="11" t="e">
        <f t="shared" si="69"/>
        <v>#VALUE!</v>
      </c>
      <c r="AG242" s="11">
        <f t="shared" si="70"/>
        <v>0.11123810173943149</v>
      </c>
      <c r="AH242" s="11">
        <f t="shared" si="71"/>
        <v>6.5236132991559614E-2</v>
      </c>
    </row>
    <row r="243" spans="1:34">
      <c r="A243" s="3">
        <v>41821</v>
      </c>
      <c r="B243" s="4" t="s">
        <v>103</v>
      </c>
      <c r="C243" s="4">
        <v>-1</v>
      </c>
      <c r="D243" s="4" t="s">
        <v>103</v>
      </c>
      <c r="E243" s="4">
        <v>-1</v>
      </c>
      <c r="F243" s="9" t="s">
        <v>103</v>
      </c>
      <c r="G243" s="11" t="s">
        <v>103</v>
      </c>
      <c r="H243" s="9" t="s">
        <v>103</v>
      </c>
      <c r="I243" s="9" t="s">
        <v>103</v>
      </c>
      <c r="J243" s="9" t="s">
        <v>103</v>
      </c>
      <c r="K243" s="9" t="s">
        <v>103</v>
      </c>
      <c r="L243" s="9" t="s">
        <v>103</v>
      </c>
      <c r="M243" s="7" t="e">
        <f t="shared" si="81"/>
        <v>#VALUE!</v>
      </c>
      <c r="N243" s="7">
        <f t="shared" si="72"/>
        <v>0</v>
      </c>
      <c r="O243" s="7" t="e">
        <f t="shared" si="73"/>
        <v>#VALUE!</v>
      </c>
      <c r="P243" s="7">
        <f t="shared" si="74"/>
        <v>0</v>
      </c>
      <c r="Q243" s="7" t="e">
        <f t="shared" si="75"/>
        <v>#VALUE!</v>
      </c>
      <c r="R243" s="7" t="e">
        <f t="shared" si="76"/>
        <v>#VALUE!</v>
      </c>
      <c r="S243" s="7" t="e">
        <f t="shared" si="77"/>
        <v>#VALUE!</v>
      </c>
      <c r="T243" s="7" t="e">
        <f t="shared" si="78"/>
        <v>#VALUE!</v>
      </c>
      <c r="U243" s="7" t="e">
        <f t="shared" si="79"/>
        <v>#VALUE!</v>
      </c>
      <c r="V243" s="7" t="e">
        <f t="shared" si="82"/>
        <v>#VALUE!</v>
      </c>
      <c r="W243" s="7" t="e">
        <f t="shared" si="80"/>
        <v>#VALUE!</v>
      </c>
      <c r="X243" s="11" t="e">
        <f t="shared" si="61"/>
        <v>#VALUE!</v>
      </c>
      <c r="Y243" s="11">
        <f t="shared" si="62"/>
        <v>-1</v>
      </c>
      <c r="Z243" s="11" t="e">
        <f t="shared" si="63"/>
        <v>#VALUE!</v>
      </c>
      <c r="AA243" s="11">
        <f t="shared" si="64"/>
        <v>-1</v>
      </c>
      <c r="AB243" s="11" t="e">
        <f t="shared" si="65"/>
        <v>#VALUE!</v>
      </c>
      <c r="AC243" s="11" t="e">
        <f t="shared" si="66"/>
        <v>#VALUE!</v>
      </c>
      <c r="AD243" s="11" t="e">
        <f t="shared" si="67"/>
        <v>#VALUE!</v>
      </c>
      <c r="AE243" s="11" t="e">
        <f t="shared" si="68"/>
        <v>#VALUE!</v>
      </c>
      <c r="AF243" s="11" t="e">
        <f t="shared" si="69"/>
        <v>#VALUE!</v>
      </c>
      <c r="AG243" s="11" t="e">
        <f t="shared" si="70"/>
        <v>#VALUE!</v>
      </c>
      <c r="AH243" s="11" t="e">
        <f t="shared" si="71"/>
        <v>#VALUE!</v>
      </c>
    </row>
    <row r="244" spans="1:34">
      <c r="A244" s="3">
        <v>41852</v>
      </c>
      <c r="B244" s="4" t="s">
        <v>103</v>
      </c>
      <c r="C244" s="4" t="s">
        <v>46</v>
      </c>
      <c r="D244" s="4" t="s">
        <v>103</v>
      </c>
      <c r="E244" s="4" t="s">
        <v>46</v>
      </c>
      <c r="F244" s="9" t="s">
        <v>103</v>
      </c>
      <c r="G244" s="11" t="s">
        <v>103</v>
      </c>
      <c r="H244" s="9" t="s">
        <v>103</v>
      </c>
      <c r="I244" s="9" t="s">
        <v>103</v>
      </c>
      <c r="J244" s="9" t="s">
        <v>103</v>
      </c>
      <c r="K244" s="9" t="s">
        <v>103</v>
      </c>
      <c r="L244" s="9" t="s">
        <v>103</v>
      </c>
      <c r="M244" s="7" t="e">
        <f t="shared" si="81"/>
        <v>#VALUE!</v>
      </c>
      <c r="N244" s="7" t="e">
        <f t="shared" si="72"/>
        <v>#VALUE!</v>
      </c>
      <c r="O244" s="7" t="e">
        <f t="shared" si="73"/>
        <v>#VALUE!</v>
      </c>
      <c r="P244" s="7" t="e">
        <f t="shared" si="74"/>
        <v>#VALUE!</v>
      </c>
      <c r="Q244" s="7" t="e">
        <f t="shared" si="75"/>
        <v>#VALUE!</v>
      </c>
      <c r="R244" s="7" t="e">
        <f t="shared" si="76"/>
        <v>#VALUE!</v>
      </c>
      <c r="S244" s="7" t="e">
        <f t="shared" si="77"/>
        <v>#VALUE!</v>
      </c>
      <c r="T244" s="7" t="e">
        <f t="shared" si="78"/>
        <v>#VALUE!</v>
      </c>
      <c r="U244" s="7" t="e">
        <f t="shared" si="79"/>
        <v>#VALUE!</v>
      </c>
      <c r="V244" s="7" t="e">
        <f t="shared" si="82"/>
        <v>#VALUE!</v>
      </c>
      <c r="W244" s="7" t="e">
        <f t="shared" si="80"/>
        <v>#VALUE!</v>
      </c>
      <c r="X244" s="11" t="e">
        <f t="shared" si="61"/>
        <v>#VALUE!</v>
      </c>
      <c r="Y244" s="11" t="e">
        <f t="shared" si="62"/>
        <v>#VALUE!</v>
      </c>
      <c r="Z244" s="11" t="e">
        <f t="shared" si="63"/>
        <v>#VALUE!</v>
      </c>
      <c r="AA244" s="11" t="e">
        <f t="shared" si="64"/>
        <v>#VALUE!</v>
      </c>
      <c r="AB244" s="11" t="e">
        <f t="shared" si="65"/>
        <v>#VALUE!</v>
      </c>
      <c r="AC244" s="11" t="e">
        <f t="shared" si="66"/>
        <v>#VALUE!</v>
      </c>
      <c r="AD244" s="11" t="e">
        <f t="shared" si="67"/>
        <v>#VALUE!</v>
      </c>
      <c r="AE244" s="11" t="e">
        <f t="shared" si="68"/>
        <v>#VALUE!</v>
      </c>
      <c r="AF244" s="11" t="e">
        <f t="shared" si="69"/>
        <v>#VALUE!</v>
      </c>
      <c r="AG244" s="11" t="e">
        <f t="shared" si="70"/>
        <v>#VALUE!</v>
      </c>
      <c r="AH244" s="11" t="e">
        <f t="shared" si="71"/>
        <v>#VALUE!</v>
      </c>
    </row>
    <row r="245" spans="1:34">
      <c r="A245" s="3">
        <v>41883</v>
      </c>
      <c r="B245" s="4" t="s">
        <v>103</v>
      </c>
      <c r="C245" s="4" t="s">
        <v>46</v>
      </c>
      <c r="D245" s="4" t="s">
        <v>103</v>
      </c>
      <c r="E245" s="4" t="s">
        <v>46</v>
      </c>
      <c r="F245" s="9" t="s">
        <v>103</v>
      </c>
      <c r="G245" s="11" t="s">
        <v>103</v>
      </c>
      <c r="H245" s="9" t="s">
        <v>103</v>
      </c>
      <c r="I245" s="9" t="s">
        <v>103</v>
      </c>
      <c r="J245" s="9" t="s">
        <v>103</v>
      </c>
      <c r="K245" s="9" t="s">
        <v>103</v>
      </c>
      <c r="L245" s="9" t="s">
        <v>103</v>
      </c>
      <c r="M245" s="7" t="e">
        <f t="shared" si="81"/>
        <v>#VALUE!</v>
      </c>
      <c r="N245" s="7" t="e">
        <f t="shared" si="72"/>
        <v>#VALUE!</v>
      </c>
      <c r="O245" s="7" t="e">
        <f t="shared" si="73"/>
        <v>#VALUE!</v>
      </c>
      <c r="P245" s="7" t="e">
        <f t="shared" si="74"/>
        <v>#VALUE!</v>
      </c>
      <c r="Q245" s="7" t="e">
        <f t="shared" si="75"/>
        <v>#VALUE!</v>
      </c>
      <c r="R245" s="7" t="e">
        <f t="shared" si="76"/>
        <v>#VALUE!</v>
      </c>
      <c r="S245" s="7" t="e">
        <f t="shared" si="77"/>
        <v>#VALUE!</v>
      </c>
      <c r="T245" s="7" t="e">
        <f t="shared" si="78"/>
        <v>#VALUE!</v>
      </c>
      <c r="U245" s="7" t="e">
        <f t="shared" si="79"/>
        <v>#VALUE!</v>
      </c>
      <c r="V245" s="7" t="e">
        <f t="shared" si="82"/>
        <v>#VALUE!</v>
      </c>
      <c r="W245" s="7" t="e">
        <f t="shared" si="80"/>
        <v>#VALUE!</v>
      </c>
      <c r="X245" s="11" t="e">
        <f t="shared" si="61"/>
        <v>#VALUE!</v>
      </c>
      <c r="Y245" s="11" t="e">
        <f t="shared" si="62"/>
        <v>#VALUE!</v>
      </c>
      <c r="Z245" s="11" t="e">
        <f t="shared" si="63"/>
        <v>#VALUE!</v>
      </c>
      <c r="AA245" s="11" t="e">
        <f t="shared" si="64"/>
        <v>#VALUE!</v>
      </c>
      <c r="AB245" s="11" t="e">
        <f t="shared" si="65"/>
        <v>#VALUE!</v>
      </c>
      <c r="AC245" s="11" t="e">
        <f t="shared" si="66"/>
        <v>#VALUE!</v>
      </c>
      <c r="AD245" s="11" t="e">
        <f t="shared" si="67"/>
        <v>#VALUE!</v>
      </c>
      <c r="AE245" s="11" t="e">
        <f t="shared" si="68"/>
        <v>#VALUE!</v>
      </c>
      <c r="AF245" s="11" t="e">
        <f t="shared" si="69"/>
        <v>#VALUE!</v>
      </c>
      <c r="AG245" s="11" t="e">
        <f t="shared" si="70"/>
        <v>#VALUE!</v>
      </c>
      <c r="AH245" s="11" t="e">
        <f t="shared" si="71"/>
        <v>#VALUE!</v>
      </c>
    </row>
    <row r="246" spans="1:34">
      <c r="A246" s="3">
        <v>41913</v>
      </c>
      <c r="B246" s="4" t="s">
        <v>103</v>
      </c>
      <c r="C246" s="4" t="s">
        <v>46</v>
      </c>
      <c r="D246" s="4" t="s">
        <v>103</v>
      </c>
      <c r="E246" s="4" t="s">
        <v>46</v>
      </c>
      <c r="F246" s="9" t="s">
        <v>103</v>
      </c>
      <c r="G246" s="11" t="s">
        <v>103</v>
      </c>
      <c r="H246" s="9" t="s">
        <v>103</v>
      </c>
      <c r="I246" s="9" t="s">
        <v>103</v>
      </c>
      <c r="J246" s="9" t="s">
        <v>103</v>
      </c>
      <c r="K246" s="9" t="s">
        <v>103</v>
      </c>
      <c r="L246" s="9" t="s">
        <v>103</v>
      </c>
      <c r="M246" s="7" t="e">
        <f t="shared" si="81"/>
        <v>#VALUE!</v>
      </c>
      <c r="N246" s="7" t="e">
        <f t="shared" si="72"/>
        <v>#VALUE!</v>
      </c>
      <c r="O246" s="7" t="e">
        <f t="shared" si="73"/>
        <v>#VALUE!</v>
      </c>
      <c r="P246" s="7" t="e">
        <f t="shared" si="74"/>
        <v>#VALUE!</v>
      </c>
      <c r="Q246" s="7" t="e">
        <f t="shared" si="75"/>
        <v>#VALUE!</v>
      </c>
      <c r="R246" s="7" t="e">
        <f t="shared" si="76"/>
        <v>#VALUE!</v>
      </c>
      <c r="S246" s="7" t="e">
        <f t="shared" si="77"/>
        <v>#VALUE!</v>
      </c>
      <c r="T246" s="7" t="e">
        <f t="shared" si="78"/>
        <v>#VALUE!</v>
      </c>
      <c r="U246" s="7" t="e">
        <f t="shared" si="79"/>
        <v>#VALUE!</v>
      </c>
      <c r="V246" s="7" t="e">
        <f t="shared" si="82"/>
        <v>#VALUE!</v>
      </c>
      <c r="W246" s="7" t="e">
        <f t="shared" si="80"/>
        <v>#VALUE!</v>
      </c>
      <c r="X246" s="11" t="e">
        <f t="shared" si="61"/>
        <v>#VALUE!</v>
      </c>
      <c r="Y246" s="11" t="e">
        <f t="shared" si="62"/>
        <v>#VALUE!</v>
      </c>
      <c r="Z246" s="11" t="e">
        <f t="shared" si="63"/>
        <v>#VALUE!</v>
      </c>
      <c r="AA246" s="11" t="e">
        <f t="shared" si="64"/>
        <v>#VALUE!</v>
      </c>
      <c r="AB246" s="11" t="e">
        <f t="shared" si="65"/>
        <v>#VALUE!</v>
      </c>
      <c r="AC246" s="11" t="e">
        <f t="shared" si="66"/>
        <v>#VALUE!</v>
      </c>
      <c r="AD246" s="11" t="e">
        <f t="shared" si="67"/>
        <v>#VALUE!</v>
      </c>
      <c r="AE246" s="11" t="e">
        <f t="shared" si="68"/>
        <v>#VALUE!</v>
      </c>
      <c r="AF246" s="11" t="e">
        <f t="shared" si="69"/>
        <v>#VALUE!</v>
      </c>
      <c r="AG246" s="11" t="e">
        <f t="shared" si="70"/>
        <v>#VALUE!</v>
      </c>
      <c r="AH246" s="11" t="e">
        <f t="shared" si="71"/>
        <v>#VALUE!</v>
      </c>
    </row>
    <row r="247" spans="1:34">
      <c r="A247" s="3">
        <v>41944</v>
      </c>
      <c r="B247" s="4" t="s">
        <v>103</v>
      </c>
      <c r="C247" s="4" t="s">
        <v>46</v>
      </c>
      <c r="D247" s="4" t="s">
        <v>103</v>
      </c>
      <c r="E247" s="4" t="s">
        <v>46</v>
      </c>
      <c r="F247" s="9" t="s">
        <v>103</v>
      </c>
      <c r="G247" s="11" t="s">
        <v>103</v>
      </c>
      <c r="H247" s="9" t="s">
        <v>103</v>
      </c>
      <c r="I247" s="9" t="s">
        <v>103</v>
      </c>
      <c r="J247" s="9" t="s">
        <v>103</v>
      </c>
      <c r="K247" s="9" t="s">
        <v>103</v>
      </c>
      <c r="L247" s="9" t="s">
        <v>103</v>
      </c>
      <c r="M247" s="7" t="e">
        <f t="shared" si="81"/>
        <v>#VALUE!</v>
      </c>
      <c r="N247" s="7" t="e">
        <f t="shared" si="72"/>
        <v>#VALUE!</v>
      </c>
      <c r="O247" s="7" t="e">
        <f t="shared" si="73"/>
        <v>#VALUE!</v>
      </c>
      <c r="P247" s="7" t="e">
        <f t="shared" si="74"/>
        <v>#VALUE!</v>
      </c>
      <c r="Q247" s="7" t="e">
        <f t="shared" si="75"/>
        <v>#VALUE!</v>
      </c>
      <c r="R247" s="7" t="e">
        <f t="shared" si="76"/>
        <v>#VALUE!</v>
      </c>
      <c r="S247" s="7" t="e">
        <f t="shared" si="77"/>
        <v>#VALUE!</v>
      </c>
      <c r="T247" s="7" t="e">
        <f t="shared" si="78"/>
        <v>#VALUE!</v>
      </c>
      <c r="U247" s="7" t="e">
        <f t="shared" si="79"/>
        <v>#VALUE!</v>
      </c>
      <c r="V247" s="7" t="e">
        <f t="shared" si="82"/>
        <v>#VALUE!</v>
      </c>
      <c r="W247" s="7" t="e">
        <f t="shared" si="80"/>
        <v>#VALUE!</v>
      </c>
      <c r="X247" s="11" t="e">
        <f t="shared" si="61"/>
        <v>#VALUE!</v>
      </c>
      <c r="Y247" s="11" t="e">
        <f t="shared" si="62"/>
        <v>#VALUE!</v>
      </c>
      <c r="Z247" s="11" t="e">
        <f t="shared" si="63"/>
        <v>#VALUE!</v>
      </c>
      <c r="AA247" s="11" t="e">
        <f t="shared" si="64"/>
        <v>#VALUE!</v>
      </c>
      <c r="AB247" s="11" t="e">
        <f t="shared" si="65"/>
        <v>#VALUE!</v>
      </c>
      <c r="AC247" s="11" t="e">
        <f t="shared" si="66"/>
        <v>#VALUE!</v>
      </c>
      <c r="AD247" s="11" t="e">
        <f t="shared" si="67"/>
        <v>#VALUE!</v>
      </c>
      <c r="AE247" s="11" t="e">
        <f t="shared" si="68"/>
        <v>#VALUE!</v>
      </c>
      <c r="AF247" s="11" t="e">
        <f t="shared" si="69"/>
        <v>#VALUE!</v>
      </c>
      <c r="AG247" s="11" t="e">
        <f t="shared" si="70"/>
        <v>#VALUE!</v>
      </c>
      <c r="AH247" s="11" t="e">
        <f t="shared" si="71"/>
        <v>#VALUE!</v>
      </c>
    </row>
    <row r="248" spans="1:34">
      <c r="A248" s="3">
        <v>41974</v>
      </c>
      <c r="B248" s="4" t="s">
        <v>103</v>
      </c>
      <c r="C248" s="4" t="s">
        <v>46</v>
      </c>
      <c r="D248" s="4" t="s">
        <v>103</v>
      </c>
      <c r="E248" s="4" t="s">
        <v>46</v>
      </c>
      <c r="F248" s="9" t="s">
        <v>103</v>
      </c>
      <c r="G248" s="11" t="s">
        <v>103</v>
      </c>
      <c r="H248" s="9" t="s">
        <v>103</v>
      </c>
      <c r="I248" s="9" t="s">
        <v>103</v>
      </c>
      <c r="J248" s="9" t="s">
        <v>103</v>
      </c>
      <c r="K248" s="9" t="s">
        <v>103</v>
      </c>
      <c r="L248" s="9" t="s">
        <v>103</v>
      </c>
      <c r="M248" s="7" t="e">
        <f t="shared" si="81"/>
        <v>#VALUE!</v>
      </c>
      <c r="N248" s="7" t="e">
        <f t="shared" si="72"/>
        <v>#VALUE!</v>
      </c>
      <c r="O248" s="7" t="e">
        <f t="shared" si="73"/>
        <v>#VALUE!</v>
      </c>
      <c r="P248" s="7" t="e">
        <f t="shared" si="74"/>
        <v>#VALUE!</v>
      </c>
      <c r="Q248" s="7" t="e">
        <f t="shared" si="75"/>
        <v>#VALUE!</v>
      </c>
      <c r="R248" s="7" t="e">
        <f t="shared" si="76"/>
        <v>#VALUE!</v>
      </c>
      <c r="S248" s="7" t="e">
        <f t="shared" si="77"/>
        <v>#VALUE!</v>
      </c>
      <c r="T248" s="7" t="e">
        <f t="shared" si="78"/>
        <v>#VALUE!</v>
      </c>
      <c r="U248" s="7" t="e">
        <f t="shared" si="79"/>
        <v>#VALUE!</v>
      </c>
      <c r="V248" s="7" t="e">
        <f t="shared" si="82"/>
        <v>#VALUE!</v>
      </c>
      <c r="W248" s="7" t="e">
        <f t="shared" si="80"/>
        <v>#VALUE!</v>
      </c>
      <c r="X248" s="11" t="e">
        <f t="shared" si="61"/>
        <v>#VALUE!</v>
      </c>
      <c r="Y248" s="11" t="e">
        <f t="shared" si="62"/>
        <v>#VALUE!</v>
      </c>
      <c r="Z248" s="11" t="e">
        <f t="shared" si="63"/>
        <v>#VALUE!</v>
      </c>
      <c r="AA248" s="11" t="e">
        <f t="shared" si="64"/>
        <v>#VALUE!</v>
      </c>
      <c r="AB248" s="11" t="e">
        <f t="shared" si="65"/>
        <v>#VALUE!</v>
      </c>
      <c r="AC248" s="11" t="e">
        <f t="shared" si="66"/>
        <v>#VALUE!</v>
      </c>
      <c r="AD248" s="11" t="e">
        <f t="shared" si="67"/>
        <v>#VALUE!</v>
      </c>
      <c r="AE248" s="11" t="e">
        <f t="shared" si="68"/>
        <v>#VALUE!</v>
      </c>
      <c r="AF248" s="11" t="e">
        <f t="shared" si="69"/>
        <v>#VALUE!</v>
      </c>
      <c r="AG248" s="11" t="e">
        <f t="shared" si="70"/>
        <v>#VALUE!</v>
      </c>
      <c r="AH248" s="11" t="e">
        <f t="shared" si="71"/>
        <v>#VALUE!</v>
      </c>
    </row>
    <row r="249" spans="1:34">
      <c r="A249" s="3">
        <v>42005</v>
      </c>
      <c r="B249" s="4" t="s">
        <v>103</v>
      </c>
      <c r="C249" s="4" t="s">
        <v>46</v>
      </c>
      <c r="D249" s="4" t="s">
        <v>103</v>
      </c>
      <c r="E249" s="4" t="s">
        <v>46</v>
      </c>
      <c r="F249" s="9" t="s">
        <v>103</v>
      </c>
      <c r="G249" s="11" t="s">
        <v>103</v>
      </c>
      <c r="H249" s="9" t="s">
        <v>103</v>
      </c>
      <c r="I249" s="9" t="s">
        <v>103</v>
      </c>
      <c r="J249" s="9" t="s">
        <v>103</v>
      </c>
      <c r="K249" s="9" t="s">
        <v>103</v>
      </c>
      <c r="L249" s="9" t="s">
        <v>103</v>
      </c>
      <c r="M249" s="7" t="e">
        <f t="shared" si="81"/>
        <v>#VALUE!</v>
      </c>
      <c r="N249" s="7" t="e">
        <f t="shared" si="72"/>
        <v>#VALUE!</v>
      </c>
      <c r="O249" s="7" t="e">
        <f t="shared" si="73"/>
        <v>#VALUE!</v>
      </c>
      <c r="P249" s="7" t="e">
        <f t="shared" si="74"/>
        <v>#VALUE!</v>
      </c>
      <c r="Q249" s="7" t="e">
        <f t="shared" si="75"/>
        <v>#VALUE!</v>
      </c>
      <c r="R249" s="7" t="e">
        <f t="shared" si="76"/>
        <v>#VALUE!</v>
      </c>
      <c r="S249" s="7" t="e">
        <f t="shared" si="77"/>
        <v>#VALUE!</v>
      </c>
      <c r="T249" s="7" t="e">
        <f t="shared" si="78"/>
        <v>#VALUE!</v>
      </c>
      <c r="U249" s="7" t="e">
        <f t="shared" si="79"/>
        <v>#VALUE!</v>
      </c>
      <c r="V249" s="7" t="e">
        <f t="shared" si="82"/>
        <v>#VALUE!</v>
      </c>
      <c r="W249" s="7" t="e">
        <f t="shared" si="80"/>
        <v>#VALUE!</v>
      </c>
      <c r="X249" s="11" t="e">
        <f t="shared" si="61"/>
        <v>#VALUE!</v>
      </c>
      <c r="Y249" s="11" t="e">
        <f t="shared" si="62"/>
        <v>#VALUE!</v>
      </c>
      <c r="Z249" s="11" t="e">
        <f t="shared" si="63"/>
        <v>#VALUE!</v>
      </c>
      <c r="AA249" s="11" t="e">
        <f t="shared" si="64"/>
        <v>#VALUE!</v>
      </c>
      <c r="AB249" s="11" t="e">
        <f t="shared" si="65"/>
        <v>#VALUE!</v>
      </c>
      <c r="AC249" s="11" t="e">
        <f t="shared" si="66"/>
        <v>#VALUE!</v>
      </c>
      <c r="AD249" s="11" t="e">
        <f t="shared" si="67"/>
        <v>#VALUE!</v>
      </c>
      <c r="AE249" s="11" t="e">
        <f t="shared" si="68"/>
        <v>#VALUE!</v>
      </c>
      <c r="AF249" s="11" t="e">
        <f t="shared" si="69"/>
        <v>#VALUE!</v>
      </c>
      <c r="AG249" s="11" t="e">
        <f t="shared" si="70"/>
        <v>#VALUE!</v>
      </c>
      <c r="AH249" s="11" t="e">
        <f t="shared" si="71"/>
        <v>#VALUE!</v>
      </c>
    </row>
    <row r="250" spans="1:34">
      <c r="A250" s="3">
        <v>42036</v>
      </c>
      <c r="B250" s="4" t="s">
        <v>103</v>
      </c>
      <c r="C250" s="4" t="s">
        <v>46</v>
      </c>
      <c r="D250" s="4" t="s">
        <v>103</v>
      </c>
      <c r="E250" s="4" t="s">
        <v>46</v>
      </c>
      <c r="F250" s="9" t="s">
        <v>103</v>
      </c>
      <c r="G250" s="11" t="s">
        <v>103</v>
      </c>
      <c r="H250" s="9" t="s">
        <v>103</v>
      </c>
      <c r="I250" s="9" t="s">
        <v>103</v>
      </c>
      <c r="J250" s="9" t="s">
        <v>103</v>
      </c>
      <c r="K250" s="9" t="s">
        <v>103</v>
      </c>
      <c r="L250" s="9" t="s">
        <v>103</v>
      </c>
      <c r="M250" s="7" t="e">
        <f t="shared" si="81"/>
        <v>#VALUE!</v>
      </c>
      <c r="N250" s="7" t="e">
        <f t="shared" si="72"/>
        <v>#VALUE!</v>
      </c>
      <c r="O250" s="7" t="e">
        <f t="shared" si="73"/>
        <v>#VALUE!</v>
      </c>
      <c r="P250" s="7" t="e">
        <f t="shared" si="74"/>
        <v>#VALUE!</v>
      </c>
      <c r="Q250" s="7" t="e">
        <f t="shared" si="75"/>
        <v>#VALUE!</v>
      </c>
      <c r="R250" s="7" t="e">
        <f t="shared" si="76"/>
        <v>#VALUE!</v>
      </c>
      <c r="S250" s="7" t="e">
        <f t="shared" si="77"/>
        <v>#VALUE!</v>
      </c>
      <c r="T250" s="7" t="e">
        <f t="shared" si="78"/>
        <v>#VALUE!</v>
      </c>
      <c r="U250" s="7" t="e">
        <f t="shared" si="79"/>
        <v>#VALUE!</v>
      </c>
      <c r="V250" s="7" t="e">
        <f t="shared" si="82"/>
        <v>#VALUE!</v>
      </c>
      <c r="W250" s="7" t="e">
        <f t="shared" si="80"/>
        <v>#VALUE!</v>
      </c>
      <c r="X250" s="11" t="e">
        <f t="shared" si="61"/>
        <v>#VALUE!</v>
      </c>
      <c r="Y250" s="11" t="e">
        <f t="shared" si="62"/>
        <v>#VALUE!</v>
      </c>
      <c r="Z250" s="11" t="e">
        <f t="shared" si="63"/>
        <v>#VALUE!</v>
      </c>
      <c r="AA250" s="11" t="e">
        <f t="shared" si="64"/>
        <v>#VALUE!</v>
      </c>
      <c r="AB250" s="11" t="e">
        <f t="shared" si="65"/>
        <v>#VALUE!</v>
      </c>
      <c r="AC250" s="11" t="e">
        <f t="shared" si="66"/>
        <v>#VALUE!</v>
      </c>
      <c r="AD250" s="11" t="e">
        <f t="shared" si="67"/>
        <v>#VALUE!</v>
      </c>
      <c r="AE250" s="11" t="e">
        <f t="shared" si="68"/>
        <v>#VALUE!</v>
      </c>
      <c r="AF250" s="11" t="e">
        <f t="shared" si="69"/>
        <v>#VALUE!</v>
      </c>
      <c r="AG250" s="11" t="e">
        <f t="shared" si="70"/>
        <v>#VALUE!</v>
      </c>
      <c r="AH250" s="11" t="e">
        <f t="shared" si="71"/>
        <v>#VALUE!</v>
      </c>
    </row>
    <row r="251" spans="1:34">
      <c r="A251" s="3">
        <v>42064</v>
      </c>
      <c r="B251" s="4" t="s">
        <v>103</v>
      </c>
      <c r="C251" s="4" t="s">
        <v>46</v>
      </c>
      <c r="D251" s="4" t="s">
        <v>103</v>
      </c>
      <c r="E251" s="4" t="s">
        <v>46</v>
      </c>
      <c r="F251" s="9" t="s">
        <v>103</v>
      </c>
      <c r="G251" s="11" t="s">
        <v>103</v>
      </c>
      <c r="H251" s="9" t="s">
        <v>103</v>
      </c>
      <c r="I251" s="9" t="s">
        <v>103</v>
      </c>
      <c r="J251" s="9" t="s">
        <v>103</v>
      </c>
      <c r="K251" s="9" t="s">
        <v>103</v>
      </c>
      <c r="L251" s="9" t="s">
        <v>103</v>
      </c>
      <c r="M251" s="7" t="e">
        <f t="shared" si="81"/>
        <v>#VALUE!</v>
      </c>
      <c r="N251" s="7" t="e">
        <f t="shared" si="72"/>
        <v>#VALUE!</v>
      </c>
      <c r="O251" s="7" t="e">
        <f t="shared" si="73"/>
        <v>#VALUE!</v>
      </c>
      <c r="P251" s="7" t="e">
        <f t="shared" si="74"/>
        <v>#VALUE!</v>
      </c>
      <c r="Q251" s="7" t="e">
        <f t="shared" si="75"/>
        <v>#VALUE!</v>
      </c>
      <c r="R251" s="7" t="e">
        <f t="shared" si="76"/>
        <v>#VALUE!</v>
      </c>
      <c r="S251" s="7" t="e">
        <f t="shared" si="77"/>
        <v>#VALUE!</v>
      </c>
      <c r="T251" s="7" t="e">
        <f t="shared" si="78"/>
        <v>#VALUE!</v>
      </c>
      <c r="U251" s="7" t="e">
        <f t="shared" si="79"/>
        <v>#VALUE!</v>
      </c>
      <c r="V251" s="7" t="e">
        <f t="shared" si="82"/>
        <v>#VALUE!</v>
      </c>
      <c r="W251" s="7" t="e">
        <f t="shared" si="80"/>
        <v>#VALUE!</v>
      </c>
      <c r="X251" s="11" t="e">
        <f t="shared" si="61"/>
        <v>#VALUE!</v>
      </c>
      <c r="Y251" s="11" t="e">
        <f t="shared" si="62"/>
        <v>#VALUE!</v>
      </c>
      <c r="Z251" s="11" t="e">
        <f t="shared" si="63"/>
        <v>#VALUE!</v>
      </c>
      <c r="AA251" s="11" t="e">
        <f t="shared" si="64"/>
        <v>#VALUE!</v>
      </c>
      <c r="AB251" s="11" t="e">
        <f t="shared" si="65"/>
        <v>#VALUE!</v>
      </c>
      <c r="AC251" s="11" t="e">
        <f t="shared" si="66"/>
        <v>#VALUE!</v>
      </c>
      <c r="AD251" s="11" t="e">
        <f t="shared" si="67"/>
        <v>#VALUE!</v>
      </c>
      <c r="AE251" s="11" t="e">
        <f t="shared" si="68"/>
        <v>#VALUE!</v>
      </c>
      <c r="AF251" s="11" t="e">
        <f t="shared" si="69"/>
        <v>#VALUE!</v>
      </c>
      <c r="AG251" s="11" t="e">
        <f t="shared" si="70"/>
        <v>#VALUE!</v>
      </c>
      <c r="AH251" s="11" t="e">
        <f t="shared" si="71"/>
        <v>#VALUE!</v>
      </c>
    </row>
    <row r="252" spans="1:34">
      <c r="A252" s="3">
        <v>42095</v>
      </c>
      <c r="B252" s="4" t="s">
        <v>103</v>
      </c>
      <c r="C252" s="4" t="s">
        <v>46</v>
      </c>
      <c r="D252" s="4" t="s">
        <v>103</v>
      </c>
      <c r="E252" s="4" t="s">
        <v>46</v>
      </c>
      <c r="F252" s="9" t="s">
        <v>103</v>
      </c>
      <c r="G252" s="11" t="s">
        <v>103</v>
      </c>
      <c r="H252" s="9" t="s">
        <v>103</v>
      </c>
      <c r="I252" s="9" t="s">
        <v>103</v>
      </c>
      <c r="J252" s="9" t="s">
        <v>103</v>
      </c>
      <c r="K252" s="9" t="s">
        <v>103</v>
      </c>
      <c r="L252" s="9" t="s">
        <v>103</v>
      </c>
      <c r="M252" s="7" t="e">
        <f t="shared" si="81"/>
        <v>#VALUE!</v>
      </c>
      <c r="N252" s="7" t="e">
        <f t="shared" si="72"/>
        <v>#VALUE!</v>
      </c>
      <c r="O252" s="7" t="e">
        <f t="shared" si="73"/>
        <v>#VALUE!</v>
      </c>
      <c r="P252" s="7" t="e">
        <f t="shared" si="74"/>
        <v>#VALUE!</v>
      </c>
      <c r="Q252" s="7" t="e">
        <f t="shared" si="75"/>
        <v>#VALUE!</v>
      </c>
      <c r="R252" s="7" t="e">
        <f t="shared" si="76"/>
        <v>#VALUE!</v>
      </c>
      <c r="S252" s="7" t="e">
        <f t="shared" si="77"/>
        <v>#VALUE!</v>
      </c>
      <c r="T252" s="7" t="e">
        <f t="shared" si="78"/>
        <v>#VALUE!</v>
      </c>
      <c r="U252" s="7" t="e">
        <f t="shared" si="79"/>
        <v>#VALUE!</v>
      </c>
      <c r="V252" s="7" t="e">
        <f t="shared" si="82"/>
        <v>#VALUE!</v>
      </c>
      <c r="W252" s="7" t="e">
        <f t="shared" si="80"/>
        <v>#VALUE!</v>
      </c>
      <c r="X252" s="11" t="e">
        <f t="shared" si="61"/>
        <v>#VALUE!</v>
      </c>
      <c r="Y252" s="11" t="e">
        <f t="shared" si="62"/>
        <v>#VALUE!</v>
      </c>
      <c r="Z252" s="11" t="e">
        <f t="shared" si="63"/>
        <v>#VALUE!</v>
      </c>
      <c r="AA252" s="11" t="e">
        <f t="shared" si="64"/>
        <v>#VALUE!</v>
      </c>
      <c r="AB252" s="11" t="e">
        <f t="shared" si="65"/>
        <v>#VALUE!</v>
      </c>
      <c r="AC252" s="11" t="e">
        <f t="shared" si="66"/>
        <v>#VALUE!</v>
      </c>
      <c r="AD252" s="11" t="e">
        <f t="shared" si="67"/>
        <v>#VALUE!</v>
      </c>
      <c r="AE252" s="11" t="e">
        <f t="shared" si="68"/>
        <v>#VALUE!</v>
      </c>
      <c r="AF252" s="11" t="e">
        <f t="shared" si="69"/>
        <v>#VALUE!</v>
      </c>
      <c r="AG252" s="11" t="e">
        <f t="shared" si="70"/>
        <v>#VALUE!</v>
      </c>
      <c r="AH252" s="11" t="e">
        <f t="shared" si="71"/>
        <v>#VALUE!</v>
      </c>
    </row>
    <row r="253" spans="1:34">
      <c r="A253" s="3">
        <v>42125</v>
      </c>
      <c r="B253" s="4" t="s">
        <v>103</v>
      </c>
      <c r="C253" s="4" t="s">
        <v>46</v>
      </c>
      <c r="D253" s="4" t="s">
        <v>103</v>
      </c>
      <c r="E253" s="4" t="s">
        <v>46</v>
      </c>
      <c r="F253" s="9" t="s">
        <v>103</v>
      </c>
      <c r="G253" s="11" t="s">
        <v>103</v>
      </c>
      <c r="H253" s="9" t="s">
        <v>103</v>
      </c>
      <c r="I253" s="9" t="s">
        <v>103</v>
      </c>
      <c r="J253" s="9" t="s">
        <v>103</v>
      </c>
      <c r="K253" s="9" t="s">
        <v>103</v>
      </c>
      <c r="L253" s="9" t="s">
        <v>103</v>
      </c>
      <c r="M253" s="7" t="e">
        <f t="shared" si="81"/>
        <v>#VALUE!</v>
      </c>
      <c r="N253" s="7" t="e">
        <f t="shared" si="72"/>
        <v>#VALUE!</v>
      </c>
      <c r="O253" s="7" t="e">
        <f t="shared" si="73"/>
        <v>#VALUE!</v>
      </c>
      <c r="P253" s="7" t="e">
        <f t="shared" si="74"/>
        <v>#VALUE!</v>
      </c>
      <c r="Q253" s="7" t="e">
        <f t="shared" si="75"/>
        <v>#VALUE!</v>
      </c>
      <c r="R253" s="7" t="e">
        <f t="shared" si="76"/>
        <v>#VALUE!</v>
      </c>
      <c r="S253" s="7" t="e">
        <f t="shared" si="77"/>
        <v>#VALUE!</v>
      </c>
      <c r="T253" s="7" t="e">
        <f t="shared" si="78"/>
        <v>#VALUE!</v>
      </c>
      <c r="U253" s="7" t="e">
        <f t="shared" si="79"/>
        <v>#VALUE!</v>
      </c>
      <c r="V253" s="7" t="e">
        <f t="shared" si="82"/>
        <v>#VALUE!</v>
      </c>
      <c r="W253" s="7" t="e">
        <f t="shared" si="80"/>
        <v>#VALUE!</v>
      </c>
      <c r="X253" s="11" t="e">
        <f t="shared" si="61"/>
        <v>#VALUE!</v>
      </c>
      <c r="Y253" s="11" t="e">
        <f t="shared" si="62"/>
        <v>#VALUE!</v>
      </c>
      <c r="Z253" s="11" t="e">
        <f t="shared" si="63"/>
        <v>#VALUE!</v>
      </c>
      <c r="AA253" s="11" t="e">
        <f t="shared" si="64"/>
        <v>#VALUE!</v>
      </c>
      <c r="AB253" s="11" t="e">
        <f t="shared" si="65"/>
        <v>#VALUE!</v>
      </c>
      <c r="AC253" s="11" t="e">
        <f t="shared" si="66"/>
        <v>#VALUE!</v>
      </c>
      <c r="AD253" s="11" t="e">
        <f t="shared" si="67"/>
        <v>#VALUE!</v>
      </c>
      <c r="AE253" s="11" t="e">
        <f t="shared" si="68"/>
        <v>#VALUE!</v>
      </c>
      <c r="AF253" s="11" t="e">
        <f t="shared" si="69"/>
        <v>#VALUE!</v>
      </c>
      <c r="AG253" s="11" t="e">
        <f t="shared" si="70"/>
        <v>#VALUE!</v>
      </c>
      <c r="AH253" s="11" t="e">
        <f t="shared" si="71"/>
        <v>#VALUE!</v>
      </c>
    </row>
    <row r="254" spans="1:34">
      <c r="A254" s="3">
        <v>42156</v>
      </c>
      <c r="B254" s="4" t="s">
        <v>103</v>
      </c>
      <c r="C254" s="4" t="s">
        <v>46</v>
      </c>
      <c r="D254" s="4" t="s">
        <v>103</v>
      </c>
      <c r="E254" s="4" t="s">
        <v>46</v>
      </c>
      <c r="F254" s="9" t="s">
        <v>103</v>
      </c>
      <c r="G254" s="11" t="s">
        <v>103</v>
      </c>
      <c r="H254" s="9" t="s">
        <v>103</v>
      </c>
      <c r="I254" s="9" t="s">
        <v>103</v>
      </c>
      <c r="J254" s="9" t="s">
        <v>103</v>
      </c>
      <c r="K254" s="9" t="s">
        <v>103</v>
      </c>
      <c r="L254" s="9" t="s">
        <v>103</v>
      </c>
      <c r="M254" s="7" t="e">
        <f t="shared" si="81"/>
        <v>#VALUE!</v>
      </c>
      <c r="N254" s="7" t="e">
        <f t="shared" si="72"/>
        <v>#VALUE!</v>
      </c>
      <c r="O254" s="7" t="e">
        <f t="shared" si="73"/>
        <v>#VALUE!</v>
      </c>
      <c r="P254" s="7" t="e">
        <f t="shared" si="74"/>
        <v>#VALUE!</v>
      </c>
      <c r="Q254" s="7" t="e">
        <f t="shared" si="75"/>
        <v>#VALUE!</v>
      </c>
      <c r="R254" s="7" t="e">
        <f t="shared" si="76"/>
        <v>#VALUE!</v>
      </c>
      <c r="S254" s="7" t="e">
        <f t="shared" si="77"/>
        <v>#VALUE!</v>
      </c>
      <c r="T254" s="7" t="e">
        <f t="shared" si="78"/>
        <v>#VALUE!</v>
      </c>
      <c r="U254" s="7" t="e">
        <f t="shared" si="79"/>
        <v>#VALUE!</v>
      </c>
      <c r="V254" s="7" t="e">
        <f t="shared" si="82"/>
        <v>#VALUE!</v>
      </c>
      <c r="W254" s="7" t="e">
        <f t="shared" si="80"/>
        <v>#VALUE!</v>
      </c>
      <c r="X254" s="11" t="e">
        <f t="shared" si="61"/>
        <v>#VALUE!</v>
      </c>
      <c r="Y254" s="11" t="e">
        <f t="shared" si="62"/>
        <v>#VALUE!</v>
      </c>
      <c r="Z254" s="11" t="e">
        <f t="shared" si="63"/>
        <v>#VALUE!</v>
      </c>
      <c r="AA254" s="11" t="e">
        <f t="shared" si="64"/>
        <v>#VALUE!</v>
      </c>
      <c r="AB254" s="11" t="e">
        <f t="shared" si="65"/>
        <v>#VALUE!</v>
      </c>
      <c r="AC254" s="11" t="e">
        <f t="shared" si="66"/>
        <v>#VALUE!</v>
      </c>
      <c r="AD254" s="11" t="e">
        <f t="shared" si="67"/>
        <v>#VALUE!</v>
      </c>
      <c r="AE254" s="11" t="e">
        <f t="shared" si="68"/>
        <v>#VALUE!</v>
      </c>
      <c r="AF254" s="11" t="e">
        <f t="shared" si="69"/>
        <v>#VALUE!</v>
      </c>
      <c r="AG254" s="11" t="e">
        <f t="shared" si="70"/>
        <v>#VALUE!</v>
      </c>
      <c r="AH254" s="11" t="e">
        <f t="shared" si="71"/>
        <v>#VALUE!</v>
      </c>
    </row>
    <row r="255" spans="1:34">
      <c r="A255" s="3">
        <v>42186</v>
      </c>
      <c r="B255" s="4" t="s">
        <v>103</v>
      </c>
      <c r="C255" s="4" t="s">
        <v>46</v>
      </c>
      <c r="D255" s="4" t="s">
        <v>103</v>
      </c>
      <c r="E255" s="4" t="s">
        <v>46</v>
      </c>
      <c r="F255" s="9" t="s">
        <v>103</v>
      </c>
      <c r="G255" s="11" t="s">
        <v>103</v>
      </c>
      <c r="H255" s="9" t="s">
        <v>103</v>
      </c>
      <c r="I255" s="9" t="s">
        <v>103</v>
      </c>
      <c r="J255" s="9" t="s">
        <v>103</v>
      </c>
      <c r="K255" s="9" t="s">
        <v>103</v>
      </c>
      <c r="L255" s="9" t="s">
        <v>103</v>
      </c>
      <c r="M255" s="7" t="e">
        <f t="shared" si="81"/>
        <v>#VALUE!</v>
      </c>
      <c r="N255" s="7" t="e">
        <f t="shared" si="72"/>
        <v>#VALUE!</v>
      </c>
      <c r="O255" s="7" t="e">
        <f t="shared" si="73"/>
        <v>#VALUE!</v>
      </c>
      <c r="P255" s="7" t="e">
        <f t="shared" si="74"/>
        <v>#VALUE!</v>
      </c>
      <c r="Q255" s="7" t="e">
        <f t="shared" si="75"/>
        <v>#VALUE!</v>
      </c>
      <c r="R255" s="7" t="e">
        <f t="shared" si="76"/>
        <v>#VALUE!</v>
      </c>
      <c r="S255" s="7" t="e">
        <f t="shared" si="77"/>
        <v>#VALUE!</v>
      </c>
      <c r="T255" s="7" t="e">
        <f t="shared" si="78"/>
        <v>#VALUE!</v>
      </c>
      <c r="U255" s="7" t="e">
        <f t="shared" si="79"/>
        <v>#VALUE!</v>
      </c>
      <c r="V255" s="7" t="e">
        <f t="shared" si="82"/>
        <v>#VALUE!</v>
      </c>
      <c r="W255" s="7" t="e">
        <f t="shared" si="80"/>
        <v>#VALUE!</v>
      </c>
      <c r="X255" s="11" t="e">
        <f t="shared" si="61"/>
        <v>#VALUE!</v>
      </c>
      <c r="Y255" s="11" t="e">
        <f t="shared" si="62"/>
        <v>#VALUE!</v>
      </c>
      <c r="Z255" s="11" t="e">
        <f t="shared" si="63"/>
        <v>#VALUE!</v>
      </c>
      <c r="AA255" s="11" t="e">
        <f t="shared" si="64"/>
        <v>#VALUE!</v>
      </c>
      <c r="AB255" s="11" t="e">
        <f t="shared" si="65"/>
        <v>#VALUE!</v>
      </c>
      <c r="AC255" s="11" t="e">
        <f t="shared" si="66"/>
        <v>#VALUE!</v>
      </c>
      <c r="AD255" s="11" t="e">
        <f t="shared" si="67"/>
        <v>#VALUE!</v>
      </c>
      <c r="AE255" s="11" t="e">
        <f t="shared" si="68"/>
        <v>#VALUE!</v>
      </c>
      <c r="AF255" s="11" t="e">
        <f t="shared" si="69"/>
        <v>#VALUE!</v>
      </c>
      <c r="AG255" s="11" t="e">
        <f t="shared" si="70"/>
        <v>#VALUE!</v>
      </c>
      <c r="AH255" s="11" t="e">
        <f t="shared" si="71"/>
        <v>#VALUE!</v>
      </c>
    </row>
    <row r="256" spans="1:34">
      <c r="A256" s="3">
        <v>42217</v>
      </c>
      <c r="B256" s="4" t="s">
        <v>103</v>
      </c>
      <c r="C256" s="4" t="s">
        <v>46</v>
      </c>
      <c r="D256" s="4" t="s">
        <v>103</v>
      </c>
      <c r="E256" s="4" t="s">
        <v>46</v>
      </c>
      <c r="F256" s="9" t="s">
        <v>103</v>
      </c>
      <c r="G256" s="11" t="s">
        <v>103</v>
      </c>
      <c r="H256" s="9" t="s">
        <v>103</v>
      </c>
      <c r="I256" s="9" t="s">
        <v>103</v>
      </c>
      <c r="J256" s="9" t="s">
        <v>103</v>
      </c>
      <c r="K256" s="9" t="s">
        <v>103</v>
      </c>
      <c r="L256" s="9" t="s">
        <v>103</v>
      </c>
      <c r="M256" s="7" t="e">
        <f t="shared" si="81"/>
        <v>#VALUE!</v>
      </c>
      <c r="N256" s="7" t="e">
        <f t="shared" si="72"/>
        <v>#VALUE!</v>
      </c>
      <c r="O256" s="7" t="e">
        <f t="shared" si="73"/>
        <v>#VALUE!</v>
      </c>
      <c r="P256" s="7" t="e">
        <f t="shared" si="74"/>
        <v>#VALUE!</v>
      </c>
      <c r="Q256" s="7" t="e">
        <f t="shared" si="75"/>
        <v>#VALUE!</v>
      </c>
      <c r="R256" s="7" t="e">
        <f t="shared" si="76"/>
        <v>#VALUE!</v>
      </c>
      <c r="S256" s="7" t="e">
        <f t="shared" si="77"/>
        <v>#VALUE!</v>
      </c>
      <c r="T256" s="7" t="e">
        <f t="shared" si="78"/>
        <v>#VALUE!</v>
      </c>
      <c r="U256" s="7" t="e">
        <f t="shared" si="79"/>
        <v>#VALUE!</v>
      </c>
      <c r="V256" s="7" t="e">
        <f t="shared" si="82"/>
        <v>#VALUE!</v>
      </c>
      <c r="W256" s="7" t="e">
        <f t="shared" si="80"/>
        <v>#VALUE!</v>
      </c>
      <c r="X256" s="11" t="e">
        <f t="shared" si="61"/>
        <v>#VALUE!</v>
      </c>
      <c r="Y256" s="11" t="e">
        <f t="shared" si="62"/>
        <v>#VALUE!</v>
      </c>
      <c r="Z256" s="11" t="e">
        <f t="shared" si="63"/>
        <v>#VALUE!</v>
      </c>
      <c r="AA256" s="11" t="e">
        <f t="shared" si="64"/>
        <v>#VALUE!</v>
      </c>
      <c r="AB256" s="11" t="e">
        <f t="shared" si="65"/>
        <v>#VALUE!</v>
      </c>
      <c r="AC256" s="11" t="e">
        <f t="shared" si="66"/>
        <v>#VALUE!</v>
      </c>
      <c r="AD256" s="11" t="e">
        <f t="shared" si="67"/>
        <v>#VALUE!</v>
      </c>
      <c r="AE256" s="11" t="e">
        <f t="shared" si="68"/>
        <v>#VALUE!</v>
      </c>
      <c r="AF256" s="11" t="e">
        <f t="shared" si="69"/>
        <v>#VALUE!</v>
      </c>
      <c r="AG256" s="11" t="e">
        <f t="shared" si="70"/>
        <v>#VALUE!</v>
      </c>
      <c r="AH256" s="11" t="e">
        <f t="shared" si="71"/>
        <v>#VALUE!</v>
      </c>
    </row>
    <row r="257" spans="1:34">
      <c r="A257" s="3">
        <v>42248</v>
      </c>
      <c r="B257" s="4" t="s">
        <v>103</v>
      </c>
      <c r="C257" s="4" t="s">
        <v>46</v>
      </c>
      <c r="D257" s="4" t="s">
        <v>103</v>
      </c>
      <c r="E257" s="4" t="s">
        <v>46</v>
      </c>
      <c r="F257" s="9" t="s">
        <v>103</v>
      </c>
      <c r="G257" s="11" t="s">
        <v>103</v>
      </c>
      <c r="H257" s="9" t="s">
        <v>103</v>
      </c>
      <c r="I257" s="9" t="s">
        <v>103</v>
      </c>
      <c r="J257" s="9" t="s">
        <v>103</v>
      </c>
      <c r="K257" s="9" t="s">
        <v>103</v>
      </c>
      <c r="L257" s="9" t="s">
        <v>103</v>
      </c>
      <c r="M257" s="7" t="e">
        <f t="shared" si="81"/>
        <v>#VALUE!</v>
      </c>
      <c r="N257" s="7" t="e">
        <f t="shared" si="72"/>
        <v>#VALUE!</v>
      </c>
      <c r="O257" s="7" t="e">
        <f t="shared" si="73"/>
        <v>#VALUE!</v>
      </c>
      <c r="P257" s="7" t="e">
        <f t="shared" si="74"/>
        <v>#VALUE!</v>
      </c>
      <c r="Q257" s="7" t="e">
        <f t="shared" si="75"/>
        <v>#VALUE!</v>
      </c>
      <c r="R257" s="7" t="e">
        <f t="shared" si="76"/>
        <v>#VALUE!</v>
      </c>
      <c r="S257" s="7" t="e">
        <f t="shared" si="77"/>
        <v>#VALUE!</v>
      </c>
      <c r="T257" s="7" t="e">
        <f t="shared" si="78"/>
        <v>#VALUE!</v>
      </c>
      <c r="U257" s="7" t="e">
        <f t="shared" si="79"/>
        <v>#VALUE!</v>
      </c>
      <c r="V257" s="7" t="e">
        <f t="shared" si="82"/>
        <v>#VALUE!</v>
      </c>
      <c r="W257" s="7" t="e">
        <f t="shared" si="80"/>
        <v>#VALUE!</v>
      </c>
      <c r="X257" s="11" t="e">
        <f t="shared" si="61"/>
        <v>#VALUE!</v>
      </c>
      <c r="Y257" s="11" t="e">
        <f t="shared" si="62"/>
        <v>#VALUE!</v>
      </c>
      <c r="Z257" s="11" t="e">
        <f t="shared" si="63"/>
        <v>#VALUE!</v>
      </c>
      <c r="AA257" s="11" t="e">
        <f t="shared" si="64"/>
        <v>#VALUE!</v>
      </c>
      <c r="AB257" s="11" t="e">
        <f t="shared" si="65"/>
        <v>#VALUE!</v>
      </c>
      <c r="AC257" s="11" t="e">
        <f t="shared" si="66"/>
        <v>#VALUE!</v>
      </c>
      <c r="AD257" s="11" t="e">
        <f t="shared" si="67"/>
        <v>#VALUE!</v>
      </c>
      <c r="AE257" s="11" t="e">
        <f t="shared" si="68"/>
        <v>#VALUE!</v>
      </c>
      <c r="AF257" s="11" t="e">
        <f t="shared" si="69"/>
        <v>#VALUE!</v>
      </c>
      <c r="AG257" s="11" t="e">
        <f t="shared" si="70"/>
        <v>#VALUE!</v>
      </c>
      <c r="AH257" s="11" t="e">
        <f t="shared" si="71"/>
        <v>#VALUE!</v>
      </c>
    </row>
    <row r="258" spans="1:34">
      <c r="A258" s="3">
        <v>42278</v>
      </c>
      <c r="B258" s="4" t="s">
        <v>103</v>
      </c>
      <c r="C258" s="4" t="s">
        <v>46</v>
      </c>
      <c r="D258" s="4" t="s">
        <v>103</v>
      </c>
      <c r="E258" s="4" t="s">
        <v>46</v>
      </c>
      <c r="F258" s="9" t="s">
        <v>103</v>
      </c>
      <c r="G258" s="11" t="s">
        <v>103</v>
      </c>
      <c r="H258" s="9" t="s">
        <v>103</v>
      </c>
      <c r="I258" s="9" t="s">
        <v>103</v>
      </c>
      <c r="J258" s="9" t="s">
        <v>103</v>
      </c>
      <c r="K258" s="9" t="s">
        <v>103</v>
      </c>
      <c r="L258" s="9" t="s">
        <v>103</v>
      </c>
      <c r="M258" s="7" t="e">
        <f t="shared" si="81"/>
        <v>#VALUE!</v>
      </c>
      <c r="N258" s="7" t="e">
        <f t="shared" si="72"/>
        <v>#VALUE!</v>
      </c>
      <c r="O258" s="7" t="e">
        <f t="shared" si="73"/>
        <v>#VALUE!</v>
      </c>
      <c r="P258" s="7" t="e">
        <f t="shared" si="74"/>
        <v>#VALUE!</v>
      </c>
      <c r="Q258" s="7" t="e">
        <f t="shared" si="75"/>
        <v>#VALUE!</v>
      </c>
      <c r="R258" s="7" t="e">
        <f t="shared" si="76"/>
        <v>#VALUE!</v>
      </c>
      <c r="S258" s="7" t="e">
        <f t="shared" si="77"/>
        <v>#VALUE!</v>
      </c>
      <c r="T258" s="7" t="e">
        <f t="shared" si="78"/>
        <v>#VALUE!</v>
      </c>
      <c r="U258" s="7" t="e">
        <f t="shared" si="79"/>
        <v>#VALUE!</v>
      </c>
      <c r="V258" s="7" t="e">
        <f t="shared" si="82"/>
        <v>#VALUE!</v>
      </c>
      <c r="W258" s="7" t="e">
        <f t="shared" si="80"/>
        <v>#VALUE!</v>
      </c>
      <c r="X258" s="11" t="e">
        <f t="shared" si="61"/>
        <v>#VALUE!</v>
      </c>
      <c r="Y258" s="11" t="e">
        <f t="shared" si="62"/>
        <v>#VALUE!</v>
      </c>
      <c r="Z258" s="11" t="e">
        <f t="shared" si="63"/>
        <v>#VALUE!</v>
      </c>
      <c r="AA258" s="11" t="e">
        <f t="shared" si="64"/>
        <v>#VALUE!</v>
      </c>
      <c r="AB258" s="11" t="e">
        <f t="shared" si="65"/>
        <v>#VALUE!</v>
      </c>
      <c r="AC258" s="11" t="e">
        <f t="shared" si="66"/>
        <v>#VALUE!</v>
      </c>
      <c r="AD258" s="11" t="e">
        <f t="shared" si="67"/>
        <v>#VALUE!</v>
      </c>
      <c r="AE258" s="11" t="e">
        <f t="shared" si="68"/>
        <v>#VALUE!</v>
      </c>
      <c r="AF258" s="11" t="e">
        <f t="shared" si="69"/>
        <v>#VALUE!</v>
      </c>
      <c r="AG258" s="11" t="e">
        <f t="shared" si="70"/>
        <v>#VALUE!</v>
      </c>
      <c r="AH258" s="11" t="e">
        <f t="shared" si="71"/>
        <v>#VALUE!</v>
      </c>
    </row>
    <row r="259" spans="1:34">
      <c r="A259" s="3">
        <v>42309</v>
      </c>
      <c r="B259" s="4" t="s">
        <v>103</v>
      </c>
      <c r="C259" s="4" t="s">
        <v>46</v>
      </c>
      <c r="D259" s="4" t="s">
        <v>103</v>
      </c>
      <c r="E259" s="4" t="s">
        <v>46</v>
      </c>
      <c r="F259" s="9" t="s">
        <v>103</v>
      </c>
      <c r="G259" s="11" t="s">
        <v>103</v>
      </c>
      <c r="H259" s="9" t="s">
        <v>103</v>
      </c>
      <c r="I259" s="9" t="s">
        <v>103</v>
      </c>
      <c r="J259" s="9" t="s">
        <v>103</v>
      </c>
      <c r="K259" s="9" t="s">
        <v>103</v>
      </c>
      <c r="L259" s="9" t="s">
        <v>103</v>
      </c>
      <c r="M259" s="7" t="e">
        <f t="shared" si="81"/>
        <v>#VALUE!</v>
      </c>
      <c r="N259" s="7" t="e">
        <f t="shared" si="72"/>
        <v>#VALUE!</v>
      </c>
      <c r="O259" s="7" t="e">
        <f t="shared" si="73"/>
        <v>#VALUE!</v>
      </c>
      <c r="P259" s="7" t="e">
        <f t="shared" si="74"/>
        <v>#VALUE!</v>
      </c>
      <c r="Q259" s="7" t="e">
        <f t="shared" si="75"/>
        <v>#VALUE!</v>
      </c>
      <c r="R259" s="7" t="e">
        <f t="shared" si="76"/>
        <v>#VALUE!</v>
      </c>
      <c r="S259" s="7" t="e">
        <f t="shared" si="77"/>
        <v>#VALUE!</v>
      </c>
      <c r="T259" s="7" t="e">
        <f t="shared" si="78"/>
        <v>#VALUE!</v>
      </c>
      <c r="U259" s="7" t="e">
        <f t="shared" si="79"/>
        <v>#VALUE!</v>
      </c>
      <c r="V259" s="7" t="e">
        <f t="shared" si="82"/>
        <v>#VALUE!</v>
      </c>
      <c r="W259" s="7" t="e">
        <f t="shared" si="80"/>
        <v>#VALUE!</v>
      </c>
      <c r="X259" s="11" t="e">
        <f t="shared" si="61"/>
        <v>#VALUE!</v>
      </c>
      <c r="Y259" s="11" t="e">
        <f t="shared" si="62"/>
        <v>#VALUE!</v>
      </c>
      <c r="Z259" s="11" t="e">
        <f t="shared" si="63"/>
        <v>#VALUE!</v>
      </c>
      <c r="AA259" s="11" t="e">
        <f t="shared" si="64"/>
        <v>#VALUE!</v>
      </c>
      <c r="AB259" s="11" t="e">
        <f t="shared" si="65"/>
        <v>#VALUE!</v>
      </c>
      <c r="AC259" s="11" t="e">
        <f t="shared" si="66"/>
        <v>#VALUE!</v>
      </c>
      <c r="AD259" s="11" t="e">
        <f t="shared" si="67"/>
        <v>#VALUE!</v>
      </c>
      <c r="AE259" s="11" t="e">
        <f t="shared" si="68"/>
        <v>#VALUE!</v>
      </c>
      <c r="AF259" s="11" t="e">
        <f t="shared" si="69"/>
        <v>#VALUE!</v>
      </c>
      <c r="AG259" s="11" t="e">
        <f t="shared" si="70"/>
        <v>#VALUE!</v>
      </c>
      <c r="AH259" s="11" t="e">
        <f t="shared" si="71"/>
        <v>#VALUE!</v>
      </c>
    </row>
    <row r="260" spans="1:34">
      <c r="A260" s="3">
        <v>42339</v>
      </c>
      <c r="B260" s="4" t="s">
        <v>103</v>
      </c>
      <c r="C260" s="4" t="s">
        <v>46</v>
      </c>
      <c r="D260" s="4" t="s">
        <v>103</v>
      </c>
      <c r="E260" s="4" t="s">
        <v>46</v>
      </c>
      <c r="F260" s="9" t="s">
        <v>103</v>
      </c>
      <c r="G260" s="11" t="s">
        <v>103</v>
      </c>
      <c r="H260" s="9" t="s">
        <v>103</v>
      </c>
      <c r="I260" s="9" t="s">
        <v>103</v>
      </c>
      <c r="J260" s="9" t="s">
        <v>103</v>
      </c>
      <c r="K260" s="9" t="s">
        <v>103</v>
      </c>
      <c r="L260" s="9" t="s">
        <v>103</v>
      </c>
      <c r="M260" s="7" t="e">
        <f t="shared" si="81"/>
        <v>#VALUE!</v>
      </c>
      <c r="N260" s="7" t="e">
        <f t="shared" si="72"/>
        <v>#VALUE!</v>
      </c>
      <c r="O260" s="7" t="e">
        <f t="shared" si="73"/>
        <v>#VALUE!</v>
      </c>
      <c r="P260" s="7" t="e">
        <f t="shared" si="74"/>
        <v>#VALUE!</v>
      </c>
      <c r="Q260" s="7" t="e">
        <f t="shared" si="75"/>
        <v>#VALUE!</v>
      </c>
      <c r="R260" s="7" t="e">
        <f t="shared" si="76"/>
        <v>#VALUE!</v>
      </c>
      <c r="S260" s="7" t="e">
        <f t="shared" si="77"/>
        <v>#VALUE!</v>
      </c>
      <c r="T260" s="7" t="e">
        <f t="shared" si="78"/>
        <v>#VALUE!</v>
      </c>
      <c r="U260" s="7" t="e">
        <f t="shared" si="79"/>
        <v>#VALUE!</v>
      </c>
      <c r="V260" s="7" t="e">
        <f t="shared" si="82"/>
        <v>#VALUE!</v>
      </c>
      <c r="W260" s="7" t="e">
        <f t="shared" si="80"/>
        <v>#VALUE!</v>
      </c>
      <c r="X260" s="11" t="e">
        <f t="shared" si="61"/>
        <v>#VALUE!</v>
      </c>
      <c r="Y260" s="11" t="e">
        <f t="shared" si="62"/>
        <v>#VALUE!</v>
      </c>
      <c r="Z260" s="11" t="e">
        <f t="shared" si="63"/>
        <v>#VALUE!</v>
      </c>
      <c r="AA260" s="11" t="e">
        <f t="shared" si="64"/>
        <v>#VALUE!</v>
      </c>
      <c r="AB260" s="11" t="e">
        <f t="shared" si="65"/>
        <v>#VALUE!</v>
      </c>
      <c r="AC260" s="11" t="e">
        <f t="shared" si="66"/>
        <v>#VALUE!</v>
      </c>
      <c r="AD260" s="11" t="e">
        <f t="shared" si="67"/>
        <v>#VALUE!</v>
      </c>
      <c r="AE260" s="11" t="e">
        <f t="shared" si="68"/>
        <v>#VALUE!</v>
      </c>
      <c r="AF260" s="11" t="e">
        <f t="shared" si="69"/>
        <v>#VALUE!</v>
      </c>
      <c r="AG260" s="11" t="e">
        <f t="shared" si="70"/>
        <v>#VALUE!</v>
      </c>
      <c r="AH260" s="11" t="e">
        <f t="shared" si="71"/>
        <v>#VALUE!</v>
      </c>
    </row>
    <row r="261" spans="1:34">
      <c r="A261" s="3">
        <v>42370</v>
      </c>
      <c r="B261" s="4" t="s">
        <v>103</v>
      </c>
      <c r="C261" s="4" t="s">
        <v>46</v>
      </c>
      <c r="D261" s="4" t="s">
        <v>103</v>
      </c>
      <c r="E261" s="4" t="s">
        <v>46</v>
      </c>
      <c r="F261" s="9" t="s">
        <v>103</v>
      </c>
      <c r="G261" s="11" t="s">
        <v>103</v>
      </c>
      <c r="H261" s="9" t="s">
        <v>103</v>
      </c>
      <c r="I261" s="9" t="s">
        <v>103</v>
      </c>
      <c r="J261" s="9" t="s">
        <v>103</v>
      </c>
      <c r="K261" s="9" t="s">
        <v>103</v>
      </c>
      <c r="L261" s="9" t="s">
        <v>103</v>
      </c>
      <c r="M261" s="7" t="e">
        <f t="shared" si="81"/>
        <v>#VALUE!</v>
      </c>
      <c r="N261" s="7" t="e">
        <f t="shared" si="72"/>
        <v>#VALUE!</v>
      </c>
      <c r="O261" s="7" t="e">
        <f t="shared" si="73"/>
        <v>#VALUE!</v>
      </c>
      <c r="P261" s="7" t="e">
        <f t="shared" si="74"/>
        <v>#VALUE!</v>
      </c>
      <c r="Q261" s="7" t="e">
        <f t="shared" si="75"/>
        <v>#VALUE!</v>
      </c>
      <c r="R261" s="7" t="e">
        <f t="shared" si="76"/>
        <v>#VALUE!</v>
      </c>
      <c r="S261" s="7" t="e">
        <f t="shared" si="77"/>
        <v>#VALUE!</v>
      </c>
      <c r="T261" s="7" t="e">
        <f t="shared" si="78"/>
        <v>#VALUE!</v>
      </c>
      <c r="U261" s="7" t="e">
        <f t="shared" si="79"/>
        <v>#VALUE!</v>
      </c>
      <c r="V261" s="7" t="e">
        <f t="shared" si="82"/>
        <v>#VALUE!</v>
      </c>
      <c r="W261" s="7" t="e">
        <f t="shared" si="80"/>
        <v>#VALUE!</v>
      </c>
      <c r="X261" s="11" t="e">
        <f t="shared" si="61"/>
        <v>#VALUE!</v>
      </c>
      <c r="Y261" s="11" t="e">
        <f t="shared" si="62"/>
        <v>#VALUE!</v>
      </c>
      <c r="Z261" s="11" t="e">
        <f t="shared" si="63"/>
        <v>#VALUE!</v>
      </c>
      <c r="AA261" s="11" t="e">
        <f t="shared" si="64"/>
        <v>#VALUE!</v>
      </c>
      <c r="AB261" s="11" t="e">
        <f t="shared" si="65"/>
        <v>#VALUE!</v>
      </c>
      <c r="AC261" s="11" t="e">
        <f t="shared" si="66"/>
        <v>#VALUE!</v>
      </c>
      <c r="AD261" s="11" t="e">
        <f t="shared" si="67"/>
        <v>#VALUE!</v>
      </c>
      <c r="AE261" s="11" t="e">
        <f t="shared" si="68"/>
        <v>#VALUE!</v>
      </c>
      <c r="AF261" s="11" t="e">
        <f t="shared" si="69"/>
        <v>#VALUE!</v>
      </c>
      <c r="AG261" s="11" t="e">
        <f t="shared" si="70"/>
        <v>#VALUE!</v>
      </c>
      <c r="AH261" s="11" t="e">
        <f t="shared" si="71"/>
        <v>#VALUE!</v>
      </c>
    </row>
    <row r="262" spans="1:34">
      <c r="A262" s="3">
        <v>42401</v>
      </c>
      <c r="B262" s="4" t="s">
        <v>103</v>
      </c>
      <c r="C262" s="4" t="s">
        <v>46</v>
      </c>
      <c r="D262" s="4" t="s">
        <v>103</v>
      </c>
      <c r="E262" s="4" t="s">
        <v>46</v>
      </c>
      <c r="F262" s="9" t="s">
        <v>103</v>
      </c>
      <c r="G262" s="11" t="s">
        <v>103</v>
      </c>
      <c r="H262" s="9" t="s">
        <v>103</v>
      </c>
      <c r="I262" s="9" t="s">
        <v>103</v>
      </c>
      <c r="J262" s="9" t="s">
        <v>103</v>
      </c>
      <c r="K262" s="9" t="s">
        <v>103</v>
      </c>
      <c r="L262" s="9" t="s">
        <v>103</v>
      </c>
      <c r="M262" s="7" t="e">
        <f t="shared" si="81"/>
        <v>#VALUE!</v>
      </c>
      <c r="N262" s="7" t="e">
        <f t="shared" si="72"/>
        <v>#VALUE!</v>
      </c>
      <c r="O262" s="7" t="e">
        <f t="shared" si="73"/>
        <v>#VALUE!</v>
      </c>
      <c r="P262" s="7" t="e">
        <f t="shared" si="74"/>
        <v>#VALUE!</v>
      </c>
      <c r="Q262" s="7" t="e">
        <f t="shared" si="75"/>
        <v>#VALUE!</v>
      </c>
      <c r="R262" s="7" t="e">
        <f t="shared" si="76"/>
        <v>#VALUE!</v>
      </c>
      <c r="S262" s="7" t="e">
        <f t="shared" si="77"/>
        <v>#VALUE!</v>
      </c>
      <c r="T262" s="7" t="e">
        <f t="shared" si="78"/>
        <v>#VALUE!</v>
      </c>
      <c r="U262" s="7" t="e">
        <f t="shared" si="79"/>
        <v>#VALUE!</v>
      </c>
      <c r="V262" s="7" t="e">
        <f t="shared" si="82"/>
        <v>#VALUE!</v>
      </c>
      <c r="W262" s="7" t="e">
        <f t="shared" si="80"/>
        <v>#VALUE!</v>
      </c>
      <c r="X262" s="11" t="e">
        <f t="shared" si="61"/>
        <v>#VALUE!</v>
      </c>
      <c r="Y262" s="11" t="e">
        <f t="shared" si="62"/>
        <v>#VALUE!</v>
      </c>
      <c r="Z262" s="11" t="e">
        <f t="shared" si="63"/>
        <v>#VALUE!</v>
      </c>
      <c r="AA262" s="11" t="e">
        <f t="shared" si="64"/>
        <v>#VALUE!</v>
      </c>
      <c r="AB262" s="11" t="e">
        <f t="shared" si="65"/>
        <v>#VALUE!</v>
      </c>
      <c r="AC262" s="11" t="e">
        <f t="shared" si="66"/>
        <v>#VALUE!</v>
      </c>
      <c r="AD262" s="11" t="e">
        <f t="shared" si="67"/>
        <v>#VALUE!</v>
      </c>
      <c r="AE262" s="11" t="e">
        <f t="shared" si="68"/>
        <v>#VALUE!</v>
      </c>
      <c r="AF262" s="11" t="e">
        <f t="shared" si="69"/>
        <v>#VALUE!</v>
      </c>
      <c r="AG262" s="11" t="e">
        <f t="shared" si="70"/>
        <v>#VALUE!</v>
      </c>
      <c r="AH262" s="11" t="e">
        <f t="shared" si="71"/>
        <v>#VALUE!</v>
      </c>
    </row>
    <row r="263" spans="1:34">
      <c r="A263" s="3">
        <v>42430</v>
      </c>
      <c r="B263" s="4" t="s">
        <v>103</v>
      </c>
      <c r="C263" s="4" t="s">
        <v>46</v>
      </c>
      <c r="D263" s="4" t="s">
        <v>103</v>
      </c>
      <c r="E263" s="4" t="s">
        <v>46</v>
      </c>
      <c r="F263" s="9" t="s">
        <v>103</v>
      </c>
      <c r="G263" s="11" t="s">
        <v>103</v>
      </c>
      <c r="H263" s="9" t="s">
        <v>103</v>
      </c>
      <c r="I263" s="9" t="s">
        <v>103</v>
      </c>
      <c r="J263" s="9" t="s">
        <v>103</v>
      </c>
      <c r="K263" s="9" t="s">
        <v>103</v>
      </c>
      <c r="L263" s="9" t="s">
        <v>103</v>
      </c>
      <c r="M263" s="7" t="e">
        <f t="shared" si="81"/>
        <v>#VALUE!</v>
      </c>
      <c r="N263" s="7" t="e">
        <f t="shared" si="72"/>
        <v>#VALUE!</v>
      </c>
      <c r="O263" s="7" t="e">
        <f t="shared" si="73"/>
        <v>#VALUE!</v>
      </c>
      <c r="P263" s="7" t="e">
        <f t="shared" si="74"/>
        <v>#VALUE!</v>
      </c>
      <c r="Q263" s="7" t="e">
        <f t="shared" si="75"/>
        <v>#VALUE!</v>
      </c>
      <c r="R263" s="7" t="e">
        <f t="shared" si="76"/>
        <v>#VALUE!</v>
      </c>
      <c r="S263" s="7" t="e">
        <f t="shared" si="77"/>
        <v>#VALUE!</v>
      </c>
      <c r="T263" s="7" t="e">
        <f t="shared" si="78"/>
        <v>#VALUE!</v>
      </c>
      <c r="U263" s="7" t="e">
        <f t="shared" si="79"/>
        <v>#VALUE!</v>
      </c>
      <c r="V263" s="7" t="e">
        <f t="shared" si="82"/>
        <v>#VALUE!</v>
      </c>
      <c r="W263" s="7" t="e">
        <f t="shared" si="80"/>
        <v>#VALUE!</v>
      </c>
      <c r="X263" s="11" t="e">
        <f t="shared" si="61"/>
        <v>#VALUE!</v>
      </c>
      <c r="Y263" s="11" t="e">
        <f t="shared" si="62"/>
        <v>#VALUE!</v>
      </c>
      <c r="Z263" s="11" t="e">
        <f t="shared" si="63"/>
        <v>#VALUE!</v>
      </c>
      <c r="AA263" s="11" t="e">
        <f t="shared" si="64"/>
        <v>#VALUE!</v>
      </c>
      <c r="AB263" s="11" t="e">
        <f t="shared" si="65"/>
        <v>#VALUE!</v>
      </c>
      <c r="AC263" s="11" t="e">
        <f t="shared" si="66"/>
        <v>#VALUE!</v>
      </c>
      <c r="AD263" s="11" t="e">
        <f t="shared" si="67"/>
        <v>#VALUE!</v>
      </c>
      <c r="AE263" s="11" t="e">
        <f t="shared" si="68"/>
        <v>#VALUE!</v>
      </c>
      <c r="AF263" s="11" t="e">
        <f t="shared" si="69"/>
        <v>#VALUE!</v>
      </c>
      <c r="AG263" s="11" t="e">
        <f t="shared" si="70"/>
        <v>#VALUE!</v>
      </c>
      <c r="AH263" s="11" t="e">
        <f t="shared" si="71"/>
        <v>#VALUE!</v>
      </c>
    </row>
    <row r="264" spans="1:34">
      <c r="A264" s="3">
        <v>42461</v>
      </c>
      <c r="B264" s="4" t="s">
        <v>103</v>
      </c>
      <c r="C264" s="4" t="s">
        <v>46</v>
      </c>
      <c r="D264" s="4" t="s">
        <v>103</v>
      </c>
      <c r="E264" s="4" t="s">
        <v>46</v>
      </c>
      <c r="F264" s="9" t="s">
        <v>103</v>
      </c>
      <c r="G264" s="11" t="s">
        <v>103</v>
      </c>
      <c r="H264" s="9" t="s">
        <v>103</v>
      </c>
      <c r="I264" s="9" t="s">
        <v>103</v>
      </c>
      <c r="J264" s="9" t="s">
        <v>103</v>
      </c>
      <c r="K264" s="9" t="s">
        <v>103</v>
      </c>
      <c r="L264" s="9" t="s">
        <v>103</v>
      </c>
      <c r="M264" s="7" t="e">
        <f t="shared" si="81"/>
        <v>#VALUE!</v>
      </c>
      <c r="N264" s="7" t="e">
        <f t="shared" si="72"/>
        <v>#VALUE!</v>
      </c>
      <c r="O264" s="7" t="e">
        <f t="shared" si="73"/>
        <v>#VALUE!</v>
      </c>
      <c r="P264" s="7" t="e">
        <f t="shared" si="74"/>
        <v>#VALUE!</v>
      </c>
      <c r="Q264" s="7" t="e">
        <f t="shared" si="75"/>
        <v>#VALUE!</v>
      </c>
      <c r="R264" s="7" t="e">
        <f t="shared" si="76"/>
        <v>#VALUE!</v>
      </c>
      <c r="S264" s="7" t="e">
        <f t="shared" si="77"/>
        <v>#VALUE!</v>
      </c>
      <c r="T264" s="7" t="e">
        <f t="shared" si="78"/>
        <v>#VALUE!</v>
      </c>
      <c r="U264" s="7" t="e">
        <f t="shared" si="79"/>
        <v>#VALUE!</v>
      </c>
      <c r="V264" s="7" t="e">
        <f t="shared" si="82"/>
        <v>#VALUE!</v>
      </c>
      <c r="W264" s="7" t="e">
        <f t="shared" si="80"/>
        <v>#VALUE!</v>
      </c>
      <c r="X264" s="11" t="e">
        <f t="shared" si="61"/>
        <v>#VALUE!</v>
      </c>
      <c r="Y264" s="11" t="e">
        <f t="shared" si="62"/>
        <v>#VALUE!</v>
      </c>
      <c r="Z264" s="11" t="e">
        <f t="shared" si="63"/>
        <v>#VALUE!</v>
      </c>
      <c r="AA264" s="11" t="e">
        <f t="shared" si="64"/>
        <v>#VALUE!</v>
      </c>
      <c r="AB264" s="11" t="e">
        <f t="shared" si="65"/>
        <v>#VALUE!</v>
      </c>
      <c r="AC264" s="11" t="e">
        <f t="shared" si="66"/>
        <v>#VALUE!</v>
      </c>
      <c r="AD264" s="11" t="e">
        <f t="shared" si="67"/>
        <v>#VALUE!</v>
      </c>
      <c r="AE264" s="11" t="e">
        <f t="shared" si="68"/>
        <v>#VALUE!</v>
      </c>
      <c r="AF264" s="11" t="e">
        <f t="shared" si="69"/>
        <v>#VALUE!</v>
      </c>
      <c r="AG264" s="11" t="e">
        <f t="shared" si="70"/>
        <v>#VALUE!</v>
      </c>
      <c r="AH264" s="11" t="e">
        <f t="shared" si="71"/>
        <v>#VALUE!</v>
      </c>
    </row>
    <row r="265" spans="1:34">
      <c r="A265" s="3">
        <v>42491</v>
      </c>
      <c r="B265" s="4" t="s">
        <v>103</v>
      </c>
      <c r="C265" s="4" t="s">
        <v>46</v>
      </c>
      <c r="D265" s="4" t="s">
        <v>103</v>
      </c>
      <c r="E265" s="4" t="s">
        <v>46</v>
      </c>
      <c r="F265" s="9" t="s">
        <v>103</v>
      </c>
      <c r="G265" s="11" t="s">
        <v>103</v>
      </c>
      <c r="H265" s="9" t="s">
        <v>103</v>
      </c>
      <c r="I265" s="9" t="s">
        <v>103</v>
      </c>
      <c r="J265" s="9" t="s">
        <v>103</v>
      </c>
      <c r="K265" s="9" t="s">
        <v>103</v>
      </c>
      <c r="L265" s="9" t="s">
        <v>103</v>
      </c>
      <c r="M265" s="7" t="e">
        <f t="shared" si="81"/>
        <v>#VALUE!</v>
      </c>
      <c r="N265" s="7" t="e">
        <f t="shared" si="72"/>
        <v>#VALUE!</v>
      </c>
      <c r="O265" s="7" t="e">
        <f t="shared" si="73"/>
        <v>#VALUE!</v>
      </c>
      <c r="P265" s="7" t="e">
        <f t="shared" si="74"/>
        <v>#VALUE!</v>
      </c>
      <c r="Q265" s="7" t="e">
        <f t="shared" si="75"/>
        <v>#VALUE!</v>
      </c>
      <c r="R265" s="7" t="e">
        <f t="shared" si="76"/>
        <v>#VALUE!</v>
      </c>
      <c r="S265" s="7" t="e">
        <f t="shared" si="77"/>
        <v>#VALUE!</v>
      </c>
      <c r="T265" s="7" t="e">
        <f t="shared" si="78"/>
        <v>#VALUE!</v>
      </c>
      <c r="U265" s="7" t="e">
        <f t="shared" si="79"/>
        <v>#VALUE!</v>
      </c>
      <c r="V265" s="7" t="e">
        <f t="shared" si="82"/>
        <v>#VALUE!</v>
      </c>
      <c r="W265" s="7" t="e">
        <f t="shared" si="80"/>
        <v>#VALUE!</v>
      </c>
      <c r="X265" s="11" t="e">
        <f t="shared" si="61"/>
        <v>#VALUE!</v>
      </c>
      <c r="Y265" s="11" t="e">
        <f t="shared" si="62"/>
        <v>#VALUE!</v>
      </c>
      <c r="Z265" s="11" t="e">
        <f t="shared" si="63"/>
        <v>#VALUE!</v>
      </c>
      <c r="AA265" s="11" t="e">
        <f t="shared" si="64"/>
        <v>#VALUE!</v>
      </c>
      <c r="AB265" s="11" t="e">
        <f t="shared" si="65"/>
        <v>#VALUE!</v>
      </c>
      <c r="AC265" s="11" t="e">
        <f t="shared" si="66"/>
        <v>#VALUE!</v>
      </c>
      <c r="AD265" s="11" t="e">
        <f t="shared" si="67"/>
        <v>#VALUE!</v>
      </c>
      <c r="AE265" s="11" t="e">
        <f t="shared" si="68"/>
        <v>#VALUE!</v>
      </c>
      <c r="AF265" s="11" t="e">
        <f t="shared" si="69"/>
        <v>#VALUE!</v>
      </c>
      <c r="AG265" s="11" t="e">
        <f t="shared" si="70"/>
        <v>#VALUE!</v>
      </c>
      <c r="AH265" s="11" t="e">
        <f t="shared" si="71"/>
        <v>#VALUE!</v>
      </c>
    </row>
    <row r="266" spans="1:34">
      <c r="A266" s="3">
        <v>42522</v>
      </c>
      <c r="B266" s="4" t="s">
        <v>103</v>
      </c>
      <c r="C266" s="4" t="s">
        <v>46</v>
      </c>
      <c r="D266" s="4" t="s">
        <v>103</v>
      </c>
      <c r="E266" s="4" t="s">
        <v>46</v>
      </c>
      <c r="F266" s="9" t="s">
        <v>103</v>
      </c>
      <c r="G266" s="11" t="s">
        <v>103</v>
      </c>
      <c r="H266" s="9" t="s">
        <v>103</v>
      </c>
      <c r="I266" s="9" t="s">
        <v>103</v>
      </c>
      <c r="J266" s="9" t="s">
        <v>103</v>
      </c>
      <c r="K266" s="9" t="s">
        <v>103</v>
      </c>
      <c r="L266" s="9" t="s">
        <v>103</v>
      </c>
      <c r="M266" s="7" t="e">
        <f t="shared" si="81"/>
        <v>#VALUE!</v>
      </c>
      <c r="N266" s="7" t="e">
        <f t="shared" si="72"/>
        <v>#VALUE!</v>
      </c>
      <c r="O266" s="7" t="e">
        <f t="shared" si="73"/>
        <v>#VALUE!</v>
      </c>
      <c r="P266" s="7" t="e">
        <f t="shared" si="74"/>
        <v>#VALUE!</v>
      </c>
      <c r="Q266" s="7" t="e">
        <f t="shared" si="75"/>
        <v>#VALUE!</v>
      </c>
      <c r="R266" s="7" t="e">
        <f t="shared" si="76"/>
        <v>#VALUE!</v>
      </c>
      <c r="S266" s="7" t="e">
        <f t="shared" si="77"/>
        <v>#VALUE!</v>
      </c>
      <c r="T266" s="7" t="e">
        <f t="shared" si="78"/>
        <v>#VALUE!</v>
      </c>
      <c r="U266" s="7" t="e">
        <f t="shared" si="79"/>
        <v>#VALUE!</v>
      </c>
      <c r="V266" s="7" t="e">
        <f t="shared" si="82"/>
        <v>#VALUE!</v>
      </c>
      <c r="W266" s="7" t="e">
        <f t="shared" si="80"/>
        <v>#VALUE!</v>
      </c>
      <c r="X266" s="11" t="e">
        <f t="shared" si="61"/>
        <v>#VALUE!</v>
      </c>
      <c r="Y266" s="11" t="e">
        <f t="shared" si="62"/>
        <v>#VALUE!</v>
      </c>
      <c r="Z266" s="11" t="e">
        <f t="shared" si="63"/>
        <v>#VALUE!</v>
      </c>
      <c r="AA266" s="11" t="e">
        <f t="shared" si="64"/>
        <v>#VALUE!</v>
      </c>
      <c r="AB266" s="11" t="e">
        <f t="shared" si="65"/>
        <v>#VALUE!</v>
      </c>
      <c r="AC266" s="11" t="e">
        <f t="shared" si="66"/>
        <v>#VALUE!</v>
      </c>
      <c r="AD266" s="11" t="e">
        <f t="shared" si="67"/>
        <v>#VALUE!</v>
      </c>
      <c r="AE266" s="11" t="e">
        <f t="shared" si="68"/>
        <v>#VALUE!</v>
      </c>
      <c r="AF266" s="11" t="e">
        <f t="shared" si="69"/>
        <v>#VALUE!</v>
      </c>
      <c r="AG266" s="11" t="e">
        <f t="shared" si="70"/>
        <v>#VALUE!</v>
      </c>
      <c r="AH266" s="11" t="e">
        <f t="shared" si="71"/>
        <v>#VALUE!</v>
      </c>
    </row>
    <row r="267" spans="1:34">
      <c r="A267" s="3">
        <v>42552</v>
      </c>
      <c r="B267" s="4" t="s">
        <v>103</v>
      </c>
      <c r="C267" s="4" t="s">
        <v>46</v>
      </c>
      <c r="D267" s="4" t="s">
        <v>103</v>
      </c>
      <c r="E267" s="4" t="s">
        <v>46</v>
      </c>
      <c r="F267" s="9" t="s">
        <v>103</v>
      </c>
      <c r="G267" s="11" t="s">
        <v>103</v>
      </c>
      <c r="H267" s="9" t="s">
        <v>103</v>
      </c>
      <c r="I267" s="9" t="s">
        <v>103</v>
      </c>
      <c r="J267" s="9" t="s">
        <v>103</v>
      </c>
      <c r="K267" s="9" t="s">
        <v>103</v>
      </c>
      <c r="L267" s="9" t="s">
        <v>103</v>
      </c>
      <c r="M267" s="7" t="e">
        <f t="shared" si="81"/>
        <v>#VALUE!</v>
      </c>
      <c r="N267" s="7" t="e">
        <f t="shared" si="72"/>
        <v>#VALUE!</v>
      </c>
      <c r="O267" s="7" t="e">
        <f t="shared" si="73"/>
        <v>#VALUE!</v>
      </c>
      <c r="P267" s="7" t="e">
        <f t="shared" si="74"/>
        <v>#VALUE!</v>
      </c>
      <c r="Q267" s="7" t="e">
        <f t="shared" si="75"/>
        <v>#VALUE!</v>
      </c>
      <c r="R267" s="7" t="e">
        <f t="shared" si="76"/>
        <v>#VALUE!</v>
      </c>
      <c r="S267" s="7" t="e">
        <f t="shared" si="77"/>
        <v>#VALUE!</v>
      </c>
      <c r="T267" s="7" t="e">
        <f t="shared" si="78"/>
        <v>#VALUE!</v>
      </c>
      <c r="U267" s="7" t="e">
        <f t="shared" si="79"/>
        <v>#VALUE!</v>
      </c>
      <c r="V267" s="7" t="e">
        <f t="shared" si="82"/>
        <v>#VALUE!</v>
      </c>
      <c r="W267" s="7" t="e">
        <f t="shared" si="80"/>
        <v>#VALUE!</v>
      </c>
      <c r="X267" s="11" t="e">
        <f t="shared" si="61"/>
        <v>#VALUE!</v>
      </c>
      <c r="Y267" s="11" t="e">
        <f t="shared" si="62"/>
        <v>#VALUE!</v>
      </c>
      <c r="Z267" s="11" t="e">
        <f t="shared" si="63"/>
        <v>#VALUE!</v>
      </c>
      <c r="AA267" s="11" t="e">
        <f t="shared" si="64"/>
        <v>#VALUE!</v>
      </c>
      <c r="AB267" s="11" t="e">
        <f t="shared" si="65"/>
        <v>#VALUE!</v>
      </c>
      <c r="AC267" s="11" t="e">
        <f t="shared" si="66"/>
        <v>#VALUE!</v>
      </c>
      <c r="AD267" s="11" t="e">
        <f t="shared" si="67"/>
        <v>#VALUE!</v>
      </c>
      <c r="AE267" s="11" t="e">
        <f t="shared" si="68"/>
        <v>#VALUE!</v>
      </c>
      <c r="AF267" s="11" t="e">
        <f t="shared" si="69"/>
        <v>#VALUE!</v>
      </c>
      <c r="AG267" s="11" t="e">
        <f t="shared" si="70"/>
        <v>#VALUE!</v>
      </c>
      <c r="AH267" s="11" t="e">
        <f t="shared" si="71"/>
        <v>#VALUE!</v>
      </c>
    </row>
    <row r="268" spans="1:34">
      <c r="A268" s="3">
        <v>42583</v>
      </c>
      <c r="B268" s="4" t="s">
        <v>103</v>
      </c>
      <c r="C268" s="4" t="s">
        <v>46</v>
      </c>
      <c r="D268" s="4" t="s">
        <v>103</v>
      </c>
      <c r="E268" s="4" t="s">
        <v>46</v>
      </c>
      <c r="F268" s="9" t="s">
        <v>103</v>
      </c>
      <c r="G268" s="11" t="s">
        <v>103</v>
      </c>
      <c r="H268" s="9" t="s">
        <v>103</v>
      </c>
      <c r="I268" s="9" t="s">
        <v>103</v>
      </c>
      <c r="J268" s="9" t="s">
        <v>103</v>
      </c>
      <c r="K268" s="9" t="s">
        <v>103</v>
      </c>
      <c r="L268" s="9" t="s">
        <v>103</v>
      </c>
      <c r="M268" s="7" t="e">
        <f t="shared" si="81"/>
        <v>#VALUE!</v>
      </c>
      <c r="N268" s="7" t="e">
        <f t="shared" si="72"/>
        <v>#VALUE!</v>
      </c>
      <c r="O268" s="7" t="e">
        <f t="shared" si="73"/>
        <v>#VALUE!</v>
      </c>
      <c r="P268" s="7" t="e">
        <f t="shared" si="74"/>
        <v>#VALUE!</v>
      </c>
      <c r="Q268" s="7" t="e">
        <f t="shared" si="75"/>
        <v>#VALUE!</v>
      </c>
      <c r="R268" s="7" t="e">
        <f t="shared" si="76"/>
        <v>#VALUE!</v>
      </c>
      <c r="S268" s="7" t="e">
        <f t="shared" si="77"/>
        <v>#VALUE!</v>
      </c>
      <c r="T268" s="7" t="e">
        <f t="shared" si="78"/>
        <v>#VALUE!</v>
      </c>
      <c r="U268" s="7" t="e">
        <f t="shared" si="79"/>
        <v>#VALUE!</v>
      </c>
      <c r="V268" s="7" t="e">
        <f t="shared" si="82"/>
        <v>#VALUE!</v>
      </c>
      <c r="W268" s="7" t="e">
        <f t="shared" si="80"/>
        <v>#VALUE!</v>
      </c>
      <c r="X268" s="11" t="e">
        <f t="shared" si="61"/>
        <v>#VALUE!</v>
      </c>
      <c r="Y268" s="11" t="e">
        <f t="shared" si="62"/>
        <v>#VALUE!</v>
      </c>
      <c r="Z268" s="11" t="e">
        <f t="shared" si="63"/>
        <v>#VALUE!</v>
      </c>
      <c r="AA268" s="11" t="e">
        <f t="shared" si="64"/>
        <v>#VALUE!</v>
      </c>
      <c r="AB268" s="11" t="e">
        <f t="shared" si="65"/>
        <v>#VALUE!</v>
      </c>
      <c r="AC268" s="11" t="e">
        <f t="shared" si="66"/>
        <v>#VALUE!</v>
      </c>
      <c r="AD268" s="11" t="e">
        <f t="shared" si="67"/>
        <v>#VALUE!</v>
      </c>
      <c r="AE268" s="11" t="e">
        <f t="shared" si="68"/>
        <v>#VALUE!</v>
      </c>
      <c r="AF268" s="11" t="e">
        <f t="shared" si="69"/>
        <v>#VALUE!</v>
      </c>
      <c r="AG268" s="11" t="e">
        <f t="shared" si="70"/>
        <v>#VALUE!</v>
      </c>
      <c r="AH268" s="11" t="e">
        <f t="shared" si="71"/>
        <v>#VALUE!</v>
      </c>
    </row>
    <row r="269" spans="1:34">
      <c r="A269" s="3">
        <v>42614</v>
      </c>
      <c r="B269" s="4" t="s">
        <v>103</v>
      </c>
      <c r="C269" s="4" t="s">
        <v>46</v>
      </c>
      <c r="D269" s="4" t="s">
        <v>103</v>
      </c>
      <c r="E269" s="4" t="s">
        <v>46</v>
      </c>
      <c r="F269" s="9" t="s">
        <v>103</v>
      </c>
      <c r="G269" s="11" t="s">
        <v>103</v>
      </c>
      <c r="H269" s="9" t="s">
        <v>103</v>
      </c>
      <c r="I269" s="9" t="s">
        <v>103</v>
      </c>
      <c r="J269" s="9" t="s">
        <v>103</v>
      </c>
      <c r="K269" s="9" t="s">
        <v>103</v>
      </c>
      <c r="L269" s="9" t="s">
        <v>103</v>
      </c>
      <c r="M269" s="7" t="e">
        <f t="shared" si="81"/>
        <v>#VALUE!</v>
      </c>
      <c r="N269" s="7" t="e">
        <f t="shared" si="72"/>
        <v>#VALUE!</v>
      </c>
      <c r="O269" s="7" t="e">
        <f t="shared" si="73"/>
        <v>#VALUE!</v>
      </c>
      <c r="P269" s="7" t="e">
        <f t="shared" si="74"/>
        <v>#VALUE!</v>
      </c>
      <c r="Q269" s="7" t="e">
        <f t="shared" si="75"/>
        <v>#VALUE!</v>
      </c>
      <c r="R269" s="7" t="e">
        <f t="shared" si="76"/>
        <v>#VALUE!</v>
      </c>
      <c r="S269" s="7" t="e">
        <f t="shared" si="77"/>
        <v>#VALUE!</v>
      </c>
      <c r="T269" s="7" t="e">
        <f t="shared" si="78"/>
        <v>#VALUE!</v>
      </c>
      <c r="U269" s="7" t="e">
        <f t="shared" si="79"/>
        <v>#VALUE!</v>
      </c>
      <c r="V269" s="7" t="e">
        <f t="shared" si="82"/>
        <v>#VALUE!</v>
      </c>
      <c r="W269" s="7" t="e">
        <f t="shared" si="80"/>
        <v>#VALUE!</v>
      </c>
      <c r="X269" s="11" t="e">
        <f t="shared" si="61"/>
        <v>#VALUE!</v>
      </c>
      <c r="Y269" s="11" t="e">
        <f t="shared" si="62"/>
        <v>#VALUE!</v>
      </c>
      <c r="Z269" s="11" t="e">
        <f t="shared" si="63"/>
        <v>#VALUE!</v>
      </c>
      <c r="AA269" s="11" t="e">
        <f t="shared" si="64"/>
        <v>#VALUE!</v>
      </c>
      <c r="AB269" s="11" t="e">
        <f t="shared" si="65"/>
        <v>#VALUE!</v>
      </c>
      <c r="AC269" s="11" t="e">
        <f t="shared" si="66"/>
        <v>#VALUE!</v>
      </c>
      <c r="AD269" s="11" t="e">
        <f t="shared" si="67"/>
        <v>#VALUE!</v>
      </c>
      <c r="AE269" s="11" t="e">
        <f t="shared" si="68"/>
        <v>#VALUE!</v>
      </c>
      <c r="AF269" s="11" t="e">
        <f t="shared" si="69"/>
        <v>#VALUE!</v>
      </c>
      <c r="AG269" s="11" t="e">
        <f t="shared" si="70"/>
        <v>#VALUE!</v>
      </c>
      <c r="AH269" s="11" t="e">
        <f t="shared" si="71"/>
        <v>#VALUE!</v>
      </c>
    </row>
    <row r="270" spans="1:34">
      <c r="A270" s="3">
        <v>42644</v>
      </c>
      <c r="B270" s="4" t="s">
        <v>103</v>
      </c>
      <c r="C270" s="4" t="s">
        <v>46</v>
      </c>
      <c r="D270" s="4" t="s">
        <v>103</v>
      </c>
      <c r="E270" s="4" t="s">
        <v>46</v>
      </c>
      <c r="F270" s="9" t="s">
        <v>103</v>
      </c>
      <c r="G270" s="11" t="s">
        <v>103</v>
      </c>
      <c r="H270" s="9" t="s">
        <v>103</v>
      </c>
      <c r="I270" s="9" t="s">
        <v>103</v>
      </c>
      <c r="J270" s="9" t="s">
        <v>103</v>
      </c>
      <c r="K270" s="9" t="s">
        <v>103</v>
      </c>
      <c r="L270" s="9" t="s">
        <v>103</v>
      </c>
      <c r="M270" s="7" t="e">
        <f t="shared" si="81"/>
        <v>#VALUE!</v>
      </c>
      <c r="N270" s="7" t="e">
        <f t="shared" si="72"/>
        <v>#VALUE!</v>
      </c>
      <c r="O270" s="7" t="e">
        <f t="shared" si="73"/>
        <v>#VALUE!</v>
      </c>
      <c r="P270" s="7" t="e">
        <f t="shared" si="74"/>
        <v>#VALUE!</v>
      </c>
      <c r="Q270" s="7" t="e">
        <f t="shared" si="75"/>
        <v>#VALUE!</v>
      </c>
      <c r="R270" s="7" t="e">
        <f t="shared" si="76"/>
        <v>#VALUE!</v>
      </c>
      <c r="S270" s="7" t="e">
        <f t="shared" si="77"/>
        <v>#VALUE!</v>
      </c>
      <c r="T270" s="7" t="e">
        <f t="shared" si="78"/>
        <v>#VALUE!</v>
      </c>
      <c r="U270" s="7" t="e">
        <f t="shared" si="79"/>
        <v>#VALUE!</v>
      </c>
      <c r="V270" s="7" t="e">
        <f t="shared" si="82"/>
        <v>#VALUE!</v>
      </c>
      <c r="W270" s="7" t="e">
        <f t="shared" si="80"/>
        <v>#VALUE!</v>
      </c>
      <c r="X270" s="11" t="e">
        <f t="shared" si="61"/>
        <v>#VALUE!</v>
      </c>
      <c r="Y270" s="11" t="e">
        <f t="shared" si="62"/>
        <v>#VALUE!</v>
      </c>
      <c r="Z270" s="11" t="e">
        <f t="shared" si="63"/>
        <v>#VALUE!</v>
      </c>
      <c r="AA270" s="11" t="e">
        <f t="shared" si="64"/>
        <v>#VALUE!</v>
      </c>
      <c r="AB270" s="11" t="e">
        <f t="shared" si="65"/>
        <v>#VALUE!</v>
      </c>
      <c r="AC270" s="11" t="e">
        <f t="shared" si="66"/>
        <v>#VALUE!</v>
      </c>
      <c r="AD270" s="11" t="e">
        <f t="shared" si="67"/>
        <v>#VALUE!</v>
      </c>
      <c r="AE270" s="11" t="e">
        <f t="shared" si="68"/>
        <v>#VALUE!</v>
      </c>
      <c r="AF270" s="11" t="e">
        <f t="shared" si="69"/>
        <v>#VALUE!</v>
      </c>
      <c r="AG270" s="11" t="e">
        <f t="shared" si="70"/>
        <v>#VALUE!</v>
      </c>
      <c r="AH270" s="11" t="e">
        <f t="shared" si="71"/>
        <v>#VALUE!</v>
      </c>
    </row>
    <row r="271" spans="1:34">
      <c r="A271" s="3">
        <v>42675</v>
      </c>
      <c r="B271" s="4" t="s">
        <v>103</v>
      </c>
      <c r="C271" s="4" t="s">
        <v>46</v>
      </c>
      <c r="D271" s="4" t="s">
        <v>103</v>
      </c>
      <c r="E271" s="4" t="s">
        <v>46</v>
      </c>
      <c r="F271" s="9" t="s">
        <v>103</v>
      </c>
      <c r="G271" s="11" t="s">
        <v>103</v>
      </c>
      <c r="H271" s="9" t="s">
        <v>103</v>
      </c>
      <c r="I271" s="9" t="s">
        <v>103</v>
      </c>
      <c r="J271" s="9" t="s">
        <v>103</v>
      </c>
      <c r="K271" s="9" t="s">
        <v>103</v>
      </c>
      <c r="L271" s="9" t="s">
        <v>103</v>
      </c>
      <c r="M271" s="7" t="e">
        <f t="shared" si="81"/>
        <v>#VALUE!</v>
      </c>
      <c r="N271" s="7" t="e">
        <f t="shared" si="72"/>
        <v>#VALUE!</v>
      </c>
      <c r="O271" s="7" t="e">
        <f t="shared" si="73"/>
        <v>#VALUE!</v>
      </c>
      <c r="P271" s="7" t="e">
        <f t="shared" si="74"/>
        <v>#VALUE!</v>
      </c>
      <c r="Q271" s="7" t="e">
        <f t="shared" si="75"/>
        <v>#VALUE!</v>
      </c>
      <c r="R271" s="7" t="e">
        <f t="shared" si="76"/>
        <v>#VALUE!</v>
      </c>
      <c r="S271" s="7" t="e">
        <f t="shared" si="77"/>
        <v>#VALUE!</v>
      </c>
      <c r="T271" s="7" t="e">
        <f t="shared" si="78"/>
        <v>#VALUE!</v>
      </c>
      <c r="U271" s="7" t="e">
        <f t="shared" si="79"/>
        <v>#VALUE!</v>
      </c>
      <c r="V271" s="7" t="e">
        <f t="shared" si="82"/>
        <v>#VALUE!</v>
      </c>
      <c r="W271" s="7" t="e">
        <f t="shared" si="80"/>
        <v>#VALUE!</v>
      </c>
      <c r="X271" s="11" t="e">
        <f t="shared" si="61"/>
        <v>#VALUE!</v>
      </c>
      <c r="Y271" s="11" t="e">
        <f t="shared" si="62"/>
        <v>#VALUE!</v>
      </c>
      <c r="Z271" s="11" t="e">
        <f t="shared" si="63"/>
        <v>#VALUE!</v>
      </c>
      <c r="AA271" s="11" t="e">
        <f t="shared" si="64"/>
        <v>#VALUE!</v>
      </c>
      <c r="AB271" s="11" t="e">
        <f t="shared" si="65"/>
        <v>#VALUE!</v>
      </c>
      <c r="AC271" s="11" t="e">
        <f t="shared" si="66"/>
        <v>#VALUE!</v>
      </c>
      <c r="AD271" s="11" t="e">
        <f t="shared" si="67"/>
        <v>#VALUE!</v>
      </c>
      <c r="AE271" s="11" t="e">
        <f t="shared" si="68"/>
        <v>#VALUE!</v>
      </c>
      <c r="AF271" s="11" t="e">
        <f t="shared" si="69"/>
        <v>#VALUE!</v>
      </c>
      <c r="AG271" s="11" t="e">
        <f t="shared" si="70"/>
        <v>#VALUE!</v>
      </c>
      <c r="AH271" s="11" t="e">
        <f t="shared" si="71"/>
        <v>#VALUE!</v>
      </c>
    </row>
    <row r="272" spans="1:34">
      <c r="A272" s="3">
        <v>42705</v>
      </c>
      <c r="B272" s="4" t="s">
        <v>103</v>
      </c>
      <c r="C272" s="4" t="s">
        <v>46</v>
      </c>
      <c r="D272" s="4" t="s">
        <v>103</v>
      </c>
      <c r="E272" s="4" t="s">
        <v>46</v>
      </c>
      <c r="F272" s="9" t="s">
        <v>103</v>
      </c>
      <c r="G272" s="11" t="s">
        <v>103</v>
      </c>
      <c r="H272" s="9" t="s">
        <v>103</v>
      </c>
      <c r="I272" s="9" t="s">
        <v>103</v>
      </c>
      <c r="J272" s="9" t="s">
        <v>103</v>
      </c>
      <c r="K272" s="9" t="s">
        <v>103</v>
      </c>
      <c r="L272" s="9" t="s">
        <v>103</v>
      </c>
      <c r="M272" s="7" t="e">
        <f t="shared" si="81"/>
        <v>#VALUE!</v>
      </c>
      <c r="N272" s="7" t="e">
        <f t="shared" si="72"/>
        <v>#VALUE!</v>
      </c>
      <c r="O272" s="7" t="e">
        <f t="shared" si="73"/>
        <v>#VALUE!</v>
      </c>
      <c r="P272" s="7" t="e">
        <f t="shared" si="74"/>
        <v>#VALUE!</v>
      </c>
      <c r="Q272" s="7" t="e">
        <f t="shared" si="75"/>
        <v>#VALUE!</v>
      </c>
      <c r="R272" s="7" t="e">
        <f t="shared" si="76"/>
        <v>#VALUE!</v>
      </c>
      <c r="S272" s="7" t="e">
        <f t="shared" si="77"/>
        <v>#VALUE!</v>
      </c>
      <c r="T272" s="7" t="e">
        <f t="shared" si="78"/>
        <v>#VALUE!</v>
      </c>
      <c r="U272" s="7" t="e">
        <f t="shared" si="79"/>
        <v>#VALUE!</v>
      </c>
      <c r="V272" s="7" t="e">
        <f t="shared" si="82"/>
        <v>#VALUE!</v>
      </c>
      <c r="W272" s="7" t="e">
        <f t="shared" si="80"/>
        <v>#VALUE!</v>
      </c>
      <c r="X272" s="11" t="e">
        <f t="shared" ref="X272:X335" si="84">(M272/M260)-1</f>
        <v>#VALUE!</v>
      </c>
      <c r="Y272" s="11" t="e">
        <f t="shared" ref="Y272:Y335" si="85">(N272/N260)-1</f>
        <v>#VALUE!</v>
      </c>
      <c r="Z272" s="11" t="e">
        <f t="shared" ref="Z272:Z335" si="86">(O272/O260)-1</f>
        <v>#VALUE!</v>
      </c>
      <c r="AA272" s="11" t="e">
        <f t="shared" ref="AA272:AA335" si="87">(P272/P260)-1</f>
        <v>#VALUE!</v>
      </c>
      <c r="AB272" s="11" t="e">
        <f t="shared" ref="AB272:AB335" si="88">(Q272/Q260)-1</f>
        <v>#VALUE!</v>
      </c>
      <c r="AC272" s="11" t="e">
        <f t="shared" ref="AC272:AC335" si="89">(R272/R260)-1</f>
        <v>#VALUE!</v>
      </c>
      <c r="AD272" s="11" t="e">
        <f t="shared" ref="AD272:AD335" si="90">(S272/S260)-1</f>
        <v>#VALUE!</v>
      </c>
      <c r="AE272" s="11" t="e">
        <f t="shared" ref="AE272:AE335" si="91">(T272/T260)-1</f>
        <v>#VALUE!</v>
      </c>
      <c r="AF272" s="11" t="e">
        <f t="shared" ref="AF272:AF335" si="92">(U272/U260)-1</f>
        <v>#VALUE!</v>
      </c>
      <c r="AG272" s="11" t="e">
        <f t="shared" ref="AG272:AG335" si="93">(V272/V260)-1</f>
        <v>#VALUE!</v>
      </c>
      <c r="AH272" s="11" t="e">
        <f t="shared" ref="AH272:AH335" si="94">(W272/W260)-1</f>
        <v>#VALUE!</v>
      </c>
    </row>
    <row r="273" spans="1:34">
      <c r="A273" s="3">
        <v>42736</v>
      </c>
      <c r="B273" s="4" t="s">
        <v>103</v>
      </c>
      <c r="C273" s="4" t="s">
        <v>46</v>
      </c>
      <c r="D273" s="4" t="s">
        <v>103</v>
      </c>
      <c r="E273" s="4" t="s">
        <v>46</v>
      </c>
      <c r="F273" s="9" t="s">
        <v>103</v>
      </c>
      <c r="G273" s="11" t="s">
        <v>103</v>
      </c>
      <c r="H273" s="9" t="s">
        <v>103</v>
      </c>
      <c r="I273" s="9" t="s">
        <v>103</v>
      </c>
      <c r="J273" s="9" t="s">
        <v>103</v>
      </c>
      <c r="K273" s="9" t="s">
        <v>103</v>
      </c>
      <c r="L273" s="9" t="s">
        <v>103</v>
      </c>
      <c r="M273" s="7" t="e">
        <f t="shared" si="81"/>
        <v>#VALUE!</v>
      </c>
      <c r="N273" s="7" t="e">
        <f t="shared" si="72"/>
        <v>#VALUE!</v>
      </c>
      <c r="O273" s="7" t="e">
        <f t="shared" si="73"/>
        <v>#VALUE!</v>
      </c>
      <c r="P273" s="7" t="e">
        <f t="shared" si="74"/>
        <v>#VALUE!</v>
      </c>
      <c r="Q273" s="7" t="e">
        <f t="shared" si="75"/>
        <v>#VALUE!</v>
      </c>
      <c r="R273" s="7" t="e">
        <f t="shared" si="76"/>
        <v>#VALUE!</v>
      </c>
      <c r="S273" s="7" t="e">
        <f t="shared" si="77"/>
        <v>#VALUE!</v>
      </c>
      <c r="T273" s="7" t="e">
        <f t="shared" si="78"/>
        <v>#VALUE!</v>
      </c>
      <c r="U273" s="7" t="e">
        <f t="shared" si="79"/>
        <v>#VALUE!</v>
      </c>
      <c r="V273" s="7" t="e">
        <f t="shared" si="82"/>
        <v>#VALUE!</v>
      </c>
      <c r="W273" s="7" t="e">
        <f t="shared" si="80"/>
        <v>#VALUE!</v>
      </c>
      <c r="X273" s="11" t="e">
        <f t="shared" si="84"/>
        <v>#VALUE!</v>
      </c>
      <c r="Y273" s="11" t="e">
        <f t="shared" si="85"/>
        <v>#VALUE!</v>
      </c>
      <c r="Z273" s="11" t="e">
        <f t="shared" si="86"/>
        <v>#VALUE!</v>
      </c>
      <c r="AA273" s="11" t="e">
        <f t="shared" si="87"/>
        <v>#VALUE!</v>
      </c>
      <c r="AB273" s="11" t="e">
        <f t="shared" si="88"/>
        <v>#VALUE!</v>
      </c>
      <c r="AC273" s="11" t="e">
        <f t="shared" si="89"/>
        <v>#VALUE!</v>
      </c>
      <c r="AD273" s="11" t="e">
        <f t="shared" si="90"/>
        <v>#VALUE!</v>
      </c>
      <c r="AE273" s="11" t="e">
        <f t="shared" si="91"/>
        <v>#VALUE!</v>
      </c>
      <c r="AF273" s="11" t="e">
        <f t="shared" si="92"/>
        <v>#VALUE!</v>
      </c>
      <c r="AG273" s="11" t="e">
        <f t="shared" si="93"/>
        <v>#VALUE!</v>
      </c>
      <c r="AH273" s="11" t="e">
        <f t="shared" si="94"/>
        <v>#VALUE!</v>
      </c>
    </row>
    <row r="274" spans="1:34">
      <c r="A274" s="3">
        <v>42767</v>
      </c>
      <c r="B274" s="4" t="s">
        <v>103</v>
      </c>
      <c r="C274" s="4" t="s">
        <v>46</v>
      </c>
      <c r="D274" s="4" t="s">
        <v>103</v>
      </c>
      <c r="E274" s="4" t="s">
        <v>46</v>
      </c>
      <c r="F274" s="9" t="s">
        <v>103</v>
      </c>
      <c r="G274" s="11" t="s">
        <v>103</v>
      </c>
      <c r="H274" s="9" t="s">
        <v>103</v>
      </c>
      <c r="I274" s="9" t="s">
        <v>103</v>
      </c>
      <c r="J274" s="9" t="s">
        <v>103</v>
      </c>
      <c r="K274" s="9" t="s">
        <v>103</v>
      </c>
      <c r="L274" s="9" t="s">
        <v>103</v>
      </c>
      <c r="M274" s="7" t="e">
        <f t="shared" si="81"/>
        <v>#VALUE!</v>
      </c>
      <c r="N274" s="7" t="e">
        <f t="shared" si="72"/>
        <v>#VALUE!</v>
      </c>
      <c r="O274" s="7" t="e">
        <f t="shared" si="73"/>
        <v>#VALUE!</v>
      </c>
      <c r="P274" s="7" t="e">
        <f t="shared" si="74"/>
        <v>#VALUE!</v>
      </c>
      <c r="Q274" s="7" t="e">
        <f t="shared" si="75"/>
        <v>#VALUE!</v>
      </c>
      <c r="R274" s="7" t="e">
        <f t="shared" si="76"/>
        <v>#VALUE!</v>
      </c>
      <c r="S274" s="7" t="e">
        <f t="shared" si="77"/>
        <v>#VALUE!</v>
      </c>
      <c r="T274" s="7" t="e">
        <f t="shared" si="78"/>
        <v>#VALUE!</v>
      </c>
      <c r="U274" s="7" t="e">
        <f t="shared" si="79"/>
        <v>#VALUE!</v>
      </c>
      <c r="V274" s="7" t="e">
        <f t="shared" si="82"/>
        <v>#VALUE!</v>
      </c>
      <c r="W274" s="7" t="e">
        <f t="shared" si="80"/>
        <v>#VALUE!</v>
      </c>
      <c r="X274" s="11" t="e">
        <f t="shared" si="84"/>
        <v>#VALUE!</v>
      </c>
      <c r="Y274" s="11" t="e">
        <f t="shared" si="85"/>
        <v>#VALUE!</v>
      </c>
      <c r="Z274" s="11" t="e">
        <f t="shared" si="86"/>
        <v>#VALUE!</v>
      </c>
      <c r="AA274" s="11" t="e">
        <f t="shared" si="87"/>
        <v>#VALUE!</v>
      </c>
      <c r="AB274" s="11" t="e">
        <f t="shared" si="88"/>
        <v>#VALUE!</v>
      </c>
      <c r="AC274" s="11" t="e">
        <f t="shared" si="89"/>
        <v>#VALUE!</v>
      </c>
      <c r="AD274" s="11" t="e">
        <f t="shared" si="90"/>
        <v>#VALUE!</v>
      </c>
      <c r="AE274" s="11" t="e">
        <f t="shared" si="91"/>
        <v>#VALUE!</v>
      </c>
      <c r="AF274" s="11" t="e">
        <f t="shared" si="92"/>
        <v>#VALUE!</v>
      </c>
      <c r="AG274" s="11" t="e">
        <f t="shared" si="93"/>
        <v>#VALUE!</v>
      </c>
      <c r="AH274" s="11" t="e">
        <f t="shared" si="94"/>
        <v>#VALUE!</v>
      </c>
    </row>
    <row r="275" spans="1:34">
      <c r="A275" s="3">
        <v>42795</v>
      </c>
      <c r="B275" s="4" t="s">
        <v>103</v>
      </c>
      <c r="C275" s="4" t="s">
        <v>46</v>
      </c>
      <c r="D275" s="4" t="s">
        <v>103</v>
      </c>
      <c r="E275" s="4" t="s">
        <v>46</v>
      </c>
      <c r="F275" s="9" t="s">
        <v>103</v>
      </c>
      <c r="G275" s="11" t="s">
        <v>103</v>
      </c>
      <c r="H275" s="9" t="s">
        <v>103</v>
      </c>
      <c r="I275" s="9" t="s">
        <v>103</v>
      </c>
      <c r="J275" s="9" t="s">
        <v>103</v>
      </c>
      <c r="K275" s="9" t="s">
        <v>103</v>
      </c>
      <c r="L275" s="9" t="s">
        <v>103</v>
      </c>
      <c r="M275" s="7" t="e">
        <f t="shared" si="81"/>
        <v>#VALUE!</v>
      </c>
      <c r="N275" s="7" t="e">
        <f t="shared" si="72"/>
        <v>#VALUE!</v>
      </c>
      <c r="O275" s="7" t="e">
        <f t="shared" si="73"/>
        <v>#VALUE!</v>
      </c>
      <c r="P275" s="7" t="e">
        <f t="shared" si="74"/>
        <v>#VALUE!</v>
      </c>
      <c r="Q275" s="7" t="e">
        <f t="shared" si="75"/>
        <v>#VALUE!</v>
      </c>
      <c r="R275" s="7" t="e">
        <f t="shared" si="76"/>
        <v>#VALUE!</v>
      </c>
      <c r="S275" s="7" t="e">
        <f t="shared" si="77"/>
        <v>#VALUE!</v>
      </c>
      <c r="T275" s="7" t="e">
        <f t="shared" si="78"/>
        <v>#VALUE!</v>
      </c>
      <c r="U275" s="7" t="e">
        <f t="shared" si="79"/>
        <v>#VALUE!</v>
      </c>
      <c r="V275" s="7" t="e">
        <f t="shared" si="82"/>
        <v>#VALUE!</v>
      </c>
      <c r="W275" s="7" t="e">
        <f t="shared" si="80"/>
        <v>#VALUE!</v>
      </c>
      <c r="X275" s="11" t="e">
        <f t="shared" si="84"/>
        <v>#VALUE!</v>
      </c>
      <c r="Y275" s="11" t="e">
        <f t="shared" si="85"/>
        <v>#VALUE!</v>
      </c>
      <c r="Z275" s="11" t="e">
        <f t="shared" si="86"/>
        <v>#VALUE!</v>
      </c>
      <c r="AA275" s="11" t="e">
        <f t="shared" si="87"/>
        <v>#VALUE!</v>
      </c>
      <c r="AB275" s="11" t="e">
        <f t="shared" si="88"/>
        <v>#VALUE!</v>
      </c>
      <c r="AC275" s="11" t="e">
        <f t="shared" si="89"/>
        <v>#VALUE!</v>
      </c>
      <c r="AD275" s="11" t="e">
        <f t="shared" si="90"/>
        <v>#VALUE!</v>
      </c>
      <c r="AE275" s="11" t="e">
        <f t="shared" si="91"/>
        <v>#VALUE!</v>
      </c>
      <c r="AF275" s="11" t="e">
        <f t="shared" si="92"/>
        <v>#VALUE!</v>
      </c>
      <c r="AG275" s="11" t="e">
        <f t="shared" si="93"/>
        <v>#VALUE!</v>
      </c>
      <c r="AH275" s="11" t="e">
        <f t="shared" si="94"/>
        <v>#VALUE!</v>
      </c>
    </row>
    <row r="276" spans="1:34">
      <c r="A276" s="3">
        <v>42826</v>
      </c>
      <c r="B276" s="4" t="s">
        <v>103</v>
      </c>
      <c r="C276" s="4" t="s">
        <v>46</v>
      </c>
      <c r="D276" s="4" t="s">
        <v>103</v>
      </c>
      <c r="E276" s="4" t="s">
        <v>46</v>
      </c>
      <c r="F276" s="9" t="s">
        <v>103</v>
      </c>
      <c r="G276" s="11" t="s">
        <v>103</v>
      </c>
      <c r="H276" s="9" t="s">
        <v>103</v>
      </c>
      <c r="I276" s="9" t="s">
        <v>103</v>
      </c>
      <c r="J276" s="9" t="s">
        <v>103</v>
      </c>
      <c r="K276" s="9" t="s">
        <v>103</v>
      </c>
      <c r="L276" s="9" t="s">
        <v>103</v>
      </c>
      <c r="M276" s="7" t="e">
        <f t="shared" si="81"/>
        <v>#VALUE!</v>
      </c>
      <c r="N276" s="7" t="e">
        <f t="shared" ref="N276:N339" si="95">N275*(1+C276)</f>
        <v>#VALUE!</v>
      </c>
      <c r="O276" s="7" t="e">
        <f t="shared" ref="O276:O339" si="96">O275*(1+D276)</f>
        <v>#VALUE!</v>
      </c>
      <c r="P276" s="7" t="e">
        <f t="shared" ref="P276:P339" si="97">P275*(1+E276)</f>
        <v>#VALUE!</v>
      </c>
      <c r="Q276" s="7" t="e">
        <f t="shared" ref="Q276:Q339" si="98">Q275*(1+F276)</f>
        <v>#VALUE!</v>
      </c>
      <c r="R276" s="7" t="e">
        <f t="shared" ref="R276:R339" si="99">R275*(1+G276)</f>
        <v>#VALUE!</v>
      </c>
      <c r="S276" s="7" t="e">
        <f t="shared" ref="S276:S339" si="100">S275*(1+H276)</f>
        <v>#VALUE!</v>
      </c>
      <c r="T276" s="7" t="e">
        <f t="shared" ref="T276:T339" si="101">T275*(1+I276)</f>
        <v>#VALUE!</v>
      </c>
      <c r="U276" s="7" t="e">
        <f t="shared" ref="U276:U339" si="102">U275*(1+J276)</f>
        <v>#VALUE!</v>
      </c>
      <c r="V276" s="7" t="e">
        <f t="shared" ref="V276:V339" si="103">V275*(1+K276)</f>
        <v>#VALUE!</v>
      </c>
      <c r="W276" s="7" t="e">
        <f t="shared" ref="W276:W339" si="104">W275*(1+L276)</f>
        <v>#VALUE!</v>
      </c>
      <c r="X276" s="11" t="e">
        <f t="shared" si="84"/>
        <v>#VALUE!</v>
      </c>
      <c r="Y276" s="11" t="e">
        <f t="shared" si="85"/>
        <v>#VALUE!</v>
      </c>
      <c r="Z276" s="11" t="e">
        <f t="shared" si="86"/>
        <v>#VALUE!</v>
      </c>
      <c r="AA276" s="11" t="e">
        <f t="shared" si="87"/>
        <v>#VALUE!</v>
      </c>
      <c r="AB276" s="11" t="e">
        <f t="shared" si="88"/>
        <v>#VALUE!</v>
      </c>
      <c r="AC276" s="11" t="e">
        <f t="shared" si="89"/>
        <v>#VALUE!</v>
      </c>
      <c r="AD276" s="11" t="e">
        <f t="shared" si="90"/>
        <v>#VALUE!</v>
      </c>
      <c r="AE276" s="11" t="e">
        <f t="shared" si="91"/>
        <v>#VALUE!</v>
      </c>
      <c r="AF276" s="11" t="e">
        <f t="shared" si="92"/>
        <v>#VALUE!</v>
      </c>
      <c r="AG276" s="11" t="e">
        <f t="shared" si="93"/>
        <v>#VALUE!</v>
      </c>
      <c r="AH276" s="11" t="e">
        <f t="shared" si="94"/>
        <v>#VALUE!</v>
      </c>
    </row>
    <row r="277" spans="1:34">
      <c r="A277" s="3">
        <v>42856</v>
      </c>
      <c r="B277" s="4" t="s">
        <v>103</v>
      </c>
      <c r="C277" s="4" t="s">
        <v>46</v>
      </c>
      <c r="D277" s="4" t="s">
        <v>103</v>
      </c>
      <c r="E277" s="4" t="s">
        <v>46</v>
      </c>
      <c r="F277" s="9" t="s">
        <v>103</v>
      </c>
      <c r="G277" s="11" t="s">
        <v>103</v>
      </c>
      <c r="H277" s="9" t="s">
        <v>103</v>
      </c>
      <c r="I277" s="9" t="s">
        <v>103</v>
      </c>
      <c r="J277" s="9" t="s">
        <v>103</v>
      </c>
      <c r="K277" s="9" t="s">
        <v>103</v>
      </c>
      <c r="L277" s="9" t="s">
        <v>103</v>
      </c>
      <c r="M277" s="7" t="e">
        <f t="shared" si="81"/>
        <v>#VALUE!</v>
      </c>
      <c r="N277" s="7" t="e">
        <f t="shared" si="95"/>
        <v>#VALUE!</v>
      </c>
      <c r="O277" s="7" t="e">
        <f t="shared" si="96"/>
        <v>#VALUE!</v>
      </c>
      <c r="P277" s="7" t="e">
        <f t="shared" si="97"/>
        <v>#VALUE!</v>
      </c>
      <c r="Q277" s="7" t="e">
        <f t="shared" si="98"/>
        <v>#VALUE!</v>
      </c>
      <c r="R277" s="7" t="e">
        <f t="shared" si="99"/>
        <v>#VALUE!</v>
      </c>
      <c r="S277" s="7" t="e">
        <f t="shared" si="100"/>
        <v>#VALUE!</v>
      </c>
      <c r="T277" s="7" t="e">
        <f t="shared" si="101"/>
        <v>#VALUE!</v>
      </c>
      <c r="U277" s="7" t="e">
        <f t="shared" si="102"/>
        <v>#VALUE!</v>
      </c>
      <c r="V277" s="7" t="e">
        <f t="shared" si="103"/>
        <v>#VALUE!</v>
      </c>
      <c r="W277" s="7" t="e">
        <f t="shared" si="104"/>
        <v>#VALUE!</v>
      </c>
      <c r="X277" s="11" t="e">
        <f t="shared" si="84"/>
        <v>#VALUE!</v>
      </c>
      <c r="Y277" s="11" t="e">
        <f t="shared" si="85"/>
        <v>#VALUE!</v>
      </c>
      <c r="Z277" s="11" t="e">
        <f t="shared" si="86"/>
        <v>#VALUE!</v>
      </c>
      <c r="AA277" s="11" t="e">
        <f t="shared" si="87"/>
        <v>#VALUE!</v>
      </c>
      <c r="AB277" s="11" t="e">
        <f t="shared" si="88"/>
        <v>#VALUE!</v>
      </c>
      <c r="AC277" s="11" t="e">
        <f t="shared" si="89"/>
        <v>#VALUE!</v>
      </c>
      <c r="AD277" s="11" t="e">
        <f t="shared" si="90"/>
        <v>#VALUE!</v>
      </c>
      <c r="AE277" s="11" t="e">
        <f t="shared" si="91"/>
        <v>#VALUE!</v>
      </c>
      <c r="AF277" s="11" t="e">
        <f t="shared" si="92"/>
        <v>#VALUE!</v>
      </c>
      <c r="AG277" s="11" t="e">
        <f t="shared" si="93"/>
        <v>#VALUE!</v>
      </c>
      <c r="AH277" s="11" t="e">
        <f t="shared" si="94"/>
        <v>#VALUE!</v>
      </c>
    </row>
    <row r="278" spans="1:34">
      <c r="A278" s="3">
        <v>42887</v>
      </c>
      <c r="B278" s="4" t="s">
        <v>103</v>
      </c>
      <c r="C278" s="4" t="s">
        <v>46</v>
      </c>
      <c r="D278" s="4" t="s">
        <v>103</v>
      </c>
      <c r="E278" s="4" t="s">
        <v>46</v>
      </c>
      <c r="F278" s="9" t="s">
        <v>103</v>
      </c>
      <c r="G278" s="11" t="s">
        <v>103</v>
      </c>
      <c r="H278" s="9" t="s">
        <v>103</v>
      </c>
      <c r="I278" s="9" t="s">
        <v>103</v>
      </c>
      <c r="J278" s="9" t="s">
        <v>103</v>
      </c>
      <c r="K278" s="9" t="s">
        <v>103</v>
      </c>
      <c r="L278" s="9" t="s">
        <v>103</v>
      </c>
      <c r="M278" s="7" t="e">
        <f t="shared" si="81"/>
        <v>#VALUE!</v>
      </c>
      <c r="N278" s="7" t="e">
        <f t="shared" si="95"/>
        <v>#VALUE!</v>
      </c>
      <c r="O278" s="7" t="e">
        <f t="shared" si="96"/>
        <v>#VALUE!</v>
      </c>
      <c r="P278" s="7" t="e">
        <f t="shared" si="97"/>
        <v>#VALUE!</v>
      </c>
      <c r="Q278" s="7" t="e">
        <f t="shared" si="98"/>
        <v>#VALUE!</v>
      </c>
      <c r="R278" s="7" t="e">
        <f t="shared" si="99"/>
        <v>#VALUE!</v>
      </c>
      <c r="S278" s="7" t="e">
        <f t="shared" si="100"/>
        <v>#VALUE!</v>
      </c>
      <c r="T278" s="7" t="e">
        <f t="shared" si="101"/>
        <v>#VALUE!</v>
      </c>
      <c r="U278" s="7" t="e">
        <f t="shared" si="102"/>
        <v>#VALUE!</v>
      </c>
      <c r="V278" s="7" t="e">
        <f t="shared" si="103"/>
        <v>#VALUE!</v>
      </c>
      <c r="W278" s="7" t="e">
        <f t="shared" si="104"/>
        <v>#VALUE!</v>
      </c>
      <c r="X278" s="11" t="e">
        <f t="shared" si="84"/>
        <v>#VALUE!</v>
      </c>
      <c r="Y278" s="11" t="e">
        <f t="shared" si="85"/>
        <v>#VALUE!</v>
      </c>
      <c r="Z278" s="11" t="e">
        <f t="shared" si="86"/>
        <v>#VALUE!</v>
      </c>
      <c r="AA278" s="11" t="e">
        <f t="shared" si="87"/>
        <v>#VALUE!</v>
      </c>
      <c r="AB278" s="11" t="e">
        <f t="shared" si="88"/>
        <v>#VALUE!</v>
      </c>
      <c r="AC278" s="11" t="e">
        <f t="shared" si="89"/>
        <v>#VALUE!</v>
      </c>
      <c r="AD278" s="11" t="e">
        <f t="shared" si="90"/>
        <v>#VALUE!</v>
      </c>
      <c r="AE278" s="11" t="e">
        <f t="shared" si="91"/>
        <v>#VALUE!</v>
      </c>
      <c r="AF278" s="11" t="e">
        <f t="shared" si="92"/>
        <v>#VALUE!</v>
      </c>
      <c r="AG278" s="11" t="e">
        <f t="shared" si="93"/>
        <v>#VALUE!</v>
      </c>
      <c r="AH278" s="11" t="e">
        <f t="shared" si="94"/>
        <v>#VALUE!</v>
      </c>
    </row>
    <row r="279" spans="1:34">
      <c r="A279" s="3">
        <v>42917</v>
      </c>
      <c r="B279" s="4" t="s">
        <v>103</v>
      </c>
      <c r="C279" s="4" t="s">
        <v>46</v>
      </c>
      <c r="D279" s="4" t="s">
        <v>103</v>
      </c>
      <c r="E279" s="4" t="s">
        <v>46</v>
      </c>
      <c r="F279" s="9" t="s">
        <v>103</v>
      </c>
      <c r="G279" s="11" t="s">
        <v>103</v>
      </c>
      <c r="H279" s="9" t="s">
        <v>103</v>
      </c>
      <c r="I279" s="9" t="s">
        <v>103</v>
      </c>
      <c r="J279" s="9" t="s">
        <v>103</v>
      </c>
      <c r="K279" s="9" t="s">
        <v>103</v>
      </c>
      <c r="L279" s="9" t="s">
        <v>103</v>
      </c>
      <c r="M279" s="7" t="e">
        <f t="shared" si="81"/>
        <v>#VALUE!</v>
      </c>
      <c r="N279" s="7" t="e">
        <f t="shared" si="95"/>
        <v>#VALUE!</v>
      </c>
      <c r="O279" s="7" t="e">
        <f t="shared" si="96"/>
        <v>#VALUE!</v>
      </c>
      <c r="P279" s="7" t="e">
        <f t="shared" si="97"/>
        <v>#VALUE!</v>
      </c>
      <c r="Q279" s="7" t="e">
        <f t="shared" si="98"/>
        <v>#VALUE!</v>
      </c>
      <c r="R279" s="7" t="e">
        <f t="shared" si="99"/>
        <v>#VALUE!</v>
      </c>
      <c r="S279" s="7" t="e">
        <f t="shared" si="100"/>
        <v>#VALUE!</v>
      </c>
      <c r="T279" s="7" t="e">
        <f t="shared" si="101"/>
        <v>#VALUE!</v>
      </c>
      <c r="U279" s="7" t="e">
        <f t="shared" si="102"/>
        <v>#VALUE!</v>
      </c>
      <c r="V279" s="7" t="e">
        <f t="shared" si="103"/>
        <v>#VALUE!</v>
      </c>
      <c r="W279" s="7" t="e">
        <f t="shared" si="104"/>
        <v>#VALUE!</v>
      </c>
      <c r="X279" s="11" t="e">
        <f t="shared" si="84"/>
        <v>#VALUE!</v>
      </c>
      <c r="Y279" s="11" t="e">
        <f t="shared" si="85"/>
        <v>#VALUE!</v>
      </c>
      <c r="Z279" s="11" t="e">
        <f t="shared" si="86"/>
        <v>#VALUE!</v>
      </c>
      <c r="AA279" s="11" t="e">
        <f t="shared" si="87"/>
        <v>#VALUE!</v>
      </c>
      <c r="AB279" s="11" t="e">
        <f t="shared" si="88"/>
        <v>#VALUE!</v>
      </c>
      <c r="AC279" s="11" t="e">
        <f t="shared" si="89"/>
        <v>#VALUE!</v>
      </c>
      <c r="AD279" s="11" t="e">
        <f t="shared" si="90"/>
        <v>#VALUE!</v>
      </c>
      <c r="AE279" s="11" t="e">
        <f t="shared" si="91"/>
        <v>#VALUE!</v>
      </c>
      <c r="AF279" s="11" t="e">
        <f t="shared" si="92"/>
        <v>#VALUE!</v>
      </c>
      <c r="AG279" s="11" t="e">
        <f t="shared" si="93"/>
        <v>#VALUE!</v>
      </c>
      <c r="AH279" s="11" t="e">
        <f t="shared" si="94"/>
        <v>#VALUE!</v>
      </c>
    </row>
    <row r="280" spans="1:34">
      <c r="A280" s="3">
        <v>42948</v>
      </c>
      <c r="B280" s="4" t="s">
        <v>103</v>
      </c>
      <c r="C280" s="4" t="s">
        <v>46</v>
      </c>
      <c r="D280" s="4" t="s">
        <v>103</v>
      </c>
      <c r="E280" s="4" t="s">
        <v>46</v>
      </c>
      <c r="F280" s="9" t="s">
        <v>103</v>
      </c>
      <c r="G280" s="11" t="s">
        <v>103</v>
      </c>
      <c r="H280" s="9" t="s">
        <v>103</v>
      </c>
      <c r="I280" s="9" t="s">
        <v>103</v>
      </c>
      <c r="J280" s="9" t="s">
        <v>103</v>
      </c>
      <c r="K280" s="9" t="s">
        <v>103</v>
      </c>
      <c r="L280" s="9" t="s">
        <v>103</v>
      </c>
      <c r="M280" s="7" t="e">
        <f t="shared" si="81"/>
        <v>#VALUE!</v>
      </c>
      <c r="N280" s="7" t="e">
        <f t="shared" si="95"/>
        <v>#VALUE!</v>
      </c>
      <c r="O280" s="7" t="e">
        <f t="shared" si="96"/>
        <v>#VALUE!</v>
      </c>
      <c r="P280" s="7" t="e">
        <f t="shared" si="97"/>
        <v>#VALUE!</v>
      </c>
      <c r="Q280" s="7" t="e">
        <f t="shared" si="98"/>
        <v>#VALUE!</v>
      </c>
      <c r="R280" s="7" t="e">
        <f t="shared" si="99"/>
        <v>#VALUE!</v>
      </c>
      <c r="S280" s="7" t="e">
        <f t="shared" si="100"/>
        <v>#VALUE!</v>
      </c>
      <c r="T280" s="7" t="e">
        <f t="shared" si="101"/>
        <v>#VALUE!</v>
      </c>
      <c r="U280" s="7" t="e">
        <f t="shared" si="102"/>
        <v>#VALUE!</v>
      </c>
      <c r="V280" s="7" t="e">
        <f t="shared" si="103"/>
        <v>#VALUE!</v>
      </c>
      <c r="W280" s="7" t="e">
        <f t="shared" si="104"/>
        <v>#VALUE!</v>
      </c>
      <c r="X280" s="11" t="e">
        <f t="shared" si="84"/>
        <v>#VALUE!</v>
      </c>
      <c r="Y280" s="11" t="e">
        <f t="shared" si="85"/>
        <v>#VALUE!</v>
      </c>
      <c r="Z280" s="11" t="e">
        <f t="shared" si="86"/>
        <v>#VALUE!</v>
      </c>
      <c r="AA280" s="11" t="e">
        <f t="shared" si="87"/>
        <v>#VALUE!</v>
      </c>
      <c r="AB280" s="11" t="e">
        <f t="shared" si="88"/>
        <v>#VALUE!</v>
      </c>
      <c r="AC280" s="11" t="e">
        <f t="shared" si="89"/>
        <v>#VALUE!</v>
      </c>
      <c r="AD280" s="11" t="e">
        <f t="shared" si="90"/>
        <v>#VALUE!</v>
      </c>
      <c r="AE280" s="11" t="e">
        <f t="shared" si="91"/>
        <v>#VALUE!</v>
      </c>
      <c r="AF280" s="11" t="e">
        <f t="shared" si="92"/>
        <v>#VALUE!</v>
      </c>
      <c r="AG280" s="11" t="e">
        <f t="shared" si="93"/>
        <v>#VALUE!</v>
      </c>
      <c r="AH280" s="11" t="e">
        <f t="shared" si="94"/>
        <v>#VALUE!</v>
      </c>
    </row>
    <row r="281" spans="1:34">
      <c r="A281" s="3">
        <v>42979</v>
      </c>
      <c r="B281" s="4" t="s">
        <v>103</v>
      </c>
      <c r="C281" s="4" t="s">
        <v>46</v>
      </c>
      <c r="D281" s="4" t="s">
        <v>103</v>
      </c>
      <c r="E281" s="4" t="s">
        <v>46</v>
      </c>
      <c r="F281" s="9" t="s">
        <v>103</v>
      </c>
      <c r="G281" s="11" t="s">
        <v>103</v>
      </c>
      <c r="H281" s="9" t="s">
        <v>103</v>
      </c>
      <c r="I281" s="9" t="s">
        <v>103</v>
      </c>
      <c r="J281" s="9" t="s">
        <v>103</v>
      </c>
      <c r="K281" s="9" t="s">
        <v>103</v>
      </c>
      <c r="L281" s="9" t="s">
        <v>103</v>
      </c>
      <c r="M281" s="7" t="e">
        <f t="shared" si="81"/>
        <v>#VALUE!</v>
      </c>
      <c r="N281" s="7" t="e">
        <f t="shared" si="95"/>
        <v>#VALUE!</v>
      </c>
      <c r="O281" s="7" t="e">
        <f t="shared" si="96"/>
        <v>#VALUE!</v>
      </c>
      <c r="P281" s="7" t="e">
        <f t="shared" si="97"/>
        <v>#VALUE!</v>
      </c>
      <c r="Q281" s="7" t="e">
        <f t="shared" si="98"/>
        <v>#VALUE!</v>
      </c>
      <c r="R281" s="7" t="e">
        <f t="shared" si="99"/>
        <v>#VALUE!</v>
      </c>
      <c r="S281" s="7" t="e">
        <f t="shared" si="100"/>
        <v>#VALUE!</v>
      </c>
      <c r="T281" s="7" t="e">
        <f t="shared" si="101"/>
        <v>#VALUE!</v>
      </c>
      <c r="U281" s="7" t="e">
        <f t="shared" si="102"/>
        <v>#VALUE!</v>
      </c>
      <c r="V281" s="7" t="e">
        <f t="shared" si="103"/>
        <v>#VALUE!</v>
      </c>
      <c r="W281" s="7" t="e">
        <f t="shared" si="104"/>
        <v>#VALUE!</v>
      </c>
      <c r="X281" s="11" t="e">
        <f t="shared" si="84"/>
        <v>#VALUE!</v>
      </c>
      <c r="Y281" s="11" t="e">
        <f t="shared" si="85"/>
        <v>#VALUE!</v>
      </c>
      <c r="Z281" s="11" t="e">
        <f t="shared" si="86"/>
        <v>#VALUE!</v>
      </c>
      <c r="AA281" s="11" t="e">
        <f t="shared" si="87"/>
        <v>#VALUE!</v>
      </c>
      <c r="AB281" s="11" t="e">
        <f t="shared" si="88"/>
        <v>#VALUE!</v>
      </c>
      <c r="AC281" s="11" t="e">
        <f t="shared" si="89"/>
        <v>#VALUE!</v>
      </c>
      <c r="AD281" s="11" t="e">
        <f t="shared" si="90"/>
        <v>#VALUE!</v>
      </c>
      <c r="AE281" s="11" t="e">
        <f t="shared" si="91"/>
        <v>#VALUE!</v>
      </c>
      <c r="AF281" s="11" t="e">
        <f t="shared" si="92"/>
        <v>#VALUE!</v>
      </c>
      <c r="AG281" s="11" t="e">
        <f t="shared" si="93"/>
        <v>#VALUE!</v>
      </c>
      <c r="AH281" s="11" t="e">
        <f t="shared" si="94"/>
        <v>#VALUE!</v>
      </c>
    </row>
    <row r="282" spans="1:34">
      <c r="A282" s="3">
        <v>43009</v>
      </c>
      <c r="B282" s="4" t="s">
        <v>103</v>
      </c>
      <c r="C282" s="4" t="s">
        <v>46</v>
      </c>
      <c r="D282" s="4" t="s">
        <v>103</v>
      </c>
      <c r="E282" s="4" t="s">
        <v>46</v>
      </c>
      <c r="F282" s="9" t="s">
        <v>103</v>
      </c>
      <c r="G282" s="11" t="s">
        <v>103</v>
      </c>
      <c r="H282" s="9" t="s">
        <v>103</v>
      </c>
      <c r="I282" s="9" t="s">
        <v>103</v>
      </c>
      <c r="J282" s="9" t="s">
        <v>103</v>
      </c>
      <c r="K282" s="9" t="s">
        <v>103</v>
      </c>
      <c r="L282" s="9" t="s">
        <v>103</v>
      </c>
      <c r="M282" s="7" t="e">
        <f t="shared" si="81"/>
        <v>#VALUE!</v>
      </c>
      <c r="N282" s="7" t="e">
        <f t="shared" si="95"/>
        <v>#VALUE!</v>
      </c>
      <c r="O282" s="7" t="e">
        <f t="shared" si="96"/>
        <v>#VALUE!</v>
      </c>
      <c r="P282" s="7" t="e">
        <f t="shared" si="97"/>
        <v>#VALUE!</v>
      </c>
      <c r="Q282" s="7" t="e">
        <f t="shared" si="98"/>
        <v>#VALUE!</v>
      </c>
      <c r="R282" s="7" t="e">
        <f t="shared" si="99"/>
        <v>#VALUE!</v>
      </c>
      <c r="S282" s="7" t="e">
        <f t="shared" si="100"/>
        <v>#VALUE!</v>
      </c>
      <c r="T282" s="7" t="e">
        <f t="shared" si="101"/>
        <v>#VALUE!</v>
      </c>
      <c r="U282" s="7" t="e">
        <f t="shared" si="102"/>
        <v>#VALUE!</v>
      </c>
      <c r="V282" s="7" t="e">
        <f t="shared" si="103"/>
        <v>#VALUE!</v>
      </c>
      <c r="W282" s="7" t="e">
        <f t="shared" si="104"/>
        <v>#VALUE!</v>
      </c>
      <c r="X282" s="11" t="e">
        <f t="shared" si="84"/>
        <v>#VALUE!</v>
      </c>
      <c r="Y282" s="11" t="e">
        <f t="shared" si="85"/>
        <v>#VALUE!</v>
      </c>
      <c r="Z282" s="11" t="e">
        <f t="shared" si="86"/>
        <v>#VALUE!</v>
      </c>
      <c r="AA282" s="11" t="e">
        <f t="shared" si="87"/>
        <v>#VALUE!</v>
      </c>
      <c r="AB282" s="11" t="e">
        <f t="shared" si="88"/>
        <v>#VALUE!</v>
      </c>
      <c r="AC282" s="11" t="e">
        <f t="shared" si="89"/>
        <v>#VALUE!</v>
      </c>
      <c r="AD282" s="11" t="e">
        <f t="shared" si="90"/>
        <v>#VALUE!</v>
      </c>
      <c r="AE282" s="11" t="e">
        <f t="shared" si="91"/>
        <v>#VALUE!</v>
      </c>
      <c r="AF282" s="11" t="e">
        <f t="shared" si="92"/>
        <v>#VALUE!</v>
      </c>
      <c r="AG282" s="11" t="e">
        <f t="shared" si="93"/>
        <v>#VALUE!</v>
      </c>
      <c r="AH282" s="11" t="e">
        <f t="shared" si="94"/>
        <v>#VALUE!</v>
      </c>
    </row>
    <row r="283" spans="1:34">
      <c r="A283" s="3">
        <v>43040</v>
      </c>
      <c r="B283" s="4" t="s">
        <v>103</v>
      </c>
      <c r="C283" s="4" t="s">
        <v>46</v>
      </c>
      <c r="D283" s="4" t="s">
        <v>103</v>
      </c>
      <c r="E283" s="4" t="s">
        <v>46</v>
      </c>
      <c r="F283" s="9" t="s">
        <v>103</v>
      </c>
      <c r="G283" s="11" t="s">
        <v>103</v>
      </c>
      <c r="H283" s="9" t="s">
        <v>103</v>
      </c>
      <c r="I283" s="9" t="s">
        <v>103</v>
      </c>
      <c r="J283" s="9" t="s">
        <v>103</v>
      </c>
      <c r="K283" s="9" t="s">
        <v>103</v>
      </c>
      <c r="L283" s="9" t="s">
        <v>103</v>
      </c>
      <c r="M283" s="7" t="e">
        <f t="shared" ref="M283:M346" si="105">M282*(1+B283)</f>
        <v>#VALUE!</v>
      </c>
      <c r="N283" s="7" t="e">
        <f t="shared" si="95"/>
        <v>#VALUE!</v>
      </c>
      <c r="O283" s="7" t="e">
        <f t="shared" si="96"/>
        <v>#VALUE!</v>
      </c>
      <c r="P283" s="7" t="e">
        <f t="shared" si="97"/>
        <v>#VALUE!</v>
      </c>
      <c r="Q283" s="7" t="e">
        <f t="shared" si="98"/>
        <v>#VALUE!</v>
      </c>
      <c r="R283" s="7" t="e">
        <f t="shared" si="99"/>
        <v>#VALUE!</v>
      </c>
      <c r="S283" s="7" t="e">
        <f t="shared" si="100"/>
        <v>#VALUE!</v>
      </c>
      <c r="T283" s="7" t="e">
        <f t="shared" si="101"/>
        <v>#VALUE!</v>
      </c>
      <c r="U283" s="7" t="e">
        <f t="shared" si="102"/>
        <v>#VALUE!</v>
      </c>
      <c r="V283" s="7" t="e">
        <f t="shared" si="103"/>
        <v>#VALUE!</v>
      </c>
      <c r="W283" s="7" t="e">
        <f t="shared" si="104"/>
        <v>#VALUE!</v>
      </c>
      <c r="X283" s="11" t="e">
        <f t="shared" si="84"/>
        <v>#VALUE!</v>
      </c>
      <c r="Y283" s="11" t="e">
        <f t="shared" si="85"/>
        <v>#VALUE!</v>
      </c>
      <c r="Z283" s="11" t="e">
        <f t="shared" si="86"/>
        <v>#VALUE!</v>
      </c>
      <c r="AA283" s="11" t="e">
        <f t="shared" si="87"/>
        <v>#VALUE!</v>
      </c>
      <c r="AB283" s="11" t="e">
        <f t="shared" si="88"/>
        <v>#VALUE!</v>
      </c>
      <c r="AC283" s="11" t="e">
        <f t="shared" si="89"/>
        <v>#VALUE!</v>
      </c>
      <c r="AD283" s="11" t="e">
        <f t="shared" si="90"/>
        <v>#VALUE!</v>
      </c>
      <c r="AE283" s="11" t="e">
        <f t="shared" si="91"/>
        <v>#VALUE!</v>
      </c>
      <c r="AF283" s="11" t="e">
        <f t="shared" si="92"/>
        <v>#VALUE!</v>
      </c>
      <c r="AG283" s="11" t="e">
        <f t="shared" si="93"/>
        <v>#VALUE!</v>
      </c>
      <c r="AH283" s="11" t="e">
        <f t="shared" si="94"/>
        <v>#VALUE!</v>
      </c>
    </row>
    <row r="284" spans="1:34">
      <c r="A284" s="3">
        <v>43070</v>
      </c>
      <c r="B284" s="4" t="s">
        <v>103</v>
      </c>
      <c r="C284" s="4" t="s">
        <v>46</v>
      </c>
      <c r="D284" s="4" t="s">
        <v>103</v>
      </c>
      <c r="E284" s="4" t="s">
        <v>46</v>
      </c>
      <c r="F284" s="9" t="s">
        <v>103</v>
      </c>
      <c r="G284" s="11" t="s">
        <v>103</v>
      </c>
      <c r="H284" s="9" t="s">
        <v>103</v>
      </c>
      <c r="I284" s="9" t="s">
        <v>103</v>
      </c>
      <c r="J284" s="9" t="s">
        <v>103</v>
      </c>
      <c r="K284" s="9" t="s">
        <v>103</v>
      </c>
      <c r="L284" s="9" t="s">
        <v>103</v>
      </c>
      <c r="M284" s="7" t="e">
        <f t="shared" si="105"/>
        <v>#VALUE!</v>
      </c>
      <c r="N284" s="7" t="e">
        <f t="shared" si="95"/>
        <v>#VALUE!</v>
      </c>
      <c r="O284" s="7" t="e">
        <f t="shared" si="96"/>
        <v>#VALUE!</v>
      </c>
      <c r="P284" s="7" t="e">
        <f t="shared" si="97"/>
        <v>#VALUE!</v>
      </c>
      <c r="Q284" s="7" t="e">
        <f t="shared" si="98"/>
        <v>#VALUE!</v>
      </c>
      <c r="R284" s="7" t="e">
        <f t="shared" si="99"/>
        <v>#VALUE!</v>
      </c>
      <c r="S284" s="7" t="e">
        <f t="shared" si="100"/>
        <v>#VALUE!</v>
      </c>
      <c r="T284" s="7" t="e">
        <f t="shared" si="101"/>
        <v>#VALUE!</v>
      </c>
      <c r="U284" s="7" t="e">
        <f t="shared" si="102"/>
        <v>#VALUE!</v>
      </c>
      <c r="V284" s="7" t="e">
        <f t="shared" si="103"/>
        <v>#VALUE!</v>
      </c>
      <c r="W284" s="7" t="e">
        <f t="shared" si="104"/>
        <v>#VALUE!</v>
      </c>
      <c r="X284" s="11" t="e">
        <f t="shared" si="84"/>
        <v>#VALUE!</v>
      </c>
      <c r="Y284" s="11" t="e">
        <f t="shared" si="85"/>
        <v>#VALUE!</v>
      </c>
      <c r="Z284" s="11" t="e">
        <f t="shared" si="86"/>
        <v>#VALUE!</v>
      </c>
      <c r="AA284" s="11" t="e">
        <f t="shared" si="87"/>
        <v>#VALUE!</v>
      </c>
      <c r="AB284" s="11" t="e">
        <f t="shared" si="88"/>
        <v>#VALUE!</v>
      </c>
      <c r="AC284" s="11" t="e">
        <f t="shared" si="89"/>
        <v>#VALUE!</v>
      </c>
      <c r="AD284" s="11" t="e">
        <f t="shared" si="90"/>
        <v>#VALUE!</v>
      </c>
      <c r="AE284" s="11" t="e">
        <f t="shared" si="91"/>
        <v>#VALUE!</v>
      </c>
      <c r="AF284" s="11" t="e">
        <f t="shared" si="92"/>
        <v>#VALUE!</v>
      </c>
      <c r="AG284" s="11" t="e">
        <f t="shared" si="93"/>
        <v>#VALUE!</v>
      </c>
      <c r="AH284" s="11" t="e">
        <f t="shared" si="94"/>
        <v>#VALUE!</v>
      </c>
    </row>
    <row r="285" spans="1:34">
      <c r="A285" s="3">
        <v>43101</v>
      </c>
      <c r="B285" s="4" t="s">
        <v>103</v>
      </c>
      <c r="C285" s="4" t="s">
        <v>46</v>
      </c>
      <c r="D285" s="4" t="s">
        <v>103</v>
      </c>
      <c r="E285" s="4" t="s">
        <v>46</v>
      </c>
      <c r="F285" s="9" t="s">
        <v>103</v>
      </c>
      <c r="G285" s="11" t="s">
        <v>103</v>
      </c>
      <c r="H285" s="9" t="s">
        <v>103</v>
      </c>
      <c r="I285" s="9" t="s">
        <v>103</v>
      </c>
      <c r="J285" s="9" t="s">
        <v>103</v>
      </c>
      <c r="K285" s="9" t="s">
        <v>103</v>
      </c>
      <c r="L285" s="9" t="s">
        <v>103</v>
      </c>
      <c r="M285" s="7" t="e">
        <f t="shared" si="105"/>
        <v>#VALUE!</v>
      </c>
      <c r="N285" s="7" t="e">
        <f t="shared" si="95"/>
        <v>#VALUE!</v>
      </c>
      <c r="O285" s="7" t="e">
        <f t="shared" si="96"/>
        <v>#VALUE!</v>
      </c>
      <c r="P285" s="7" t="e">
        <f t="shared" si="97"/>
        <v>#VALUE!</v>
      </c>
      <c r="Q285" s="7" t="e">
        <f t="shared" si="98"/>
        <v>#VALUE!</v>
      </c>
      <c r="R285" s="7" t="e">
        <f t="shared" si="99"/>
        <v>#VALUE!</v>
      </c>
      <c r="S285" s="7" t="e">
        <f t="shared" si="100"/>
        <v>#VALUE!</v>
      </c>
      <c r="T285" s="7" t="e">
        <f t="shared" si="101"/>
        <v>#VALUE!</v>
      </c>
      <c r="U285" s="7" t="e">
        <f t="shared" si="102"/>
        <v>#VALUE!</v>
      </c>
      <c r="V285" s="7" t="e">
        <f t="shared" si="103"/>
        <v>#VALUE!</v>
      </c>
      <c r="W285" s="7" t="e">
        <f t="shared" si="104"/>
        <v>#VALUE!</v>
      </c>
      <c r="X285" s="11" t="e">
        <f t="shared" si="84"/>
        <v>#VALUE!</v>
      </c>
      <c r="Y285" s="11" t="e">
        <f t="shared" si="85"/>
        <v>#VALUE!</v>
      </c>
      <c r="Z285" s="11" t="e">
        <f t="shared" si="86"/>
        <v>#VALUE!</v>
      </c>
      <c r="AA285" s="11" t="e">
        <f t="shared" si="87"/>
        <v>#VALUE!</v>
      </c>
      <c r="AB285" s="11" t="e">
        <f t="shared" si="88"/>
        <v>#VALUE!</v>
      </c>
      <c r="AC285" s="11" t="e">
        <f t="shared" si="89"/>
        <v>#VALUE!</v>
      </c>
      <c r="AD285" s="11" t="e">
        <f t="shared" si="90"/>
        <v>#VALUE!</v>
      </c>
      <c r="AE285" s="11" t="e">
        <f t="shared" si="91"/>
        <v>#VALUE!</v>
      </c>
      <c r="AF285" s="11" t="e">
        <f t="shared" si="92"/>
        <v>#VALUE!</v>
      </c>
      <c r="AG285" s="11" t="e">
        <f t="shared" si="93"/>
        <v>#VALUE!</v>
      </c>
      <c r="AH285" s="11" t="e">
        <f t="shared" si="94"/>
        <v>#VALUE!</v>
      </c>
    </row>
    <row r="286" spans="1:34">
      <c r="A286" s="3">
        <v>43132</v>
      </c>
      <c r="B286" s="4" t="s">
        <v>103</v>
      </c>
      <c r="C286" s="4" t="s">
        <v>46</v>
      </c>
      <c r="D286" s="4" t="s">
        <v>103</v>
      </c>
      <c r="E286" s="4" t="s">
        <v>46</v>
      </c>
      <c r="F286" s="9" t="s">
        <v>103</v>
      </c>
      <c r="G286" s="11" t="s">
        <v>103</v>
      </c>
      <c r="H286" s="9" t="s">
        <v>103</v>
      </c>
      <c r="I286" s="9" t="s">
        <v>103</v>
      </c>
      <c r="J286" s="9" t="s">
        <v>103</v>
      </c>
      <c r="K286" s="9" t="s">
        <v>103</v>
      </c>
      <c r="L286" s="9" t="s">
        <v>103</v>
      </c>
      <c r="M286" s="7" t="e">
        <f t="shared" si="105"/>
        <v>#VALUE!</v>
      </c>
      <c r="N286" s="7" t="e">
        <f t="shared" si="95"/>
        <v>#VALUE!</v>
      </c>
      <c r="O286" s="7" t="e">
        <f t="shared" si="96"/>
        <v>#VALUE!</v>
      </c>
      <c r="P286" s="7" t="e">
        <f t="shared" si="97"/>
        <v>#VALUE!</v>
      </c>
      <c r="Q286" s="7" t="e">
        <f t="shared" si="98"/>
        <v>#VALUE!</v>
      </c>
      <c r="R286" s="7" t="e">
        <f t="shared" si="99"/>
        <v>#VALUE!</v>
      </c>
      <c r="S286" s="7" t="e">
        <f t="shared" si="100"/>
        <v>#VALUE!</v>
      </c>
      <c r="T286" s="7" t="e">
        <f t="shared" si="101"/>
        <v>#VALUE!</v>
      </c>
      <c r="U286" s="7" t="e">
        <f t="shared" si="102"/>
        <v>#VALUE!</v>
      </c>
      <c r="V286" s="7" t="e">
        <f t="shared" si="103"/>
        <v>#VALUE!</v>
      </c>
      <c r="W286" s="7" t="e">
        <f t="shared" si="104"/>
        <v>#VALUE!</v>
      </c>
      <c r="X286" s="11" t="e">
        <f t="shared" si="84"/>
        <v>#VALUE!</v>
      </c>
      <c r="Y286" s="11" t="e">
        <f t="shared" si="85"/>
        <v>#VALUE!</v>
      </c>
      <c r="Z286" s="11" t="e">
        <f t="shared" si="86"/>
        <v>#VALUE!</v>
      </c>
      <c r="AA286" s="11" t="e">
        <f t="shared" si="87"/>
        <v>#VALUE!</v>
      </c>
      <c r="AB286" s="11" t="e">
        <f t="shared" si="88"/>
        <v>#VALUE!</v>
      </c>
      <c r="AC286" s="11" t="e">
        <f t="shared" si="89"/>
        <v>#VALUE!</v>
      </c>
      <c r="AD286" s="11" t="e">
        <f t="shared" si="90"/>
        <v>#VALUE!</v>
      </c>
      <c r="AE286" s="11" t="e">
        <f t="shared" si="91"/>
        <v>#VALUE!</v>
      </c>
      <c r="AF286" s="11" t="e">
        <f t="shared" si="92"/>
        <v>#VALUE!</v>
      </c>
      <c r="AG286" s="11" t="e">
        <f t="shared" si="93"/>
        <v>#VALUE!</v>
      </c>
      <c r="AH286" s="11" t="e">
        <f t="shared" si="94"/>
        <v>#VALUE!</v>
      </c>
    </row>
    <row r="287" spans="1:34">
      <c r="A287" s="3">
        <v>43160</v>
      </c>
      <c r="B287" s="4" t="s">
        <v>103</v>
      </c>
      <c r="C287" s="4" t="s">
        <v>46</v>
      </c>
      <c r="D287" s="4" t="s">
        <v>103</v>
      </c>
      <c r="E287" s="4" t="s">
        <v>46</v>
      </c>
      <c r="F287" s="9" t="s">
        <v>103</v>
      </c>
      <c r="G287" s="11" t="s">
        <v>103</v>
      </c>
      <c r="H287" s="9" t="s">
        <v>103</v>
      </c>
      <c r="I287" s="9" t="s">
        <v>103</v>
      </c>
      <c r="J287" s="9" t="s">
        <v>103</v>
      </c>
      <c r="K287" s="9" t="s">
        <v>103</v>
      </c>
      <c r="L287" s="9" t="s">
        <v>103</v>
      </c>
      <c r="M287" s="7" t="e">
        <f t="shared" si="105"/>
        <v>#VALUE!</v>
      </c>
      <c r="N287" s="7" t="e">
        <f t="shared" si="95"/>
        <v>#VALUE!</v>
      </c>
      <c r="O287" s="7" t="e">
        <f t="shared" si="96"/>
        <v>#VALUE!</v>
      </c>
      <c r="P287" s="7" t="e">
        <f t="shared" si="97"/>
        <v>#VALUE!</v>
      </c>
      <c r="Q287" s="7" t="e">
        <f t="shared" si="98"/>
        <v>#VALUE!</v>
      </c>
      <c r="R287" s="7" t="e">
        <f t="shared" si="99"/>
        <v>#VALUE!</v>
      </c>
      <c r="S287" s="7" t="e">
        <f t="shared" si="100"/>
        <v>#VALUE!</v>
      </c>
      <c r="T287" s="7" t="e">
        <f t="shared" si="101"/>
        <v>#VALUE!</v>
      </c>
      <c r="U287" s="7" t="e">
        <f t="shared" si="102"/>
        <v>#VALUE!</v>
      </c>
      <c r="V287" s="7" t="e">
        <f t="shared" si="103"/>
        <v>#VALUE!</v>
      </c>
      <c r="W287" s="7" t="e">
        <f t="shared" si="104"/>
        <v>#VALUE!</v>
      </c>
      <c r="X287" s="11" t="e">
        <f t="shared" si="84"/>
        <v>#VALUE!</v>
      </c>
      <c r="Y287" s="11" t="e">
        <f t="shared" si="85"/>
        <v>#VALUE!</v>
      </c>
      <c r="Z287" s="11" t="e">
        <f t="shared" si="86"/>
        <v>#VALUE!</v>
      </c>
      <c r="AA287" s="11" t="e">
        <f t="shared" si="87"/>
        <v>#VALUE!</v>
      </c>
      <c r="AB287" s="11" t="e">
        <f t="shared" si="88"/>
        <v>#VALUE!</v>
      </c>
      <c r="AC287" s="11" t="e">
        <f t="shared" si="89"/>
        <v>#VALUE!</v>
      </c>
      <c r="AD287" s="11" t="e">
        <f t="shared" si="90"/>
        <v>#VALUE!</v>
      </c>
      <c r="AE287" s="11" t="e">
        <f t="shared" si="91"/>
        <v>#VALUE!</v>
      </c>
      <c r="AF287" s="11" t="e">
        <f t="shared" si="92"/>
        <v>#VALUE!</v>
      </c>
      <c r="AG287" s="11" t="e">
        <f t="shared" si="93"/>
        <v>#VALUE!</v>
      </c>
      <c r="AH287" s="11" t="e">
        <f t="shared" si="94"/>
        <v>#VALUE!</v>
      </c>
    </row>
    <row r="288" spans="1:34">
      <c r="A288" s="3">
        <v>43191</v>
      </c>
      <c r="B288" s="4" t="s">
        <v>103</v>
      </c>
      <c r="C288" s="4" t="s">
        <v>46</v>
      </c>
      <c r="D288" s="4" t="s">
        <v>103</v>
      </c>
      <c r="E288" s="4" t="s">
        <v>46</v>
      </c>
      <c r="F288" s="9" t="s">
        <v>103</v>
      </c>
      <c r="G288" s="11" t="s">
        <v>103</v>
      </c>
      <c r="H288" s="9" t="s">
        <v>103</v>
      </c>
      <c r="I288" s="9" t="s">
        <v>103</v>
      </c>
      <c r="J288" s="9" t="s">
        <v>103</v>
      </c>
      <c r="K288" s="9" t="s">
        <v>103</v>
      </c>
      <c r="L288" s="9" t="s">
        <v>103</v>
      </c>
      <c r="M288" s="7" t="e">
        <f t="shared" si="105"/>
        <v>#VALUE!</v>
      </c>
      <c r="N288" s="7" t="e">
        <f t="shared" si="95"/>
        <v>#VALUE!</v>
      </c>
      <c r="O288" s="7" t="e">
        <f t="shared" si="96"/>
        <v>#VALUE!</v>
      </c>
      <c r="P288" s="7" t="e">
        <f t="shared" si="97"/>
        <v>#VALUE!</v>
      </c>
      <c r="Q288" s="7" t="e">
        <f t="shared" si="98"/>
        <v>#VALUE!</v>
      </c>
      <c r="R288" s="7" t="e">
        <f t="shared" si="99"/>
        <v>#VALUE!</v>
      </c>
      <c r="S288" s="7" t="e">
        <f t="shared" si="100"/>
        <v>#VALUE!</v>
      </c>
      <c r="T288" s="7" t="e">
        <f t="shared" si="101"/>
        <v>#VALUE!</v>
      </c>
      <c r="U288" s="7" t="e">
        <f t="shared" si="102"/>
        <v>#VALUE!</v>
      </c>
      <c r="V288" s="7" t="e">
        <f t="shared" si="103"/>
        <v>#VALUE!</v>
      </c>
      <c r="W288" s="7" t="e">
        <f t="shared" si="104"/>
        <v>#VALUE!</v>
      </c>
      <c r="X288" s="11" t="e">
        <f t="shared" si="84"/>
        <v>#VALUE!</v>
      </c>
      <c r="Y288" s="11" t="e">
        <f t="shared" si="85"/>
        <v>#VALUE!</v>
      </c>
      <c r="Z288" s="11" t="e">
        <f t="shared" si="86"/>
        <v>#VALUE!</v>
      </c>
      <c r="AA288" s="11" t="e">
        <f t="shared" si="87"/>
        <v>#VALUE!</v>
      </c>
      <c r="AB288" s="11" t="e">
        <f t="shared" si="88"/>
        <v>#VALUE!</v>
      </c>
      <c r="AC288" s="11" t="e">
        <f t="shared" si="89"/>
        <v>#VALUE!</v>
      </c>
      <c r="AD288" s="11" t="e">
        <f t="shared" si="90"/>
        <v>#VALUE!</v>
      </c>
      <c r="AE288" s="11" t="e">
        <f t="shared" si="91"/>
        <v>#VALUE!</v>
      </c>
      <c r="AF288" s="11" t="e">
        <f t="shared" si="92"/>
        <v>#VALUE!</v>
      </c>
      <c r="AG288" s="11" t="e">
        <f t="shared" si="93"/>
        <v>#VALUE!</v>
      </c>
      <c r="AH288" s="11" t="e">
        <f t="shared" si="94"/>
        <v>#VALUE!</v>
      </c>
    </row>
    <row r="289" spans="1:34">
      <c r="A289" s="3">
        <v>43221</v>
      </c>
      <c r="B289" s="4" t="s">
        <v>103</v>
      </c>
      <c r="C289" s="4" t="s">
        <v>46</v>
      </c>
      <c r="D289" s="4" t="s">
        <v>103</v>
      </c>
      <c r="E289" s="4" t="s">
        <v>46</v>
      </c>
      <c r="F289" s="9" t="s">
        <v>103</v>
      </c>
      <c r="G289" s="11" t="s">
        <v>103</v>
      </c>
      <c r="H289" s="9" t="s">
        <v>103</v>
      </c>
      <c r="I289" s="9" t="s">
        <v>103</v>
      </c>
      <c r="J289" s="9" t="s">
        <v>103</v>
      </c>
      <c r="K289" s="9" t="s">
        <v>103</v>
      </c>
      <c r="L289" s="9" t="s">
        <v>103</v>
      </c>
      <c r="M289" s="7" t="e">
        <f t="shared" si="105"/>
        <v>#VALUE!</v>
      </c>
      <c r="N289" s="7" t="e">
        <f t="shared" si="95"/>
        <v>#VALUE!</v>
      </c>
      <c r="O289" s="7" t="e">
        <f t="shared" si="96"/>
        <v>#VALUE!</v>
      </c>
      <c r="P289" s="7" t="e">
        <f t="shared" si="97"/>
        <v>#VALUE!</v>
      </c>
      <c r="Q289" s="7" t="e">
        <f t="shared" si="98"/>
        <v>#VALUE!</v>
      </c>
      <c r="R289" s="7" t="e">
        <f t="shared" si="99"/>
        <v>#VALUE!</v>
      </c>
      <c r="S289" s="7" t="e">
        <f t="shared" si="100"/>
        <v>#VALUE!</v>
      </c>
      <c r="T289" s="7" t="e">
        <f t="shared" si="101"/>
        <v>#VALUE!</v>
      </c>
      <c r="U289" s="7" t="e">
        <f t="shared" si="102"/>
        <v>#VALUE!</v>
      </c>
      <c r="V289" s="7" t="e">
        <f t="shared" si="103"/>
        <v>#VALUE!</v>
      </c>
      <c r="W289" s="7" t="e">
        <f t="shared" si="104"/>
        <v>#VALUE!</v>
      </c>
      <c r="X289" s="11" t="e">
        <f t="shared" si="84"/>
        <v>#VALUE!</v>
      </c>
      <c r="Y289" s="11" t="e">
        <f t="shared" si="85"/>
        <v>#VALUE!</v>
      </c>
      <c r="Z289" s="11" t="e">
        <f t="shared" si="86"/>
        <v>#VALUE!</v>
      </c>
      <c r="AA289" s="11" t="e">
        <f t="shared" si="87"/>
        <v>#VALUE!</v>
      </c>
      <c r="AB289" s="11" t="e">
        <f t="shared" si="88"/>
        <v>#VALUE!</v>
      </c>
      <c r="AC289" s="11" t="e">
        <f t="shared" si="89"/>
        <v>#VALUE!</v>
      </c>
      <c r="AD289" s="11" t="e">
        <f t="shared" si="90"/>
        <v>#VALUE!</v>
      </c>
      <c r="AE289" s="11" t="e">
        <f t="shared" si="91"/>
        <v>#VALUE!</v>
      </c>
      <c r="AF289" s="11" t="e">
        <f t="shared" si="92"/>
        <v>#VALUE!</v>
      </c>
      <c r="AG289" s="11" t="e">
        <f t="shared" si="93"/>
        <v>#VALUE!</v>
      </c>
      <c r="AH289" s="11" t="e">
        <f t="shared" si="94"/>
        <v>#VALUE!</v>
      </c>
    </row>
    <row r="290" spans="1:34">
      <c r="A290" s="3">
        <v>43252</v>
      </c>
      <c r="B290" s="4" t="s">
        <v>103</v>
      </c>
      <c r="C290" s="4" t="s">
        <v>46</v>
      </c>
      <c r="D290" s="4" t="s">
        <v>103</v>
      </c>
      <c r="E290" s="4" t="s">
        <v>46</v>
      </c>
      <c r="F290" s="9" t="s">
        <v>103</v>
      </c>
      <c r="G290" s="11" t="s">
        <v>103</v>
      </c>
      <c r="H290" s="9" t="s">
        <v>103</v>
      </c>
      <c r="I290" s="9" t="s">
        <v>103</v>
      </c>
      <c r="J290" s="9" t="s">
        <v>103</v>
      </c>
      <c r="K290" s="9" t="s">
        <v>103</v>
      </c>
      <c r="L290" s="9" t="s">
        <v>103</v>
      </c>
      <c r="M290" s="7" t="e">
        <f t="shared" si="105"/>
        <v>#VALUE!</v>
      </c>
      <c r="N290" s="7" t="e">
        <f t="shared" si="95"/>
        <v>#VALUE!</v>
      </c>
      <c r="O290" s="7" t="e">
        <f t="shared" si="96"/>
        <v>#VALUE!</v>
      </c>
      <c r="P290" s="7" t="e">
        <f t="shared" si="97"/>
        <v>#VALUE!</v>
      </c>
      <c r="Q290" s="7" t="e">
        <f t="shared" si="98"/>
        <v>#VALUE!</v>
      </c>
      <c r="R290" s="7" t="e">
        <f t="shared" si="99"/>
        <v>#VALUE!</v>
      </c>
      <c r="S290" s="7" t="e">
        <f t="shared" si="100"/>
        <v>#VALUE!</v>
      </c>
      <c r="T290" s="7" t="e">
        <f t="shared" si="101"/>
        <v>#VALUE!</v>
      </c>
      <c r="U290" s="7" t="e">
        <f t="shared" si="102"/>
        <v>#VALUE!</v>
      </c>
      <c r="V290" s="7" t="e">
        <f t="shared" si="103"/>
        <v>#VALUE!</v>
      </c>
      <c r="W290" s="7" t="e">
        <f t="shared" si="104"/>
        <v>#VALUE!</v>
      </c>
      <c r="X290" s="11" t="e">
        <f t="shared" si="84"/>
        <v>#VALUE!</v>
      </c>
      <c r="Y290" s="11" t="e">
        <f t="shared" si="85"/>
        <v>#VALUE!</v>
      </c>
      <c r="Z290" s="11" t="e">
        <f t="shared" si="86"/>
        <v>#VALUE!</v>
      </c>
      <c r="AA290" s="11" t="e">
        <f t="shared" si="87"/>
        <v>#VALUE!</v>
      </c>
      <c r="AB290" s="11" t="e">
        <f t="shared" si="88"/>
        <v>#VALUE!</v>
      </c>
      <c r="AC290" s="11" t="e">
        <f t="shared" si="89"/>
        <v>#VALUE!</v>
      </c>
      <c r="AD290" s="11" t="e">
        <f t="shared" si="90"/>
        <v>#VALUE!</v>
      </c>
      <c r="AE290" s="11" t="e">
        <f t="shared" si="91"/>
        <v>#VALUE!</v>
      </c>
      <c r="AF290" s="11" t="e">
        <f t="shared" si="92"/>
        <v>#VALUE!</v>
      </c>
      <c r="AG290" s="11" t="e">
        <f t="shared" si="93"/>
        <v>#VALUE!</v>
      </c>
      <c r="AH290" s="11" t="e">
        <f t="shared" si="94"/>
        <v>#VALUE!</v>
      </c>
    </row>
    <row r="291" spans="1:34">
      <c r="A291" s="3">
        <v>43282</v>
      </c>
      <c r="B291" s="4" t="s">
        <v>103</v>
      </c>
      <c r="C291" s="4" t="s">
        <v>46</v>
      </c>
      <c r="D291" s="4" t="s">
        <v>103</v>
      </c>
      <c r="E291" s="4" t="s">
        <v>46</v>
      </c>
      <c r="F291" s="9" t="s">
        <v>103</v>
      </c>
      <c r="G291" s="11" t="s">
        <v>103</v>
      </c>
      <c r="H291" s="9" t="s">
        <v>103</v>
      </c>
      <c r="I291" s="9" t="s">
        <v>103</v>
      </c>
      <c r="J291" s="9" t="s">
        <v>103</v>
      </c>
      <c r="K291" s="9" t="s">
        <v>103</v>
      </c>
      <c r="L291" s="9" t="s">
        <v>103</v>
      </c>
      <c r="M291" s="7" t="e">
        <f t="shared" si="105"/>
        <v>#VALUE!</v>
      </c>
      <c r="N291" s="7" t="e">
        <f t="shared" si="95"/>
        <v>#VALUE!</v>
      </c>
      <c r="O291" s="7" t="e">
        <f t="shared" si="96"/>
        <v>#VALUE!</v>
      </c>
      <c r="P291" s="7" t="e">
        <f t="shared" si="97"/>
        <v>#VALUE!</v>
      </c>
      <c r="Q291" s="7" t="e">
        <f t="shared" si="98"/>
        <v>#VALUE!</v>
      </c>
      <c r="R291" s="7" t="e">
        <f t="shared" si="99"/>
        <v>#VALUE!</v>
      </c>
      <c r="S291" s="7" t="e">
        <f t="shared" si="100"/>
        <v>#VALUE!</v>
      </c>
      <c r="T291" s="7" t="e">
        <f t="shared" si="101"/>
        <v>#VALUE!</v>
      </c>
      <c r="U291" s="7" t="e">
        <f t="shared" si="102"/>
        <v>#VALUE!</v>
      </c>
      <c r="V291" s="7" t="e">
        <f t="shared" si="103"/>
        <v>#VALUE!</v>
      </c>
      <c r="W291" s="7" t="e">
        <f t="shared" si="104"/>
        <v>#VALUE!</v>
      </c>
      <c r="X291" s="11" t="e">
        <f t="shared" si="84"/>
        <v>#VALUE!</v>
      </c>
      <c r="Y291" s="11" t="e">
        <f t="shared" si="85"/>
        <v>#VALUE!</v>
      </c>
      <c r="Z291" s="11" t="e">
        <f t="shared" si="86"/>
        <v>#VALUE!</v>
      </c>
      <c r="AA291" s="11" t="e">
        <f t="shared" si="87"/>
        <v>#VALUE!</v>
      </c>
      <c r="AB291" s="11" t="e">
        <f t="shared" si="88"/>
        <v>#VALUE!</v>
      </c>
      <c r="AC291" s="11" t="e">
        <f t="shared" si="89"/>
        <v>#VALUE!</v>
      </c>
      <c r="AD291" s="11" t="e">
        <f t="shared" si="90"/>
        <v>#VALUE!</v>
      </c>
      <c r="AE291" s="11" t="e">
        <f t="shared" si="91"/>
        <v>#VALUE!</v>
      </c>
      <c r="AF291" s="11" t="e">
        <f t="shared" si="92"/>
        <v>#VALUE!</v>
      </c>
      <c r="AG291" s="11" t="e">
        <f t="shared" si="93"/>
        <v>#VALUE!</v>
      </c>
      <c r="AH291" s="11" t="e">
        <f t="shared" si="94"/>
        <v>#VALUE!</v>
      </c>
    </row>
    <row r="292" spans="1:34">
      <c r="A292" s="3">
        <v>43313</v>
      </c>
      <c r="B292" s="4" t="s">
        <v>103</v>
      </c>
      <c r="C292" s="4" t="s">
        <v>46</v>
      </c>
      <c r="D292" s="4" t="s">
        <v>103</v>
      </c>
      <c r="E292" s="4" t="s">
        <v>46</v>
      </c>
      <c r="F292" s="9" t="s">
        <v>103</v>
      </c>
      <c r="G292" s="11" t="s">
        <v>103</v>
      </c>
      <c r="H292" s="9" t="s">
        <v>103</v>
      </c>
      <c r="I292" s="9" t="s">
        <v>103</v>
      </c>
      <c r="J292" s="9" t="s">
        <v>103</v>
      </c>
      <c r="K292" s="9" t="s">
        <v>103</v>
      </c>
      <c r="L292" s="9" t="s">
        <v>103</v>
      </c>
      <c r="M292" s="7" t="e">
        <f t="shared" si="105"/>
        <v>#VALUE!</v>
      </c>
      <c r="N292" s="7" t="e">
        <f t="shared" si="95"/>
        <v>#VALUE!</v>
      </c>
      <c r="O292" s="7" t="e">
        <f t="shared" si="96"/>
        <v>#VALUE!</v>
      </c>
      <c r="P292" s="7" t="e">
        <f t="shared" si="97"/>
        <v>#VALUE!</v>
      </c>
      <c r="Q292" s="7" t="e">
        <f t="shared" si="98"/>
        <v>#VALUE!</v>
      </c>
      <c r="R292" s="7" t="e">
        <f t="shared" si="99"/>
        <v>#VALUE!</v>
      </c>
      <c r="S292" s="7" t="e">
        <f t="shared" si="100"/>
        <v>#VALUE!</v>
      </c>
      <c r="T292" s="7" t="e">
        <f t="shared" si="101"/>
        <v>#VALUE!</v>
      </c>
      <c r="U292" s="7" t="e">
        <f t="shared" si="102"/>
        <v>#VALUE!</v>
      </c>
      <c r="V292" s="7" t="e">
        <f t="shared" si="103"/>
        <v>#VALUE!</v>
      </c>
      <c r="W292" s="7" t="e">
        <f t="shared" si="104"/>
        <v>#VALUE!</v>
      </c>
      <c r="X292" s="11" t="e">
        <f t="shared" si="84"/>
        <v>#VALUE!</v>
      </c>
      <c r="Y292" s="11" t="e">
        <f t="shared" si="85"/>
        <v>#VALUE!</v>
      </c>
      <c r="Z292" s="11" t="e">
        <f t="shared" si="86"/>
        <v>#VALUE!</v>
      </c>
      <c r="AA292" s="11" t="e">
        <f t="shared" si="87"/>
        <v>#VALUE!</v>
      </c>
      <c r="AB292" s="11" t="e">
        <f t="shared" si="88"/>
        <v>#VALUE!</v>
      </c>
      <c r="AC292" s="11" t="e">
        <f t="shared" si="89"/>
        <v>#VALUE!</v>
      </c>
      <c r="AD292" s="11" t="e">
        <f t="shared" si="90"/>
        <v>#VALUE!</v>
      </c>
      <c r="AE292" s="11" t="e">
        <f t="shared" si="91"/>
        <v>#VALUE!</v>
      </c>
      <c r="AF292" s="11" t="e">
        <f t="shared" si="92"/>
        <v>#VALUE!</v>
      </c>
      <c r="AG292" s="11" t="e">
        <f t="shared" si="93"/>
        <v>#VALUE!</v>
      </c>
      <c r="AH292" s="11" t="e">
        <f t="shared" si="94"/>
        <v>#VALUE!</v>
      </c>
    </row>
    <row r="293" spans="1:34">
      <c r="A293" s="3">
        <v>43344</v>
      </c>
      <c r="B293" s="4" t="s">
        <v>103</v>
      </c>
      <c r="C293" s="4" t="s">
        <v>46</v>
      </c>
      <c r="D293" s="4" t="s">
        <v>103</v>
      </c>
      <c r="E293" s="4" t="s">
        <v>46</v>
      </c>
      <c r="F293" s="9" t="s">
        <v>103</v>
      </c>
      <c r="G293" s="11" t="s">
        <v>103</v>
      </c>
      <c r="H293" s="9" t="s">
        <v>103</v>
      </c>
      <c r="I293" s="9" t="s">
        <v>103</v>
      </c>
      <c r="J293" s="9" t="s">
        <v>103</v>
      </c>
      <c r="K293" s="9" t="s">
        <v>103</v>
      </c>
      <c r="L293" s="9" t="s">
        <v>103</v>
      </c>
      <c r="M293" s="7" t="e">
        <f t="shared" si="105"/>
        <v>#VALUE!</v>
      </c>
      <c r="N293" s="7" t="e">
        <f t="shared" si="95"/>
        <v>#VALUE!</v>
      </c>
      <c r="O293" s="7" t="e">
        <f t="shared" si="96"/>
        <v>#VALUE!</v>
      </c>
      <c r="P293" s="7" t="e">
        <f t="shared" si="97"/>
        <v>#VALUE!</v>
      </c>
      <c r="Q293" s="7" t="e">
        <f t="shared" si="98"/>
        <v>#VALUE!</v>
      </c>
      <c r="R293" s="7" t="e">
        <f t="shared" si="99"/>
        <v>#VALUE!</v>
      </c>
      <c r="S293" s="7" t="e">
        <f t="shared" si="100"/>
        <v>#VALUE!</v>
      </c>
      <c r="T293" s="7" t="e">
        <f t="shared" si="101"/>
        <v>#VALUE!</v>
      </c>
      <c r="U293" s="7" t="e">
        <f t="shared" si="102"/>
        <v>#VALUE!</v>
      </c>
      <c r="V293" s="7" t="e">
        <f t="shared" si="103"/>
        <v>#VALUE!</v>
      </c>
      <c r="W293" s="7" t="e">
        <f t="shared" si="104"/>
        <v>#VALUE!</v>
      </c>
      <c r="X293" s="11" t="e">
        <f t="shared" si="84"/>
        <v>#VALUE!</v>
      </c>
      <c r="Y293" s="11" t="e">
        <f t="shared" si="85"/>
        <v>#VALUE!</v>
      </c>
      <c r="Z293" s="11" t="e">
        <f t="shared" si="86"/>
        <v>#VALUE!</v>
      </c>
      <c r="AA293" s="11" t="e">
        <f t="shared" si="87"/>
        <v>#VALUE!</v>
      </c>
      <c r="AB293" s="11" t="e">
        <f t="shared" si="88"/>
        <v>#VALUE!</v>
      </c>
      <c r="AC293" s="11" t="e">
        <f t="shared" si="89"/>
        <v>#VALUE!</v>
      </c>
      <c r="AD293" s="11" t="e">
        <f t="shared" si="90"/>
        <v>#VALUE!</v>
      </c>
      <c r="AE293" s="11" t="e">
        <f t="shared" si="91"/>
        <v>#VALUE!</v>
      </c>
      <c r="AF293" s="11" t="e">
        <f t="shared" si="92"/>
        <v>#VALUE!</v>
      </c>
      <c r="AG293" s="11" t="e">
        <f t="shared" si="93"/>
        <v>#VALUE!</v>
      </c>
      <c r="AH293" s="11" t="e">
        <f t="shared" si="94"/>
        <v>#VALUE!</v>
      </c>
    </row>
    <row r="294" spans="1:34">
      <c r="A294" s="3">
        <v>43374</v>
      </c>
      <c r="B294" s="4" t="s">
        <v>103</v>
      </c>
      <c r="C294" s="4" t="s">
        <v>46</v>
      </c>
      <c r="D294" s="4" t="s">
        <v>103</v>
      </c>
      <c r="E294" s="4" t="s">
        <v>46</v>
      </c>
      <c r="F294" s="9" t="s">
        <v>103</v>
      </c>
      <c r="G294" s="11" t="s">
        <v>103</v>
      </c>
      <c r="H294" s="9" t="s">
        <v>103</v>
      </c>
      <c r="I294" s="9" t="s">
        <v>103</v>
      </c>
      <c r="J294" s="9" t="s">
        <v>103</v>
      </c>
      <c r="K294" s="9" t="s">
        <v>103</v>
      </c>
      <c r="L294" s="9" t="s">
        <v>103</v>
      </c>
      <c r="M294" s="7" t="e">
        <f t="shared" si="105"/>
        <v>#VALUE!</v>
      </c>
      <c r="N294" s="7" t="e">
        <f t="shared" si="95"/>
        <v>#VALUE!</v>
      </c>
      <c r="O294" s="7" t="e">
        <f t="shared" si="96"/>
        <v>#VALUE!</v>
      </c>
      <c r="P294" s="7" t="e">
        <f t="shared" si="97"/>
        <v>#VALUE!</v>
      </c>
      <c r="Q294" s="7" t="e">
        <f t="shared" si="98"/>
        <v>#VALUE!</v>
      </c>
      <c r="R294" s="7" t="e">
        <f t="shared" si="99"/>
        <v>#VALUE!</v>
      </c>
      <c r="S294" s="7" t="e">
        <f t="shared" si="100"/>
        <v>#VALUE!</v>
      </c>
      <c r="T294" s="7" t="e">
        <f t="shared" si="101"/>
        <v>#VALUE!</v>
      </c>
      <c r="U294" s="7" t="e">
        <f t="shared" si="102"/>
        <v>#VALUE!</v>
      </c>
      <c r="V294" s="7" t="e">
        <f t="shared" si="103"/>
        <v>#VALUE!</v>
      </c>
      <c r="W294" s="7" t="e">
        <f t="shared" si="104"/>
        <v>#VALUE!</v>
      </c>
      <c r="X294" s="11" t="e">
        <f t="shared" si="84"/>
        <v>#VALUE!</v>
      </c>
      <c r="Y294" s="11" t="e">
        <f t="shared" si="85"/>
        <v>#VALUE!</v>
      </c>
      <c r="Z294" s="11" t="e">
        <f t="shared" si="86"/>
        <v>#VALUE!</v>
      </c>
      <c r="AA294" s="11" t="e">
        <f t="shared" si="87"/>
        <v>#VALUE!</v>
      </c>
      <c r="AB294" s="11" t="e">
        <f t="shared" si="88"/>
        <v>#VALUE!</v>
      </c>
      <c r="AC294" s="11" t="e">
        <f t="shared" si="89"/>
        <v>#VALUE!</v>
      </c>
      <c r="AD294" s="11" t="e">
        <f t="shared" si="90"/>
        <v>#VALUE!</v>
      </c>
      <c r="AE294" s="11" t="e">
        <f t="shared" si="91"/>
        <v>#VALUE!</v>
      </c>
      <c r="AF294" s="11" t="e">
        <f t="shared" si="92"/>
        <v>#VALUE!</v>
      </c>
      <c r="AG294" s="11" t="e">
        <f t="shared" si="93"/>
        <v>#VALUE!</v>
      </c>
      <c r="AH294" s="11" t="e">
        <f t="shared" si="94"/>
        <v>#VALUE!</v>
      </c>
    </row>
    <row r="295" spans="1:34">
      <c r="A295" s="3">
        <v>43405</v>
      </c>
      <c r="B295" s="4" t="s">
        <v>103</v>
      </c>
      <c r="C295" s="4" t="s">
        <v>46</v>
      </c>
      <c r="D295" s="4" t="s">
        <v>103</v>
      </c>
      <c r="E295" s="4" t="s">
        <v>46</v>
      </c>
      <c r="F295" s="9" t="s">
        <v>103</v>
      </c>
      <c r="G295" s="11" t="s">
        <v>103</v>
      </c>
      <c r="H295" s="9" t="s">
        <v>103</v>
      </c>
      <c r="I295" s="9" t="s">
        <v>103</v>
      </c>
      <c r="J295" s="9" t="s">
        <v>103</v>
      </c>
      <c r="K295" s="9" t="s">
        <v>103</v>
      </c>
      <c r="L295" s="9" t="s">
        <v>103</v>
      </c>
      <c r="M295" s="7" t="e">
        <f t="shared" si="105"/>
        <v>#VALUE!</v>
      </c>
      <c r="N295" s="7" t="e">
        <f t="shared" si="95"/>
        <v>#VALUE!</v>
      </c>
      <c r="O295" s="7" t="e">
        <f t="shared" si="96"/>
        <v>#VALUE!</v>
      </c>
      <c r="P295" s="7" t="e">
        <f t="shared" si="97"/>
        <v>#VALUE!</v>
      </c>
      <c r="Q295" s="7" t="e">
        <f t="shared" si="98"/>
        <v>#VALUE!</v>
      </c>
      <c r="R295" s="7" t="e">
        <f t="shared" si="99"/>
        <v>#VALUE!</v>
      </c>
      <c r="S295" s="7" t="e">
        <f t="shared" si="100"/>
        <v>#VALUE!</v>
      </c>
      <c r="T295" s="7" t="e">
        <f t="shared" si="101"/>
        <v>#VALUE!</v>
      </c>
      <c r="U295" s="7" t="e">
        <f t="shared" si="102"/>
        <v>#VALUE!</v>
      </c>
      <c r="V295" s="7" t="e">
        <f t="shared" si="103"/>
        <v>#VALUE!</v>
      </c>
      <c r="W295" s="7" t="e">
        <f t="shared" si="104"/>
        <v>#VALUE!</v>
      </c>
      <c r="X295" s="11" t="e">
        <f t="shared" si="84"/>
        <v>#VALUE!</v>
      </c>
      <c r="Y295" s="11" t="e">
        <f t="shared" si="85"/>
        <v>#VALUE!</v>
      </c>
      <c r="Z295" s="11" t="e">
        <f t="shared" si="86"/>
        <v>#VALUE!</v>
      </c>
      <c r="AA295" s="11" t="e">
        <f t="shared" si="87"/>
        <v>#VALUE!</v>
      </c>
      <c r="AB295" s="11" t="e">
        <f t="shared" si="88"/>
        <v>#VALUE!</v>
      </c>
      <c r="AC295" s="11" t="e">
        <f t="shared" si="89"/>
        <v>#VALUE!</v>
      </c>
      <c r="AD295" s="11" t="e">
        <f t="shared" si="90"/>
        <v>#VALUE!</v>
      </c>
      <c r="AE295" s="11" t="e">
        <f t="shared" si="91"/>
        <v>#VALUE!</v>
      </c>
      <c r="AF295" s="11" t="e">
        <f t="shared" si="92"/>
        <v>#VALUE!</v>
      </c>
      <c r="AG295" s="11" t="e">
        <f t="shared" si="93"/>
        <v>#VALUE!</v>
      </c>
      <c r="AH295" s="11" t="e">
        <f t="shared" si="94"/>
        <v>#VALUE!</v>
      </c>
    </row>
    <row r="296" spans="1:34">
      <c r="A296" s="3">
        <v>43435</v>
      </c>
      <c r="B296" s="4" t="s">
        <v>103</v>
      </c>
      <c r="C296" s="4" t="s">
        <v>46</v>
      </c>
      <c r="D296" s="4" t="s">
        <v>103</v>
      </c>
      <c r="E296" s="4" t="s">
        <v>46</v>
      </c>
      <c r="F296" s="9" t="s">
        <v>103</v>
      </c>
      <c r="G296" s="11" t="s">
        <v>103</v>
      </c>
      <c r="H296" s="9" t="s">
        <v>103</v>
      </c>
      <c r="I296" s="9" t="s">
        <v>103</v>
      </c>
      <c r="J296" s="9" t="s">
        <v>103</v>
      </c>
      <c r="K296" s="9" t="s">
        <v>103</v>
      </c>
      <c r="L296" s="9" t="s">
        <v>103</v>
      </c>
      <c r="M296" s="7" t="e">
        <f t="shared" si="105"/>
        <v>#VALUE!</v>
      </c>
      <c r="N296" s="7" t="e">
        <f t="shared" si="95"/>
        <v>#VALUE!</v>
      </c>
      <c r="O296" s="7" t="e">
        <f t="shared" si="96"/>
        <v>#VALUE!</v>
      </c>
      <c r="P296" s="7" t="e">
        <f t="shared" si="97"/>
        <v>#VALUE!</v>
      </c>
      <c r="Q296" s="7" t="e">
        <f t="shared" si="98"/>
        <v>#VALUE!</v>
      </c>
      <c r="R296" s="7" t="e">
        <f t="shared" si="99"/>
        <v>#VALUE!</v>
      </c>
      <c r="S296" s="7" t="e">
        <f t="shared" si="100"/>
        <v>#VALUE!</v>
      </c>
      <c r="T296" s="7" t="e">
        <f t="shared" si="101"/>
        <v>#VALUE!</v>
      </c>
      <c r="U296" s="7" t="e">
        <f t="shared" si="102"/>
        <v>#VALUE!</v>
      </c>
      <c r="V296" s="7" t="e">
        <f t="shared" si="103"/>
        <v>#VALUE!</v>
      </c>
      <c r="W296" s="7" t="e">
        <f t="shared" si="104"/>
        <v>#VALUE!</v>
      </c>
      <c r="X296" s="11" t="e">
        <f t="shared" si="84"/>
        <v>#VALUE!</v>
      </c>
      <c r="Y296" s="11" t="e">
        <f t="shared" si="85"/>
        <v>#VALUE!</v>
      </c>
      <c r="Z296" s="11" t="e">
        <f t="shared" si="86"/>
        <v>#VALUE!</v>
      </c>
      <c r="AA296" s="11" t="e">
        <f t="shared" si="87"/>
        <v>#VALUE!</v>
      </c>
      <c r="AB296" s="11" t="e">
        <f t="shared" si="88"/>
        <v>#VALUE!</v>
      </c>
      <c r="AC296" s="11" t="e">
        <f t="shared" si="89"/>
        <v>#VALUE!</v>
      </c>
      <c r="AD296" s="11" t="e">
        <f t="shared" si="90"/>
        <v>#VALUE!</v>
      </c>
      <c r="AE296" s="11" t="e">
        <f t="shared" si="91"/>
        <v>#VALUE!</v>
      </c>
      <c r="AF296" s="11" t="e">
        <f t="shared" si="92"/>
        <v>#VALUE!</v>
      </c>
      <c r="AG296" s="11" t="e">
        <f t="shared" si="93"/>
        <v>#VALUE!</v>
      </c>
      <c r="AH296" s="11" t="e">
        <f t="shared" si="94"/>
        <v>#VALUE!</v>
      </c>
    </row>
    <row r="297" spans="1:34">
      <c r="A297" s="3">
        <v>43466</v>
      </c>
      <c r="B297" s="4" t="s">
        <v>103</v>
      </c>
      <c r="C297" s="4" t="s">
        <v>46</v>
      </c>
      <c r="D297" s="4" t="s">
        <v>103</v>
      </c>
      <c r="E297" s="4" t="s">
        <v>46</v>
      </c>
      <c r="F297" s="9" t="s">
        <v>103</v>
      </c>
      <c r="G297" s="11" t="s">
        <v>103</v>
      </c>
      <c r="H297" s="9" t="s">
        <v>103</v>
      </c>
      <c r="I297" s="9" t="s">
        <v>103</v>
      </c>
      <c r="J297" s="9" t="s">
        <v>103</v>
      </c>
      <c r="K297" s="9" t="s">
        <v>103</v>
      </c>
      <c r="L297" s="9" t="s">
        <v>103</v>
      </c>
      <c r="M297" s="7" t="e">
        <f t="shared" si="105"/>
        <v>#VALUE!</v>
      </c>
      <c r="N297" s="7" t="e">
        <f t="shared" si="95"/>
        <v>#VALUE!</v>
      </c>
      <c r="O297" s="7" t="e">
        <f t="shared" si="96"/>
        <v>#VALUE!</v>
      </c>
      <c r="P297" s="7" t="e">
        <f t="shared" si="97"/>
        <v>#VALUE!</v>
      </c>
      <c r="Q297" s="7" t="e">
        <f t="shared" si="98"/>
        <v>#VALUE!</v>
      </c>
      <c r="R297" s="7" t="e">
        <f t="shared" si="99"/>
        <v>#VALUE!</v>
      </c>
      <c r="S297" s="7" t="e">
        <f t="shared" si="100"/>
        <v>#VALUE!</v>
      </c>
      <c r="T297" s="7" t="e">
        <f t="shared" si="101"/>
        <v>#VALUE!</v>
      </c>
      <c r="U297" s="7" t="e">
        <f t="shared" si="102"/>
        <v>#VALUE!</v>
      </c>
      <c r="V297" s="7" t="e">
        <f t="shared" si="103"/>
        <v>#VALUE!</v>
      </c>
      <c r="W297" s="7" t="e">
        <f t="shared" si="104"/>
        <v>#VALUE!</v>
      </c>
      <c r="X297" s="11" t="e">
        <f t="shared" si="84"/>
        <v>#VALUE!</v>
      </c>
      <c r="Y297" s="11" t="e">
        <f t="shared" si="85"/>
        <v>#VALUE!</v>
      </c>
      <c r="Z297" s="11" t="e">
        <f t="shared" si="86"/>
        <v>#VALUE!</v>
      </c>
      <c r="AA297" s="11" t="e">
        <f t="shared" si="87"/>
        <v>#VALUE!</v>
      </c>
      <c r="AB297" s="11" t="e">
        <f t="shared" si="88"/>
        <v>#VALUE!</v>
      </c>
      <c r="AC297" s="11" t="e">
        <f t="shared" si="89"/>
        <v>#VALUE!</v>
      </c>
      <c r="AD297" s="11" t="e">
        <f t="shared" si="90"/>
        <v>#VALUE!</v>
      </c>
      <c r="AE297" s="11" t="e">
        <f t="shared" si="91"/>
        <v>#VALUE!</v>
      </c>
      <c r="AF297" s="11" t="e">
        <f t="shared" si="92"/>
        <v>#VALUE!</v>
      </c>
      <c r="AG297" s="11" t="e">
        <f t="shared" si="93"/>
        <v>#VALUE!</v>
      </c>
      <c r="AH297" s="11" t="e">
        <f t="shared" si="94"/>
        <v>#VALUE!</v>
      </c>
    </row>
    <row r="298" spans="1:34">
      <c r="A298" s="3">
        <v>43497</v>
      </c>
      <c r="B298" s="4" t="s">
        <v>103</v>
      </c>
      <c r="C298" s="4" t="s">
        <v>46</v>
      </c>
      <c r="D298" s="4" t="s">
        <v>103</v>
      </c>
      <c r="E298" s="4" t="s">
        <v>46</v>
      </c>
      <c r="F298" s="9" t="s">
        <v>103</v>
      </c>
      <c r="G298" s="11" t="s">
        <v>103</v>
      </c>
      <c r="H298" s="9" t="s">
        <v>103</v>
      </c>
      <c r="I298" s="9" t="s">
        <v>103</v>
      </c>
      <c r="J298" s="9" t="s">
        <v>103</v>
      </c>
      <c r="K298" s="9" t="s">
        <v>103</v>
      </c>
      <c r="L298" s="9" t="s">
        <v>103</v>
      </c>
      <c r="M298" s="7" t="e">
        <f t="shared" si="105"/>
        <v>#VALUE!</v>
      </c>
      <c r="N298" s="7" t="e">
        <f t="shared" si="95"/>
        <v>#VALUE!</v>
      </c>
      <c r="O298" s="7" t="e">
        <f t="shared" si="96"/>
        <v>#VALUE!</v>
      </c>
      <c r="P298" s="7" t="e">
        <f t="shared" si="97"/>
        <v>#VALUE!</v>
      </c>
      <c r="Q298" s="7" t="e">
        <f t="shared" si="98"/>
        <v>#VALUE!</v>
      </c>
      <c r="R298" s="7" t="e">
        <f t="shared" si="99"/>
        <v>#VALUE!</v>
      </c>
      <c r="S298" s="7" t="e">
        <f t="shared" si="100"/>
        <v>#VALUE!</v>
      </c>
      <c r="T298" s="7" t="e">
        <f t="shared" si="101"/>
        <v>#VALUE!</v>
      </c>
      <c r="U298" s="7" t="e">
        <f t="shared" si="102"/>
        <v>#VALUE!</v>
      </c>
      <c r="V298" s="7" t="e">
        <f t="shared" si="103"/>
        <v>#VALUE!</v>
      </c>
      <c r="W298" s="7" t="e">
        <f t="shared" si="104"/>
        <v>#VALUE!</v>
      </c>
      <c r="X298" s="11" t="e">
        <f t="shared" si="84"/>
        <v>#VALUE!</v>
      </c>
      <c r="Y298" s="11" t="e">
        <f t="shared" si="85"/>
        <v>#VALUE!</v>
      </c>
      <c r="Z298" s="11" t="e">
        <f t="shared" si="86"/>
        <v>#VALUE!</v>
      </c>
      <c r="AA298" s="11" t="e">
        <f t="shared" si="87"/>
        <v>#VALUE!</v>
      </c>
      <c r="AB298" s="11" t="e">
        <f t="shared" si="88"/>
        <v>#VALUE!</v>
      </c>
      <c r="AC298" s="11" t="e">
        <f t="shared" si="89"/>
        <v>#VALUE!</v>
      </c>
      <c r="AD298" s="11" t="e">
        <f t="shared" si="90"/>
        <v>#VALUE!</v>
      </c>
      <c r="AE298" s="11" t="e">
        <f t="shared" si="91"/>
        <v>#VALUE!</v>
      </c>
      <c r="AF298" s="11" t="e">
        <f t="shared" si="92"/>
        <v>#VALUE!</v>
      </c>
      <c r="AG298" s="11" t="e">
        <f t="shared" si="93"/>
        <v>#VALUE!</v>
      </c>
      <c r="AH298" s="11" t="e">
        <f t="shared" si="94"/>
        <v>#VALUE!</v>
      </c>
    </row>
    <row r="299" spans="1:34">
      <c r="A299" s="3">
        <v>43525</v>
      </c>
      <c r="B299" s="4" t="s">
        <v>103</v>
      </c>
      <c r="C299" s="4" t="s">
        <v>46</v>
      </c>
      <c r="D299" s="4" t="s">
        <v>103</v>
      </c>
      <c r="E299" s="4" t="s">
        <v>46</v>
      </c>
      <c r="F299" s="9" t="s">
        <v>103</v>
      </c>
      <c r="G299" s="11" t="s">
        <v>103</v>
      </c>
      <c r="H299" s="9" t="s">
        <v>103</v>
      </c>
      <c r="I299" s="9" t="s">
        <v>103</v>
      </c>
      <c r="J299" s="9" t="s">
        <v>103</v>
      </c>
      <c r="K299" s="9" t="s">
        <v>103</v>
      </c>
      <c r="L299" s="9" t="s">
        <v>103</v>
      </c>
      <c r="M299" s="7" t="e">
        <f t="shared" si="105"/>
        <v>#VALUE!</v>
      </c>
      <c r="N299" s="7" t="e">
        <f t="shared" si="95"/>
        <v>#VALUE!</v>
      </c>
      <c r="O299" s="7" t="e">
        <f t="shared" si="96"/>
        <v>#VALUE!</v>
      </c>
      <c r="P299" s="7" t="e">
        <f t="shared" si="97"/>
        <v>#VALUE!</v>
      </c>
      <c r="Q299" s="7" t="e">
        <f t="shared" si="98"/>
        <v>#VALUE!</v>
      </c>
      <c r="R299" s="7" t="e">
        <f t="shared" si="99"/>
        <v>#VALUE!</v>
      </c>
      <c r="S299" s="7" t="e">
        <f t="shared" si="100"/>
        <v>#VALUE!</v>
      </c>
      <c r="T299" s="7" t="e">
        <f t="shared" si="101"/>
        <v>#VALUE!</v>
      </c>
      <c r="U299" s="7" t="e">
        <f t="shared" si="102"/>
        <v>#VALUE!</v>
      </c>
      <c r="V299" s="7" t="e">
        <f t="shared" si="103"/>
        <v>#VALUE!</v>
      </c>
      <c r="W299" s="7" t="e">
        <f t="shared" si="104"/>
        <v>#VALUE!</v>
      </c>
      <c r="X299" s="11" t="e">
        <f t="shared" si="84"/>
        <v>#VALUE!</v>
      </c>
      <c r="Y299" s="11" t="e">
        <f t="shared" si="85"/>
        <v>#VALUE!</v>
      </c>
      <c r="Z299" s="11" t="e">
        <f t="shared" si="86"/>
        <v>#VALUE!</v>
      </c>
      <c r="AA299" s="11" t="e">
        <f t="shared" si="87"/>
        <v>#VALUE!</v>
      </c>
      <c r="AB299" s="11" t="e">
        <f t="shared" si="88"/>
        <v>#VALUE!</v>
      </c>
      <c r="AC299" s="11" t="e">
        <f t="shared" si="89"/>
        <v>#VALUE!</v>
      </c>
      <c r="AD299" s="11" t="e">
        <f t="shared" si="90"/>
        <v>#VALUE!</v>
      </c>
      <c r="AE299" s="11" t="e">
        <f t="shared" si="91"/>
        <v>#VALUE!</v>
      </c>
      <c r="AF299" s="11" t="e">
        <f t="shared" si="92"/>
        <v>#VALUE!</v>
      </c>
      <c r="AG299" s="11" t="e">
        <f t="shared" si="93"/>
        <v>#VALUE!</v>
      </c>
      <c r="AH299" s="11" t="e">
        <f t="shared" si="94"/>
        <v>#VALUE!</v>
      </c>
    </row>
    <row r="300" spans="1:34">
      <c r="A300" s="3">
        <v>43556</v>
      </c>
      <c r="B300" s="4" t="s">
        <v>103</v>
      </c>
      <c r="C300" s="4" t="s">
        <v>46</v>
      </c>
      <c r="D300" s="4" t="s">
        <v>103</v>
      </c>
      <c r="E300" s="4" t="s">
        <v>46</v>
      </c>
      <c r="F300" s="9" t="s">
        <v>103</v>
      </c>
      <c r="G300" s="11" t="s">
        <v>103</v>
      </c>
      <c r="H300" s="9" t="s">
        <v>103</v>
      </c>
      <c r="I300" s="9" t="s">
        <v>103</v>
      </c>
      <c r="J300" s="9" t="s">
        <v>103</v>
      </c>
      <c r="K300" s="9" t="s">
        <v>103</v>
      </c>
      <c r="L300" s="9" t="s">
        <v>103</v>
      </c>
      <c r="M300" s="7" t="e">
        <f t="shared" si="105"/>
        <v>#VALUE!</v>
      </c>
      <c r="N300" s="7" t="e">
        <f t="shared" si="95"/>
        <v>#VALUE!</v>
      </c>
      <c r="O300" s="7" t="e">
        <f t="shared" si="96"/>
        <v>#VALUE!</v>
      </c>
      <c r="P300" s="7" t="e">
        <f t="shared" si="97"/>
        <v>#VALUE!</v>
      </c>
      <c r="Q300" s="7" t="e">
        <f t="shared" si="98"/>
        <v>#VALUE!</v>
      </c>
      <c r="R300" s="7" t="e">
        <f t="shared" si="99"/>
        <v>#VALUE!</v>
      </c>
      <c r="S300" s="7" t="e">
        <f t="shared" si="100"/>
        <v>#VALUE!</v>
      </c>
      <c r="T300" s="7" t="e">
        <f t="shared" si="101"/>
        <v>#VALUE!</v>
      </c>
      <c r="U300" s="7" t="e">
        <f t="shared" si="102"/>
        <v>#VALUE!</v>
      </c>
      <c r="V300" s="7" t="e">
        <f t="shared" si="103"/>
        <v>#VALUE!</v>
      </c>
      <c r="W300" s="7" t="e">
        <f t="shared" si="104"/>
        <v>#VALUE!</v>
      </c>
      <c r="X300" s="11" t="e">
        <f t="shared" si="84"/>
        <v>#VALUE!</v>
      </c>
      <c r="Y300" s="11" t="e">
        <f t="shared" si="85"/>
        <v>#VALUE!</v>
      </c>
      <c r="Z300" s="11" t="e">
        <f t="shared" si="86"/>
        <v>#VALUE!</v>
      </c>
      <c r="AA300" s="11" t="e">
        <f t="shared" si="87"/>
        <v>#VALUE!</v>
      </c>
      <c r="AB300" s="11" t="e">
        <f t="shared" si="88"/>
        <v>#VALUE!</v>
      </c>
      <c r="AC300" s="11" t="e">
        <f t="shared" si="89"/>
        <v>#VALUE!</v>
      </c>
      <c r="AD300" s="11" t="e">
        <f t="shared" si="90"/>
        <v>#VALUE!</v>
      </c>
      <c r="AE300" s="11" t="e">
        <f t="shared" si="91"/>
        <v>#VALUE!</v>
      </c>
      <c r="AF300" s="11" t="e">
        <f t="shared" si="92"/>
        <v>#VALUE!</v>
      </c>
      <c r="AG300" s="11" t="e">
        <f t="shared" si="93"/>
        <v>#VALUE!</v>
      </c>
      <c r="AH300" s="11" t="e">
        <f t="shared" si="94"/>
        <v>#VALUE!</v>
      </c>
    </row>
    <row r="301" spans="1:34">
      <c r="A301" s="3">
        <v>43586</v>
      </c>
      <c r="B301" s="4" t="s">
        <v>103</v>
      </c>
      <c r="C301" s="4" t="s">
        <v>46</v>
      </c>
      <c r="D301" s="4" t="s">
        <v>103</v>
      </c>
      <c r="E301" s="4" t="s">
        <v>46</v>
      </c>
      <c r="F301" s="9" t="s">
        <v>103</v>
      </c>
      <c r="G301" s="11" t="s">
        <v>103</v>
      </c>
      <c r="H301" s="9" t="s">
        <v>103</v>
      </c>
      <c r="I301" s="9" t="s">
        <v>103</v>
      </c>
      <c r="J301" s="9" t="s">
        <v>103</v>
      </c>
      <c r="K301" s="9" t="s">
        <v>103</v>
      </c>
      <c r="L301" s="9" t="s">
        <v>103</v>
      </c>
      <c r="M301" s="7" t="e">
        <f t="shared" si="105"/>
        <v>#VALUE!</v>
      </c>
      <c r="N301" s="7" t="e">
        <f t="shared" si="95"/>
        <v>#VALUE!</v>
      </c>
      <c r="O301" s="7" t="e">
        <f t="shared" si="96"/>
        <v>#VALUE!</v>
      </c>
      <c r="P301" s="7" t="e">
        <f t="shared" si="97"/>
        <v>#VALUE!</v>
      </c>
      <c r="Q301" s="7" t="e">
        <f t="shared" si="98"/>
        <v>#VALUE!</v>
      </c>
      <c r="R301" s="7" t="e">
        <f t="shared" si="99"/>
        <v>#VALUE!</v>
      </c>
      <c r="S301" s="7" t="e">
        <f t="shared" si="100"/>
        <v>#VALUE!</v>
      </c>
      <c r="T301" s="7" t="e">
        <f t="shared" si="101"/>
        <v>#VALUE!</v>
      </c>
      <c r="U301" s="7" t="e">
        <f t="shared" si="102"/>
        <v>#VALUE!</v>
      </c>
      <c r="V301" s="7" t="e">
        <f t="shared" si="103"/>
        <v>#VALUE!</v>
      </c>
      <c r="W301" s="7" t="e">
        <f t="shared" si="104"/>
        <v>#VALUE!</v>
      </c>
      <c r="X301" s="11" t="e">
        <f t="shared" si="84"/>
        <v>#VALUE!</v>
      </c>
      <c r="Y301" s="11" t="e">
        <f t="shared" si="85"/>
        <v>#VALUE!</v>
      </c>
      <c r="Z301" s="11" t="e">
        <f t="shared" si="86"/>
        <v>#VALUE!</v>
      </c>
      <c r="AA301" s="11" t="e">
        <f t="shared" si="87"/>
        <v>#VALUE!</v>
      </c>
      <c r="AB301" s="11" t="e">
        <f t="shared" si="88"/>
        <v>#VALUE!</v>
      </c>
      <c r="AC301" s="11" t="e">
        <f t="shared" si="89"/>
        <v>#VALUE!</v>
      </c>
      <c r="AD301" s="11" t="e">
        <f t="shared" si="90"/>
        <v>#VALUE!</v>
      </c>
      <c r="AE301" s="11" t="e">
        <f t="shared" si="91"/>
        <v>#VALUE!</v>
      </c>
      <c r="AF301" s="11" t="e">
        <f t="shared" si="92"/>
        <v>#VALUE!</v>
      </c>
      <c r="AG301" s="11" t="e">
        <f t="shared" si="93"/>
        <v>#VALUE!</v>
      </c>
      <c r="AH301" s="11" t="e">
        <f t="shared" si="94"/>
        <v>#VALUE!</v>
      </c>
    </row>
    <row r="302" spans="1:34">
      <c r="A302" s="3">
        <v>43617</v>
      </c>
      <c r="B302" s="4" t="s">
        <v>103</v>
      </c>
      <c r="C302" s="4" t="s">
        <v>46</v>
      </c>
      <c r="D302" s="4" t="s">
        <v>103</v>
      </c>
      <c r="E302" s="4" t="s">
        <v>46</v>
      </c>
      <c r="F302" s="9" t="s">
        <v>103</v>
      </c>
      <c r="G302" s="11" t="s">
        <v>103</v>
      </c>
      <c r="H302" s="9" t="s">
        <v>103</v>
      </c>
      <c r="I302" s="9" t="s">
        <v>103</v>
      </c>
      <c r="J302" s="9" t="s">
        <v>103</v>
      </c>
      <c r="K302" s="9" t="s">
        <v>103</v>
      </c>
      <c r="L302" s="9" t="s">
        <v>103</v>
      </c>
      <c r="M302" s="7" t="e">
        <f t="shared" si="105"/>
        <v>#VALUE!</v>
      </c>
      <c r="N302" s="7" t="e">
        <f t="shared" si="95"/>
        <v>#VALUE!</v>
      </c>
      <c r="O302" s="7" t="e">
        <f t="shared" si="96"/>
        <v>#VALUE!</v>
      </c>
      <c r="P302" s="7" t="e">
        <f t="shared" si="97"/>
        <v>#VALUE!</v>
      </c>
      <c r="Q302" s="7" t="e">
        <f t="shared" si="98"/>
        <v>#VALUE!</v>
      </c>
      <c r="R302" s="7" t="e">
        <f t="shared" si="99"/>
        <v>#VALUE!</v>
      </c>
      <c r="S302" s="7" t="e">
        <f t="shared" si="100"/>
        <v>#VALUE!</v>
      </c>
      <c r="T302" s="7" t="e">
        <f t="shared" si="101"/>
        <v>#VALUE!</v>
      </c>
      <c r="U302" s="7" t="e">
        <f t="shared" si="102"/>
        <v>#VALUE!</v>
      </c>
      <c r="V302" s="7" t="e">
        <f t="shared" si="103"/>
        <v>#VALUE!</v>
      </c>
      <c r="W302" s="7" t="e">
        <f t="shared" si="104"/>
        <v>#VALUE!</v>
      </c>
      <c r="X302" s="11" t="e">
        <f t="shared" si="84"/>
        <v>#VALUE!</v>
      </c>
      <c r="Y302" s="11" t="e">
        <f t="shared" si="85"/>
        <v>#VALUE!</v>
      </c>
      <c r="Z302" s="11" t="e">
        <f t="shared" si="86"/>
        <v>#VALUE!</v>
      </c>
      <c r="AA302" s="11" t="e">
        <f t="shared" si="87"/>
        <v>#VALUE!</v>
      </c>
      <c r="AB302" s="11" t="e">
        <f t="shared" si="88"/>
        <v>#VALUE!</v>
      </c>
      <c r="AC302" s="11" t="e">
        <f t="shared" si="89"/>
        <v>#VALUE!</v>
      </c>
      <c r="AD302" s="11" t="e">
        <f t="shared" si="90"/>
        <v>#VALUE!</v>
      </c>
      <c r="AE302" s="11" t="e">
        <f t="shared" si="91"/>
        <v>#VALUE!</v>
      </c>
      <c r="AF302" s="11" t="e">
        <f t="shared" si="92"/>
        <v>#VALUE!</v>
      </c>
      <c r="AG302" s="11" t="e">
        <f t="shared" si="93"/>
        <v>#VALUE!</v>
      </c>
      <c r="AH302" s="11" t="e">
        <f t="shared" si="94"/>
        <v>#VALUE!</v>
      </c>
    </row>
    <row r="303" spans="1:34">
      <c r="A303" s="3">
        <v>43647</v>
      </c>
      <c r="B303" s="4" t="s">
        <v>103</v>
      </c>
      <c r="C303" s="4" t="s">
        <v>46</v>
      </c>
      <c r="D303" s="4" t="s">
        <v>103</v>
      </c>
      <c r="E303" s="4" t="s">
        <v>46</v>
      </c>
      <c r="F303" s="9" t="s">
        <v>103</v>
      </c>
      <c r="G303" s="11" t="s">
        <v>103</v>
      </c>
      <c r="H303" s="9" t="s">
        <v>103</v>
      </c>
      <c r="I303" s="9" t="s">
        <v>103</v>
      </c>
      <c r="J303" s="9" t="s">
        <v>103</v>
      </c>
      <c r="K303" s="9" t="s">
        <v>103</v>
      </c>
      <c r="L303" s="9" t="s">
        <v>103</v>
      </c>
      <c r="M303" s="7" t="e">
        <f t="shared" si="105"/>
        <v>#VALUE!</v>
      </c>
      <c r="N303" s="7" t="e">
        <f t="shared" si="95"/>
        <v>#VALUE!</v>
      </c>
      <c r="O303" s="7" t="e">
        <f t="shared" si="96"/>
        <v>#VALUE!</v>
      </c>
      <c r="P303" s="7" t="e">
        <f t="shared" si="97"/>
        <v>#VALUE!</v>
      </c>
      <c r="Q303" s="7" t="e">
        <f t="shared" si="98"/>
        <v>#VALUE!</v>
      </c>
      <c r="R303" s="7" t="e">
        <f t="shared" si="99"/>
        <v>#VALUE!</v>
      </c>
      <c r="S303" s="7" t="e">
        <f t="shared" si="100"/>
        <v>#VALUE!</v>
      </c>
      <c r="T303" s="7" t="e">
        <f t="shared" si="101"/>
        <v>#VALUE!</v>
      </c>
      <c r="U303" s="7" t="e">
        <f t="shared" si="102"/>
        <v>#VALUE!</v>
      </c>
      <c r="V303" s="7" t="e">
        <f t="shared" si="103"/>
        <v>#VALUE!</v>
      </c>
      <c r="W303" s="7" t="e">
        <f t="shared" si="104"/>
        <v>#VALUE!</v>
      </c>
      <c r="X303" s="11" t="e">
        <f t="shared" si="84"/>
        <v>#VALUE!</v>
      </c>
      <c r="Y303" s="11" t="e">
        <f t="shared" si="85"/>
        <v>#VALUE!</v>
      </c>
      <c r="Z303" s="11" t="e">
        <f t="shared" si="86"/>
        <v>#VALUE!</v>
      </c>
      <c r="AA303" s="11" t="e">
        <f t="shared" si="87"/>
        <v>#VALUE!</v>
      </c>
      <c r="AB303" s="11" t="e">
        <f t="shared" si="88"/>
        <v>#VALUE!</v>
      </c>
      <c r="AC303" s="11" t="e">
        <f t="shared" si="89"/>
        <v>#VALUE!</v>
      </c>
      <c r="AD303" s="11" t="e">
        <f t="shared" si="90"/>
        <v>#VALUE!</v>
      </c>
      <c r="AE303" s="11" t="e">
        <f t="shared" si="91"/>
        <v>#VALUE!</v>
      </c>
      <c r="AF303" s="11" t="e">
        <f t="shared" si="92"/>
        <v>#VALUE!</v>
      </c>
      <c r="AG303" s="11" t="e">
        <f t="shared" si="93"/>
        <v>#VALUE!</v>
      </c>
      <c r="AH303" s="11" t="e">
        <f t="shared" si="94"/>
        <v>#VALUE!</v>
      </c>
    </row>
    <row r="304" spans="1:34">
      <c r="A304" s="3">
        <v>43678</v>
      </c>
      <c r="B304" s="4" t="s">
        <v>103</v>
      </c>
      <c r="C304" s="4" t="s">
        <v>46</v>
      </c>
      <c r="D304" s="4" t="s">
        <v>103</v>
      </c>
      <c r="E304" s="4" t="s">
        <v>46</v>
      </c>
      <c r="F304" s="9" t="s">
        <v>103</v>
      </c>
      <c r="G304" s="11" t="s">
        <v>103</v>
      </c>
      <c r="H304" s="9" t="s">
        <v>103</v>
      </c>
      <c r="I304" s="9" t="s">
        <v>103</v>
      </c>
      <c r="J304" s="9" t="s">
        <v>103</v>
      </c>
      <c r="K304" s="9" t="s">
        <v>103</v>
      </c>
      <c r="L304" s="9" t="s">
        <v>103</v>
      </c>
      <c r="M304" s="7" t="e">
        <f t="shared" si="105"/>
        <v>#VALUE!</v>
      </c>
      <c r="N304" s="7" t="e">
        <f t="shared" si="95"/>
        <v>#VALUE!</v>
      </c>
      <c r="O304" s="7" t="e">
        <f t="shared" si="96"/>
        <v>#VALUE!</v>
      </c>
      <c r="P304" s="7" t="e">
        <f t="shared" si="97"/>
        <v>#VALUE!</v>
      </c>
      <c r="Q304" s="7" t="e">
        <f t="shared" si="98"/>
        <v>#VALUE!</v>
      </c>
      <c r="R304" s="7" t="e">
        <f t="shared" si="99"/>
        <v>#VALUE!</v>
      </c>
      <c r="S304" s="7" t="e">
        <f t="shared" si="100"/>
        <v>#VALUE!</v>
      </c>
      <c r="T304" s="7" t="e">
        <f t="shared" si="101"/>
        <v>#VALUE!</v>
      </c>
      <c r="U304" s="7" t="e">
        <f t="shared" si="102"/>
        <v>#VALUE!</v>
      </c>
      <c r="V304" s="7" t="e">
        <f t="shared" si="103"/>
        <v>#VALUE!</v>
      </c>
      <c r="W304" s="7" t="e">
        <f t="shared" si="104"/>
        <v>#VALUE!</v>
      </c>
      <c r="X304" s="11" t="e">
        <f t="shared" si="84"/>
        <v>#VALUE!</v>
      </c>
      <c r="Y304" s="11" t="e">
        <f t="shared" si="85"/>
        <v>#VALUE!</v>
      </c>
      <c r="Z304" s="11" t="e">
        <f t="shared" si="86"/>
        <v>#VALUE!</v>
      </c>
      <c r="AA304" s="11" t="e">
        <f t="shared" si="87"/>
        <v>#VALUE!</v>
      </c>
      <c r="AB304" s="11" t="e">
        <f t="shared" si="88"/>
        <v>#VALUE!</v>
      </c>
      <c r="AC304" s="11" t="e">
        <f t="shared" si="89"/>
        <v>#VALUE!</v>
      </c>
      <c r="AD304" s="11" t="e">
        <f t="shared" si="90"/>
        <v>#VALUE!</v>
      </c>
      <c r="AE304" s="11" t="e">
        <f t="shared" si="91"/>
        <v>#VALUE!</v>
      </c>
      <c r="AF304" s="11" t="e">
        <f t="shared" si="92"/>
        <v>#VALUE!</v>
      </c>
      <c r="AG304" s="11" t="e">
        <f t="shared" si="93"/>
        <v>#VALUE!</v>
      </c>
      <c r="AH304" s="11" t="e">
        <f t="shared" si="94"/>
        <v>#VALUE!</v>
      </c>
    </row>
    <row r="305" spans="1:34">
      <c r="A305" s="3">
        <v>43709</v>
      </c>
      <c r="B305" s="4" t="s">
        <v>103</v>
      </c>
      <c r="C305" s="4" t="s">
        <v>46</v>
      </c>
      <c r="D305" s="4" t="s">
        <v>103</v>
      </c>
      <c r="E305" s="4" t="s">
        <v>46</v>
      </c>
      <c r="F305" s="9" t="s">
        <v>103</v>
      </c>
      <c r="G305" s="11" t="s">
        <v>103</v>
      </c>
      <c r="H305" s="9" t="s">
        <v>103</v>
      </c>
      <c r="I305" s="9" t="s">
        <v>103</v>
      </c>
      <c r="J305" s="9" t="s">
        <v>103</v>
      </c>
      <c r="K305" s="9" t="s">
        <v>103</v>
      </c>
      <c r="L305" s="9" t="s">
        <v>103</v>
      </c>
      <c r="M305" s="7" t="e">
        <f t="shared" si="105"/>
        <v>#VALUE!</v>
      </c>
      <c r="N305" s="7" t="e">
        <f t="shared" si="95"/>
        <v>#VALUE!</v>
      </c>
      <c r="O305" s="7" t="e">
        <f t="shared" si="96"/>
        <v>#VALUE!</v>
      </c>
      <c r="P305" s="7" t="e">
        <f t="shared" si="97"/>
        <v>#VALUE!</v>
      </c>
      <c r="Q305" s="7" t="e">
        <f t="shared" si="98"/>
        <v>#VALUE!</v>
      </c>
      <c r="R305" s="7" t="e">
        <f t="shared" si="99"/>
        <v>#VALUE!</v>
      </c>
      <c r="S305" s="7" t="e">
        <f t="shared" si="100"/>
        <v>#VALUE!</v>
      </c>
      <c r="T305" s="7" t="e">
        <f t="shared" si="101"/>
        <v>#VALUE!</v>
      </c>
      <c r="U305" s="7" t="e">
        <f t="shared" si="102"/>
        <v>#VALUE!</v>
      </c>
      <c r="V305" s="7" t="e">
        <f t="shared" si="103"/>
        <v>#VALUE!</v>
      </c>
      <c r="W305" s="7" t="e">
        <f t="shared" si="104"/>
        <v>#VALUE!</v>
      </c>
      <c r="X305" s="11" t="e">
        <f t="shared" si="84"/>
        <v>#VALUE!</v>
      </c>
      <c r="Y305" s="11" t="e">
        <f t="shared" si="85"/>
        <v>#VALUE!</v>
      </c>
      <c r="Z305" s="11" t="e">
        <f t="shared" si="86"/>
        <v>#VALUE!</v>
      </c>
      <c r="AA305" s="11" t="e">
        <f t="shared" si="87"/>
        <v>#VALUE!</v>
      </c>
      <c r="AB305" s="11" t="e">
        <f t="shared" si="88"/>
        <v>#VALUE!</v>
      </c>
      <c r="AC305" s="11" t="e">
        <f t="shared" si="89"/>
        <v>#VALUE!</v>
      </c>
      <c r="AD305" s="11" t="e">
        <f t="shared" si="90"/>
        <v>#VALUE!</v>
      </c>
      <c r="AE305" s="11" t="e">
        <f t="shared" si="91"/>
        <v>#VALUE!</v>
      </c>
      <c r="AF305" s="11" t="e">
        <f t="shared" si="92"/>
        <v>#VALUE!</v>
      </c>
      <c r="AG305" s="11" t="e">
        <f t="shared" si="93"/>
        <v>#VALUE!</v>
      </c>
      <c r="AH305" s="11" t="e">
        <f t="shared" si="94"/>
        <v>#VALUE!</v>
      </c>
    </row>
    <row r="306" spans="1:34">
      <c r="A306" s="3">
        <v>43739</v>
      </c>
      <c r="B306" s="4" t="s">
        <v>103</v>
      </c>
      <c r="C306" s="4" t="s">
        <v>46</v>
      </c>
      <c r="D306" s="4" t="s">
        <v>103</v>
      </c>
      <c r="E306" s="4" t="s">
        <v>46</v>
      </c>
      <c r="F306" s="9" t="s">
        <v>103</v>
      </c>
      <c r="G306" s="11" t="s">
        <v>103</v>
      </c>
      <c r="H306" s="9" t="s">
        <v>103</v>
      </c>
      <c r="I306" s="9" t="s">
        <v>103</v>
      </c>
      <c r="J306" s="9" t="s">
        <v>103</v>
      </c>
      <c r="K306" s="9" t="s">
        <v>103</v>
      </c>
      <c r="L306" s="9" t="s">
        <v>103</v>
      </c>
      <c r="M306" s="7" t="e">
        <f t="shared" si="105"/>
        <v>#VALUE!</v>
      </c>
      <c r="N306" s="7" t="e">
        <f t="shared" si="95"/>
        <v>#VALUE!</v>
      </c>
      <c r="O306" s="7" t="e">
        <f t="shared" si="96"/>
        <v>#VALUE!</v>
      </c>
      <c r="P306" s="7" t="e">
        <f t="shared" si="97"/>
        <v>#VALUE!</v>
      </c>
      <c r="Q306" s="7" t="e">
        <f t="shared" si="98"/>
        <v>#VALUE!</v>
      </c>
      <c r="R306" s="7" t="e">
        <f t="shared" si="99"/>
        <v>#VALUE!</v>
      </c>
      <c r="S306" s="7" t="e">
        <f t="shared" si="100"/>
        <v>#VALUE!</v>
      </c>
      <c r="T306" s="7" t="e">
        <f t="shared" si="101"/>
        <v>#VALUE!</v>
      </c>
      <c r="U306" s="7" t="e">
        <f t="shared" si="102"/>
        <v>#VALUE!</v>
      </c>
      <c r="V306" s="7" t="e">
        <f t="shared" si="103"/>
        <v>#VALUE!</v>
      </c>
      <c r="W306" s="7" t="e">
        <f t="shared" si="104"/>
        <v>#VALUE!</v>
      </c>
      <c r="X306" s="11" t="e">
        <f t="shared" si="84"/>
        <v>#VALUE!</v>
      </c>
      <c r="Y306" s="11" t="e">
        <f t="shared" si="85"/>
        <v>#VALUE!</v>
      </c>
      <c r="Z306" s="11" t="e">
        <f t="shared" si="86"/>
        <v>#VALUE!</v>
      </c>
      <c r="AA306" s="11" t="e">
        <f t="shared" si="87"/>
        <v>#VALUE!</v>
      </c>
      <c r="AB306" s="11" t="e">
        <f t="shared" si="88"/>
        <v>#VALUE!</v>
      </c>
      <c r="AC306" s="11" t="e">
        <f t="shared" si="89"/>
        <v>#VALUE!</v>
      </c>
      <c r="AD306" s="11" t="e">
        <f t="shared" si="90"/>
        <v>#VALUE!</v>
      </c>
      <c r="AE306" s="11" t="e">
        <f t="shared" si="91"/>
        <v>#VALUE!</v>
      </c>
      <c r="AF306" s="11" t="e">
        <f t="shared" si="92"/>
        <v>#VALUE!</v>
      </c>
      <c r="AG306" s="11" t="e">
        <f t="shared" si="93"/>
        <v>#VALUE!</v>
      </c>
      <c r="AH306" s="11" t="e">
        <f t="shared" si="94"/>
        <v>#VALUE!</v>
      </c>
    </row>
    <row r="307" spans="1:34">
      <c r="A307" s="3">
        <v>43770</v>
      </c>
      <c r="B307" s="4" t="s">
        <v>103</v>
      </c>
      <c r="C307" s="4" t="s">
        <v>46</v>
      </c>
      <c r="D307" s="4" t="s">
        <v>103</v>
      </c>
      <c r="E307" s="4" t="s">
        <v>46</v>
      </c>
      <c r="F307" s="9" t="s">
        <v>103</v>
      </c>
      <c r="G307" s="11" t="s">
        <v>103</v>
      </c>
      <c r="H307" s="9" t="s">
        <v>103</v>
      </c>
      <c r="I307" s="9" t="s">
        <v>103</v>
      </c>
      <c r="J307" s="9" t="s">
        <v>103</v>
      </c>
      <c r="K307" s="9" t="s">
        <v>103</v>
      </c>
      <c r="L307" s="9" t="s">
        <v>103</v>
      </c>
      <c r="M307" s="7" t="e">
        <f t="shared" si="105"/>
        <v>#VALUE!</v>
      </c>
      <c r="N307" s="7" t="e">
        <f t="shared" si="95"/>
        <v>#VALUE!</v>
      </c>
      <c r="O307" s="7" t="e">
        <f t="shared" si="96"/>
        <v>#VALUE!</v>
      </c>
      <c r="P307" s="7" t="e">
        <f t="shared" si="97"/>
        <v>#VALUE!</v>
      </c>
      <c r="Q307" s="7" t="e">
        <f t="shared" si="98"/>
        <v>#VALUE!</v>
      </c>
      <c r="R307" s="7" t="e">
        <f t="shared" si="99"/>
        <v>#VALUE!</v>
      </c>
      <c r="S307" s="7" t="e">
        <f t="shared" si="100"/>
        <v>#VALUE!</v>
      </c>
      <c r="T307" s="7" t="e">
        <f t="shared" si="101"/>
        <v>#VALUE!</v>
      </c>
      <c r="U307" s="7" t="e">
        <f t="shared" si="102"/>
        <v>#VALUE!</v>
      </c>
      <c r="V307" s="7" t="e">
        <f t="shared" si="103"/>
        <v>#VALUE!</v>
      </c>
      <c r="W307" s="7" t="e">
        <f t="shared" si="104"/>
        <v>#VALUE!</v>
      </c>
      <c r="X307" s="11" t="e">
        <f t="shared" si="84"/>
        <v>#VALUE!</v>
      </c>
      <c r="Y307" s="11" t="e">
        <f t="shared" si="85"/>
        <v>#VALUE!</v>
      </c>
      <c r="Z307" s="11" t="e">
        <f t="shared" si="86"/>
        <v>#VALUE!</v>
      </c>
      <c r="AA307" s="11" t="e">
        <f t="shared" si="87"/>
        <v>#VALUE!</v>
      </c>
      <c r="AB307" s="11" t="e">
        <f t="shared" si="88"/>
        <v>#VALUE!</v>
      </c>
      <c r="AC307" s="11" t="e">
        <f t="shared" si="89"/>
        <v>#VALUE!</v>
      </c>
      <c r="AD307" s="11" t="e">
        <f t="shared" si="90"/>
        <v>#VALUE!</v>
      </c>
      <c r="AE307" s="11" t="e">
        <f t="shared" si="91"/>
        <v>#VALUE!</v>
      </c>
      <c r="AF307" s="11" t="e">
        <f t="shared" si="92"/>
        <v>#VALUE!</v>
      </c>
      <c r="AG307" s="11" t="e">
        <f t="shared" si="93"/>
        <v>#VALUE!</v>
      </c>
      <c r="AH307" s="11" t="e">
        <f t="shared" si="94"/>
        <v>#VALUE!</v>
      </c>
    </row>
    <row r="308" spans="1:34">
      <c r="A308" s="3">
        <v>43800</v>
      </c>
      <c r="B308" s="4" t="s">
        <v>103</v>
      </c>
      <c r="C308" s="4" t="s">
        <v>46</v>
      </c>
      <c r="D308" s="4" t="s">
        <v>103</v>
      </c>
      <c r="E308" s="4" t="s">
        <v>46</v>
      </c>
      <c r="F308" s="9" t="s">
        <v>103</v>
      </c>
      <c r="G308" s="11" t="s">
        <v>103</v>
      </c>
      <c r="H308" s="9" t="s">
        <v>103</v>
      </c>
      <c r="I308" s="9" t="s">
        <v>103</v>
      </c>
      <c r="J308" s="9" t="s">
        <v>103</v>
      </c>
      <c r="K308" s="9" t="s">
        <v>103</v>
      </c>
      <c r="L308" s="9" t="s">
        <v>103</v>
      </c>
      <c r="M308" s="7" t="e">
        <f t="shared" si="105"/>
        <v>#VALUE!</v>
      </c>
      <c r="N308" s="7" t="e">
        <f t="shared" si="95"/>
        <v>#VALUE!</v>
      </c>
      <c r="O308" s="7" t="e">
        <f t="shared" si="96"/>
        <v>#VALUE!</v>
      </c>
      <c r="P308" s="7" t="e">
        <f t="shared" si="97"/>
        <v>#VALUE!</v>
      </c>
      <c r="Q308" s="7" t="e">
        <f t="shared" si="98"/>
        <v>#VALUE!</v>
      </c>
      <c r="R308" s="7" t="e">
        <f t="shared" si="99"/>
        <v>#VALUE!</v>
      </c>
      <c r="S308" s="7" t="e">
        <f t="shared" si="100"/>
        <v>#VALUE!</v>
      </c>
      <c r="T308" s="7" t="e">
        <f t="shared" si="101"/>
        <v>#VALUE!</v>
      </c>
      <c r="U308" s="7" t="e">
        <f t="shared" si="102"/>
        <v>#VALUE!</v>
      </c>
      <c r="V308" s="7" t="e">
        <f t="shared" si="103"/>
        <v>#VALUE!</v>
      </c>
      <c r="W308" s="7" t="e">
        <f t="shared" si="104"/>
        <v>#VALUE!</v>
      </c>
      <c r="X308" s="11" t="e">
        <f t="shared" si="84"/>
        <v>#VALUE!</v>
      </c>
      <c r="Y308" s="11" t="e">
        <f t="shared" si="85"/>
        <v>#VALUE!</v>
      </c>
      <c r="Z308" s="11" t="e">
        <f t="shared" si="86"/>
        <v>#VALUE!</v>
      </c>
      <c r="AA308" s="11" t="e">
        <f t="shared" si="87"/>
        <v>#VALUE!</v>
      </c>
      <c r="AB308" s="11" t="e">
        <f t="shared" si="88"/>
        <v>#VALUE!</v>
      </c>
      <c r="AC308" s="11" t="e">
        <f t="shared" si="89"/>
        <v>#VALUE!</v>
      </c>
      <c r="AD308" s="11" t="e">
        <f t="shared" si="90"/>
        <v>#VALUE!</v>
      </c>
      <c r="AE308" s="11" t="e">
        <f t="shared" si="91"/>
        <v>#VALUE!</v>
      </c>
      <c r="AF308" s="11" t="e">
        <f t="shared" si="92"/>
        <v>#VALUE!</v>
      </c>
      <c r="AG308" s="11" t="e">
        <f t="shared" si="93"/>
        <v>#VALUE!</v>
      </c>
      <c r="AH308" s="11" t="e">
        <f t="shared" si="94"/>
        <v>#VALUE!</v>
      </c>
    </row>
    <row r="309" spans="1:34">
      <c r="A309" s="3">
        <v>43831</v>
      </c>
      <c r="B309" s="4" t="s">
        <v>103</v>
      </c>
      <c r="C309" s="4" t="s">
        <v>46</v>
      </c>
      <c r="D309" s="4" t="s">
        <v>103</v>
      </c>
      <c r="E309" s="4" t="s">
        <v>46</v>
      </c>
      <c r="F309" s="9" t="s">
        <v>103</v>
      </c>
      <c r="G309" s="11" t="s">
        <v>103</v>
      </c>
      <c r="H309" s="9" t="s">
        <v>103</v>
      </c>
      <c r="I309" s="9" t="s">
        <v>103</v>
      </c>
      <c r="J309" s="9" t="s">
        <v>103</v>
      </c>
      <c r="K309" s="9" t="s">
        <v>103</v>
      </c>
      <c r="L309" s="9" t="s">
        <v>103</v>
      </c>
      <c r="M309" s="7" t="e">
        <f t="shared" si="105"/>
        <v>#VALUE!</v>
      </c>
      <c r="N309" s="7" t="e">
        <f t="shared" si="95"/>
        <v>#VALUE!</v>
      </c>
      <c r="O309" s="7" t="e">
        <f t="shared" si="96"/>
        <v>#VALUE!</v>
      </c>
      <c r="P309" s="7" t="e">
        <f t="shared" si="97"/>
        <v>#VALUE!</v>
      </c>
      <c r="Q309" s="7" t="e">
        <f t="shared" si="98"/>
        <v>#VALUE!</v>
      </c>
      <c r="R309" s="7" t="e">
        <f t="shared" si="99"/>
        <v>#VALUE!</v>
      </c>
      <c r="S309" s="7" t="e">
        <f t="shared" si="100"/>
        <v>#VALUE!</v>
      </c>
      <c r="T309" s="7" t="e">
        <f t="shared" si="101"/>
        <v>#VALUE!</v>
      </c>
      <c r="U309" s="7" t="e">
        <f t="shared" si="102"/>
        <v>#VALUE!</v>
      </c>
      <c r="V309" s="7" t="e">
        <f t="shared" si="103"/>
        <v>#VALUE!</v>
      </c>
      <c r="W309" s="7" t="e">
        <f t="shared" si="104"/>
        <v>#VALUE!</v>
      </c>
      <c r="X309" s="11" t="e">
        <f t="shared" si="84"/>
        <v>#VALUE!</v>
      </c>
      <c r="Y309" s="11" t="e">
        <f t="shared" si="85"/>
        <v>#VALUE!</v>
      </c>
      <c r="Z309" s="11" t="e">
        <f t="shared" si="86"/>
        <v>#VALUE!</v>
      </c>
      <c r="AA309" s="11" t="e">
        <f t="shared" si="87"/>
        <v>#VALUE!</v>
      </c>
      <c r="AB309" s="11" t="e">
        <f t="shared" si="88"/>
        <v>#VALUE!</v>
      </c>
      <c r="AC309" s="11" t="e">
        <f t="shared" si="89"/>
        <v>#VALUE!</v>
      </c>
      <c r="AD309" s="11" t="e">
        <f t="shared" si="90"/>
        <v>#VALUE!</v>
      </c>
      <c r="AE309" s="11" t="e">
        <f t="shared" si="91"/>
        <v>#VALUE!</v>
      </c>
      <c r="AF309" s="11" t="e">
        <f t="shared" si="92"/>
        <v>#VALUE!</v>
      </c>
      <c r="AG309" s="11" t="e">
        <f t="shared" si="93"/>
        <v>#VALUE!</v>
      </c>
      <c r="AH309" s="11" t="e">
        <f t="shared" si="94"/>
        <v>#VALUE!</v>
      </c>
    </row>
    <row r="310" spans="1:34">
      <c r="A310" s="3">
        <v>43862</v>
      </c>
      <c r="B310" s="4" t="s">
        <v>103</v>
      </c>
      <c r="C310" s="4" t="s">
        <v>46</v>
      </c>
      <c r="D310" s="4" t="s">
        <v>103</v>
      </c>
      <c r="E310" s="4" t="s">
        <v>46</v>
      </c>
      <c r="F310" s="9" t="s">
        <v>103</v>
      </c>
      <c r="G310" s="11" t="s">
        <v>103</v>
      </c>
      <c r="H310" s="9" t="s">
        <v>103</v>
      </c>
      <c r="I310" s="9" t="s">
        <v>103</v>
      </c>
      <c r="J310" s="9" t="s">
        <v>103</v>
      </c>
      <c r="K310" s="9" t="s">
        <v>103</v>
      </c>
      <c r="L310" s="9" t="s">
        <v>103</v>
      </c>
      <c r="M310" s="7" t="e">
        <f t="shared" si="105"/>
        <v>#VALUE!</v>
      </c>
      <c r="N310" s="7" t="e">
        <f t="shared" si="95"/>
        <v>#VALUE!</v>
      </c>
      <c r="O310" s="7" t="e">
        <f t="shared" si="96"/>
        <v>#VALUE!</v>
      </c>
      <c r="P310" s="7" t="e">
        <f t="shared" si="97"/>
        <v>#VALUE!</v>
      </c>
      <c r="Q310" s="7" t="e">
        <f t="shared" si="98"/>
        <v>#VALUE!</v>
      </c>
      <c r="R310" s="7" t="e">
        <f t="shared" si="99"/>
        <v>#VALUE!</v>
      </c>
      <c r="S310" s="7" t="e">
        <f t="shared" si="100"/>
        <v>#VALUE!</v>
      </c>
      <c r="T310" s="7" t="e">
        <f t="shared" si="101"/>
        <v>#VALUE!</v>
      </c>
      <c r="U310" s="7" t="e">
        <f t="shared" si="102"/>
        <v>#VALUE!</v>
      </c>
      <c r="V310" s="7" t="e">
        <f t="shared" si="103"/>
        <v>#VALUE!</v>
      </c>
      <c r="W310" s="7" t="e">
        <f t="shared" si="104"/>
        <v>#VALUE!</v>
      </c>
      <c r="X310" s="11" t="e">
        <f t="shared" si="84"/>
        <v>#VALUE!</v>
      </c>
      <c r="Y310" s="11" t="e">
        <f t="shared" si="85"/>
        <v>#VALUE!</v>
      </c>
      <c r="Z310" s="11" t="e">
        <f t="shared" si="86"/>
        <v>#VALUE!</v>
      </c>
      <c r="AA310" s="11" t="e">
        <f t="shared" si="87"/>
        <v>#VALUE!</v>
      </c>
      <c r="AB310" s="11" t="e">
        <f t="shared" si="88"/>
        <v>#VALUE!</v>
      </c>
      <c r="AC310" s="11" t="e">
        <f t="shared" si="89"/>
        <v>#VALUE!</v>
      </c>
      <c r="AD310" s="11" t="e">
        <f t="shared" si="90"/>
        <v>#VALUE!</v>
      </c>
      <c r="AE310" s="11" t="e">
        <f t="shared" si="91"/>
        <v>#VALUE!</v>
      </c>
      <c r="AF310" s="11" t="e">
        <f t="shared" si="92"/>
        <v>#VALUE!</v>
      </c>
      <c r="AG310" s="11" t="e">
        <f t="shared" si="93"/>
        <v>#VALUE!</v>
      </c>
      <c r="AH310" s="11" t="e">
        <f t="shared" si="94"/>
        <v>#VALUE!</v>
      </c>
    </row>
    <row r="311" spans="1:34">
      <c r="A311" s="3">
        <v>43891</v>
      </c>
      <c r="B311" s="4" t="s">
        <v>103</v>
      </c>
      <c r="C311" s="4" t="s">
        <v>46</v>
      </c>
      <c r="D311" s="4" t="s">
        <v>103</v>
      </c>
      <c r="E311" s="4" t="s">
        <v>46</v>
      </c>
      <c r="F311" s="9" t="s">
        <v>103</v>
      </c>
      <c r="G311" s="11" t="s">
        <v>103</v>
      </c>
      <c r="H311" s="9" t="s">
        <v>103</v>
      </c>
      <c r="I311" s="9" t="s">
        <v>103</v>
      </c>
      <c r="J311" s="9" t="s">
        <v>103</v>
      </c>
      <c r="K311" s="9" t="s">
        <v>103</v>
      </c>
      <c r="L311" s="9" t="s">
        <v>103</v>
      </c>
      <c r="M311" s="7" t="e">
        <f t="shared" si="105"/>
        <v>#VALUE!</v>
      </c>
      <c r="N311" s="7" t="e">
        <f t="shared" si="95"/>
        <v>#VALUE!</v>
      </c>
      <c r="O311" s="7" t="e">
        <f t="shared" si="96"/>
        <v>#VALUE!</v>
      </c>
      <c r="P311" s="7" t="e">
        <f t="shared" si="97"/>
        <v>#VALUE!</v>
      </c>
      <c r="Q311" s="7" t="e">
        <f t="shared" si="98"/>
        <v>#VALUE!</v>
      </c>
      <c r="R311" s="7" t="e">
        <f t="shared" si="99"/>
        <v>#VALUE!</v>
      </c>
      <c r="S311" s="7" t="e">
        <f t="shared" si="100"/>
        <v>#VALUE!</v>
      </c>
      <c r="T311" s="7" t="e">
        <f t="shared" si="101"/>
        <v>#VALUE!</v>
      </c>
      <c r="U311" s="7" t="e">
        <f t="shared" si="102"/>
        <v>#VALUE!</v>
      </c>
      <c r="V311" s="7" t="e">
        <f t="shared" si="103"/>
        <v>#VALUE!</v>
      </c>
      <c r="W311" s="7" t="e">
        <f t="shared" si="104"/>
        <v>#VALUE!</v>
      </c>
      <c r="X311" s="11" t="e">
        <f t="shared" si="84"/>
        <v>#VALUE!</v>
      </c>
      <c r="Y311" s="11" t="e">
        <f t="shared" si="85"/>
        <v>#VALUE!</v>
      </c>
      <c r="Z311" s="11" t="e">
        <f t="shared" si="86"/>
        <v>#VALUE!</v>
      </c>
      <c r="AA311" s="11" t="e">
        <f t="shared" si="87"/>
        <v>#VALUE!</v>
      </c>
      <c r="AB311" s="11" t="e">
        <f t="shared" si="88"/>
        <v>#VALUE!</v>
      </c>
      <c r="AC311" s="11" t="e">
        <f t="shared" si="89"/>
        <v>#VALUE!</v>
      </c>
      <c r="AD311" s="11" t="e">
        <f t="shared" si="90"/>
        <v>#VALUE!</v>
      </c>
      <c r="AE311" s="11" t="e">
        <f t="shared" si="91"/>
        <v>#VALUE!</v>
      </c>
      <c r="AF311" s="11" t="e">
        <f t="shared" si="92"/>
        <v>#VALUE!</v>
      </c>
      <c r="AG311" s="11" t="e">
        <f t="shared" si="93"/>
        <v>#VALUE!</v>
      </c>
      <c r="AH311" s="11" t="e">
        <f t="shared" si="94"/>
        <v>#VALUE!</v>
      </c>
    </row>
    <row r="312" spans="1:34">
      <c r="A312" s="3">
        <v>43922</v>
      </c>
      <c r="B312" s="4" t="s">
        <v>103</v>
      </c>
      <c r="C312" s="4" t="s">
        <v>46</v>
      </c>
      <c r="D312" s="4" t="s">
        <v>103</v>
      </c>
      <c r="E312" s="4" t="s">
        <v>46</v>
      </c>
      <c r="F312" s="9" t="s">
        <v>103</v>
      </c>
      <c r="G312" s="11" t="s">
        <v>103</v>
      </c>
      <c r="H312" s="9" t="s">
        <v>103</v>
      </c>
      <c r="I312" s="9" t="s">
        <v>103</v>
      </c>
      <c r="J312" s="9" t="s">
        <v>103</v>
      </c>
      <c r="K312" s="9" t="s">
        <v>103</v>
      </c>
      <c r="L312" s="9" t="s">
        <v>103</v>
      </c>
      <c r="M312" s="7" t="e">
        <f t="shared" si="105"/>
        <v>#VALUE!</v>
      </c>
      <c r="N312" s="7" t="e">
        <f t="shared" si="95"/>
        <v>#VALUE!</v>
      </c>
      <c r="O312" s="7" t="e">
        <f t="shared" si="96"/>
        <v>#VALUE!</v>
      </c>
      <c r="P312" s="7" t="e">
        <f t="shared" si="97"/>
        <v>#VALUE!</v>
      </c>
      <c r="Q312" s="7" t="e">
        <f t="shared" si="98"/>
        <v>#VALUE!</v>
      </c>
      <c r="R312" s="7" t="e">
        <f t="shared" si="99"/>
        <v>#VALUE!</v>
      </c>
      <c r="S312" s="7" t="e">
        <f t="shared" si="100"/>
        <v>#VALUE!</v>
      </c>
      <c r="T312" s="7" t="e">
        <f t="shared" si="101"/>
        <v>#VALUE!</v>
      </c>
      <c r="U312" s="7" t="e">
        <f t="shared" si="102"/>
        <v>#VALUE!</v>
      </c>
      <c r="V312" s="7" t="e">
        <f t="shared" si="103"/>
        <v>#VALUE!</v>
      </c>
      <c r="W312" s="7" t="e">
        <f t="shared" si="104"/>
        <v>#VALUE!</v>
      </c>
      <c r="X312" s="11" t="e">
        <f t="shared" si="84"/>
        <v>#VALUE!</v>
      </c>
      <c r="Y312" s="11" t="e">
        <f t="shared" si="85"/>
        <v>#VALUE!</v>
      </c>
      <c r="Z312" s="11" t="e">
        <f t="shared" si="86"/>
        <v>#VALUE!</v>
      </c>
      <c r="AA312" s="11" t="e">
        <f t="shared" si="87"/>
        <v>#VALUE!</v>
      </c>
      <c r="AB312" s="11" t="e">
        <f t="shared" si="88"/>
        <v>#VALUE!</v>
      </c>
      <c r="AC312" s="11" t="e">
        <f t="shared" si="89"/>
        <v>#VALUE!</v>
      </c>
      <c r="AD312" s="11" t="e">
        <f t="shared" si="90"/>
        <v>#VALUE!</v>
      </c>
      <c r="AE312" s="11" t="e">
        <f t="shared" si="91"/>
        <v>#VALUE!</v>
      </c>
      <c r="AF312" s="11" t="e">
        <f t="shared" si="92"/>
        <v>#VALUE!</v>
      </c>
      <c r="AG312" s="11" t="e">
        <f t="shared" si="93"/>
        <v>#VALUE!</v>
      </c>
      <c r="AH312" s="11" t="e">
        <f t="shared" si="94"/>
        <v>#VALUE!</v>
      </c>
    </row>
    <row r="313" spans="1:34">
      <c r="A313" s="3">
        <v>43952</v>
      </c>
      <c r="B313" s="4" t="s">
        <v>103</v>
      </c>
      <c r="C313" s="4" t="s">
        <v>46</v>
      </c>
      <c r="D313" s="4" t="s">
        <v>103</v>
      </c>
      <c r="E313" s="4" t="s">
        <v>46</v>
      </c>
      <c r="F313" s="9" t="s">
        <v>103</v>
      </c>
      <c r="G313" s="11" t="s">
        <v>103</v>
      </c>
      <c r="H313" s="9" t="s">
        <v>103</v>
      </c>
      <c r="I313" s="9" t="s">
        <v>103</v>
      </c>
      <c r="J313" s="9" t="s">
        <v>103</v>
      </c>
      <c r="K313" s="9" t="s">
        <v>103</v>
      </c>
      <c r="L313" s="9" t="s">
        <v>103</v>
      </c>
      <c r="M313" s="7" t="e">
        <f t="shared" si="105"/>
        <v>#VALUE!</v>
      </c>
      <c r="N313" s="7" t="e">
        <f t="shared" si="95"/>
        <v>#VALUE!</v>
      </c>
      <c r="O313" s="7" t="e">
        <f t="shared" si="96"/>
        <v>#VALUE!</v>
      </c>
      <c r="P313" s="7" t="e">
        <f t="shared" si="97"/>
        <v>#VALUE!</v>
      </c>
      <c r="Q313" s="7" t="e">
        <f t="shared" si="98"/>
        <v>#VALUE!</v>
      </c>
      <c r="R313" s="7" t="e">
        <f t="shared" si="99"/>
        <v>#VALUE!</v>
      </c>
      <c r="S313" s="7" t="e">
        <f t="shared" si="100"/>
        <v>#VALUE!</v>
      </c>
      <c r="T313" s="7" t="e">
        <f t="shared" si="101"/>
        <v>#VALUE!</v>
      </c>
      <c r="U313" s="7" t="e">
        <f t="shared" si="102"/>
        <v>#VALUE!</v>
      </c>
      <c r="V313" s="7" t="e">
        <f t="shared" si="103"/>
        <v>#VALUE!</v>
      </c>
      <c r="W313" s="7" t="e">
        <f t="shared" si="104"/>
        <v>#VALUE!</v>
      </c>
      <c r="X313" s="11" t="e">
        <f t="shared" si="84"/>
        <v>#VALUE!</v>
      </c>
      <c r="Y313" s="11" t="e">
        <f t="shared" si="85"/>
        <v>#VALUE!</v>
      </c>
      <c r="Z313" s="11" t="e">
        <f t="shared" si="86"/>
        <v>#VALUE!</v>
      </c>
      <c r="AA313" s="11" t="e">
        <f t="shared" si="87"/>
        <v>#VALUE!</v>
      </c>
      <c r="AB313" s="11" t="e">
        <f t="shared" si="88"/>
        <v>#VALUE!</v>
      </c>
      <c r="AC313" s="11" t="e">
        <f t="shared" si="89"/>
        <v>#VALUE!</v>
      </c>
      <c r="AD313" s="11" t="e">
        <f t="shared" si="90"/>
        <v>#VALUE!</v>
      </c>
      <c r="AE313" s="11" t="e">
        <f t="shared" si="91"/>
        <v>#VALUE!</v>
      </c>
      <c r="AF313" s="11" t="e">
        <f t="shared" si="92"/>
        <v>#VALUE!</v>
      </c>
      <c r="AG313" s="11" t="e">
        <f t="shared" si="93"/>
        <v>#VALUE!</v>
      </c>
      <c r="AH313" s="11" t="e">
        <f t="shared" si="94"/>
        <v>#VALUE!</v>
      </c>
    </row>
    <row r="314" spans="1:34">
      <c r="A314" s="3">
        <v>43983</v>
      </c>
      <c r="B314" s="4" t="s">
        <v>103</v>
      </c>
      <c r="C314" s="4" t="s">
        <v>46</v>
      </c>
      <c r="D314" s="4" t="s">
        <v>103</v>
      </c>
      <c r="E314" s="4" t="s">
        <v>46</v>
      </c>
      <c r="F314" s="9" t="s">
        <v>103</v>
      </c>
      <c r="G314" s="11" t="s">
        <v>103</v>
      </c>
      <c r="H314" s="9" t="s">
        <v>103</v>
      </c>
      <c r="I314" s="9" t="s">
        <v>103</v>
      </c>
      <c r="J314" s="9" t="s">
        <v>103</v>
      </c>
      <c r="K314" s="9" t="s">
        <v>103</v>
      </c>
      <c r="L314" s="9" t="s">
        <v>103</v>
      </c>
      <c r="M314" s="7" t="e">
        <f t="shared" si="105"/>
        <v>#VALUE!</v>
      </c>
      <c r="N314" s="7" t="e">
        <f t="shared" si="95"/>
        <v>#VALUE!</v>
      </c>
      <c r="O314" s="7" t="e">
        <f t="shared" si="96"/>
        <v>#VALUE!</v>
      </c>
      <c r="P314" s="7" t="e">
        <f t="shared" si="97"/>
        <v>#VALUE!</v>
      </c>
      <c r="Q314" s="7" t="e">
        <f t="shared" si="98"/>
        <v>#VALUE!</v>
      </c>
      <c r="R314" s="7" t="e">
        <f t="shared" si="99"/>
        <v>#VALUE!</v>
      </c>
      <c r="S314" s="7" t="e">
        <f t="shared" si="100"/>
        <v>#VALUE!</v>
      </c>
      <c r="T314" s="7" t="e">
        <f t="shared" si="101"/>
        <v>#VALUE!</v>
      </c>
      <c r="U314" s="7" t="e">
        <f t="shared" si="102"/>
        <v>#VALUE!</v>
      </c>
      <c r="V314" s="7" t="e">
        <f t="shared" si="103"/>
        <v>#VALUE!</v>
      </c>
      <c r="W314" s="7" t="e">
        <f t="shared" si="104"/>
        <v>#VALUE!</v>
      </c>
      <c r="X314" s="11" t="e">
        <f t="shared" si="84"/>
        <v>#VALUE!</v>
      </c>
      <c r="Y314" s="11" t="e">
        <f t="shared" si="85"/>
        <v>#VALUE!</v>
      </c>
      <c r="Z314" s="11" t="e">
        <f t="shared" si="86"/>
        <v>#VALUE!</v>
      </c>
      <c r="AA314" s="11" t="e">
        <f t="shared" si="87"/>
        <v>#VALUE!</v>
      </c>
      <c r="AB314" s="11" t="e">
        <f t="shared" si="88"/>
        <v>#VALUE!</v>
      </c>
      <c r="AC314" s="11" t="e">
        <f t="shared" si="89"/>
        <v>#VALUE!</v>
      </c>
      <c r="AD314" s="11" t="e">
        <f t="shared" si="90"/>
        <v>#VALUE!</v>
      </c>
      <c r="AE314" s="11" t="e">
        <f t="shared" si="91"/>
        <v>#VALUE!</v>
      </c>
      <c r="AF314" s="11" t="e">
        <f t="shared" si="92"/>
        <v>#VALUE!</v>
      </c>
      <c r="AG314" s="11" t="e">
        <f t="shared" si="93"/>
        <v>#VALUE!</v>
      </c>
      <c r="AH314" s="11" t="e">
        <f t="shared" si="94"/>
        <v>#VALUE!</v>
      </c>
    </row>
    <row r="315" spans="1:34">
      <c r="A315" s="3">
        <v>44013</v>
      </c>
      <c r="B315" s="4" t="s">
        <v>103</v>
      </c>
      <c r="C315" s="4" t="s">
        <v>46</v>
      </c>
      <c r="D315" s="4" t="s">
        <v>103</v>
      </c>
      <c r="E315" s="4" t="s">
        <v>46</v>
      </c>
      <c r="F315" s="9" t="s">
        <v>103</v>
      </c>
      <c r="G315" s="11" t="s">
        <v>103</v>
      </c>
      <c r="H315" s="9" t="s">
        <v>103</v>
      </c>
      <c r="I315" s="9" t="s">
        <v>103</v>
      </c>
      <c r="J315" s="9" t="s">
        <v>103</v>
      </c>
      <c r="K315" s="9" t="s">
        <v>103</v>
      </c>
      <c r="L315" s="9" t="s">
        <v>103</v>
      </c>
      <c r="M315" s="7" t="e">
        <f t="shared" si="105"/>
        <v>#VALUE!</v>
      </c>
      <c r="N315" s="7" t="e">
        <f t="shared" si="95"/>
        <v>#VALUE!</v>
      </c>
      <c r="O315" s="7" t="e">
        <f t="shared" si="96"/>
        <v>#VALUE!</v>
      </c>
      <c r="P315" s="7" t="e">
        <f t="shared" si="97"/>
        <v>#VALUE!</v>
      </c>
      <c r="Q315" s="7" t="e">
        <f t="shared" si="98"/>
        <v>#VALUE!</v>
      </c>
      <c r="R315" s="7" t="e">
        <f t="shared" si="99"/>
        <v>#VALUE!</v>
      </c>
      <c r="S315" s="7" t="e">
        <f t="shared" si="100"/>
        <v>#VALUE!</v>
      </c>
      <c r="T315" s="7" t="e">
        <f t="shared" si="101"/>
        <v>#VALUE!</v>
      </c>
      <c r="U315" s="7" t="e">
        <f t="shared" si="102"/>
        <v>#VALUE!</v>
      </c>
      <c r="V315" s="7" t="e">
        <f t="shared" si="103"/>
        <v>#VALUE!</v>
      </c>
      <c r="W315" s="7" t="e">
        <f t="shared" si="104"/>
        <v>#VALUE!</v>
      </c>
      <c r="X315" s="11" t="e">
        <f t="shared" si="84"/>
        <v>#VALUE!</v>
      </c>
      <c r="Y315" s="11" t="e">
        <f t="shared" si="85"/>
        <v>#VALUE!</v>
      </c>
      <c r="Z315" s="11" t="e">
        <f t="shared" si="86"/>
        <v>#VALUE!</v>
      </c>
      <c r="AA315" s="11" t="e">
        <f t="shared" si="87"/>
        <v>#VALUE!</v>
      </c>
      <c r="AB315" s="11" t="e">
        <f t="shared" si="88"/>
        <v>#VALUE!</v>
      </c>
      <c r="AC315" s="11" t="e">
        <f t="shared" si="89"/>
        <v>#VALUE!</v>
      </c>
      <c r="AD315" s="11" t="e">
        <f t="shared" si="90"/>
        <v>#VALUE!</v>
      </c>
      <c r="AE315" s="11" t="e">
        <f t="shared" si="91"/>
        <v>#VALUE!</v>
      </c>
      <c r="AF315" s="11" t="e">
        <f t="shared" si="92"/>
        <v>#VALUE!</v>
      </c>
      <c r="AG315" s="11" t="e">
        <f t="shared" si="93"/>
        <v>#VALUE!</v>
      </c>
      <c r="AH315" s="11" t="e">
        <f t="shared" si="94"/>
        <v>#VALUE!</v>
      </c>
    </row>
    <row r="316" spans="1:34">
      <c r="A316" s="3">
        <v>44044</v>
      </c>
      <c r="B316" s="4" t="s">
        <v>103</v>
      </c>
      <c r="C316" s="4" t="s">
        <v>46</v>
      </c>
      <c r="D316" s="4" t="s">
        <v>103</v>
      </c>
      <c r="E316" s="4" t="s">
        <v>46</v>
      </c>
      <c r="F316" s="9" t="s">
        <v>103</v>
      </c>
      <c r="G316" s="11" t="s">
        <v>103</v>
      </c>
      <c r="H316" s="9" t="s">
        <v>103</v>
      </c>
      <c r="I316" s="9" t="s">
        <v>103</v>
      </c>
      <c r="J316" s="9" t="s">
        <v>103</v>
      </c>
      <c r="K316" s="9" t="s">
        <v>103</v>
      </c>
      <c r="L316" s="9" t="s">
        <v>103</v>
      </c>
      <c r="M316" s="7" t="e">
        <f t="shared" si="105"/>
        <v>#VALUE!</v>
      </c>
      <c r="N316" s="7" t="e">
        <f t="shared" si="95"/>
        <v>#VALUE!</v>
      </c>
      <c r="O316" s="7" t="e">
        <f t="shared" si="96"/>
        <v>#VALUE!</v>
      </c>
      <c r="P316" s="7" t="e">
        <f t="shared" si="97"/>
        <v>#VALUE!</v>
      </c>
      <c r="Q316" s="7" t="e">
        <f t="shared" si="98"/>
        <v>#VALUE!</v>
      </c>
      <c r="R316" s="7" t="e">
        <f t="shared" si="99"/>
        <v>#VALUE!</v>
      </c>
      <c r="S316" s="7" t="e">
        <f t="shared" si="100"/>
        <v>#VALUE!</v>
      </c>
      <c r="T316" s="7" t="e">
        <f t="shared" si="101"/>
        <v>#VALUE!</v>
      </c>
      <c r="U316" s="7" t="e">
        <f t="shared" si="102"/>
        <v>#VALUE!</v>
      </c>
      <c r="V316" s="7" t="e">
        <f t="shared" si="103"/>
        <v>#VALUE!</v>
      </c>
      <c r="W316" s="7" t="e">
        <f t="shared" si="104"/>
        <v>#VALUE!</v>
      </c>
      <c r="X316" s="11" t="e">
        <f t="shared" si="84"/>
        <v>#VALUE!</v>
      </c>
      <c r="Y316" s="11" t="e">
        <f t="shared" si="85"/>
        <v>#VALUE!</v>
      </c>
      <c r="Z316" s="11" t="e">
        <f t="shared" si="86"/>
        <v>#VALUE!</v>
      </c>
      <c r="AA316" s="11" t="e">
        <f t="shared" si="87"/>
        <v>#VALUE!</v>
      </c>
      <c r="AB316" s="11" t="e">
        <f t="shared" si="88"/>
        <v>#VALUE!</v>
      </c>
      <c r="AC316" s="11" t="e">
        <f t="shared" si="89"/>
        <v>#VALUE!</v>
      </c>
      <c r="AD316" s="11" t="e">
        <f t="shared" si="90"/>
        <v>#VALUE!</v>
      </c>
      <c r="AE316" s="11" t="e">
        <f t="shared" si="91"/>
        <v>#VALUE!</v>
      </c>
      <c r="AF316" s="11" t="e">
        <f t="shared" si="92"/>
        <v>#VALUE!</v>
      </c>
      <c r="AG316" s="11" t="e">
        <f t="shared" si="93"/>
        <v>#VALUE!</v>
      </c>
      <c r="AH316" s="11" t="e">
        <f t="shared" si="94"/>
        <v>#VALUE!</v>
      </c>
    </row>
    <row r="317" spans="1:34">
      <c r="A317" s="3">
        <v>44075</v>
      </c>
      <c r="B317" s="4" t="s">
        <v>103</v>
      </c>
      <c r="C317" s="4" t="s">
        <v>46</v>
      </c>
      <c r="D317" s="4" t="s">
        <v>103</v>
      </c>
      <c r="E317" s="4" t="s">
        <v>46</v>
      </c>
      <c r="F317" s="9" t="s">
        <v>103</v>
      </c>
      <c r="G317" s="11" t="s">
        <v>103</v>
      </c>
      <c r="H317" s="9" t="s">
        <v>103</v>
      </c>
      <c r="I317" s="9" t="s">
        <v>103</v>
      </c>
      <c r="J317" s="9" t="s">
        <v>103</v>
      </c>
      <c r="K317" s="9" t="s">
        <v>103</v>
      </c>
      <c r="L317" s="9" t="s">
        <v>103</v>
      </c>
      <c r="M317" s="7" t="e">
        <f t="shared" si="105"/>
        <v>#VALUE!</v>
      </c>
      <c r="N317" s="7" t="e">
        <f t="shared" si="95"/>
        <v>#VALUE!</v>
      </c>
      <c r="O317" s="7" t="e">
        <f t="shared" si="96"/>
        <v>#VALUE!</v>
      </c>
      <c r="P317" s="7" t="e">
        <f t="shared" si="97"/>
        <v>#VALUE!</v>
      </c>
      <c r="Q317" s="7" t="e">
        <f t="shared" si="98"/>
        <v>#VALUE!</v>
      </c>
      <c r="R317" s="7" t="e">
        <f t="shared" si="99"/>
        <v>#VALUE!</v>
      </c>
      <c r="S317" s="7" t="e">
        <f t="shared" si="100"/>
        <v>#VALUE!</v>
      </c>
      <c r="T317" s="7" t="e">
        <f t="shared" si="101"/>
        <v>#VALUE!</v>
      </c>
      <c r="U317" s="7" t="e">
        <f t="shared" si="102"/>
        <v>#VALUE!</v>
      </c>
      <c r="V317" s="7" t="e">
        <f t="shared" si="103"/>
        <v>#VALUE!</v>
      </c>
      <c r="W317" s="7" t="e">
        <f t="shared" si="104"/>
        <v>#VALUE!</v>
      </c>
      <c r="X317" s="11" t="e">
        <f t="shared" si="84"/>
        <v>#VALUE!</v>
      </c>
      <c r="Y317" s="11" t="e">
        <f t="shared" si="85"/>
        <v>#VALUE!</v>
      </c>
      <c r="Z317" s="11" t="e">
        <f t="shared" si="86"/>
        <v>#VALUE!</v>
      </c>
      <c r="AA317" s="11" t="e">
        <f t="shared" si="87"/>
        <v>#VALUE!</v>
      </c>
      <c r="AB317" s="11" t="e">
        <f t="shared" si="88"/>
        <v>#VALUE!</v>
      </c>
      <c r="AC317" s="11" t="e">
        <f t="shared" si="89"/>
        <v>#VALUE!</v>
      </c>
      <c r="AD317" s="11" t="e">
        <f t="shared" si="90"/>
        <v>#VALUE!</v>
      </c>
      <c r="AE317" s="11" t="e">
        <f t="shared" si="91"/>
        <v>#VALUE!</v>
      </c>
      <c r="AF317" s="11" t="e">
        <f t="shared" si="92"/>
        <v>#VALUE!</v>
      </c>
      <c r="AG317" s="11" t="e">
        <f t="shared" si="93"/>
        <v>#VALUE!</v>
      </c>
      <c r="AH317" s="11" t="e">
        <f t="shared" si="94"/>
        <v>#VALUE!</v>
      </c>
    </row>
    <row r="318" spans="1:34">
      <c r="A318" s="3">
        <v>44105</v>
      </c>
      <c r="B318" s="4" t="s">
        <v>103</v>
      </c>
      <c r="C318" s="4" t="s">
        <v>46</v>
      </c>
      <c r="D318" s="4" t="s">
        <v>103</v>
      </c>
      <c r="E318" s="4" t="s">
        <v>46</v>
      </c>
      <c r="F318" s="9" t="s">
        <v>103</v>
      </c>
      <c r="G318" s="11" t="s">
        <v>103</v>
      </c>
      <c r="H318" s="9" t="s">
        <v>103</v>
      </c>
      <c r="I318" s="9" t="s">
        <v>103</v>
      </c>
      <c r="J318" s="9" t="s">
        <v>103</v>
      </c>
      <c r="K318" s="9" t="s">
        <v>103</v>
      </c>
      <c r="L318" s="9" t="s">
        <v>103</v>
      </c>
      <c r="M318" s="7" t="e">
        <f t="shared" si="105"/>
        <v>#VALUE!</v>
      </c>
      <c r="N318" s="7" t="e">
        <f t="shared" si="95"/>
        <v>#VALUE!</v>
      </c>
      <c r="O318" s="7" t="e">
        <f t="shared" si="96"/>
        <v>#VALUE!</v>
      </c>
      <c r="P318" s="7" t="e">
        <f t="shared" si="97"/>
        <v>#VALUE!</v>
      </c>
      <c r="Q318" s="7" t="e">
        <f t="shared" si="98"/>
        <v>#VALUE!</v>
      </c>
      <c r="R318" s="7" t="e">
        <f t="shared" si="99"/>
        <v>#VALUE!</v>
      </c>
      <c r="S318" s="7" t="e">
        <f t="shared" si="100"/>
        <v>#VALUE!</v>
      </c>
      <c r="T318" s="7" t="e">
        <f t="shared" si="101"/>
        <v>#VALUE!</v>
      </c>
      <c r="U318" s="7" t="e">
        <f t="shared" si="102"/>
        <v>#VALUE!</v>
      </c>
      <c r="V318" s="7" t="e">
        <f t="shared" si="103"/>
        <v>#VALUE!</v>
      </c>
      <c r="W318" s="7" t="e">
        <f t="shared" si="104"/>
        <v>#VALUE!</v>
      </c>
      <c r="X318" s="11" t="e">
        <f t="shared" si="84"/>
        <v>#VALUE!</v>
      </c>
      <c r="Y318" s="11" t="e">
        <f t="shared" si="85"/>
        <v>#VALUE!</v>
      </c>
      <c r="Z318" s="11" t="e">
        <f t="shared" si="86"/>
        <v>#VALUE!</v>
      </c>
      <c r="AA318" s="11" t="e">
        <f t="shared" si="87"/>
        <v>#VALUE!</v>
      </c>
      <c r="AB318" s="11" t="e">
        <f t="shared" si="88"/>
        <v>#VALUE!</v>
      </c>
      <c r="AC318" s="11" t="e">
        <f t="shared" si="89"/>
        <v>#VALUE!</v>
      </c>
      <c r="AD318" s="11" t="e">
        <f t="shared" si="90"/>
        <v>#VALUE!</v>
      </c>
      <c r="AE318" s="11" t="e">
        <f t="shared" si="91"/>
        <v>#VALUE!</v>
      </c>
      <c r="AF318" s="11" t="e">
        <f t="shared" si="92"/>
        <v>#VALUE!</v>
      </c>
      <c r="AG318" s="11" t="e">
        <f t="shared" si="93"/>
        <v>#VALUE!</v>
      </c>
      <c r="AH318" s="11" t="e">
        <f t="shared" si="94"/>
        <v>#VALUE!</v>
      </c>
    </row>
    <row r="319" spans="1:34">
      <c r="A319" s="3">
        <v>44136</v>
      </c>
      <c r="B319" s="4" t="s">
        <v>103</v>
      </c>
      <c r="C319" s="4" t="s">
        <v>46</v>
      </c>
      <c r="D319" s="4" t="s">
        <v>103</v>
      </c>
      <c r="E319" s="4" t="s">
        <v>46</v>
      </c>
      <c r="F319" s="9" t="s">
        <v>103</v>
      </c>
      <c r="G319" s="11" t="s">
        <v>103</v>
      </c>
      <c r="H319" s="9" t="s">
        <v>103</v>
      </c>
      <c r="I319" s="9" t="s">
        <v>103</v>
      </c>
      <c r="J319" s="9" t="s">
        <v>103</v>
      </c>
      <c r="K319" s="9" t="s">
        <v>103</v>
      </c>
      <c r="L319" s="9" t="s">
        <v>103</v>
      </c>
      <c r="M319" s="7" t="e">
        <f t="shared" si="105"/>
        <v>#VALUE!</v>
      </c>
      <c r="N319" s="7" t="e">
        <f t="shared" si="95"/>
        <v>#VALUE!</v>
      </c>
      <c r="O319" s="7" t="e">
        <f t="shared" si="96"/>
        <v>#VALUE!</v>
      </c>
      <c r="P319" s="7" t="e">
        <f t="shared" si="97"/>
        <v>#VALUE!</v>
      </c>
      <c r="Q319" s="7" t="e">
        <f t="shared" si="98"/>
        <v>#VALUE!</v>
      </c>
      <c r="R319" s="7" t="e">
        <f t="shared" si="99"/>
        <v>#VALUE!</v>
      </c>
      <c r="S319" s="7" t="e">
        <f t="shared" si="100"/>
        <v>#VALUE!</v>
      </c>
      <c r="T319" s="7" t="e">
        <f t="shared" si="101"/>
        <v>#VALUE!</v>
      </c>
      <c r="U319" s="7" t="e">
        <f t="shared" si="102"/>
        <v>#VALUE!</v>
      </c>
      <c r="V319" s="7" t="e">
        <f t="shared" si="103"/>
        <v>#VALUE!</v>
      </c>
      <c r="W319" s="7" t="e">
        <f t="shared" si="104"/>
        <v>#VALUE!</v>
      </c>
      <c r="X319" s="11" t="e">
        <f t="shared" si="84"/>
        <v>#VALUE!</v>
      </c>
      <c r="Y319" s="11" t="e">
        <f t="shared" si="85"/>
        <v>#VALUE!</v>
      </c>
      <c r="Z319" s="11" t="e">
        <f t="shared" si="86"/>
        <v>#VALUE!</v>
      </c>
      <c r="AA319" s="11" t="e">
        <f t="shared" si="87"/>
        <v>#VALUE!</v>
      </c>
      <c r="AB319" s="11" t="e">
        <f t="shared" si="88"/>
        <v>#VALUE!</v>
      </c>
      <c r="AC319" s="11" t="e">
        <f t="shared" si="89"/>
        <v>#VALUE!</v>
      </c>
      <c r="AD319" s="11" t="e">
        <f t="shared" si="90"/>
        <v>#VALUE!</v>
      </c>
      <c r="AE319" s="11" t="e">
        <f t="shared" si="91"/>
        <v>#VALUE!</v>
      </c>
      <c r="AF319" s="11" t="e">
        <f t="shared" si="92"/>
        <v>#VALUE!</v>
      </c>
      <c r="AG319" s="11" t="e">
        <f t="shared" si="93"/>
        <v>#VALUE!</v>
      </c>
      <c r="AH319" s="11" t="e">
        <f t="shared" si="94"/>
        <v>#VALUE!</v>
      </c>
    </row>
    <row r="320" spans="1:34">
      <c r="A320" s="3">
        <v>44166</v>
      </c>
      <c r="B320" s="4" t="s">
        <v>103</v>
      </c>
      <c r="C320" s="4" t="s">
        <v>46</v>
      </c>
      <c r="D320" s="4" t="s">
        <v>103</v>
      </c>
      <c r="E320" s="4" t="s">
        <v>46</v>
      </c>
      <c r="F320" s="9" t="s">
        <v>103</v>
      </c>
      <c r="G320" s="11" t="s">
        <v>103</v>
      </c>
      <c r="H320" s="9" t="s">
        <v>103</v>
      </c>
      <c r="I320" s="9" t="s">
        <v>103</v>
      </c>
      <c r="J320" s="9" t="s">
        <v>103</v>
      </c>
      <c r="K320" s="9" t="s">
        <v>103</v>
      </c>
      <c r="L320" s="9" t="s">
        <v>103</v>
      </c>
      <c r="M320" s="7" t="e">
        <f t="shared" si="105"/>
        <v>#VALUE!</v>
      </c>
      <c r="N320" s="7" t="e">
        <f t="shared" si="95"/>
        <v>#VALUE!</v>
      </c>
      <c r="O320" s="7" t="e">
        <f t="shared" si="96"/>
        <v>#VALUE!</v>
      </c>
      <c r="P320" s="7" t="e">
        <f t="shared" si="97"/>
        <v>#VALUE!</v>
      </c>
      <c r="Q320" s="7" t="e">
        <f t="shared" si="98"/>
        <v>#VALUE!</v>
      </c>
      <c r="R320" s="7" t="e">
        <f t="shared" si="99"/>
        <v>#VALUE!</v>
      </c>
      <c r="S320" s="7" t="e">
        <f t="shared" si="100"/>
        <v>#VALUE!</v>
      </c>
      <c r="T320" s="7" t="e">
        <f t="shared" si="101"/>
        <v>#VALUE!</v>
      </c>
      <c r="U320" s="7" t="e">
        <f t="shared" si="102"/>
        <v>#VALUE!</v>
      </c>
      <c r="V320" s="7" t="e">
        <f t="shared" si="103"/>
        <v>#VALUE!</v>
      </c>
      <c r="W320" s="7" t="e">
        <f t="shared" si="104"/>
        <v>#VALUE!</v>
      </c>
      <c r="X320" s="11" t="e">
        <f t="shared" si="84"/>
        <v>#VALUE!</v>
      </c>
      <c r="Y320" s="11" t="e">
        <f t="shared" si="85"/>
        <v>#VALUE!</v>
      </c>
      <c r="Z320" s="11" t="e">
        <f t="shared" si="86"/>
        <v>#VALUE!</v>
      </c>
      <c r="AA320" s="11" t="e">
        <f t="shared" si="87"/>
        <v>#VALUE!</v>
      </c>
      <c r="AB320" s="11" t="e">
        <f t="shared" si="88"/>
        <v>#VALUE!</v>
      </c>
      <c r="AC320" s="11" t="e">
        <f t="shared" si="89"/>
        <v>#VALUE!</v>
      </c>
      <c r="AD320" s="11" t="e">
        <f t="shared" si="90"/>
        <v>#VALUE!</v>
      </c>
      <c r="AE320" s="11" t="e">
        <f t="shared" si="91"/>
        <v>#VALUE!</v>
      </c>
      <c r="AF320" s="11" t="e">
        <f t="shared" si="92"/>
        <v>#VALUE!</v>
      </c>
      <c r="AG320" s="11" t="e">
        <f t="shared" si="93"/>
        <v>#VALUE!</v>
      </c>
      <c r="AH320" s="11" t="e">
        <f t="shared" si="94"/>
        <v>#VALUE!</v>
      </c>
    </row>
    <row r="321" spans="1:34">
      <c r="A321" s="3">
        <v>44197</v>
      </c>
      <c r="B321" s="4" t="s">
        <v>103</v>
      </c>
      <c r="C321" s="4" t="s">
        <v>46</v>
      </c>
      <c r="D321" s="4" t="s">
        <v>103</v>
      </c>
      <c r="E321" s="4" t="s">
        <v>46</v>
      </c>
      <c r="F321" s="9" t="s">
        <v>103</v>
      </c>
      <c r="G321" s="11" t="s">
        <v>103</v>
      </c>
      <c r="H321" s="9" t="s">
        <v>103</v>
      </c>
      <c r="I321" s="9" t="s">
        <v>103</v>
      </c>
      <c r="J321" s="9" t="s">
        <v>103</v>
      </c>
      <c r="K321" s="9" t="s">
        <v>103</v>
      </c>
      <c r="L321" s="9" t="s">
        <v>103</v>
      </c>
      <c r="M321" s="7" t="e">
        <f t="shared" si="105"/>
        <v>#VALUE!</v>
      </c>
      <c r="N321" s="7" t="e">
        <f t="shared" si="95"/>
        <v>#VALUE!</v>
      </c>
      <c r="O321" s="7" t="e">
        <f t="shared" si="96"/>
        <v>#VALUE!</v>
      </c>
      <c r="P321" s="7" t="e">
        <f t="shared" si="97"/>
        <v>#VALUE!</v>
      </c>
      <c r="Q321" s="7" t="e">
        <f t="shared" si="98"/>
        <v>#VALUE!</v>
      </c>
      <c r="R321" s="7" t="e">
        <f t="shared" si="99"/>
        <v>#VALUE!</v>
      </c>
      <c r="S321" s="7" t="e">
        <f t="shared" si="100"/>
        <v>#VALUE!</v>
      </c>
      <c r="T321" s="7" t="e">
        <f t="shared" si="101"/>
        <v>#VALUE!</v>
      </c>
      <c r="U321" s="7" t="e">
        <f t="shared" si="102"/>
        <v>#VALUE!</v>
      </c>
      <c r="V321" s="7" t="e">
        <f t="shared" si="103"/>
        <v>#VALUE!</v>
      </c>
      <c r="W321" s="7" t="e">
        <f t="shared" si="104"/>
        <v>#VALUE!</v>
      </c>
      <c r="X321" s="11" t="e">
        <f t="shared" si="84"/>
        <v>#VALUE!</v>
      </c>
      <c r="Y321" s="11" t="e">
        <f t="shared" si="85"/>
        <v>#VALUE!</v>
      </c>
      <c r="Z321" s="11" t="e">
        <f t="shared" si="86"/>
        <v>#VALUE!</v>
      </c>
      <c r="AA321" s="11" t="e">
        <f t="shared" si="87"/>
        <v>#VALUE!</v>
      </c>
      <c r="AB321" s="11" t="e">
        <f t="shared" si="88"/>
        <v>#VALUE!</v>
      </c>
      <c r="AC321" s="11" t="e">
        <f t="shared" si="89"/>
        <v>#VALUE!</v>
      </c>
      <c r="AD321" s="11" t="e">
        <f t="shared" si="90"/>
        <v>#VALUE!</v>
      </c>
      <c r="AE321" s="11" t="e">
        <f t="shared" si="91"/>
        <v>#VALUE!</v>
      </c>
      <c r="AF321" s="11" t="e">
        <f t="shared" si="92"/>
        <v>#VALUE!</v>
      </c>
      <c r="AG321" s="11" t="e">
        <f t="shared" si="93"/>
        <v>#VALUE!</v>
      </c>
      <c r="AH321" s="11" t="e">
        <f t="shared" si="94"/>
        <v>#VALUE!</v>
      </c>
    </row>
    <row r="322" spans="1:34">
      <c r="A322" s="3">
        <v>44228</v>
      </c>
      <c r="B322" s="4" t="s">
        <v>103</v>
      </c>
      <c r="C322" s="4" t="s">
        <v>46</v>
      </c>
      <c r="D322" s="4" t="s">
        <v>103</v>
      </c>
      <c r="E322" s="4" t="s">
        <v>46</v>
      </c>
      <c r="F322" s="9" t="s">
        <v>103</v>
      </c>
      <c r="G322" s="11" t="s">
        <v>103</v>
      </c>
      <c r="H322" s="9" t="s">
        <v>103</v>
      </c>
      <c r="I322" s="9" t="s">
        <v>103</v>
      </c>
      <c r="J322" s="9" t="s">
        <v>103</v>
      </c>
      <c r="K322" s="9" t="s">
        <v>103</v>
      </c>
      <c r="L322" s="9" t="s">
        <v>103</v>
      </c>
      <c r="M322" s="7" t="e">
        <f t="shared" si="105"/>
        <v>#VALUE!</v>
      </c>
      <c r="N322" s="7" t="e">
        <f t="shared" si="95"/>
        <v>#VALUE!</v>
      </c>
      <c r="O322" s="7" t="e">
        <f t="shared" si="96"/>
        <v>#VALUE!</v>
      </c>
      <c r="P322" s="7" t="e">
        <f t="shared" si="97"/>
        <v>#VALUE!</v>
      </c>
      <c r="Q322" s="7" t="e">
        <f t="shared" si="98"/>
        <v>#VALUE!</v>
      </c>
      <c r="R322" s="7" t="e">
        <f t="shared" si="99"/>
        <v>#VALUE!</v>
      </c>
      <c r="S322" s="7" t="e">
        <f t="shared" si="100"/>
        <v>#VALUE!</v>
      </c>
      <c r="T322" s="7" t="e">
        <f t="shared" si="101"/>
        <v>#VALUE!</v>
      </c>
      <c r="U322" s="7" t="e">
        <f t="shared" si="102"/>
        <v>#VALUE!</v>
      </c>
      <c r="V322" s="7" t="e">
        <f t="shared" si="103"/>
        <v>#VALUE!</v>
      </c>
      <c r="W322" s="7" t="e">
        <f t="shared" si="104"/>
        <v>#VALUE!</v>
      </c>
      <c r="X322" s="11" t="e">
        <f t="shared" si="84"/>
        <v>#VALUE!</v>
      </c>
      <c r="Y322" s="11" t="e">
        <f t="shared" si="85"/>
        <v>#VALUE!</v>
      </c>
      <c r="Z322" s="11" t="e">
        <f t="shared" si="86"/>
        <v>#VALUE!</v>
      </c>
      <c r="AA322" s="11" t="e">
        <f t="shared" si="87"/>
        <v>#VALUE!</v>
      </c>
      <c r="AB322" s="11" t="e">
        <f t="shared" si="88"/>
        <v>#VALUE!</v>
      </c>
      <c r="AC322" s="11" t="e">
        <f t="shared" si="89"/>
        <v>#VALUE!</v>
      </c>
      <c r="AD322" s="11" t="e">
        <f t="shared" si="90"/>
        <v>#VALUE!</v>
      </c>
      <c r="AE322" s="11" t="e">
        <f t="shared" si="91"/>
        <v>#VALUE!</v>
      </c>
      <c r="AF322" s="11" t="e">
        <f t="shared" si="92"/>
        <v>#VALUE!</v>
      </c>
      <c r="AG322" s="11" t="e">
        <f t="shared" si="93"/>
        <v>#VALUE!</v>
      </c>
      <c r="AH322" s="11" t="e">
        <f t="shared" si="94"/>
        <v>#VALUE!</v>
      </c>
    </row>
    <row r="323" spans="1:34">
      <c r="A323" s="3">
        <v>44256</v>
      </c>
      <c r="B323" s="4" t="s">
        <v>103</v>
      </c>
      <c r="C323" s="4" t="s">
        <v>46</v>
      </c>
      <c r="D323" s="4" t="s">
        <v>103</v>
      </c>
      <c r="E323" s="4" t="s">
        <v>46</v>
      </c>
      <c r="F323" s="9" t="s">
        <v>103</v>
      </c>
      <c r="G323" s="11" t="s">
        <v>103</v>
      </c>
      <c r="H323" s="9" t="s">
        <v>103</v>
      </c>
      <c r="I323" s="9" t="s">
        <v>103</v>
      </c>
      <c r="J323" s="9" t="s">
        <v>103</v>
      </c>
      <c r="K323" s="9" t="s">
        <v>103</v>
      </c>
      <c r="L323" s="9" t="s">
        <v>103</v>
      </c>
      <c r="M323" s="7" t="e">
        <f t="shared" si="105"/>
        <v>#VALUE!</v>
      </c>
      <c r="N323" s="7" t="e">
        <f t="shared" si="95"/>
        <v>#VALUE!</v>
      </c>
      <c r="O323" s="7" t="e">
        <f t="shared" si="96"/>
        <v>#VALUE!</v>
      </c>
      <c r="P323" s="7" t="e">
        <f t="shared" si="97"/>
        <v>#VALUE!</v>
      </c>
      <c r="Q323" s="7" t="e">
        <f t="shared" si="98"/>
        <v>#VALUE!</v>
      </c>
      <c r="R323" s="7" t="e">
        <f t="shared" si="99"/>
        <v>#VALUE!</v>
      </c>
      <c r="S323" s="7" t="e">
        <f t="shared" si="100"/>
        <v>#VALUE!</v>
      </c>
      <c r="T323" s="7" t="e">
        <f t="shared" si="101"/>
        <v>#VALUE!</v>
      </c>
      <c r="U323" s="7" t="e">
        <f t="shared" si="102"/>
        <v>#VALUE!</v>
      </c>
      <c r="V323" s="7" t="e">
        <f t="shared" si="103"/>
        <v>#VALUE!</v>
      </c>
      <c r="W323" s="7" t="e">
        <f t="shared" si="104"/>
        <v>#VALUE!</v>
      </c>
      <c r="X323" s="11" t="e">
        <f t="shared" si="84"/>
        <v>#VALUE!</v>
      </c>
      <c r="Y323" s="11" t="e">
        <f t="shared" si="85"/>
        <v>#VALUE!</v>
      </c>
      <c r="Z323" s="11" t="e">
        <f t="shared" si="86"/>
        <v>#VALUE!</v>
      </c>
      <c r="AA323" s="11" t="e">
        <f t="shared" si="87"/>
        <v>#VALUE!</v>
      </c>
      <c r="AB323" s="11" t="e">
        <f t="shared" si="88"/>
        <v>#VALUE!</v>
      </c>
      <c r="AC323" s="11" t="e">
        <f t="shared" si="89"/>
        <v>#VALUE!</v>
      </c>
      <c r="AD323" s="11" t="e">
        <f t="shared" si="90"/>
        <v>#VALUE!</v>
      </c>
      <c r="AE323" s="11" t="e">
        <f t="shared" si="91"/>
        <v>#VALUE!</v>
      </c>
      <c r="AF323" s="11" t="e">
        <f t="shared" si="92"/>
        <v>#VALUE!</v>
      </c>
      <c r="AG323" s="11" t="e">
        <f t="shared" si="93"/>
        <v>#VALUE!</v>
      </c>
      <c r="AH323" s="11" t="e">
        <f t="shared" si="94"/>
        <v>#VALUE!</v>
      </c>
    </row>
    <row r="324" spans="1:34">
      <c r="A324" s="3">
        <v>44287</v>
      </c>
      <c r="B324" s="4" t="s">
        <v>103</v>
      </c>
      <c r="C324" s="4" t="s">
        <v>46</v>
      </c>
      <c r="D324" s="4" t="s">
        <v>103</v>
      </c>
      <c r="E324" s="4" t="s">
        <v>46</v>
      </c>
      <c r="F324" s="9" t="s">
        <v>103</v>
      </c>
      <c r="G324" s="11" t="s">
        <v>103</v>
      </c>
      <c r="H324" s="9" t="s">
        <v>103</v>
      </c>
      <c r="I324" s="9" t="s">
        <v>103</v>
      </c>
      <c r="J324" s="9" t="s">
        <v>103</v>
      </c>
      <c r="K324" s="9" t="s">
        <v>103</v>
      </c>
      <c r="L324" s="9" t="s">
        <v>103</v>
      </c>
      <c r="M324" s="7" t="e">
        <f t="shared" si="105"/>
        <v>#VALUE!</v>
      </c>
      <c r="N324" s="7" t="e">
        <f t="shared" si="95"/>
        <v>#VALUE!</v>
      </c>
      <c r="O324" s="7" t="e">
        <f t="shared" si="96"/>
        <v>#VALUE!</v>
      </c>
      <c r="P324" s="7" t="e">
        <f t="shared" si="97"/>
        <v>#VALUE!</v>
      </c>
      <c r="Q324" s="7" t="e">
        <f t="shared" si="98"/>
        <v>#VALUE!</v>
      </c>
      <c r="R324" s="7" t="e">
        <f t="shared" si="99"/>
        <v>#VALUE!</v>
      </c>
      <c r="S324" s="7" t="e">
        <f t="shared" si="100"/>
        <v>#VALUE!</v>
      </c>
      <c r="T324" s="7" t="e">
        <f t="shared" si="101"/>
        <v>#VALUE!</v>
      </c>
      <c r="U324" s="7" t="e">
        <f t="shared" si="102"/>
        <v>#VALUE!</v>
      </c>
      <c r="V324" s="7" t="e">
        <f t="shared" si="103"/>
        <v>#VALUE!</v>
      </c>
      <c r="W324" s="7" t="e">
        <f t="shared" si="104"/>
        <v>#VALUE!</v>
      </c>
      <c r="X324" s="11" t="e">
        <f t="shared" si="84"/>
        <v>#VALUE!</v>
      </c>
      <c r="Y324" s="11" t="e">
        <f t="shared" si="85"/>
        <v>#VALUE!</v>
      </c>
      <c r="Z324" s="11" t="e">
        <f t="shared" si="86"/>
        <v>#VALUE!</v>
      </c>
      <c r="AA324" s="11" t="e">
        <f t="shared" si="87"/>
        <v>#VALUE!</v>
      </c>
      <c r="AB324" s="11" t="e">
        <f t="shared" si="88"/>
        <v>#VALUE!</v>
      </c>
      <c r="AC324" s="11" t="e">
        <f t="shared" si="89"/>
        <v>#VALUE!</v>
      </c>
      <c r="AD324" s="11" t="e">
        <f t="shared" si="90"/>
        <v>#VALUE!</v>
      </c>
      <c r="AE324" s="11" t="e">
        <f t="shared" si="91"/>
        <v>#VALUE!</v>
      </c>
      <c r="AF324" s="11" t="e">
        <f t="shared" si="92"/>
        <v>#VALUE!</v>
      </c>
      <c r="AG324" s="11" t="e">
        <f t="shared" si="93"/>
        <v>#VALUE!</v>
      </c>
      <c r="AH324" s="11" t="e">
        <f t="shared" si="94"/>
        <v>#VALUE!</v>
      </c>
    </row>
    <row r="325" spans="1:34">
      <c r="A325" s="3">
        <v>44317</v>
      </c>
      <c r="B325" s="4" t="s">
        <v>103</v>
      </c>
      <c r="C325" s="4" t="s">
        <v>46</v>
      </c>
      <c r="D325" s="4" t="s">
        <v>103</v>
      </c>
      <c r="E325" s="4" t="s">
        <v>46</v>
      </c>
      <c r="F325" s="9" t="s">
        <v>103</v>
      </c>
      <c r="G325" s="11" t="s">
        <v>103</v>
      </c>
      <c r="H325" s="9" t="s">
        <v>103</v>
      </c>
      <c r="I325" s="9" t="s">
        <v>103</v>
      </c>
      <c r="J325" s="9" t="s">
        <v>103</v>
      </c>
      <c r="K325" s="9" t="s">
        <v>103</v>
      </c>
      <c r="L325" s="9" t="s">
        <v>103</v>
      </c>
      <c r="M325" s="7" t="e">
        <f t="shared" si="105"/>
        <v>#VALUE!</v>
      </c>
      <c r="N325" s="7" t="e">
        <f t="shared" si="95"/>
        <v>#VALUE!</v>
      </c>
      <c r="O325" s="7" t="e">
        <f t="shared" si="96"/>
        <v>#VALUE!</v>
      </c>
      <c r="P325" s="7" t="e">
        <f t="shared" si="97"/>
        <v>#VALUE!</v>
      </c>
      <c r="Q325" s="7" t="e">
        <f t="shared" si="98"/>
        <v>#VALUE!</v>
      </c>
      <c r="R325" s="7" t="e">
        <f t="shared" si="99"/>
        <v>#VALUE!</v>
      </c>
      <c r="S325" s="7" t="e">
        <f t="shared" si="100"/>
        <v>#VALUE!</v>
      </c>
      <c r="T325" s="7" t="e">
        <f t="shared" si="101"/>
        <v>#VALUE!</v>
      </c>
      <c r="U325" s="7" t="e">
        <f t="shared" si="102"/>
        <v>#VALUE!</v>
      </c>
      <c r="V325" s="7" t="e">
        <f t="shared" si="103"/>
        <v>#VALUE!</v>
      </c>
      <c r="W325" s="7" t="e">
        <f t="shared" si="104"/>
        <v>#VALUE!</v>
      </c>
      <c r="X325" s="11" t="e">
        <f t="shared" si="84"/>
        <v>#VALUE!</v>
      </c>
      <c r="Y325" s="11" t="e">
        <f t="shared" si="85"/>
        <v>#VALUE!</v>
      </c>
      <c r="Z325" s="11" t="e">
        <f t="shared" si="86"/>
        <v>#VALUE!</v>
      </c>
      <c r="AA325" s="11" t="e">
        <f t="shared" si="87"/>
        <v>#VALUE!</v>
      </c>
      <c r="AB325" s="11" t="e">
        <f t="shared" si="88"/>
        <v>#VALUE!</v>
      </c>
      <c r="AC325" s="11" t="e">
        <f t="shared" si="89"/>
        <v>#VALUE!</v>
      </c>
      <c r="AD325" s="11" t="e">
        <f t="shared" si="90"/>
        <v>#VALUE!</v>
      </c>
      <c r="AE325" s="11" t="e">
        <f t="shared" si="91"/>
        <v>#VALUE!</v>
      </c>
      <c r="AF325" s="11" t="e">
        <f t="shared" si="92"/>
        <v>#VALUE!</v>
      </c>
      <c r="AG325" s="11" t="e">
        <f t="shared" si="93"/>
        <v>#VALUE!</v>
      </c>
      <c r="AH325" s="11" t="e">
        <f t="shared" si="94"/>
        <v>#VALUE!</v>
      </c>
    </row>
    <row r="326" spans="1:34">
      <c r="A326" s="3">
        <v>44348</v>
      </c>
      <c r="B326" s="4" t="s">
        <v>103</v>
      </c>
      <c r="C326" s="4" t="s">
        <v>46</v>
      </c>
      <c r="D326" s="4" t="s">
        <v>103</v>
      </c>
      <c r="E326" s="4" t="s">
        <v>46</v>
      </c>
      <c r="F326" s="9" t="s">
        <v>103</v>
      </c>
      <c r="G326" s="11" t="s">
        <v>103</v>
      </c>
      <c r="H326" s="9" t="s">
        <v>103</v>
      </c>
      <c r="I326" s="9" t="s">
        <v>103</v>
      </c>
      <c r="J326" s="9" t="s">
        <v>103</v>
      </c>
      <c r="K326" s="9" t="s">
        <v>103</v>
      </c>
      <c r="L326" s="9" t="s">
        <v>103</v>
      </c>
      <c r="M326" s="7" t="e">
        <f t="shared" si="105"/>
        <v>#VALUE!</v>
      </c>
      <c r="N326" s="7" t="e">
        <f t="shared" si="95"/>
        <v>#VALUE!</v>
      </c>
      <c r="O326" s="7" t="e">
        <f t="shared" si="96"/>
        <v>#VALUE!</v>
      </c>
      <c r="P326" s="7" t="e">
        <f t="shared" si="97"/>
        <v>#VALUE!</v>
      </c>
      <c r="Q326" s="7" t="e">
        <f t="shared" si="98"/>
        <v>#VALUE!</v>
      </c>
      <c r="R326" s="7" t="e">
        <f t="shared" si="99"/>
        <v>#VALUE!</v>
      </c>
      <c r="S326" s="7" t="e">
        <f t="shared" si="100"/>
        <v>#VALUE!</v>
      </c>
      <c r="T326" s="7" t="e">
        <f t="shared" si="101"/>
        <v>#VALUE!</v>
      </c>
      <c r="U326" s="7" t="e">
        <f t="shared" si="102"/>
        <v>#VALUE!</v>
      </c>
      <c r="V326" s="7" t="e">
        <f t="shared" si="103"/>
        <v>#VALUE!</v>
      </c>
      <c r="W326" s="7" t="e">
        <f t="shared" si="104"/>
        <v>#VALUE!</v>
      </c>
      <c r="X326" s="11" t="e">
        <f t="shared" si="84"/>
        <v>#VALUE!</v>
      </c>
      <c r="Y326" s="11" t="e">
        <f t="shared" si="85"/>
        <v>#VALUE!</v>
      </c>
      <c r="Z326" s="11" t="e">
        <f t="shared" si="86"/>
        <v>#VALUE!</v>
      </c>
      <c r="AA326" s="11" t="e">
        <f t="shared" si="87"/>
        <v>#VALUE!</v>
      </c>
      <c r="AB326" s="11" t="e">
        <f t="shared" si="88"/>
        <v>#VALUE!</v>
      </c>
      <c r="AC326" s="11" t="e">
        <f t="shared" si="89"/>
        <v>#VALUE!</v>
      </c>
      <c r="AD326" s="11" t="e">
        <f t="shared" si="90"/>
        <v>#VALUE!</v>
      </c>
      <c r="AE326" s="11" t="e">
        <f t="shared" si="91"/>
        <v>#VALUE!</v>
      </c>
      <c r="AF326" s="11" t="e">
        <f t="shared" si="92"/>
        <v>#VALUE!</v>
      </c>
      <c r="AG326" s="11" t="e">
        <f t="shared" si="93"/>
        <v>#VALUE!</v>
      </c>
      <c r="AH326" s="11" t="e">
        <f t="shared" si="94"/>
        <v>#VALUE!</v>
      </c>
    </row>
    <row r="327" spans="1:34">
      <c r="A327" s="3">
        <v>44378</v>
      </c>
      <c r="B327" s="4" t="s">
        <v>103</v>
      </c>
      <c r="C327" s="4" t="s">
        <v>46</v>
      </c>
      <c r="D327" s="4" t="s">
        <v>103</v>
      </c>
      <c r="E327" s="4" t="s">
        <v>46</v>
      </c>
      <c r="F327" s="9" t="s">
        <v>103</v>
      </c>
      <c r="G327" s="11" t="s">
        <v>103</v>
      </c>
      <c r="H327" s="9" t="s">
        <v>103</v>
      </c>
      <c r="I327" s="9" t="s">
        <v>103</v>
      </c>
      <c r="J327" s="9" t="s">
        <v>103</v>
      </c>
      <c r="K327" s="9" t="s">
        <v>103</v>
      </c>
      <c r="L327" s="9" t="s">
        <v>103</v>
      </c>
      <c r="M327" s="7" t="e">
        <f t="shared" si="105"/>
        <v>#VALUE!</v>
      </c>
      <c r="N327" s="7" t="e">
        <f t="shared" si="95"/>
        <v>#VALUE!</v>
      </c>
      <c r="O327" s="7" t="e">
        <f t="shared" si="96"/>
        <v>#VALUE!</v>
      </c>
      <c r="P327" s="7" t="e">
        <f t="shared" si="97"/>
        <v>#VALUE!</v>
      </c>
      <c r="Q327" s="7" t="e">
        <f t="shared" si="98"/>
        <v>#VALUE!</v>
      </c>
      <c r="R327" s="7" t="e">
        <f t="shared" si="99"/>
        <v>#VALUE!</v>
      </c>
      <c r="S327" s="7" t="e">
        <f t="shared" si="100"/>
        <v>#VALUE!</v>
      </c>
      <c r="T327" s="7" t="e">
        <f t="shared" si="101"/>
        <v>#VALUE!</v>
      </c>
      <c r="U327" s="7" t="e">
        <f t="shared" si="102"/>
        <v>#VALUE!</v>
      </c>
      <c r="V327" s="7" t="e">
        <f t="shared" si="103"/>
        <v>#VALUE!</v>
      </c>
      <c r="W327" s="7" t="e">
        <f t="shared" si="104"/>
        <v>#VALUE!</v>
      </c>
      <c r="X327" s="11" t="e">
        <f t="shared" si="84"/>
        <v>#VALUE!</v>
      </c>
      <c r="Y327" s="11" t="e">
        <f t="shared" si="85"/>
        <v>#VALUE!</v>
      </c>
      <c r="Z327" s="11" t="e">
        <f t="shared" si="86"/>
        <v>#VALUE!</v>
      </c>
      <c r="AA327" s="11" t="e">
        <f t="shared" si="87"/>
        <v>#VALUE!</v>
      </c>
      <c r="AB327" s="11" t="e">
        <f t="shared" si="88"/>
        <v>#VALUE!</v>
      </c>
      <c r="AC327" s="11" t="e">
        <f t="shared" si="89"/>
        <v>#VALUE!</v>
      </c>
      <c r="AD327" s="11" t="e">
        <f t="shared" si="90"/>
        <v>#VALUE!</v>
      </c>
      <c r="AE327" s="11" t="e">
        <f t="shared" si="91"/>
        <v>#VALUE!</v>
      </c>
      <c r="AF327" s="11" t="e">
        <f t="shared" si="92"/>
        <v>#VALUE!</v>
      </c>
      <c r="AG327" s="11" t="e">
        <f t="shared" si="93"/>
        <v>#VALUE!</v>
      </c>
      <c r="AH327" s="11" t="e">
        <f t="shared" si="94"/>
        <v>#VALUE!</v>
      </c>
    </row>
    <row r="328" spans="1:34">
      <c r="A328" s="3">
        <v>44409</v>
      </c>
      <c r="B328" s="4" t="s">
        <v>103</v>
      </c>
      <c r="C328" s="4" t="s">
        <v>46</v>
      </c>
      <c r="D328" s="4" t="s">
        <v>103</v>
      </c>
      <c r="E328" s="4" t="s">
        <v>46</v>
      </c>
      <c r="F328" s="9" t="s">
        <v>103</v>
      </c>
      <c r="G328" s="11" t="s">
        <v>103</v>
      </c>
      <c r="H328" s="9" t="s">
        <v>103</v>
      </c>
      <c r="I328" s="9" t="s">
        <v>103</v>
      </c>
      <c r="J328" s="9" t="s">
        <v>103</v>
      </c>
      <c r="K328" s="9" t="s">
        <v>103</v>
      </c>
      <c r="L328" s="9" t="s">
        <v>103</v>
      </c>
      <c r="M328" s="7" t="e">
        <f t="shared" si="105"/>
        <v>#VALUE!</v>
      </c>
      <c r="N328" s="7" t="e">
        <f t="shared" si="95"/>
        <v>#VALUE!</v>
      </c>
      <c r="O328" s="7" t="e">
        <f t="shared" si="96"/>
        <v>#VALUE!</v>
      </c>
      <c r="P328" s="7" t="e">
        <f t="shared" si="97"/>
        <v>#VALUE!</v>
      </c>
      <c r="Q328" s="7" t="e">
        <f t="shared" si="98"/>
        <v>#VALUE!</v>
      </c>
      <c r="R328" s="7" t="e">
        <f t="shared" si="99"/>
        <v>#VALUE!</v>
      </c>
      <c r="S328" s="7" t="e">
        <f t="shared" si="100"/>
        <v>#VALUE!</v>
      </c>
      <c r="T328" s="7" t="e">
        <f t="shared" si="101"/>
        <v>#VALUE!</v>
      </c>
      <c r="U328" s="7" t="e">
        <f t="shared" si="102"/>
        <v>#VALUE!</v>
      </c>
      <c r="V328" s="7" t="e">
        <f t="shared" si="103"/>
        <v>#VALUE!</v>
      </c>
      <c r="W328" s="7" t="e">
        <f t="shared" si="104"/>
        <v>#VALUE!</v>
      </c>
      <c r="X328" s="11" t="e">
        <f t="shared" si="84"/>
        <v>#VALUE!</v>
      </c>
      <c r="Y328" s="11" t="e">
        <f t="shared" si="85"/>
        <v>#VALUE!</v>
      </c>
      <c r="Z328" s="11" t="e">
        <f t="shared" si="86"/>
        <v>#VALUE!</v>
      </c>
      <c r="AA328" s="11" t="e">
        <f t="shared" si="87"/>
        <v>#VALUE!</v>
      </c>
      <c r="AB328" s="11" t="e">
        <f t="shared" si="88"/>
        <v>#VALUE!</v>
      </c>
      <c r="AC328" s="11" t="e">
        <f t="shared" si="89"/>
        <v>#VALUE!</v>
      </c>
      <c r="AD328" s="11" t="e">
        <f t="shared" si="90"/>
        <v>#VALUE!</v>
      </c>
      <c r="AE328" s="11" t="e">
        <f t="shared" si="91"/>
        <v>#VALUE!</v>
      </c>
      <c r="AF328" s="11" t="e">
        <f t="shared" si="92"/>
        <v>#VALUE!</v>
      </c>
      <c r="AG328" s="11" t="e">
        <f t="shared" si="93"/>
        <v>#VALUE!</v>
      </c>
      <c r="AH328" s="11" t="e">
        <f t="shared" si="94"/>
        <v>#VALUE!</v>
      </c>
    </row>
    <row r="329" spans="1:34">
      <c r="A329" s="3">
        <v>44440</v>
      </c>
      <c r="B329" s="4" t="s">
        <v>103</v>
      </c>
      <c r="C329" s="4" t="s">
        <v>46</v>
      </c>
      <c r="D329" s="4" t="s">
        <v>103</v>
      </c>
      <c r="E329" s="4" t="s">
        <v>46</v>
      </c>
      <c r="F329" s="9" t="s">
        <v>103</v>
      </c>
      <c r="G329" s="11" t="s">
        <v>103</v>
      </c>
      <c r="H329" s="9" t="s">
        <v>103</v>
      </c>
      <c r="I329" s="9" t="s">
        <v>103</v>
      </c>
      <c r="J329" s="9" t="s">
        <v>103</v>
      </c>
      <c r="K329" s="9" t="s">
        <v>103</v>
      </c>
      <c r="L329" s="9" t="s">
        <v>103</v>
      </c>
      <c r="M329" s="7" t="e">
        <f t="shared" si="105"/>
        <v>#VALUE!</v>
      </c>
      <c r="N329" s="7" t="e">
        <f t="shared" si="95"/>
        <v>#VALUE!</v>
      </c>
      <c r="O329" s="7" t="e">
        <f t="shared" si="96"/>
        <v>#VALUE!</v>
      </c>
      <c r="P329" s="7" t="e">
        <f t="shared" si="97"/>
        <v>#VALUE!</v>
      </c>
      <c r="Q329" s="7" t="e">
        <f t="shared" si="98"/>
        <v>#VALUE!</v>
      </c>
      <c r="R329" s="7" t="e">
        <f t="shared" si="99"/>
        <v>#VALUE!</v>
      </c>
      <c r="S329" s="7" t="e">
        <f t="shared" si="100"/>
        <v>#VALUE!</v>
      </c>
      <c r="T329" s="7" t="e">
        <f t="shared" si="101"/>
        <v>#VALUE!</v>
      </c>
      <c r="U329" s="7" t="e">
        <f t="shared" si="102"/>
        <v>#VALUE!</v>
      </c>
      <c r="V329" s="7" t="e">
        <f t="shared" si="103"/>
        <v>#VALUE!</v>
      </c>
      <c r="W329" s="7" t="e">
        <f t="shared" si="104"/>
        <v>#VALUE!</v>
      </c>
      <c r="X329" s="11" t="e">
        <f t="shared" si="84"/>
        <v>#VALUE!</v>
      </c>
      <c r="Y329" s="11" t="e">
        <f t="shared" si="85"/>
        <v>#VALUE!</v>
      </c>
      <c r="Z329" s="11" t="e">
        <f t="shared" si="86"/>
        <v>#VALUE!</v>
      </c>
      <c r="AA329" s="11" t="e">
        <f t="shared" si="87"/>
        <v>#VALUE!</v>
      </c>
      <c r="AB329" s="11" t="e">
        <f t="shared" si="88"/>
        <v>#VALUE!</v>
      </c>
      <c r="AC329" s="11" t="e">
        <f t="shared" si="89"/>
        <v>#VALUE!</v>
      </c>
      <c r="AD329" s="11" t="e">
        <f t="shared" si="90"/>
        <v>#VALUE!</v>
      </c>
      <c r="AE329" s="11" t="e">
        <f t="shared" si="91"/>
        <v>#VALUE!</v>
      </c>
      <c r="AF329" s="11" t="e">
        <f t="shared" si="92"/>
        <v>#VALUE!</v>
      </c>
      <c r="AG329" s="11" t="e">
        <f t="shared" si="93"/>
        <v>#VALUE!</v>
      </c>
      <c r="AH329" s="11" t="e">
        <f t="shared" si="94"/>
        <v>#VALUE!</v>
      </c>
    </row>
    <row r="330" spans="1:34">
      <c r="A330" s="3">
        <v>44470</v>
      </c>
      <c r="B330" s="4" t="s">
        <v>103</v>
      </c>
      <c r="C330" s="4" t="s">
        <v>46</v>
      </c>
      <c r="D330" s="4" t="s">
        <v>103</v>
      </c>
      <c r="E330" s="4" t="s">
        <v>46</v>
      </c>
      <c r="F330" s="9" t="s">
        <v>103</v>
      </c>
      <c r="G330" s="11" t="s">
        <v>103</v>
      </c>
      <c r="H330" s="9" t="s">
        <v>103</v>
      </c>
      <c r="I330" s="9" t="s">
        <v>103</v>
      </c>
      <c r="J330" s="9" t="s">
        <v>103</v>
      </c>
      <c r="K330" s="9" t="s">
        <v>103</v>
      </c>
      <c r="L330" s="9" t="s">
        <v>103</v>
      </c>
      <c r="M330" s="7" t="e">
        <f t="shared" si="105"/>
        <v>#VALUE!</v>
      </c>
      <c r="N330" s="7" t="e">
        <f t="shared" si="95"/>
        <v>#VALUE!</v>
      </c>
      <c r="O330" s="7" t="e">
        <f t="shared" si="96"/>
        <v>#VALUE!</v>
      </c>
      <c r="P330" s="7" t="e">
        <f t="shared" si="97"/>
        <v>#VALUE!</v>
      </c>
      <c r="Q330" s="7" t="e">
        <f t="shared" si="98"/>
        <v>#VALUE!</v>
      </c>
      <c r="R330" s="7" t="e">
        <f t="shared" si="99"/>
        <v>#VALUE!</v>
      </c>
      <c r="S330" s="7" t="e">
        <f t="shared" si="100"/>
        <v>#VALUE!</v>
      </c>
      <c r="T330" s="7" t="e">
        <f t="shared" si="101"/>
        <v>#VALUE!</v>
      </c>
      <c r="U330" s="7" t="e">
        <f t="shared" si="102"/>
        <v>#VALUE!</v>
      </c>
      <c r="V330" s="7" t="e">
        <f t="shared" si="103"/>
        <v>#VALUE!</v>
      </c>
      <c r="W330" s="7" t="e">
        <f t="shared" si="104"/>
        <v>#VALUE!</v>
      </c>
      <c r="X330" s="11" t="e">
        <f t="shared" si="84"/>
        <v>#VALUE!</v>
      </c>
      <c r="Y330" s="11" t="e">
        <f t="shared" si="85"/>
        <v>#VALUE!</v>
      </c>
      <c r="Z330" s="11" t="e">
        <f t="shared" si="86"/>
        <v>#VALUE!</v>
      </c>
      <c r="AA330" s="11" t="e">
        <f t="shared" si="87"/>
        <v>#VALUE!</v>
      </c>
      <c r="AB330" s="11" t="e">
        <f t="shared" si="88"/>
        <v>#VALUE!</v>
      </c>
      <c r="AC330" s="11" t="e">
        <f t="shared" si="89"/>
        <v>#VALUE!</v>
      </c>
      <c r="AD330" s="11" t="e">
        <f t="shared" si="90"/>
        <v>#VALUE!</v>
      </c>
      <c r="AE330" s="11" t="e">
        <f t="shared" si="91"/>
        <v>#VALUE!</v>
      </c>
      <c r="AF330" s="11" t="e">
        <f t="shared" si="92"/>
        <v>#VALUE!</v>
      </c>
      <c r="AG330" s="11" t="e">
        <f t="shared" si="93"/>
        <v>#VALUE!</v>
      </c>
      <c r="AH330" s="11" t="e">
        <f t="shared" si="94"/>
        <v>#VALUE!</v>
      </c>
    </row>
    <row r="331" spans="1:34">
      <c r="A331" s="3">
        <v>44501</v>
      </c>
      <c r="B331" s="4" t="s">
        <v>103</v>
      </c>
      <c r="C331" s="4" t="s">
        <v>46</v>
      </c>
      <c r="D331" s="4" t="s">
        <v>103</v>
      </c>
      <c r="E331" s="4" t="s">
        <v>46</v>
      </c>
      <c r="F331" s="9" t="s">
        <v>103</v>
      </c>
      <c r="G331" s="11" t="s">
        <v>103</v>
      </c>
      <c r="H331" s="9" t="s">
        <v>103</v>
      </c>
      <c r="I331" s="9" t="s">
        <v>103</v>
      </c>
      <c r="J331" s="9" t="s">
        <v>103</v>
      </c>
      <c r="K331" s="9" t="s">
        <v>103</v>
      </c>
      <c r="L331" s="9" t="s">
        <v>103</v>
      </c>
      <c r="M331" s="7" t="e">
        <f t="shared" si="105"/>
        <v>#VALUE!</v>
      </c>
      <c r="N331" s="7" t="e">
        <f t="shared" si="95"/>
        <v>#VALUE!</v>
      </c>
      <c r="O331" s="7" t="e">
        <f t="shared" si="96"/>
        <v>#VALUE!</v>
      </c>
      <c r="P331" s="7" t="e">
        <f t="shared" si="97"/>
        <v>#VALUE!</v>
      </c>
      <c r="Q331" s="7" t="e">
        <f t="shared" si="98"/>
        <v>#VALUE!</v>
      </c>
      <c r="R331" s="7" t="e">
        <f t="shared" si="99"/>
        <v>#VALUE!</v>
      </c>
      <c r="S331" s="7" t="e">
        <f t="shared" si="100"/>
        <v>#VALUE!</v>
      </c>
      <c r="T331" s="7" t="e">
        <f t="shared" si="101"/>
        <v>#VALUE!</v>
      </c>
      <c r="U331" s="7" t="e">
        <f t="shared" si="102"/>
        <v>#VALUE!</v>
      </c>
      <c r="V331" s="7" t="e">
        <f t="shared" si="103"/>
        <v>#VALUE!</v>
      </c>
      <c r="W331" s="7" t="e">
        <f t="shared" si="104"/>
        <v>#VALUE!</v>
      </c>
      <c r="X331" s="11" t="e">
        <f t="shared" si="84"/>
        <v>#VALUE!</v>
      </c>
      <c r="Y331" s="11" t="e">
        <f t="shared" si="85"/>
        <v>#VALUE!</v>
      </c>
      <c r="Z331" s="11" t="e">
        <f t="shared" si="86"/>
        <v>#VALUE!</v>
      </c>
      <c r="AA331" s="11" t="e">
        <f t="shared" si="87"/>
        <v>#VALUE!</v>
      </c>
      <c r="AB331" s="11" t="e">
        <f t="shared" si="88"/>
        <v>#VALUE!</v>
      </c>
      <c r="AC331" s="11" t="e">
        <f t="shared" si="89"/>
        <v>#VALUE!</v>
      </c>
      <c r="AD331" s="11" t="e">
        <f t="shared" si="90"/>
        <v>#VALUE!</v>
      </c>
      <c r="AE331" s="11" t="e">
        <f t="shared" si="91"/>
        <v>#VALUE!</v>
      </c>
      <c r="AF331" s="11" t="e">
        <f t="shared" si="92"/>
        <v>#VALUE!</v>
      </c>
      <c r="AG331" s="11" t="e">
        <f t="shared" si="93"/>
        <v>#VALUE!</v>
      </c>
      <c r="AH331" s="11" t="e">
        <f t="shared" si="94"/>
        <v>#VALUE!</v>
      </c>
    </row>
    <row r="332" spans="1:34">
      <c r="A332" s="3">
        <v>44531</v>
      </c>
      <c r="B332" s="4" t="s">
        <v>103</v>
      </c>
      <c r="C332" s="4" t="s">
        <v>46</v>
      </c>
      <c r="D332" s="4" t="s">
        <v>103</v>
      </c>
      <c r="E332" s="4" t="s">
        <v>46</v>
      </c>
      <c r="F332" s="9" t="s">
        <v>103</v>
      </c>
      <c r="G332" s="11" t="s">
        <v>103</v>
      </c>
      <c r="H332" s="9" t="s">
        <v>103</v>
      </c>
      <c r="I332" s="9" t="s">
        <v>103</v>
      </c>
      <c r="J332" s="9" t="s">
        <v>103</v>
      </c>
      <c r="K332" s="9" t="s">
        <v>103</v>
      </c>
      <c r="L332" s="9" t="s">
        <v>103</v>
      </c>
      <c r="M332" s="7" t="e">
        <f t="shared" si="105"/>
        <v>#VALUE!</v>
      </c>
      <c r="N332" s="7" t="e">
        <f t="shared" si="95"/>
        <v>#VALUE!</v>
      </c>
      <c r="O332" s="7" t="e">
        <f t="shared" si="96"/>
        <v>#VALUE!</v>
      </c>
      <c r="P332" s="7" t="e">
        <f t="shared" si="97"/>
        <v>#VALUE!</v>
      </c>
      <c r="Q332" s="7" t="e">
        <f t="shared" si="98"/>
        <v>#VALUE!</v>
      </c>
      <c r="R332" s="7" t="e">
        <f t="shared" si="99"/>
        <v>#VALUE!</v>
      </c>
      <c r="S332" s="7" t="e">
        <f t="shared" si="100"/>
        <v>#VALUE!</v>
      </c>
      <c r="T332" s="7" t="e">
        <f t="shared" si="101"/>
        <v>#VALUE!</v>
      </c>
      <c r="U332" s="7" t="e">
        <f t="shared" si="102"/>
        <v>#VALUE!</v>
      </c>
      <c r="V332" s="7" t="e">
        <f t="shared" si="103"/>
        <v>#VALUE!</v>
      </c>
      <c r="W332" s="7" t="e">
        <f t="shared" si="104"/>
        <v>#VALUE!</v>
      </c>
      <c r="X332" s="11" t="e">
        <f t="shared" si="84"/>
        <v>#VALUE!</v>
      </c>
      <c r="Y332" s="11" t="e">
        <f t="shared" si="85"/>
        <v>#VALUE!</v>
      </c>
      <c r="Z332" s="11" t="e">
        <f t="shared" si="86"/>
        <v>#VALUE!</v>
      </c>
      <c r="AA332" s="11" t="e">
        <f t="shared" si="87"/>
        <v>#VALUE!</v>
      </c>
      <c r="AB332" s="11" t="e">
        <f t="shared" si="88"/>
        <v>#VALUE!</v>
      </c>
      <c r="AC332" s="11" t="e">
        <f t="shared" si="89"/>
        <v>#VALUE!</v>
      </c>
      <c r="AD332" s="11" t="e">
        <f t="shared" si="90"/>
        <v>#VALUE!</v>
      </c>
      <c r="AE332" s="11" t="e">
        <f t="shared" si="91"/>
        <v>#VALUE!</v>
      </c>
      <c r="AF332" s="11" t="e">
        <f t="shared" si="92"/>
        <v>#VALUE!</v>
      </c>
      <c r="AG332" s="11" t="e">
        <f t="shared" si="93"/>
        <v>#VALUE!</v>
      </c>
      <c r="AH332" s="11" t="e">
        <f t="shared" si="94"/>
        <v>#VALUE!</v>
      </c>
    </row>
    <row r="333" spans="1:34">
      <c r="A333" s="3">
        <v>44562</v>
      </c>
      <c r="B333" s="4" t="s">
        <v>103</v>
      </c>
      <c r="C333" s="4" t="s">
        <v>46</v>
      </c>
      <c r="D333" s="4" t="s">
        <v>103</v>
      </c>
      <c r="E333" s="4" t="s">
        <v>46</v>
      </c>
      <c r="F333" s="9" t="s">
        <v>103</v>
      </c>
      <c r="G333" s="11" t="s">
        <v>103</v>
      </c>
      <c r="H333" s="9" t="s">
        <v>103</v>
      </c>
      <c r="I333" s="9" t="s">
        <v>103</v>
      </c>
      <c r="J333" s="9" t="s">
        <v>103</v>
      </c>
      <c r="K333" s="9" t="s">
        <v>103</v>
      </c>
      <c r="L333" s="9" t="s">
        <v>103</v>
      </c>
      <c r="M333" s="7" t="e">
        <f t="shared" si="105"/>
        <v>#VALUE!</v>
      </c>
      <c r="N333" s="7" t="e">
        <f t="shared" si="95"/>
        <v>#VALUE!</v>
      </c>
      <c r="O333" s="7" t="e">
        <f t="shared" si="96"/>
        <v>#VALUE!</v>
      </c>
      <c r="P333" s="7" t="e">
        <f t="shared" si="97"/>
        <v>#VALUE!</v>
      </c>
      <c r="Q333" s="7" t="e">
        <f t="shared" si="98"/>
        <v>#VALUE!</v>
      </c>
      <c r="R333" s="7" t="e">
        <f t="shared" si="99"/>
        <v>#VALUE!</v>
      </c>
      <c r="S333" s="7" t="e">
        <f t="shared" si="100"/>
        <v>#VALUE!</v>
      </c>
      <c r="T333" s="7" t="e">
        <f t="shared" si="101"/>
        <v>#VALUE!</v>
      </c>
      <c r="U333" s="7" t="e">
        <f t="shared" si="102"/>
        <v>#VALUE!</v>
      </c>
      <c r="V333" s="7" t="e">
        <f t="shared" si="103"/>
        <v>#VALUE!</v>
      </c>
      <c r="W333" s="7" t="e">
        <f t="shared" si="104"/>
        <v>#VALUE!</v>
      </c>
      <c r="X333" s="11" t="e">
        <f t="shared" si="84"/>
        <v>#VALUE!</v>
      </c>
      <c r="Y333" s="11" t="e">
        <f t="shared" si="85"/>
        <v>#VALUE!</v>
      </c>
      <c r="Z333" s="11" t="e">
        <f t="shared" si="86"/>
        <v>#VALUE!</v>
      </c>
      <c r="AA333" s="11" t="e">
        <f t="shared" si="87"/>
        <v>#VALUE!</v>
      </c>
      <c r="AB333" s="11" t="e">
        <f t="shared" si="88"/>
        <v>#VALUE!</v>
      </c>
      <c r="AC333" s="11" t="e">
        <f t="shared" si="89"/>
        <v>#VALUE!</v>
      </c>
      <c r="AD333" s="11" t="e">
        <f t="shared" si="90"/>
        <v>#VALUE!</v>
      </c>
      <c r="AE333" s="11" t="e">
        <f t="shared" si="91"/>
        <v>#VALUE!</v>
      </c>
      <c r="AF333" s="11" t="e">
        <f t="shared" si="92"/>
        <v>#VALUE!</v>
      </c>
      <c r="AG333" s="11" t="e">
        <f t="shared" si="93"/>
        <v>#VALUE!</v>
      </c>
      <c r="AH333" s="11" t="e">
        <f t="shared" si="94"/>
        <v>#VALUE!</v>
      </c>
    </row>
    <row r="334" spans="1:34">
      <c r="A334" s="3">
        <v>44593</v>
      </c>
      <c r="B334" s="4" t="s">
        <v>103</v>
      </c>
      <c r="C334" s="4" t="s">
        <v>46</v>
      </c>
      <c r="D334" s="4" t="s">
        <v>103</v>
      </c>
      <c r="E334" s="4" t="s">
        <v>46</v>
      </c>
      <c r="F334" s="9" t="s">
        <v>103</v>
      </c>
      <c r="G334" s="11" t="s">
        <v>103</v>
      </c>
      <c r="H334" s="9" t="s">
        <v>103</v>
      </c>
      <c r="I334" s="9" t="s">
        <v>103</v>
      </c>
      <c r="J334" s="9" t="s">
        <v>103</v>
      </c>
      <c r="K334" s="9" t="s">
        <v>103</v>
      </c>
      <c r="L334" s="9" t="s">
        <v>103</v>
      </c>
      <c r="M334" s="7" t="e">
        <f t="shared" si="105"/>
        <v>#VALUE!</v>
      </c>
      <c r="N334" s="7" t="e">
        <f t="shared" si="95"/>
        <v>#VALUE!</v>
      </c>
      <c r="O334" s="7" t="e">
        <f t="shared" si="96"/>
        <v>#VALUE!</v>
      </c>
      <c r="P334" s="7" t="e">
        <f t="shared" si="97"/>
        <v>#VALUE!</v>
      </c>
      <c r="Q334" s="7" t="e">
        <f t="shared" si="98"/>
        <v>#VALUE!</v>
      </c>
      <c r="R334" s="7" t="e">
        <f t="shared" si="99"/>
        <v>#VALUE!</v>
      </c>
      <c r="S334" s="7" t="e">
        <f t="shared" si="100"/>
        <v>#VALUE!</v>
      </c>
      <c r="T334" s="7" t="e">
        <f t="shared" si="101"/>
        <v>#VALUE!</v>
      </c>
      <c r="U334" s="7" t="e">
        <f t="shared" si="102"/>
        <v>#VALUE!</v>
      </c>
      <c r="V334" s="7" t="e">
        <f t="shared" si="103"/>
        <v>#VALUE!</v>
      </c>
      <c r="W334" s="7" t="e">
        <f t="shared" si="104"/>
        <v>#VALUE!</v>
      </c>
      <c r="X334" s="11" t="e">
        <f t="shared" si="84"/>
        <v>#VALUE!</v>
      </c>
      <c r="Y334" s="11" t="e">
        <f t="shared" si="85"/>
        <v>#VALUE!</v>
      </c>
      <c r="Z334" s="11" t="e">
        <f t="shared" si="86"/>
        <v>#VALUE!</v>
      </c>
      <c r="AA334" s="11" t="e">
        <f t="shared" si="87"/>
        <v>#VALUE!</v>
      </c>
      <c r="AB334" s="11" t="e">
        <f t="shared" si="88"/>
        <v>#VALUE!</v>
      </c>
      <c r="AC334" s="11" t="e">
        <f t="shared" si="89"/>
        <v>#VALUE!</v>
      </c>
      <c r="AD334" s="11" t="e">
        <f t="shared" si="90"/>
        <v>#VALUE!</v>
      </c>
      <c r="AE334" s="11" t="e">
        <f t="shared" si="91"/>
        <v>#VALUE!</v>
      </c>
      <c r="AF334" s="11" t="e">
        <f t="shared" si="92"/>
        <v>#VALUE!</v>
      </c>
      <c r="AG334" s="11" t="e">
        <f t="shared" si="93"/>
        <v>#VALUE!</v>
      </c>
      <c r="AH334" s="11" t="e">
        <f t="shared" si="94"/>
        <v>#VALUE!</v>
      </c>
    </row>
    <row r="335" spans="1:34">
      <c r="A335" s="3">
        <v>44621</v>
      </c>
      <c r="B335" s="4" t="s">
        <v>103</v>
      </c>
      <c r="C335" s="4" t="s">
        <v>46</v>
      </c>
      <c r="D335" s="4" t="s">
        <v>103</v>
      </c>
      <c r="E335" s="4" t="s">
        <v>46</v>
      </c>
      <c r="F335" s="9" t="s">
        <v>103</v>
      </c>
      <c r="G335" s="11" t="s">
        <v>103</v>
      </c>
      <c r="H335" s="9" t="s">
        <v>103</v>
      </c>
      <c r="I335" s="9" t="s">
        <v>103</v>
      </c>
      <c r="J335" s="9" t="s">
        <v>103</v>
      </c>
      <c r="K335" s="9" t="s">
        <v>103</v>
      </c>
      <c r="L335" s="9" t="s">
        <v>103</v>
      </c>
      <c r="M335" s="7" t="e">
        <f t="shared" si="105"/>
        <v>#VALUE!</v>
      </c>
      <c r="N335" s="7" t="e">
        <f t="shared" si="95"/>
        <v>#VALUE!</v>
      </c>
      <c r="O335" s="7" t="e">
        <f t="shared" si="96"/>
        <v>#VALUE!</v>
      </c>
      <c r="P335" s="7" t="e">
        <f t="shared" si="97"/>
        <v>#VALUE!</v>
      </c>
      <c r="Q335" s="7" t="e">
        <f t="shared" si="98"/>
        <v>#VALUE!</v>
      </c>
      <c r="R335" s="7" t="e">
        <f t="shared" si="99"/>
        <v>#VALUE!</v>
      </c>
      <c r="S335" s="7" t="e">
        <f t="shared" si="100"/>
        <v>#VALUE!</v>
      </c>
      <c r="T335" s="7" t="e">
        <f t="shared" si="101"/>
        <v>#VALUE!</v>
      </c>
      <c r="U335" s="7" t="e">
        <f t="shared" si="102"/>
        <v>#VALUE!</v>
      </c>
      <c r="V335" s="7" t="e">
        <f t="shared" si="103"/>
        <v>#VALUE!</v>
      </c>
      <c r="W335" s="7" t="e">
        <f t="shared" si="104"/>
        <v>#VALUE!</v>
      </c>
      <c r="X335" s="11" t="e">
        <f t="shared" si="84"/>
        <v>#VALUE!</v>
      </c>
      <c r="Y335" s="11" t="e">
        <f t="shared" si="85"/>
        <v>#VALUE!</v>
      </c>
      <c r="Z335" s="11" t="e">
        <f t="shared" si="86"/>
        <v>#VALUE!</v>
      </c>
      <c r="AA335" s="11" t="e">
        <f t="shared" si="87"/>
        <v>#VALUE!</v>
      </c>
      <c r="AB335" s="11" t="e">
        <f t="shared" si="88"/>
        <v>#VALUE!</v>
      </c>
      <c r="AC335" s="11" t="e">
        <f t="shared" si="89"/>
        <v>#VALUE!</v>
      </c>
      <c r="AD335" s="11" t="e">
        <f t="shared" si="90"/>
        <v>#VALUE!</v>
      </c>
      <c r="AE335" s="11" t="e">
        <f t="shared" si="91"/>
        <v>#VALUE!</v>
      </c>
      <c r="AF335" s="11" t="e">
        <f t="shared" si="92"/>
        <v>#VALUE!</v>
      </c>
      <c r="AG335" s="11" t="e">
        <f t="shared" si="93"/>
        <v>#VALUE!</v>
      </c>
      <c r="AH335" s="11" t="e">
        <f t="shared" si="94"/>
        <v>#VALUE!</v>
      </c>
    </row>
    <row r="336" spans="1:34">
      <c r="A336" s="3">
        <v>44652</v>
      </c>
      <c r="B336" s="4" t="s">
        <v>103</v>
      </c>
      <c r="C336" s="4" t="s">
        <v>46</v>
      </c>
      <c r="D336" s="4" t="s">
        <v>103</v>
      </c>
      <c r="E336" s="4" t="s">
        <v>46</v>
      </c>
      <c r="F336" s="9" t="s">
        <v>103</v>
      </c>
      <c r="G336" s="11" t="s">
        <v>103</v>
      </c>
      <c r="H336" s="9" t="s">
        <v>103</v>
      </c>
      <c r="I336" s="9" t="s">
        <v>103</v>
      </c>
      <c r="J336" s="9" t="s">
        <v>103</v>
      </c>
      <c r="K336" s="9" t="s">
        <v>103</v>
      </c>
      <c r="L336" s="9" t="s">
        <v>103</v>
      </c>
      <c r="M336" s="7" t="e">
        <f t="shared" si="105"/>
        <v>#VALUE!</v>
      </c>
      <c r="N336" s="7" t="e">
        <f t="shared" si="95"/>
        <v>#VALUE!</v>
      </c>
      <c r="O336" s="7" t="e">
        <f t="shared" si="96"/>
        <v>#VALUE!</v>
      </c>
      <c r="P336" s="7" t="e">
        <f t="shared" si="97"/>
        <v>#VALUE!</v>
      </c>
      <c r="Q336" s="7" t="e">
        <f t="shared" si="98"/>
        <v>#VALUE!</v>
      </c>
      <c r="R336" s="7" t="e">
        <f t="shared" si="99"/>
        <v>#VALUE!</v>
      </c>
      <c r="S336" s="7" t="e">
        <f t="shared" si="100"/>
        <v>#VALUE!</v>
      </c>
      <c r="T336" s="7" t="e">
        <f t="shared" si="101"/>
        <v>#VALUE!</v>
      </c>
      <c r="U336" s="7" t="e">
        <f t="shared" si="102"/>
        <v>#VALUE!</v>
      </c>
      <c r="V336" s="7" t="e">
        <f t="shared" si="103"/>
        <v>#VALUE!</v>
      </c>
      <c r="W336" s="7" t="e">
        <f t="shared" si="104"/>
        <v>#VALUE!</v>
      </c>
      <c r="X336" s="11" t="e">
        <f t="shared" ref="X336:X399" si="106">(M336/M324)-1</f>
        <v>#VALUE!</v>
      </c>
      <c r="Y336" s="11" t="e">
        <f t="shared" ref="Y336:Y399" si="107">(N336/N324)-1</f>
        <v>#VALUE!</v>
      </c>
      <c r="Z336" s="11" t="e">
        <f t="shared" ref="Z336:Z399" si="108">(O336/O324)-1</f>
        <v>#VALUE!</v>
      </c>
      <c r="AA336" s="11" t="e">
        <f t="shared" ref="AA336:AA399" si="109">(P336/P324)-1</f>
        <v>#VALUE!</v>
      </c>
      <c r="AB336" s="11" t="e">
        <f t="shared" ref="AB336:AB399" si="110">(Q336/Q324)-1</f>
        <v>#VALUE!</v>
      </c>
      <c r="AC336" s="11" t="e">
        <f t="shared" ref="AC336:AC399" si="111">(R336/R324)-1</f>
        <v>#VALUE!</v>
      </c>
      <c r="AD336" s="11" t="e">
        <f t="shared" ref="AD336:AD399" si="112">(S336/S324)-1</f>
        <v>#VALUE!</v>
      </c>
      <c r="AE336" s="11" t="e">
        <f t="shared" ref="AE336:AE399" si="113">(T336/T324)-1</f>
        <v>#VALUE!</v>
      </c>
      <c r="AF336" s="11" t="e">
        <f t="shared" ref="AF336:AF399" si="114">(U336/U324)-1</f>
        <v>#VALUE!</v>
      </c>
      <c r="AG336" s="11" t="e">
        <f t="shared" ref="AG336:AG399" si="115">(V336/V324)-1</f>
        <v>#VALUE!</v>
      </c>
      <c r="AH336" s="11" t="e">
        <f t="shared" ref="AH336:AH399" si="116">(W336/W324)-1</f>
        <v>#VALUE!</v>
      </c>
    </row>
    <row r="337" spans="1:34">
      <c r="A337" s="3">
        <v>44682</v>
      </c>
      <c r="B337" s="4" t="s">
        <v>103</v>
      </c>
      <c r="C337" s="4" t="s">
        <v>46</v>
      </c>
      <c r="D337" s="4" t="s">
        <v>103</v>
      </c>
      <c r="E337" s="4" t="s">
        <v>46</v>
      </c>
      <c r="F337" s="9" t="s">
        <v>103</v>
      </c>
      <c r="G337" s="11" t="s">
        <v>103</v>
      </c>
      <c r="H337" s="9" t="s">
        <v>103</v>
      </c>
      <c r="I337" s="9" t="s">
        <v>103</v>
      </c>
      <c r="J337" s="9" t="s">
        <v>103</v>
      </c>
      <c r="K337" s="9" t="s">
        <v>103</v>
      </c>
      <c r="L337" s="9" t="s">
        <v>103</v>
      </c>
      <c r="M337" s="7" t="e">
        <f t="shared" si="105"/>
        <v>#VALUE!</v>
      </c>
      <c r="N337" s="7" t="e">
        <f t="shared" si="95"/>
        <v>#VALUE!</v>
      </c>
      <c r="O337" s="7" t="e">
        <f t="shared" si="96"/>
        <v>#VALUE!</v>
      </c>
      <c r="P337" s="7" t="e">
        <f t="shared" si="97"/>
        <v>#VALUE!</v>
      </c>
      <c r="Q337" s="7" t="e">
        <f t="shared" si="98"/>
        <v>#VALUE!</v>
      </c>
      <c r="R337" s="7" t="e">
        <f t="shared" si="99"/>
        <v>#VALUE!</v>
      </c>
      <c r="S337" s="7" t="e">
        <f t="shared" si="100"/>
        <v>#VALUE!</v>
      </c>
      <c r="T337" s="7" t="e">
        <f t="shared" si="101"/>
        <v>#VALUE!</v>
      </c>
      <c r="U337" s="7" t="e">
        <f t="shared" si="102"/>
        <v>#VALUE!</v>
      </c>
      <c r="V337" s="7" t="e">
        <f t="shared" si="103"/>
        <v>#VALUE!</v>
      </c>
      <c r="W337" s="7" t="e">
        <f t="shared" si="104"/>
        <v>#VALUE!</v>
      </c>
      <c r="X337" s="11" t="e">
        <f t="shared" si="106"/>
        <v>#VALUE!</v>
      </c>
      <c r="Y337" s="11" t="e">
        <f t="shared" si="107"/>
        <v>#VALUE!</v>
      </c>
      <c r="Z337" s="11" t="e">
        <f t="shared" si="108"/>
        <v>#VALUE!</v>
      </c>
      <c r="AA337" s="11" t="e">
        <f t="shared" si="109"/>
        <v>#VALUE!</v>
      </c>
      <c r="AB337" s="11" t="e">
        <f t="shared" si="110"/>
        <v>#VALUE!</v>
      </c>
      <c r="AC337" s="11" t="e">
        <f t="shared" si="111"/>
        <v>#VALUE!</v>
      </c>
      <c r="AD337" s="11" t="e">
        <f t="shared" si="112"/>
        <v>#VALUE!</v>
      </c>
      <c r="AE337" s="11" t="e">
        <f t="shared" si="113"/>
        <v>#VALUE!</v>
      </c>
      <c r="AF337" s="11" t="e">
        <f t="shared" si="114"/>
        <v>#VALUE!</v>
      </c>
      <c r="AG337" s="11" t="e">
        <f t="shared" si="115"/>
        <v>#VALUE!</v>
      </c>
      <c r="AH337" s="11" t="e">
        <f t="shared" si="116"/>
        <v>#VALUE!</v>
      </c>
    </row>
    <row r="338" spans="1:34">
      <c r="A338" s="3">
        <v>44713</v>
      </c>
      <c r="B338" s="4" t="s">
        <v>103</v>
      </c>
      <c r="C338" s="4" t="s">
        <v>46</v>
      </c>
      <c r="D338" s="4" t="s">
        <v>103</v>
      </c>
      <c r="E338" s="4" t="s">
        <v>46</v>
      </c>
      <c r="F338" s="9" t="s">
        <v>103</v>
      </c>
      <c r="G338" s="11" t="s">
        <v>103</v>
      </c>
      <c r="H338" s="9" t="s">
        <v>103</v>
      </c>
      <c r="I338" s="9" t="s">
        <v>103</v>
      </c>
      <c r="J338" s="9" t="s">
        <v>103</v>
      </c>
      <c r="K338" s="9" t="s">
        <v>103</v>
      </c>
      <c r="L338" s="9" t="s">
        <v>103</v>
      </c>
      <c r="M338" s="7" t="e">
        <f t="shared" si="105"/>
        <v>#VALUE!</v>
      </c>
      <c r="N338" s="7" t="e">
        <f t="shared" si="95"/>
        <v>#VALUE!</v>
      </c>
      <c r="O338" s="7" t="e">
        <f t="shared" si="96"/>
        <v>#VALUE!</v>
      </c>
      <c r="P338" s="7" t="e">
        <f t="shared" si="97"/>
        <v>#VALUE!</v>
      </c>
      <c r="Q338" s="7" t="e">
        <f t="shared" si="98"/>
        <v>#VALUE!</v>
      </c>
      <c r="R338" s="7" t="e">
        <f t="shared" si="99"/>
        <v>#VALUE!</v>
      </c>
      <c r="S338" s="7" t="e">
        <f t="shared" si="100"/>
        <v>#VALUE!</v>
      </c>
      <c r="T338" s="7" t="e">
        <f t="shared" si="101"/>
        <v>#VALUE!</v>
      </c>
      <c r="U338" s="7" t="e">
        <f t="shared" si="102"/>
        <v>#VALUE!</v>
      </c>
      <c r="V338" s="7" t="e">
        <f t="shared" si="103"/>
        <v>#VALUE!</v>
      </c>
      <c r="W338" s="7" t="e">
        <f t="shared" si="104"/>
        <v>#VALUE!</v>
      </c>
      <c r="X338" s="11" t="e">
        <f t="shared" si="106"/>
        <v>#VALUE!</v>
      </c>
      <c r="Y338" s="11" t="e">
        <f t="shared" si="107"/>
        <v>#VALUE!</v>
      </c>
      <c r="Z338" s="11" t="e">
        <f t="shared" si="108"/>
        <v>#VALUE!</v>
      </c>
      <c r="AA338" s="11" t="e">
        <f t="shared" si="109"/>
        <v>#VALUE!</v>
      </c>
      <c r="AB338" s="11" t="e">
        <f t="shared" si="110"/>
        <v>#VALUE!</v>
      </c>
      <c r="AC338" s="11" t="e">
        <f t="shared" si="111"/>
        <v>#VALUE!</v>
      </c>
      <c r="AD338" s="11" t="e">
        <f t="shared" si="112"/>
        <v>#VALUE!</v>
      </c>
      <c r="AE338" s="11" t="e">
        <f t="shared" si="113"/>
        <v>#VALUE!</v>
      </c>
      <c r="AF338" s="11" t="e">
        <f t="shared" si="114"/>
        <v>#VALUE!</v>
      </c>
      <c r="AG338" s="11" t="e">
        <f t="shared" si="115"/>
        <v>#VALUE!</v>
      </c>
      <c r="AH338" s="11" t="e">
        <f t="shared" si="116"/>
        <v>#VALUE!</v>
      </c>
    </row>
    <row r="339" spans="1:34">
      <c r="A339" s="3">
        <v>44743</v>
      </c>
      <c r="B339" s="4" t="s">
        <v>103</v>
      </c>
      <c r="C339" s="4" t="s">
        <v>46</v>
      </c>
      <c r="D339" s="4" t="s">
        <v>103</v>
      </c>
      <c r="E339" s="4" t="s">
        <v>46</v>
      </c>
      <c r="F339" s="9" t="s">
        <v>103</v>
      </c>
      <c r="G339" s="11" t="s">
        <v>103</v>
      </c>
      <c r="H339" s="9" t="s">
        <v>103</v>
      </c>
      <c r="I339" s="9" t="s">
        <v>103</v>
      </c>
      <c r="J339" s="9" t="s">
        <v>103</v>
      </c>
      <c r="K339" s="9" t="s">
        <v>103</v>
      </c>
      <c r="L339" s="9" t="s">
        <v>103</v>
      </c>
      <c r="M339" s="7" t="e">
        <f t="shared" si="105"/>
        <v>#VALUE!</v>
      </c>
      <c r="N339" s="7" t="e">
        <f t="shared" si="95"/>
        <v>#VALUE!</v>
      </c>
      <c r="O339" s="7" t="e">
        <f t="shared" si="96"/>
        <v>#VALUE!</v>
      </c>
      <c r="P339" s="7" t="e">
        <f t="shared" si="97"/>
        <v>#VALUE!</v>
      </c>
      <c r="Q339" s="7" t="e">
        <f t="shared" si="98"/>
        <v>#VALUE!</v>
      </c>
      <c r="R339" s="7" t="e">
        <f t="shared" si="99"/>
        <v>#VALUE!</v>
      </c>
      <c r="S339" s="7" t="e">
        <f t="shared" si="100"/>
        <v>#VALUE!</v>
      </c>
      <c r="T339" s="7" t="e">
        <f t="shared" si="101"/>
        <v>#VALUE!</v>
      </c>
      <c r="U339" s="7" t="e">
        <f t="shared" si="102"/>
        <v>#VALUE!</v>
      </c>
      <c r="V339" s="7" t="e">
        <f t="shared" si="103"/>
        <v>#VALUE!</v>
      </c>
      <c r="W339" s="7" t="e">
        <f t="shared" si="104"/>
        <v>#VALUE!</v>
      </c>
      <c r="X339" s="11" t="e">
        <f t="shared" si="106"/>
        <v>#VALUE!</v>
      </c>
      <c r="Y339" s="11" t="e">
        <f t="shared" si="107"/>
        <v>#VALUE!</v>
      </c>
      <c r="Z339" s="11" t="e">
        <f t="shared" si="108"/>
        <v>#VALUE!</v>
      </c>
      <c r="AA339" s="11" t="e">
        <f t="shared" si="109"/>
        <v>#VALUE!</v>
      </c>
      <c r="AB339" s="11" t="e">
        <f t="shared" si="110"/>
        <v>#VALUE!</v>
      </c>
      <c r="AC339" s="11" t="e">
        <f t="shared" si="111"/>
        <v>#VALUE!</v>
      </c>
      <c r="AD339" s="11" t="e">
        <f t="shared" si="112"/>
        <v>#VALUE!</v>
      </c>
      <c r="AE339" s="11" t="e">
        <f t="shared" si="113"/>
        <v>#VALUE!</v>
      </c>
      <c r="AF339" s="11" t="e">
        <f t="shared" si="114"/>
        <v>#VALUE!</v>
      </c>
      <c r="AG339" s="11" t="e">
        <f t="shared" si="115"/>
        <v>#VALUE!</v>
      </c>
      <c r="AH339" s="11" t="e">
        <f t="shared" si="116"/>
        <v>#VALUE!</v>
      </c>
    </row>
    <row r="340" spans="1:34">
      <c r="A340" s="3">
        <v>44774</v>
      </c>
      <c r="B340" s="4" t="s">
        <v>103</v>
      </c>
      <c r="C340" s="4" t="s">
        <v>46</v>
      </c>
      <c r="D340" s="4" t="s">
        <v>103</v>
      </c>
      <c r="E340" s="4" t="s">
        <v>46</v>
      </c>
      <c r="F340" s="9" t="s">
        <v>103</v>
      </c>
      <c r="G340" s="11" t="s">
        <v>103</v>
      </c>
      <c r="H340" s="9" t="s">
        <v>103</v>
      </c>
      <c r="I340" s="9" t="s">
        <v>103</v>
      </c>
      <c r="J340" s="9" t="s">
        <v>103</v>
      </c>
      <c r="K340" s="9" t="s">
        <v>103</v>
      </c>
      <c r="L340" s="9" t="s">
        <v>103</v>
      </c>
      <c r="M340" s="7" t="e">
        <f t="shared" si="105"/>
        <v>#VALUE!</v>
      </c>
      <c r="N340" s="7" t="e">
        <f t="shared" ref="N340:N403" si="117">N339*(1+C340)</f>
        <v>#VALUE!</v>
      </c>
      <c r="O340" s="7" t="e">
        <f t="shared" ref="O340:O403" si="118">O339*(1+D340)</f>
        <v>#VALUE!</v>
      </c>
      <c r="P340" s="7" t="e">
        <f t="shared" ref="P340:P403" si="119">P339*(1+E340)</f>
        <v>#VALUE!</v>
      </c>
      <c r="Q340" s="7" t="e">
        <f t="shared" ref="Q340:Q403" si="120">Q339*(1+F340)</f>
        <v>#VALUE!</v>
      </c>
      <c r="R340" s="7" t="e">
        <f t="shared" ref="R340:R403" si="121">R339*(1+G340)</f>
        <v>#VALUE!</v>
      </c>
      <c r="S340" s="7" t="e">
        <f t="shared" ref="S340:S403" si="122">S339*(1+H340)</f>
        <v>#VALUE!</v>
      </c>
      <c r="T340" s="7" t="e">
        <f t="shared" ref="T340:T403" si="123">T339*(1+I340)</f>
        <v>#VALUE!</v>
      </c>
      <c r="U340" s="7" t="e">
        <f t="shared" ref="U340:U403" si="124">U339*(1+J340)</f>
        <v>#VALUE!</v>
      </c>
      <c r="V340" s="7" t="e">
        <f t="shared" ref="V340:V403" si="125">V339*(1+K340)</f>
        <v>#VALUE!</v>
      </c>
      <c r="W340" s="7" t="e">
        <f t="shared" ref="W340:W403" si="126">W339*(1+L340)</f>
        <v>#VALUE!</v>
      </c>
      <c r="X340" s="11" t="e">
        <f t="shared" si="106"/>
        <v>#VALUE!</v>
      </c>
      <c r="Y340" s="11" t="e">
        <f t="shared" si="107"/>
        <v>#VALUE!</v>
      </c>
      <c r="Z340" s="11" t="e">
        <f t="shared" si="108"/>
        <v>#VALUE!</v>
      </c>
      <c r="AA340" s="11" t="e">
        <f t="shared" si="109"/>
        <v>#VALUE!</v>
      </c>
      <c r="AB340" s="11" t="e">
        <f t="shared" si="110"/>
        <v>#VALUE!</v>
      </c>
      <c r="AC340" s="11" t="e">
        <f t="shared" si="111"/>
        <v>#VALUE!</v>
      </c>
      <c r="AD340" s="11" t="e">
        <f t="shared" si="112"/>
        <v>#VALUE!</v>
      </c>
      <c r="AE340" s="11" t="e">
        <f t="shared" si="113"/>
        <v>#VALUE!</v>
      </c>
      <c r="AF340" s="11" t="e">
        <f t="shared" si="114"/>
        <v>#VALUE!</v>
      </c>
      <c r="AG340" s="11" t="e">
        <f t="shared" si="115"/>
        <v>#VALUE!</v>
      </c>
      <c r="AH340" s="11" t="e">
        <f t="shared" si="116"/>
        <v>#VALUE!</v>
      </c>
    </row>
    <row r="341" spans="1:34">
      <c r="A341" s="3">
        <v>44805</v>
      </c>
      <c r="B341" s="4" t="s">
        <v>103</v>
      </c>
      <c r="C341" s="4" t="s">
        <v>46</v>
      </c>
      <c r="D341" s="4" t="s">
        <v>103</v>
      </c>
      <c r="E341" s="4" t="s">
        <v>46</v>
      </c>
      <c r="F341" s="9" t="s">
        <v>103</v>
      </c>
      <c r="G341" s="11" t="s">
        <v>103</v>
      </c>
      <c r="H341" s="9" t="s">
        <v>103</v>
      </c>
      <c r="I341" s="9" t="s">
        <v>103</v>
      </c>
      <c r="J341" s="9" t="s">
        <v>103</v>
      </c>
      <c r="K341" s="9" t="s">
        <v>103</v>
      </c>
      <c r="L341" s="9" t="s">
        <v>103</v>
      </c>
      <c r="M341" s="7" t="e">
        <f t="shared" si="105"/>
        <v>#VALUE!</v>
      </c>
      <c r="N341" s="7" t="e">
        <f t="shared" si="117"/>
        <v>#VALUE!</v>
      </c>
      <c r="O341" s="7" t="e">
        <f t="shared" si="118"/>
        <v>#VALUE!</v>
      </c>
      <c r="P341" s="7" t="e">
        <f t="shared" si="119"/>
        <v>#VALUE!</v>
      </c>
      <c r="Q341" s="7" t="e">
        <f t="shared" si="120"/>
        <v>#VALUE!</v>
      </c>
      <c r="R341" s="7" t="e">
        <f t="shared" si="121"/>
        <v>#VALUE!</v>
      </c>
      <c r="S341" s="7" t="e">
        <f t="shared" si="122"/>
        <v>#VALUE!</v>
      </c>
      <c r="T341" s="7" t="e">
        <f t="shared" si="123"/>
        <v>#VALUE!</v>
      </c>
      <c r="U341" s="7" t="e">
        <f t="shared" si="124"/>
        <v>#VALUE!</v>
      </c>
      <c r="V341" s="7" t="e">
        <f t="shared" si="125"/>
        <v>#VALUE!</v>
      </c>
      <c r="W341" s="7" t="e">
        <f t="shared" si="126"/>
        <v>#VALUE!</v>
      </c>
      <c r="X341" s="11" t="e">
        <f t="shared" si="106"/>
        <v>#VALUE!</v>
      </c>
      <c r="Y341" s="11" t="e">
        <f t="shared" si="107"/>
        <v>#VALUE!</v>
      </c>
      <c r="Z341" s="11" t="e">
        <f t="shared" si="108"/>
        <v>#VALUE!</v>
      </c>
      <c r="AA341" s="11" t="e">
        <f t="shared" si="109"/>
        <v>#VALUE!</v>
      </c>
      <c r="AB341" s="11" t="e">
        <f t="shared" si="110"/>
        <v>#VALUE!</v>
      </c>
      <c r="AC341" s="11" t="e">
        <f t="shared" si="111"/>
        <v>#VALUE!</v>
      </c>
      <c r="AD341" s="11" t="e">
        <f t="shared" si="112"/>
        <v>#VALUE!</v>
      </c>
      <c r="AE341" s="11" t="e">
        <f t="shared" si="113"/>
        <v>#VALUE!</v>
      </c>
      <c r="AF341" s="11" t="e">
        <f t="shared" si="114"/>
        <v>#VALUE!</v>
      </c>
      <c r="AG341" s="11" t="e">
        <f t="shared" si="115"/>
        <v>#VALUE!</v>
      </c>
      <c r="AH341" s="11" t="e">
        <f t="shared" si="116"/>
        <v>#VALUE!</v>
      </c>
    </row>
    <row r="342" spans="1:34">
      <c r="A342" s="3">
        <v>44835</v>
      </c>
      <c r="B342" s="4" t="s">
        <v>103</v>
      </c>
      <c r="C342" s="4" t="s">
        <v>46</v>
      </c>
      <c r="D342" s="4" t="s">
        <v>103</v>
      </c>
      <c r="E342" s="4" t="s">
        <v>46</v>
      </c>
      <c r="F342" s="9" t="s">
        <v>103</v>
      </c>
      <c r="G342" s="11" t="s">
        <v>103</v>
      </c>
      <c r="H342" s="9" t="s">
        <v>103</v>
      </c>
      <c r="I342" s="9" t="s">
        <v>103</v>
      </c>
      <c r="J342" s="9" t="s">
        <v>103</v>
      </c>
      <c r="K342" s="9" t="s">
        <v>103</v>
      </c>
      <c r="L342" s="9" t="s">
        <v>103</v>
      </c>
      <c r="M342" s="7" t="e">
        <f t="shared" si="105"/>
        <v>#VALUE!</v>
      </c>
      <c r="N342" s="7" t="e">
        <f t="shared" si="117"/>
        <v>#VALUE!</v>
      </c>
      <c r="O342" s="7" t="e">
        <f t="shared" si="118"/>
        <v>#VALUE!</v>
      </c>
      <c r="P342" s="7" t="e">
        <f t="shared" si="119"/>
        <v>#VALUE!</v>
      </c>
      <c r="Q342" s="7" t="e">
        <f t="shared" si="120"/>
        <v>#VALUE!</v>
      </c>
      <c r="R342" s="7" t="e">
        <f t="shared" si="121"/>
        <v>#VALUE!</v>
      </c>
      <c r="S342" s="7" t="e">
        <f t="shared" si="122"/>
        <v>#VALUE!</v>
      </c>
      <c r="T342" s="7" t="e">
        <f t="shared" si="123"/>
        <v>#VALUE!</v>
      </c>
      <c r="U342" s="7" t="e">
        <f t="shared" si="124"/>
        <v>#VALUE!</v>
      </c>
      <c r="V342" s="7" t="e">
        <f t="shared" si="125"/>
        <v>#VALUE!</v>
      </c>
      <c r="W342" s="7" t="e">
        <f t="shared" si="126"/>
        <v>#VALUE!</v>
      </c>
      <c r="X342" s="11" t="e">
        <f t="shared" si="106"/>
        <v>#VALUE!</v>
      </c>
      <c r="Y342" s="11" t="e">
        <f t="shared" si="107"/>
        <v>#VALUE!</v>
      </c>
      <c r="Z342" s="11" t="e">
        <f t="shared" si="108"/>
        <v>#VALUE!</v>
      </c>
      <c r="AA342" s="11" t="e">
        <f t="shared" si="109"/>
        <v>#VALUE!</v>
      </c>
      <c r="AB342" s="11" t="e">
        <f t="shared" si="110"/>
        <v>#VALUE!</v>
      </c>
      <c r="AC342" s="11" t="e">
        <f t="shared" si="111"/>
        <v>#VALUE!</v>
      </c>
      <c r="AD342" s="11" t="e">
        <f t="shared" si="112"/>
        <v>#VALUE!</v>
      </c>
      <c r="AE342" s="11" t="e">
        <f t="shared" si="113"/>
        <v>#VALUE!</v>
      </c>
      <c r="AF342" s="11" t="e">
        <f t="shared" si="114"/>
        <v>#VALUE!</v>
      </c>
      <c r="AG342" s="11" t="e">
        <f t="shared" si="115"/>
        <v>#VALUE!</v>
      </c>
      <c r="AH342" s="11" t="e">
        <f t="shared" si="116"/>
        <v>#VALUE!</v>
      </c>
    </row>
    <row r="343" spans="1:34">
      <c r="A343" s="3">
        <v>44866</v>
      </c>
      <c r="B343" s="4" t="s">
        <v>103</v>
      </c>
      <c r="C343" s="4" t="s">
        <v>46</v>
      </c>
      <c r="D343" s="4" t="s">
        <v>103</v>
      </c>
      <c r="E343" s="4" t="s">
        <v>46</v>
      </c>
      <c r="F343" s="9" t="s">
        <v>103</v>
      </c>
      <c r="G343" s="11" t="s">
        <v>103</v>
      </c>
      <c r="H343" s="9" t="s">
        <v>103</v>
      </c>
      <c r="I343" s="9" t="s">
        <v>103</v>
      </c>
      <c r="J343" s="9" t="s">
        <v>103</v>
      </c>
      <c r="K343" s="9" t="s">
        <v>103</v>
      </c>
      <c r="L343" s="9" t="s">
        <v>103</v>
      </c>
      <c r="M343" s="7" t="e">
        <f t="shared" si="105"/>
        <v>#VALUE!</v>
      </c>
      <c r="N343" s="7" t="e">
        <f t="shared" si="117"/>
        <v>#VALUE!</v>
      </c>
      <c r="O343" s="7" t="e">
        <f t="shared" si="118"/>
        <v>#VALUE!</v>
      </c>
      <c r="P343" s="7" t="e">
        <f t="shared" si="119"/>
        <v>#VALUE!</v>
      </c>
      <c r="Q343" s="7" t="e">
        <f t="shared" si="120"/>
        <v>#VALUE!</v>
      </c>
      <c r="R343" s="7" t="e">
        <f t="shared" si="121"/>
        <v>#VALUE!</v>
      </c>
      <c r="S343" s="7" t="e">
        <f t="shared" si="122"/>
        <v>#VALUE!</v>
      </c>
      <c r="T343" s="7" t="e">
        <f t="shared" si="123"/>
        <v>#VALUE!</v>
      </c>
      <c r="U343" s="7" t="e">
        <f t="shared" si="124"/>
        <v>#VALUE!</v>
      </c>
      <c r="V343" s="7" t="e">
        <f t="shared" si="125"/>
        <v>#VALUE!</v>
      </c>
      <c r="W343" s="7" t="e">
        <f t="shared" si="126"/>
        <v>#VALUE!</v>
      </c>
      <c r="X343" s="11" t="e">
        <f t="shared" si="106"/>
        <v>#VALUE!</v>
      </c>
      <c r="Y343" s="11" t="e">
        <f t="shared" si="107"/>
        <v>#VALUE!</v>
      </c>
      <c r="Z343" s="11" t="e">
        <f t="shared" si="108"/>
        <v>#VALUE!</v>
      </c>
      <c r="AA343" s="11" t="e">
        <f t="shared" si="109"/>
        <v>#VALUE!</v>
      </c>
      <c r="AB343" s="11" t="e">
        <f t="shared" si="110"/>
        <v>#VALUE!</v>
      </c>
      <c r="AC343" s="11" t="e">
        <f t="shared" si="111"/>
        <v>#VALUE!</v>
      </c>
      <c r="AD343" s="11" t="e">
        <f t="shared" si="112"/>
        <v>#VALUE!</v>
      </c>
      <c r="AE343" s="11" t="e">
        <f t="shared" si="113"/>
        <v>#VALUE!</v>
      </c>
      <c r="AF343" s="11" t="e">
        <f t="shared" si="114"/>
        <v>#VALUE!</v>
      </c>
      <c r="AG343" s="11" t="e">
        <f t="shared" si="115"/>
        <v>#VALUE!</v>
      </c>
      <c r="AH343" s="11" t="e">
        <f t="shared" si="116"/>
        <v>#VALUE!</v>
      </c>
    </row>
    <row r="344" spans="1:34">
      <c r="A344" s="3">
        <v>44896</v>
      </c>
      <c r="B344" s="4" t="s">
        <v>103</v>
      </c>
      <c r="C344" s="4" t="s">
        <v>46</v>
      </c>
      <c r="D344" s="4" t="s">
        <v>103</v>
      </c>
      <c r="E344" s="4" t="s">
        <v>46</v>
      </c>
      <c r="F344" s="9" t="s">
        <v>103</v>
      </c>
      <c r="G344" s="11" t="s">
        <v>103</v>
      </c>
      <c r="H344" s="9" t="s">
        <v>103</v>
      </c>
      <c r="I344" s="9" t="s">
        <v>103</v>
      </c>
      <c r="J344" s="9" t="s">
        <v>103</v>
      </c>
      <c r="K344" s="9" t="s">
        <v>103</v>
      </c>
      <c r="L344" s="9" t="s">
        <v>103</v>
      </c>
      <c r="M344" s="7" t="e">
        <f t="shared" si="105"/>
        <v>#VALUE!</v>
      </c>
      <c r="N344" s="7" t="e">
        <f t="shared" si="117"/>
        <v>#VALUE!</v>
      </c>
      <c r="O344" s="7" t="e">
        <f t="shared" si="118"/>
        <v>#VALUE!</v>
      </c>
      <c r="P344" s="7" t="e">
        <f t="shared" si="119"/>
        <v>#VALUE!</v>
      </c>
      <c r="Q344" s="7" t="e">
        <f t="shared" si="120"/>
        <v>#VALUE!</v>
      </c>
      <c r="R344" s="7" t="e">
        <f t="shared" si="121"/>
        <v>#VALUE!</v>
      </c>
      <c r="S344" s="7" t="e">
        <f t="shared" si="122"/>
        <v>#VALUE!</v>
      </c>
      <c r="T344" s="7" t="e">
        <f t="shared" si="123"/>
        <v>#VALUE!</v>
      </c>
      <c r="U344" s="7" t="e">
        <f t="shared" si="124"/>
        <v>#VALUE!</v>
      </c>
      <c r="V344" s="7" t="e">
        <f t="shared" si="125"/>
        <v>#VALUE!</v>
      </c>
      <c r="W344" s="7" t="e">
        <f t="shared" si="126"/>
        <v>#VALUE!</v>
      </c>
      <c r="X344" s="11" t="e">
        <f t="shared" si="106"/>
        <v>#VALUE!</v>
      </c>
      <c r="Y344" s="11" t="e">
        <f t="shared" si="107"/>
        <v>#VALUE!</v>
      </c>
      <c r="Z344" s="11" t="e">
        <f t="shared" si="108"/>
        <v>#VALUE!</v>
      </c>
      <c r="AA344" s="11" t="e">
        <f t="shared" si="109"/>
        <v>#VALUE!</v>
      </c>
      <c r="AB344" s="11" t="e">
        <f t="shared" si="110"/>
        <v>#VALUE!</v>
      </c>
      <c r="AC344" s="11" t="e">
        <f t="shared" si="111"/>
        <v>#VALUE!</v>
      </c>
      <c r="AD344" s="11" t="e">
        <f t="shared" si="112"/>
        <v>#VALUE!</v>
      </c>
      <c r="AE344" s="11" t="e">
        <f t="shared" si="113"/>
        <v>#VALUE!</v>
      </c>
      <c r="AF344" s="11" t="e">
        <f t="shared" si="114"/>
        <v>#VALUE!</v>
      </c>
      <c r="AG344" s="11" t="e">
        <f t="shared" si="115"/>
        <v>#VALUE!</v>
      </c>
      <c r="AH344" s="11" t="e">
        <f t="shared" si="116"/>
        <v>#VALUE!</v>
      </c>
    </row>
    <row r="345" spans="1:34">
      <c r="A345" s="3">
        <v>44927</v>
      </c>
      <c r="B345" s="4" t="s">
        <v>103</v>
      </c>
      <c r="C345" s="4" t="s">
        <v>46</v>
      </c>
      <c r="D345" s="4" t="s">
        <v>103</v>
      </c>
      <c r="E345" s="4" t="s">
        <v>46</v>
      </c>
      <c r="F345" s="9" t="s">
        <v>103</v>
      </c>
      <c r="G345" s="11" t="s">
        <v>103</v>
      </c>
      <c r="H345" s="9" t="s">
        <v>103</v>
      </c>
      <c r="I345" s="9" t="s">
        <v>103</v>
      </c>
      <c r="J345" s="9" t="s">
        <v>103</v>
      </c>
      <c r="K345" s="9" t="s">
        <v>103</v>
      </c>
      <c r="L345" s="9" t="s">
        <v>103</v>
      </c>
      <c r="M345" s="7" t="e">
        <f t="shared" si="105"/>
        <v>#VALUE!</v>
      </c>
      <c r="N345" s="7" t="e">
        <f t="shared" si="117"/>
        <v>#VALUE!</v>
      </c>
      <c r="O345" s="7" t="e">
        <f t="shared" si="118"/>
        <v>#VALUE!</v>
      </c>
      <c r="P345" s="7" t="e">
        <f t="shared" si="119"/>
        <v>#VALUE!</v>
      </c>
      <c r="Q345" s="7" t="e">
        <f t="shared" si="120"/>
        <v>#VALUE!</v>
      </c>
      <c r="R345" s="7" t="e">
        <f t="shared" si="121"/>
        <v>#VALUE!</v>
      </c>
      <c r="S345" s="7" t="e">
        <f t="shared" si="122"/>
        <v>#VALUE!</v>
      </c>
      <c r="T345" s="7" t="e">
        <f t="shared" si="123"/>
        <v>#VALUE!</v>
      </c>
      <c r="U345" s="7" t="e">
        <f t="shared" si="124"/>
        <v>#VALUE!</v>
      </c>
      <c r="V345" s="7" t="e">
        <f t="shared" si="125"/>
        <v>#VALUE!</v>
      </c>
      <c r="W345" s="7" t="e">
        <f t="shared" si="126"/>
        <v>#VALUE!</v>
      </c>
      <c r="X345" s="11" t="e">
        <f t="shared" si="106"/>
        <v>#VALUE!</v>
      </c>
      <c r="Y345" s="11" t="e">
        <f t="shared" si="107"/>
        <v>#VALUE!</v>
      </c>
      <c r="Z345" s="11" t="e">
        <f t="shared" si="108"/>
        <v>#VALUE!</v>
      </c>
      <c r="AA345" s="11" t="e">
        <f t="shared" si="109"/>
        <v>#VALUE!</v>
      </c>
      <c r="AB345" s="11" t="e">
        <f t="shared" si="110"/>
        <v>#VALUE!</v>
      </c>
      <c r="AC345" s="11" t="e">
        <f t="shared" si="111"/>
        <v>#VALUE!</v>
      </c>
      <c r="AD345" s="11" t="e">
        <f t="shared" si="112"/>
        <v>#VALUE!</v>
      </c>
      <c r="AE345" s="11" t="e">
        <f t="shared" si="113"/>
        <v>#VALUE!</v>
      </c>
      <c r="AF345" s="11" t="e">
        <f t="shared" si="114"/>
        <v>#VALUE!</v>
      </c>
      <c r="AG345" s="11" t="e">
        <f t="shared" si="115"/>
        <v>#VALUE!</v>
      </c>
      <c r="AH345" s="11" t="e">
        <f t="shared" si="116"/>
        <v>#VALUE!</v>
      </c>
    </row>
    <row r="346" spans="1:34">
      <c r="A346" s="3">
        <v>44958</v>
      </c>
      <c r="B346" s="4" t="s">
        <v>103</v>
      </c>
      <c r="C346" s="4" t="s">
        <v>46</v>
      </c>
      <c r="D346" s="4" t="s">
        <v>103</v>
      </c>
      <c r="E346" s="4" t="s">
        <v>46</v>
      </c>
      <c r="F346" s="9" t="s">
        <v>103</v>
      </c>
      <c r="G346" s="11" t="s">
        <v>103</v>
      </c>
      <c r="H346" s="9" t="s">
        <v>103</v>
      </c>
      <c r="I346" s="9" t="s">
        <v>103</v>
      </c>
      <c r="J346" s="9" t="s">
        <v>103</v>
      </c>
      <c r="K346" s="9" t="s">
        <v>103</v>
      </c>
      <c r="L346" s="9" t="s">
        <v>103</v>
      </c>
      <c r="M346" s="7" t="e">
        <f t="shared" si="105"/>
        <v>#VALUE!</v>
      </c>
      <c r="N346" s="7" t="e">
        <f t="shared" si="117"/>
        <v>#VALUE!</v>
      </c>
      <c r="O346" s="7" t="e">
        <f t="shared" si="118"/>
        <v>#VALUE!</v>
      </c>
      <c r="P346" s="7" t="e">
        <f t="shared" si="119"/>
        <v>#VALUE!</v>
      </c>
      <c r="Q346" s="7" t="e">
        <f t="shared" si="120"/>
        <v>#VALUE!</v>
      </c>
      <c r="R346" s="7" t="e">
        <f t="shared" si="121"/>
        <v>#VALUE!</v>
      </c>
      <c r="S346" s="7" t="e">
        <f t="shared" si="122"/>
        <v>#VALUE!</v>
      </c>
      <c r="T346" s="7" t="e">
        <f t="shared" si="123"/>
        <v>#VALUE!</v>
      </c>
      <c r="U346" s="7" t="e">
        <f t="shared" si="124"/>
        <v>#VALUE!</v>
      </c>
      <c r="V346" s="7" t="e">
        <f t="shared" si="125"/>
        <v>#VALUE!</v>
      </c>
      <c r="W346" s="7" t="e">
        <f t="shared" si="126"/>
        <v>#VALUE!</v>
      </c>
      <c r="X346" s="11" t="e">
        <f t="shared" si="106"/>
        <v>#VALUE!</v>
      </c>
      <c r="Y346" s="11" t="e">
        <f t="shared" si="107"/>
        <v>#VALUE!</v>
      </c>
      <c r="Z346" s="11" t="e">
        <f t="shared" si="108"/>
        <v>#VALUE!</v>
      </c>
      <c r="AA346" s="11" t="e">
        <f t="shared" si="109"/>
        <v>#VALUE!</v>
      </c>
      <c r="AB346" s="11" t="e">
        <f t="shared" si="110"/>
        <v>#VALUE!</v>
      </c>
      <c r="AC346" s="11" t="e">
        <f t="shared" si="111"/>
        <v>#VALUE!</v>
      </c>
      <c r="AD346" s="11" t="e">
        <f t="shared" si="112"/>
        <v>#VALUE!</v>
      </c>
      <c r="AE346" s="11" t="e">
        <f t="shared" si="113"/>
        <v>#VALUE!</v>
      </c>
      <c r="AF346" s="11" t="e">
        <f t="shared" si="114"/>
        <v>#VALUE!</v>
      </c>
      <c r="AG346" s="11" t="e">
        <f t="shared" si="115"/>
        <v>#VALUE!</v>
      </c>
      <c r="AH346" s="11" t="e">
        <f t="shared" si="116"/>
        <v>#VALUE!</v>
      </c>
    </row>
    <row r="347" spans="1:34">
      <c r="A347" s="3">
        <v>44986</v>
      </c>
      <c r="B347" s="4" t="s">
        <v>103</v>
      </c>
      <c r="C347" s="4" t="s">
        <v>46</v>
      </c>
      <c r="D347" s="4" t="s">
        <v>103</v>
      </c>
      <c r="E347" s="4" t="s">
        <v>46</v>
      </c>
      <c r="F347" s="9" t="s">
        <v>103</v>
      </c>
      <c r="G347" s="11" t="s">
        <v>103</v>
      </c>
      <c r="H347" s="9" t="s">
        <v>103</v>
      </c>
      <c r="I347" s="9" t="s">
        <v>103</v>
      </c>
      <c r="J347" s="9" t="s">
        <v>103</v>
      </c>
      <c r="K347" s="9" t="s">
        <v>103</v>
      </c>
      <c r="L347" s="9" t="s">
        <v>103</v>
      </c>
      <c r="M347" s="7" t="e">
        <f t="shared" ref="M347:M410" si="127">M346*(1+B347)</f>
        <v>#VALUE!</v>
      </c>
      <c r="N347" s="7" t="e">
        <f t="shared" si="117"/>
        <v>#VALUE!</v>
      </c>
      <c r="O347" s="7" t="e">
        <f t="shared" si="118"/>
        <v>#VALUE!</v>
      </c>
      <c r="P347" s="7" t="e">
        <f t="shared" si="119"/>
        <v>#VALUE!</v>
      </c>
      <c r="Q347" s="7" t="e">
        <f t="shared" si="120"/>
        <v>#VALUE!</v>
      </c>
      <c r="R347" s="7" t="e">
        <f t="shared" si="121"/>
        <v>#VALUE!</v>
      </c>
      <c r="S347" s="7" t="e">
        <f t="shared" si="122"/>
        <v>#VALUE!</v>
      </c>
      <c r="T347" s="7" t="e">
        <f t="shared" si="123"/>
        <v>#VALUE!</v>
      </c>
      <c r="U347" s="7" t="e">
        <f t="shared" si="124"/>
        <v>#VALUE!</v>
      </c>
      <c r="V347" s="7" t="e">
        <f t="shared" si="125"/>
        <v>#VALUE!</v>
      </c>
      <c r="W347" s="7" t="e">
        <f t="shared" si="126"/>
        <v>#VALUE!</v>
      </c>
      <c r="X347" s="11" t="e">
        <f t="shared" si="106"/>
        <v>#VALUE!</v>
      </c>
      <c r="Y347" s="11" t="e">
        <f t="shared" si="107"/>
        <v>#VALUE!</v>
      </c>
      <c r="Z347" s="11" t="e">
        <f t="shared" si="108"/>
        <v>#VALUE!</v>
      </c>
      <c r="AA347" s="11" t="e">
        <f t="shared" si="109"/>
        <v>#VALUE!</v>
      </c>
      <c r="AB347" s="11" t="e">
        <f t="shared" si="110"/>
        <v>#VALUE!</v>
      </c>
      <c r="AC347" s="11" t="e">
        <f t="shared" si="111"/>
        <v>#VALUE!</v>
      </c>
      <c r="AD347" s="11" t="e">
        <f t="shared" si="112"/>
        <v>#VALUE!</v>
      </c>
      <c r="AE347" s="11" t="e">
        <f t="shared" si="113"/>
        <v>#VALUE!</v>
      </c>
      <c r="AF347" s="11" t="e">
        <f t="shared" si="114"/>
        <v>#VALUE!</v>
      </c>
      <c r="AG347" s="11" t="e">
        <f t="shared" si="115"/>
        <v>#VALUE!</v>
      </c>
      <c r="AH347" s="11" t="e">
        <f t="shared" si="116"/>
        <v>#VALUE!</v>
      </c>
    </row>
    <row r="348" spans="1:34">
      <c r="A348" s="3">
        <v>45017</v>
      </c>
      <c r="B348" s="4" t="s">
        <v>103</v>
      </c>
      <c r="C348" s="4" t="s">
        <v>46</v>
      </c>
      <c r="D348" s="4" t="s">
        <v>103</v>
      </c>
      <c r="E348" s="4" t="s">
        <v>46</v>
      </c>
      <c r="F348" s="9" t="s">
        <v>103</v>
      </c>
      <c r="G348" s="11" t="s">
        <v>103</v>
      </c>
      <c r="H348" s="9" t="s">
        <v>103</v>
      </c>
      <c r="I348" s="9" t="s">
        <v>103</v>
      </c>
      <c r="J348" s="9" t="s">
        <v>103</v>
      </c>
      <c r="K348" s="9" t="s">
        <v>103</v>
      </c>
      <c r="L348" s="9" t="s">
        <v>103</v>
      </c>
      <c r="M348" s="7" t="e">
        <f t="shared" si="127"/>
        <v>#VALUE!</v>
      </c>
      <c r="N348" s="7" t="e">
        <f t="shared" si="117"/>
        <v>#VALUE!</v>
      </c>
      <c r="O348" s="7" t="e">
        <f t="shared" si="118"/>
        <v>#VALUE!</v>
      </c>
      <c r="P348" s="7" t="e">
        <f t="shared" si="119"/>
        <v>#VALUE!</v>
      </c>
      <c r="Q348" s="7" t="e">
        <f t="shared" si="120"/>
        <v>#VALUE!</v>
      </c>
      <c r="R348" s="7" t="e">
        <f t="shared" si="121"/>
        <v>#VALUE!</v>
      </c>
      <c r="S348" s="7" t="e">
        <f t="shared" si="122"/>
        <v>#VALUE!</v>
      </c>
      <c r="T348" s="7" t="e">
        <f t="shared" si="123"/>
        <v>#VALUE!</v>
      </c>
      <c r="U348" s="7" t="e">
        <f t="shared" si="124"/>
        <v>#VALUE!</v>
      </c>
      <c r="V348" s="7" t="e">
        <f t="shared" si="125"/>
        <v>#VALUE!</v>
      </c>
      <c r="W348" s="7" t="e">
        <f t="shared" si="126"/>
        <v>#VALUE!</v>
      </c>
      <c r="X348" s="11" t="e">
        <f t="shared" si="106"/>
        <v>#VALUE!</v>
      </c>
      <c r="Y348" s="11" t="e">
        <f t="shared" si="107"/>
        <v>#VALUE!</v>
      </c>
      <c r="Z348" s="11" t="e">
        <f t="shared" si="108"/>
        <v>#VALUE!</v>
      </c>
      <c r="AA348" s="11" t="e">
        <f t="shared" si="109"/>
        <v>#VALUE!</v>
      </c>
      <c r="AB348" s="11" t="e">
        <f t="shared" si="110"/>
        <v>#VALUE!</v>
      </c>
      <c r="AC348" s="11" t="e">
        <f t="shared" si="111"/>
        <v>#VALUE!</v>
      </c>
      <c r="AD348" s="11" t="e">
        <f t="shared" si="112"/>
        <v>#VALUE!</v>
      </c>
      <c r="AE348" s="11" t="e">
        <f t="shared" si="113"/>
        <v>#VALUE!</v>
      </c>
      <c r="AF348" s="11" t="e">
        <f t="shared" si="114"/>
        <v>#VALUE!</v>
      </c>
      <c r="AG348" s="11" t="e">
        <f t="shared" si="115"/>
        <v>#VALUE!</v>
      </c>
      <c r="AH348" s="11" t="e">
        <f t="shared" si="116"/>
        <v>#VALUE!</v>
      </c>
    </row>
    <row r="349" spans="1:34">
      <c r="A349" s="3">
        <v>45047</v>
      </c>
      <c r="B349" s="4" t="s">
        <v>103</v>
      </c>
      <c r="C349" s="4" t="s">
        <v>46</v>
      </c>
      <c r="D349" s="4" t="s">
        <v>103</v>
      </c>
      <c r="E349" s="4" t="s">
        <v>46</v>
      </c>
      <c r="F349" s="9" t="s">
        <v>103</v>
      </c>
      <c r="G349" s="11" t="s">
        <v>103</v>
      </c>
      <c r="H349" s="9" t="s">
        <v>103</v>
      </c>
      <c r="I349" s="9" t="s">
        <v>103</v>
      </c>
      <c r="J349" s="9" t="s">
        <v>103</v>
      </c>
      <c r="K349" s="9" t="s">
        <v>103</v>
      </c>
      <c r="L349" s="9" t="s">
        <v>103</v>
      </c>
      <c r="M349" s="7" t="e">
        <f t="shared" si="127"/>
        <v>#VALUE!</v>
      </c>
      <c r="N349" s="7" t="e">
        <f t="shared" si="117"/>
        <v>#VALUE!</v>
      </c>
      <c r="O349" s="7" t="e">
        <f t="shared" si="118"/>
        <v>#VALUE!</v>
      </c>
      <c r="P349" s="7" t="e">
        <f t="shared" si="119"/>
        <v>#VALUE!</v>
      </c>
      <c r="Q349" s="7" t="e">
        <f t="shared" si="120"/>
        <v>#VALUE!</v>
      </c>
      <c r="R349" s="7" t="e">
        <f t="shared" si="121"/>
        <v>#VALUE!</v>
      </c>
      <c r="S349" s="7" t="e">
        <f t="shared" si="122"/>
        <v>#VALUE!</v>
      </c>
      <c r="T349" s="7" t="e">
        <f t="shared" si="123"/>
        <v>#VALUE!</v>
      </c>
      <c r="U349" s="7" t="e">
        <f t="shared" si="124"/>
        <v>#VALUE!</v>
      </c>
      <c r="V349" s="7" t="e">
        <f t="shared" si="125"/>
        <v>#VALUE!</v>
      </c>
      <c r="W349" s="7" t="e">
        <f t="shared" si="126"/>
        <v>#VALUE!</v>
      </c>
      <c r="X349" s="11" t="e">
        <f t="shared" si="106"/>
        <v>#VALUE!</v>
      </c>
      <c r="Y349" s="11" t="e">
        <f t="shared" si="107"/>
        <v>#VALUE!</v>
      </c>
      <c r="Z349" s="11" t="e">
        <f t="shared" si="108"/>
        <v>#VALUE!</v>
      </c>
      <c r="AA349" s="11" t="e">
        <f t="shared" si="109"/>
        <v>#VALUE!</v>
      </c>
      <c r="AB349" s="11" t="e">
        <f t="shared" si="110"/>
        <v>#VALUE!</v>
      </c>
      <c r="AC349" s="11" t="e">
        <f t="shared" si="111"/>
        <v>#VALUE!</v>
      </c>
      <c r="AD349" s="11" t="e">
        <f t="shared" si="112"/>
        <v>#VALUE!</v>
      </c>
      <c r="AE349" s="11" t="e">
        <f t="shared" si="113"/>
        <v>#VALUE!</v>
      </c>
      <c r="AF349" s="11" t="e">
        <f t="shared" si="114"/>
        <v>#VALUE!</v>
      </c>
      <c r="AG349" s="11" t="e">
        <f t="shared" si="115"/>
        <v>#VALUE!</v>
      </c>
      <c r="AH349" s="11" t="e">
        <f t="shared" si="116"/>
        <v>#VALUE!</v>
      </c>
    </row>
    <row r="350" spans="1:34">
      <c r="A350" s="3">
        <v>45078</v>
      </c>
      <c r="B350" s="4" t="s">
        <v>103</v>
      </c>
      <c r="C350" s="4" t="s">
        <v>46</v>
      </c>
      <c r="D350" s="4" t="s">
        <v>103</v>
      </c>
      <c r="E350" s="4" t="s">
        <v>46</v>
      </c>
      <c r="F350" s="9" t="s">
        <v>103</v>
      </c>
      <c r="G350" s="11" t="s">
        <v>103</v>
      </c>
      <c r="H350" s="9" t="s">
        <v>103</v>
      </c>
      <c r="I350" s="9" t="s">
        <v>103</v>
      </c>
      <c r="J350" s="9" t="s">
        <v>103</v>
      </c>
      <c r="K350" s="9" t="s">
        <v>103</v>
      </c>
      <c r="L350" s="9" t="s">
        <v>103</v>
      </c>
      <c r="M350" s="7" t="e">
        <f t="shared" si="127"/>
        <v>#VALUE!</v>
      </c>
      <c r="N350" s="7" t="e">
        <f t="shared" si="117"/>
        <v>#VALUE!</v>
      </c>
      <c r="O350" s="7" t="e">
        <f t="shared" si="118"/>
        <v>#VALUE!</v>
      </c>
      <c r="P350" s="7" t="e">
        <f t="shared" si="119"/>
        <v>#VALUE!</v>
      </c>
      <c r="Q350" s="7" t="e">
        <f t="shared" si="120"/>
        <v>#VALUE!</v>
      </c>
      <c r="R350" s="7" t="e">
        <f t="shared" si="121"/>
        <v>#VALUE!</v>
      </c>
      <c r="S350" s="7" t="e">
        <f t="shared" si="122"/>
        <v>#VALUE!</v>
      </c>
      <c r="T350" s="7" t="e">
        <f t="shared" si="123"/>
        <v>#VALUE!</v>
      </c>
      <c r="U350" s="7" t="e">
        <f t="shared" si="124"/>
        <v>#VALUE!</v>
      </c>
      <c r="V350" s="7" t="e">
        <f t="shared" si="125"/>
        <v>#VALUE!</v>
      </c>
      <c r="W350" s="7" t="e">
        <f t="shared" si="126"/>
        <v>#VALUE!</v>
      </c>
      <c r="X350" s="11" t="e">
        <f t="shared" si="106"/>
        <v>#VALUE!</v>
      </c>
      <c r="Y350" s="11" t="e">
        <f t="shared" si="107"/>
        <v>#VALUE!</v>
      </c>
      <c r="Z350" s="11" t="e">
        <f t="shared" si="108"/>
        <v>#VALUE!</v>
      </c>
      <c r="AA350" s="11" t="e">
        <f t="shared" si="109"/>
        <v>#VALUE!</v>
      </c>
      <c r="AB350" s="11" t="e">
        <f t="shared" si="110"/>
        <v>#VALUE!</v>
      </c>
      <c r="AC350" s="11" t="e">
        <f t="shared" si="111"/>
        <v>#VALUE!</v>
      </c>
      <c r="AD350" s="11" t="e">
        <f t="shared" si="112"/>
        <v>#VALUE!</v>
      </c>
      <c r="AE350" s="11" t="e">
        <f t="shared" si="113"/>
        <v>#VALUE!</v>
      </c>
      <c r="AF350" s="11" t="e">
        <f t="shared" si="114"/>
        <v>#VALUE!</v>
      </c>
      <c r="AG350" s="11" t="e">
        <f t="shared" si="115"/>
        <v>#VALUE!</v>
      </c>
      <c r="AH350" s="11" t="e">
        <f t="shared" si="116"/>
        <v>#VALUE!</v>
      </c>
    </row>
    <row r="351" spans="1:34">
      <c r="A351" s="3">
        <v>45108</v>
      </c>
      <c r="B351" s="4" t="s">
        <v>103</v>
      </c>
      <c r="C351" s="4" t="s">
        <v>46</v>
      </c>
      <c r="D351" s="4" t="s">
        <v>103</v>
      </c>
      <c r="E351" s="4" t="s">
        <v>46</v>
      </c>
      <c r="F351" s="9" t="s">
        <v>103</v>
      </c>
      <c r="G351" s="11" t="s">
        <v>103</v>
      </c>
      <c r="H351" s="9" t="s">
        <v>103</v>
      </c>
      <c r="I351" s="9" t="s">
        <v>103</v>
      </c>
      <c r="J351" s="9" t="s">
        <v>103</v>
      </c>
      <c r="K351" s="9" t="s">
        <v>103</v>
      </c>
      <c r="L351" s="9" t="s">
        <v>103</v>
      </c>
      <c r="M351" s="7" t="e">
        <f t="shared" si="127"/>
        <v>#VALUE!</v>
      </c>
      <c r="N351" s="7" t="e">
        <f t="shared" si="117"/>
        <v>#VALUE!</v>
      </c>
      <c r="O351" s="7" t="e">
        <f t="shared" si="118"/>
        <v>#VALUE!</v>
      </c>
      <c r="P351" s="7" t="e">
        <f t="shared" si="119"/>
        <v>#VALUE!</v>
      </c>
      <c r="Q351" s="7" t="e">
        <f t="shared" si="120"/>
        <v>#VALUE!</v>
      </c>
      <c r="R351" s="7" t="e">
        <f t="shared" si="121"/>
        <v>#VALUE!</v>
      </c>
      <c r="S351" s="7" t="e">
        <f t="shared" si="122"/>
        <v>#VALUE!</v>
      </c>
      <c r="T351" s="7" t="e">
        <f t="shared" si="123"/>
        <v>#VALUE!</v>
      </c>
      <c r="U351" s="7" t="e">
        <f t="shared" si="124"/>
        <v>#VALUE!</v>
      </c>
      <c r="V351" s="7" t="e">
        <f t="shared" si="125"/>
        <v>#VALUE!</v>
      </c>
      <c r="W351" s="7" t="e">
        <f t="shared" si="126"/>
        <v>#VALUE!</v>
      </c>
      <c r="X351" s="11" t="e">
        <f t="shared" si="106"/>
        <v>#VALUE!</v>
      </c>
      <c r="Y351" s="11" t="e">
        <f t="shared" si="107"/>
        <v>#VALUE!</v>
      </c>
      <c r="Z351" s="11" t="e">
        <f t="shared" si="108"/>
        <v>#VALUE!</v>
      </c>
      <c r="AA351" s="11" t="e">
        <f t="shared" si="109"/>
        <v>#VALUE!</v>
      </c>
      <c r="AB351" s="11" t="e">
        <f t="shared" si="110"/>
        <v>#VALUE!</v>
      </c>
      <c r="AC351" s="11" t="e">
        <f t="shared" si="111"/>
        <v>#VALUE!</v>
      </c>
      <c r="AD351" s="11" t="e">
        <f t="shared" si="112"/>
        <v>#VALUE!</v>
      </c>
      <c r="AE351" s="11" t="e">
        <f t="shared" si="113"/>
        <v>#VALUE!</v>
      </c>
      <c r="AF351" s="11" t="e">
        <f t="shared" si="114"/>
        <v>#VALUE!</v>
      </c>
      <c r="AG351" s="11" t="e">
        <f t="shared" si="115"/>
        <v>#VALUE!</v>
      </c>
      <c r="AH351" s="11" t="e">
        <f t="shared" si="116"/>
        <v>#VALUE!</v>
      </c>
    </row>
    <row r="352" spans="1:34">
      <c r="A352" s="3">
        <v>45139</v>
      </c>
      <c r="B352" s="4" t="s">
        <v>103</v>
      </c>
      <c r="C352" s="4" t="s">
        <v>46</v>
      </c>
      <c r="D352" s="4" t="s">
        <v>103</v>
      </c>
      <c r="E352" s="4" t="s">
        <v>46</v>
      </c>
      <c r="F352" s="9" t="s">
        <v>103</v>
      </c>
      <c r="G352" s="11" t="s">
        <v>103</v>
      </c>
      <c r="H352" s="9" t="s">
        <v>103</v>
      </c>
      <c r="I352" s="9" t="s">
        <v>103</v>
      </c>
      <c r="J352" s="9" t="s">
        <v>103</v>
      </c>
      <c r="K352" s="9" t="s">
        <v>103</v>
      </c>
      <c r="L352" s="9" t="s">
        <v>103</v>
      </c>
      <c r="M352" s="7" t="e">
        <f t="shared" si="127"/>
        <v>#VALUE!</v>
      </c>
      <c r="N352" s="7" t="e">
        <f t="shared" si="117"/>
        <v>#VALUE!</v>
      </c>
      <c r="O352" s="7" t="e">
        <f t="shared" si="118"/>
        <v>#VALUE!</v>
      </c>
      <c r="P352" s="7" t="e">
        <f t="shared" si="119"/>
        <v>#VALUE!</v>
      </c>
      <c r="Q352" s="7" t="e">
        <f t="shared" si="120"/>
        <v>#VALUE!</v>
      </c>
      <c r="R352" s="7" t="e">
        <f t="shared" si="121"/>
        <v>#VALUE!</v>
      </c>
      <c r="S352" s="7" t="e">
        <f t="shared" si="122"/>
        <v>#VALUE!</v>
      </c>
      <c r="T352" s="7" t="e">
        <f t="shared" si="123"/>
        <v>#VALUE!</v>
      </c>
      <c r="U352" s="7" t="e">
        <f t="shared" si="124"/>
        <v>#VALUE!</v>
      </c>
      <c r="V352" s="7" t="e">
        <f t="shared" si="125"/>
        <v>#VALUE!</v>
      </c>
      <c r="W352" s="7" t="e">
        <f t="shared" si="126"/>
        <v>#VALUE!</v>
      </c>
      <c r="X352" s="11" t="e">
        <f t="shared" si="106"/>
        <v>#VALUE!</v>
      </c>
      <c r="Y352" s="11" t="e">
        <f t="shared" si="107"/>
        <v>#VALUE!</v>
      </c>
      <c r="Z352" s="11" t="e">
        <f t="shared" si="108"/>
        <v>#VALUE!</v>
      </c>
      <c r="AA352" s="11" t="e">
        <f t="shared" si="109"/>
        <v>#VALUE!</v>
      </c>
      <c r="AB352" s="11" t="e">
        <f t="shared" si="110"/>
        <v>#VALUE!</v>
      </c>
      <c r="AC352" s="11" t="e">
        <f t="shared" si="111"/>
        <v>#VALUE!</v>
      </c>
      <c r="AD352" s="11" t="e">
        <f t="shared" si="112"/>
        <v>#VALUE!</v>
      </c>
      <c r="AE352" s="11" t="e">
        <f t="shared" si="113"/>
        <v>#VALUE!</v>
      </c>
      <c r="AF352" s="11" t="e">
        <f t="shared" si="114"/>
        <v>#VALUE!</v>
      </c>
      <c r="AG352" s="11" t="e">
        <f t="shared" si="115"/>
        <v>#VALUE!</v>
      </c>
      <c r="AH352" s="11" t="e">
        <f t="shared" si="116"/>
        <v>#VALUE!</v>
      </c>
    </row>
    <row r="353" spans="1:34">
      <c r="A353" s="3">
        <v>45170</v>
      </c>
      <c r="B353" s="4" t="s">
        <v>103</v>
      </c>
      <c r="C353" s="4" t="s">
        <v>46</v>
      </c>
      <c r="D353" s="4" t="s">
        <v>103</v>
      </c>
      <c r="E353" s="4" t="s">
        <v>46</v>
      </c>
      <c r="F353" s="9" t="s">
        <v>103</v>
      </c>
      <c r="G353" s="11" t="s">
        <v>103</v>
      </c>
      <c r="H353" s="9" t="s">
        <v>103</v>
      </c>
      <c r="I353" s="9" t="s">
        <v>103</v>
      </c>
      <c r="J353" s="9" t="s">
        <v>103</v>
      </c>
      <c r="K353" s="9" t="s">
        <v>103</v>
      </c>
      <c r="L353" s="9" t="s">
        <v>103</v>
      </c>
      <c r="M353" s="7" t="e">
        <f t="shared" si="127"/>
        <v>#VALUE!</v>
      </c>
      <c r="N353" s="7" t="e">
        <f t="shared" si="117"/>
        <v>#VALUE!</v>
      </c>
      <c r="O353" s="7" t="e">
        <f t="shared" si="118"/>
        <v>#VALUE!</v>
      </c>
      <c r="P353" s="7" t="e">
        <f t="shared" si="119"/>
        <v>#VALUE!</v>
      </c>
      <c r="Q353" s="7" t="e">
        <f t="shared" si="120"/>
        <v>#VALUE!</v>
      </c>
      <c r="R353" s="7" t="e">
        <f t="shared" si="121"/>
        <v>#VALUE!</v>
      </c>
      <c r="S353" s="7" t="e">
        <f t="shared" si="122"/>
        <v>#VALUE!</v>
      </c>
      <c r="T353" s="7" t="e">
        <f t="shared" si="123"/>
        <v>#VALUE!</v>
      </c>
      <c r="U353" s="7" t="e">
        <f t="shared" si="124"/>
        <v>#VALUE!</v>
      </c>
      <c r="V353" s="7" t="e">
        <f t="shared" si="125"/>
        <v>#VALUE!</v>
      </c>
      <c r="W353" s="7" t="e">
        <f t="shared" si="126"/>
        <v>#VALUE!</v>
      </c>
      <c r="X353" s="11" t="e">
        <f t="shared" si="106"/>
        <v>#VALUE!</v>
      </c>
      <c r="Y353" s="11" t="e">
        <f t="shared" si="107"/>
        <v>#VALUE!</v>
      </c>
      <c r="Z353" s="11" t="e">
        <f t="shared" si="108"/>
        <v>#VALUE!</v>
      </c>
      <c r="AA353" s="11" t="e">
        <f t="shared" si="109"/>
        <v>#VALUE!</v>
      </c>
      <c r="AB353" s="11" t="e">
        <f t="shared" si="110"/>
        <v>#VALUE!</v>
      </c>
      <c r="AC353" s="11" t="e">
        <f t="shared" si="111"/>
        <v>#VALUE!</v>
      </c>
      <c r="AD353" s="11" t="e">
        <f t="shared" si="112"/>
        <v>#VALUE!</v>
      </c>
      <c r="AE353" s="11" t="e">
        <f t="shared" si="113"/>
        <v>#VALUE!</v>
      </c>
      <c r="AF353" s="11" t="e">
        <f t="shared" si="114"/>
        <v>#VALUE!</v>
      </c>
      <c r="AG353" s="11" t="e">
        <f t="shared" si="115"/>
        <v>#VALUE!</v>
      </c>
      <c r="AH353" s="11" t="e">
        <f t="shared" si="116"/>
        <v>#VALUE!</v>
      </c>
    </row>
    <row r="354" spans="1:34">
      <c r="A354" s="3">
        <v>45200</v>
      </c>
      <c r="B354" s="4" t="s">
        <v>103</v>
      </c>
      <c r="C354" s="4" t="s">
        <v>46</v>
      </c>
      <c r="D354" s="4" t="s">
        <v>103</v>
      </c>
      <c r="E354" s="4" t="s">
        <v>46</v>
      </c>
      <c r="F354" s="9" t="s">
        <v>103</v>
      </c>
      <c r="G354" s="11" t="s">
        <v>103</v>
      </c>
      <c r="H354" s="9" t="s">
        <v>103</v>
      </c>
      <c r="I354" s="9" t="s">
        <v>103</v>
      </c>
      <c r="J354" s="9" t="s">
        <v>103</v>
      </c>
      <c r="K354" s="9" t="s">
        <v>103</v>
      </c>
      <c r="L354" s="9" t="s">
        <v>103</v>
      </c>
      <c r="M354" s="7" t="e">
        <f t="shared" si="127"/>
        <v>#VALUE!</v>
      </c>
      <c r="N354" s="7" t="e">
        <f t="shared" si="117"/>
        <v>#VALUE!</v>
      </c>
      <c r="O354" s="7" t="e">
        <f t="shared" si="118"/>
        <v>#VALUE!</v>
      </c>
      <c r="P354" s="7" t="e">
        <f t="shared" si="119"/>
        <v>#VALUE!</v>
      </c>
      <c r="Q354" s="7" t="e">
        <f t="shared" si="120"/>
        <v>#VALUE!</v>
      </c>
      <c r="R354" s="7" t="e">
        <f t="shared" si="121"/>
        <v>#VALUE!</v>
      </c>
      <c r="S354" s="7" t="e">
        <f t="shared" si="122"/>
        <v>#VALUE!</v>
      </c>
      <c r="T354" s="7" t="e">
        <f t="shared" si="123"/>
        <v>#VALUE!</v>
      </c>
      <c r="U354" s="7" t="e">
        <f t="shared" si="124"/>
        <v>#VALUE!</v>
      </c>
      <c r="V354" s="7" t="e">
        <f t="shared" si="125"/>
        <v>#VALUE!</v>
      </c>
      <c r="W354" s="7" t="e">
        <f t="shared" si="126"/>
        <v>#VALUE!</v>
      </c>
      <c r="X354" s="11" t="e">
        <f t="shared" si="106"/>
        <v>#VALUE!</v>
      </c>
      <c r="Y354" s="11" t="e">
        <f t="shared" si="107"/>
        <v>#VALUE!</v>
      </c>
      <c r="Z354" s="11" t="e">
        <f t="shared" si="108"/>
        <v>#VALUE!</v>
      </c>
      <c r="AA354" s="11" t="e">
        <f t="shared" si="109"/>
        <v>#VALUE!</v>
      </c>
      <c r="AB354" s="11" t="e">
        <f t="shared" si="110"/>
        <v>#VALUE!</v>
      </c>
      <c r="AC354" s="11" t="e">
        <f t="shared" si="111"/>
        <v>#VALUE!</v>
      </c>
      <c r="AD354" s="11" t="e">
        <f t="shared" si="112"/>
        <v>#VALUE!</v>
      </c>
      <c r="AE354" s="11" t="e">
        <f t="shared" si="113"/>
        <v>#VALUE!</v>
      </c>
      <c r="AF354" s="11" t="e">
        <f t="shared" si="114"/>
        <v>#VALUE!</v>
      </c>
      <c r="AG354" s="11" t="e">
        <f t="shared" si="115"/>
        <v>#VALUE!</v>
      </c>
      <c r="AH354" s="11" t="e">
        <f t="shared" si="116"/>
        <v>#VALUE!</v>
      </c>
    </row>
    <row r="355" spans="1:34">
      <c r="A355" s="3">
        <v>45231</v>
      </c>
      <c r="B355" s="4" t="s">
        <v>103</v>
      </c>
      <c r="C355" s="4" t="s">
        <v>46</v>
      </c>
      <c r="D355" s="4" t="s">
        <v>103</v>
      </c>
      <c r="E355" s="4" t="s">
        <v>46</v>
      </c>
      <c r="F355" s="9" t="s">
        <v>103</v>
      </c>
      <c r="G355" s="11" t="s">
        <v>103</v>
      </c>
      <c r="H355" s="9" t="s">
        <v>103</v>
      </c>
      <c r="I355" s="9" t="s">
        <v>103</v>
      </c>
      <c r="J355" s="9" t="s">
        <v>103</v>
      </c>
      <c r="K355" s="9" t="s">
        <v>103</v>
      </c>
      <c r="L355" s="9" t="s">
        <v>103</v>
      </c>
      <c r="M355" s="7" t="e">
        <f t="shared" si="127"/>
        <v>#VALUE!</v>
      </c>
      <c r="N355" s="7" t="e">
        <f t="shared" si="117"/>
        <v>#VALUE!</v>
      </c>
      <c r="O355" s="7" t="e">
        <f t="shared" si="118"/>
        <v>#VALUE!</v>
      </c>
      <c r="P355" s="7" t="e">
        <f t="shared" si="119"/>
        <v>#VALUE!</v>
      </c>
      <c r="Q355" s="7" t="e">
        <f t="shared" si="120"/>
        <v>#VALUE!</v>
      </c>
      <c r="R355" s="7" t="e">
        <f t="shared" si="121"/>
        <v>#VALUE!</v>
      </c>
      <c r="S355" s="7" t="e">
        <f t="shared" si="122"/>
        <v>#VALUE!</v>
      </c>
      <c r="T355" s="7" t="e">
        <f t="shared" si="123"/>
        <v>#VALUE!</v>
      </c>
      <c r="U355" s="7" t="e">
        <f t="shared" si="124"/>
        <v>#VALUE!</v>
      </c>
      <c r="V355" s="7" t="e">
        <f t="shared" si="125"/>
        <v>#VALUE!</v>
      </c>
      <c r="W355" s="7" t="e">
        <f t="shared" si="126"/>
        <v>#VALUE!</v>
      </c>
      <c r="X355" s="11" t="e">
        <f t="shared" si="106"/>
        <v>#VALUE!</v>
      </c>
      <c r="Y355" s="11" t="e">
        <f t="shared" si="107"/>
        <v>#VALUE!</v>
      </c>
      <c r="Z355" s="11" t="e">
        <f t="shared" si="108"/>
        <v>#VALUE!</v>
      </c>
      <c r="AA355" s="11" t="e">
        <f t="shared" si="109"/>
        <v>#VALUE!</v>
      </c>
      <c r="AB355" s="11" t="e">
        <f t="shared" si="110"/>
        <v>#VALUE!</v>
      </c>
      <c r="AC355" s="11" t="e">
        <f t="shared" si="111"/>
        <v>#VALUE!</v>
      </c>
      <c r="AD355" s="11" t="e">
        <f t="shared" si="112"/>
        <v>#VALUE!</v>
      </c>
      <c r="AE355" s="11" t="e">
        <f t="shared" si="113"/>
        <v>#VALUE!</v>
      </c>
      <c r="AF355" s="11" t="e">
        <f t="shared" si="114"/>
        <v>#VALUE!</v>
      </c>
      <c r="AG355" s="11" t="e">
        <f t="shared" si="115"/>
        <v>#VALUE!</v>
      </c>
      <c r="AH355" s="11" t="e">
        <f t="shared" si="116"/>
        <v>#VALUE!</v>
      </c>
    </row>
    <row r="356" spans="1:34">
      <c r="A356" s="3">
        <v>45261</v>
      </c>
      <c r="B356" s="4" t="s">
        <v>103</v>
      </c>
      <c r="C356" s="4" t="s">
        <v>46</v>
      </c>
      <c r="D356" s="4" t="s">
        <v>103</v>
      </c>
      <c r="E356" s="4" t="s">
        <v>46</v>
      </c>
      <c r="F356" s="9" t="s">
        <v>103</v>
      </c>
      <c r="G356" s="11" t="s">
        <v>103</v>
      </c>
      <c r="H356" s="9" t="s">
        <v>103</v>
      </c>
      <c r="I356" s="9" t="s">
        <v>103</v>
      </c>
      <c r="J356" s="9" t="s">
        <v>103</v>
      </c>
      <c r="K356" s="9" t="s">
        <v>103</v>
      </c>
      <c r="L356" s="9" t="s">
        <v>103</v>
      </c>
      <c r="M356" s="7" t="e">
        <f t="shared" si="127"/>
        <v>#VALUE!</v>
      </c>
      <c r="N356" s="7" t="e">
        <f t="shared" si="117"/>
        <v>#VALUE!</v>
      </c>
      <c r="O356" s="7" t="e">
        <f t="shared" si="118"/>
        <v>#VALUE!</v>
      </c>
      <c r="P356" s="7" t="e">
        <f t="shared" si="119"/>
        <v>#VALUE!</v>
      </c>
      <c r="Q356" s="7" t="e">
        <f t="shared" si="120"/>
        <v>#VALUE!</v>
      </c>
      <c r="R356" s="7" t="e">
        <f t="shared" si="121"/>
        <v>#VALUE!</v>
      </c>
      <c r="S356" s="7" t="e">
        <f t="shared" si="122"/>
        <v>#VALUE!</v>
      </c>
      <c r="T356" s="7" t="e">
        <f t="shared" si="123"/>
        <v>#VALUE!</v>
      </c>
      <c r="U356" s="7" t="e">
        <f t="shared" si="124"/>
        <v>#VALUE!</v>
      </c>
      <c r="V356" s="7" t="e">
        <f t="shared" si="125"/>
        <v>#VALUE!</v>
      </c>
      <c r="W356" s="7" t="e">
        <f t="shared" si="126"/>
        <v>#VALUE!</v>
      </c>
      <c r="X356" s="11" t="e">
        <f t="shared" si="106"/>
        <v>#VALUE!</v>
      </c>
      <c r="Y356" s="11" t="e">
        <f t="shared" si="107"/>
        <v>#VALUE!</v>
      </c>
      <c r="Z356" s="11" t="e">
        <f t="shared" si="108"/>
        <v>#VALUE!</v>
      </c>
      <c r="AA356" s="11" t="e">
        <f t="shared" si="109"/>
        <v>#VALUE!</v>
      </c>
      <c r="AB356" s="11" t="e">
        <f t="shared" si="110"/>
        <v>#VALUE!</v>
      </c>
      <c r="AC356" s="11" t="e">
        <f t="shared" si="111"/>
        <v>#VALUE!</v>
      </c>
      <c r="AD356" s="11" t="e">
        <f t="shared" si="112"/>
        <v>#VALUE!</v>
      </c>
      <c r="AE356" s="11" t="e">
        <f t="shared" si="113"/>
        <v>#VALUE!</v>
      </c>
      <c r="AF356" s="11" t="e">
        <f t="shared" si="114"/>
        <v>#VALUE!</v>
      </c>
      <c r="AG356" s="11" t="e">
        <f t="shared" si="115"/>
        <v>#VALUE!</v>
      </c>
      <c r="AH356" s="11" t="e">
        <f t="shared" si="116"/>
        <v>#VALUE!</v>
      </c>
    </row>
    <row r="357" spans="1:34">
      <c r="A357" s="3">
        <v>45292</v>
      </c>
      <c r="B357" s="4" t="s">
        <v>103</v>
      </c>
      <c r="C357" s="4" t="s">
        <v>46</v>
      </c>
      <c r="D357" s="4" t="s">
        <v>103</v>
      </c>
      <c r="E357" s="4" t="s">
        <v>46</v>
      </c>
      <c r="F357" s="9" t="s">
        <v>103</v>
      </c>
      <c r="G357" s="11" t="s">
        <v>103</v>
      </c>
      <c r="H357" s="9" t="s">
        <v>103</v>
      </c>
      <c r="I357" s="9" t="s">
        <v>103</v>
      </c>
      <c r="J357" s="9" t="s">
        <v>103</v>
      </c>
      <c r="K357" s="9" t="s">
        <v>103</v>
      </c>
      <c r="L357" s="9" t="s">
        <v>103</v>
      </c>
      <c r="M357" s="7" t="e">
        <f t="shared" si="127"/>
        <v>#VALUE!</v>
      </c>
      <c r="N357" s="7" t="e">
        <f t="shared" si="117"/>
        <v>#VALUE!</v>
      </c>
      <c r="O357" s="7" t="e">
        <f t="shared" si="118"/>
        <v>#VALUE!</v>
      </c>
      <c r="P357" s="7" t="e">
        <f t="shared" si="119"/>
        <v>#VALUE!</v>
      </c>
      <c r="Q357" s="7" t="e">
        <f t="shared" si="120"/>
        <v>#VALUE!</v>
      </c>
      <c r="R357" s="7" t="e">
        <f t="shared" si="121"/>
        <v>#VALUE!</v>
      </c>
      <c r="S357" s="7" t="e">
        <f t="shared" si="122"/>
        <v>#VALUE!</v>
      </c>
      <c r="T357" s="7" t="e">
        <f t="shared" si="123"/>
        <v>#VALUE!</v>
      </c>
      <c r="U357" s="7" t="e">
        <f t="shared" si="124"/>
        <v>#VALUE!</v>
      </c>
      <c r="V357" s="7" t="e">
        <f t="shared" si="125"/>
        <v>#VALUE!</v>
      </c>
      <c r="W357" s="7" t="e">
        <f t="shared" si="126"/>
        <v>#VALUE!</v>
      </c>
      <c r="X357" s="11" t="e">
        <f t="shared" si="106"/>
        <v>#VALUE!</v>
      </c>
      <c r="Y357" s="11" t="e">
        <f t="shared" si="107"/>
        <v>#VALUE!</v>
      </c>
      <c r="Z357" s="11" t="e">
        <f t="shared" si="108"/>
        <v>#VALUE!</v>
      </c>
      <c r="AA357" s="11" t="e">
        <f t="shared" si="109"/>
        <v>#VALUE!</v>
      </c>
      <c r="AB357" s="11" t="e">
        <f t="shared" si="110"/>
        <v>#VALUE!</v>
      </c>
      <c r="AC357" s="11" t="e">
        <f t="shared" si="111"/>
        <v>#VALUE!</v>
      </c>
      <c r="AD357" s="11" t="e">
        <f t="shared" si="112"/>
        <v>#VALUE!</v>
      </c>
      <c r="AE357" s="11" t="e">
        <f t="shared" si="113"/>
        <v>#VALUE!</v>
      </c>
      <c r="AF357" s="11" t="e">
        <f t="shared" si="114"/>
        <v>#VALUE!</v>
      </c>
      <c r="AG357" s="11" t="e">
        <f t="shared" si="115"/>
        <v>#VALUE!</v>
      </c>
      <c r="AH357" s="11" t="e">
        <f t="shared" si="116"/>
        <v>#VALUE!</v>
      </c>
    </row>
    <row r="358" spans="1:34">
      <c r="A358" s="3">
        <v>45323</v>
      </c>
      <c r="B358" s="4" t="s">
        <v>103</v>
      </c>
      <c r="C358" s="4" t="s">
        <v>46</v>
      </c>
      <c r="D358" s="4" t="s">
        <v>103</v>
      </c>
      <c r="E358" s="4" t="s">
        <v>46</v>
      </c>
      <c r="F358" s="9" t="s">
        <v>103</v>
      </c>
      <c r="G358" s="11" t="s">
        <v>103</v>
      </c>
      <c r="H358" s="9" t="s">
        <v>103</v>
      </c>
      <c r="I358" s="9" t="s">
        <v>103</v>
      </c>
      <c r="J358" s="9" t="s">
        <v>103</v>
      </c>
      <c r="K358" s="9" t="s">
        <v>103</v>
      </c>
      <c r="L358" s="9" t="s">
        <v>103</v>
      </c>
      <c r="M358" s="7" t="e">
        <f t="shared" si="127"/>
        <v>#VALUE!</v>
      </c>
      <c r="N358" s="7" t="e">
        <f t="shared" si="117"/>
        <v>#VALUE!</v>
      </c>
      <c r="O358" s="7" t="e">
        <f t="shared" si="118"/>
        <v>#VALUE!</v>
      </c>
      <c r="P358" s="7" t="e">
        <f t="shared" si="119"/>
        <v>#VALUE!</v>
      </c>
      <c r="Q358" s="7" t="e">
        <f t="shared" si="120"/>
        <v>#VALUE!</v>
      </c>
      <c r="R358" s="7" t="e">
        <f t="shared" si="121"/>
        <v>#VALUE!</v>
      </c>
      <c r="S358" s="7" t="e">
        <f t="shared" si="122"/>
        <v>#VALUE!</v>
      </c>
      <c r="T358" s="7" t="e">
        <f t="shared" si="123"/>
        <v>#VALUE!</v>
      </c>
      <c r="U358" s="7" t="e">
        <f t="shared" si="124"/>
        <v>#VALUE!</v>
      </c>
      <c r="V358" s="7" t="e">
        <f t="shared" si="125"/>
        <v>#VALUE!</v>
      </c>
      <c r="W358" s="7" t="e">
        <f t="shared" si="126"/>
        <v>#VALUE!</v>
      </c>
      <c r="X358" s="11" t="e">
        <f t="shared" si="106"/>
        <v>#VALUE!</v>
      </c>
      <c r="Y358" s="11" t="e">
        <f t="shared" si="107"/>
        <v>#VALUE!</v>
      </c>
      <c r="Z358" s="11" t="e">
        <f t="shared" si="108"/>
        <v>#VALUE!</v>
      </c>
      <c r="AA358" s="11" t="e">
        <f t="shared" si="109"/>
        <v>#VALUE!</v>
      </c>
      <c r="AB358" s="11" t="e">
        <f t="shared" si="110"/>
        <v>#VALUE!</v>
      </c>
      <c r="AC358" s="11" t="e">
        <f t="shared" si="111"/>
        <v>#VALUE!</v>
      </c>
      <c r="AD358" s="11" t="e">
        <f t="shared" si="112"/>
        <v>#VALUE!</v>
      </c>
      <c r="AE358" s="11" t="e">
        <f t="shared" si="113"/>
        <v>#VALUE!</v>
      </c>
      <c r="AF358" s="11" t="e">
        <f t="shared" si="114"/>
        <v>#VALUE!</v>
      </c>
      <c r="AG358" s="11" t="e">
        <f t="shared" si="115"/>
        <v>#VALUE!</v>
      </c>
      <c r="AH358" s="11" t="e">
        <f t="shared" si="116"/>
        <v>#VALUE!</v>
      </c>
    </row>
    <row r="359" spans="1:34">
      <c r="A359" s="3">
        <v>45352</v>
      </c>
      <c r="B359" s="4" t="s">
        <v>103</v>
      </c>
      <c r="C359" s="4" t="s">
        <v>46</v>
      </c>
      <c r="D359" s="4" t="s">
        <v>103</v>
      </c>
      <c r="E359" s="4" t="s">
        <v>46</v>
      </c>
      <c r="F359" s="9" t="s">
        <v>103</v>
      </c>
      <c r="G359" s="11" t="s">
        <v>103</v>
      </c>
      <c r="H359" s="9" t="s">
        <v>103</v>
      </c>
      <c r="I359" s="9" t="s">
        <v>103</v>
      </c>
      <c r="J359" s="9" t="s">
        <v>103</v>
      </c>
      <c r="K359" s="9" t="s">
        <v>103</v>
      </c>
      <c r="L359" s="9" t="s">
        <v>103</v>
      </c>
      <c r="M359" s="7" t="e">
        <f t="shared" si="127"/>
        <v>#VALUE!</v>
      </c>
      <c r="N359" s="7" t="e">
        <f t="shared" si="117"/>
        <v>#VALUE!</v>
      </c>
      <c r="O359" s="7" t="e">
        <f t="shared" si="118"/>
        <v>#VALUE!</v>
      </c>
      <c r="P359" s="7" t="e">
        <f t="shared" si="119"/>
        <v>#VALUE!</v>
      </c>
      <c r="Q359" s="7" t="e">
        <f t="shared" si="120"/>
        <v>#VALUE!</v>
      </c>
      <c r="R359" s="7" t="e">
        <f t="shared" si="121"/>
        <v>#VALUE!</v>
      </c>
      <c r="S359" s="7" t="e">
        <f t="shared" si="122"/>
        <v>#VALUE!</v>
      </c>
      <c r="T359" s="7" t="e">
        <f t="shared" si="123"/>
        <v>#VALUE!</v>
      </c>
      <c r="U359" s="7" t="e">
        <f t="shared" si="124"/>
        <v>#VALUE!</v>
      </c>
      <c r="V359" s="7" t="e">
        <f t="shared" si="125"/>
        <v>#VALUE!</v>
      </c>
      <c r="W359" s="7" t="e">
        <f t="shared" si="126"/>
        <v>#VALUE!</v>
      </c>
      <c r="X359" s="11" t="e">
        <f t="shared" si="106"/>
        <v>#VALUE!</v>
      </c>
      <c r="Y359" s="11" t="e">
        <f t="shared" si="107"/>
        <v>#VALUE!</v>
      </c>
      <c r="Z359" s="11" t="e">
        <f t="shared" si="108"/>
        <v>#VALUE!</v>
      </c>
      <c r="AA359" s="11" t="e">
        <f t="shared" si="109"/>
        <v>#VALUE!</v>
      </c>
      <c r="AB359" s="11" t="e">
        <f t="shared" si="110"/>
        <v>#VALUE!</v>
      </c>
      <c r="AC359" s="11" t="e">
        <f t="shared" si="111"/>
        <v>#VALUE!</v>
      </c>
      <c r="AD359" s="11" t="e">
        <f t="shared" si="112"/>
        <v>#VALUE!</v>
      </c>
      <c r="AE359" s="11" t="e">
        <f t="shared" si="113"/>
        <v>#VALUE!</v>
      </c>
      <c r="AF359" s="11" t="e">
        <f t="shared" si="114"/>
        <v>#VALUE!</v>
      </c>
      <c r="AG359" s="11" t="e">
        <f t="shared" si="115"/>
        <v>#VALUE!</v>
      </c>
      <c r="AH359" s="11" t="e">
        <f t="shared" si="116"/>
        <v>#VALUE!</v>
      </c>
    </row>
    <row r="360" spans="1:34">
      <c r="A360" s="3">
        <v>45383</v>
      </c>
      <c r="B360" s="4" t="s">
        <v>103</v>
      </c>
      <c r="C360" s="4" t="s">
        <v>46</v>
      </c>
      <c r="D360" s="4" t="s">
        <v>103</v>
      </c>
      <c r="E360" s="4" t="s">
        <v>46</v>
      </c>
      <c r="F360" s="9" t="s">
        <v>103</v>
      </c>
      <c r="G360" s="11" t="s">
        <v>103</v>
      </c>
      <c r="H360" s="9" t="s">
        <v>103</v>
      </c>
      <c r="I360" s="9" t="s">
        <v>103</v>
      </c>
      <c r="J360" s="9" t="s">
        <v>103</v>
      </c>
      <c r="K360" s="9" t="s">
        <v>103</v>
      </c>
      <c r="L360" s="9" t="s">
        <v>103</v>
      </c>
      <c r="M360" s="7" t="e">
        <f t="shared" si="127"/>
        <v>#VALUE!</v>
      </c>
      <c r="N360" s="7" t="e">
        <f t="shared" si="117"/>
        <v>#VALUE!</v>
      </c>
      <c r="O360" s="7" t="e">
        <f t="shared" si="118"/>
        <v>#VALUE!</v>
      </c>
      <c r="P360" s="7" t="e">
        <f t="shared" si="119"/>
        <v>#VALUE!</v>
      </c>
      <c r="Q360" s="7" t="e">
        <f t="shared" si="120"/>
        <v>#VALUE!</v>
      </c>
      <c r="R360" s="7" t="e">
        <f t="shared" si="121"/>
        <v>#VALUE!</v>
      </c>
      <c r="S360" s="7" t="e">
        <f t="shared" si="122"/>
        <v>#VALUE!</v>
      </c>
      <c r="T360" s="7" t="e">
        <f t="shared" si="123"/>
        <v>#VALUE!</v>
      </c>
      <c r="U360" s="7" t="e">
        <f t="shared" si="124"/>
        <v>#VALUE!</v>
      </c>
      <c r="V360" s="7" t="e">
        <f t="shared" si="125"/>
        <v>#VALUE!</v>
      </c>
      <c r="W360" s="7" t="e">
        <f t="shared" si="126"/>
        <v>#VALUE!</v>
      </c>
      <c r="X360" s="11" t="e">
        <f t="shared" si="106"/>
        <v>#VALUE!</v>
      </c>
      <c r="Y360" s="11" t="e">
        <f t="shared" si="107"/>
        <v>#VALUE!</v>
      </c>
      <c r="Z360" s="11" t="e">
        <f t="shared" si="108"/>
        <v>#VALUE!</v>
      </c>
      <c r="AA360" s="11" t="e">
        <f t="shared" si="109"/>
        <v>#VALUE!</v>
      </c>
      <c r="AB360" s="11" t="e">
        <f t="shared" si="110"/>
        <v>#VALUE!</v>
      </c>
      <c r="AC360" s="11" t="e">
        <f t="shared" si="111"/>
        <v>#VALUE!</v>
      </c>
      <c r="AD360" s="11" t="e">
        <f t="shared" si="112"/>
        <v>#VALUE!</v>
      </c>
      <c r="AE360" s="11" t="e">
        <f t="shared" si="113"/>
        <v>#VALUE!</v>
      </c>
      <c r="AF360" s="11" t="e">
        <f t="shared" si="114"/>
        <v>#VALUE!</v>
      </c>
      <c r="AG360" s="11" t="e">
        <f t="shared" si="115"/>
        <v>#VALUE!</v>
      </c>
      <c r="AH360" s="11" t="e">
        <f t="shared" si="116"/>
        <v>#VALUE!</v>
      </c>
    </row>
    <row r="361" spans="1:34">
      <c r="A361" s="3">
        <v>45413</v>
      </c>
      <c r="B361" s="4" t="s">
        <v>103</v>
      </c>
      <c r="C361" s="4" t="s">
        <v>46</v>
      </c>
      <c r="D361" s="4" t="s">
        <v>103</v>
      </c>
      <c r="E361" s="4" t="s">
        <v>46</v>
      </c>
      <c r="F361" s="9" t="s">
        <v>103</v>
      </c>
      <c r="G361" s="11" t="s">
        <v>103</v>
      </c>
      <c r="H361" s="9" t="s">
        <v>103</v>
      </c>
      <c r="I361" s="9" t="s">
        <v>103</v>
      </c>
      <c r="J361" s="9" t="s">
        <v>103</v>
      </c>
      <c r="K361" s="9" t="s">
        <v>103</v>
      </c>
      <c r="L361" s="9" t="s">
        <v>103</v>
      </c>
      <c r="M361" s="7" t="e">
        <f t="shared" si="127"/>
        <v>#VALUE!</v>
      </c>
      <c r="N361" s="7" t="e">
        <f t="shared" si="117"/>
        <v>#VALUE!</v>
      </c>
      <c r="O361" s="7" t="e">
        <f t="shared" si="118"/>
        <v>#VALUE!</v>
      </c>
      <c r="P361" s="7" t="e">
        <f t="shared" si="119"/>
        <v>#VALUE!</v>
      </c>
      <c r="Q361" s="7" t="e">
        <f t="shared" si="120"/>
        <v>#VALUE!</v>
      </c>
      <c r="R361" s="7" t="e">
        <f t="shared" si="121"/>
        <v>#VALUE!</v>
      </c>
      <c r="S361" s="7" t="e">
        <f t="shared" si="122"/>
        <v>#VALUE!</v>
      </c>
      <c r="T361" s="7" t="e">
        <f t="shared" si="123"/>
        <v>#VALUE!</v>
      </c>
      <c r="U361" s="7" t="e">
        <f t="shared" si="124"/>
        <v>#VALUE!</v>
      </c>
      <c r="V361" s="7" t="e">
        <f t="shared" si="125"/>
        <v>#VALUE!</v>
      </c>
      <c r="W361" s="7" t="e">
        <f t="shared" si="126"/>
        <v>#VALUE!</v>
      </c>
      <c r="X361" s="11" t="e">
        <f t="shared" si="106"/>
        <v>#VALUE!</v>
      </c>
      <c r="Y361" s="11" t="e">
        <f t="shared" si="107"/>
        <v>#VALUE!</v>
      </c>
      <c r="Z361" s="11" t="e">
        <f t="shared" si="108"/>
        <v>#VALUE!</v>
      </c>
      <c r="AA361" s="11" t="e">
        <f t="shared" si="109"/>
        <v>#VALUE!</v>
      </c>
      <c r="AB361" s="11" t="e">
        <f t="shared" si="110"/>
        <v>#VALUE!</v>
      </c>
      <c r="AC361" s="11" t="e">
        <f t="shared" si="111"/>
        <v>#VALUE!</v>
      </c>
      <c r="AD361" s="11" t="e">
        <f t="shared" si="112"/>
        <v>#VALUE!</v>
      </c>
      <c r="AE361" s="11" t="e">
        <f t="shared" si="113"/>
        <v>#VALUE!</v>
      </c>
      <c r="AF361" s="11" t="e">
        <f t="shared" si="114"/>
        <v>#VALUE!</v>
      </c>
      <c r="AG361" s="11" t="e">
        <f t="shared" si="115"/>
        <v>#VALUE!</v>
      </c>
      <c r="AH361" s="11" t="e">
        <f t="shared" si="116"/>
        <v>#VALUE!</v>
      </c>
    </row>
    <row r="362" spans="1:34">
      <c r="A362" s="3">
        <v>45444</v>
      </c>
      <c r="B362" s="4" t="s">
        <v>103</v>
      </c>
      <c r="C362" s="4" t="s">
        <v>46</v>
      </c>
      <c r="D362" s="4" t="s">
        <v>103</v>
      </c>
      <c r="E362" s="4" t="s">
        <v>46</v>
      </c>
      <c r="F362" s="9" t="s">
        <v>103</v>
      </c>
      <c r="G362" s="11" t="s">
        <v>103</v>
      </c>
      <c r="H362" s="9" t="s">
        <v>103</v>
      </c>
      <c r="I362" s="9" t="s">
        <v>103</v>
      </c>
      <c r="J362" s="9" t="s">
        <v>103</v>
      </c>
      <c r="K362" s="9" t="s">
        <v>103</v>
      </c>
      <c r="L362" s="9" t="s">
        <v>103</v>
      </c>
      <c r="M362" s="7" t="e">
        <f t="shared" si="127"/>
        <v>#VALUE!</v>
      </c>
      <c r="N362" s="7" t="e">
        <f t="shared" si="117"/>
        <v>#VALUE!</v>
      </c>
      <c r="O362" s="7" t="e">
        <f t="shared" si="118"/>
        <v>#VALUE!</v>
      </c>
      <c r="P362" s="7" t="e">
        <f t="shared" si="119"/>
        <v>#VALUE!</v>
      </c>
      <c r="Q362" s="7" t="e">
        <f t="shared" si="120"/>
        <v>#VALUE!</v>
      </c>
      <c r="R362" s="7" t="e">
        <f t="shared" si="121"/>
        <v>#VALUE!</v>
      </c>
      <c r="S362" s="7" t="e">
        <f t="shared" si="122"/>
        <v>#VALUE!</v>
      </c>
      <c r="T362" s="7" t="e">
        <f t="shared" si="123"/>
        <v>#VALUE!</v>
      </c>
      <c r="U362" s="7" t="e">
        <f t="shared" si="124"/>
        <v>#VALUE!</v>
      </c>
      <c r="V362" s="7" t="e">
        <f t="shared" si="125"/>
        <v>#VALUE!</v>
      </c>
      <c r="W362" s="7" t="e">
        <f t="shared" si="126"/>
        <v>#VALUE!</v>
      </c>
      <c r="X362" s="11" t="e">
        <f t="shared" si="106"/>
        <v>#VALUE!</v>
      </c>
      <c r="Y362" s="11" t="e">
        <f t="shared" si="107"/>
        <v>#VALUE!</v>
      </c>
      <c r="Z362" s="11" t="e">
        <f t="shared" si="108"/>
        <v>#VALUE!</v>
      </c>
      <c r="AA362" s="11" t="e">
        <f t="shared" si="109"/>
        <v>#VALUE!</v>
      </c>
      <c r="AB362" s="11" t="e">
        <f t="shared" si="110"/>
        <v>#VALUE!</v>
      </c>
      <c r="AC362" s="11" t="e">
        <f t="shared" si="111"/>
        <v>#VALUE!</v>
      </c>
      <c r="AD362" s="11" t="e">
        <f t="shared" si="112"/>
        <v>#VALUE!</v>
      </c>
      <c r="AE362" s="11" t="e">
        <f t="shared" si="113"/>
        <v>#VALUE!</v>
      </c>
      <c r="AF362" s="11" t="e">
        <f t="shared" si="114"/>
        <v>#VALUE!</v>
      </c>
      <c r="AG362" s="11" t="e">
        <f t="shared" si="115"/>
        <v>#VALUE!</v>
      </c>
      <c r="AH362" s="11" t="e">
        <f t="shared" si="116"/>
        <v>#VALUE!</v>
      </c>
    </row>
    <row r="363" spans="1:34">
      <c r="A363" s="3">
        <v>45474</v>
      </c>
      <c r="B363" s="4" t="s">
        <v>103</v>
      </c>
      <c r="C363" s="4" t="s">
        <v>46</v>
      </c>
      <c r="D363" s="4" t="s">
        <v>103</v>
      </c>
      <c r="E363" s="4" t="s">
        <v>46</v>
      </c>
      <c r="F363" s="9" t="s">
        <v>103</v>
      </c>
      <c r="G363" s="11" t="s">
        <v>103</v>
      </c>
      <c r="H363" s="9" t="s">
        <v>103</v>
      </c>
      <c r="I363" s="9" t="s">
        <v>103</v>
      </c>
      <c r="J363" s="9" t="s">
        <v>103</v>
      </c>
      <c r="K363" s="9" t="s">
        <v>103</v>
      </c>
      <c r="L363" s="9" t="s">
        <v>103</v>
      </c>
      <c r="M363" s="7" t="e">
        <f t="shared" si="127"/>
        <v>#VALUE!</v>
      </c>
      <c r="N363" s="7" t="e">
        <f t="shared" si="117"/>
        <v>#VALUE!</v>
      </c>
      <c r="O363" s="7" t="e">
        <f t="shared" si="118"/>
        <v>#VALUE!</v>
      </c>
      <c r="P363" s="7" t="e">
        <f t="shared" si="119"/>
        <v>#VALUE!</v>
      </c>
      <c r="Q363" s="7" t="e">
        <f t="shared" si="120"/>
        <v>#VALUE!</v>
      </c>
      <c r="R363" s="7" t="e">
        <f t="shared" si="121"/>
        <v>#VALUE!</v>
      </c>
      <c r="S363" s="7" t="e">
        <f t="shared" si="122"/>
        <v>#VALUE!</v>
      </c>
      <c r="T363" s="7" t="e">
        <f t="shared" si="123"/>
        <v>#VALUE!</v>
      </c>
      <c r="U363" s="7" t="e">
        <f t="shared" si="124"/>
        <v>#VALUE!</v>
      </c>
      <c r="V363" s="7" t="e">
        <f t="shared" si="125"/>
        <v>#VALUE!</v>
      </c>
      <c r="W363" s="7" t="e">
        <f t="shared" si="126"/>
        <v>#VALUE!</v>
      </c>
      <c r="X363" s="11" t="e">
        <f t="shared" si="106"/>
        <v>#VALUE!</v>
      </c>
      <c r="Y363" s="11" t="e">
        <f t="shared" si="107"/>
        <v>#VALUE!</v>
      </c>
      <c r="Z363" s="11" t="e">
        <f t="shared" si="108"/>
        <v>#VALUE!</v>
      </c>
      <c r="AA363" s="11" t="e">
        <f t="shared" si="109"/>
        <v>#VALUE!</v>
      </c>
      <c r="AB363" s="11" t="e">
        <f t="shared" si="110"/>
        <v>#VALUE!</v>
      </c>
      <c r="AC363" s="11" t="e">
        <f t="shared" si="111"/>
        <v>#VALUE!</v>
      </c>
      <c r="AD363" s="11" t="e">
        <f t="shared" si="112"/>
        <v>#VALUE!</v>
      </c>
      <c r="AE363" s="11" t="e">
        <f t="shared" si="113"/>
        <v>#VALUE!</v>
      </c>
      <c r="AF363" s="11" t="e">
        <f t="shared" si="114"/>
        <v>#VALUE!</v>
      </c>
      <c r="AG363" s="11" t="e">
        <f t="shared" si="115"/>
        <v>#VALUE!</v>
      </c>
      <c r="AH363" s="11" t="e">
        <f t="shared" si="116"/>
        <v>#VALUE!</v>
      </c>
    </row>
    <row r="364" spans="1:34">
      <c r="A364" s="3">
        <v>45505</v>
      </c>
      <c r="B364" s="4" t="s">
        <v>103</v>
      </c>
      <c r="C364" s="4" t="s">
        <v>46</v>
      </c>
      <c r="D364" s="4" t="s">
        <v>103</v>
      </c>
      <c r="E364" s="4" t="s">
        <v>46</v>
      </c>
      <c r="F364" s="9" t="s">
        <v>103</v>
      </c>
      <c r="G364" s="11" t="s">
        <v>103</v>
      </c>
      <c r="H364" s="9" t="s">
        <v>103</v>
      </c>
      <c r="I364" s="9" t="s">
        <v>103</v>
      </c>
      <c r="J364" s="9" t="s">
        <v>103</v>
      </c>
      <c r="K364" s="9" t="s">
        <v>103</v>
      </c>
      <c r="L364" s="9" t="s">
        <v>103</v>
      </c>
      <c r="M364" s="7" t="e">
        <f t="shared" si="127"/>
        <v>#VALUE!</v>
      </c>
      <c r="N364" s="7" t="e">
        <f t="shared" si="117"/>
        <v>#VALUE!</v>
      </c>
      <c r="O364" s="7" t="e">
        <f t="shared" si="118"/>
        <v>#VALUE!</v>
      </c>
      <c r="P364" s="7" t="e">
        <f t="shared" si="119"/>
        <v>#VALUE!</v>
      </c>
      <c r="Q364" s="7" t="e">
        <f t="shared" si="120"/>
        <v>#VALUE!</v>
      </c>
      <c r="R364" s="7" t="e">
        <f t="shared" si="121"/>
        <v>#VALUE!</v>
      </c>
      <c r="S364" s="7" t="e">
        <f t="shared" si="122"/>
        <v>#VALUE!</v>
      </c>
      <c r="T364" s="7" t="e">
        <f t="shared" si="123"/>
        <v>#VALUE!</v>
      </c>
      <c r="U364" s="7" t="e">
        <f t="shared" si="124"/>
        <v>#VALUE!</v>
      </c>
      <c r="V364" s="7" t="e">
        <f t="shared" si="125"/>
        <v>#VALUE!</v>
      </c>
      <c r="W364" s="7" t="e">
        <f t="shared" si="126"/>
        <v>#VALUE!</v>
      </c>
      <c r="X364" s="11" t="e">
        <f t="shared" si="106"/>
        <v>#VALUE!</v>
      </c>
      <c r="Y364" s="11" t="e">
        <f t="shared" si="107"/>
        <v>#VALUE!</v>
      </c>
      <c r="Z364" s="11" t="e">
        <f t="shared" si="108"/>
        <v>#VALUE!</v>
      </c>
      <c r="AA364" s="11" t="e">
        <f t="shared" si="109"/>
        <v>#VALUE!</v>
      </c>
      <c r="AB364" s="11" t="e">
        <f t="shared" si="110"/>
        <v>#VALUE!</v>
      </c>
      <c r="AC364" s="11" t="e">
        <f t="shared" si="111"/>
        <v>#VALUE!</v>
      </c>
      <c r="AD364" s="11" t="e">
        <f t="shared" si="112"/>
        <v>#VALUE!</v>
      </c>
      <c r="AE364" s="11" t="e">
        <f t="shared" si="113"/>
        <v>#VALUE!</v>
      </c>
      <c r="AF364" s="11" t="e">
        <f t="shared" si="114"/>
        <v>#VALUE!</v>
      </c>
      <c r="AG364" s="11" t="e">
        <f t="shared" si="115"/>
        <v>#VALUE!</v>
      </c>
      <c r="AH364" s="11" t="e">
        <f t="shared" si="116"/>
        <v>#VALUE!</v>
      </c>
    </row>
    <row r="365" spans="1:34">
      <c r="A365" s="3">
        <v>45536</v>
      </c>
      <c r="B365" s="4" t="s">
        <v>103</v>
      </c>
      <c r="C365" s="4" t="s">
        <v>46</v>
      </c>
      <c r="D365" s="4" t="s">
        <v>103</v>
      </c>
      <c r="E365" s="4" t="s">
        <v>46</v>
      </c>
      <c r="F365" s="9" t="s">
        <v>103</v>
      </c>
      <c r="G365" s="11" t="s">
        <v>103</v>
      </c>
      <c r="H365" s="9" t="s">
        <v>103</v>
      </c>
      <c r="I365" s="9" t="s">
        <v>103</v>
      </c>
      <c r="J365" s="9" t="s">
        <v>103</v>
      </c>
      <c r="K365" s="9" t="s">
        <v>103</v>
      </c>
      <c r="L365" s="9" t="s">
        <v>103</v>
      </c>
      <c r="M365" s="7" t="e">
        <f t="shared" si="127"/>
        <v>#VALUE!</v>
      </c>
      <c r="N365" s="7" t="e">
        <f t="shared" si="117"/>
        <v>#VALUE!</v>
      </c>
      <c r="O365" s="7" t="e">
        <f t="shared" si="118"/>
        <v>#VALUE!</v>
      </c>
      <c r="P365" s="7" t="e">
        <f t="shared" si="119"/>
        <v>#VALUE!</v>
      </c>
      <c r="Q365" s="7" t="e">
        <f t="shared" si="120"/>
        <v>#VALUE!</v>
      </c>
      <c r="R365" s="7" t="e">
        <f t="shared" si="121"/>
        <v>#VALUE!</v>
      </c>
      <c r="S365" s="7" t="e">
        <f t="shared" si="122"/>
        <v>#VALUE!</v>
      </c>
      <c r="T365" s="7" t="e">
        <f t="shared" si="123"/>
        <v>#VALUE!</v>
      </c>
      <c r="U365" s="7" t="e">
        <f t="shared" si="124"/>
        <v>#VALUE!</v>
      </c>
      <c r="V365" s="7" t="e">
        <f t="shared" si="125"/>
        <v>#VALUE!</v>
      </c>
      <c r="W365" s="7" t="e">
        <f t="shared" si="126"/>
        <v>#VALUE!</v>
      </c>
      <c r="X365" s="11" t="e">
        <f t="shared" si="106"/>
        <v>#VALUE!</v>
      </c>
      <c r="Y365" s="11" t="e">
        <f t="shared" si="107"/>
        <v>#VALUE!</v>
      </c>
      <c r="Z365" s="11" t="e">
        <f t="shared" si="108"/>
        <v>#VALUE!</v>
      </c>
      <c r="AA365" s="11" t="e">
        <f t="shared" si="109"/>
        <v>#VALUE!</v>
      </c>
      <c r="AB365" s="11" t="e">
        <f t="shared" si="110"/>
        <v>#VALUE!</v>
      </c>
      <c r="AC365" s="11" t="e">
        <f t="shared" si="111"/>
        <v>#VALUE!</v>
      </c>
      <c r="AD365" s="11" t="e">
        <f t="shared" si="112"/>
        <v>#VALUE!</v>
      </c>
      <c r="AE365" s="11" t="e">
        <f t="shared" si="113"/>
        <v>#VALUE!</v>
      </c>
      <c r="AF365" s="11" t="e">
        <f t="shared" si="114"/>
        <v>#VALUE!</v>
      </c>
      <c r="AG365" s="11" t="e">
        <f t="shared" si="115"/>
        <v>#VALUE!</v>
      </c>
      <c r="AH365" s="11" t="e">
        <f t="shared" si="116"/>
        <v>#VALUE!</v>
      </c>
    </row>
    <row r="366" spans="1:34">
      <c r="A366" s="3">
        <v>45566</v>
      </c>
      <c r="B366" s="4" t="s">
        <v>103</v>
      </c>
      <c r="C366" s="4" t="s">
        <v>46</v>
      </c>
      <c r="D366" s="4" t="s">
        <v>103</v>
      </c>
      <c r="E366" s="4" t="s">
        <v>46</v>
      </c>
      <c r="F366" s="9" t="s">
        <v>103</v>
      </c>
      <c r="G366" s="11" t="s">
        <v>103</v>
      </c>
      <c r="H366" s="9" t="s">
        <v>103</v>
      </c>
      <c r="I366" s="9" t="s">
        <v>103</v>
      </c>
      <c r="J366" s="9" t="s">
        <v>103</v>
      </c>
      <c r="K366" s="9" t="s">
        <v>103</v>
      </c>
      <c r="L366" s="9" t="s">
        <v>103</v>
      </c>
      <c r="M366" s="7" t="e">
        <f t="shared" si="127"/>
        <v>#VALUE!</v>
      </c>
      <c r="N366" s="7" t="e">
        <f t="shared" si="117"/>
        <v>#VALUE!</v>
      </c>
      <c r="O366" s="7" t="e">
        <f t="shared" si="118"/>
        <v>#VALUE!</v>
      </c>
      <c r="P366" s="7" t="e">
        <f t="shared" si="119"/>
        <v>#VALUE!</v>
      </c>
      <c r="Q366" s="7" t="e">
        <f t="shared" si="120"/>
        <v>#VALUE!</v>
      </c>
      <c r="R366" s="7" t="e">
        <f t="shared" si="121"/>
        <v>#VALUE!</v>
      </c>
      <c r="S366" s="7" t="e">
        <f t="shared" si="122"/>
        <v>#VALUE!</v>
      </c>
      <c r="T366" s="7" t="e">
        <f t="shared" si="123"/>
        <v>#VALUE!</v>
      </c>
      <c r="U366" s="7" t="e">
        <f t="shared" si="124"/>
        <v>#VALUE!</v>
      </c>
      <c r="V366" s="7" t="e">
        <f t="shared" si="125"/>
        <v>#VALUE!</v>
      </c>
      <c r="W366" s="7" t="e">
        <f t="shared" si="126"/>
        <v>#VALUE!</v>
      </c>
      <c r="X366" s="11" t="e">
        <f t="shared" si="106"/>
        <v>#VALUE!</v>
      </c>
      <c r="Y366" s="11" t="e">
        <f t="shared" si="107"/>
        <v>#VALUE!</v>
      </c>
      <c r="Z366" s="11" t="e">
        <f t="shared" si="108"/>
        <v>#VALUE!</v>
      </c>
      <c r="AA366" s="11" t="e">
        <f t="shared" si="109"/>
        <v>#VALUE!</v>
      </c>
      <c r="AB366" s="11" t="e">
        <f t="shared" si="110"/>
        <v>#VALUE!</v>
      </c>
      <c r="AC366" s="11" t="e">
        <f t="shared" si="111"/>
        <v>#VALUE!</v>
      </c>
      <c r="AD366" s="11" t="e">
        <f t="shared" si="112"/>
        <v>#VALUE!</v>
      </c>
      <c r="AE366" s="11" t="e">
        <f t="shared" si="113"/>
        <v>#VALUE!</v>
      </c>
      <c r="AF366" s="11" t="e">
        <f t="shared" si="114"/>
        <v>#VALUE!</v>
      </c>
      <c r="AG366" s="11" t="e">
        <f t="shared" si="115"/>
        <v>#VALUE!</v>
      </c>
      <c r="AH366" s="11" t="e">
        <f t="shared" si="116"/>
        <v>#VALUE!</v>
      </c>
    </row>
    <row r="367" spans="1:34">
      <c r="A367" s="3">
        <v>45597</v>
      </c>
      <c r="B367" s="4" t="s">
        <v>103</v>
      </c>
      <c r="C367" s="4" t="s">
        <v>46</v>
      </c>
      <c r="D367" s="4" t="s">
        <v>103</v>
      </c>
      <c r="E367" s="4" t="s">
        <v>46</v>
      </c>
      <c r="F367" s="9" t="s">
        <v>103</v>
      </c>
      <c r="G367" s="11" t="s">
        <v>103</v>
      </c>
      <c r="H367" s="9" t="s">
        <v>103</v>
      </c>
      <c r="I367" s="9" t="s">
        <v>103</v>
      </c>
      <c r="J367" s="9" t="s">
        <v>103</v>
      </c>
      <c r="K367" s="9" t="s">
        <v>103</v>
      </c>
      <c r="L367" s="9" t="s">
        <v>103</v>
      </c>
      <c r="M367" s="7" t="e">
        <f t="shared" si="127"/>
        <v>#VALUE!</v>
      </c>
      <c r="N367" s="7" t="e">
        <f t="shared" si="117"/>
        <v>#VALUE!</v>
      </c>
      <c r="O367" s="7" t="e">
        <f t="shared" si="118"/>
        <v>#VALUE!</v>
      </c>
      <c r="P367" s="7" t="e">
        <f t="shared" si="119"/>
        <v>#VALUE!</v>
      </c>
      <c r="Q367" s="7" t="e">
        <f t="shared" si="120"/>
        <v>#VALUE!</v>
      </c>
      <c r="R367" s="7" t="e">
        <f t="shared" si="121"/>
        <v>#VALUE!</v>
      </c>
      <c r="S367" s="7" t="e">
        <f t="shared" si="122"/>
        <v>#VALUE!</v>
      </c>
      <c r="T367" s="7" t="e">
        <f t="shared" si="123"/>
        <v>#VALUE!</v>
      </c>
      <c r="U367" s="7" t="e">
        <f t="shared" si="124"/>
        <v>#VALUE!</v>
      </c>
      <c r="V367" s="7" t="e">
        <f t="shared" si="125"/>
        <v>#VALUE!</v>
      </c>
      <c r="W367" s="7" t="e">
        <f t="shared" si="126"/>
        <v>#VALUE!</v>
      </c>
      <c r="X367" s="11" t="e">
        <f t="shared" si="106"/>
        <v>#VALUE!</v>
      </c>
      <c r="Y367" s="11" t="e">
        <f t="shared" si="107"/>
        <v>#VALUE!</v>
      </c>
      <c r="Z367" s="11" t="e">
        <f t="shared" si="108"/>
        <v>#VALUE!</v>
      </c>
      <c r="AA367" s="11" t="e">
        <f t="shared" si="109"/>
        <v>#VALUE!</v>
      </c>
      <c r="AB367" s="11" t="e">
        <f t="shared" si="110"/>
        <v>#VALUE!</v>
      </c>
      <c r="AC367" s="11" t="e">
        <f t="shared" si="111"/>
        <v>#VALUE!</v>
      </c>
      <c r="AD367" s="11" t="e">
        <f t="shared" si="112"/>
        <v>#VALUE!</v>
      </c>
      <c r="AE367" s="11" t="e">
        <f t="shared" si="113"/>
        <v>#VALUE!</v>
      </c>
      <c r="AF367" s="11" t="e">
        <f t="shared" si="114"/>
        <v>#VALUE!</v>
      </c>
      <c r="AG367" s="11" t="e">
        <f t="shared" si="115"/>
        <v>#VALUE!</v>
      </c>
      <c r="AH367" s="11" t="e">
        <f t="shared" si="116"/>
        <v>#VALUE!</v>
      </c>
    </row>
    <row r="368" spans="1:34">
      <c r="A368" s="3">
        <v>45627</v>
      </c>
      <c r="B368" s="4" t="s">
        <v>103</v>
      </c>
      <c r="C368" s="4" t="s">
        <v>46</v>
      </c>
      <c r="D368" s="4" t="s">
        <v>103</v>
      </c>
      <c r="E368" s="4" t="s">
        <v>46</v>
      </c>
      <c r="F368" s="9" t="s">
        <v>103</v>
      </c>
      <c r="G368" s="11" t="s">
        <v>103</v>
      </c>
      <c r="H368" s="9" t="s">
        <v>103</v>
      </c>
      <c r="I368" s="9" t="s">
        <v>103</v>
      </c>
      <c r="J368" s="9" t="s">
        <v>103</v>
      </c>
      <c r="K368" s="9" t="s">
        <v>103</v>
      </c>
      <c r="L368" s="9" t="s">
        <v>103</v>
      </c>
      <c r="M368" s="7" t="e">
        <f t="shared" si="127"/>
        <v>#VALUE!</v>
      </c>
      <c r="N368" s="7" t="e">
        <f t="shared" si="117"/>
        <v>#VALUE!</v>
      </c>
      <c r="O368" s="7" t="e">
        <f t="shared" si="118"/>
        <v>#VALUE!</v>
      </c>
      <c r="P368" s="7" t="e">
        <f t="shared" si="119"/>
        <v>#VALUE!</v>
      </c>
      <c r="Q368" s="7" t="e">
        <f t="shared" si="120"/>
        <v>#VALUE!</v>
      </c>
      <c r="R368" s="7" t="e">
        <f t="shared" si="121"/>
        <v>#VALUE!</v>
      </c>
      <c r="S368" s="7" t="e">
        <f t="shared" si="122"/>
        <v>#VALUE!</v>
      </c>
      <c r="T368" s="7" t="e">
        <f t="shared" si="123"/>
        <v>#VALUE!</v>
      </c>
      <c r="U368" s="7" t="e">
        <f t="shared" si="124"/>
        <v>#VALUE!</v>
      </c>
      <c r="V368" s="7" t="e">
        <f t="shared" si="125"/>
        <v>#VALUE!</v>
      </c>
      <c r="W368" s="7" t="e">
        <f t="shared" si="126"/>
        <v>#VALUE!</v>
      </c>
      <c r="X368" s="11" t="e">
        <f t="shared" si="106"/>
        <v>#VALUE!</v>
      </c>
      <c r="Y368" s="11" t="e">
        <f t="shared" si="107"/>
        <v>#VALUE!</v>
      </c>
      <c r="Z368" s="11" t="e">
        <f t="shared" si="108"/>
        <v>#VALUE!</v>
      </c>
      <c r="AA368" s="11" t="e">
        <f t="shared" si="109"/>
        <v>#VALUE!</v>
      </c>
      <c r="AB368" s="11" t="e">
        <f t="shared" si="110"/>
        <v>#VALUE!</v>
      </c>
      <c r="AC368" s="11" t="e">
        <f t="shared" si="111"/>
        <v>#VALUE!</v>
      </c>
      <c r="AD368" s="11" t="e">
        <f t="shared" si="112"/>
        <v>#VALUE!</v>
      </c>
      <c r="AE368" s="11" t="e">
        <f t="shared" si="113"/>
        <v>#VALUE!</v>
      </c>
      <c r="AF368" s="11" t="e">
        <f t="shared" si="114"/>
        <v>#VALUE!</v>
      </c>
      <c r="AG368" s="11" t="e">
        <f t="shared" si="115"/>
        <v>#VALUE!</v>
      </c>
      <c r="AH368" s="11" t="e">
        <f t="shared" si="116"/>
        <v>#VALUE!</v>
      </c>
    </row>
    <row r="369" spans="1:34">
      <c r="A369" s="3">
        <v>45658</v>
      </c>
      <c r="B369" s="4" t="s">
        <v>103</v>
      </c>
      <c r="C369" s="4" t="s">
        <v>46</v>
      </c>
      <c r="D369" s="4" t="s">
        <v>103</v>
      </c>
      <c r="E369" s="4" t="s">
        <v>46</v>
      </c>
      <c r="F369" s="9" t="s">
        <v>103</v>
      </c>
      <c r="G369" s="11" t="s">
        <v>103</v>
      </c>
      <c r="H369" s="9" t="s">
        <v>103</v>
      </c>
      <c r="I369" s="9" t="s">
        <v>103</v>
      </c>
      <c r="J369" s="9" t="s">
        <v>103</v>
      </c>
      <c r="K369" s="9" t="s">
        <v>103</v>
      </c>
      <c r="L369" s="9" t="s">
        <v>103</v>
      </c>
      <c r="M369" s="7" t="e">
        <f t="shared" si="127"/>
        <v>#VALUE!</v>
      </c>
      <c r="N369" s="7" t="e">
        <f t="shared" si="117"/>
        <v>#VALUE!</v>
      </c>
      <c r="O369" s="7" t="e">
        <f t="shared" si="118"/>
        <v>#VALUE!</v>
      </c>
      <c r="P369" s="7" t="e">
        <f t="shared" si="119"/>
        <v>#VALUE!</v>
      </c>
      <c r="Q369" s="7" t="e">
        <f t="shared" si="120"/>
        <v>#VALUE!</v>
      </c>
      <c r="R369" s="7" t="e">
        <f t="shared" si="121"/>
        <v>#VALUE!</v>
      </c>
      <c r="S369" s="7" t="e">
        <f t="shared" si="122"/>
        <v>#VALUE!</v>
      </c>
      <c r="T369" s="7" t="e">
        <f t="shared" si="123"/>
        <v>#VALUE!</v>
      </c>
      <c r="U369" s="7" t="e">
        <f t="shared" si="124"/>
        <v>#VALUE!</v>
      </c>
      <c r="V369" s="7" t="e">
        <f t="shared" si="125"/>
        <v>#VALUE!</v>
      </c>
      <c r="W369" s="7" t="e">
        <f t="shared" si="126"/>
        <v>#VALUE!</v>
      </c>
      <c r="X369" s="11" t="e">
        <f t="shared" si="106"/>
        <v>#VALUE!</v>
      </c>
      <c r="Y369" s="11" t="e">
        <f t="shared" si="107"/>
        <v>#VALUE!</v>
      </c>
      <c r="Z369" s="11" t="e">
        <f t="shared" si="108"/>
        <v>#VALUE!</v>
      </c>
      <c r="AA369" s="11" t="e">
        <f t="shared" si="109"/>
        <v>#VALUE!</v>
      </c>
      <c r="AB369" s="11" t="e">
        <f t="shared" si="110"/>
        <v>#VALUE!</v>
      </c>
      <c r="AC369" s="11" t="e">
        <f t="shared" si="111"/>
        <v>#VALUE!</v>
      </c>
      <c r="AD369" s="11" t="e">
        <f t="shared" si="112"/>
        <v>#VALUE!</v>
      </c>
      <c r="AE369" s="11" t="e">
        <f t="shared" si="113"/>
        <v>#VALUE!</v>
      </c>
      <c r="AF369" s="11" t="e">
        <f t="shared" si="114"/>
        <v>#VALUE!</v>
      </c>
      <c r="AG369" s="11" t="e">
        <f t="shared" si="115"/>
        <v>#VALUE!</v>
      </c>
      <c r="AH369" s="11" t="e">
        <f t="shared" si="116"/>
        <v>#VALUE!</v>
      </c>
    </row>
    <row r="370" spans="1:34">
      <c r="A370" s="3">
        <v>45689</v>
      </c>
      <c r="B370" s="4" t="s">
        <v>103</v>
      </c>
      <c r="C370" s="4" t="s">
        <v>46</v>
      </c>
      <c r="D370" s="4" t="s">
        <v>103</v>
      </c>
      <c r="E370" s="4" t="s">
        <v>46</v>
      </c>
      <c r="F370" s="9" t="s">
        <v>103</v>
      </c>
      <c r="G370" s="11" t="s">
        <v>103</v>
      </c>
      <c r="H370" s="9" t="s">
        <v>103</v>
      </c>
      <c r="I370" s="9" t="s">
        <v>103</v>
      </c>
      <c r="J370" s="9" t="s">
        <v>103</v>
      </c>
      <c r="K370" s="9" t="s">
        <v>103</v>
      </c>
      <c r="L370" s="9" t="s">
        <v>103</v>
      </c>
      <c r="M370" s="7" t="e">
        <f t="shared" si="127"/>
        <v>#VALUE!</v>
      </c>
      <c r="N370" s="7" t="e">
        <f t="shared" si="117"/>
        <v>#VALUE!</v>
      </c>
      <c r="O370" s="7" t="e">
        <f t="shared" si="118"/>
        <v>#VALUE!</v>
      </c>
      <c r="P370" s="7" t="e">
        <f t="shared" si="119"/>
        <v>#VALUE!</v>
      </c>
      <c r="Q370" s="7" t="e">
        <f t="shared" si="120"/>
        <v>#VALUE!</v>
      </c>
      <c r="R370" s="7" t="e">
        <f t="shared" si="121"/>
        <v>#VALUE!</v>
      </c>
      <c r="S370" s="7" t="e">
        <f t="shared" si="122"/>
        <v>#VALUE!</v>
      </c>
      <c r="T370" s="7" t="e">
        <f t="shared" si="123"/>
        <v>#VALUE!</v>
      </c>
      <c r="U370" s="7" t="e">
        <f t="shared" si="124"/>
        <v>#VALUE!</v>
      </c>
      <c r="V370" s="7" t="e">
        <f t="shared" si="125"/>
        <v>#VALUE!</v>
      </c>
      <c r="W370" s="7" t="e">
        <f t="shared" si="126"/>
        <v>#VALUE!</v>
      </c>
      <c r="X370" s="11" t="e">
        <f t="shared" si="106"/>
        <v>#VALUE!</v>
      </c>
      <c r="Y370" s="11" t="e">
        <f t="shared" si="107"/>
        <v>#VALUE!</v>
      </c>
      <c r="Z370" s="11" t="e">
        <f t="shared" si="108"/>
        <v>#VALUE!</v>
      </c>
      <c r="AA370" s="11" t="e">
        <f t="shared" si="109"/>
        <v>#VALUE!</v>
      </c>
      <c r="AB370" s="11" t="e">
        <f t="shared" si="110"/>
        <v>#VALUE!</v>
      </c>
      <c r="AC370" s="11" t="e">
        <f t="shared" si="111"/>
        <v>#VALUE!</v>
      </c>
      <c r="AD370" s="11" t="e">
        <f t="shared" si="112"/>
        <v>#VALUE!</v>
      </c>
      <c r="AE370" s="11" t="e">
        <f t="shared" si="113"/>
        <v>#VALUE!</v>
      </c>
      <c r="AF370" s="11" t="e">
        <f t="shared" si="114"/>
        <v>#VALUE!</v>
      </c>
      <c r="AG370" s="11" t="e">
        <f t="shared" si="115"/>
        <v>#VALUE!</v>
      </c>
      <c r="AH370" s="11" t="e">
        <f t="shared" si="116"/>
        <v>#VALUE!</v>
      </c>
    </row>
    <row r="371" spans="1:34">
      <c r="A371" s="3">
        <v>45717</v>
      </c>
      <c r="B371" s="4" t="s">
        <v>103</v>
      </c>
      <c r="C371" s="4" t="s">
        <v>46</v>
      </c>
      <c r="D371" s="4" t="s">
        <v>103</v>
      </c>
      <c r="E371" s="4" t="s">
        <v>46</v>
      </c>
      <c r="F371" s="9" t="s">
        <v>103</v>
      </c>
      <c r="G371" s="11" t="s">
        <v>103</v>
      </c>
      <c r="H371" s="9" t="s">
        <v>103</v>
      </c>
      <c r="I371" s="9" t="s">
        <v>103</v>
      </c>
      <c r="J371" s="9" t="s">
        <v>103</v>
      </c>
      <c r="K371" s="9" t="s">
        <v>103</v>
      </c>
      <c r="L371" s="9" t="s">
        <v>103</v>
      </c>
      <c r="M371" s="7" t="e">
        <f t="shared" si="127"/>
        <v>#VALUE!</v>
      </c>
      <c r="N371" s="7" t="e">
        <f t="shared" si="117"/>
        <v>#VALUE!</v>
      </c>
      <c r="O371" s="7" t="e">
        <f t="shared" si="118"/>
        <v>#VALUE!</v>
      </c>
      <c r="P371" s="7" t="e">
        <f t="shared" si="119"/>
        <v>#VALUE!</v>
      </c>
      <c r="Q371" s="7" t="e">
        <f t="shared" si="120"/>
        <v>#VALUE!</v>
      </c>
      <c r="R371" s="7" t="e">
        <f t="shared" si="121"/>
        <v>#VALUE!</v>
      </c>
      <c r="S371" s="7" t="e">
        <f t="shared" si="122"/>
        <v>#VALUE!</v>
      </c>
      <c r="T371" s="7" t="e">
        <f t="shared" si="123"/>
        <v>#VALUE!</v>
      </c>
      <c r="U371" s="7" t="e">
        <f t="shared" si="124"/>
        <v>#VALUE!</v>
      </c>
      <c r="V371" s="7" t="e">
        <f t="shared" si="125"/>
        <v>#VALUE!</v>
      </c>
      <c r="W371" s="7" t="e">
        <f t="shared" si="126"/>
        <v>#VALUE!</v>
      </c>
      <c r="X371" s="11" t="e">
        <f t="shared" si="106"/>
        <v>#VALUE!</v>
      </c>
      <c r="Y371" s="11" t="e">
        <f t="shared" si="107"/>
        <v>#VALUE!</v>
      </c>
      <c r="Z371" s="11" t="e">
        <f t="shared" si="108"/>
        <v>#VALUE!</v>
      </c>
      <c r="AA371" s="11" t="e">
        <f t="shared" si="109"/>
        <v>#VALUE!</v>
      </c>
      <c r="AB371" s="11" t="e">
        <f t="shared" si="110"/>
        <v>#VALUE!</v>
      </c>
      <c r="AC371" s="11" t="e">
        <f t="shared" si="111"/>
        <v>#VALUE!</v>
      </c>
      <c r="AD371" s="11" t="e">
        <f t="shared" si="112"/>
        <v>#VALUE!</v>
      </c>
      <c r="AE371" s="11" t="e">
        <f t="shared" si="113"/>
        <v>#VALUE!</v>
      </c>
      <c r="AF371" s="11" t="e">
        <f t="shared" si="114"/>
        <v>#VALUE!</v>
      </c>
      <c r="AG371" s="11" t="e">
        <f t="shared" si="115"/>
        <v>#VALUE!</v>
      </c>
      <c r="AH371" s="11" t="e">
        <f t="shared" si="116"/>
        <v>#VALUE!</v>
      </c>
    </row>
    <row r="372" spans="1:34">
      <c r="A372" s="3">
        <v>45748</v>
      </c>
      <c r="B372" s="4" t="s">
        <v>103</v>
      </c>
      <c r="C372" s="4" t="s">
        <v>46</v>
      </c>
      <c r="D372" s="4" t="s">
        <v>103</v>
      </c>
      <c r="E372" s="4" t="s">
        <v>46</v>
      </c>
      <c r="F372" s="9" t="s">
        <v>103</v>
      </c>
      <c r="G372" s="11" t="s">
        <v>103</v>
      </c>
      <c r="H372" s="9" t="s">
        <v>103</v>
      </c>
      <c r="I372" s="9" t="s">
        <v>103</v>
      </c>
      <c r="J372" s="9" t="s">
        <v>103</v>
      </c>
      <c r="K372" s="9" t="s">
        <v>103</v>
      </c>
      <c r="L372" s="9" t="s">
        <v>103</v>
      </c>
      <c r="M372" s="7" t="e">
        <f t="shared" si="127"/>
        <v>#VALUE!</v>
      </c>
      <c r="N372" s="7" t="e">
        <f t="shared" si="117"/>
        <v>#VALUE!</v>
      </c>
      <c r="O372" s="7" t="e">
        <f t="shared" si="118"/>
        <v>#VALUE!</v>
      </c>
      <c r="P372" s="7" t="e">
        <f t="shared" si="119"/>
        <v>#VALUE!</v>
      </c>
      <c r="Q372" s="7" t="e">
        <f t="shared" si="120"/>
        <v>#VALUE!</v>
      </c>
      <c r="R372" s="7" t="e">
        <f t="shared" si="121"/>
        <v>#VALUE!</v>
      </c>
      <c r="S372" s="7" t="e">
        <f t="shared" si="122"/>
        <v>#VALUE!</v>
      </c>
      <c r="T372" s="7" t="e">
        <f t="shared" si="123"/>
        <v>#VALUE!</v>
      </c>
      <c r="U372" s="7" t="e">
        <f t="shared" si="124"/>
        <v>#VALUE!</v>
      </c>
      <c r="V372" s="7" t="e">
        <f t="shared" si="125"/>
        <v>#VALUE!</v>
      </c>
      <c r="W372" s="7" t="e">
        <f t="shared" si="126"/>
        <v>#VALUE!</v>
      </c>
      <c r="X372" s="11" t="e">
        <f t="shared" si="106"/>
        <v>#VALUE!</v>
      </c>
      <c r="Y372" s="11" t="e">
        <f t="shared" si="107"/>
        <v>#VALUE!</v>
      </c>
      <c r="Z372" s="11" t="e">
        <f t="shared" si="108"/>
        <v>#VALUE!</v>
      </c>
      <c r="AA372" s="11" t="e">
        <f t="shared" si="109"/>
        <v>#VALUE!</v>
      </c>
      <c r="AB372" s="11" t="e">
        <f t="shared" si="110"/>
        <v>#VALUE!</v>
      </c>
      <c r="AC372" s="11" t="e">
        <f t="shared" si="111"/>
        <v>#VALUE!</v>
      </c>
      <c r="AD372" s="11" t="e">
        <f t="shared" si="112"/>
        <v>#VALUE!</v>
      </c>
      <c r="AE372" s="11" t="e">
        <f t="shared" si="113"/>
        <v>#VALUE!</v>
      </c>
      <c r="AF372" s="11" t="e">
        <f t="shared" si="114"/>
        <v>#VALUE!</v>
      </c>
      <c r="AG372" s="11" t="e">
        <f t="shared" si="115"/>
        <v>#VALUE!</v>
      </c>
      <c r="AH372" s="11" t="e">
        <f t="shared" si="116"/>
        <v>#VALUE!</v>
      </c>
    </row>
    <row r="373" spans="1:34">
      <c r="A373" s="3">
        <v>45778</v>
      </c>
      <c r="B373" s="4" t="s">
        <v>103</v>
      </c>
      <c r="C373" s="4" t="s">
        <v>46</v>
      </c>
      <c r="D373" s="4" t="s">
        <v>103</v>
      </c>
      <c r="E373" s="4" t="s">
        <v>46</v>
      </c>
      <c r="F373" s="9" t="s">
        <v>103</v>
      </c>
      <c r="G373" s="11" t="s">
        <v>103</v>
      </c>
      <c r="H373" s="9" t="s">
        <v>103</v>
      </c>
      <c r="I373" s="9" t="s">
        <v>103</v>
      </c>
      <c r="J373" s="9" t="s">
        <v>103</v>
      </c>
      <c r="K373" s="9" t="s">
        <v>103</v>
      </c>
      <c r="L373" s="9" t="s">
        <v>103</v>
      </c>
      <c r="M373" s="7" t="e">
        <f t="shared" si="127"/>
        <v>#VALUE!</v>
      </c>
      <c r="N373" s="7" t="e">
        <f t="shared" si="117"/>
        <v>#VALUE!</v>
      </c>
      <c r="O373" s="7" t="e">
        <f t="shared" si="118"/>
        <v>#VALUE!</v>
      </c>
      <c r="P373" s="7" t="e">
        <f t="shared" si="119"/>
        <v>#VALUE!</v>
      </c>
      <c r="Q373" s="7" t="e">
        <f t="shared" si="120"/>
        <v>#VALUE!</v>
      </c>
      <c r="R373" s="7" t="e">
        <f t="shared" si="121"/>
        <v>#VALUE!</v>
      </c>
      <c r="S373" s="7" t="e">
        <f t="shared" si="122"/>
        <v>#VALUE!</v>
      </c>
      <c r="T373" s="7" t="e">
        <f t="shared" si="123"/>
        <v>#VALUE!</v>
      </c>
      <c r="U373" s="7" t="e">
        <f t="shared" si="124"/>
        <v>#VALUE!</v>
      </c>
      <c r="V373" s="7" t="e">
        <f t="shared" si="125"/>
        <v>#VALUE!</v>
      </c>
      <c r="W373" s="7" t="e">
        <f t="shared" si="126"/>
        <v>#VALUE!</v>
      </c>
      <c r="X373" s="11" t="e">
        <f t="shared" si="106"/>
        <v>#VALUE!</v>
      </c>
      <c r="Y373" s="11" t="e">
        <f t="shared" si="107"/>
        <v>#VALUE!</v>
      </c>
      <c r="Z373" s="11" t="e">
        <f t="shared" si="108"/>
        <v>#VALUE!</v>
      </c>
      <c r="AA373" s="11" t="e">
        <f t="shared" si="109"/>
        <v>#VALUE!</v>
      </c>
      <c r="AB373" s="11" t="e">
        <f t="shared" si="110"/>
        <v>#VALUE!</v>
      </c>
      <c r="AC373" s="11" t="e">
        <f t="shared" si="111"/>
        <v>#VALUE!</v>
      </c>
      <c r="AD373" s="11" t="e">
        <f t="shared" si="112"/>
        <v>#VALUE!</v>
      </c>
      <c r="AE373" s="11" t="e">
        <f t="shared" si="113"/>
        <v>#VALUE!</v>
      </c>
      <c r="AF373" s="11" t="e">
        <f t="shared" si="114"/>
        <v>#VALUE!</v>
      </c>
      <c r="AG373" s="11" t="e">
        <f t="shared" si="115"/>
        <v>#VALUE!</v>
      </c>
      <c r="AH373" s="11" t="e">
        <f t="shared" si="116"/>
        <v>#VALUE!</v>
      </c>
    </row>
    <row r="374" spans="1:34">
      <c r="A374" s="3">
        <v>45809</v>
      </c>
      <c r="B374" s="4" t="s">
        <v>103</v>
      </c>
      <c r="C374" s="4" t="s">
        <v>46</v>
      </c>
      <c r="D374" s="4" t="s">
        <v>103</v>
      </c>
      <c r="E374" s="4" t="s">
        <v>46</v>
      </c>
      <c r="F374" s="9" t="s">
        <v>103</v>
      </c>
      <c r="G374" s="11" t="s">
        <v>103</v>
      </c>
      <c r="H374" s="9" t="s">
        <v>103</v>
      </c>
      <c r="I374" s="9" t="s">
        <v>103</v>
      </c>
      <c r="J374" s="9" t="s">
        <v>103</v>
      </c>
      <c r="K374" s="9" t="s">
        <v>103</v>
      </c>
      <c r="L374" s="9" t="s">
        <v>103</v>
      </c>
      <c r="M374" s="7" t="e">
        <f t="shared" si="127"/>
        <v>#VALUE!</v>
      </c>
      <c r="N374" s="7" t="e">
        <f t="shared" si="117"/>
        <v>#VALUE!</v>
      </c>
      <c r="O374" s="7" t="e">
        <f t="shared" si="118"/>
        <v>#VALUE!</v>
      </c>
      <c r="P374" s="7" t="e">
        <f t="shared" si="119"/>
        <v>#VALUE!</v>
      </c>
      <c r="Q374" s="7" t="e">
        <f t="shared" si="120"/>
        <v>#VALUE!</v>
      </c>
      <c r="R374" s="7" t="e">
        <f t="shared" si="121"/>
        <v>#VALUE!</v>
      </c>
      <c r="S374" s="7" t="e">
        <f t="shared" si="122"/>
        <v>#VALUE!</v>
      </c>
      <c r="T374" s="7" t="e">
        <f t="shared" si="123"/>
        <v>#VALUE!</v>
      </c>
      <c r="U374" s="7" t="e">
        <f t="shared" si="124"/>
        <v>#VALUE!</v>
      </c>
      <c r="V374" s="7" t="e">
        <f t="shared" si="125"/>
        <v>#VALUE!</v>
      </c>
      <c r="W374" s="7" t="e">
        <f t="shared" si="126"/>
        <v>#VALUE!</v>
      </c>
      <c r="X374" s="11" t="e">
        <f t="shared" si="106"/>
        <v>#VALUE!</v>
      </c>
      <c r="Y374" s="11" t="e">
        <f t="shared" si="107"/>
        <v>#VALUE!</v>
      </c>
      <c r="Z374" s="11" t="e">
        <f t="shared" si="108"/>
        <v>#VALUE!</v>
      </c>
      <c r="AA374" s="11" t="e">
        <f t="shared" si="109"/>
        <v>#VALUE!</v>
      </c>
      <c r="AB374" s="11" t="e">
        <f t="shared" si="110"/>
        <v>#VALUE!</v>
      </c>
      <c r="AC374" s="11" t="e">
        <f t="shared" si="111"/>
        <v>#VALUE!</v>
      </c>
      <c r="AD374" s="11" t="e">
        <f t="shared" si="112"/>
        <v>#VALUE!</v>
      </c>
      <c r="AE374" s="11" t="e">
        <f t="shared" si="113"/>
        <v>#VALUE!</v>
      </c>
      <c r="AF374" s="11" t="e">
        <f t="shared" si="114"/>
        <v>#VALUE!</v>
      </c>
      <c r="AG374" s="11" t="e">
        <f t="shared" si="115"/>
        <v>#VALUE!</v>
      </c>
      <c r="AH374" s="11" t="e">
        <f t="shared" si="116"/>
        <v>#VALUE!</v>
      </c>
    </row>
    <row r="375" spans="1:34">
      <c r="A375" s="3">
        <v>45839</v>
      </c>
      <c r="B375" s="4" t="s">
        <v>103</v>
      </c>
      <c r="C375" s="4" t="s">
        <v>46</v>
      </c>
      <c r="D375" s="4" t="s">
        <v>103</v>
      </c>
      <c r="E375" s="4" t="s">
        <v>46</v>
      </c>
      <c r="F375" s="9" t="s">
        <v>103</v>
      </c>
      <c r="G375" s="11" t="s">
        <v>103</v>
      </c>
      <c r="H375" s="9" t="s">
        <v>103</v>
      </c>
      <c r="I375" s="9" t="s">
        <v>103</v>
      </c>
      <c r="J375" s="9" t="s">
        <v>103</v>
      </c>
      <c r="K375" s="9" t="s">
        <v>103</v>
      </c>
      <c r="L375" s="9" t="s">
        <v>103</v>
      </c>
      <c r="M375" s="7" t="e">
        <f t="shared" si="127"/>
        <v>#VALUE!</v>
      </c>
      <c r="N375" s="7" t="e">
        <f t="shared" si="117"/>
        <v>#VALUE!</v>
      </c>
      <c r="O375" s="7" t="e">
        <f t="shared" si="118"/>
        <v>#VALUE!</v>
      </c>
      <c r="P375" s="7" t="e">
        <f t="shared" si="119"/>
        <v>#VALUE!</v>
      </c>
      <c r="Q375" s="7" t="e">
        <f t="shared" si="120"/>
        <v>#VALUE!</v>
      </c>
      <c r="R375" s="7" t="e">
        <f t="shared" si="121"/>
        <v>#VALUE!</v>
      </c>
      <c r="S375" s="7" t="e">
        <f t="shared" si="122"/>
        <v>#VALUE!</v>
      </c>
      <c r="T375" s="7" t="e">
        <f t="shared" si="123"/>
        <v>#VALUE!</v>
      </c>
      <c r="U375" s="7" t="e">
        <f t="shared" si="124"/>
        <v>#VALUE!</v>
      </c>
      <c r="V375" s="7" t="e">
        <f t="shared" si="125"/>
        <v>#VALUE!</v>
      </c>
      <c r="W375" s="7" t="e">
        <f t="shared" si="126"/>
        <v>#VALUE!</v>
      </c>
      <c r="X375" s="11" t="e">
        <f t="shared" si="106"/>
        <v>#VALUE!</v>
      </c>
      <c r="Y375" s="11" t="e">
        <f t="shared" si="107"/>
        <v>#VALUE!</v>
      </c>
      <c r="Z375" s="11" t="e">
        <f t="shared" si="108"/>
        <v>#VALUE!</v>
      </c>
      <c r="AA375" s="11" t="e">
        <f t="shared" si="109"/>
        <v>#VALUE!</v>
      </c>
      <c r="AB375" s="11" t="e">
        <f t="shared" si="110"/>
        <v>#VALUE!</v>
      </c>
      <c r="AC375" s="11" t="e">
        <f t="shared" si="111"/>
        <v>#VALUE!</v>
      </c>
      <c r="AD375" s="11" t="e">
        <f t="shared" si="112"/>
        <v>#VALUE!</v>
      </c>
      <c r="AE375" s="11" t="e">
        <f t="shared" si="113"/>
        <v>#VALUE!</v>
      </c>
      <c r="AF375" s="11" t="e">
        <f t="shared" si="114"/>
        <v>#VALUE!</v>
      </c>
      <c r="AG375" s="11" t="e">
        <f t="shared" si="115"/>
        <v>#VALUE!</v>
      </c>
      <c r="AH375" s="11" t="e">
        <f t="shared" si="116"/>
        <v>#VALUE!</v>
      </c>
    </row>
    <row r="376" spans="1:34">
      <c r="A376" s="3">
        <v>45870</v>
      </c>
      <c r="B376" s="4" t="s">
        <v>103</v>
      </c>
      <c r="C376" s="4" t="s">
        <v>46</v>
      </c>
      <c r="D376" s="4" t="s">
        <v>103</v>
      </c>
      <c r="E376" s="4" t="s">
        <v>46</v>
      </c>
      <c r="F376" s="9" t="s">
        <v>103</v>
      </c>
      <c r="G376" s="11" t="s">
        <v>103</v>
      </c>
      <c r="H376" s="9" t="s">
        <v>103</v>
      </c>
      <c r="I376" s="9" t="s">
        <v>103</v>
      </c>
      <c r="J376" s="9" t="s">
        <v>103</v>
      </c>
      <c r="K376" s="9" t="s">
        <v>103</v>
      </c>
      <c r="L376" s="9" t="s">
        <v>103</v>
      </c>
      <c r="M376" s="7" t="e">
        <f t="shared" si="127"/>
        <v>#VALUE!</v>
      </c>
      <c r="N376" s="7" t="e">
        <f t="shared" si="117"/>
        <v>#VALUE!</v>
      </c>
      <c r="O376" s="7" t="e">
        <f t="shared" si="118"/>
        <v>#VALUE!</v>
      </c>
      <c r="P376" s="7" t="e">
        <f t="shared" si="119"/>
        <v>#VALUE!</v>
      </c>
      <c r="Q376" s="7" t="e">
        <f t="shared" si="120"/>
        <v>#VALUE!</v>
      </c>
      <c r="R376" s="7" t="e">
        <f t="shared" si="121"/>
        <v>#VALUE!</v>
      </c>
      <c r="S376" s="7" t="e">
        <f t="shared" si="122"/>
        <v>#VALUE!</v>
      </c>
      <c r="T376" s="7" t="e">
        <f t="shared" si="123"/>
        <v>#VALUE!</v>
      </c>
      <c r="U376" s="7" t="e">
        <f t="shared" si="124"/>
        <v>#VALUE!</v>
      </c>
      <c r="V376" s="7" t="e">
        <f t="shared" si="125"/>
        <v>#VALUE!</v>
      </c>
      <c r="W376" s="7" t="e">
        <f t="shared" si="126"/>
        <v>#VALUE!</v>
      </c>
      <c r="X376" s="11" t="e">
        <f t="shared" si="106"/>
        <v>#VALUE!</v>
      </c>
      <c r="Y376" s="11" t="e">
        <f t="shared" si="107"/>
        <v>#VALUE!</v>
      </c>
      <c r="Z376" s="11" t="e">
        <f t="shared" si="108"/>
        <v>#VALUE!</v>
      </c>
      <c r="AA376" s="11" t="e">
        <f t="shared" si="109"/>
        <v>#VALUE!</v>
      </c>
      <c r="AB376" s="11" t="e">
        <f t="shared" si="110"/>
        <v>#VALUE!</v>
      </c>
      <c r="AC376" s="11" t="e">
        <f t="shared" si="111"/>
        <v>#VALUE!</v>
      </c>
      <c r="AD376" s="11" t="e">
        <f t="shared" si="112"/>
        <v>#VALUE!</v>
      </c>
      <c r="AE376" s="11" t="e">
        <f t="shared" si="113"/>
        <v>#VALUE!</v>
      </c>
      <c r="AF376" s="11" t="e">
        <f t="shared" si="114"/>
        <v>#VALUE!</v>
      </c>
      <c r="AG376" s="11" t="e">
        <f t="shared" si="115"/>
        <v>#VALUE!</v>
      </c>
      <c r="AH376" s="11" t="e">
        <f t="shared" si="116"/>
        <v>#VALUE!</v>
      </c>
    </row>
    <row r="377" spans="1:34">
      <c r="A377" s="3">
        <v>45901</v>
      </c>
      <c r="B377" s="4" t="s">
        <v>103</v>
      </c>
      <c r="C377" s="4" t="s">
        <v>46</v>
      </c>
      <c r="D377" s="4" t="s">
        <v>103</v>
      </c>
      <c r="E377" s="4" t="s">
        <v>46</v>
      </c>
      <c r="F377" s="9" t="s">
        <v>103</v>
      </c>
      <c r="G377" s="11" t="s">
        <v>103</v>
      </c>
      <c r="H377" s="9" t="s">
        <v>103</v>
      </c>
      <c r="I377" s="9" t="s">
        <v>103</v>
      </c>
      <c r="J377" s="9" t="s">
        <v>103</v>
      </c>
      <c r="K377" s="9" t="s">
        <v>103</v>
      </c>
      <c r="L377" s="9" t="s">
        <v>103</v>
      </c>
      <c r="M377" s="7" t="e">
        <f t="shared" si="127"/>
        <v>#VALUE!</v>
      </c>
      <c r="N377" s="7" t="e">
        <f t="shared" si="117"/>
        <v>#VALUE!</v>
      </c>
      <c r="O377" s="7" t="e">
        <f t="shared" si="118"/>
        <v>#VALUE!</v>
      </c>
      <c r="P377" s="7" t="e">
        <f t="shared" si="119"/>
        <v>#VALUE!</v>
      </c>
      <c r="Q377" s="7" t="e">
        <f t="shared" si="120"/>
        <v>#VALUE!</v>
      </c>
      <c r="R377" s="7" t="e">
        <f t="shared" si="121"/>
        <v>#VALUE!</v>
      </c>
      <c r="S377" s="7" t="e">
        <f t="shared" si="122"/>
        <v>#VALUE!</v>
      </c>
      <c r="T377" s="7" t="e">
        <f t="shared" si="123"/>
        <v>#VALUE!</v>
      </c>
      <c r="U377" s="7" t="e">
        <f t="shared" si="124"/>
        <v>#VALUE!</v>
      </c>
      <c r="V377" s="7" t="e">
        <f t="shared" si="125"/>
        <v>#VALUE!</v>
      </c>
      <c r="W377" s="7" t="e">
        <f t="shared" si="126"/>
        <v>#VALUE!</v>
      </c>
      <c r="X377" s="11" t="e">
        <f t="shared" si="106"/>
        <v>#VALUE!</v>
      </c>
      <c r="Y377" s="11" t="e">
        <f t="shared" si="107"/>
        <v>#VALUE!</v>
      </c>
      <c r="Z377" s="11" t="e">
        <f t="shared" si="108"/>
        <v>#VALUE!</v>
      </c>
      <c r="AA377" s="11" t="e">
        <f t="shared" si="109"/>
        <v>#VALUE!</v>
      </c>
      <c r="AB377" s="11" t="e">
        <f t="shared" si="110"/>
        <v>#VALUE!</v>
      </c>
      <c r="AC377" s="11" t="e">
        <f t="shared" si="111"/>
        <v>#VALUE!</v>
      </c>
      <c r="AD377" s="11" t="e">
        <f t="shared" si="112"/>
        <v>#VALUE!</v>
      </c>
      <c r="AE377" s="11" t="e">
        <f t="shared" si="113"/>
        <v>#VALUE!</v>
      </c>
      <c r="AF377" s="11" t="e">
        <f t="shared" si="114"/>
        <v>#VALUE!</v>
      </c>
      <c r="AG377" s="11" t="e">
        <f t="shared" si="115"/>
        <v>#VALUE!</v>
      </c>
      <c r="AH377" s="11" t="e">
        <f t="shared" si="116"/>
        <v>#VALUE!</v>
      </c>
    </row>
    <row r="378" spans="1:34">
      <c r="A378" s="3">
        <v>45931</v>
      </c>
      <c r="B378" s="4" t="s">
        <v>103</v>
      </c>
      <c r="C378" s="4" t="s">
        <v>46</v>
      </c>
      <c r="D378" s="4" t="s">
        <v>103</v>
      </c>
      <c r="E378" s="4" t="s">
        <v>46</v>
      </c>
      <c r="F378" s="9" t="s">
        <v>103</v>
      </c>
      <c r="G378" s="11" t="s">
        <v>103</v>
      </c>
      <c r="H378" s="9" t="s">
        <v>103</v>
      </c>
      <c r="I378" s="9" t="s">
        <v>103</v>
      </c>
      <c r="J378" s="9" t="s">
        <v>103</v>
      </c>
      <c r="K378" s="9" t="s">
        <v>103</v>
      </c>
      <c r="L378" s="9" t="s">
        <v>103</v>
      </c>
      <c r="M378" s="7" t="e">
        <f t="shared" si="127"/>
        <v>#VALUE!</v>
      </c>
      <c r="N378" s="7" t="e">
        <f t="shared" si="117"/>
        <v>#VALUE!</v>
      </c>
      <c r="O378" s="7" t="e">
        <f t="shared" si="118"/>
        <v>#VALUE!</v>
      </c>
      <c r="P378" s="7" t="e">
        <f t="shared" si="119"/>
        <v>#VALUE!</v>
      </c>
      <c r="Q378" s="7" t="e">
        <f t="shared" si="120"/>
        <v>#VALUE!</v>
      </c>
      <c r="R378" s="7" t="e">
        <f t="shared" si="121"/>
        <v>#VALUE!</v>
      </c>
      <c r="S378" s="7" t="e">
        <f t="shared" si="122"/>
        <v>#VALUE!</v>
      </c>
      <c r="T378" s="7" t="e">
        <f t="shared" si="123"/>
        <v>#VALUE!</v>
      </c>
      <c r="U378" s="7" t="e">
        <f t="shared" si="124"/>
        <v>#VALUE!</v>
      </c>
      <c r="V378" s="7" t="e">
        <f t="shared" si="125"/>
        <v>#VALUE!</v>
      </c>
      <c r="W378" s="7" t="e">
        <f t="shared" si="126"/>
        <v>#VALUE!</v>
      </c>
      <c r="X378" s="11" t="e">
        <f t="shared" si="106"/>
        <v>#VALUE!</v>
      </c>
      <c r="Y378" s="11" t="e">
        <f t="shared" si="107"/>
        <v>#VALUE!</v>
      </c>
      <c r="Z378" s="11" t="e">
        <f t="shared" si="108"/>
        <v>#VALUE!</v>
      </c>
      <c r="AA378" s="11" t="e">
        <f t="shared" si="109"/>
        <v>#VALUE!</v>
      </c>
      <c r="AB378" s="11" t="e">
        <f t="shared" si="110"/>
        <v>#VALUE!</v>
      </c>
      <c r="AC378" s="11" t="e">
        <f t="shared" si="111"/>
        <v>#VALUE!</v>
      </c>
      <c r="AD378" s="11" t="e">
        <f t="shared" si="112"/>
        <v>#VALUE!</v>
      </c>
      <c r="AE378" s="11" t="e">
        <f t="shared" si="113"/>
        <v>#VALUE!</v>
      </c>
      <c r="AF378" s="11" t="e">
        <f t="shared" si="114"/>
        <v>#VALUE!</v>
      </c>
      <c r="AG378" s="11" t="e">
        <f t="shared" si="115"/>
        <v>#VALUE!</v>
      </c>
      <c r="AH378" s="11" t="e">
        <f t="shared" si="116"/>
        <v>#VALUE!</v>
      </c>
    </row>
    <row r="379" spans="1:34">
      <c r="A379" s="3">
        <v>45962</v>
      </c>
      <c r="B379" s="4" t="s">
        <v>103</v>
      </c>
      <c r="C379" s="4" t="s">
        <v>46</v>
      </c>
      <c r="D379" s="4" t="s">
        <v>103</v>
      </c>
      <c r="E379" s="4" t="s">
        <v>46</v>
      </c>
      <c r="F379" s="9" t="s">
        <v>103</v>
      </c>
      <c r="G379" s="11" t="s">
        <v>103</v>
      </c>
      <c r="H379" s="9" t="s">
        <v>103</v>
      </c>
      <c r="I379" s="9" t="s">
        <v>103</v>
      </c>
      <c r="J379" s="9" t="s">
        <v>103</v>
      </c>
      <c r="K379" s="9" t="s">
        <v>103</v>
      </c>
      <c r="L379" s="9" t="s">
        <v>103</v>
      </c>
      <c r="M379" s="7" t="e">
        <f t="shared" si="127"/>
        <v>#VALUE!</v>
      </c>
      <c r="N379" s="7" t="e">
        <f t="shared" si="117"/>
        <v>#VALUE!</v>
      </c>
      <c r="O379" s="7" t="e">
        <f t="shared" si="118"/>
        <v>#VALUE!</v>
      </c>
      <c r="P379" s="7" t="e">
        <f t="shared" si="119"/>
        <v>#VALUE!</v>
      </c>
      <c r="Q379" s="7" t="e">
        <f t="shared" si="120"/>
        <v>#VALUE!</v>
      </c>
      <c r="R379" s="7" t="e">
        <f t="shared" si="121"/>
        <v>#VALUE!</v>
      </c>
      <c r="S379" s="7" t="e">
        <f t="shared" si="122"/>
        <v>#VALUE!</v>
      </c>
      <c r="T379" s="7" t="e">
        <f t="shared" si="123"/>
        <v>#VALUE!</v>
      </c>
      <c r="U379" s="7" t="e">
        <f t="shared" si="124"/>
        <v>#VALUE!</v>
      </c>
      <c r="V379" s="7" t="e">
        <f t="shared" si="125"/>
        <v>#VALUE!</v>
      </c>
      <c r="W379" s="7" t="e">
        <f t="shared" si="126"/>
        <v>#VALUE!</v>
      </c>
      <c r="X379" s="11" t="e">
        <f t="shared" si="106"/>
        <v>#VALUE!</v>
      </c>
      <c r="Y379" s="11" t="e">
        <f t="shared" si="107"/>
        <v>#VALUE!</v>
      </c>
      <c r="Z379" s="11" t="e">
        <f t="shared" si="108"/>
        <v>#VALUE!</v>
      </c>
      <c r="AA379" s="11" t="e">
        <f t="shared" si="109"/>
        <v>#VALUE!</v>
      </c>
      <c r="AB379" s="11" t="e">
        <f t="shared" si="110"/>
        <v>#VALUE!</v>
      </c>
      <c r="AC379" s="11" t="e">
        <f t="shared" si="111"/>
        <v>#VALUE!</v>
      </c>
      <c r="AD379" s="11" t="e">
        <f t="shared" si="112"/>
        <v>#VALUE!</v>
      </c>
      <c r="AE379" s="11" t="e">
        <f t="shared" si="113"/>
        <v>#VALUE!</v>
      </c>
      <c r="AF379" s="11" t="e">
        <f t="shared" si="114"/>
        <v>#VALUE!</v>
      </c>
      <c r="AG379" s="11" t="e">
        <f t="shared" si="115"/>
        <v>#VALUE!</v>
      </c>
      <c r="AH379" s="11" t="e">
        <f t="shared" si="116"/>
        <v>#VALUE!</v>
      </c>
    </row>
    <row r="380" spans="1:34">
      <c r="A380" s="3">
        <v>45992</v>
      </c>
      <c r="B380" s="4" t="s">
        <v>103</v>
      </c>
      <c r="C380" s="4" t="s">
        <v>46</v>
      </c>
      <c r="D380" s="4" t="s">
        <v>103</v>
      </c>
      <c r="E380" s="4" t="s">
        <v>46</v>
      </c>
      <c r="F380" s="9" t="s">
        <v>103</v>
      </c>
      <c r="G380" s="11" t="s">
        <v>103</v>
      </c>
      <c r="H380" s="9" t="s">
        <v>103</v>
      </c>
      <c r="I380" s="9" t="s">
        <v>103</v>
      </c>
      <c r="J380" s="9" t="s">
        <v>103</v>
      </c>
      <c r="K380" s="9" t="s">
        <v>103</v>
      </c>
      <c r="L380" s="9" t="s">
        <v>103</v>
      </c>
      <c r="M380" s="7" t="e">
        <f t="shared" si="127"/>
        <v>#VALUE!</v>
      </c>
      <c r="N380" s="7" t="e">
        <f t="shared" si="117"/>
        <v>#VALUE!</v>
      </c>
      <c r="O380" s="7" t="e">
        <f t="shared" si="118"/>
        <v>#VALUE!</v>
      </c>
      <c r="P380" s="7" t="e">
        <f t="shared" si="119"/>
        <v>#VALUE!</v>
      </c>
      <c r="Q380" s="7" t="e">
        <f t="shared" si="120"/>
        <v>#VALUE!</v>
      </c>
      <c r="R380" s="7" t="e">
        <f t="shared" si="121"/>
        <v>#VALUE!</v>
      </c>
      <c r="S380" s="7" t="e">
        <f t="shared" si="122"/>
        <v>#VALUE!</v>
      </c>
      <c r="T380" s="7" t="e">
        <f t="shared" si="123"/>
        <v>#VALUE!</v>
      </c>
      <c r="U380" s="7" t="e">
        <f t="shared" si="124"/>
        <v>#VALUE!</v>
      </c>
      <c r="V380" s="7" t="e">
        <f t="shared" si="125"/>
        <v>#VALUE!</v>
      </c>
      <c r="W380" s="7" t="e">
        <f t="shared" si="126"/>
        <v>#VALUE!</v>
      </c>
      <c r="X380" s="11" t="e">
        <f t="shared" si="106"/>
        <v>#VALUE!</v>
      </c>
      <c r="Y380" s="11" t="e">
        <f t="shared" si="107"/>
        <v>#VALUE!</v>
      </c>
      <c r="Z380" s="11" t="e">
        <f t="shared" si="108"/>
        <v>#VALUE!</v>
      </c>
      <c r="AA380" s="11" t="e">
        <f t="shared" si="109"/>
        <v>#VALUE!</v>
      </c>
      <c r="AB380" s="11" t="e">
        <f t="shared" si="110"/>
        <v>#VALUE!</v>
      </c>
      <c r="AC380" s="11" t="e">
        <f t="shared" si="111"/>
        <v>#VALUE!</v>
      </c>
      <c r="AD380" s="11" t="e">
        <f t="shared" si="112"/>
        <v>#VALUE!</v>
      </c>
      <c r="AE380" s="11" t="e">
        <f t="shared" si="113"/>
        <v>#VALUE!</v>
      </c>
      <c r="AF380" s="11" t="e">
        <f t="shared" si="114"/>
        <v>#VALUE!</v>
      </c>
      <c r="AG380" s="11" t="e">
        <f t="shared" si="115"/>
        <v>#VALUE!</v>
      </c>
      <c r="AH380" s="11" t="e">
        <f t="shared" si="116"/>
        <v>#VALUE!</v>
      </c>
    </row>
    <row r="381" spans="1:34">
      <c r="A381" s="3">
        <v>46023</v>
      </c>
      <c r="B381" s="4" t="s">
        <v>103</v>
      </c>
      <c r="C381" s="4" t="s">
        <v>46</v>
      </c>
      <c r="D381" s="4" t="s">
        <v>103</v>
      </c>
      <c r="E381" s="4" t="s">
        <v>46</v>
      </c>
      <c r="F381" s="9" t="s">
        <v>103</v>
      </c>
      <c r="G381" s="11" t="s">
        <v>103</v>
      </c>
      <c r="H381" s="9" t="s">
        <v>103</v>
      </c>
      <c r="I381" s="9" t="s">
        <v>103</v>
      </c>
      <c r="J381" s="9" t="s">
        <v>103</v>
      </c>
      <c r="K381" s="9" t="s">
        <v>103</v>
      </c>
      <c r="L381" s="9" t="s">
        <v>103</v>
      </c>
      <c r="M381" s="7" t="e">
        <f t="shared" si="127"/>
        <v>#VALUE!</v>
      </c>
      <c r="N381" s="7" t="e">
        <f t="shared" si="117"/>
        <v>#VALUE!</v>
      </c>
      <c r="O381" s="7" t="e">
        <f t="shared" si="118"/>
        <v>#VALUE!</v>
      </c>
      <c r="P381" s="7" t="e">
        <f t="shared" si="119"/>
        <v>#VALUE!</v>
      </c>
      <c r="Q381" s="7" t="e">
        <f t="shared" si="120"/>
        <v>#VALUE!</v>
      </c>
      <c r="R381" s="7" t="e">
        <f t="shared" si="121"/>
        <v>#VALUE!</v>
      </c>
      <c r="S381" s="7" t="e">
        <f t="shared" si="122"/>
        <v>#VALUE!</v>
      </c>
      <c r="T381" s="7" t="e">
        <f t="shared" si="123"/>
        <v>#VALUE!</v>
      </c>
      <c r="U381" s="7" t="e">
        <f t="shared" si="124"/>
        <v>#VALUE!</v>
      </c>
      <c r="V381" s="7" t="e">
        <f t="shared" si="125"/>
        <v>#VALUE!</v>
      </c>
      <c r="W381" s="7" t="e">
        <f t="shared" si="126"/>
        <v>#VALUE!</v>
      </c>
      <c r="X381" s="11" t="e">
        <f t="shared" si="106"/>
        <v>#VALUE!</v>
      </c>
      <c r="Y381" s="11" t="e">
        <f t="shared" si="107"/>
        <v>#VALUE!</v>
      </c>
      <c r="Z381" s="11" t="e">
        <f t="shared" si="108"/>
        <v>#VALUE!</v>
      </c>
      <c r="AA381" s="11" t="e">
        <f t="shared" si="109"/>
        <v>#VALUE!</v>
      </c>
      <c r="AB381" s="11" t="e">
        <f t="shared" si="110"/>
        <v>#VALUE!</v>
      </c>
      <c r="AC381" s="11" t="e">
        <f t="shared" si="111"/>
        <v>#VALUE!</v>
      </c>
      <c r="AD381" s="11" t="e">
        <f t="shared" si="112"/>
        <v>#VALUE!</v>
      </c>
      <c r="AE381" s="11" t="e">
        <f t="shared" si="113"/>
        <v>#VALUE!</v>
      </c>
      <c r="AF381" s="11" t="e">
        <f t="shared" si="114"/>
        <v>#VALUE!</v>
      </c>
      <c r="AG381" s="11" t="e">
        <f t="shared" si="115"/>
        <v>#VALUE!</v>
      </c>
      <c r="AH381" s="11" t="e">
        <f t="shared" si="116"/>
        <v>#VALUE!</v>
      </c>
    </row>
    <row r="382" spans="1:34">
      <c r="A382" s="3">
        <v>46054</v>
      </c>
      <c r="B382" s="4" t="s">
        <v>103</v>
      </c>
      <c r="C382" s="4" t="s">
        <v>46</v>
      </c>
      <c r="D382" s="4" t="s">
        <v>103</v>
      </c>
      <c r="E382" s="4" t="s">
        <v>46</v>
      </c>
      <c r="F382" s="9" t="s">
        <v>103</v>
      </c>
      <c r="G382" s="11" t="s">
        <v>103</v>
      </c>
      <c r="H382" s="9" t="s">
        <v>103</v>
      </c>
      <c r="I382" s="9" t="s">
        <v>103</v>
      </c>
      <c r="J382" s="9" t="s">
        <v>103</v>
      </c>
      <c r="K382" s="9" t="s">
        <v>103</v>
      </c>
      <c r="L382" s="9" t="s">
        <v>103</v>
      </c>
      <c r="M382" s="7" t="e">
        <f t="shared" si="127"/>
        <v>#VALUE!</v>
      </c>
      <c r="N382" s="7" t="e">
        <f t="shared" si="117"/>
        <v>#VALUE!</v>
      </c>
      <c r="O382" s="7" t="e">
        <f t="shared" si="118"/>
        <v>#VALUE!</v>
      </c>
      <c r="P382" s="7" t="e">
        <f t="shared" si="119"/>
        <v>#VALUE!</v>
      </c>
      <c r="Q382" s="7" t="e">
        <f t="shared" si="120"/>
        <v>#VALUE!</v>
      </c>
      <c r="R382" s="7" t="e">
        <f t="shared" si="121"/>
        <v>#VALUE!</v>
      </c>
      <c r="S382" s="7" t="e">
        <f t="shared" si="122"/>
        <v>#VALUE!</v>
      </c>
      <c r="T382" s="7" t="e">
        <f t="shared" si="123"/>
        <v>#VALUE!</v>
      </c>
      <c r="U382" s="7" t="e">
        <f t="shared" si="124"/>
        <v>#VALUE!</v>
      </c>
      <c r="V382" s="7" t="e">
        <f t="shared" si="125"/>
        <v>#VALUE!</v>
      </c>
      <c r="W382" s="7" t="e">
        <f t="shared" si="126"/>
        <v>#VALUE!</v>
      </c>
      <c r="X382" s="11" t="e">
        <f t="shared" si="106"/>
        <v>#VALUE!</v>
      </c>
      <c r="Y382" s="11" t="e">
        <f t="shared" si="107"/>
        <v>#VALUE!</v>
      </c>
      <c r="Z382" s="11" t="e">
        <f t="shared" si="108"/>
        <v>#VALUE!</v>
      </c>
      <c r="AA382" s="11" t="e">
        <f t="shared" si="109"/>
        <v>#VALUE!</v>
      </c>
      <c r="AB382" s="11" t="e">
        <f t="shared" si="110"/>
        <v>#VALUE!</v>
      </c>
      <c r="AC382" s="11" t="e">
        <f t="shared" si="111"/>
        <v>#VALUE!</v>
      </c>
      <c r="AD382" s="11" t="e">
        <f t="shared" si="112"/>
        <v>#VALUE!</v>
      </c>
      <c r="AE382" s="11" t="e">
        <f t="shared" si="113"/>
        <v>#VALUE!</v>
      </c>
      <c r="AF382" s="11" t="e">
        <f t="shared" si="114"/>
        <v>#VALUE!</v>
      </c>
      <c r="AG382" s="11" t="e">
        <f t="shared" si="115"/>
        <v>#VALUE!</v>
      </c>
      <c r="AH382" s="11" t="e">
        <f t="shared" si="116"/>
        <v>#VALUE!</v>
      </c>
    </row>
    <row r="383" spans="1:34">
      <c r="A383" s="3">
        <v>46082</v>
      </c>
      <c r="B383" s="4" t="s">
        <v>103</v>
      </c>
      <c r="C383" s="4" t="s">
        <v>46</v>
      </c>
      <c r="D383" s="4" t="s">
        <v>103</v>
      </c>
      <c r="E383" s="4" t="s">
        <v>46</v>
      </c>
      <c r="F383" s="9" t="s">
        <v>103</v>
      </c>
      <c r="G383" s="11" t="s">
        <v>103</v>
      </c>
      <c r="H383" s="9" t="s">
        <v>103</v>
      </c>
      <c r="I383" s="9" t="s">
        <v>103</v>
      </c>
      <c r="J383" s="9" t="s">
        <v>103</v>
      </c>
      <c r="K383" s="9" t="s">
        <v>103</v>
      </c>
      <c r="L383" s="9" t="s">
        <v>103</v>
      </c>
      <c r="M383" s="7" t="e">
        <f t="shared" si="127"/>
        <v>#VALUE!</v>
      </c>
      <c r="N383" s="7" t="e">
        <f t="shared" si="117"/>
        <v>#VALUE!</v>
      </c>
      <c r="O383" s="7" t="e">
        <f t="shared" si="118"/>
        <v>#VALUE!</v>
      </c>
      <c r="P383" s="7" t="e">
        <f t="shared" si="119"/>
        <v>#VALUE!</v>
      </c>
      <c r="Q383" s="7" t="e">
        <f t="shared" si="120"/>
        <v>#VALUE!</v>
      </c>
      <c r="R383" s="7" t="e">
        <f t="shared" si="121"/>
        <v>#VALUE!</v>
      </c>
      <c r="S383" s="7" t="e">
        <f t="shared" si="122"/>
        <v>#VALUE!</v>
      </c>
      <c r="T383" s="7" t="e">
        <f t="shared" si="123"/>
        <v>#VALUE!</v>
      </c>
      <c r="U383" s="7" t="e">
        <f t="shared" si="124"/>
        <v>#VALUE!</v>
      </c>
      <c r="V383" s="7" t="e">
        <f t="shared" si="125"/>
        <v>#VALUE!</v>
      </c>
      <c r="W383" s="7" t="e">
        <f t="shared" si="126"/>
        <v>#VALUE!</v>
      </c>
      <c r="X383" s="11" t="e">
        <f t="shared" si="106"/>
        <v>#VALUE!</v>
      </c>
      <c r="Y383" s="11" t="e">
        <f t="shared" si="107"/>
        <v>#VALUE!</v>
      </c>
      <c r="Z383" s="11" t="e">
        <f t="shared" si="108"/>
        <v>#VALUE!</v>
      </c>
      <c r="AA383" s="11" t="e">
        <f t="shared" si="109"/>
        <v>#VALUE!</v>
      </c>
      <c r="AB383" s="11" t="e">
        <f t="shared" si="110"/>
        <v>#VALUE!</v>
      </c>
      <c r="AC383" s="11" t="e">
        <f t="shared" si="111"/>
        <v>#VALUE!</v>
      </c>
      <c r="AD383" s="11" t="e">
        <f t="shared" si="112"/>
        <v>#VALUE!</v>
      </c>
      <c r="AE383" s="11" t="e">
        <f t="shared" si="113"/>
        <v>#VALUE!</v>
      </c>
      <c r="AF383" s="11" t="e">
        <f t="shared" si="114"/>
        <v>#VALUE!</v>
      </c>
      <c r="AG383" s="11" t="e">
        <f t="shared" si="115"/>
        <v>#VALUE!</v>
      </c>
      <c r="AH383" s="11" t="e">
        <f t="shared" si="116"/>
        <v>#VALUE!</v>
      </c>
    </row>
    <row r="384" spans="1:34">
      <c r="A384" s="3">
        <v>46113</v>
      </c>
      <c r="B384" s="4" t="s">
        <v>103</v>
      </c>
      <c r="C384" s="4" t="s">
        <v>46</v>
      </c>
      <c r="D384" s="4" t="s">
        <v>103</v>
      </c>
      <c r="E384" s="4" t="s">
        <v>46</v>
      </c>
      <c r="F384" s="9" t="s">
        <v>103</v>
      </c>
      <c r="G384" s="11" t="s">
        <v>103</v>
      </c>
      <c r="H384" s="9" t="s">
        <v>103</v>
      </c>
      <c r="I384" s="9" t="s">
        <v>103</v>
      </c>
      <c r="J384" s="9" t="s">
        <v>103</v>
      </c>
      <c r="K384" s="9" t="s">
        <v>103</v>
      </c>
      <c r="L384" s="9" t="s">
        <v>103</v>
      </c>
      <c r="M384" s="7" t="e">
        <f t="shared" si="127"/>
        <v>#VALUE!</v>
      </c>
      <c r="N384" s="7" t="e">
        <f t="shared" si="117"/>
        <v>#VALUE!</v>
      </c>
      <c r="O384" s="7" t="e">
        <f t="shared" si="118"/>
        <v>#VALUE!</v>
      </c>
      <c r="P384" s="7" t="e">
        <f t="shared" si="119"/>
        <v>#VALUE!</v>
      </c>
      <c r="Q384" s="7" t="e">
        <f t="shared" si="120"/>
        <v>#VALUE!</v>
      </c>
      <c r="R384" s="7" t="e">
        <f t="shared" si="121"/>
        <v>#VALUE!</v>
      </c>
      <c r="S384" s="7" t="e">
        <f t="shared" si="122"/>
        <v>#VALUE!</v>
      </c>
      <c r="T384" s="7" t="e">
        <f t="shared" si="123"/>
        <v>#VALUE!</v>
      </c>
      <c r="U384" s="7" t="e">
        <f t="shared" si="124"/>
        <v>#VALUE!</v>
      </c>
      <c r="V384" s="7" t="e">
        <f t="shared" si="125"/>
        <v>#VALUE!</v>
      </c>
      <c r="W384" s="7" t="e">
        <f t="shared" si="126"/>
        <v>#VALUE!</v>
      </c>
      <c r="X384" s="11" t="e">
        <f t="shared" si="106"/>
        <v>#VALUE!</v>
      </c>
      <c r="Y384" s="11" t="e">
        <f t="shared" si="107"/>
        <v>#VALUE!</v>
      </c>
      <c r="Z384" s="11" t="e">
        <f t="shared" si="108"/>
        <v>#VALUE!</v>
      </c>
      <c r="AA384" s="11" t="e">
        <f t="shared" si="109"/>
        <v>#VALUE!</v>
      </c>
      <c r="AB384" s="11" t="e">
        <f t="shared" si="110"/>
        <v>#VALUE!</v>
      </c>
      <c r="AC384" s="11" t="e">
        <f t="shared" si="111"/>
        <v>#VALUE!</v>
      </c>
      <c r="AD384" s="11" t="e">
        <f t="shared" si="112"/>
        <v>#VALUE!</v>
      </c>
      <c r="AE384" s="11" t="e">
        <f t="shared" si="113"/>
        <v>#VALUE!</v>
      </c>
      <c r="AF384" s="11" t="e">
        <f t="shared" si="114"/>
        <v>#VALUE!</v>
      </c>
      <c r="AG384" s="11" t="e">
        <f t="shared" si="115"/>
        <v>#VALUE!</v>
      </c>
      <c r="AH384" s="11" t="e">
        <f t="shared" si="116"/>
        <v>#VALUE!</v>
      </c>
    </row>
    <row r="385" spans="1:34">
      <c r="A385" s="3">
        <v>46143</v>
      </c>
      <c r="B385" s="4" t="s">
        <v>103</v>
      </c>
      <c r="C385" s="4" t="s">
        <v>46</v>
      </c>
      <c r="D385" s="4" t="s">
        <v>103</v>
      </c>
      <c r="E385" s="4" t="s">
        <v>46</v>
      </c>
      <c r="F385" s="9" t="s">
        <v>103</v>
      </c>
      <c r="G385" s="11" t="s">
        <v>103</v>
      </c>
      <c r="H385" s="9" t="s">
        <v>103</v>
      </c>
      <c r="I385" s="9" t="s">
        <v>103</v>
      </c>
      <c r="J385" s="9" t="s">
        <v>103</v>
      </c>
      <c r="K385" s="9" t="s">
        <v>103</v>
      </c>
      <c r="L385" s="9" t="s">
        <v>103</v>
      </c>
      <c r="M385" s="7" t="e">
        <f t="shared" si="127"/>
        <v>#VALUE!</v>
      </c>
      <c r="N385" s="7" t="e">
        <f t="shared" si="117"/>
        <v>#VALUE!</v>
      </c>
      <c r="O385" s="7" t="e">
        <f t="shared" si="118"/>
        <v>#VALUE!</v>
      </c>
      <c r="P385" s="7" t="e">
        <f t="shared" si="119"/>
        <v>#VALUE!</v>
      </c>
      <c r="Q385" s="7" t="e">
        <f t="shared" si="120"/>
        <v>#VALUE!</v>
      </c>
      <c r="R385" s="7" t="e">
        <f t="shared" si="121"/>
        <v>#VALUE!</v>
      </c>
      <c r="S385" s="7" t="e">
        <f t="shared" si="122"/>
        <v>#VALUE!</v>
      </c>
      <c r="T385" s="7" t="e">
        <f t="shared" si="123"/>
        <v>#VALUE!</v>
      </c>
      <c r="U385" s="7" t="e">
        <f t="shared" si="124"/>
        <v>#VALUE!</v>
      </c>
      <c r="V385" s="7" t="e">
        <f t="shared" si="125"/>
        <v>#VALUE!</v>
      </c>
      <c r="W385" s="7" t="e">
        <f t="shared" si="126"/>
        <v>#VALUE!</v>
      </c>
      <c r="X385" s="11" t="e">
        <f t="shared" si="106"/>
        <v>#VALUE!</v>
      </c>
      <c r="Y385" s="11" t="e">
        <f t="shared" si="107"/>
        <v>#VALUE!</v>
      </c>
      <c r="Z385" s="11" t="e">
        <f t="shared" si="108"/>
        <v>#VALUE!</v>
      </c>
      <c r="AA385" s="11" t="e">
        <f t="shared" si="109"/>
        <v>#VALUE!</v>
      </c>
      <c r="AB385" s="11" t="e">
        <f t="shared" si="110"/>
        <v>#VALUE!</v>
      </c>
      <c r="AC385" s="11" t="e">
        <f t="shared" si="111"/>
        <v>#VALUE!</v>
      </c>
      <c r="AD385" s="11" t="e">
        <f t="shared" si="112"/>
        <v>#VALUE!</v>
      </c>
      <c r="AE385" s="11" t="e">
        <f t="shared" si="113"/>
        <v>#VALUE!</v>
      </c>
      <c r="AF385" s="11" t="e">
        <f t="shared" si="114"/>
        <v>#VALUE!</v>
      </c>
      <c r="AG385" s="11" t="e">
        <f t="shared" si="115"/>
        <v>#VALUE!</v>
      </c>
      <c r="AH385" s="11" t="e">
        <f t="shared" si="116"/>
        <v>#VALUE!</v>
      </c>
    </row>
    <row r="386" spans="1:34">
      <c r="A386" s="3">
        <v>46174</v>
      </c>
      <c r="B386" s="4" t="s">
        <v>103</v>
      </c>
      <c r="C386" s="4" t="s">
        <v>46</v>
      </c>
      <c r="D386" s="4" t="s">
        <v>103</v>
      </c>
      <c r="E386" s="4" t="s">
        <v>46</v>
      </c>
      <c r="F386" s="9" t="s">
        <v>103</v>
      </c>
      <c r="G386" s="11" t="s">
        <v>103</v>
      </c>
      <c r="H386" s="9" t="s">
        <v>103</v>
      </c>
      <c r="I386" s="9" t="s">
        <v>103</v>
      </c>
      <c r="J386" s="9" t="s">
        <v>103</v>
      </c>
      <c r="K386" s="9" t="s">
        <v>103</v>
      </c>
      <c r="L386" s="9" t="s">
        <v>103</v>
      </c>
      <c r="M386" s="7" t="e">
        <f t="shared" si="127"/>
        <v>#VALUE!</v>
      </c>
      <c r="N386" s="7" t="e">
        <f t="shared" si="117"/>
        <v>#VALUE!</v>
      </c>
      <c r="O386" s="7" t="e">
        <f t="shared" si="118"/>
        <v>#VALUE!</v>
      </c>
      <c r="P386" s="7" t="e">
        <f t="shared" si="119"/>
        <v>#VALUE!</v>
      </c>
      <c r="Q386" s="7" t="e">
        <f t="shared" si="120"/>
        <v>#VALUE!</v>
      </c>
      <c r="R386" s="7" t="e">
        <f t="shared" si="121"/>
        <v>#VALUE!</v>
      </c>
      <c r="S386" s="7" t="e">
        <f t="shared" si="122"/>
        <v>#VALUE!</v>
      </c>
      <c r="T386" s="7" t="e">
        <f t="shared" si="123"/>
        <v>#VALUE!</v>
      </c>
      <c r="U386" s="7" t="e">
        <f t="shared" si="124"/>
        <v>#VALUE!</v>
      </c>
      <c r="V386" s="7" t="e">
        <f t="shared" si="125"/>
        <v>#VALUE!</v>
      </c>
      <c r="W386" s="7" t="e">
        <f t="shared" si="126"/>
        <v>#VALUE!</v>
      </c>
      <c r="X386" s="11" t="e">
        <f t="shared" si="106"/>
        <v>#VALUE!</v>
      </c>
      <c r="Y386" s="11" t="e">
        <f t="shared" si="107"/>
        <v>#VALUE!</v>
      </c>
      <c r="Z386" s="11" t="e">
        <f t="shared" si="108"/>
        <v>#VALUE!</v>
      </c>
      <c r="AA386" s="11" t="e">
        <f t="shared" si="109"/>
        <v>#VALUE!</v>
      </c>
      <c r="AB386" s="11" t="e">
        <f t="shared" si="110"/>
        <v>#VALUE!</v>
      </c>
      <c r="AC386" s="11" t="e">
        <f t="shared" si="111"/>
        <v>#VALUE!</v>
      </c>
      <c r="AD386" s="11" t="e">
        <f t="shared" si="112"/>
        <v>#VALUE!</v>
      </c>
      <c r="AE386" s="11" t="e">
        <f t="shared" si="113"/>
        <v>#VALUE!</v>
      </c>
      <c r="AF386" s="11" t="e">
        <f t="shared" si="114"/>
        <v>#VALUE!</v>
      </c>
      <c r="AG386" s="11" t="e">
        <f t="shared" si="115"/>
        <v>#VALUE!</v>
      </c>
      <c r="AH386" s="11" t="e">
        <f t="shared" si="116"/>
        <v>#VALUE!</v>
      </c>
    </row>
    <row r="387" spans="1:34">
      <c r="A387" s="3">
        <v>46204</v>
      </c>
      <c r="B387" s="4" t="s">
        <v>103</v>
      </c>
      <c r="C387" s="4" t="s">
        <v>46</v>
      </c>
      <c r="D387" s="4" t="s">
        <v>103</v>
      </c>
      <c r="E387" s="4" t="s">
        <v>46</v>
      </c>
      <c r="F387" s="9" t="s">
        <v>103</v>
      </c>
      <c r="G387" s="11" t="s">
        <v>103</v>
      </c>
      <c r="H387" s="9" t="s">
        <v>103</v>
      </c>
      <c r="I387" s="9" t="s">
        <v>103</v>
      </c>
      <c r="J387" s="9" t="s">
        <v>103</v>
      </c>
      <c r="K387" s="9" t="s">
        <v>103</v>
      </c>
      <c r="L387" s="9" t="s">
        <v>103</v>
      </c>
      <c r="M387" s="7" t="e">
        <f t="shared" si="127"/>
        <v>#VALUE!</v>
      </c>
      <c r="N387" s="7" t="e">
        <f t="shared" si="117"/>
        <v>#VALUE!</v>
      </c>
      <c r="O387" s="7" t="e">
        <f t="shared" si="118"/>
        <v>#VALUE!</v>
      </c>
      <c r="P387" s="7" t="e">
        <f t="shared" si="119"/>
        <v>#VALUE!</v>
      </c>
      <c r="Q387" s="7" t="e">
        <f t="shared" si="120"/>
        <v>#VALUE!</v>
      </c>
      <c r="R387" s="7" t="e">
        <f t="shared" si="121"/>
        <v>#VALUE!</v>
      </c>
      <c r="S387" s="7" t="e">
        <f t="shared" si="122"/>
        <v>#VALUE!</v>
      </c>
      <c r="T387" s="7" t="e">
        <f t="shared" si="123"/>
        <v>#VALUE!</v>
      </c>
      <c r="U387" s="7" t="e">
        <f t="shared" si="124"/>
        <v>#VALUE!</v>
      </c>
      <c r="V387" s="7" t="e">
        <f t="shared" si="125"/>
        <v>#VALUE!</v>
      </c>
      <c r="W387" s="7" t="e">
        <f t="shared" si="126"/>
        <v>#VALUE!</v>
      </c>
      <c r="X387" s="11" t="e">
        <f t="shared" si="106"/>
        <v>#VALUE!</v>
      </c>
      <c r="Y387" s="11" t="e">
        <f t="shared" si="107"/>
        <v>#VALUE!</v>
      </c>
      <c r="Z387" s="11" t="e">
        <f t="shared" si="108"/>
        <v>#VALUE!</v>
      </c>
      <c r="AA387" s="11" t="e">
        <f t="shared" si="109"/>
        <v>#VALUE!</v>
      </c>
      <c r="AB387" s="11" t="e">
        <f t="shared" si="110"/>
        <v>#VALUE!</v>
      </c>
      <c r="AC387" s="11" t="e">
        <f t="shared" si="111"/>
        <v>#VALUE!</v>
      </c>
      <c r="AD387" s="11" t="e">
        <f t="shared" si="112"/>
        <v>#VALUE!</v>
      </c>
      <c r="AE387" s="11" t="e">
        <f t="shared" si="113"/>
        <v>#VALUE!</v>
      </c>
      <c r="AF387" s="11" t="e">
        <f t="shared" si="114"/>
        <v>#VALUE!</v>
      </c>
      <c r="AG387" s="11" t="e">
        <f t="shared" si="115"/>
        <v>#VALUE!</v>
      </c>
      <c r="AH387" s="11" t="e">
        <f t="shared" si="116"/>
        <v>#VALUE!</v>
      </c>
    </row>
    <row r="388" spans="1:34">
      <c r="A388" s="3">
        <v>46235</v>
      </c>
      <c r="B388" s="4" t="s">
        <v>103</v>
      </c>
      <c r="C388" s="4" t="s">
        <v>46</v>
      </c>
      <c r="D388" s="4" t="s">
        <v>103</v>
      </c>
      <c r="E388" s="4" t="s">
        <v>46</v>
      </c>
      <c r="F388" s="9" t="s">
        <v>103</v>
      </c>
      <c r="G388" s="11" t="s">
        <v>103</v>
      </c>
      <c r="H388" s="9" t="s">
        <v>103</v>
      </c>
      <c r="I388" s="9" t="s">
        <v>103</v>
      </c>
      <c r="J388" s="9" t="s">
        <v>103</v>
      </c>
      <c r="K388" s="9" t="s">
        <v>103</v>
      </c>
      <c r="L388" s="9" t="s">
        <v>103</v>
      </c>
      <c r="M388" s="7" t="e">
        <f t="shared" si="127"/>
        <v>#VALUE!</v>
      </c>
      <c r="N388" s="7" t="e">
        <f t="shared" si="117"/>
        <v>#VALUE!</v>
      </c>
      <c r="O388" s="7" t="e">
        <f t="shared" si="118"/>
        <v>#VALUE!</v>
      </c>
      <c r="P388" s="7" t="e">
        <f t="shared" si="119"/>
        <v>#VALUE!</v>
      </c>
      <c r="Q388" s="7" t="e">
        <f t="shared" si="120"/>
        <v>#VALUE!</v>
      </c>
      <c r="R388" s="7" t="e">
        <f t="shared" si="121"/>
        <v>#VALUE!</v>
      </c>
      <c r="S388" s="7" t="e">
        <f t="shared" si="122"/>
        <v>#VALUE!</v>
      </c>
      <c r="T388" s="7" t="e">
        <f t="shared" si="123"/>
        <v>#VALUE!</v>
      </c>
      <c r="U388" s="7" t="e">
        <f t="shared" si="124"/>
        <v>#VALUE!</v>
      </c>
      <c r="V388" s="7" t="e">
        <f t="shared" si="125"/>
        <v>#VALUE!</v>
      </c>
      <c r="W388" s="7" t="e">
        <f t="shared" si="126"/>
        <v>#VALUE!</v>
      </c>
      <c r="X388" s="11" t="e">
        <f t="shared" si="106"/>
        <v>#VALUE!</v>
      </c>
      <c r="Y388" s="11" t="e">
        <f t="shared" si="107"/>
        <v>#VALUE!</v>
      </c>
      <c r="Z388" s="11" t="e">
        <f t="shared" si="108"/>
        <v>#VALUE!</v>
      </c>
      <c r="AA388" s="11" t="e">
        <f t="shared" si="109"/>
        <v>#VALUE!</v>
      </c>
      <c r="AB388" s="11" t="e">
        <f t="shared" si="110"/>
        <v>#VALUE!</v>
      </c>
      <c r="AC388" s="11" t="e">
        <f t="shared" si="111"/>
        <v>#VALUE!</v>
      </c>
      <c r="AD388" s="11" t="e">
        <f t="shared" si="112"/>
        <v>#VALUE!</v>
      </c>
      <c r="AE388" s="11" t="e">
        <f t="shared" si="113"/>
        <v>#VALUE!</v>
      </c>
      <c r="AF388" s="11" t="e">
        <f t="shared" si="114"/>
        <v>#VALUE!</v>
      </c>
      <c r="AG388" s="11" t="e">
        <f t="shared" si="115"/>
        <v>#VALUE!</v>
      </c>
      <c r="AH388" s="11" t="e">
        <f t="shared" si="116"/>
        <v>#VALUE!</v>
      </c>
    </row>
    <row r="389" spans="1:34">
      <c r="A389" s="3">
        <v>46266</v>
      </c>
      <c r="B389" s="4" t="s">
        <v>103</v>
      </c>
      <c r="C389" s="4" t="s">
        <v>46</v>
      </c>
      <c r="D389" s="4" t="s">
        <v>103</v>
      </c>
      <c r="E389" s="4" t="s">
        <v>46</v>
      </c>
      <c r="F389" s="9" t="s">
        <v>103</v>
      </c>
      <c r="G389" s="11" t="s">
        <v>103</v>
      </c>
      <c r="H389" s="9" t="s">
        <v>103</v>
      </c>
      <c r="I389" s="9" t="s">
        <v>103</v>
      </c>
      <c r="J389" s="9" t="s">
        <v>103</v>
      </c>
      <c r="K389" s="9" t="s">
        <v>103</v>
      </c>
      <c r="L389" s="9" t="s">
        <v>103</v>
      </c>
      <c r="M389" s="7" t="e">
        <f t="shared" si="127"/>
        <v>#VALUE!</v>
      </c>
      <c r="N389" s="7" t="e">
        <f t="shared" si="117"/>
        <v>#VALUE!</v>
      </c>
      <c r="O389" s="7" t="e">
        <f t="shared" si="118"/>
        <v>#VALUE!</v>
      </c>
      <c r="P389" s="7" t="e">
        <f t="shared" si="119"/>
        <v>#VALUE!</v>
      </c>
      <c r="Q389" s="7" t="e">
        <f t="shared" si="120"/>
        <v>#VALUE!</v>
      </c>
      <c r="R389" s="7" t="e">
        <f t="shared" si="121"/>
        <v>#VALUE!</v>
      </c>
      <c r="S389" s="7" t="e">
        <f t="shared" si="122"/>
        <v>#VALUE!</v>
      </c>
      <c r="T389" s="7" t="e">
        <f t="shared" si="123"/>
        <v>#VALUE!</v>
      </c>
      <c r="U389" s="7" t="e">
        <f t="shared" si="124"/>
        <v>#VALUE!</v>
      </c>
      <c r="V389" s="7" t="e">
        <f t="shared" si="125"/>
        <v>#VALUE!</v>
      </c>
      <c r="W389" s="7" t="e">
        <f t="shared" si="126"/>
        <v>#VALUE!</v>
      </c>
      <c r="X389" s="11" t="e">
        <f t="shared" si="106"/>
        <v>#VALUE!</v>
      </c>
      <c r="Y389" s="11" t="e">
        <f t="shared" si="107"/>
        <v>#VALUE!</v>
      </c>
      <c r="Z389" s="11" t="e">
        <f t="shared" si="108"/>
        <v>#VALUE!</v>
      </c>
      <c r="AA389" s="11" t="e">
        <f t="shared" si="109"/>
        <v>#VALUE!</v>
      </c>
      <c r="AB389" s="11" t="e">
        <f t="shared" si="110"/>
        <v>#VALUE!</v>
      </c>
      <c r="AC389" s="11" t="e">
        <f t="shared" si="111"/>
        <v>#VALUE!</v>
      </c>
      <c r="AD389" s="11" t="e">
        <f t="shared" si="112"/>
        <v>#VALUE!</v>
      </c>
      <c r="AE389" s="11" t="e">
        <f t="shared" si="113"/>
        <v>#VALUE!</v>
      </c>
      <c r="AF389" s="11" t="e">
        <f t="shared" si="114"/>
        <v>#VALUE!</v>
      </c>
      <c r="AG389" s="11" t="e">
        <f t="shared" si="115"/>
        <v>#VALUE!</v>
      </c>
      <c r="AH389" s="11" t="e">
        <f t="shared" si="116"/>
        <v>#VALUE!</v>
      </c>
    </row>
    <row r="390" spans="1:34">
      <c r="A390" s="3">
        <v>46296</v>
      </c>
      <c r="B390" s="4" t="s">
        <v>103</v>
      </c>
      <c r="C390" s="4" t="s">
        <v>46</v>
      </c>
      <c r="D390" s="4" t="s">
        <v>103</v>
      </c>
      <c r="E390" s="4" t="s">
        <v>46</v>
      </c>
      <c r="F390" s="9" t="s">
        <v>103</v>
      </c>
      <c r="G390" s="11" t="s">
        <v>103</v>
      </c>
      <c r="H390" s="9" t="s">
        <v>103</v>
      </c>
      <c r="I390" s="9" t="s">
        <v>103</v>
      </c>
      <c r="J390" s="9" t="s">
        <v>103</v>
      </c>
      <c r="K390" s="9" t="s">
        <v>103</v>
      </c>
      <c r="L390" s="9" t="s">
        <v>103</v>
      </c>
      <c r="M390" s="7" t="e">
        <f t="shared" si="127"/>
        <v>#VALUE!</v>
      </c>
      <c r="N390" s="7" t="e">
        <f t="shared" si="117"/>
        <v>#VALUE!</v>
      </c>
      <c r="O390" s="7" t="e">
        <f t="shared" si="118"/>
        <v>#VALUE!</v>
      </c>
      <c r="P390" s="7" t="e">
        <f t="shared" si="119"/>
        <v>#VALUE!</v>
      </c>
      <c r="Q390" s="7" t="e">
        <f t="shared" si="120"/>
        <v>#VALUE!</v>
      </c>
      <c r="R390" s="7" t="e">
        <f t="shared" si="121"/>
        <v>#VALUE!</v>
      </c>
      <c r="S390" s="7" t="e">
        <f t="shared" si="122"/>
        <v>#VALUE!</v>
      </c>
      <c r="T390" s="7" t="e">
        <f t="shared" si="123"/>
        <v>#VALUE!</v>
      </c>
      <c r="U390" s="7" t="e">
        <f t="shared" si="124"/>
        <v>#VALUE!</v>
      </c>
      <c r="V390" s="7" t="e">
        <f t="shared" si="125"/>
        <v>#VALUE!</v>
      </c>
      <c r="W390" s="7" t="e">
        <f t="shared" si="126"/>
        <v>#VALUE!</v>
      </c>
      <c r="X390" s="11" t="e">
        <f t="shared" si="106"/>
        <v>#VALUE!</v>
      </c>
      <c r="Y390" s="11" t="e">
        <f t="shared" si="107"/>
        <v>#VALUE!</v>
      </c>
      <c r="Z390" s="11" t="e">
        <f t="shared" si="108"/>
        <v>#VALUE!</v>
      </c>
      <c r="AA390" s="11" t="e">
        <f t="shared" si="109"/>
        <v>#VALUE!</v>
      </c>
      <c r="AB390" s="11" t="e">
        <f t="shared" si="110"/>
        <v>#VALUE!</v>
      </c>
      <c r="AC390" s="11" t="e">
        <f t="shared" si="111"/>
        <v>#VALUE!</v>
      </c>
      <c r="AD390" s="11" t="e">
        <f t="shared" si="112"/>
        <v>#VALUE!</v>
      </c>
      <c r="AE390" s="11" t="e">
        <f t="shared" si="113"/>
        <v>#VALUE!</v>
      </c>
      <c r="AF390" s="11" t="e">
        <f t="shared" si="114"/>
        <v>#VALUE!</v>
      </c>
      <c r="AG390" s="11" t="e">
        <f t="shared" si="115"/>
        <v>#VALUE!</v>
      </c>
      <c r="AH390" s="11" t="e">
        <f t="shared" si="116"/>
        <v>#VALUE!</v>
      </c>
    </row>
    <row r="391" spans="1:34">
      <c r="A391" s="3">
        <v>46327</v>
      </c>
      <c r="B391" s="4" t="s">
        <v>103</v>
      </c>
      <c r="C391" s="4" t="s">
        <v>46</v>
      </c>
      <c r="D391" s="4" t="s">
        <v>103</v>
      </c>
      <c r="E391" s="4" t="s">
        <v>46</v>
      </c>
      <c r="F391" s="9" t="s">
        <v>103</v>
      </c>
      <c r="G391" s="11" t="s">
        <v>103</v>
      </c>
      <c r="H391" s="9" t="s">
        <v>103</v>
      </c>
      <c r="I391" s="9" t="s">
        <v>103</v>
      </c>
      <c r="J391" s="9" t="s">
        <v>103</v>
      </c>
      <c r="K391" s="9" t="s">
        <v>103</v>
      </c>
      <c r="L391" s="9" t="s">
        <v>103</v>
      </c>
      <c r="M391" s="7" t="e">
        <f t="shared" si="127"/>
        <v>#VALUE!</v>
      </c>
      <c r="N391" s="7" t="e">
        <f t="shared" si="117"/>
        <v>#VALUE!</v>
      </c>
      <c r="O391" s="7" t="e">
        <f t="shared" si="118"/>
        <v>#VALUE!</v>
      </c>
      <c r="P391" s="7" t="e">
        <f t="shared" si="119"/>
        <v>#VALUE!</v>
      </c>
      <c r="Q391" s="7" t="e">
        <f t="shared" si="120"/>
        <v>#VALUE!</v>
      </c>
      <c r="R391" s="7" t="e">
        <f t="shared" si="121"/>
        <v>#VALUE!</v>
      </c>
      <c r="S391" s="7" t="e">
        <f t="shared" si="122"/>
        <v>#VALUE!</v>
      </c>
      <c r="T391" s="7" t="e">
        <f t="shared" si="123"/>
        <v>#VALUE!</v>
      </c>
      <c r="U391" s="7" t="e">
        <f t="shared" si="124"/>
        <v>#VALUE!</v>
      </c>
      <c r="V391" s="7" t="e">
        <f t="shared" si="125"/>
        <v>#VALUE!</v>
      </c>
      <c r="W391" s="7" t="e">
        <f t="shared" si="126"/>
        <v>#VALUE!</v>
      </c>
      <c r="X391" s="11" t="e">
        <f t="shared" si="106"/>
        <v>#VALUE!</v>
      </c>
      <c r="Y391" s="11" t="e">
        <f t="shared" si="107"/>
        <v>#VALUE!</v>
      </c>
      <c r="Z391" s="11" t="e">
        <f t="shared" si="108"/>
        <v>#VALUE!</v>
      </c>
      <c r="AA391" s="11" t="e">
        <f t="shared" si="109"/>
        <v>#VALUE!</v>
      </c>
      <c r="AB391" s="11" t="e">
        <f t="shared" si="110"/>
        <v>#VALUE!</v>
      </c>
      <c r="AC391" s="11" t="e">
        <f t="shared" si="111"/>
        <v>#VALUE!</v>
      </c>
      <c r="AD391" s="11" t="e">
        <f t="shared" si="112"/>
        <v>#VALUE!</v>
      </c>
      <c r="AE391" s="11" t="e">
        <f t="shared" si="113"/>
        <v>#VALUE!</v>
      </c>
      <c r="AF391" s="11" t="e">
        <f t="shared" si="114"/>
        <v>#VALUE!</v>
      </c>
      <c r="AG391" s="11" t="e">
        <f t="shared" si="115"/>
        <v>#VALUE!</v>
      </c>
      <c r="AH391" s="11" t="e">
        <f t="shared" si="116"/>
        <v>#VALUE!</v>
      </c>
    </row>
    <row r="392" spans="1:34">
      <c r="A392" s="3">
        <v>46357</v>
      </c>
      <c r="B392" s="4" t="s">
        <v>103</v>
      </c>
      <c r="C392" s="4" t="s">
        <v>46</v>
      </c>
      <c r="D392" s="4" t="s">
        <v>103</v>
      </c>
      <c r="E392" s="4" t="s">
        <v>46</v>
      </c>
      <c r="F392" s="9" t="s">
        <v>103</v>
      </c>
      <c r="G392" s="11" t="s">
        <v>103</v>
      </c>
      <c r="H392" s="9" t="s">
        <v>103</v>
      </c>
      <c r="I392" s="9" t="s">
        <v>103</v>
      </c>
      <c r="J392" s="9" t="s">
        <v>103</v>
      </c>
      <c r="K392" s="9" t="s">
        <v>103</v>
      </c>
      <c r="L392" s="9" t="s">
        <v>103</v>
      </c>
      <c r="M392" s="7" t="e">
        <f t="shared" si="127"/>
        <v>#VALUE!</v>
      </c>
      <c r="N392" s="7" t="e">
        <f t="shared" si="117"/>
        <v>#VALUE!</v>
      </c>
      <c r="O392" s="7" t="e">
        <f t="shared" si="118"/>
        <v>#VALUE!</v>
      </c>
      <c r="P392" s="7" t="e">
        <f t="shared" si="119"/>
        <v>#VALUE!</v>
      </c>
      <c r="Q392" s="7" t="e">
        <f t="shared" si="120"/>
        <v>#VALUE!</v>
      </c>
      <c r="R392" s="7" t="e">
        <f t="shared" si="121"/>
        <v>#VALUE!</v>
      </c>
      <c r="S392" s="7" t="e">
        <f t="shared" si="122"/>
        <v>#VALUE!</v>
      </c>
      <c r="T392" s="7" t="e">
        <f t="shared" si="123"/>
        <v>#VALUE!</v>
      </c>
      <c r="U392" s="7" t="e">
        <f t="shared" si="124"/>
        <v>#VALUE!</v>
      </c>
      <c r="V392" s="7" t="e">
        <f t="shared" si="125"/>
        <v>#VALUE!</v>
      </c>
      <c r="W392" s="7" t="e">
        <f t="shared" si="126"/>
        <v>#VALUE!</v>
      </c>
      <c r="X392" s="11" t="e">
        <f t="shared" si="106"/>
        <v>#VALUE!</v>
      </c>
      <c r="Y392" s="11" t="e">
        <f t="shared" si="107"/>
        <v>#VALUE!</v>
      </c>
      <c r="Z392" s="11" t="e">
        <f t="shared" si="108"/>
        <v>#VALUE!</v>
      </c>
      <c r="AA392" s="11" t="e">
        <f t="shared" si="109"/>
        <v>#VALUE!</v>
      </c>
      <c r="AB392" s="11" t="e">
        <f t="shared" si="110"/>
        <v>#VALUE!</v>
      </c>
      <c r="AC392" s="11" t="e">
        <f t="shared" si="111"/>
        <v>#VALUE!</v>
      </c>
      <c r="AD392" s="11" t="e">
        <f t="shared" si="112"/>
        <v>#VALUE!</v>
      </c>
      <c r="AE392" s="11" t="e">
        <f t="shared" si="113"/>
        <v>#VALUE!</v>
      </c>
      <c r="AF392" s="11" t="e">
        <f t="shared" si="114"/>
        <v>#VALUE!</v>
      </c>
      <c r="AG392" s="11" t="e">
        <f t="shared" si="115"/>
        <v>#VALUE!</v>
      </c>
      <c r="AH392" s="11" t="e">
        <f t="shared" si="116"/>
        <v>#VALUE!</v>
      </c>
    </row>
    <row r="393" spans="1:34">
      <c r="A393" s="3">
        <v>46388</v>
      </c>
      <c r="B393" s="4" t="s">
        <v>103</v>
      </c>
      <c r="C393" s="4" t="s">
        <v>46</v>
      </c>
      <c r="D393" s="4" t="s">
        <v>103</v>
      </c>
      <c r="E393" s="4" t="s">
        <v>46</v>
      </c>
      <c r="F393" s="9" t="s">
        <v>103</v>
      </c>
      <c r="G393" s="11" t="s">
        <v>103</v>
      </c>
      <c r="H393" s="9" t="s">
        <v>103</v>
      </c>
      <c r="I393" s="9" t="s">
        <v>103</v>
      </c>
      <c r="J393" s="9" t="s">
        <v>103</v>
      </c>
      <c r="K393" s="9" t="s">
        <v>103</v>
      </c>
      <c r="L393" s="9" t="s">
        <v>103</v>
      </c>
      <c r="M393" s="7" t="e">
        <f t="shared" si="127"/>
        <v>#VALUE!</v>
      </c>
      <c r="N393" s="7" t="e">
        <f t="shared" si="117"/>
        <v>#VALUE!</v>
      </c>
      <c r="O393" s="7" t="e">
        <f t="shared" si="118"/>
        <v>#VALUE!</v>
      </c>
      <c r="P393" s="7" t="e">
        <f t="shared" si="119"/>
        <v>#VALUE!</v>
      </c>
      <c r="Q393" s="7" t="e">
        <f t="shared" si="120"/>
        <v>#VALUE!</v>
      </c>
      <c r="R393" s="7" t="e">
        <f t="shared" si="121"/>
        <v>#VALUE!</v>
      </c>
      <c r="S393" s="7" t="e">
        <f t="shared" si="122"/>
        <v>#VALUE!</v>
      </c>
      <c r="T393" s="7" t="e">
        <f t="shared" si="123"/>
        <v>#VALUE!</v>
      </c>
      <c r="U393" s="7" t="e">
        <f t="shared" si="124"/>
        <v>#VALUE!</v>
      </c>
      <c r="V393" s="7" t="e">
        <f t="shared" si="125"/>
        <v>#VALUE!</v>
      </c>
      <c r="W393" s="7" t="e">
        <f t="shared" si="126"/>
        <v>#VALUE!</v>
      </c>
      <c r="X393" s="11" t="e">
        <f t="shared" si="106"/>
        <v>#VALUE!</v>
      </c>
      <c r="Y393" s="11" t="e">
        <f t="shared" si="107"/>
        <v>#VALUE!</v>
      </c>
      <c r="Z393" s="11" t="e">
        <f t="shared" si="108"/>
        <v>#VALUE!</v>
      </c>
      <c r="AA393" s="11" t="e">
        <f t="shared" si="109"/>
        <v>#VALUE!</v>
      </c>
      <c r="AB393" s="11" t="e">
        <f t="shared" si="110"/>
        <v>#VALUE!</v>
      </c>
      <c r="AC393" s="11" t="e">
        <f t="shared" si="111"/>
        <v>#VALUE!</v>
      </c>
      <c r="AD393" s="11" t="e">
        <f t="shared" si="112"/>
        <v>#VALUE!</v>
      </c>
      <c r="AE393" s="11" t="e">
        <f t="shared" si="113"/>
        <v>#VALUE!</v>
      </c>
      <c r="AF393" s="11" t="e">
        <f t="shared" si="114"/>
        <v>#VALUE!</v>
      </c>
      <c r="AG393" s="11" t="e">
        <f t="shared" si="115"/>
        <v>#VALUE!</v>
      </c>
      <c r="AH393" s="11" t="e">
        <f t="shared" si="116"/>
        <v>#VALUE!</v>
      </c>
    </row>
    <row r="394" spans="1:34">
      <c r="A394" s="3">
        <v>46419</v>
      </c>
      <c r="B394" s="4" t="s">
        <v>103</v>
      </c>
      <c r="C394" s="4" t="s">
        <v>46</v>
      </c>
      <c r="D394" s="4" t="s">
        <v>103</v>
      </c>
      <c r="E394" s="4" t="s">
        <v>46</v>
      </c>
      <c r="F394" s="9" t="s">
        <v>103</v>
      </c>
      <c r="G394" s="11" t="s">
        <v>103</v>
      </c>
      <c r="H394" s="9" t="s">
        <v>103</v>
      </c>
      <c r="I394" s="9" t="s">
        <v>103</v>
      </c>
      <c r="J394" s="9" t="s">
        <v>103</v>
      </c>
      <c r="K394" s="9" t="s">
        <v>103</v>
      </c>
      <c r="L394" s="9" t="s">
        <v>103</v>
      </c>
      <c r="M394" s="7" t="e">
        <f t="shared" si="127"/>
        <v>#VALUE!</v>
      </c>
      <c r="N394" s="7" t="e">
        <f t="shared" si="117"/>
        <v>#VALUE!</v>
      </c>
      <c r="O394" s="7" t="e">
        <f t="shared" si="118"/>
        <v>#VALUE!</v>
      </c>
      <c r="P394" s="7" t="e">
        <f t="shared" si="119"/>
        <v>#VALUE!</v>
      </c>
      <c r="Q394" s="7" t="e">
        <f t="shared" si="120"/>
        <v>#VALUE!</v>
      </c>
      <c r="R394" s="7" t="e">
        <f t="shared" si="121"/>
        <v>#VALUE!</v>
      </c>
      <c r="S394" s="7" t="e">
        <f t="shared" si="122"/>
        <v>#VALUE!</v>
      </c>
      <c r="T394" s="7" t="e">
        <f t="shared" si="123"/>
        <v>#VALUE!</v>
      </c>
      <c r="U394" s="7" t="e">
        <f t="shared" si="124"/>
        <v>#VALUE!</v>
      </c>
      <c r="V394" s="7" t="e">
        <f t="shared" si="125"/>
        <v>#VALUE!</v>
      </c>
      <c r="W394" s="7" t="e">
        <f t="shared" si="126"/>
        <v>#VALUE!</v>
      </c>
      <c r="X394" s="11" t="e">
        <f t="shared" si="106"/>
        <v>#VALUE!</v>
      </c>
      <c r="Y394" s="11" t="e">
        <f t="shared" si="107"/>
        <v>#VALUE!</v>
      </c>
      <c r="Z394" s="11" t="e">
        <f t="shared" si="108"/>
        <v>#VALUE!</v>
      </c>
      <c r="AA394" s="11" t="e">
        <f t="shared" si="109"/>
        <v>#VALUE!</v>
      </c>
      <c r="AB394" s="11" t="e">
        <f t="shared" si="110"/>
        <v>#VALUE!</v>
      </c>
      <c r="AC394" s="11" t="e">
        <f t="shared" si="111"/>
        <v>#VALUE!</v>
      </c>
      <c r="AD394" s="11" t="e">
        <f t="shared" si="112"/>
        <v>#VALUE!</v>
      </c>
      <c r="AE394" s="11" t="e">
        <f t="shared" si="113"/>
        <v>#VALUE!</v>
      </c>
      <c r="AF394" s="11" t="e">
        <f t="shared" si="114"/>
        <v>#VALUE!</v>
      </c>
      <c r="AG394" s="11" t="e">
        <f t="shared" si="115"/>
        <v>#VALUE!</v>
      </c>
      <c r="AH394" s="11" t="e">
        <f t="shared" si="116"/>
        <v>#VALUE!</v>
      </c>
    </row>
    <row r="395" spans="1:34">
      <c r="A395" s="3">
        <v>46447</v>
      </c>
      <c r="B395" s="4" t="s">
        <v>103</v>
      </c>
      <c r="C395" s="4" t="s">
        <v>46</v>
      </c>
      <c r="D395" s="4" t="s">
        <v>103</v>
      </c>
      <c r="E395" s="4" t="s">
        <v>46</v>
      </c>
      <c r="F395" s="9" t="s">
        <v>103</v>
      </c>
      <c r="G395" s="11" t="s">
        <v>103</v>
      </c>
      <c r="H395" s="9" t="s">
        <v>103</v>
      </c>
      <c r="I395" s="9" t="s">
        <v>103</v>
      </c>
      <c r="J395" s="9" t="s">
        <v>103</v>
      </c>
      <c r="K395" s="9" t="s">
        <v>103</v>
      </c>
      <c r="L395" s="9" t="s">
        <v>103</v>
      </c>
      <c r="M395" s="7" t="e">
        <f t="shared" si="127"/>
        <v>#VALUE!</v>
      </c>
      <c r="N395" s="7" t="e">
        <f t="shared" si="117"/>
        <v>#VALUE!</v>
      </c>
      <c r="O395" s="7" t="e">
        <f t="shared" si="118"/>
        <v>#VALUE!</v>
      </c>
      <c r="P395" s="7" t="e">
        <f t="shared" si="119"/>
        <v>#VALUE!</v>
      </c>
      <c r="Q395" s="7" t="e">
        <f t="shared" si="120"/>
        <v>#VALUE!</v>
      </c>
      <c r="R395" s="7" t="e">
        <f t="shared" si="121"/>
        <v>#VALUE!</v>
      </c>
      <c r="S395" s="7" t="e">
        <f t="shared" si="122"/>
        <v>#VALUE!</v>
      </c>
      <c r="T395" s="7" t="e">
        <f t="shared" si="123"/>
        <v>#VALUE!</v>
      </c>
      <c r="U395" s="7" t="e">
        <f t="shared" si="124"/>
        <v>#VALUE!</v>
      </c>
      <c r="V395" s="7" t="e">
        <f t="shared" si="125"/>
        <v>#VALUE!</v>
      </c>
      <c r="W395" s="7" t="e">
        <f t="shared" si="126"/>
        <v>#VALUE!</v>
      </c>
      <c r="X395" s="11" t="e">
        <f t="shared" si="106"/>
        <v>#VALUE!</v>
      </c>
      <c r="Y395" s="11" t="e">
        <f t="shared" si="107"/>
        <v>#VALUE!</v>
      </c>
      <c r="Z395" s="11" t="e">
        <f t="shared" si="108"/>
        <v>#VALUE!</v>
      </c>
      <c r="AA395" s="11" t="e">
        <f t="shared" si="109"/>
        <v>#VALUE!</v>
      </c>
      <c r="AB395" s="11" t="e">
        <f t="shared" si="110"/>
        <v>#VALUE!</v>
      </c>
      <c r="AC395" s="11" t="e">
        <f t="shared" si="111"/>
        <v>#VALUE!</v>
      </c>
      <c r="AD395" s="11" t="e">
        <f t="shared" si="112"/>
        <v>#VALUE!</v>
      </c>
      <c r="AE395" s="11" t="e">
        <f t="shared" si="113"/>
        <v>#VALUE!</v>
      </c>
      <c r="AF395" s="11" t="e">
        <f t="shared" si="114"/>
        <v>#VALUE!</v>
      </c>
      <c r="AG395" s="11" t="e">
        <f t="shared" si="115"/>
        <v>#VALUE!</v>
      </c>
      <c r="AH395" s="11" t="e">
        <f t="shared" si="116"/>
        <v>#VALUE!</v>
      </c>
    </row>
    <row r="396" spans="1:34">
      <c r="A396" s="3">
        <v>46478</v>
      </c>
      <c r="B396" s="4" t="s">
        <v>103</v>
      </c>
      <c r="C396" s="4" t="s">
        <v>46</v>
      </c>
      <c r="D396" s="4" t="s">
        <v>103</v>
      </c>
      <c r="E396" s="4" t="s">
        <v>46</v>
      </c>
      <c r="F396" s="9" t="s">
        <v>103</v>
      </c>
      <c r="G396" s="11" t="s">
        <v>103</v>
      </c>
      <c r="H396" s="9" t="s">
        <v>103</v>
      </c>
      <c r="I396" s="9" t="s">
        <v>103</v>
      </c>
      <c r="J396" s="9" t="s">
        <v>103</v>
      </c>
      <c r="K396" s="9" t="s">
        <v>103</v>
      </c>
      <c r="L396" s="9" t="s">
        <v>103</v>
      </c>
      <c r="M396" s="7" t="e">
        <f t="shared" si="127"/>
        <v>#VALUE!</v>
      </c>
      <c r="N396" s="7" t="e">
        <f t="shared" si="117"/>
        <v>#VALUE!</v>
      </c>
      <c r="O396" s="7" t="e">
        <f t="shared" si="118"/>
        <v>#VALUE!</v>
      </c>
      <c r="P396" s="7" t="e">
        <f t="shared" si="119"/>
        <v>#VALUE!</v>
      </c>
      <c r="Q396" s="7" t="e">
        <f t="shared" si="120"/>
        <v>#VALUE!</v>
      </c>
      <c r="R396" s="7" t="e">
        <f t="shared" si="121"/>
        <v>#VALUE!</v>
      </c>
      <c r="S396" s="7" t="e">
        <f t="shared" si="122"/>
        <v>#VALUE!</v>
      </c>
      <c r="T396" s="7" t="e">
        <f t="shared" si="123"/>
        <v>#VALUE!</v>
      </c>
      <c r="U396" s="7" t="e">
        <f t="shared" si="124"/>
        <v>#VALUE!</v>
      </c>
      <c r="V396" s="7" t="e">
        <f t="shared" si="125"/>
        <v>#VALUE!</v>
      </c>
      <c r="W396" s="7" t="e">
        <f t="shared" si="126"/>
        <v>#VALUE!</v>
      </c>
      <c r="X396" s="11" t="e">
        <f t="shared" si="106"/>
        <v>#VALUE!</v>
      </c>
      <c r="Y396" s="11" t="e">
        <f t="shared" si="107"/>
        <v>#VALUE!</v>
      </c>
      <c r="Z396" s="11" t="e">
        <f t="shared" si="108"/>
        <v>#VALUE!</v>
      </c>
      <c r="AA396" s="11" t="e">
        <f t="shared" si="109"/>
        <v>#VALUE!</v>
      </c>
      <c r="AB396" s="11" t="e">
        <f t="shared" si="110"/>
        <v>#VALUE!</v>
      </c>
      <c r="AC396" s="11" t="e">
        <f t="shared" si="111"/>
        <v>#VALUE!</v>
      </c>
      <c r="AD396" s="11" t="e">
        <f t="shared" si="112"/>
        <v>#VALUE!</v>
      </c>
      <c r="AE396" s="11" t="e">
        <f t="shared" si="113"/>
        <v>#VALUE!</v>
      </c>
      <c r="AF396" s="11" t="e">
        <f t="shared" si="114"/>
        <v>#VALUE!</v>
      </c>
      <c r="AG396" s="11" t="e">
        <f t="shared" si="115"/>
        <v>#VALUE!</v>
      </c>
      <c r="AH396" s="11" t="e">
        <f t="shared" si="116"/>
        <v>#VALUE!</v>
      </c>
    </row>
    <row r="397" spans="1:34">
      <c r="A397" s="3">
        <v>46508</v>
      </c>
      <c r="B397" s="4" t="s">
        <v>103</v>
      </c>
      <c r="C397" s="4" t="s">
        <v>46</v>
      </c>
      <c r="D397" s="4" t="s">
        <v>103</v>
      </c>
      <c r="E397" s="4" t="s">
        <v>46</v>
      </c>
      <c r="F397" s="9" t="s">
        <v>103</v>
      </c>
      <c r="G397" s="11" t="s">
        <v>103</v>
      </c>
      <c r="H397" s="9" t="s">
        <v>103</v>
      </c>
      <c r="I397" s="9" t="s">
        <v>103</v>
      </c>
      <c r="J397" s="9" t="s">
        <v>103</v>
      </c>
      <c r="K397" s="9" t="s">
        <v>103</v>
      </c>
      <c r="L397" s="9" t="s">
        <v>103</v>
      </c>
      <c r="M397" s="7" t="e">
        <f t="shared" si="127"/>
        <v>#VALUE!</v>
      </c>
      <c r="N397" s="7" t="e">
        <f t="shared" si="117"/>
        <v>#VALUE!</v>
      </c>
      <c r="O397" s="7" t="e">
        <f t="shared" si="118"/>
        <v>#VALUE!</v>
      </c>
      <c r="P397" s="7" t="e">
        <f t="shared" si="119"/>
        <v>#VALUE!</v>
      </c>
      <c r="Q397" s="7" t="e">
        <f t="shared" si="120"/>
        <v>#VALUE!</v>
      </c>
      <c r="R397" s="7" t="e">
        <f t="shared" si="121"/>
        <v>#VALUE!</v>
      </c>
      <c r="S397" s="7" t="e">
        <f t="shared" si="122"/>
        <v>#VALUE!</v>
      </c>
      <c r="T397" s="7" t="e">
        <f t="shared" si="123"/>
        <v>#VALUE!</v>
      </c>
      <c r="U397" s="7" t="e">
        <f t="shared" si="124"/>
        <v>#VALUE!</v>
      </c>
      <c r="V397" s="7" t="e">
        <f t="shared" si="125"/>
        <v>#VALUE!</v>
      </c>
      <c r="W397" s="7" t="e">
        <f t="shared" si="126"/>
        <v>#VALUE!</v>
      </c>
      <c r="X397" s="11" t="e">
        <f t="shared" si="106"/>
        <v>#VALUE!</v>
      </c>
      <c r="Y397" s="11" t="e">
        <f t="shared" si="107"/>
        <v>#VALUE!</v>
      </c>
      <c r="Z397" s="11" t="e">
        <f t="shared" si="108"/>
        <v>#VALUE!</v>
      </c>
      <c r="AA397" s="11" t="e">
        <f t="shared" si="109"/>
        <v>#VALUE!</v>
      </c>
      <c r="AB397" s="11" t="e">
        <f t="shared" si="110"/>
        <v>#VALUE!</v>
      </c>
      <c r="AC397" s="11" t="e">
        <f t="shared" si="111"/>
        <v>#VALUE!</v>
      </c>
      <c r="AD397" s="11" t="e">
        <f t="shared" si="112"/>
        <v>#VALUE!</v>
      </c>
      <c r="AE397" s="11" t="e">
        <f t="shared" si="113"/>
        <v>#VALUE!</v>
      </c>
      <c r="AF397" s="11" t="e">
        <f t="shared" si="114"/>
        <v>#VALUE!</v>
      </c>
      <c r="AG397" s="11" t="e">
        <f t="shared" si="115"/>
        <v>#VALUE!</v>
      </c>
      <c r="AH397" s="11" t="e">
        <f t="shared" si="116"/>
        <v>#VALUE!</v>
      </c>
    </row>
    <row r="398" spans="1:34">
      <c r="A398" s="3">
        <v>46539</v>
      </c>
      <c r="B398" s="4" t="s">
        <v>103</v>
      </c>
      <c r="C398" s="4" t="s">
        <v>46</v>
      </c>
      <c r="D398" s="4" t="s">
        <v>103</v>
      </c>
      <c r="E398" s="4" t="s">
        <v>46</v>
      </c>
      <c r="F398" s="9" t="s">
        <v>103</v>
      </c>
      <c r="G398" s="11" t="s">
        <v>103</v>
      </c>
      <c r="H398" s="9" t="s">
        <v>103</v>
      </c>
      <c r="I398" s="9" t="s">
        <v>103</v>
      </c>
      <c r="J398" s="9" t="s">
        <v>103</v>
      </c>
      <c r="K398" s="9" t="s">
        <v>103</v>
      </c>
      <c r="L398" s="9" t="s">
        <v>103</v>
      </c>
      <c r="M398" s="7" t="e">
        <f t="shared" si="127"/>
        <v>#VALUE!</v>
      </c>
      <c r="N398" s="7" t="e">
        <f t="shared" si="117"/>
        <v>#VALUE!</v>
      </c>
      <c r="O398" s="7" t="e">
        <f t="shared" si="118"/>
        <v>#VALUE!</v>
      </c>
      <c r="P398" s="7" t="e">
        <f t="shared" si="119"/>
        <v>#VALUE!</v>
      </c>
      <c r="Q398" s="7" t="e">
        <f t="shared" si="120"/>
        <v>#VALUE!</v>
      </c>
      <c r="R398" s="7" t="e">
        <f t="shared" si="121"/>
        <v>#VALUE!</v>
      </c>
      <c r="S398" s="7" t="e">
        <f t="shared" si="122"/>
        <v>#VALUE!</v>
      </c>
      <c r="T398" s="7" t="e">
        <f t="shared" si="123"/>
        <v>#VALUE!</v>
      </c>
      <c r="U398" s="7" t="e">
        <f t="shared" si="124"/>
        <v>#VALUE!</v>
      </c>
      <c r="V398" s="7" t="e">
        <f t="shared" si="125"/>
        <v>#VALUE!</v>
      </c>
      <c r="W398" s="7" t="e">
        <f t="shared" si="126"/>
        <v>#VALUE!</v>
      </c>
      <c r="X398" s="11" t="e">
        <f t="shared" si="106"/>
        <v>#VALUE!</v>
      </c>
      <c r="Y398" s="11" t="e">
        <f t="shared" si="107"/>
        <v>#VALUE!</v>
      </c>
      <c r="Z398" s="11" t="e">
        <f t="shared" si="108"/>
        <v>#VALUE!</v>
      </c>
      <c r="AA398" s="11" t="e">
        <f t="shared" si="109"/>
        <v>#VALUE!</v>
      </c>
      <c r="AB398" s="11" t="e">
        <f t="shared" si="110"/>
        <v>#VALUE!</v>
      </c>
      <c r="AC398" s="11" t="e">
        <f t="shared" si="111"/>
        <v>#VALUE!</v>
      </c>
      <c r="AD398" s="11" t="e">
        <f t="shared" si="112"/>
        <v>#VALUE!</v>
      </c>
      <c r="AE398" s="11" t="e">
        <f t="shared" si="113"/>
        <v>#VALUE!</v>
      </c>
      <c r="AF398" s="11" t="e">
        <f t="shared" si="114"/>
        <v>#VALUE!</v>
      </c>
      <c r="AG398" s="11" t="e">
        <f t="shared" si="115"/>
        <v>#VALUE!</v>
      </c>
      <c r="AH398" s="11" t="e">
        <f t="shared" si="116"/>
        <v>#VALUE!</v>
      </c>
    </row>
    <row r="399" spans="1:34">
      <c r="A399" s="3">
        <v>46569</v>
      </c>
      <c r="B399" s="4" t="s">
        <v>103</v>
      </c>
      <c r="C399" s="4" t="s">
        <v>46</v>
      </c>
      <c r="D399" s="4" t="s">
        <v>103</v>
      </c>
      <c r="E399" s="4" t="s">
        <v>46</v>
      </c>
      <c r="F399" s="9" t="s">
        <v>103</v>
      </c>
      <c r="G399" s="11" t="s">
        <v>103</v>
      </c>
      <c r="H399" s="9" t="s">
        <v>103</v>
      </c>
      <c r="I399" s="9" t="s">
        <v>103</v>
      </c>
      <c r="J399" s="9" t="s">
        <v>103</v>
      </c>
      <c r="K399" s="9" t="s">
        <v>103</v>
      </c>
      <c r="L399" s="9" t="s">
        <v>103</v>
      </c>
      <c r="M399" s="7" t="e">
        <f t="shared" si="127"/>
        <v>#VALUE!</v>
      </c>
      <c r="N399" s="7" t="e">
        <f t="shared" si="117"/>
        <v>#VALUE!</v>
      </c>
      <c r="O399" s="7" t="e">
        <f t="shared" si="118"/>
        <v>#VALUE!</v>
      </c>
      <c r="P399" s="7" t="e">
        <f t="shared" si="119"/>
        <v>#VALUE!</v>
      </c>
      <c r="Q399" s="7" t="e">
        <f t="shared" si="120"/>
        <v>#VALUE!</v>
      </c>
      <c r="R399" s="7" t="e">
        <f t="shared" si="121"/>
        <v>#VALUE!</v>
      </c>
      <c r="S399" s="7" t="e">
        <f t="shared" si="122"/>
        <v>#VALUE!</v>
      </c>
      <c r="T399" s="7" t="e">
        <f t="shared" si="123"/>
        <v>#VALUE!</v>
      </c>
      <c r="U399" s="7" t="e">
        <f t="shared" si="124"/>
        <v>#VALUE!</v>
      </c>
      <c r="V399" s="7" t="e">
        <f t="shared" si="125"/>
        <v>#VALUE!</v>
      </c>
      <c r="W399" s="7" t="e">
        <f t="shared" si="126"/>
        <v>#VALUE!</v>
      </c>
      <c r="X399" s="11" t="e">
        <f t="shared" si="106"/>
        <v>#VALUE!</v>
      </c>
      <c r="Y399" s="11" t="e">
        <f t="shared" si="107"/>
        <v>#VALUE!</v>
      </c>
      <c r="Z399" s="11" t="e">
        <f t="shared" si="108"/>
        <v>#VALUE!</v>
      </c>
      <c r="AA399" s="11" t="e">
        <f t="shared" si="109"/>
        <v>#VALUE!</v>
      </c>
      <c r="AB399" s="11" t="e">
        <f t="shared" si="110"/>
        <v>#VALUE!</v>
      </c>
      <c r="AC399" s="11" t="e">
        <f t="shared" si="111"/>
        <v>#VALUE!</v>
      </c>
      <c r="AD399" s="11" t="e">
        <f t="shared" si="112"/>
        <v>#VALUE!</v>
      </c>
      <c r="AE399" s="11" t="e">
        <f t="shared" si="113"/>
        <v>#VALUE!</v>
      </c>
      <c r="AF399" s="11" t="e">
        <f t="shared" si="114"/>
        <v>#VALUE!</v>
      </c>
      <c r="AG399" s="11" t="e">
        <f t="shared" si="115"/>
        <v>#VALUE!</v>
      </c>
      <c r="AH399" s="11" t="e">
        <f t="shared" si="116"/>
        <v>#VALUE!</v>
      </c>
    </row>
    <row r="400" spans="1:34">
      <c r="A400" s="3">
        <v>46600</v>
      </c>
      <c r="B400" s="4" t="s">
        <v>103</v>
      </c>
      <c r="C400" s="4" t="s">
        <v>46</v>
      </c>
      <c r="D400" s="4" t="s">
        <v>103</v>
      </c>
      <c r="E400" s="4" t="s">
        <v>46</v>
      </c>
      <c r="F400" s="9" t="s">
        <v>103</v>
      </c>
      <c r="G400" s="11" t="s">
        <v>103</v>
      </c>
      <c r="H400" s="9" t="s">
        <v>103</v>
      </c>
      <c r="I400" s="9" t="s">
        <v>103</v>
      </c>
      <c r="J400" s="9" t="s">
        <v>103</v>
      </c>
      <c r="K400" s="9" t="s">
        <v>103</v>
      </c>
      <c r="L400" s="9" t="s">
        <v>103</v>
      </c>
      <c r="M400" s="7" t="e">
        <f t="shared" si="127"/>
        <v>#VALUE!</v>
      </c>
      <c r="N400" s="7" t="e">
        <f t="shared" si="117"/>
        <v>#VALUE!</v>
      </c>
      <c r="O400" s="7" t="e">
        <f t="shared" si="118"/>
        <v>#VALUE!</v>
      </c>
      <c r="P400" s="7" t="e">
        <f t="shared" si="119"/>
        <v>#VALUE!</v>
      </c>
      <c r="Q400" s="7" t="e">
        <f t="shared" si="120"/>
        <v>#VALUE!</v>
      </c>
      <c r="R400" s="7" t="e">
        <f t="shared" si="121"/>
        <v>#VALUE!</v>
      </c>
      <c r="S400" s="7" t="e">
        <f t="shared" si="122"/>
        <v>#VALUE!</v>
      </c>
      <c r="T400" s="7" t="e">
        <f t="shared" si="123"/>
        <v>#VALUE!</v>
      </c>
      <c r="U400" s="7" t="e">
        <f t="shared" si="124"/>
        <v>#VALUE!</v>
      </c>
      <c r="V400" s="7" t="e">
        <f t="shared" si="125"/>
        <v>#VALUE!</v>
      </c>
      <c r="W400" s="7" t="e">
        <f t="shared" si="126"/>
        <v>#VALUE!</v>
      </c>
      <c r="X400" s="11" t="e">
        <f t="shared" ref="X400:X463" si="128">(M400/M388)-1</f>
        <v>#VALUE!</v>
      </c>
      <c r="Y400" s="11" t="e">
        <f t="shared" ref="Y400:Y463" si="129">(N400/N388)-1</f>
        <v>#VALUE!</v>
      </c>
      <c r="Z400" s="11" t="e">
        <f t="shared" ref="Z400:Z463" si="130">(O400/O388)-1</f>
        <v>#VALUE!</v>
      </c>
      <c r="AA400" s="11" t="e">
        <f t="shared" ref="AA400:AA463" si="131">(P400/P388)-1</f>
        <v>#VALUE!</v>
      </c>
      <c r="AB400" s="11" t="e">
        <f t="shared" ref="AB400:AB463" si="132">(Q400/Q388)-1</f>
        <v>#VALUE!</v>
      </c>
      <c r="AC400" s="11" t="e">
        <f t="shared" ref="AC400:AC463" si="133">(R400/R388)-1</f>
        <v>#VALUE!</v>
      </c>
      <c r="AD400" s="11" t="e">
        <f t="shared" ref="AD400:AD463" si="134">(S400/S388)-1</f>
        <v>#VALUE!</v>
      </c>
      <c r="AE400" s="11" t="e">
        <f t="shared" ref="AE400:AE463" si="135">(T400/T388)-1</f>
        <v>#VALUE!</v>
      </c>
      <c r="AF400" s="11" t="e">
        <f t="shared" ref="AF400:AF463" si="136">(U400/U388)-1</f>
        <v>#VALUE!</v>
      </c>
      <c r="AG400" s="11" t="e">
        <f t="shared" ref="AG400:AG463" si="137">(V400/V388)-1</f>
        <v>#VALUE!</v>
      </c>
      <c r="AH400" s="11" t="e">
        <f t="shared" ref="AH400:AH463" si="138">(W400/W388)-1</f>
        <v>#VALUE!</v>
      </c>
    </row>
    <row r="401" spans="1:34">
      <c r="A401" s="3">
        <v>46631</v>
      </c>
      <c r="B401" s="4" t="s">
        <v>103</v>
      </c>
      <c r="C401" s="4" t="s">
        <v>46</v>
      </c>
      <c r="D401" s="4" t="s">
        <v>103</v>
      </c>
      <c r="E401" s="4" t="s">
        <v>46</v>
      </c>
      <c r="F401" s="9" t="s">
        <v>103</v>
      </c>
      <c r="G401" s="11" t="s">
        <v>103</v>
      </c>
      <c r="H401" s="9" t="s">
        <v>103</v>
      </c>
      <c r="I401" s="9" t="s">
        <v>103</v>
      </c>
      <c r="J401" s="9" t="s">
        <v>103</v>
      </c>
      <c r="K401" s="9" t="s">
        <v>103</v>
      </c>
      <c r="L401" s="9" t="s">
        <v>103</v>
      </c>
      <c r="M401" s="7" t="e">
        <f t="shared" si="127"/>
        <v>#VALUE!</v>
      </c>
      <c r="N401" s="7" t="e">
        <f t="shared" si="117"/>
        <v>#VALUE!</v>
      </c>
      <c r="O401" s="7" t="e">
        <f t="shared" si="118"/>
        <v>#VALUE!</v>
      </c>
      <c r="P401" s="7" t="e">
        <f t="shared" si="119"/>
        <v>#VALUE!</v>
      </c>
      <c r="Q401" s="7" t="e">
        <f t="shared" si="120"/>
        <v>#VALUE!</v>
      </c>
      <c r="R401" s="7" t="e">
        <f t="shared" si="121"/>
        <v>#VALUE!</v>
      </c>
      <c r="S401" s="7" t="e">
        <f t="shared" si="122"/>
        <v>#VALUE!</v>
      </c>
      <c r="T401" s="7" t="e">
        <f t="shared" si="123"/>
        <v>#VALUE!</v>
      </c>
      <c r="U401" s="7" t="e">
        <f t="shared" si="124"/>
        <v>#VALUE!</v>
      </c>
      <c r="V401" s="7" t="e">
        <f t="shared" si="125"/>
        <v>#VALUE!</v>
      </c>
      <c r="W401" s="7" t="e">
        <f t="shared" si="126"/>
        <v>#VALUE!</v>
      </c>
      <c r="X401" s="11" t="e">
        <f t="shared" si="128"/>
        <v>#VALUE!</v>
      </c>
      <c r="Y401" s="11" t="e">
        <f t="shared" si="129"/>
        <v>#VALUE!</v>
      </c>
      <c r="Z401" s="11" t="e">
        <f t="shared" si="130"/>
        <v>#VALUE!</v>
      </c>
      <c r="AA401" s="11" t="e">
        <f t="shared" si="131"/>
        <v>#VALUE!</v>
      </c>
      <c r="AB401" s="11" t="e">
        <f t="shared" si="132"/>
        <v>#VALUE!</v>
      </c>
      <c r="AC401" s="11" t="e">
        <f t="shared" si="133"/>
        <v>#VALUE!</v>
      </c>
      <c r="AD401" s="11" t="e">
        <f t="shared" si="134"/>
        <v>#VALUE!</v>
      </c>
      <c r="AE401" s="11" t="e">
        <f t="shared" si="135"/>
        <v>#VALUE!</v>
      </c>
      <c r="AF401" s="11" t="e">
        <f t="shared" si="136"/>
        <v>#VALUE!</v>
      </c>
      <c r="AG401" s="11" t="e">
        <f t="shared" si="137"/>
        <v>#VALUE!</v>
      </c>
      <c r="AH401" s="11" t="e">
        <f t="shared" si="138"/>
        <v>#VALUE!</v>
      </c>
    </row>
    <row r="402" spans="1:34">
      <c r="A402" s="3">
        <v>46661</v>
      </c>
      <c r="B402" s="4" t="s">
        <v>103</v>
      </c>
      <c r="C402" s="4" t="s">
        <v>46</v>
      </c>
      <c r="D402" s="4" t="s">
        <v>103</v>
      </c>
      <c r="E402" s="4" t="s">
        <v>46</v>
      </c>
      <c r="F402" s="9" t="s">
        <v>103</v>
      </c>
      <c r="G402" s="11" t="s">
        <v>103</v>
      </c>
      <c r="H402" s="9" t="s">
        <v>103</v>
      </c>
      <c r="I402" s="9" t="s">
        <v>103</v>
      </c>
      <c r="J402" s="9" t="s">
        <v>103</v>
      </c>
      <c r="K402" s="9" t="s">
        <v>103</v>
      </c>
      <c r="L402" s="9" t="s">
        <v>103</v>
      </c>
      <c r="M402" s="7" t="e">
        <f t="shared" si="127"/>
        <v>#VALUE!</v>
      </c>
      <c r="N402" s="7" t="e">
        <f t="shared" si="117"/>
        <v>#VALUE!</v>
      </c>
      <c r="O402" s="7" t="e">
        <f t="shared" si="118"/>
        <v>#VALUE!</v>
      </c>
      <c r="P402" s="7" t="e">
        <f t="shared" si="119"/>
        <v>#VALUE!</v>
      </c>
      <c r="Q402" s="7" t="e">
        <f t="shared" si="120"/>
        <v>#VALUE!</v>
      </c>
      <c r="R402" s="7" t="e">
        <f t="shared" si="121"/>
        <v>#VALUE!</v>
      </c>
      <c r="S402" s="7" t="e">
        <f t="shared" si="122"/>
        <v>#VALUE!</v>
      </c>
      <c r="T402" s="7" t="e">
        <f t="shared" si="123"/>
        <v>#VALUE!</v>
      </c>
      <c r="U402" s="7" t="e">
        <f t="shared" si="124"/>
        <v>#VALUE!</v>
      </c>
      <c r="V402" s="7" t="e">
        <f t="shared" si="125"/>
        <v>#VALUE!</v>
      </c>
      <c r="W402" s="7" t="e">
        <f t="shared" si="126"/>
        <v>#VALUE!</v>
      </c>
      <c r="X402" s="11" t="e">
        <f t="shared" si="128"/>
        <v>#VALUE!</v>
      </c>
      <c r="Y402" s="11" t="e">
        <f t="shared" si="129"/>
        <v>#VALUE!</v>
      </c>
      <c r="Z402" s="11" t="e">
        <f t="shared" si="130"/>
        <v>#VALUE!</v>
      </c>
      <c r="AA402" s="11" t="e">
        <f t="shared" si="131"/>
        <v>#VALUE!</v>
      </c>
      <c r="AB402" s="11" t="e">
        <f t="shared" si="132"/>
        <v>#VALUE!</v>
      </c>
      <c r="AC402" s="11" t="e">
        <f t="shared" si="133"/>
        <v>#VALUE!</v>
      </c>
      <c r="AD402" s="11" t="e">
        <f t="shared" si="134"/>
        <v>#VALUE!</v>
      </c>
      <c r="AE402" s="11" t="e">
        <f t="shared" si="135"/>
        <v>#VALUE!</v>
      </c>
      <c r="AF402" s="11" t="e">
        <f t="shared" si="136"/>
        <v>#VALUE!</v>
      </c>
      <c r="AG402" s="11" t="e">
        <f t="shared" si="137"/>
        <v>#VALUE!</v>
      </c>
      <c r="AH402" s="11" t="e">
        <f t="shared" si="138"/>
        <v>#VALUE!</v>
      </c>
    </row>
    <row r="403" spans="1:34">
      <c r="A403" s="3">
        <v>46692</v>
      </c>
      <c r="B403" s="4" t="s">
        <v>103</v>
      </c>
      <c r="C403" s="4" t="s">
        <v>46</v>
      </c>
      <c r="D403" s="4" t="s">
        <v>103</v>
      </c>
      <c r="E403" s="4" t="s">
        <v>46</v>
      </c>
      <c r="F403" s="9" t="s">
        <v>103</v>
      </c>
      <c r="G403" s="11" t="s">
        <v>103</v>
      </c>
      <c r="H403" s="9" t="s">
        <v>103</v>
      </c>
      <c r="I403" s="9" t="s">
        <v>103</v>
      </c>
      <c r="J403" s="9" t="s">
        <v>103</v>
      </c>
      <c r="K403" s="9" t="s">
        <v>103</v>
      </c>
      <c r="L403" s="9" t="s">
        <v>103</v>
      </c>
      <c r="M403" s="7" t="e">
        <f t="shared" si="127"/>
        <v>#VALUE!</v>
      </c>
      <c r="N403" s="7" t="e">
        <f t="shared" si="117"/>
        <v>#VALUE!</v>
      </c>
      <c r="O403" s="7" t="e">
        <f t="shared" si="118"/>
        <v>#VALUE!</v>
      </c>
      <c r="P403" s="7" t="e">
        <f t="shared" si="119"/>
        <v>#VALUE!</v>
      </c>
      <c r="Q403" s="7" t="e">
        <f t="shared" si="120"/>
        <v>#VALUE!</v>
      </c>
      <c r="R403" s="7" t="e">
        <f t="shared" si="121"/>
        <v>#VALUE!</v>
      </c>
      <c r="S403" s="7" t="e">
        <f t="shared" si="122"/>
        <v>#VALUE!</v>
      </c>
      <c r="T403" s="7" t="e">
        <f t="shared" si="123"/>
        <v>#VALUE!</v>
      </c>
      <c r="U403" s="7" t="e">
        <f t="shared" si="124"/>
        <v>#VALUE!</v>
      </c>
      <c r="V403" s="7" t="e">
        <f t="shared" si="125"/>
        <v>#VALUE!</v>
      </c>
      <c r="W403" s="7" t="e">
        <f t="shared" si="126"/>
        <v>#VALUE!</v>
      </c>
      <c r="X403" s="11" t="e">
        <f t="shared" si="128"/>
        <v>#VALUE!</v>
      </c>
      <c r="Y403" s="11" t="e">
        <f t="shared" si="129"/>
        <v>#VALUE!</v>
      </c>
      <c r="Z403" s="11" t="e">
        <f t="shared" si="130"/>
        <v>#VALUE!</v>
      </c>
      <c r="AA403" s="11" t="e">
        <f t="shared" si="131"/>
        <v>#VALUE!</v>
      </c>
      <c r="AB403" s="11" t="e">
        <f t="shared" si="132"/>
        <v>#VALUE!</v>
      </c>
      <c r="AC403" s="11" t="e">
        <f t="shared" si="133"/>
        <v>#VALUE!</v>
      </c>
      <c r="AD403" s="11" t="e">
        <f t="shared" si="134"/>
        <v>#VALUE!</v>
      </c>
      <c r="AE403" s="11" t="e">
        <f t="shared" si="135"/>
        <v>#VALUE!</v>
      </c>
      <c r="AF403" s="11" t="e">
        <f t="shared" si="136"/>
        <v>#VALUE!</v>
      </c>
      <c r="AG403" s="11" t="e">
        <f t="shared" si="137"/>
        <v>#VALUE!</v>
      </c>
      <c r="AH403" s="11" t="e">
        <f t="shared" si="138"/>
        <v>#VALUE!</v>
      </c>
    </row>
    <row r="404" spans="1:34">
      <c r="A404" s="3">
        <v>46722</v>
      </c>
      <c r="B404" s="4" t="s">
        <v>103</v>
      </c>
      <c r="C404" s="4" t="s">
        <v>46</v>
      </c>
      <c r="D404" s="4" t="s">
        <v>103</v>
      </c>
      <c r="E404" s="4" t="s">
        <v>46</v>
      </c>
      <c r="F404" s="9" t="s">
        <v>103</v>
      </c>
      <c r="G404" s="11" t="s">
        <v>103</v>
      </c>
      <c r="H404" s="9" t="s">
        <v>103</v>
      </c>
      <c r="I404" s="9" t="s">
        <v>103</v>
      </c>
      <c r="J404" s="9" t="s">
        <v>103</v>
      </c>
      <c r="K404" s="9" t="s">
        <v>103</v>
      </c>
      <c r="L404" s="9" t="s">
        <v>103</v>
      </c>
      <c r="M404" s="7" t="e">
        <f t="shared" si="127"/>
        <v>#VALUE!</v>
      </c>
      <c r="N404" s="7" t="e">
        <f t="shared" ref="N404:N467" si="139">N403*(1+C404)</f>
        <v>#VALUE!</v>
      </c>
      <c r="O404" s="7" t="e">
        <f t="shared" ref="O404:O467" si="140">O403*(1+D404)</f>
        <v>#VALUE!</v>
      </c>
      <c r="P404" s="7" t="e">
        <f t="shared" ref="P404:P467" si="141">P403*(1+E404)</f>
        <v>#VALUE!</v>
      </c>
      <c r="Q404" s="7" t="e">
        <f t="shared" ref="Q404:Q467" si="142">Q403*(1+F404)</f>
        <v>#VALUE!</v>
      </c>
      <c r="R404" s="7" t="e">
        <f t="shared" ref="R404:R467" si="143">R403*(1+G404)</f>
        <v>#VALUE!</v>
      </c>
      <c r="S404" s="7" t="e">
        <f t="shared" ref="S404:S467" si="144">S403*(1+H404)</f>
        <v>#VALUE!</v>
      </c>
      <c r="T404" s="7" t="e">
        <f t="shared" ref="T404:T467" si="145">T403*(1+I404)</f>
        <v>#VALUE!</v>
      </c>
      <c r="U404" s="7" t="e">
        <f t="shared" ref="U404:U467" si="146">U403*(1+J404)</f>
        <v>#VALUE!</v>
      </c>
      <c r="V404" s="7" t="e">
        <f t="shared" ref="V404:V467" si="147">V403*(1+K404)</f>
        <v>#VALUE!</v>
      </c>
      <c r="W404" s="7" t="e">
        <f t="shared" ref="W404:W467" si="148">W403*(1+L404)</f>
        <v>#VALUE!</v>
      </c>
      <c r="X404" s="11" t="e">
        <f t="shared" si="128"/>
        <v>#VALUE!</v>
      </c>
      <c r="Y404" s="11" t="e">
        <f t="shared" si="129"/>
        <v>#VALUE!</v>
      </c>
      <c r="Z404" s="11" t="e">
        <f t="shared" si="130"/>
        <v>#VALUE!</v>
      </c>
      <c r="AA404" s="11" t="e">
        <f t="shared" si="131"/>
        <v>#VALUE!</v>
      </c>
      <c r="AB404" s="11" t="e">
        <f t="shared" si="132"/>
        <v>#VALUE!</v>
      </c>
      <c r="AC404" s="11" t="e">
        <f t="shared" si="133"/>
        <v>#VALUE!</v>
      </c>
      <c r="AD404" s="11" t="e">
        <f t="shared" si="134"/>
        <v>#VALUE!</v>
      </c>
      <c r="AE404" s="11" t="e">
        <f t="shared" si="135"/>
        <v>#VALUE!</v>
      </c>
      <c r="AF404" s="11" t="e">
        <f t="shared" si="136"/>
        <v>#VALUE!</v>
      </c>
      <c r="AG404" s="11" t="e">
        <f t="shared" si="137"/>
        <v>#VALUE!</v>
      </c>
      <c r="AH404" s="11" t="e">
        <f t="shared" si="138"/>
        <v>#VALUE!</v>
      </c>
    </row>
    <row r="405" spans="1:34">
      <c r="A405" s="3">
        <v>46753</v>
      </c>
      <c r="B405" s="4" t="s">
        <v>103</v>
      </c>
      <c r="C405" s="4" t="s">
        <v>46</v>
      </c>
      <c r="D405" s="4" t="s">
        <v>103</v>
      </c>
      <c r="E405" s="4" t="s">
        <v>46</v>
      </c>
      <c r="F405" s="9" t="s">
        <v>103</v>
      </c>
      <c r="G405" s="11" t="s">
        <v>103</v>
      </c>
      <c r="H405" s="9" t="s">
        <v>103</v>
      </c>
      <c r="I405" s="9" t="s">
        <v>103</v>
      </c>
      <c r="J405" s="9" t="s">
        <v>103</v>
      </c>
      <c r="K405" s="9" t="s">
        <v>103</v>
      </c>
      <c r="L405" s="9" t="s">
        <v>103</v>
      </c>
      <c r="M405" s="7" t="e">
        <f t="shared" si="127"/>
        <v>#VALUE!</v>
      </c>
      <c r="N405" s="7" t="e">
        <f t="shared" si="139"/>
        <v>#VALUE!</v>
      </c>
      <c r="O405" s="7" t="e">
        <f t="shared" si="140"/>
        <v>#VALUE!</v>
      </c>
      <c r="P405" s="7" t="e">
        <f t="shared" si="141"/>
        <v>#VALUE!</v>
      </c>
      <c r="Q405" s="7" t="e">
        <f t="shared" si="142"/>
        <v>#VALUE!</v>
      </c>
      <c r="R405" s="7" t="e">
        <f t="shared" si="143"/>
        <v>#VALUE!</v>
      </c>
      <c r="S405" s="7" t="e">
        <f t="shared" si="144"/>
        <v>#VALUE!</v>
      </c>
      <c r="T405" s="7" t="e">
        <f t="shared" si="145"/>
        <v>#VALUE!</v>
      </c>
      <c r="U405" s="7" t="e">
        <f t="shared" si="146"/>
        <v>#VALUE!</v>
      </c>
      <c r="V405" s="7" t="e">
        <f t="shared" si="147"/>
        <v>#VALUE!</v>
      </c>
      <c r="W405" s="7" t="e">
        <f t="shared" si="148"/>
        <v>#VALUE!</v>
      </c>
      <c r="X405" s="11" t="e">
        <f t="shared" si="128"/>
        <v>#VALUE!</v>
      </c>
      <c r="Y405" s="11" t="e">
        <f t="shared" si="129"/>
        <v>#VALUE!</v>
      </c>
      <c r="Z405" s="11" t="e">
        <f t="shared" si="130"/>
        <v>#VALUE!</v>
      </c>
      <c r="AA405" s="11" t="e">
        <f t="shared" si="131"/>
        <v>#VALUE!</v>
      </c>
      <c r="AB405" s="11" t="e">
        <f t="shared" si="132"/>
        <v>#VALUE!</v>
      </c>
      <c r="AC405" s="11" t="e">
        <f t="shared" si="133"/>
        <v>#VALUE!</v>
      </c>
      <c r="AD405" s="11" t="e">
        <f t="shared" si="134"/>
        <v>#VALUE!</v>
      </c>
      <c r="AE405" s="11" t="e">
        <f t="shared" si="135"/>
        <v>#VALUE!</v>
      </c>
      <c r="AF405" s="11" t="e">
        <f t="shared" si="136"/>
        <v>#VALUE!</v>
      </c>
      <c r="AG405" s="11" t="e">
        <f t="shared" si="137"/>
        <v>#VALUE!</v>
      </c>
      <c r="AH405" s="11" t="e">
        <f t="shared" si="138"/>
        <v>#VALUE!</v>
      </c>
    </row>
    <row r="406" spans="1:34">
      <c r="A406" s="3">
        <v>46784</v>
      </c>
      <c r="B406" s="4" t="s">
        <v>103</v>
      </c>
      <c r="C406" s="4" t="s">
        <v>46</v>
      </c>
      <c r="D406" s="4" t="s">
        <v>103</v>
      </c>
      <c r="E406" s="4" t="s">
        <v>46</v>
      </c>
      <c r="F406" s="9" t="s">
        <v>103</v>
      </c>
      <c r="G406" s="11" t="s">
        <v>103</v>
      </c>
      <c r="H406" s="9" t="s">
        <v>103</v>
      </c>
      <c r="I406" s="9" t="s">
        <v>103</v>
      </c>
      <c r="J406" s="9" t="s">
        <v>103</v>
      </c>
      <c r="K406" s="9" t="s">
        <v>103</v>
      </c>
      <c r="L406" s="9" t="s">
        <v>103</v>
      </c>
      <c r="M406" s="7" t="e">
        <f t="shared" si="127"/>
        <v>#VALUE!</v>
      </c>
      <c r="N406" s="7" t="e">
        <f t="shared" si="139"/>
        <v>#VALUE!</v>
      </c>
      <c r="O406" s="7" t="e">
        <f t="shared" si="140"/>
        <v>#VALUE!</v>
      </c>
      <c r="P406" s="7" t="e">
        <f t="shared" si="141"/>
        <v>#VALUE!</v>
      </c>
      <c r="Q406" s="7" t="e">
        <f t="shared" si="142"/>
        <v>#VALUE!</v>
      </c>
      <c r="R406" s="7" t="e">
        <f t="shared" si="143"/>
        <v>#VALUE!</v>
      </c>
      <c r="S406" s="7" t="e">
        <f t="shared" si="144"/>
        <v>#VALUE!</v>
      </c>
      <c r="T406" s="7" t="e">
        <f t="shared" si="145"/>
        <v>#VALUE!</v>
      </c>
      <c r="U406" s="7" t="e">
        <f t="shared" si="146"/>
        <v>#VALUE!</v>
      </c>
      <c r="V406" s="7" t="e">
        <f t="shared" si="147"/>
        <v>#VALUE!</v>
      </c>
      <c r="W406" s="7" t="e">
        <f t="shared" si="148"/>
        <v>#VALUE!</v>
      </c>
      <c r="X406" s="11" t="e">
        <f t="shared" si="128"/>
        <v>#VALUE!</v>
      </c>
      <c r="Y406" s="11" t="e">
        <f t="shared" si="129"/>
        <v>#VALUE!</v>
      </c>
      <c r="Z406" s="11" t="e">
        <f t="shared" si="130"/>
        <v>#VALUE!</v>
      </c>
      <c r="AA406" s="11" t="e">
        <f t="shared" si="131"/>
        <v>#VALUE!</v>
      </c>
      <c r="AB406" s="11" t="e">
        <f t="shared" si="132"/>
        <v>#VALUE!</v>
      </c>
      <c r="AC406" s="11" t="e">
        <f t="shared" si="133"/>
        <v>#VALUE!</v>
      </c>
      <c r="AD406" s="11" t="e">
        <f t="shared" si="134"/>
        <v>#VALUE!</v>
      </c>
      <c r="AE406" s="11" t="e">
        <f t="shared" si="135"/>
        <v>#VALUE!</v>
      </c>
      <c r="AF406" s="11" t="e">
        <f t="shared" si="136"/>
        <v>#VALUE!</v>
      </c>
      <c r="AG406" s="11" t="e">
        <f t="shared" si="137"/>
        <v>#VALUE!</v>
      </c>
      <c r="AH406" s="11" t="e">
        <f t="shared" si="138"/>
        <v>#VALUE!</v>
      </c>
    </row>
    <row r="407" spans="1:34">
      <c r="A407" s="3">
        <v>46813</v>
      </c>
      <c r="B407" s="4" t="s">
        <v>103</v>
      </c>
      <c r="C407" s="4" t="s">
        <v>46</v>
      </c>
      <c r="D407" s="4" t="s">
        <v>103</v>
      </c>
      <c r="E407" s="4" t="s">
        <v>46</v>
      </c>
      <c r="F407" s="9" t="s">
        <v>103</v>
      </c>
      <c r="G407" s="11" t="s">
        <v>103</v>
      </c>
      <c r="H407" s="9" t="s">
        <v>103</v>
      </c>
      <c r="I407" s="9" t="s">
        <v>103</v>
      </c>
      <c r="J407" s="9" t="s">
        <v>103</v>
      </c>
      <c r="K407" s="9" t="s">
        <v>103</v>
      </c>
      <c r="L407" s="9" t="s">
        <v>103</v>
      </c>
      <c r="M407" s="7" t="e">
        <f t="shared" si="127"/>
        <v>#VALUE!</v>
      </c>
      <c r="N407" s="7" t="e">
        <f t="shared" si="139"/>
        <v>#VALUE!</v>
      </c>
      <c r="O407" s="7" t="e">
        <f t="shared" si="140"/>
        <v>#VALUE!</v>
      </c>
      <c r="P407" s="7" t="e">
        <f t="shared" si="141"/>
        <v>#VALUE!</v>
      </c>
      <c r="Q407" s="7" t="e">
        <f t="shared" si="142"/>
        <v>#VALUE!</v>
      </c>
      <c r="R407" s="7" t="e">
        <f t="shared" si="143"/>
        <v>#VALUE!</v>
      </c>
      <c r="S407" s="7" t="e">
        <f t="shared" si="144"/>
        <v>#VALUE!</v>
      </c>
      <c r="T407" s="7" t="e">
        <f t="shared" si="145"/>
        <v>#VALUE!</v>
      </c>
      <c r="U407" s="7" t="e">
        <f t="shared" si="146"/>
        <v>#VALUE!</v>
      </c>
      <c r="V407" s="7" t="e">
        <f t="shared" si="147"/>
        <v>#VALUE!</v>
      </c>
      <c r="W407" s="7" t="e">
        <f t="shared" si="148"/>
        <v>#VALUE!</v>
      </c>
      <c r="X407" s="11" t="e">
        <f t="shared" si="128"/>
        <v>#VALUE!</v>
      </c>
      <c r="Y407" s="11" t="e">
        <f t="shared" si="129"/>
        <v>#VALUE!</v>
      </c>
      <c r="Z407" s="11" t="e">
        <f t="shared" si="130"/>
        <v>#VALUE!</v>
      </c>
      <c r="AA407" s="11" t="e">
        <f t="shared" si="131"/>
        <v>#VALUE!</v>
      </c>
      <c r="AB407" s="11" t="e">
        <f t="shared" si="132"/>
        <v>#VALUE!</v>
      </c>
      <c r="AC407" s="11" t="e">
        <f t="shared" si="133"/>
        <v>#VALUE!</v>
      </c>
      <c r="AD407" s="11" t="e">
        <f t="shared" si="134"/>
        <v>#VALUE!</v>
      </c>
      <c r="AE407" s="11" t="e">
        <f t="shared" si="135"/>
        <v>#VALUE!</v>
      </c>
      <c r="AF407" s="11" t="e">
        <f t="shared" si="136"/>
        <v>#VALUE!</v>
      </c>
      <c r="AG407" s="11" t="e">
        <f t="shared" si="137"/>
        <v>#VALUE!</v>
      </c>
      <c r="AH407" s="11" t="e">
        <f t="shared" si="138"/>
        <v>#VALUE!</v>
      </c>
    </row>
    <row r="408" spans="1:34">
      <c r="A408" s="3">
        <v>46844</v>
      </c>
      <c r="B408" s="4" t="s">
        <v>103</v>
      </c>
      <c r="C408" s="4" t="s">
        <v>46</v>
      </c>
      <c r="D408" s="4" t="s">
        <v>103</v>
      </c>
      <c r="E408" s="4" t="s">
        <v>46</v>
      </c>
      <c r="F408" s="9" t="s">
        <v>103</v>
      </c>
      <c r="G408" s="11" t="s">
        <v>103</v>
      </c>
      <c r="H408" s="9" t="s">
        <v>103</v>
      </c>
      <c r="I408" s="9" t="s">
        <v>103</v>
      </c>
      <c r="J408" s="9" t="s">
        <v>103</v>
      </c>
      <c r="K408" s="9" t="s">
        <v>103</v>
      </c>
      <c r="L408" s="9" t="s">
        <v>103</v>
      </c>
      <c r="M408" s="7" t="e">
        <f t="shared" si="127"/>
        <v>#VALUE!</v>
      </c>
      <c r="N408" s="7" t="e">
        <f t="shared" si="139"/>
        <v>#VALUE!</v>
      </c>
      <c r="O408" s="7" t="e">
        <f t="shared" si="140"/>
        <v>#VALUE!</v>
      </c>
      <c r="P408" s="7" t="e">
        <f t="shared" si="141"/>
        <v>#VALUE!</v>
      </c>
      <c r="Q408" s="7" t="e">
        <f t="shared" si="142"/>
        <v>#VALUE!</v>
      </c>
      <c r="R408" s="7" t="e">
        <f t="shared" si="143"/>
        <v>#VALUE!</v>
      </c>
      <c r="S408" s="7" t="e">
        <f t="shared" si="144"/>
        <v>#VALUE!</v>
      </c>
      <c r="T408" s="7" t="e">
        <f t="shared" si="145"/>
        <v>#VALUE!</v>
      </c>
      <c r="U408" s="7" t="e">
        <f t="shared" si="146"/>
        <v>#VALUE!</v>
      </c>
      <c r="V408" s="7" t="e">
        <f t="shared" si="147"/>
        <v>#VALUE!</v>
      </c>
      <c r="W408" s="7" t="e">
        <f t="shared" si="148"/>
        <v>#VALUE!</v>
      </c>
      <c r="X408" s="11" t="e">
        <f t="shared" si="128"/>
        <v>#VALUE!</v>
      </c>
      <c r="Y408" s="11" t="e">
        <f t="shared" si="129"/>
        <v>#VALUE!</v>
      </c>
      <c r="Z408" s="11" t="e">
        <f t="shared" si="130"/>
        <v>#VALUE!</v>
      </c>
      <c r="AA408" s="11" t="e">
        <f t="shared" si="131"/>
        <v>#VALUE!</v>
      </c>
      <c r="AB408" s="11" t="e">
        <f t="shared" si="132"/>
        <v>#VALUE!</v>
      </c>
      <c r="AC408" s="11" t="e">
        <f t="shared" si="133"/>
        <v>#VALUE!</v>
      </c>
      <c r="AD408" s="11" t="e">
        <f t="shared" si="134"/>
        <v>#VALUE!</v>
      </c>
      <c r="AE408" s="11" t="e">
        <f t="shared" si="135"/>
        <v>#VALUE!</v>
      </c>
      <c r="AF408" s="11" t="e">
        <f t="shared" si="136"/>
        <v>#VALUE!</v>
      </c>
      <c r="AG408" s="11" t="e">
        <f t="shared" si="137"/>
        <v>#VALUE!</v>
      </c>
      <c r="AH408" s="11" t="e">
        <f t="shared" si="138"/>
        <v>#VALUE!</v>
      </c>
    </row>
    <row r="409" spans="1:34">
      <c r="A409" s="3">
        <v>46874</v>
      </c>
      <c r="B409" s="4" t="s">
        <v>103</v>
      </c>
      <c r="C409" s="4" t="s">
        <v>46</v>
      </c>
      <c r="D409" s="4" t="s">
        <v>103</v>
      </c>
      <c r="E409" s="4" t="s">
        <v>46</v>
      </c>
      <c r="F409" s="9" t="s">
        <v>103</v>
      </c>
      <c r="G409" s="11" t="s">
        <v>103</v>
      </c>
      <c r="H409" s="9" t="s">
        <v>103</v>
      </c>
      <c r="I409" s="9" t="s">
        <v>103</v>
      </c>
      <c r="J409" s="9" t="s">
        <v>103</v>
      </c>
      <c r="K409" s="9" t="s">
        <v>103</v>
      </c>
      <c r="L409" s="9" t="s">
        <v>103</v>
      </c>
      <c r="M409" s="7" t="e">
        <f t="shared" si="127"/>
        <v>#VALUE!</v>
      </c>
      <c r="N409" s="7" t="e">
        <f t="shared" si="139"/>
        <v>#VALUE!</v>
      </c>
      <c r="O409" s="7" t="e">
        <f t="shared" si="140"/>
        <v>#VALUE!</v>
      </c>
      <c r="P409" s="7" t="e">
        <f t="shared" si="141"/>
        <v>#VALUE!</v>
      </c>
      <c r="Q409" s="7" t="e">
        <f t="shared" si="142"/>
        <v>#VALUE!</v>
      </c>
      <c r="R409" s="7" t="e">
        <f t="shared" si="143"/>
        <v>#VALUE!</v>
      </c>
      <c r="S409" s="7" t="e">
        <f t="shared" si="144"/>
        <v>#VALUE!</v>
      </c>
      <c r="T409" s="7" t="e">
        <f t="shared" si="145"/>
        <v>#VALUE!</v>
      </c>
      <c r="U409" s="7" t="e">
        <f t="shared" si="146"/>
        <v>#VALUE!</v>
      </c>
      <c r="V409" s="7" t="e">
        <f t="shared" si="147"/>
        <v>#VALUE!</v>
      </c>
      <c r="W409" s="7" t="e">
        <f t="shared" si="148"/>
        <v>#VALUE!</v>
      </c>
      <c r="X409" s="11" t="e">
        <f t="shared" si="128"/>
        <v>#VALUE!</v>
      </c>
      <c r="Y409" s="11" t="e">
        <f t="shared" si="129"/>
        <v>#VALUE!</v>
      </c>
      <c r="Z409" s="11" t="e">
        <f t="shared" si="130"/>
        <v>#VALUE!</v>
      </c>
      <c r="AA409" s="11" t="e">
        <f t="shared" si="131"/>
        <v>#VALUE!</v>
      </c>
      <c r="AB409" s="11" t="e">
        <f t="shared" si="132"/>
        <v>#VALUE!</v>
      </c>
      <c r="AC409" s="11" t="e">
        <f t="shared" si="133"/>
        <v>#VALUE!</v>
      </c>
      <c r="AD409" s="11" t="e">
        <f t="shared" si="134"/>
        <v>#VALUE!</v>
      </c>
      <c r="AE409" s="11" t="e">
        <f t="shared" si="135"/>
        <v>#VALUE!</v>
      </c>
      <c r="AF409" s="11" t="e">
        <f t="shared" si="136"/>
        <v>#VALUE!</v>
      </c>
      <c r="AG409" s="11" t="e">
        <f t="shared" si="137"/>
        <v>#VALUE!</v>
      </c>
      <c r="AH409" s="11" t="e">
        <f t="shared" si="138"/>
        <v>#VALUE!</v>
      </c>
    </row>
    <row r="410" spans="1:34">
      <c r="A410" s="3">
        <v>46905</v>
      </c>
      <c r="B410" s="4" t="s">
        <v>103</v>
      </c>
      <c r="C410" s="4" t="s">
        <v>46</v>
      </c>
      <c r="D410" s="4" t="s">
        <v>103</v>
      </c>
      <c r="E410" s="4" t="s">
        <v>46</v>
      </c>
      <c r="F410" s="9" t="s">
        <v>103</v>
      </c>
      <c r="G410" s="11" t="s">
        <v>103</v>
      </c>
      <c r="H410" s="9" t="s">
        <v>103</v>
      </c>
      <c r="I410" s="9" t="s">
        <v>103</v>
      </c>
      <c r="J410" s="9" t="s">
        <v>103</v>
      </c>
      <c r="K410" s="9" t="s">
        <v>103</v>
      </c>
      <c r="L410" s="9" t="s">
        <v>103</v>
      </c>
      <c r="M410" s="7" t="e">
        <f t="shared" si="127"/>
        <v>#VALUE!</v>
      </c>
      <c r="N410" s="7" t="e">
        <f t="shared" si="139"/>
        <v>#VALUE!</v>
      </c>
      <c r="O410" s="7" t="e">
        <f t="shared" si="140"/>
        <v>#VALUE!</v>
      </c>
      <c r="P410" s="7" t="e">
        <f t="shared" si="141"/>
        <v>#VALUE!</v>
      </c>
      <c r="Q410" s="7" t="e">
        <f t="shared" si="142"/>
        <v>#VALUE!</v>
      </c>
      <c r="R410" s="7" t="e">
        <f t="shared" si="143"/>
        <v>#VALUE!</v>
      </c>
      <c r="S410" s="7" t="e">
        <f t="shared" si="144"/>
        <v>#VALUE!</v>
      </c>
      <c r="T410" s="7" t="e">
        <f t="shared" si="145"/>
        <v>#VALUE!</v>
      </c>
      <c r="U410" s="7" t="e">
        <f t="shared" si="146"/>
        <v>#VALUE!</v>
      </c>
      <c r="V410" s="7" t="e">
        <f t="shared" si="147"/>
        <v>#VALUE!</v>
      </c>
      <c r="W410" s="7" t="e">
        <f t="shared" si="148"/>
        <v>#VALUE!</v>
      </c>
      <c r="X410" s="11" t="e">
        <f t="shared" si="128"/>
        <v>#VALUE!</v>
      </c>
      <c r="Y410" s="11" t="e">
        <f t="shared" si="129"/>
        <v>#VALUE!</v>
      </c>
      <c r="Z410" s="11" t="e">
        <f t="shared" si="130"/>
        <v>#VALUE!</v>
      </c>
      <c r="AA410" s="11" t="e">
        <f t="shared" si="131"/>
        <v>#VALUE!</v>
      </c>
      <c r="AB410" s="11" t="e">
        <f t="shared" si="132"/>
        <v>#VALUE!</v>
      </c>
      <c r="AC410" s="11" t="e">
        <f t="shared" si="133"/>
        <v>#VALUE!</v>
      </c>
      <c r="AD410" s="11" t="e">
        <f t="shared" si="134"/>
        <v>#VALUE!</v>
      </c>
      <c r="AE410" s="11" t="e">
        <f t="shared" si="135"/>
        <v>#VALUE!</v>
      </c>
      <c r="AF410" s="11" t="e">
        <f t="shared" si="136"/>
        <v>#VALUE!</v>
      </c>
      <c r="AG410" s="11" t="e">
        <f t="shared" si="137"/>
        <v>#VALUE!</v>
      </c>
      <c r="AH410" s="11" t="e">
        <f t="shared" si="138"/>
        <v>#VALUE!</v>
      </c>
    </row>
    <row r="411" spans="1:34">
      <c r="A411" s="3">
        <v>46935</v>
      </c>
      <c r="B411" s="4" t="s">
        <v>103</v>
      </c>
      <c r="C411" s="4" t="s">
        <v>46</v>
      </c>
      <c r="D411" s="4" t="s">
        <v>103</v>
      </c>
      <c r="E411" s="4" t="s">
        <v>46</v>
      </c>
      <c r="F411" s="9" t="s">
        <v>103</v>
      </c>
      <c r="G411" s="11" t="s">
        <v>103</v>
      </c>
      <c r="H411" s="9" t="s">
        <v>103</v>
      </c>
      <c r="I411" s="9" t="s">
        <v>103</v>
      </c>
      <c r="J411" s="9" t="s">
        <v>103</v>
      </c>
      <c r="K411" s="9" t="s">
        <v>103</v>
      </c>
      <c r="L411" s="9" t="s">
        <v>103</v>
      </c>
      <c r="M411" s="7" t="e">
        <f t="shared" ref="M411:M474" si="149">M410*(1+B411)</f>
        <v>#VALUE!</v>
      </c>
      <c r="N411" s="7" t="e">
        <f t="shared" si="139"/>
        <v>#VALUE!</v>
      </c>
      <c r="O411" s="7" t="e">
        <f t="shared" si="140"/>
        <v>#VALUE!</v>
      </c>
      <c r="P411" s="7" t="e">
        <f t="shared" si="141"/>
        <v>#VALUE!</v>
      </c>
      <c r="Q411" s="7" t="e">
        <f t="shared" si="142"/>
        <v>#VALUE!</v>
      </c>
      <c r="R411" s="7" t="e">
        <f t="shared" si="143"/>
        <v>#VALUE!</v>
      </c>
      <c r="S411" s="7" t="e">
        <f t="shared" si="144"/>
        <v>#VALUE!</v>
      </c>
      <c r="T411" s="7" t="e">
        <f t="shared" si="145"/>
        <v>#VALUE!</v>
      </c>
      <c r="U411" s="7" t="e">
        <f t="shared" si="146"/>
        <v>#VALUE!</v>
      </c>
      <c r="V411" s="7" t="e">
        <f t="shared" si="147"/>
        <v>#VALUE!</v>
      </c>
      <c r="W411" s="7" t="e">
        <f t="shared" si="148"/>
        <v>#VALUE!</v>
      </c>
      <c r="X411" s="11" t="e">
        <f t="shared" si="128"/>
        <v>#VALUE!</v>
      </c>
      <c r="Y411" s="11" t="e">
        <f t="shared" si="129"/>
        <v>#VALUE!</v>
      </c>
      <c r="Z411" s="11" t="e">
        <f t="shared" si="130"/>
        <v>#VALUE!</v>
      </c>
      <c r="AA411" s="11" t="e">
        <f t="shared" si="131"/>
        <v>#VALUE!</v>
      </c>
      <c r="AB411" s="11" t="e">
        <f t="shared" si="132"/>
        <v>#VALUE!</v>
      </c>
      <c r="AC411" s="11" t="e">
        <f t="shared" si="133"/>
        <v>#VALUE!</v>
      </c>
      <c r="AD411" s="11" t="e">
        <f t="shared" si="134"/>
        <v>#VALUE!</v>
      </c>
      <c r="AE411" s="11" t="e">
        <f t="shared" si="135"/>
        <v>#VALUE!</v>
      </c>
      <c r="AF411" s="11" t="e">
        <f t="shared" si="136"/>
        <v>#VALUE!</v>
      </c>
      <c r="AG411" s="11" t="e">
        <f t="shared" si="137"/>
        <v>#VALUE!</v>
      </c>
      <c r="AH411" s="11" t="e">
        <f t="shared" si="138"/>
        <v>#VALUE!</v>
      </c>
    </row>
    <row r="412" spans="1:34">
      <c r="A412" s="3">
        <v>46966</v>
      </c>
      <c r="B412" s="4" t="s">
        <v>103</v>
      </c>
      <c r="C412" s="4" t="s">
        <v>46</v>
      </c>
      <c r="D412" s="4" t="s">
        <v>103</v>
      </c>
      <c r="E412" s="4" t="s">
        <v>46</v>
      </c>
      <c r="F412" s="9" t="s">
        <v>103</v>
      </c>
      <c r="G412" s="11" t="s">
        <v>103</v>
      </c>
      <c r="H412" s="9" t="s">
        <v>103</v>
      </c>
      <c r="I412" s="9" t="s">
        <v>103</v>
      </c>
      <c r="J412" s="9" t="s">
        <v>103</v>
      </c>
      <c r="K412" s="9" t="s">
        <v>103</v>
      </c>
      <c r="L412" s="9" t="s">
        <v>103</v>
      </c>
      <c r="M412" s="7" t="e">
        <f t="shared" si="149"/>
        <v>#VALUE!</v>
      </c>
      <c r="N412" s="7" t="e">
        <f t="shared" si="139"/>
        <v>#VALUE!</v>
      </c>
      <c r="O412" s="7" t="e">
        <f t="shared" si="140"/>
        <v>#VALUE!</v>
      </c>
      <c r="P412" s="7" t="e">
        <f t="shared" si="141"/>
        <v>#VALUE!</v>
      </c>
      <c r="Q412" s="7" t="e">
        <f t="shared" si="142"/>
        <v>#VALUE!</v>
      </c>
      <c r="R412" s="7" t="e">
        <f t="shared" si="143"/>
        <v>#VALUE!</v>
      </c>
      <c r="S412" s="7" t="e">
        <f t="shared" si="144"/>
        <v>#VALUE!</v>
      </c>
      <c r="T412" s="7" t="e">
        <f t="shared" si="145"/>
        <v>#VALUE!</v>
      </c>
      <c r="U412" s="7" t="e">
        <f t="shared" si="146"/>
        <v>#VALUE!</v>
      </c>
      <c r="V412" s="7" t="e">
        <f t="shared" si="147"/>
        <v>#VALUE!</v>
      </c>
      <c r="W412" s="7" t="e">
        <f t="shared" si="148"/>
        <v>#VALUE!</v>
      </c>
      <c r="X412" s="11" t="e">
        <f t="shared" si="128"/>
        <v>#VALUE!</v>
      </c>
      <c r="Y412" s="11" t="e">
        <f t="shared" si="129"/>
        <v>#VALUE!</v>
      </c>
      <c r="Z412" s="11" t="e">
        <f t="shared" si="130"/>
        <v>#VALUE!</v>
      </c>
      <c r="AA412" s="11" t="e">
        <f t="shared" si="131"/>
        <v>#VALUE!</v>
      </c>
      <c r="AB412" s="11" t="e">
        <f t="shared" si="132"/>
        <v>#VALUE!</v>
      </c>
      <c r="AC412" s="11" t="e">
        <f t="shared" si="133"/>
        <v>#VALUE!</v>
      </c>
      <c r="AD412" s="11" t="e">
        <f t="shared" si="134"/>
        <v>#VALUE!</v>
      </c>
      <c r="AE412" s="11" t="e">
        <f t="shared" si="135"/>
        <v>#VALUE!</v>
      </c>
      <c r="AF412" s="11" t="e">
        <f t="shared" si="136"/>
        <v>#VALUE!</v>
      </c>
      <c r="AG412" s="11" t="e">
        <f t="shared" si="137"/>
        <v>#VALUE!</v>
      </c>
      <c r="AH412" s="11" t="e">
        <f t="shared" si="138"/>
        <v>#VALUE!</v>
      </c>
    </row>
    <row r="413" spans="1:34">
      <c r="A413" s="3">
        <v>46997</v>
      </c>
      <c r="B413" s="4" t="s">
        <v>103</v>
      </c>
      <c r="C413" s="4" t="s">
        <v>46</v>
      </c>
      <c r="D413" s="4" t="s">
        <v>103</v>
      </c>
      <c r="E413" s="4" t="s">
        <v>46</v>
      </c>
      <c r="F413" s="9" t="s">
        <v>103</v>
      </c>
      <c r="G413" s="11" t="s">
        <v>103</v>
      </c>
      <c r="H413" s="9" t="s">
        <v>103</v>
      </c>
      <c r="I413" s="9" t="s">
        <v>103</v>
      </c>
      <c r="J413" s="9" t="s">
        <v>103</v>
      </c>
      <c r="K413" s="9" t="s">
        <v>103</v>
      </c>
      <c r="L413" s="9" t="s">
        <v>103</v>
      </c>
      <c r="M413" s="7" t="e">
        <f t="shared" si="149"/>
        <v>#VALUE!</v>
      </c>
      <c r="N413" s="7" t="e">
        <f t="shared" si="139"/>
        <v>#VALUE!</v>
      </c>
      <c r="O413" s="7" t="e">
        <f t="shared" si="140"/>
        <v>#VALUE!</v>
      </c>
      <c r="P413" s="7" t="e">
        <f t="shared" si="141"/>
        <v>#VALUE!</v>
      </c>
      <c r="Q413" s="7" t="e">
        <f t="shared" si="142"/>
        <v>#VALUE!</v>
      </c>
      <c r="R413" s="7" t="e">
        <f t="shared" si="143"/>
        <v>#VALUE!</v>
      </c>
      <c r="S413" s="7" t="e">
        <f t="shared" si="144"/>
        <v>#VALUE!</v>
      </c>
      <c r="T413" s="7" t="e">
        <f t="shared" si="145"/>
        <v>#VALUE!</v>
      </c>
      <c r="U413" s="7" t="e">
        <f t="shared" si="146"/>
        <v>#VALUE!</v>
      </c>
      <c r="V413" s="7" t="e">
        <f t="shared" si="147"/>
        <v>#VALUE!</v>
      </c>
      <c r="W413" s="7" t="e">
        <f t="shared" si="148"/>
        <v>#VALUE!</v>
      </c>
      <c r="X413" s="11" t="e">
        <f t="shared" si="128"/>
        <v>#VALUE!</v>
      </c>
      <c r="Y413" s="11" t="e">
        <f t="shared" si="129"/>
        <v>#VALUE!</v>
      </c>
      <c r="Z413" s="11" t="e">
        <f t="shared" si="130"/>
        <v>#VALUE!</v>
      </c>
      <c r="AA413" s="11" t="e">
        <f t="shared" si="131"/>
        <v>#VALUE!</v>
      </c>
      <c r="AB413" s="11" t="e">
        <f t="shared" si="132"/>
        <v>#VALUE!</v>
      </c>
      <c r="AC413" s="11" t="e">
        <f t="shared" si="133"/>
        <v>#VALUE!</v>
      </c>
      <c r="AD413" s="11" t="e">
        <f t="shared" si="134"/>
        <v>#VALUE!</v>
      </c>
      <c r="AE413" s="11" t="e">
        <f t="shared" si="135"/>
        <v>#VALUE!</v>
      </c>
      <c r="AF413" s="11" t="e">
        <f t="shared" si="136"/>
        <v>#VALUE!</v>
      </c>
      <c r="AG413" s="11" t="e">
        <f t="shared" si="137"/>
        <v>#VALUE!</v>
      </c>
      <c r="AH413" s="11" t="e">
        <f t="shared" si="138"/>
        <v>#VALUE!</v>
      </c>
    </row>
    <row r="414" spans="1:34">
      <c r="A414" s="3">
        <v>47027</v>
      </c>
      <c r="B414" s="4" t="s">
        <v>103</v>
      </c>
      <c r="C414" s="4" t="s">
        <v>46</v>
      </c>
      <c r="D414" s="4" t="s">
        <v>103</v>
      </c>
      <c r="E414" s="4" t="s">
        <v>46</v>
      </c>
      <c r="F414" s="9" t="s">
        <v>103</v>
      </c>
      <c r="G414" s="11" t="s">
        <v>103</v>
      </c>
      <c r="H414" s="9" t="s">
        <v>103</v>
      </c>
      <c r="I414" s="9" t="s">
        <v>103</v>
      </c>
      <c r="J414" s="9" t="s">
        <v>103</v>
      </c>
      <c r="K414" s="9" t="s">
        <v>103</v>
      </c>
      <c r="L414" s="9" t="s">
        <v>103</v>
      </c>
      <c r="M414" s="7" t="e">
        <f t="shared" si="149"/>
        <v>#VALUE!</v>
      </c>
      <c r="N414" s="7" t="e">
        <f t="shared" si="139"/>
        <v>#VALUE!</v>
      </c>
      <c r="O414" s="7" t="e">
        <f t="shared" si="140"/>
        <v>#VALUE!</v>
      </c>
      <c r="P414" s="7" t="e">
        <f t="shared" si="141"/>
        <v>#VALUE!</v>
      </c>
      <c r="Q414" s="7" t="e">
        <f t="shared" si="142"/>
        <v>#VALUE!</v>
      </c>
      <c r="R414" s="7" t="e">
        <f t="shared" si="143"/>
        <v>#VALUE!</v>
      </c>
      <c r="S414" s="7" t="e">
        <f t="shared" si="144"/>
        <v>#VALUE!</v>
      </c>
      <c r="T414" s="7" t="e">
        <f t="shared" si="145"/>
        <v>#VALUE!</v>
      </c>
      <c r="U414" s="7" t="e">
        <f t="shared" si="146"/>
        <v>#VALUE!</v>
      </c>
      <c r="V414" s="7" t="e">
        <f t="shared" si="147"/>
        <v>#VALUE!</v>
      </c>
      <c r="W414" s="7" t="e">
        <f t="shared" si="148"/>
        <v>#VALUE!</v>
      </c>
      <c r="X414" s="11" t="e">
        <f t="shared" si="128"/>
        <v>#VALUE!</v>
      </c>
      <c r="Y414" s="11" t="e">
        <f t="shared" si="129"/>
        <v>#VALUE!</v>
      </c>
      <c r="Z414" s="11" t="e">
        <f t="shared" si="130"/>
        <v>#VALUE!</v>
      </c>
      <c r="AA414" s="11" t="e">
        <f t="shared" si="131"/>
        <v>#VALUE!</v>
      </c>
      <c r="AB414" s="11" t="e">
        <f t="shared" si="132"/>
        <v>#VALUE!</v>
      </c>
      <c r="AC414" s="11" t="e">
        <f t="shared" si="133"/>
        <v>#VALUE!</v>
      </c>
      <c r="AD414" s="11" t="e">
        <f t="shared" si="134"/>
        <v>#VALUE!</v>
      </c>
      <c r="AE414" s="11" t="e">
        <f t="shared" si="135"/>
        <v>#VALUE!</v>
      </c>
      <c r="AF414" s="11" t="e">
        <f t="shared" si="136"/>
        <v>#VALUE!</v>
      </c>
      <c r="AG414" s="11" t="e">
        <f t="shared" si="137"/>
        <v>#VALUE!</v>
      </c>
      <c r="AH414" s="11" t="e">
        <f t="shared" si="138"/>
        <v>#VALUE!</v>
      </c>
    </row>
    <row r="415" spans="1:34">
      <c r="A415" s="3">
        <v>47058</v>
      </c>
      <c r="B415" s="4" t="s">
        <v>103</v>
      </c>
      <c r="C415" s="4" t="s">
        <v>46</v>
      </c>
      <c r="D415" s="4" t="s">
        <v>103</v>
      </c>
      <c r="E415" s="4" t="s">
        <v>46</v>
      </c>
      <c r="F415" s="9" t="s">
        <v>103</v>
      </c>
      <c r="G415" s="11" t="s">
        <v>103</v>
      </c>
      <c r="H415" s="9" t="s">
        <v>103</v>
      </c>
      <c r="I415" s="9" t="s">
        <v>103</v>
      </c>
      <c r="J415" s="9" t="s">
        <v>103</v>
      </c>
      <c r="K415" s="9" t="s">
        <v>103</v>
      </c>
      <c r="L415" s="9" t="s">
        <v>103</v>
      </c>
      <c r="M415" s="7" t="e">
        <f t="shared" si="149"/>
        <v>#VALUE!</v>
      </c>
      <c r="N415" s="7" t="e">
        <f t="shared" si="139"/>
        <v>#VALUE!</v>
      </c>
      <c r="O415" s="7" t="e">
        <f t="shared" si="140"/>
        <v>#VALUE!</v>
      </c>
      <c r="P415" s="7" t="e">
        <f t="shared" si="141"/>
        <v>#VALUE!</v>
      </c>
      <c r="Q415" s="7" t="e">
        <f t="shared" si="142"/>
        <v>#VALUE!</v>
      </c>
      <c r="R415" s="7" t="e">
        <f t="shared" si="143"/>
        <v>#VALUE!</v>
      </c>
      <c r="S415" s="7" t="e">
        <f t="shared" si="144"/>
        <v>#VALUE!</v>
      </c>
      <c r="T415" s="7" t="e">
        <f t="shared" si="145"/>
        <v>#VALUE!</v>
      </c>
      <c r="U415" s="7" t="e">
        <f t="shared" si="146"/>
        <v>#VALUE!</v>
      </c>
      <c r="V415" s="7" t="e">
        <f t="shared" si="147"/>
        <v>#VALUE!</v>
      </c>
      <c r="W415" s="7" t="e">
        <f t="shared" si="148"/>
        <v>#VALUE!</v>
      </c>
      <c r="X415" s="11" t="e">
        <f t="shared" si="128"/>
        <v>#VALUE!</v>
      </c>
      <c r="Y415" s="11" t="e">
        <f t="shared" si="129"/>
        <v>#VALUE!</v>
      </c>
      <c r="Z415" s="11" t="e">
        <f t="shared" si="130"/>
        <v>#VALUE!</v>
      </c>
      <c r="AA415" s="11" t="e">
        <f t="shared" si="131"/>
        <v>#VALUE!</v>
      </c>
      <c r="AB415" s="11" t="e">
        <f t="shared" si="132"/>
        <v>#VALUE!</v>
      </c>
      <c r="AC415" s="11" t="e">
        <f t="shared" si="133"/>
        <v>#VALUE!</v>
      </c>
      <c r="AD415" s="11" t="e">
        <f t="shared" si="134"/>
        <v>#VALUE!</v>
      </c>
      <c r="AE415" s="11" t="e">
        <f t="shared" si="135"/>
        <v>#VALUE!</v>
      </c>
      <c r="AF415" s="11" t="e">
        <f t="shared" si="136"/>
        <v>#VALUE!</v>
      </c>
      <c r="AG415" s="11" t="e">
        <f t="shared" si="137"/>
        <v>#VALUE!</v>
      </c>
      <c r="AH415" s="11" t="e">
        <f t="shared" si="138"/>
        <v>#VALUE!</v>
      </c>
    </row>
    <row r="416" spans="1:34">
      <c r="A416" s="3">
        <v>47088</v>
      </c>
      <c r="B416" s="4" t="s">
        <v>103</v>
      </c>
      <c r="C416" s="4" t="s">
        <v>46</v>
      </c>
      <c r="D416" s="4" t="s">
        <v>103</v>
      </c>
      <c r="E416" s="4" t="s">
        <v>46</v>
      </c>
      <c r="F416" s="9" t="s">
        <v>103</v>
      </c>
      <c r="G416" s="11" t="s">
        <v>103</v>
      </c>
      <c r="H416" s="9" t="s">
        <v>103</v>
      </c>
      <c r="I416" s="9" t="s">
        <v>103</v>
      </c>
      <c r="J416" s="9" t="s">
        <v>103</v>
      </c>
      <c r="K416" s="9" t="s">
        <v>103</v>
      </c>
      <c r="L416" s="9" t="s">
        <v>103</v>
      </c>
      <c r="M416" s="7" t="e">
        <f t="shared" si="149"/>
        <v>#VALUE!</v>
      </c>
      <c r="N416" s="7" t="e">
        <f t="shared" si="139"/>
        <v>#VALUE!</v>
      </c>
      <c r="O416" s="7" t="e">
        <f t="shared" si="140"/>
        <v>#VALUE!</v>
      </c>
      <c r="P416" s="7" t="e">
        <f t="shared" si="141"/>
        <v>#VALUE!</v>
      </c>
      <c r="Q416" s="7" t="e">
        <f t="shared" si="142"/>
        <v>#VALUE!</v>
      </c>
      <c r="R416" s="7" t="e">
        <f t="shared" si="143"/>
        <v>#VALUE!</v>
      </c>
      <c r="S416" s="7" t="e">
        <f t="shared" si="144"/>
        <v>#VALUE!</v>
      </c>
      <c r="T416" s="7" t="e">
        <f t="shared" si="145"/>
        <v>#VALUE!</v>
      </c>
      <c r="U416" s="7" t="e">
        <f t="shared" si="146"/>
        <v>#VALUE!</v>
      </c>
      <c r="V416" s="7" t="e">
        <f t="shared" si="147"/>
        <v>#VALUE!</v>
      </c>
      <c r="W416" s="7" t="e">
        <f t="shared" si="148"/>
        <v>#VALUE!</v>
      </c>
      <c r="X416" s="11" t="e">
        <f t="shared" si="128"/>
        <v>#VALUE!</v>
      </c>
      <c r="Y416" s="11" t="e">
        <f t="shared" si="129"/>
        <v>#VALUE!</v>
      </c>
      <c r="Z416" s="11" t="e">
        <f t="shared" si="130"/>
        <v>#VALUE!</v>
      </c>
      <c r="AA416" s="11" t="e">
        <f t="shared" si="131"/>
        <v>#VALUE!</v>
      </c>
      <c r="AB416" s="11" t="e">
        <f t="shared" si="132"/>
        <v>#VALUE!</v>
      </c>
      <c r="AC416" s="11" t="e">
        <f t="shared" si="133"/>
        <v>#VALUE!</v>
      </c>
      <c r="AD416" s="11" t="e">
        <f t="shared" si="134"/>
        <v>#VALUE!</v>
      </c>
      <c r="AE416" s="11" t="e">
        <f t="shared" si="135"/>
        <v>#VALUE!</v>
      </c>
      <c r="AF416" s="11" t="e">
        <f t="shared" si="136"/>
        <v>#VALUE!</v>
      </c>
      <c r="AG416" s="11" t="e">
        <f t="shared" si="137"/>
        <v>#VALUE!</v>
      </c>
      <c r="AH416" s="11" t="e">
        <f t="shared" si="138"/>
        <v>#VALUE!</v>
      </c>
    </row>
    <row r="417" spans="1:34">
      <c r="A417" s="3">
        <v>47119</v>
      </c>
      <c r="B417" s="4" t="s">
        <v>103</v>
      </c>
      <c r="C417" s="4" t="s">
        <v>46</v>
      </c>
      <c r="D417" s="4" t="s">
        <v>103</v>
      </c>
      <c r="E417" s="4" t="s">
        <v>46</v>
      </c>
      <c r="F417" s="9" t="s">
        <v>103</v>
      </c>
      <c r="G417" s="11" t="s">
        <v>103</v>
      </c>
      <c r="H417" s="9" t="s">
        <v>103</v>
      </c>
      <c r="I417" s="9" t="s">
        <v>103</v>
      </c>
      <c r="J417" s="9" t="s">
        <v>103</v>
      </c>
      <c r="K417" s="9" t="s">
        <v>103</v>
      </c>
      <c r="L417" s="9" t="s">
        <v>103</v>
      </c>
      <c r="M417" s="7" t="e">
        <f t="shared" si="149"/>
        <v>#VALUE!</v>
      </c>
      <c r="N417" s="7" t="e">
        <f t="shared" si="139"/>
        <v>#VALUE!</v>
      </c>
      <c r="O417" s="7" t="e">
        <f t="shared" si="140"/>
        <v>#VALUE!</v>
      </c>
      <c r="P417" s="7" t="e">
        <f t="shared" si="141"/>
        <v>#VALUE!</v>
      </c>
      <c r="Q417" s="7" t="e">
        <f t="shared" si="142"/>
        <v>#VALUE!</v>
      </c>
      <c r="R417" s="7" t="e">
        <f t="shared" si="143"/>
        <v>#VALUE!</v>
      </c>
      <c r="S417" s="7" t="e">
        <f t="shared" si="144"/>
        <v>#VALUE!</v>
      </c>
      <c r="T417" s="7" t="e">
        <f t="shared" si="145"/>
        <v>#VALUE!</v>
      </c>
      <c r="U417" s="7" t="e">
        <f t="shared" si="146"/>
        <v>#VALUE!</v>
      </c>
      <c r="V417" s="7" t="e">
        <f t="shared" si="147"/>
        <v>#VALUE!</v>
      </c>
      <c r="W417" s="7" t="e">
        <f t="shared" si="148"/>
        <v>#VALUE!</v>
      </c>
      <c r="X417" s="11" t="e">
        <f t="shared" si="128"/>
        <v>#VALUE!</v>
      </c>
      <c r="Y417" s="11" t="e">
        <f t="shared" si="129"/>
        <v>#VALUE!</v>
      </c>
      <c r="Z417" s="11" t="e">
        <f t="shared" si="130"/>
        <v>#VALUE!</v>
      </c>
      <c r="AA417" s="11" t="e">
        <f t="shared" si="131"/>
        <v>#VALUE!</v>
      </c>
      <c r="AB417" s="11" t="e">
        <f t="shared" si="132"/>
        <v>#VALUE!</v>
      </c>
      <c r="AC417" s="11" t="e">
        <f t="shared" si="133"/>
        <v>#VALUE!</v>
      </c>
      <c r="AD417" s="11" t="e">
        <f t="shared" si="134"/>
        <v>#VALUE!</v>
      </c>
      <c r="AE417" s="11" t="e">
        <f t="shared" si="135"/>
        <v>#VALUE!</v>
      </c>
      <c r="AF417" s="11" t="e">
        <f t="shared" si="136"/>
        <v>#VALUE!</v>
      </c>
      <c r="AG417" s="11" t="e">
        <f t="shared" si="137"/>
        <v>#VALUE!</v>
      </c>
      <c r="AH417" s="11" t="e">
        <f t="shared" si="138"/>
        <v>#VALUE!</v>
      </c>
    </row>
    <row r="418" spans="1:34">
      <c r="A418" s="3">
        <v>47150</v>
      </c>
      <c r="B418" s="4" t="s">
        <v>103</v>
      </c>
      <c r="C418" s="4" t="s">
        <v>46</v>
      </c>
      <c r="D418" s="4" t="s">
        <v>103</v>
      </c>
      <c r="E418" s="4" t="s">
        <v>46</v>
      </c>
      <c r="F418" s="9" t="s">
        <v>103</v>
      </c>
      <c r="G418" s="11" t="s">
        <v>103</v>
      </c>
      <c r="H418" s="9" t="s">
        <v>103</v>
      </c>
      <c r="I418" s="9" t="s">
        <v>103</v>
      </c>
      <c r="J418" s="9" t="s">
        <v>103</v>
      </c>
      <c r="K418" s="9" t="s">
        <v>103</v>
      </c>
      <c r="L418" s="9" t="s">
        <v>103</v>
      </c>
      <c r="M418" s="7" t="e">
        <f t="shared" si="149"/>
        <v>#VALUE!</v>
      </c>
      <c r="N418" s="7" t="e">
        <f t="shared" si="139"/>
        <v>#VALUE!</v>
      </c>
      <c r="O418" s="7" t="e">
        <f t="shared" si="140"/>
        <v>#VALUE!</v>
      </c>
      <c r="P418" s="7" t="e">
        <f t="shared" si="141"/>
        <v>#VALUE!</v>
      </c>
      <c r="Q418" s="7" t="e">
        <f t="shared" si="142"/>
        <v>#VALUE!</v>
      </c>
      <c r="R418" s="7" t="e">
        <f t="shared" si="143"/>
        <v>#VALUE!</v>
      </c>
      <c r="S418" s="7" t="e">
        <f t="shared" si="144"/>
        <v>#VALUE!</v>
      </c>
      <c r="T418" s="7" t="e">
        <f t="shared" si="145"/>
        <v>#VALUE!</v>
      </c>
      <c r="U418" s="7" t="e">
        <f t="shared" si="146"/>
        <v>#VALUE!</v>
      </c>
      <c r="V418" s="7" t="e">
        <f t="shared" si="147"/>
        <v>#VALUE!</v>
      </c>
      <c r="W418" s="7" t="e">
        <f t="shared" si="148"/>
        <v>#VALUE!</v>
      </c>
      <c r="X418" s="11" t="e">
        <f t="shared" si="128"/>
        <v>#VALUE!</v>
      </c>
      <c r="Y418" s="11" t="e">
        <f t="shared" si="129"/>
        <v>#VALUE!</v>
      </c>
      <c r="Z418" s="11" t="e">
        <f t="shared" si="130"/>
        <v>#VALUE!</v>
      </c>
      <c r="AA418" s="11" t="e">
        <f t="shared" si="131"/>
        <v>#VALUE!</v>
      </c>
      <c r="AB418" s="11" t="e">
        <f t="shared" si="132"/>
        <v>#VALUE!</v>
      </c>
      <c r="AC418" s="11" t="e">
        <f t="shared" si="133"/>
        <v>#VALUE!</v>
      </c>
      <c r="AD418" s="11" t="e">
        <f t="shared" si="134"/>
        <v>#VALUE!</v>
      </c>
      <c r="AE418" s="11" t="e">
        <f t="shared" si="135"/>
        <v>#VALUE!</v>
      </c>
      <c r="AF418" s="11" t="e">
        <f t="shared" si="136"/>
        <v>#VALUE!</v>
      </c>
      <c r="AG418" s="11" t="e">
        <f t="shared" si="137"/>
        <v>#VALUE!</v>
      </c>
      <c r="AH418" s="11" t="e">
        <f t="shared" si="138"/>
        <v>#VALUE!</v>
      </c>
    </row>
    <row r="419" spans="1:34">
      <c r="A419" s="3">
        <v>47178</v>
      </c>
      <c r="B419" s="4" t="s">
        <v>103</v>
      </c>
      <c r="C419" s="4" t="s">
        <v>46</v>
      </c>
      <c r="D419" s="4" t="s">
        <v>103</v>
      </c>
      <c r="E419" s="4" t="s">
        <v>46</v>
      </c>
      <c r="F419" s="9" t="s">
        <v>103</v>
      </c>
      <c r="G419" s="11" t="s">
        <v>103</v>
      </c>
      <c r="H419" s="9" t="s">
        <v>103</v>
      </c>
      <c r="I419" s="9" t="s">
        <v>103</v>
      </c>
      <c r="J419" s="9" t="s">
        <v>103</v>
      </c>
      <c r="K419" s="9" t="s">
        <v>103</v>
      </c>
      <c r="L419" s="9" t="s">
        <v>103</v>
      </c>
      <c r="M419" s="7" t="e">
        <f t="shared" si="149"/>
        <v>#VALUE!</v>
      </c>
      <c r="N419" s="7" t="e">
        <f t="shared" si="139"/>
        <v>#VALUE!</v>
      </c>
      <c r="O419" s="7" t="e">
        <f t="shared" si="140"/>
        <v>#VALUE!</v>
      </c>
      <c r="P419" s="7" t="e">
        <f t="shared" si="141"/>
        <v>#VALUE!</v>
      </c>
      <c r="Q419" s="7" t="e">
        <f t="shared" si="142"/>
        <v>#VALUE!</v>
      </c>
      <c r="R419" s="7" t="e">
        <f t="shared" si="143"/>
        <v>#VALUE!</v>
      </c>
      <c r="S419" s="7" t="e">
        <f t="shared" si="144"/>
        <v>#VALUE!</v>
      </c>
      <c r="T419" s="7" t="e">
        <f t="shared" si="145"/>
        <v>#VALUE!</v>
      </c>
      <c r="U419" s="7" t="e">
        <f t="shared" si="146"/>
        <v>#VALUE!</v>
      </c>
      <c r="V419" s="7" t="e">
        <f t="shared" si="147"/>
        <v>#VALUE!</v>
      </c>
      <c r="W419" s="7" t="e">
        <f t="shared" si="148"/>
        <v>#VALUE!</v>
      </c>
      <c r="X419" s="11" t="e">
        <f t="shared" si="128"/>
        <v>#VALUE!</v>
      </c>
      <c r="Y419" s="11" t="e">
        <f t="shared" si="129"/>
        <v>#VALUE!</v>
      </c>
      <c r="Z419" s="11" t="e">
        <f t="shared" si="130"/>
        <v>#VALUE!</v>
      </c>
      <c r="AA419" s="11" t="e">
        <f t="shared" si="131"/>
        <v>#VALUE!</v>
      </c>
      <c r="AB419" s="11" t="e">
        <f t="shared" si="132"/>
        <v>#VALUE!</v>
      </c>
      <c r="AC419" s="11" t="e">
        <f t="shared" si="133"/>
        <v>#VALUE!</v>
      </c>
      <c r="AD419" s="11" t="e">
        <f t="shared" si="134"/>
        <v>#VALUE!</v>
      </c>
      <c r="AE419" s="11" t="e">
        <f t="shared" si="135"/>
        <v>#VALUE!</v>
      </c>
      <c r="AF419" s="11" t="e">
        <f t="shared" si="136"/>
        <v>#VALUE!</v>
      </c>
      <c r="AG419" s="11" t="e">
        <f t="shared" si="137"/>
        <v>#VALUE!</v>
      </c>
      <c r="AH419" s="11" t="e">
        <f t="shared" si="138"/>
        <v>#VALUE!</v>
      </c>
    </row>
    <row r="420" spans="1:34">
      <c r="A420" s="3">
        <v>47209</v>
      </c>
      <c r="B420" s="4" t="s">
        <v>103</v>
      </c>
      <c r="C420" s="4" t="s">
        <v>46</v>
      </c>
      <c r="D420" s="4" t="s">
        <v>103</v>
      </c>
      <c r="E420" s="4" t="s">
        <v>46</v>
      </c>
      <c r="F420" s="9" t="s">
        <v>103</v>
      </c>
      <c r="G420" s="11" t="s">
        <v>103</v>
      </c>
      <c r="H420" s="9" t="s">
        <v>103</v>
      </c>
      <c r="I420" s="9" t="s">
        <v>103</v>
      </c>
      <c r="J420" s="9" t="s">
        <v>103</v>
      </c>
      <c r="K420" s="9" t="s">
        <v>103</v>
      </c>
      <c r="L420" s="9" t="s">
        <v>103</v>
      </c>
      <c r="M420" s="7" t="e">
        <f t="shared" si="149"/>
        <v>#VALUE!</v>
      </c>
      <c r="N420" s="7" t="e">
        <f t="shared" si="139"/>
        <v>#VALUE!</v>
      </c>
      <c r="O420" s="7" t="e">
        <f t="shared" si="140"/>
        <v>#VALUE!</v>
      </c>
      <c r="P420" s="7" t="e">
        <f t="shared" si="141"/>
        <v>#VALUE!</v>
      </c>
      <c r="Q420" s="7" t="e">
        <f t="shared" si="142"/>
        <v>#VALUE!</v>
      </c>
      <c r="R420" s="7" t="e">
        <f t="shared" si="143"/>
        <v>#VALUE!</v>
      </c>
      <c r="S420" s="7" t="e">
        <f t="shared" si="144"/>
        <v>#VALUE!</v>
      </c>
      <c r="T420" s="7" t="e">
        <f t="shared" si="145"/>
        <v>#VALUE!</v>
      </c>
      <c r="U420" s="7" t="e">
        <f t="shared" si="146"/>
        <v>#VALUE!</v>
      </c>
      <c r="V420" s="7" t="e">
        <f t="shared" si="147"/>
        <v>#VALUE!</v>
      </c>
      <c r="W420" s="7" t="e">
        <f t="shared" si="148"/>
        <v>#VALUE!</v>
      </c>
      <c r="X420" s="11" t="e">
        <f t="shared" si="128"/>
        <v>#VALUE!</v>
      </c>
      <c r="Y420" s="11" t="e">
        <f t="shared" si="129"/>
        <v>#VALUE!</v>
      </c>
      <c r="Z420" s="11" t="e">
        <f t="shared" si="130"/>
        <v>#VALUE!</v>
      </c>
      <c r="AA420" s="11" t="e">
        <f t="shared" si="131"/>
        <v>#VALUE!</v>
      </c>
      <c r="AB420" s="11" t="e">
        <f t="shared" si="132"/>
        <v>#VALUE!</v>
      </c>
      <c r="AC420" s="11" t="e">
        <f t="shared" si="133"/>
        <v>#VALUE!</v>
      </c>
      <c r="AD420" s="11" t="e">
        <f t="shared" si="134"/>
        <v>#VALUE!</v>
      </c>
      <c r="AE420" s="11" t="e">
        <f t="shared" si="135"/>
        <v>#VALUE!</v>
      </c>
      <c r="AF420" s="11" t="e">
        <f t="shared" si="136"/>
        <v>#VALUE!</v>
      </c>
      <c r="AG420" s="11" t="e">
        <f t="shared" si="137"/>
        <v>#VALUE!</v>
      </c>
      <c r="AH420" s="11" t="e">
        <f t="shared" si="138"/>
        <v>#VALUE!</v>
      </c>
    </row>
    <row r="421" spans="1:34">
      <c r="A421" s="3">
        <v>47239</v>
      </c>
      <c r="B421" s="4" t="s">
        <v>103</v>
      </c>
      <c r="C421" s="4" t="s">
        <v>46</v>
      </c>
      <c r="D421" s="4" t="s">
        <v>103</v>
      </c>
      <c r="E421" s="4" t="s">
        <v>46</v>
      </c>
      <c r="F421" s="9" t="s">
        <v>103</v>
      </c>
      <c r="G421" s="11" t="s">
        <v>103</v>
      </c>
      <c r="H421" s="9" t="s">
        <v>103</v>
      </c>
      <c r="I421" s="9" t="s">
        <v>103</v>
      </c>
      <c r="J421" s="9" t="s">
        <v>103</v>
      </c>
      <c r="K421" s="9" t="s">
        <v>103</v>
      </c>
      <c r="L421" s="9" t="s">
        <v>103</v>
      </c>
      <c r="M421" s="7" t="e">
        <f t="shared" si="149"/>
        <v>#VALUE!</v>
      </c>
      <c r="N421" s="7" t="e">
        <f t="shared" si="139"/>
        <v>#VALUE!</v>
      </c>
      <c r="O421" s="7" t="e">
        <f t="shared" si="140"/>
        <v>#VALUE!</v>
      </c>
      <c r="P421" s="7" t="e">
        <f t="shared" si="141"/>
        <v>#VALUE!</v>
      </c>
      <c r="Q421" s="7" t="e">
        <f t="shared" si="142"/>
        <v>#VALUE!</v>
      </c>
      <c r="R421" s="7" t="e">
        <f t="shared" si="143"/>
        <v>#VALUE!</v>
      </c>
      <c r="S421" s="7" t="e">
        <f t="shared" si="144"/>
        <v>#VALUE!</v>
      </c>
      <c r="T421" s="7" t="e">
        <f t="shared" si="145"/>
        <v>#VALUE!</v>
      </c>
      <c r="U421" s="7" t="e">
        <f t="shared" si="146"/>
        <v>#VALUE!</v>
      </c>
      <c r="V421" s="7" t="e">
        <f t="shared" si="147"/>
        <v>#VALUE!</v>
      </c>
      <c r="W421" s="7" t="e">
        <f t="shared" si="148"/>
        <v>#VALUE!</v>
      </c>
      <c r="X421" s="11" t="e">
        <f t="shared" si="128"/>
        <v>#VALUE!</v>
      </c>
      <c r="Y421" s="11" t="e">
        <f t="shared" si="129"/>
        <v>#VALUE!</v>
      </c>
      <c r="Z421" s="11" t="e">
        <f t="shared" si="130"/>
        <v>#VALUE!</v>
      </c>
      <c r="AA421" s="11" t="e">
        <f t="shared" si="131"/>
        <v>#VALUE!</v>
      </c>
      <c r="AB421" s="11" t="e">
        <f t="shared" si="132"/>
        <v>#VALUE!</v>
      </c>
      <c r="AC421" s="11" t="e">
        <f t="shared" si="133"/>
        <v>#VALUE!</v>
      </c>
      <c r="AD421" s="11" t="e">
        <f t="shared" si="134"/>
        <v>#VALUE!</v>
      </c>
      <c r="AE421" s="11" t="e">
        <f t="shared" si="135"/>
        <v>#VALUE!</v>
      </c>
      <c r="AF421" s="11" t="e">
        <f t="shared" si="136"/>
        <v>#VALUE!</v>
      </c>
      <c r="AG421" s="11" t="e">
        <f t="shared" si="137"/>
        <v>#VALUE!</v>
      </c>
      <c r="AH421" s="11" t="e">
        <f t="shared" si="138"/>
        <v>#VALUE!</v>
      </c>
    </row>
    <row r="422" spans="1:34">
      <c r="A422" s="3">
        <v>47270</v>
      </c>
      <c r="B422" s="4" t="s">
        <v>103</v>
      </c>
      <c r="C422" s="4" t="s">
        <v>46</v>
      </c>
      <c r="D422" s="4" t="s">
        <v>103</v>
      </c>
      <c r="E422" s="4" t="s">
        <v>46</v>
      </c>
      <c r="F422" s="9" t="s">
        <v>103</v>
      </c>
      <c r="G422" s="11" t="s">
        <v>103</v>
      </c>
      <c r="H422" s="9" t="s">
        <v>103</v>
      </c>
      <c r="I422" s="9" t="s">
        <v>103</v>
      </c>
      <c r="J422" s="9" t="s">
        <v>103</v>
      </c>
      <c r="K422" s="9" t="s">
        <v>103</v>
      </c>
      <c r="L422" s="9" t="s">
        <v>103</v>
      </c>
      <c r="M422" s="7" t="e">
        <f t="shared" si="149"/>
        <v>#VALUE!</v>
      </c>
      <c r="N422" s="7" t="e">
        <f t="shared" si="139"/>
        <v>#VALUE!</v>
      </c>
      <c r="O422" s="7" t="e">
        <f t="shared" si="140"/>
        <v>#VALUE!</v>
      </c>
      <c r="P422" s="7" t="e">
        <f t="shared" si="141"/>
        <v>#VALUE!</v>
      </c>
      <c r="Q422" s="7" t="e">
        <f t="shared" si="142"/>
        <v>#VALUE!</v>
      </c>
      <c r="R422" s="7" t="e">
        <f t="shared" si="143"/>
        <v>#VALUE!</v>
      </c>
      <c r="S422" s="7" t="e">
        <f t="shared" si="144"/>
        <v>#VALUE!</v>
      </c>
      <c r="T422" s="7" t="e">
        <f t="shared" si="145"/>
        <v>#VALUE!</v>
      </c>
      <c r="U422" s="7" t="e">
        <f t="shared" si="146"/>
        <v>#VALUE!</v>
      </c>
      <c r="V422" s="7" t="e">
        <f t="shared" si="147"/>
        <v>#VALUE!</v>
      </c>
      <c r="W422" s="7" t="e">
        <f t="shared" si="148"/>
        <v>#VALUE!</v>
      </c>
      <c r="X422" s="11" t="e">
        <f t="shared" si="128"/>
        <v>#VALUE!</v>
      </c>
      <c r="Y422" s="11" t="e">
        <f t="shared" si="129"/>
        <v>#VALUE!</v>
      </c>
      <c r="Z422" s="11" t="e">
        <f t="shared" si="130"/>
        <v>#VALUE!</v>
      </c>
      <c r="AA422" s="11" t="e">
        <f t="shared" si="131"/>
        <v>#VALUE!</v>
      </c>
      <c r="AB422" s="11" t="e">
        <f t="shared" si="132"/>
        <v>#VALUE!</v>
      </c>
      <c r="AC422" s="11" t="e">
        <f t="shared" si="133"/>
        <v>#VALUE!</v>
      </c>
      <c r="AD422" s="11" t="e">
        <f t="shared" si="134"/>
        <v>#VALUE!</v>
      </c>
      <c r="AE422" s="11" t="e">
        <f t="shared" si="135"/>
        <v>#VALUE!</v>
      </c>
      <c r="AF422" s="11" t="e">
        <f t="shared" si="136"/>
        <v>#VALUE!</v>
      </c>
      <c r="AG422" s="11" t="e">
        <f t="shared" si="137"/>
        <v>#VALUE!</v>
      </c>
      <c r="AH422" s="11" t="e">
        <f t="shared" si="138"/>
        <v>#VALUE!</v>
      </c>
    </row>
    <row r="423" spans="1:34">
      <c r="A423" s="3">
        <v>47300</v>
      </c>
      <c r="B423" s="4" t="s">
        <v>103</v>
      </c>
      <c r="C423" s="4" t="s">
        <v>46</v>
      </c>
      <c r="D423" s="4" t="s">
        <v>103</v>
      </c>
      <c r="E423" s="4" t="s">
        <v>46</v>
      </c>
      <c r="F423" s="9" t="s">
        <v>103</v>
      </c>
      <c r="G423" s="11" t="s">
        <v>103</v>
      </c>
      <c r="H423" s="9" t="s">
        <v>103</v>
      </c>
      <c r="I423" s="9" t="s">
        <v>103</v>
      </c>
      <c r="J423" s="9" t="s">
        <v>103</v>
      </c>
      <c r="K423" s="9" t="s">
        <v>103</v>
      </c>
      <c r="L423" s="9" t="s">
        <v>103</v>
      </c>
      <c r="M423" s="7" t="e">
        <f t="shared" si="149"/>
        <v>#VALUE!</v>
      </c>
      <c r="N423" s="7" t="e">
        <f t="shared" si="139"/>
        <v>#VALUE!</v>
      </c>
      <c r="O423" s="7" t="e">
        <f t="shared" si="140"/>
        <v>#VALUE!</v>
      </c>
      <c r="P423" s="7" t="e">
        <f t="shared" si="141"/>
        <v>#VALUE!</v>
      </c>
      <c r="Q423" s="7" t="e">
        <f t="shared" si="142"/>
        <v>#VALUE!</v>
      </c>
      <c r="R423" s="7" t="e">
        <f t="shared" si="143"/>
        <v>#VALUE!</v>
      </c>
      <c r="S423" s="7" t="e">
        <f t="shared" si="144"/>
        <v>#VALUE!</v>
      </c>
      <c r="T423" s="7" t="e">
        <f t="shared" si="145"/>
        <v>#VALUE!</v>
      </c>
      <c r="U423" s="7" t="e">
        <f t="shared" si="146"/>
        <v>#VALUE!</v>
      </c>
      <c r="V423" s="7" t="e">
        <f t="shared" si="147"/>
        <v>#VALUE!</v>
      </c>
      <c r="W423" s="7" t="e">
        <f t="shared" si="148"/>
        <v>#VALUE!</v>
      </c>
      <c r="X423" s="11" t="e">
        <f t="shared" si="128"/>
        <v>#VALUE!</v>
      </c>
      <c r="Y423" s="11" t="e">
        <f t="shared" si="129"/>
        <v>#VALUE!</v>
      </c>
      <c r="Z423" s="11" t="e">
        <f t="shared" si="130"/>
        <v>#VALUE!</v>
      </c>
      <c r="AA423" s="11" t="e">
        <f t="shared" si="131"/>
        <v>#VALUE!</v>
      </c>
      <c r="AB423" s="11" t="e">
        <f t="shared" si="132"/>
        <v>#VALUE!</v>
      </c>
      <c r="AC423" s="11" t="e">
        <f t="shared" si="133"/>
        <v>#VALUE!</v>
      </c>
      <c r="AD423" s="11" t="e">
        <f t="shared" si="134"/>
        <v>#VALUE!</v>
      </c>
      <c r="AE423" s="11" t="e">
        <f t="shared" si="135"/>
        <v>#VALUE!</v>
      </c>
      <c r="AF423" s="11" t="e">
        <f t="shared" si="136"/>
        <v>#VALUE!</v>
      </c>
      <c r="AG423" s="11" t="e">
        <f t="shared" si="137"/>
        <v>#VALUE!</v>
      </c>
      <c r="AH423" s="11" t="e">
        <f t="shared" si="138"/>
        <v>#VALUE!</v>
      </c>
    </row>
    <row r="424" spans="1:34">
      <c r="A424" s="3">
        <v>47331</v>
      </c>
      <c r="B424" s="4" t="s">
        <v>103</v>
      </c>
      <c r="C424" s="4" t="s">
        <v>46</v>
      </c>
      <c r="D424" s="4" t="s">
        <v>103</v>
      </c>
      <c r="E424" s="4" t="s">
        <v>46</v>
      </c>
      <c r="F424" s="9" t="s">
        <v>103</v>
      </c>
      <c r="G424" s="11" t="s">
        <v>103</v>
      </c>
      <c r="H424" s="9" t="s">
        <v>103</v>
      </c>
      <c r="I424" s="9" t="s">
        <v>103</v>
      </c>
      <c r="J424" s="9" t="s">
        <v>103</v>
      </c>
      <c r="K424" s="9" t="s">
        <v>103</v>
      </c>
      <c r="L424" s="9" t="s">
        <v>103</v>
      </c>
      <c r="M424" s="7" t="e">
        <f t="shared" si="149"/>
        <v>#VALUE!</v>
      </c>
      <c r="N424" s="7" t="e">
        <f t="shared" si="139"/>
        <v>#VALUE!</v>
      </c>
      <c r="O424" s="7" t="e">
        <f t="shared" si="140"/>
        <v>#VALUE!</v>
      </c>
      <c r="P424" s="7" t="e">
        <f t="shared" si="141"/>
        <v>#VALUE!</v>
      </c>
      <c r="Q424" s="7" t="e">
        <f t="shared" si="142"/>
        <v>#VALUE!</v>
      </c>
      <c r="R424" s="7" t="e">
        <f t="shared" si="143"/>
        <v>#VALUE!</v>
      </c>
      <c r="S424" s="7" t="e">
        <f t="shared" si="144"/>
        <v>#VALUE!</v>
      </c>
      <c r="T424" s="7" t="e">
        <f t="shared" si="145"/>
        <v>#VALUE!</v>
      </c>
      <c r="U424" s="7" t="e">
        <f t="shared" si="146"/>
        <v>#VALUE!</v>
      </c>
      <c r="V424" s="7" t="e">
        <f t="shared" si="147"/>
        <v>#VALUE!</v>
      </c>
      <c r="W424" s="7" t="e">
        <f t="shared" si="148"/>
        <v>#VALUE!</v>
      </c>
      <c r="X424" s="11" t="e">
        <f t="shared" si="128"/>
        <v>#VALUE!</v>
      </c>
      <c r="Y424" s="11" t="e">
        <f t="shared" si="129"/>
        <v>#VALUE!</v>
      </c>
      <c r="Z424" s="11" t="e">
        <f t="shared" si="130"/>
        <v>#VALUE!</v>
      </c>
      <c r="AA424" s="11" t="e">
        <f t="shared" si="131"/>
        <v>#VALUE!</v>
      </c>
      <c r="AB424" s="11" t="e">
        <f t="shared" si="132"/>
        <v>#VALUE!</v>
      </c>
      <c r="AC424" s="11" t="e">
        <f t="shared" si="133"/>
        <v>#VALUE!</v>
      </c>
      <c r="AD424" s="11" t="e">
        <f t="shared" si="134"/>
        <v>#VALUE!</v>
      </c>
      <c r="AE424" s="11" t="e">
        <f t="shared" si="135"/>
        <v>#VALUE!</v>
      </c>
      <c r="AF424" s="11" t="e">
        <f t="shared" si="136"/>
        <v>#VALUE!</v>
      </c>
      <c r="AG424" s="11" t="e">
        <f t="shared" si="137"/>
        <v>#VALUE!</v>
      </c>
      <c r="AH424" s="11" t="e">
        <f t="shared" si="138"/>
        <v>#VALUE!</v>
      </c>
    </row>
    <row r="425" spans="1:34">
      <c r="A425" s="3">
        <v>47362</v>
      </c>
      <c r="B425" s="4" t="s">
        <v>103</v>
      </c>
      <c r="C425" s="4" t="s">
        <v>46</v>
      </c>
      <c r="D425" s="4" t="s">
        <v>103</v>
      </c>
      <c r="E425" s="4" t="s">
        <v>46</v>
      </c>
      <c r="F425" s="9" t="s">
        <v>103</v>
      </c>
      <c r="G425" s="11" t="s">
        <v>103</v>
      </c>
      <c r="H425" s="9" t="s">
        <v>103</v>
      </c>
      <c r="I425" s="9" t="s">
        <v>103</v>
      </c>
      <c r="J425" s="9" t="s">
        <v>103</v>
      </c>
      <c r="K425" s="9" t="s">
        <v>103</v>
      </c>
      <c r="L425" s="9" t="s">
        <v>103</v>
      </c>
      <c r="M425" s="7" t="e">
        <f t="shared" si="149"/>
        <v>#VALUE!</v>
      </c>
      <c r="N425" s="7" t="e">
        <f t="shared" si="139"/>
        <v>#VALUE!</v>
      </c>
      <c r="O425" s="7" t="e">
        <f t="shared" si="140"/>
        <v>#VALUE!</v>
      </c>
      <c r="P425" s="7" t="e">
        <f t="shared" si="141"/>
        <v>#VALUE!</v>
      </c>
      <c r="Q425" s="7" t="e">
        <f t="shared" si="142"/>
        <v>#VALUE!</v>
      </c>
      <c r="R425" s="7" t="e">
        <f t="shared" si="143"/>
        <v>#VALUE!</v>
      </c>
      <c r="S425" s="7" t="e">
        <f t="shared" si="144"/>
        <v>#VALUE!</v>
      </c>
      <c r="T425" s="7" t="e">
        <f t="shared" si="145"/>
        <v>#VALUE!</v>
      </c>
      <c r="U425" s="7" t="e">
        <f t="shared" si="146"/>
        <v>#VALUE!</v>
      </c>
      <c r="V425" s="7" t="e">
        <f t="shared" si="147"/>
        <v>#VALUE!</v>
      </c>
      <c r="W425" s="7" t="e">
        <f t="shared" si="148"/>
        <v>#VALUE!</v>
      </c>
      <c r="X425" s="11" t="e">
        <f t="shared" si="128"/>
        <v>#VALUE!</v>
      </c>
      <c r="Y425" s="11" t="e">
        <f t="shared" si="129"/>
        <v>#VALUE!</v>
      </c>
      <c r="Z425" s="11" t="e">
        <f t="shared" si="130"/>
        <v>#VALUE!</v>
      </c>
      <c r="AA425" s="11" t="e">
        <f t="shared" si="131"/>
        <v>#VALUE!</v>
      </c>
      <c r="AB425" s="11" t="e">
        <f t="shared" si="132"/>
        <v>#VALUE!</v>
      </c>
      <c r="AC425" s="11" t="e">
        <f t="shared" si="133"/>
        <v>#VALUE!</v>
      </c>
      <c r="AD425" s="11" t="e">
        <f t="shared" si="134"/>
        <v>#VALUE!</v>
      </c>
      <c r="AE425" s="11" t="e">
        <f t="shared" si="135"/>
        <v>#VALUE!</v>
      </c>
      <c r="AF425" s="11" t="e">
        <f t="shared" si="136"/>
        <v>#VALUE!</v>
      </c>
      <c r="AG425" s="11" t="e">
        <f t="shared" si="137"/>
        <v>#VALUE!</v>
      </c>
      <c r="AH425" s="11" t="e">
        <f t="shared" si="138"/>
        <v>#VALUE!</v>
      </c>
    </row>
    <row r="426" spans="1:34">
      <c r="A426" s="3">
        <v>47392</v>
      </c>
      <c r="B426" s="4" t="s">
        <v>103</v>
      </c>
      <c r="C426" s="4" t="s">
        <v>46</v>
      </c>
      <c r="D426" s="4" t="s">
        <v>103</v>
      </c>
      <c r="E426" s="4" t="s">
        <v>46</v>
      </c>
      <c r="F426" s="9" t="s">
        <v>103</v>
      </c>
      <c r="G426" s="11" t="s">
        <v>103</v>
      </c>
      <c r="H426" s="9" t="s">
        <v>103</v>
      </c>
      <c r="I426" s="9" t="s">
        <v>103</v>
      </c>
      <c r="J426" s="9" t="s">
        <v>103</v>
      </c>
      <c r="K426" s="9" t="s">
        <v>103</v>
      </c>
      <c r="L426" s="9" t="s">
        <v>103</v>
      </c>
      <c r="M426" s="7" t="e">
        <f t="shared" si="149"/>
        <v>#VALUE!</v>
      </c>
      <c r="N426" s="7" t="e">
        <f t="shared" si="139"/>
        <v>#VALUE!</v>
      </c>
      <c r="O426" s="7" t="e">
        <f t="shared" si="140"/>
        <v>#VALUE!</v>
      </c>
      <c r="P426" s="7" t="e">
        <f t="shared" si="141"/>
        <v>#VALUE!</v>
      </c>
      <c r="Q426" s="7" t="e">
        <f t="shared" si="142"/>
        <v>#VALUE!</v>
      </c>
      <c r="R426" s="7" t="e">
        <f t="shared" si="143"/>
        <v>#VALUE!</v>
      </c>
      <c r="S426" s="7" t="e">
        <f t="shared" si="144"/>
        <v>#VALUE!</v>
      </c>
      <c r="T426" s="7" t="e">
        <f t="shared" si="145"/>
        <v>#VALUE!</v>
      </c>
      <c r="U426" s="7" t="e">
        <f t="shared" si="146"/>
        <v>#VALUE!</v>
      </c>
      <c r="V426" s="7" t="e">
        <f t="shared" si="147"/>
        <v>#VALUE!</v>
      </c>
      <c r="W426" s="7" t="e">
        <f t="shared" si="148"/>
        <v>#VALUE!</v>
      </c>
      <c r="X426" s="11" t="e">
        <f t="shared" si="128"/>
        <v>#VALUE!</v>
      </c>
      <c r="Y426" s="11" t="e">
        <f t="shared" si="129"/>
        <v>#VALUE!</v>
      </c>
      <c r="Z426" s="11" t="e">
        <f t="shared" si="130"/>
        <v>#VALUE!</v>
      </c>
      <c r="AA426" s="11" t="e">
        <f t="shared" si="131"/>
        <v>#VALUE!</v>
      </c>
      <c r="AB426" s="11" t="e">
        <f t="shared" si="132"/>
        <v>#VALUE!</v>
      </c>
      <c r="AC426" s="11" t="e">
        <f t="shared" si="133"/>
        <v>#VALUE!</v>
      </c>
      <c r="AD426" s="11" t="e">
        <f t="shared" si="134"/>
        <v>#VALUE!</v>
      </c>
      <c r="AE426" s="11" t="e">
        <f t="shared" si="135"/>
        <v>#VALUE!</v>
      </c>
      <c r="AF426" s="11" t="e">
        <f t="shared" si="136"/>
        <v>#VALUE!</v>
      </c>
      <c r="AG426" s="11" t="e">
        <f t="shared" si="137"/>
        <v>#VALUE!</v>
      </c>
      <c r="AH426" s="11" t="e">
        <f t="shared" si="138"/>
        <v>#VALUE!</v>
      </c>
    </row>
    <row r="427" spans="1:34">
      <c r="A427" s="3">
        <v>47423</v>
      </c>
      <c r="B427" s="4" t="s">
        <v>103</v>
      </c>
      <c r="C427" s="4" t="s">
        <v>46</v>
      </c>
      <c r="D427" s="4" t="s">
        <v>103</v>
      </c>
      <c r="E427" s="4" t="s">
        <v>46</v>
      </c>
      <c r="F427" s="9" t="s">
        <v>103</v>
      </c>
      <c r="G427" s="11" t="s">
        <v>103</v>
      </c>
      <c r="H427" s="9" t="s">
        <v>103</v>
      </c>
      <c r="I427" s="9" t="s">
        <v>103</v>
      </c>
      <c r="J427" s="9" t="s">
        <v>103</v>
      </c>
      <c r="K427" s="9" t="s">
        <v>103</v>
      </c>
      <c r="L427" s="9" t="s">
        <v>103</v>
      </c>
      <c r="M427" s="7" t="e">
        <f t="shared" si="149"/>
        <v>#VALUE!</v>
      </c>
      <c r="N427" s="7" t="e">
        <f t="shared" si="139"/>
        <v>#VALUE!</v>
      </c>
      <c r="O427" s="7" t="e">
        <f t="shared" si="140"/>
        <v>#VALUE!</v>
      </c>
      <c r="P427" s="7" t="e">
        <f t="shared" si="141"/>
        <v>#VALUE!</v>
      </c>
      <c r="Q427" s="7" t="e">
        <f t="shared" si="142"/>
        <v>#VALUE!</v>
      </c>
      <c r="R427" s="7" t="e">
        <f t="shared" si="143"/>
        <v>#VALUE!</v>
      </c>
      <c r="S427" s="7" t="e">
        <f t="shared" si="144"/>
        <v>#VALUE!</v>
      </c>
      <c r="T427" s="7" t="e">
        <f t="shared" si="145"/>
        <v>#VALUE!</v>
      </c>
      <c r="U427" s="7" t="e">
        <f t="shared" si="146"/>
        <v>#VALUE!</v>
      </c>
      <c r="V427" s="7" t="e">
        <f t="shared" si="147"/>
        <v>#VALUE!</v>
      </c>
      <c r="W427" s="7" t="e">
        <f t="shared" si="148"/>
        <v>#VALUE!</v>
      </c>
      <c r="X427" s="11" t="e">
        <f t="shared" si="128"/>
        <v>#VALUE!</v>
      </c>
      <c r="Y427" s="11" t="e">
        <f t="shared" si="129"/>
        <v>#VALUE!</v>
      </c>
      <c r="Z427" s="11" t="e">
        <f t="shared" si="130"/>
        <v>#VALUE!</v>
      </c>
      <c r="AA427" s="11" t="e">
        <f t="shared" si="131"/>
        <v>#VALUE!</v>
      </c>
      <c r="AB427" s="11" t="e">
        <f t="shared" si="132"/>
        <v>#VALUE!</v>
      </c>
      <c r="AC427" s="11" t="e">
        <f t="shared" si="133"/>
        <v>#VALUE!</v>
      </c>
      <c r="AD427" s="11" t="e">
        <f t="shared" si="134"/>
        <v>#VALUE!</v>
      </c>
      <c r="AE427" s="11" t="e">
        <f t="shared" si="135"/>
        <v>#VALUE!</v>
      </c>
      <c r="AF427" s="11" t="e">
        <f t="shared" si="136"/>
        <v>#VALUE!</v>
      </c>
      <c r="AG427" s="11" t="e">
        <f t="shared" si="137"/>
        <v>#VALUE!</v>
      </c>
      <c r="AH427" s="11" t="e">
        <f t="shared" si="138"/>
        <v>#VALUE!</v>
      </c>
    </row>
    <row r="428" spans="1:34">
      <c r="A428" s="3">
        <v>47453</v>
      </c>
      <c r="B428" s="4" t="s">
        <v>103</v>
      </c>
      <c r="C428" s="4" t="s">
        <v>46</v>
      </c>
      <c r="D428" s="4" t="s">
        <v>103</v>
      </c>
      <c r="E428" s="4" t="s">
        <v>46</v>
      </c>
      <c r="F428" s="9" t="s">
        <v>103</v>
      </c>
      <c r="G428" s="11" t="s">
        <v>103</v>
      </c>
      <c r="H428" s="9" t="s">
        <v>103</v>
      </c>
      <c r="I428" s="9" t="s">
        <v>103</v>
      </c>
      <c r="J428" s="9" t="s">
        <v>103</v>
      </c>
      <c r="K428" s="9" t="s">
        <v>103</v>
      </c>
      <c r="L428" s="9" t="s">
        <v>103</v>
      </c>
      <c r="M428" s="7" t="e">
        <f t="shared" si="149"/>
        <v>#VALUE!</v>
      </c>
      <c r="N428" s="7" t="e">
        <f t="shared" si="139"/>
        <v>#VALUE!</v>
      </c>
      <c r="O428" s="7" t="e">
        <f t="shared" si="140"/>
        <v>#VALUE!</v>
      </c>
      <c r="P428" s="7" t="e">
        <f t="shared" si="141"/>
        <v>#VALUE!</v>
      </c>
      <c r="Q428" s="7" t="e">
        <f t="shared" si="142"/>
        <v>#VALUE!</v>
      </c>
      <c r="R428" s="7" t="e">
        <f t="shared" si="143"/>
        <v>#VALUE!</v>
      </c>
      <c r="S428" s="7" t="e">
        <f t="shared" si="144"/>
        <v>#VALUE!</v>
      </c>
      <c r="T428" s="7" t="e">
        <f t="shared" si="145"/>
        <v>#VALUE!</v>
      </c>
      <c r="U428" s="7" t="e">
        <f t="shared" si="146"/>
        <v>#VALUE!</v>
      </c>
      <c r="V428" s="7" t="e">
        <f t="shared" si="147"/>
        <v>#VALUE!</v>
      </c>
      <c r="W428" s="7" t="e">
        <f t="shared" si="148"/>
        <v>#VALUE!</v>
      </c>
      <c r="X428" s="11" t="e">
        <f t="shared" si="128"/>
        <v>#VALUE!</v>
      </c>
      <c r="Y428" s="11" t="e">
        <f t="shared" si="129"/>
        <v>#VALUE!</v>
      </c>
      <c r="Z428" s="11" t="e">
        <f t="shared" si="130"/>
        <v>#VALUE!</v>
      </c>
      <c r="AA428" s="11" t="e">
        <f t="shared" si="131"/>
        <v>#VALUE!</v>
      </c>
      <c r="AB428" s="11" t="e">
        <f t="shared" si="132"/>
        <v>#VALUE!</v>
      </c>
      <c r="AC428" s="11" t="e">
        <f t="shared" si="133"/>
        <v>#VALUE!</v>
      </c>
      <c r="AD428" s="11" t="e">
        <f t="shared" si="134"/>
        <v>#VALUE!</v>
      </c>
      <c r="AE428" s="11" t="e">
        <f t="shared" si="135"/>
        <v>#VALUE!</v>
      </c>
      <c r="AF428" s="11" t="e">
        <f t="shared" si="136"/>
        <v>#VALUE!</v>
      </c>
      <c r="AG428" s="11" t="e">
        <f t="shared" si="137"/>
        <v>#VALUE!</v>
      </c>
      <c r="AH428" s="11" t="e">
        <f t="shared" si="138"/>
        <v>#VALUE!</v>
      </c>
    </row>
    <row r="429" spans="1:34">
      <c r="A429" s="3">
        <v>47484</v>
      </c>
      <c r="B429" s="4" t="s">
        <v>103</v>
      </c>
      <c r="C429" s="4" t="s">
        <v>46</v>
      </c>
      <c r="D429" s="4" t="s">
        <v>103</v>
      </c>
      <c r="E429" s="4" t="s">
        <v>46</v>
      </c>
      <c r="F429" s="9" t="s">
        <v>103</v>
      </c>
      <c r="G429" s="11" t="s">
        <v>103</v>
      </c>
      <c r="H429" s="9" t="s">
        <v>103</v>
      </c>
      <c r="I429" s="9" t="s">
        <v>103</v>
      </c>
      <c r="J429" s="9" t="s">
        <v>103</v>
      </c>
      <c r="K429" s="9" t="s">
        <v>103</v>
      </c>
      <c r="L429" s="9" t="s">
        <v>103</v>
      </c>
      <c r="M429" s="7" t="e">
        <f t="shared" si="149"/>
        <v>#VALUE!</v>
      </c>
      <c r="N429" s="7" t="e">
        <f t="shared" si="139"/>
        <v>#VALUE!</v>
      </c>
      <c r="O429" s="7" t="e">
        <f t="shared" si="140"/>
        <v>#VALUE!</v>
      </c>
      <c r="P429" s="7" t="e">
        <f t="shared" si="141"/>
        <v>#VALUE!</v>
      </c>
      <c r="Q429" s="7" t="e">
        <f t="shared" si="142"/>
        <v>#VALUE!</v>
      </c>
      <c r="R429" s="7" t="e">
        <f t="shared" si="143"/>
        <v>#VALUE!</v>
      </c>
      <c r="S429" s="7" t="e">
        <f t="shared" si="144"/>
        <v>#VALUE!</v>
      </c>
      <c r="T429" s="7" t="e">
        <f t="shared" si="145"/>
        <v>#VALUE!</v>
      </c>
      <c r="U429" s="7" t="e">
        <f t="shared" si="146"/>
        <v>#VALUE!</v>
      </c>
      <c r="V429" s="7" t="e">
        <f t="shared" si="147"/>
        <v>#VALUE!</v>
      </c>
      <c r="W429" s="7" t="e">
        <f t="shared" si="148"/>
        <v>#VALUE!</v>
      </c>
      <c r="X429" s="11" t="e">
        <f t="shared" si="128"/>
        <v>#VALUE!</v>
      </c>
      <c r="Y429" s="11" t="e">
        <f t="shared" si="129"/>
        <v>#VALUE!</v>
      </c>
      <c r="Z429" s="11" t="e">
        <f t="shared" si="130"/>
        <v>#VALUE!</v>
      </c>
      <c r="AA429" s="11" t="e">
        <f t="shared" si="131"/>
        <v>#VALUE!</v>
      </c>
      <c r="AB429" s="11" t="e">
        <f t="shared" si="132"/>
        <v>#VALUE!</v>
      </c>
      <c r="AC429" s="11" t="e">
        <f t="shared" si="133"/>
        <v>#VALUE!</v>
      </c>
      <c r="AD429" s="11" t="e">
        <f t="shared" si="134"/>
        <v>#VALUE!</v>
      </c>
      <c r="AE429" s="11" t="e">
        <f t="shared" si="135"/>
        <v>#VALUE!</v>
      </c>
      <c r="AF429" s="11" t="e">
        <f t="shared" si="136"/>
        <v>#VALUE!</v>
      </c>
      <c r="AG429" s="11" t="e">
        <f t="shared" si="137"/>
        <v>#VALUE!</v>
      </c>
      <c r="AH429" s="11" t="e">
        <f t="shared" si="138"/>
        <v>#VALUE!</v>
      </c>
    </row>
    <row r="430" spans="1:34">
      <c r="A430" s="3">
        <v>47515</v>
      </c>
      <c r="B430" s="4" t="s">
        <v>103</v>
      </c>
      <c r="C430" s="4" t="s">
        <v>46</v>
      </c>
      <c r="D430" s="4" t="s">
        <v>103</v>
      </c>
      <c r="E430" s="4" t="s">
        <v>46</v>
      </c>
      <c r="F430" s="9" t="s">
        <v>103</v>
      </c>
      <c r="G430" s="11" t="s">
        <v>103</v>
      </c>
      <c r="H430" s="9" t="s">
        <v>103</v>
      </c>
      <c r="I430" s="9" t="s">
        <v>103</v>
      </c>
      <c r="J430" s="9" t="s">
        <v>103</v>
      </c>
      <c r="K430" s="9" t="s">
        <v>103</v>
      </c>
      <c r="L430" s="9" t="s">
        <v>103</v>
      </c>
      <c r="M430" s="7" t="e">
        <f t="shared" si="149"/>
        <v>#VALUE!</v>
      </c>
      <c r="N430" s="7" t="e">
        <f t="shared" si="139"/>
        <v>#VALUE!</v>
      </c>
      <c r="O430" s="7" t="e">
        <f t="shared" si="140"/>
        <v>#VALUE!</v>
      </c>
      <c r="P430" s="7" t="e">
        <f t="shared" si="141"/>
        <v>#VALUE!</v>
      </c>
      <c r="Q430" s="7" t="e">
        <f t="shared" si="142"/>
        <v>#VALUE!</v>
      </c>
      <c r="R430" s="7" t="e">
        <f t="shared" si="143"/>
        <v>#VALUE!</v>
      </c>
      <c r="S430" s="7" t="e">
        <f t="shared" si="144"/>
        <v>#VALUE!</v>
      </c>
      <c r="T430" s="7" t="e">
        <f t="shared" si="145"/>
        <v>#VALUE!</v>
      </c>
      <c r="U430" s="7" t="e">
        <f t="shared" si="146"/>
        <v>#VALUE!</v>
      </c>
      <c r="V430" s="7" t="e">
        <f t="shared" si="147"/>
        <v>#VALUE!</v>
      </c>
      <c r="W430" s="7" t="e">
        <f t="shared" si="148"/>
        <v>#VALUE!</v>
      </c>
      <c r="X430" s="11" t="e">
        <f t="shared" si="128"/>
        <v>#VALUE!</v>
      </c>
      <c r="Y430" s="11" t="e">
        <f t="shared" si="129"/>
        <v>#VALUE!</v>
      </c>
      <c r="Z430" s="11" t="e">
        <f t="shared" si="130"/>
        <v>#VALUE!</v>
      </c>
      <c r="AA430" s="11" t="e">
        <f t="shared" si="131"/>
        <v>#VALUE!</v>
      </c>
      <c r="AB430" s="11" t="e">
        <f t="shared" si="132"/>
        <v>#VALUE!</v>
      </c>
      <c r="AC430" s="11" t="e">
        <f t="shared" si="133"/>
        <v>#VALUE!</v>
      </c>
      <c r="AD430" s="11" t="e">
        <f t="shared" si="134"/>
        <v>#VALUE!</v>
      </c>
      <c r="AE430" s="11" t="e">
        <f t="shared" si="135"/>
        <v>#VALUE!</v>
      </c>
      <c r="AF430" s="11" t="e">
        <f t="shared" si="136"/>
        <v>#VALUE!</v>
      </c>
      <c r="AG430" s="11" t="e">
        <f t="shared" si="137"/>
        <v>#VALUE!</v>
      </c>
      <c r="AH430" s="11" t="e">
        <f t="shared" si="138"/>
        <v>#VALUE!</v>
      </c>
    </row>
    <row r="431" spans="1:34">
      <c r="A431" s="3">
        <v>47543</v>
      </c>
      <c r="B431" s="4" t="s">
        <v>103</v>
      </c>
      <c r="C431" s="4" t="s">
        <v>46</v>
      </c>
      <c r="D431" s="4" t="s">
        <v>103</v>
      </c>
      <c r="E431" s="4" t="s">
        <v>46</v>
      </c>
      <c r="F431" s="9" t="s">
        <v>103</v>
      </c>
      <c r="G431" s="11" t="s">
        <v>103</v>
      </c>
      <c r="H431" s="9" t="s">
        <v>103</v>
      </c>
      <c r="I431" s="9" t="s">
        <v>103</v>
      </c>
      <c r="J431" s="9" t="s">
        <v>103</v>
      </c>
      <c r="K431" s="9" t="s">
        <v>103</v>
      </c>
      <c r="L431" s="9" t="s">
        <v>103</v>
      </c>
      <c r="M431" s="7" t="e">
        <f t="shared" si="149"/>
        <v>#VALUE!</v>
      </c>
      <c r="N431" s="7" t="e">
        <f t="shared" si="139"/>
        <v>#VALUE!</v>
      </c>
      <c r="O431" s="7" t="e">
        <f t="shared" si="140"/>
        <v>#VALUE!</v>
      </c>
      <c r="P431" s="7" t="e">
        <f t="shared" si="141"/>
        <v>#VALUE!</v>
      </c>
      <c r="Q431" s="7" t="e">
        <f t="shared" si="142"/>
        <v>#VALUE!</v>
      </c>
      <c r="R431" s="7" t="e">
        <f t="shared" si="143"/>
        <v>#VALUE!</v>
      </c>
      <c r="S431" s="7" t="e">
        <f t="shared" si="144"/>
        <v>#VALUE!</v>
      </c>
      <c r="T431" s="7" t="e">
        <f t="shared" si="145"/>
        <v>#VALUE!</v>
      </c>
      <c r="U431" s="7" t="e">
        <f t="shared" si="146"/>
        <v>#VALUE!</v>
      </c>
      <c r="V431" s="7" t="e">
        <f t="shared" si="147"/>
        <v>#VALUE!</v>
      </c>
      <c r="W431" s="7" t="e">
        <f t="shared" si="148"/>
        <v>#VALUE!</v>
      </c>
      <c r="X431" s="11" t="e">
        <f t="shared" si="128"/>
        <v>#VALUE!</v>
      </c>
      <c r="Y431" s="11" t="e">
        <f t="shared" si="129"/>
        <v>#VALUE!</v>
      </c>
      <c r="Z431" s="11" t="e">
        <f t="shared" si="130"/>
        <v>#VALUE!</v>
      </c>
      <c r="AA431" s="11" t="e">
        <f t="shared" si="131"/>
        <v>#VALUE!</v>
      </c>
      <c r="AB431" s="11" t="e">
        <f t="shared" si="132"/>
        <v>#VALUE!</v>
      </c>
      <c r="AC431" s="11" t="e">
        <f t="shared" si="133"/>
        <v>#VALUE!</v>
      </c>
      <c r="AD431" s="11" t="e">
        <f t="shared" si="134"/>
        <v>#VALUE!</v>
      </c>
      <c r="AE431" s="11" t="e">
        <f t="shared" si="135"/>
        <v>#VALUE!</v>
      </c>
      <c r="AF431" s="11" t="e">
        <f t="shared" si="136"/>
        <v>#VALUE!</v>
      </c>
      <c r="AG431" s="11" t="e">
        <f t="shared" si="137"/>
        <v>#VALUE!</v>
      </c>
      <c r="AH431" s="11" t="e">
        <f t="shared" si="138"/>
        <v>#VALUE!</v>
      </c>
    </row>
    <row r="432" spans="1:34">
      <c r="A432" s="3">
        <v>47574</v>
      </c>
      <c r="B432" s="4" t="s">
        <v>103</v>
      </c>
      <c r="C432" s="4" t="s">
        <v>46</v>
      </c>
      <c r="D432" s="4" t="s">
        <v>103</v>
      </c>
      <c r="E432" s="4" t="s">
        <v>46</v>
      </c>
      <c r="F432" s="9" t="s">
        <v>103</v>
      </c>
      <c r="G432" s="11" t="s">
        <v>103</v>
      </c>
      <c r="H432" s="9" t="s">
        <v>103</v>
      </c>
      <c r="I432" s="9" t="s">
        <v>103</v>
      </c>
      <c r="J432" s="9" t="s">
        <v>103</v>
      </c>
      <c r="K432" s="9" t="s">
        <v>103</v>
      </c>
      <c r="L432" s="9" t="s">
        <v>103</v>
      </c>
      <c r="M432" s="7" t="e">
        <f t="shared" si="149"/>
        <v>#VALUE!</v>
      </c>
      <c r="N432" s="7" t="e">
        <f t="shared" si="139"/>
        <v>#VALUE!</v>
      </c>
      <c r="O432" s="7" t="e">
        <f t="shared" si="140"/>
        <v>#VALUE!</v>
      </c>
      <c r="P432" s="7" t="e">
        <f t="shared" si="141"/>
        <v>#VALUE!</v>
      </c>
      <c r="Q432" s="7" t="e">
        <f t="shared" si="142"/>
        <v>#VALUE!</v>
      </c>
      <c r="R432" s="7" t="e">
        <f t="shared" si="143"/>
        <v>#VALUE!</v>
      </c>
      <c r="S432" s="7" t="e">
        <f t="shared" si="144"/>
        <v>#VALUE!</v>
      </c>
      <c r="T432" s="7" t="e">
        <f t="shared" si="145"/>
        <v>#VALUE!</v>
      </c>
      <c r="U432" s="7" t="e">
        <f t="shared" si="146"/>
        <v>#VALUE!</v>
      </c>
      <c r="V432" s="7" t="e">
        <f t="shared" si="147"/>
        <v>#VALUE!</v>
      </c>
      <c r="W432" s="7" t="e">
        <f t="shared" si="148"/>
        <v>#VALUE!</v>
      </c>
      <c r="X432" s="11" t="e">
        <f t="shared" si="128"/>
        <v>#VALUE!</v>
      </c>
      <c r="Y432" s="11" t="e">
        <f t="shared" si="129"/>
        <v>#VALUE!</v>
      </c>
      <c r="Z432" s="11" t="e">
        <f t="shared" si="130"/>
        <v>#VALUE!</v>
      </c>
      <c r="AA432" s="11" t="e">
        <f t="shared" si="131"/>
        <v>#VALUE!</v>
      </c>
      <c r="AB432" s="11" t="e">
        <f t="shared" si="132"/>
        <v>#VALUE!</v>
      </c>
      <c r="AC432" s="11" t="e">
        <f t="shared" si="133"/>
        <v>#VALUE!</v>
      </c>
      <c r="AD432" s="11" t="e">
        <f t="shared" si="134"/>
        <v>#VALUE!</v>
      </c>
      <c r="AE432" s="11" t="e">
        <f t="shared" si="135"/>
        <v>#VALUE!</v>
      </c>
      <c r="AF432" s="11" t="e">
        <f t="shared" si="136"/>
        <v>#VALUE!</v>
      </c>
      <c r="AG432" s="11" t="e">
        <f t="shared" si="137"/>
        <v>#VALUE!</v>
      </c>
      <c r="AH432" s="11" t="e">
        <f t="shared" si="138"/>
        <v>#VALUE!</v>
      </c>
    </row>
    <row r="433" spans="1:34">
      <c r="A433" s="3">
        <v>47604</v>
      </c>
      <c r="B433" s="4" t="s">
        <v>103</v>
      </c>
      <c r="C433" s="4" t="s">
        <v>46</v>
      </c>
      <c r="D433" s="4" t="s">
        <v>103</v>
      </c>
      <c r="E433" s="4" t="s">
        <v>46</v>
      </c>
      <c r="F433" s="9" t="s">
        <v>103</v>
      </c>
      <c r="G433" s="11" t="s">
        <v>103</v>
      </c>
      <c r="H433" s="9" t="s">
        <v>103</v>
      </c>
      <c r="I433" s="9" t="s">
        <v>103</v>
      </c>
      <c r="J433" s="9" t="s">
        <v>103</v>
      </c>
      <c r="K433" s="9" t="s">
        <v>103</v>
      </c>
      <c r="L433" s="9" t="s">
        <v>103</v>
      </c>
      <c r="M433" s="7" t="e">
        <f t="shared" si="149"/>
        <v>#VALUE!</v>
      </c>
      <c r="N433" s="7" t="e">
        <f t="shared" si="139"/>
        <v>#VALUE!</v>
      </c>
      <c r="O433" s="7" t="e">
        <f t="shared" si="140"/>
        <v>#VALUE!</v>
      </c>
      <c r="P433" s="7" t="e">
        <f t="shared" si="141"/>
        <v>#VALUE!</v>
      </c>
      <c r="Q433" s="7" t="e">
        <f t="shared" si="142"/>
        <v>#VALUE!</v>
      </c>
      <c r="R433" s="7" t="e">
        <f t="shared" si="143"/>
        <v>#VALUE!</v>
      </c>
      <c r="S433" s="7" t="e">
        <f t="shared" si="144"/>
        <v>#VALUE!</v>
      </c>
      <c r="T433" s="7" t="e">
        <f t="shared" si="145"/>
        <v>#VALUE!</v>
      </c>
      <c r="U433" s="7" t="e">
        <f t="shared" si="146"/>
        <v>#VALUE!</v>
      </c>
      <c r="V433" s="7" t="e">
        <f t="shared" si="147"/>
        <v>#VALUE!</v>
      </c>
      <c r="W433" s="7" t="e">
        <f t="shared" si="148"/>
        <v>#VALUE!</v>
      </c>
      <c r="X433" s="11" t="e">
        <f t="shared" si="128"/>
        <v>#VALUE!</v>
      </c>
      <c r="Y433" s="11" t="e">
        <f t="shared" si="129"/>
        <v>#VALUE!</v>
      </c>
      <c r="Z433" s="11" t="e">
        <f t="shared" si="130"/>
        <v>#VALUE!</v>
      </c>
      <c r="AA433" s="11" t="e">
        <f t="shared" si="131"/>
        <v>#VALUE!</v>
      </c>
      <c r="AB433" s="11" t="e">
        <f t="shared" si="132"/>
        <v>#VALUE!</v>
      </c>
      <c r="AC433" s="11" t="e">
        <f t="shared" si="133"/>
        <v>#VALUE!</v>
      </c>
      <c r="AD433" s="11" t="e">
        <f t="shared" si="134"/>
        <v>#VALUE!</v>
      </c>
      <c r="AE433" s="11" t="e">
        <f t="shared" si="135"/>
        <v>#VALUE!</v>
      </c>
      <c r="AF433" s="11" t="e">
        <f t="shared" si="136"/>
        <v>#VALUE!</v>
      </c>
      <c r="AG433" s="11" t="e">
        <f t="shared" si="137"/>
        <v>#VALUE!</v>
      </c>
      <c r="AH433" s="11" t="e">
        <f t="shared" si="138"/>
        <v>#VALUE!</v>
      </c>
    </row>
    <row r="434" spans="1:34">
      <c r="A434" s="3">
        <v>47635</v>
      </c>
      <c r="B434" s="4" t="s">
        <v>103</v>
      </c>
      <c r="C434" s="4" t="s">
        <v>46</v>
      </c>
      <c r="D434" s="4" t="s">
        <v>103</v>
      </c>
      <c r="E434" s="4" t="s">
        <v>46</v>
      </c>
      <c r="F434" s="9" t="s">
        <v>103</v>
      </c>
      <c r="G434" s="11" t="s">
        <v>103</v>
      </c>
      <c r="H434" s="9" t="s">
        <v>103</v>
      </c>
      <c r="I434" s="9" t="s">
        <v>103</v>
      </c>
      <c r="J434" s="9" t="s">
        <v>103</v>
      </c>
      <c r="K434" s="9" t="s">
        <v>103</v>
      </c>
      <c r="L434" s="9" t="s">
        <v>103</v>
      </c>
      <c r="M434" s="7" t="e">
        <f t="shared" si="149"/>
        <v>#VALUE!</v>
      </c>
      <c r="N434" s="7" t="e">
        <f t="shared" si="139"/>
        <v>#VALUE!</v>
      </c>
      <c r="O434" s="7" t="e">
        <f t="shared" si="140"/>
        <v>#VALUE!</v>
      </c>
      <c r="P434" s="7" t="e">
        <f t="shared" si="141"/>
        <v>#VALUE!</v>
      </c>
      <c r="Q434" s="7" t="e">
        <f t="shared" si="142"/>
        <v>#VALUE!</v>
      </c>
      <c r="R434" s="7" t="e">
        <f t="shared" si="143"/>
        <v>#VALUE!</v>
      </c>
      <c r="S434" s="7" t="e">
        <f t="shared" si="144"/>
        <v>#VALUE!</v>
      </c>
      <c r="T434" s="7" t="e">
        <f t="shared" si="145"/>
        <v>#VALUE!</v>
      </c>
      <c r="U434" s="7" t="e">
        <f t="shared" si="146"/>
        <v>#VALUE!</v>
      </c>
      <c r="V434" s="7" t="e">
        <f t="shared" si="147"/>
        <v>#VALUE!</v>
      </c>
      <c r="W434" s="7" t="e">
        <f t="shared" si="148"/>
        <v>#VALUE!</v>
      </c>
      <c r="X434" s="11" t="e">
        <f t="shared" si="128"/>
        <v>#VALUE!</v>
      </c>
      <c r="Y434" s="11" t="e">
        <f t="shared" si="129"/>
        <v>#VALUE!</v>
      </c>
      <c r="Z434" s="11" t="e">
        <f t="shared" si="130"/>
        <v>#VALUE!</v>
      </c>
      <c r="AA434" s="11" t="e">
        <f t="shared" si="131"/>
        <v>#VALUE!</v>
      </c>
      <c r="AB434" s="11" t="e">
        <f t="shared" si="132"/>
        <v>#VALUE!</v>
      </c>
      <c r="AC434" s="11" t="e">
        <f t="shared" si="133"/>
        <v>#VALUE!</v>
      </c>
      <c r="AD434" s="11" t="e">
        <f t="shared" si="134"/>
        <v>#VALUE!</v>
      </c>
      <c r="AE434" s="11" t="e">
        <f t="shared" si="135"/>
        <v>#VALUE!</v>
      </c>
      <c r="AF434" s="11" t="e">
        <f t="shared" si="136"/>
        <v>#VALUE!</v>
      </c>
      <c r="AG434" s="11" t="e">
        <f t="shared" si="137"/>
        <v>#VALUE!</v>
      </c>
      <c r="AH434" s="11" t="e">
        <f t="shared" si="138"/>
        <v>#VALUE!</v>
      </c>
    </row>
    <row r="435" spans="1:34">
      <c r="A435" s="3">
        <v>47665</v>
      </c>
      <c r="B435" s="4" t="s">
        <v>103</v>
      </c>
      <c r="C435" s="4" t="s">
        <v>46</v>
      </c>
      <c r="D435" s="4" t="s">
        <v>103</v>
      </c>
      <c r="E435" s="4" t="s">
        <v>46</v>
      </c>
      <c r="F435" s="9" t="s">
        <v>103</v>
      </c>
      <c r="G435" s="11" t="s">
        <v>103</v>
      </c>
      <c r="H435" s="9" t="s">
        <v>103</v>
      </c>
      <c r="I435" s="9" t="s">
        <v>103</v>
      </c>
      <c r="J435" s="9" t="s">
        <v>103</v>
      </c>
      <c r="K435" s="9" t="s">
        <v>103</v>
      </c>
      <c r="L435" s="9" t="s">
        <v>103</v>
      </c>
      <c r="M435" s="7" t="e">
        <f t="shared" si="149"/>
        <v>#VALUE!</v>
      </c>
      <c r="N435" s="7" t="e">
        <f t="shared" si="139"/>
        <v>#VALUE!</v>
      </c>
      <c r="O435" s="7" t="e">
        <f t="shared" si="140"/>
        <v>#VALUE!</v>
      </c>
      <c r="P435" s="7" t="e">
        <f t="shared" si="141"/>
        <v>#VALUE!</v>
      </c>
      <c r="Q435" s="7" t="e">
        <f t="shared" si="142"/>
        <v>#VALUE!</v>
      </c>
      <c r="R435" s="7" t="e">
        <f t="shared" si="143"/>
        <v>#VALUE!</v>
      </c>
      <c r="S435" s="7" t="e">
        <f t="shared" si="144"/>
        <v>#VALUE!</v>
      </c>
      <c r="T435" s="7" t="e">
        <f t="shared" si="145"/>
        <v>#VALUE!</v>
      </c>
      <c r="U435" s="7" t="e">
        <f t="shared" si="146"/>
        <v>#VALUE!</v>
      </c>
      <c r="V435" s="7" t="e">
        <f t="shared" si="147"/>
        <v>#VALUE!</v>
      </c>
      <c r="W435" s="7" t="e">
        <f t="shared" si="148"/>
        <v>#VALUE!</v>
      </c>
      <c r="X435" s="11" t="e">
        <f t="shared" si="128"/>
        <v>#VALUE!</v>
      </c>
      <c r="Y435" s="11" t="e">
        <f t="shared" si="129"/>
        <v>#VALUE!</v>
      </c>
      <c r="Z435" s="11" t="e">
        <f t="shared" si="130"/>
        <v>#VALUE!</v>
      </c>
      <c r="AA435" s="11" t="e">
        <f t="shared" si="131"/>
        <v>#VALUE!</v>
      </c>
      <c r="AB435" s="11" t="e">
        <f t="shared" si="132"/>
        <v>#VALUE!</v>
      </c>
      <c r="AC435" s="11" t="e">
        <f t="shared" si="133"/>
        <v>#VALUE!</v>
      </c>
      <c r="AD435" s="11" t="e">
        <f t="shared" si="134"/>
        <v>#VALUE!</v>
      </c>
      <c r="AE435" s="11" t="e">
        <f t="shared" si="135"/>
        <v>#VALUE!</v>
      </c>
      <c r="AF435" s="11" t="e">
        <f t="shared" si="136"/>
        <v>#VALUE!</v>
      </c>
      <c r="AG435" s="11" t="e">
        <f t="shared" si="137"/>
        <v>#VALUE!</v>
      </c>
      <c r="AH435" s="11" t="e">
        <f t="shared" si="138"/>
        <v>#VALUE!</v>
      </c>
    </row>
    <row r="436" spans="1:34">
      <c r="A436" s="3">
        <v>47696</v>
      </c>
      <c r="B436" s="4" t="s">
        <v>103</v>
      </c>
      <c r="C436" s="4" t="s">
        <v>46</v>
      </c>
      <c r="D436" s="4" t="s">
        <v>103</v>
      </c>
      <c r="E436" s="4" t="s">
        <v>46</v>
      </c>
      <c r="F436" s="9" t="s">
        <v>103</v>
      </c>
      <c r="G436" s="11" t="s">
        <v>103</v>
      </c>
      <c r="H436" s="9" t="s">
        <v>103</v>
      </c>
      <c r="I436" s="9" t="s">
        <v>103</v>
      </c>
      <c r="J436" s="9" t="s">
        <v>103</v>
      </c>
      <c r="K436" s="9" t="s">
        <v>103</v>
      </c>
      <c r="L436" s="9" t="s">
        <v>103</v>
      </c>
      <c r="M436" s="7" t="e">
        <f t="shared" si="149"/>
        <v>#VALUE!</v>
      </c>
      <c r="N436" s="7" t="e">
        <f t="shared" si="139"/>
        <v>#VALUE!</v>
      </c>
      <c r="O436" s="7" t="e">
        <f t="shared" si="140"/>
        <v>#VALUE!</v>
      </c>
      <c r="P436" s="7" t="e">
        <f t="shared" si="141"/>
        <v>#VALUE!</v>
      </c>
      <c r="Q436" s="7" t="e">
        <f t="shared" si="142"/>
        <v>#VALUE!</v>
      </c>
      <c r="R436" s="7" t="e">
        <f t="shared" si="143"/>
        <v>#VALUE!</v>
      </c>
      <c r="S436" s="7" t="e">
        <f t="shared" si="144"/>
        <v>#VALUE!</v>
      </c>
      <c r="T436" s="7" t="e">
        <f t="shared" si="145"/>
        <v>#VALUE!</v>
      </c>
      <c r="U436" s="7" t="e">
        <f t="shared" si="146"/>
        <v>#VALUE!</v>
      </c>
      <c r="V436" s="7" t="e">
        <f t="shared" si="147"/>
        <v>#VALUE!</v>
      </c>
      <c r="W436" s="7" t="e">
        <f t="shared" si="148"/>
        <v>#VALUE!</v>
      </c>
      <c r="X436" s="11" t="e">
        <f t="shared" si="128"/>
        <v>#VALUE!</v>
      </c>
      <c r="Y436" s="11" t="e">
        <f t="shared" si="129"/>
        <v>#VALUE!</v>
      </c>
      <c r="Z436" s="11" t="e">
        <f t="shared" si="130"/>
        <v>#VALUE!</v>
      </c>
      <c r="AA436" s="11" t="e">
        <f t="shared" si="131"/>
        <v>#VALUE!</v>
      </c>
      <c r="AB436" s="11" t="e">
        <f t="shared" si="132"/>
        <v>#VALUE!</v>
      </c>
      <c r="AC436" s="11" t="e">
        <f t="shared" si="133"/>
        <v>#VALUE!</v>
      </c>
      <c r="AD436" s="11" t="e">
        <f t="shared" si="134"/>
        <v>#VALUE!</v>
      </c>
      <c r="AE436" s="11" t="e">
        <f t="shared" si="135"/>
        <v>#VALUE!</v>
      </c>
      <c r="AF436" s="11" t="e">
        <f t="shared" si="136"/>
        <v>#VALUE!</v>
      </c>
      <c r="AG436" s="11" t="e">
        <f t="shared" si="137"/>
        <v>#VALUE!</v>
      </c>
      <c r="AH436" s="11" t="e">
        <f t="shared" si="138"/>
        <v>#VALUE!</v>
      </c>
    </row>
    <row r="437" spans="1:34">
      <c r="A437" s="3">
        <v>47727</v>
      </c>
      <c r="B437" s="4" t="s">
        <v>103</v>
      </c>
      <c r="C437" s="4" t="s">
        <v>46</v>
      </c>
      <c r="D437" s="4" t="s">
        <v>103</v>
      </c>
      <c r="E437" s="4" t="s">
        <v>46</v>
      </c>
      <c r="F437" s="9" t="s">
        <v>103</v>
      </c>
      <c r="G437" s="11" t="s">
        <v>103</v>
      </c>
      <c r="H437" s="9" t="s">
        <v>103</v>
      </c>
      <c r="I437" s="9" t="s">
        <v>103</v>
      </c>
      <c r="J437" s="9" t="s">
        <v>103</v>
      </c>
      <c r="K437" s="9" t="s">
        <v>103</v>
      </c>
      <c r="L437" s="9" t="s">
        <v>103</v>
      </c>
      <c r="M437" s="7" t="e">
        <f t="shared" si="149"/>
        <v>#VALUE!</v>
      </c>
      <c r="N437" s="7" t="e">
        <f t="shared" si="139"/>
        <v>#VALUE!</v>
      </c>
      <c r="O437" s="7" t="e">
        <f t="shared" si="140"/>
        <v>#VALUE!</v>
      </c>
      <c r="P437" s="7" t="e">
        <f t="shared" si="141"/>
        <v>#VALUE!</v>
      </c>
      <c r="Q437" s="7" t="e">
        <f t="shared" si="142"/>
        <v>#VALUE!</v>
      </c>
      <c r="R437" s="7" t="e">
        <f t="shared" si="143"/>
        <v>#VALUE!</v>
      </c>
      <c r="S437" s="7" t="e">
        <f t="shared" si="144"/>
        <v>#VALUE!</v>
      </c>
      <c r="T437" s="7" t="e">
        <f t="shared" si="145"/>
        <v>#VALUE!</v>
      </c>
      <c r="U437" s="7" t="e">
        <f t="shared" si="146"/>
        <v>#VALUE!</v>
      </c>
      <c r="V437" s="7" t="e">
        <f t="shared" si="147"/>
        <v>#VALUE!</v>
      </c>
      <c r="W437" s="7" t="e">
        <f t="shared" si="148"/>
        <v>#VALUE!</v>
      </c>
      <c r="X437" s="11" t="e">
        <f t="shared" si="128"/>
        <v>#VALUE!</v>
      </c>
      <c r="Y437" s="11" t="e">
        <f t="shared" si="129"/>
        <v>#VALUE!</v>
      </c>
      <c r="Z437" s="11" t="e">
        <f t="shared" si="130"/>
        <v>#VALUE!</v>
      </c>
      <c r="AA437" s="11" t="e">
        <f t="shared" si="131"/>
        <v>#VALUE!</v>
      </c>
      <c r="AB437" s="11" t="e">
        <f t="shared" si="132"/>
        <v>#VALUE!</v>
      </c>
      <c r="AC437" s="11" t="e">
        <f t="shared" si="133"/>
        <v>#VALUE!</v>
      </c>
      <c r="AD437" s="11" t="e">
        <f t="shared" si="134"/>
        <v>#VALUE!</v>
      </c>
      <c r="AE437" s="11" t="e">
        <f t="shared" si="135"/>
        <v>#VALUE!</v>
      </c>
      <c r="AF437" s="11" t="e">
        <f t="shared" si="136"/>
        <v>#VALUE!</v>
      </c>
      <c r="AG437" s="11" t="e">
        <f t="shared" si="137"/>
        <v>#VALUE!</v>
      </c>
      <c r="AH437" s="11" t="e">
        <f t="shared" si="138"/>
        <v>#VALUE!</v>
      </c>
    </row>
    <row r="438" spans="1:34">
      <c r="A438" s="3">
        <v>47757</v>
      </c>
      <c r="B438" s="4" t="s">
        <v>103</v>
      </c>
      <c r="C438" s="4" t="s">
        <v>46</v>
      </c>
      <c r="D438" s="4" t="s">
        <v>103</v>
      </c>
      <c r="E438" s="4" t="s">
        <v>46</v>
      </c>
      <c r="F438" s="9" t="s">
        <v>103</v>
      </c>
      <c r="G438" s="11" t="s">
        <v>103</v>
      </c>
      <c r="H438" s="9" t="s">
        <v>103</v>
      </c>
      <c r="I438" s="9" t="s">
        <v>103</v>
      </c>
      <c r="J438" s="9" t="s">
        <v>103</v>
      </c>
      <c r="K438" s="9" t="s">
        <v>103</v>
      </c>
      <c r="L438" s="9" t="s">
        <v>103</v>
      </c>
      <c r="M438" s="7" t="e">
        <f t="shared" si="149"/>
        <v>#VALUE!</v>
      </c>
      <c r="N438" s="7" t="e">
        <f t="shared" si="139"/>
        <v>#VALUE!</v>
      </c>
      <c r="O438" s="7" t="e">
        <f t="shared" si="140"/>
        <v>#VALUE!</v>
      </c>
      <c r="P438" s="7" t="e">
        <f t="shared" si="141"/>
        <v>#VALUE!</v>
      </c>
      <c r="Q438" s="7" t="e">
        <f t="shared" si="142"/>
        <v>#VALUE!</v>
      </c>
      <c r="R438" s="7" t="e">
        <f t="shared" si="143"/>
        <v>#VALUE!</v>
      </c>
      <c r="S438" s="7" t="e">
        <f t="shared" si="144"/>
        <v>#VALUE!</v>
      </c>
      <c r="T438" s="7" t="e">
        <f t="shared" si="145"/>
        <v>#VALUE!</v>
      </c>
      <c r="U438" s="7" t="e">
        <f t="shared" si="146"/>
        <v>#VALUE!</v>
      </c>
      <c r="V438" s="7" t="e">
        <f t="shared" si="147"/>
        <v>#VALUE!</v>
      </c>
      <c r="W438" s="7" t="e">
        <f t="shared" si="148"/>
        <v>#VALUE!</v>
      </c>
      <c r="X438" s="11" t="e">
        <f t="shared" si="128"/>
        <v>#VALUE!</v>
      </c>
      <c r="Y438" s="11" t="e">
        <f t="shared" si="129"/>
        <v>#VALUE!</v>
      </c>
      <c r="Z438" s="11" t="e">
        <f t="shared" si="130"/>
        <v>#VALUE!</v>
      </c>
      <c r="AA438" s="11" t="e">
        <f t="shared" si="131"/>
        <v>#VALUE!</v>
      </c>
      <c r="AB438" s="11" t="e">
        <f t="shared" si="132"/>
        <v>#VALUE!</v>
      </c>
      <c r="AC438" s="11" t="e">
        <f t="shared" si="133"/>
        <v>#VALUE!</v>
      </c>
      <c r="AD438" s="11" t="e">
        <f t="shared" si="134"/>
        <v>#VALUE!</v>
      </c>
      <c r="AE438" s="11" t="e">
        <f t="shared" si="135"/>
        <v>#VALUE!</v>
      </c>
      <c r="AF438" s="11" t="e">
        <f t="shared" si="136"/>
        <v>#VALUE!</v>
      </c>
      <c r="AG438" s="11" t="e">
        <f t="shared" si="137"/>
        <v>#VALUE!</v>
      </c>
      <c r="AH438" s="11" t="e">
        <f t="shared" si="138"/>
        <v>#VALUE!</v>
      </c>
    </row>
    <row r="439" spans="1:34">
      <c r="A439" s="3">
        <v>47788</v>
      </c>
      <c r="B439" s="4" t="s">
        <v>103</v>
      </c>
      <c r="C439" s="4" t="s">
        <v>46</v>
      </c>
      <c r="D439" s="4" t="s">
        <v>103</v>
      </c>
      <c r="E439" s="4" t="s">
        <v>46</v>
      </c>
      <c r="F439" s="9" t="s">
        <v>103</v>
      </c>
      <c r="G439" s="11" t="s">
        <v>103</v>
      </c>
      <c r="H439" s="9" t="s">
        <v>103</v>
      </c>
      <c r="I439" s="9" t="s">
        <v>103</v>
      </c>
      <c r="J439" s="9" t="s">
        <v>103</v>
      </c>
      <c r="K439" s="9" t="s">
        <v>103</v>
      </c>
      <c r="L439" s="9" t="s">
        <v>103</v>
      </c>
      <c r="M439" s="7" t="e">
        <f t="shared" si="149"/>
        <v>#VALUE!</v>
      </c>
      <c r="N439" s="7" t="e">
        <f t="shared" si="139"/>
        <v>#VALUE!</v>
      </c>
      <c r="O439" s="7" t="e">
        <f t="shared" si="140"/>
        <v>#VALUE!</v>
      </c>
      <c r="P439" s="7" t="e">
        <f t="shared" si="141"/>
        <v>#VALUE!</v>
      </c>
      <c r="Q439" s="7" t="e">
        <f t="shared" si="142"/>
        <v>#VALUE!</v>
      </c>
      <c r="R439" s="7" t="e">
        <f t="shared" si="143"/>
        <v>#VALUE!</v>
      </c>
      <c r="S439" s="7" t="e">
        <f t="shared" si="144"/>
        <v>#VALUE!</v>
      </c>
      <c r="T439" s="7" t="e">
        <f t="shared" si="145"/>
        <v>#VALUE!</v>
      </c>
      <c r="U439" s="7" t="e">
        <f t="shared" si="146"/>
        <v>#VALUE!</v>
      </c>
      <c r="V439" s="7" t="e">
        <f t="shared" si="147"/>
        <v>#VALUE!</v>
      </c>
      <c r="W439" s="7" t="e">
        <f t="shared" si="148"/>
        <v>#VALUE!</v>
      </c>
      <c r="X439" s="11" t="e">
        <f t="shared" si="128"/>
        <v>#VALUE!</v>
      </c>
      <c r="Y439" s="11" t="e">
        <f t="shared" si="129"/>
        <v>#VALUE!</v>
      </c>
      <c r="Z439" s="11" t="e">
        <f t="shared" si="130"/>
        <v>#VALUE!</v>
      </c>
      <c r="AA439" s="11" t="e">
        <f t="shared" si="131"/>
        <v>#VALUE!</v>
      </c>
      <c r="AB439" s="11" t="e">
        <f t="shared" si="132"/>
        <v>#VALUE!</v>
      </c>
      <c r="AC439" s="11" t="e">
        <f t="shared" si="133"/>
        <v>#VALUE!</v>
      </c>
      <c r="AD439" s="11" t="e">
        <f t="shared" si="134"/>
        <v>#VALUE!</v>
      </c>
      <c r="AE439" s="11" t="e">
        <f t="shared" si="135"/>
        <v>#VALUE!</v>
      </c>
      <c r="AF439" s="11" t="e">
        <f t="shared" si="136"/>
        <v>#VALUE!</v>
      </c>
      <c r="AG439" s="11" t="e">
        <f t="shared" si="137"/>
        <v>#VALUE!</v>
      </c>
      <c r="AH439" s="11" t="e">
        <f t="shared" si="138"/>
        <v>#VALUE!</v>
      </c>
    </row>
    <row r="440" spans="1:34">
      <c r="A440" s="3">
        <v>47818</v>
      </c>
      <c r="B440" s="4" t="s">
        <v>103</v>
      </c>
      <c r="C440" s="4" t="s">
        <v>46</v>
      </c>
      <c r="D440" s="4" t="s">
        <v>103</v>
      </c>
      <c r="E440" s="4" t="s">
        <v>46</v>
      </c>
      <c r="F440" s="9" t="s">
        <v>103</v>
      </c>
      <c r="G440" s="11" t="s">
        <v>103</v>
      </c>
      <c r="H440" s="9" t="s">
        <v>103</v>
      </c>
      <c r="I440" s="9" t="s">
        <v>103</v>
      </c>
      <c r="J440" s="9" t="s">
        <v>103</v>
      </c>
      <c r="K440" s="9" t="s">
        <v>103</v>
      </c>
      <c r="L440" s="9" t="s">
        <v>103</v>
      </c>
      <c r="M440" s="7" t="e">
        <f t="shared" si="149"/>
        <v>#VALUE!</v>
      </c>
      <c r="N440" s="7" t="e">
        <f t="shared" si="139"/>
        <v>#VALUE!</v>
      </c>
      <c r="O440" s="7" t="e">
        <f t="shared" si="140"/>
        <v>#VALUE!</v>
      </c>
      <c r="P440" s="7" t="e">
        <f t="shared" si="141"/>
        <v>#VALUE!</v>
      </c>
      <c r="Q440" s="7" t="e">
        <f t="shared" si="142"/>
        <v>#VALUE!</v>
      </c>
      <c r="R440" s="7" t="e">
        <f t="shared" si="143"/>
        <v>#VALUE!</v>
      </c>
      <c r="S440" s="7" t="e">
        <f t="shared" si="144"/>
        <v>#VALUE!</v>
      </c>
      <c r="T440" s="7" t="e">
        <f t="shared" si="145"/>
        <v>#VALUE!</v>
      </c>
      <c r="U440" s="7" t="e">
        <f t="shared" si="146"/>
        <v>#VALUE!</v>
      </c>
      <c r="V440" s="7" t="e">
        <f t="shared" si="147"/>
        <v>#VALUE!</v>
      </c>
      <c r="W440" s="7" t="e">
        <f t="shared" si="148"/>
        <v>#VALUE!</v>
      </c>
      <c r="X440" s="11" t="e">
        <f t="shared" si="128"/>
        <v>#VALUE!</v>
      </c>
      <c r="Y440" s="11" t="e">
        <f t="shared" si="129"/>
        <v>#VALUE!</v>
      </c>
      <c r="Z440" s="11" t="e">
        <f t="shared" si="130"/>
        <v>#VALUE!</v>
      </c>
      <c r="AA440" s="11" t="e">
        <f t="shared" si="131"/>
        <v>#VALUE!</v>
      </c>
      <c r="AB440" s="11" t="e">
        <f t="shared" si="132"/>
        <v>#VALUE!</v>
      </c>
      <c r="AC440" s="11" t="e">
        <f t="shared" si="133"/>
        <v>#VALUE!</v>
      </c>
      <c r="AD440" s="11" t="e">
        <f t="shared" si="134"/>
        <v>#VALUE!</v>
      </c>
      <c r="AE440" s="11" t="e">
        <f t="shared" si="135"/>
        <v>#VALUE!</v>
      </c>
      <c r="AF440" s="11" t="e">
        <f t="shared" si="136"/>
        <v>#VALUE!</v>
      </c>
      <c r="AG440" s="11" t="e">
        <f t="shared" si="137"/>
        <v>#VALUE!</v>
      </c>
      <c r="AH440" s="11" t="e">
        <f t="shared" si="138"/>
        <v>#VALUE!</v>
      </c>
    </row>
    <row r="441" spans="1:34">
      <c r="A441" s="3">
        <v>47849</v>
      </c>
      <c r="B441" s="4" t="s">
        <v>103</v>
      </c>
      <c r="C441" s="4" t="s">
        <v>46</v>
      </c>
      <c r="D441" s="4" t="s">
        <v>103</v>
      </c>
      <c r="E441" s="4" t="s">
        <v>46</v>
      </c>
      <c r="F441" s="9" t="s">
        <v>103</v>
      </c>
      <c r="G441" s="11" t="s">
        <v>103</v>
      </c>
      <c r="H441" s="9" t="s">
        <v>103</v>
      </c>
      <c r="I441" s="9" t="s">
        <v>103</v>
      </c>
      <c r="J441" s="9" t="s">
        <v>103</v>
      </c>
      <c r="K441" s="9" t="s">
        <v>103</v>
      </c>
      <c r="L441" s="9" t="s">
        <v>103</v>
      </c>
      <c r="M441" s="7" t="e">
        <f t="shared" si="149"/>
        <v>#VALUE!</v>
      </c>
      <c r="N441" s="7" t="e">
        <f t="shared" si="139"/>
        <v>#VALUE!</v>
      </c>
      <c r="O441" s="7" t="e">
        <f t="shared" si="140"/>
        <v>#VALUE!</v>
      </c>
      <c r="P441" s="7" t="e">
        <f t="shared" si="141"/>
        <v>#VALUE!</v>
      </c>
      <c r="Q441" s="7" t="e">
        <f t="shared" si="142"/>
        <v>#VALUE!</v>
      </c>
      <c r="R441" s="7" t="e">
        <f t="shared" si="143"/>
        <v>#VALUE!</v>
      </c>
      <c r="S441" s="7" t="e">
        <f t="shared" si="144"/>
        <v>#VALUE!</v>
      </c>
      <c r="T441" s="7" t="e">
        <f t="shared" si="145"/>
        <v>#VALUE!</v>
      </c>
      <c r="U441" s="7" t="e">
        <f t="shared" si="146"/>
        <v>#VALUE!</v>
      </c>
      <c r="V441" s="7" t="e">
        <f t="shared" si="147"/>
        <v>#VALUE!</v>
      </c>
      <c r="W441" s="7" t="e">
        <f t="shared" si="148"/>
        <v>#VALUE!</v>
      </c>
      <c r="X441" s="11" t="e">
        <f t="shared" si="128"/>
        <v>#VALUE!</v>
      </c>
      <c r="Y441" s="11" t="e">
        <f t="shared" si="129"/>
        <v>#VALUE!</v>
      </c>
      <c r="Z441" s="11" t="e">
        <f t="shared" si="130"/>
        <v>#VALUE!</v>
      </c>
      <c r="AA441" s="11" t="e">
        <f t="shared" si="131"/>
        <v>#VALUE!</v>
      </c>
      <c r="AB441" s="11" t="e">
        <f t="shared" si="132"/>
        <v>#VALUE!</v>
      </c>
      <c r="AC441" s="11" t="e">
        <f t="shared" si="133"/>
        <v>#VALUE!</v>
      </c>
      <c r="AD441" s="11" t="e">
        <f t="shared" si="134"/>
        <v>#VALUE!</v>
      </c>
      <c r="AE441" s="11" t="e">
        <f t="shared" si="135"/>
        <v>#VALUE!</v>
      </c>
      <c r="AF441" s="11" t="e">
        <f t="shared" si="136"/>
        <v>#VALUE!</v>
      </c>
      <c r="AG441" s="11" t="e">
        <f t="shared" si="137"/>
        <v>#VALUE!</v>
      </c>
      <c r="AH441" s="11" t="e">
        <f t="shared" si="138"/>
        <v>#VALUE!</v>
      </c>
    </row>
    <row r="442" spans="1:34">
      <c r="A442" s="3">
        <v>47880</v>
      </c>
      <c r="B442" s="4" t="s">
        <v>103</v>
      </c>
      <c r="C442" s="4" t="s">
        <v>46</v>
      </c>
      <c r="D442" s="4" t="s">
        <v>103</v>
      </c>
      <c r="E442" s="4" t="s">
        <v>46</v>
      </c>
      <c r="F442" s="9" t="s">
        <v>103</v>
      </c>
      <c r="G442" s="11" t="s">
        <v>103</v>
      </c>
      <c r="H442" s="9" t="s">
        <v>103</v>
      </c>
      <c r="I442" s="9" t="s">
        <v>103</v>
      </c>
      <c r="J442" s="9" t="s">
        <v>103</v>
      </c>
      <c r="K442" s="9" t="s">
        <v>103</v>
      </c>
      <c r="L442" s="9" t="s">
        <v>103</v>
      </c>
      <c r="M442" s="7" t="e">
        <f t="shared" si="149"/>
        <v>#VALUE!</v>
      </c>
      <c r="N442" s="7" t="e">
        <f t="shared" si="139"/>
        <v>#VALUE!</v>
      </c>
      <c r="O442" s="7" t="e">
        <f t="shared" si="140"/>
        <v>#VALUE!</v>
      </c>
      <c r="P442" s="7" t="e">
        <f t="shared" si="141"/>
        <v>#VALUE!</v>
      </c>
      <c r="Q442" s="7" t="e">
        <f t="shared" si="142"/>
        <v>#VALUE!</v>
      </c>
      <c r="R442" s="7" t="e">
        <f t="shared" si="143"/>
        <v>#VALUE!</v>
      </c>
      <c r="S442" s="7" t="e">
        <f t="shared" si="144"/>
        <v>#VALUE!</v>
      </c>
      <c r="T442" s="7" t="e">
        <f t="shared" si="145"/>
        <v>#VALUE!</v>
      </c>
      <c r="U442" s="7" t="e">
        <f t="shared" si="146"/>
        <v>#VALUE!</v>
      </c>
      <c r="V442" s="7" t="e">
        <f t="shared" si="147"/>
        <v>#VALUE!</v>
      </c>
      <c r="W442" s="7" t="e">
        <f t="shared" si="148"/>
        <v>#VALUE!</v>
      </c>
      <c r="X442" s="11" t="e">
        <f t="shared" si="128"/>
        <v>#VALUE!</v>
      </c>
      <c r="Y442" s="11" t="e">
        <f t="shared" si="129"/>
        <v>#VALUE!</v>
      </c>
      <c r="Z442" s="11" t="e">
        <f t="shared" si="130"/>
        <v>#VALUE!</v>
      </c>
      <c r="AA442" s="11" t="e">
        <f t="shared" si="131"/>
        <v>#VALUE!</v>
      </c>
      <c r="AB442" s="11" t="e">
        <f t="shared" si="132"/>
        <v>#VALUE!</v>
      </c>
      <c r="AC442" s="11" t="e">
        <f t="shared" si="133"/>
        <v>#VALUE!</v>
      </c>
      <c r="AD442" s="11" t="e">
        <f t="shared" si="134"/>
        <v>#VALUE!</v>
      </c>
      <c r="AE442" s="11" t="e">
        <f t="shared" si="135"/>
        <v>#VALUE!</v>
      </c>
      <c r="AF442" s="11" t="e">
        <f t="shared" si="136"/>
        <v>#VALUE!</v>
      </c>
      <c r="AG442" s="11" t="e">
        <f t="shared" si="137"/>
        <v>#VALUE!</v>
      </c>
      <c r="AH442" s="11" t="e">
        <f t="shared" si="138"/>
        <v>#VALUE!</v>
      </c>
    </row>
    <row r="443" spans="1:34">
      <c r="A443" s="3">
        <v>47908</v>
      </c>
      <c r="B443" s="4" t="s">
        <v>103</v>
      </c>
      <c r="C443" s="4" t="s">
        <v>46</v>
      </c>
      <c r="D443" s="4" t="s">
        <v>103</v>
      </c>
      <c r="E443" s="4" t="s">
        <v>46</v>
      </c>
      <c r="F443" s="9" t="s">
        <v>103</v>
      </c>
      <c r="G443" s="11" t="s">
        <v>103</v>
      </c>
      <c r="H443" s="9" t="s">
        <v>103</v>
      </c>
      <c r="I443" s="9" t="s">
        <v>103</v>
      </c>
      <c r="J443" s="9" t="s">
        <v>103</v>
      </c>
      <c r="K443" s="9" t="s">
        <v>103</v>
      </c>
      <c r="L443" s="9" t="s">
        <v>103</v>
      </c>
      <c r="M443" s="7" t="e">
        <f t="shared" si="149"/>
        <v>#VALUE!</v>
      </c>
      <c r="N443" s="7" t="e">
        <f t="shared" si="139"/>
        <v>#VALUE!</v>
      </c>
      <c r="O443" s="7" t="e">
        <f t="shared" si="140"/>
        <v>#VALUE!</v>
      </c>
      <c r="P443" s="7" t="e">
        <f t="shared" si="141"/>
        <v>#VALUE!</v>
      </c>
      <c r="Q443" s="7" t="e">
        <f t="shared" si="142"/>
        <v>#VALUE!</v>
      </c>
      <c r="R443" s="7" t="e">
        <f t="shared" si="143"/>
        <v>#VALUE!</v>
      </c>
      <c r="S443" s="7" t="e">
        <f t="shared" si="144"/>
        <v>#VALUE!</v>
      </c>
      <c r="T443" s="7" t="e">
        <f t="shared" si="145"/>
        <v>#VALUE!</v>
      </c>
      <c r="U443" s="7" t="e">
        <f t="shared" si="146"/>
        <v>#VALUE!</v>
      </c>
      <c r="V443" s="7" t="e">
        <f t="shared" si="147"/>
        <v>#VALUE!</v>
      </c>
      <c r="W443" s="7" t="e">
        <f t="shared" si="148"/>
        <v>#VALUE!</v>
      </c>
      <c r="X443" s="11" t="e">
        <f t="shared" si="128"/>
        <v>#VALUE!</v>
      </c>
      <c r="Y443" s="11" t="e">
        <f t="shared" si="129"/>
        <v>#VALUE!</v>
      </c>
      <c r="Z443" s="11" t="e">
        <f t="shared" si="130"/>
        <v>#VALUE!</v>
      </c>
      <c r="AA443" s="11" t="e">
        <f t="shared" si="131"/>
        <v>#VALUE!</v>
      </c>
      <c r="AB443" s="11" t="e">
        <f t="shared" si="132"/>
        <v>#VALUE!</v>
      </c>
      <c r="AC443" s="11" t="e">
        <f t="shared" si="133"/>
        <v>#VALUE!</v>
      </c>
      <c r="AD443" s="11" t="e">
        <f t="shared" si="134"/>
        <v>#VALUE!</v>
      </c>
      <c r="AE443" s="11" t="e">
        <f t="shared" si="135"/>
        <v>#VALUE!</v>
      </c>
      <c r="AF443" s="11" t="e">
        <f t="shared" si="136"/>
        <v>#VALUE!</v>
      </c>
      <c r="AG443" s="11" t="e">
        <f t="shared" si="137"/>
        <v>#VALUE!</v>
      </c>
      <c r="AH443" s="11" t="e">
        <f t="shared" si="138"/>
        <v>#VALUE!</v>
      </c>
    </row>
    <row r="444" spans="1:34">
      <c r="A444" s="3">
        <v>47939</v>
      </c>
      <c r="B444" s="4" t="s">
        <v>103</v>
      </c>
      <c r="C444" s="4" t="s">
        <v>46</v>
      </c>
      <c r="D444" s="4" t="s">
        <v>103</v>
      </c>
      <c r="E444" s="4" t="s">
        <v>46</v>
      </c>
      <c r="F444" s="9" t="s">
        <v>103</v>
      </c>
      <c r="G444" s="11" t="s">
        <v>103</v>
      </c>
      <c r="H444" s="9" t="s">
        <v>103</v>
      </c>
      <c r="I444" s="9" t="s">
        <v>103</v>
      </c>
      <c r="J444" s="9" t="s">
        <v>103</v>
      </c>
      <c r="K444" s="9" t="s">
        <v>103</v>
      </c>
      <c r="L444" s="9" t="s">
        <v>103</v>
      </c>
      <c r="M444" s="7" t="e">
        <f t="shared" si="149"/>
        <v>#VALUE!</v>
      </c>
      <c r="N444" s="7" t="e">
        <f t="shared" si="139"/>
        <v>#VALUE!</v>
      </c>
      <c r="O444" s="7" t="e">
        <f t="shared" si="140"/>
        <v>#VALUE!</v>
      </c>
      <c r="P444" s="7" t="e">
        <f t="shared" si="141"/>
        <v>#VALUE!</v>
      </c>
      <c r="Q444" s="7" t="e">
        <f t="shared" si="142"/>
        <v>#VALUE!</v>
      </c>
      <c r="R444" s="7" t="e">
        <f t="shared" si="143"/>
        <v>#VALUE!</v>
      </c>
      <c r="S444" s="7" t="e">
        <f t="shared" si="144"/>
        <v>#VALUE!</v>
      </c>
      <c r="T444" s="7" t="e">
        <f t="shared" si="145"/>
        <v>#VALUE!</v>
      </c>
      <c r="U444" s="7" t="e">
        <f t="shared" si="146"/>
        <v>#VALUE!</v>
      </c>
      <c r="V444" s="7" t="e">
        <f t="shared" si="147"/>
        <v>#VALUE!</v>
      </c>
      <c r="W444" s="7" t="e">
        <f t="shared" si="148"/>
        <v>#VALUE!</v>
      </c>
      <c r="X444" s="11" t="e">
        <f t="shared" si="128"/>
        <v>#VALUE!</v>
      </c>
      <c r="Y444" s="11" t="e">
        <f t="shared" si="129"/>
        <v>#VALUE!</v>
      </c>
      <c r="Z444" s="11" t="e">
        <f t="shared" si="130"/>
        <v>#VALUE!</v>
      </c>
      <c r="AA444" s="11" t="e">
        <f t="shared" si="131"/>
        <v>#VALUE!</v>
      </c>
      <c r="AB444" s="11" t="e">
        <f t="shared" si="132"/>
        <v>#VALUE!</v>
      </c>
      <c r="AC444" s="11" t="e">
        <f t="shared" si="133"/>
        <v>#VALUE!</v>
      </c>
      <c r="AD444" s="11" t="e">
        <f t="shared" si="134"/>
        <v>#VALUE!</v>
      </c>
      <c r="AE444" s="11" t="e">
        <f t="shared" si="135"/>
        <v>#VALUE!</v>
      </c>
      <c r="AF444" s="11" t="e">
        <f t="shared" si="136"/>
        <v>#VALUE!</v>
      </c>
      <c r="AG444" s="11" t="e">
        <f t="shared" si="137"/>
        <v>#VALUE!</v>
      </c>
      <c r="AH444" s="11" t="e">
        <f t="shared" si="138"/>
        <v>#VALUE!</v>
      </c>
    </row>
    <row r="445" spans="1:34">
      <c r="A445" s="3">
        <v>47969</v>
      </c>
      <c r="B445" s="4" t="s">
        <v>103</v>
      </c>
      <c r="C445" s="4" t="s">
        <v>103</v>
      </c>
      <c r="D445" s="4" t="s">
        <v>103</v>
      </c>
      <c r="E445" s="4" t="s">
        <v>46</v>
      </c>
      <c r="F445" s="9" t="s">
        <v>103</v>
      </c>
      <c r="G445" s="11" t="s">
        <v>103</v>
      </c>
      <c r="H445" s="9" t="s">
        <v>103</v>
      </c>
      <c r="I445" s="9" t="s">
        <v>103</v>
      </c>
      <c r="J445" s="9" t="s">
        <v>103</v>
      </c>
      <c r="K445" s="9" t="s">
        <v>103</v>
      </c>
      <c r="L445" s="9" t="s">
        <v>103</v>
      </c>
      <c r="M445" s="7" t="e">
        <f t="shared" si="149"/>
        <v>#VALUE!</v>
      </c>
      <c r="N445" s="7" t="e">
        <f t="shared" si="139"/>
        <v>#VALUE!</v>
      </c>
      <c r="O445" s="7" t="e">
        <f t="shared" si="140"/>
        <v>#VALUE!</v>
      </c>
      <c r="P445" s="7" t="e">
        <f t="shared" si="141"/>
        <v>#VALUE!</v>
      </c>
      <c r="Q445" s="7" t="e">
        <f t="shared" si="142"/>
        <v>#VALUE!</v>
      </c>
      <c r="R445" s="7" t="e">
        <f t="shared" si="143"/>
        <v>#VALUE!</v>
      </c>
      <c r="S445" s="7" t="e">
        <f t="shared" si="144"/>
        <v>#VALUE!</v>
      </c>
      <c r="T445" s="7" t="e">
        <f t="shared" si="145"/>
        <v>#VALUE!</v>
      </c>
      <c r="U445" s="7" t="e">
        <f t="shared" si="146"/>
        <v>#VALUE!</v>
      </c>
      <c r="V445" s="7" t="e">
        <f t="shared" si="147"/>
        <v>#VALUE!</v>
      </c>
      <c r="W445" s="7" t="e">
        <f t="shared" si="148"/>
        <v>#VALUE!</v>
      </c>
      <c r="X445" s="11" t="e">
        <f t="shared" si="128"/>
        <v>#VALUE!</v>
      </c>
      <c r="Y445" s="11" t="e">
        <f t="shared" si="129"/>
        <v>#VALUE!</v>
      </c>
      <c r="Z445" s="11" t="e">
        <f t="shared" si="130"/>
        <v>#VALUE!</v>
      </c>
      <c r="AA445" s="11" t="e">
        <f t="shared" si="131"/>
        <v>#VALUE!</v>
      </c>
      <c r="AB445" s="11" t="e">
        <f t="shared" si="132"/>
        <v>#VALUE!</v>
      </c>
      <c r="AC445" s="11" t="e">
        <f t="shared" si="133"/>
        <v>#VALUE!</v>
      </c>
      <c r="AD445" s="11" t="e">
        <f t="shared" si="134"/>
        <v>#VALUE!</v>
      </c>
      <c r="AE445" s="11" t="e">
        <f t="shared" si="135"/>
        <v>#VALUE!</v>
      </c>
      <c r="AF445" s="11" t="e">
        <f t="shared" si="136"/>
        <v>#VALUE!</v>
      </c>
      <c r="AG445" s="11" t="e">
        <f t="shared" si="137"/>
        <v>#VALUE!</v>
      </c>
      <c r="AH445" s="11" t="e">
        <f t="shared" si="138"/>
        <v>#VALUE!</v>
      </c>
    </row>
    <row r="446" spans="1:34">
      <c r="A446" s="3">
        <v>48000</v>
      </c>
      <c r="B446" s="4" t="s">
        <v>103</v>
      </c>
      <c r="C446" s="4" t="s">
        <v>103</v>
      </c>
      <c r="D446" s="4" t="s">
        <v>103</v>
      </c>
      <c r="E446" s="4" t="s">
        <v>46</v>
      </c>
      <c r="F446" s="9" t="s">
        <v>103</v>
      </c>
      <c r="G446" s="11" t="s">
        <v>103</v>
      </c>
      <c r="H446" s="9" t="s">
        <v>103</v>
      </c>
      <c r="I446" s="9" t="s">
        <v>103</v>
      </c>
      <c r="J446" s="9" t="s">
        <v>103</v>
      </c>
      <c r="K446" s="9" t="s">
        <v>103</v>
      </c>
      <c r="L446" s="9" t="s">
        <v>103</v>
      </c>
      <c r="M446" s="7" t="e">
        <f t="shared" si="149"/>
        <v>#VALUE!</v>
      </c>
      <c r="N446" s="7" t="e">
        <f t="shared" si="139"/>
        <v>#VALUE!</v>
      </c>
      <c r="O446" s="7" t="e">
        <f t="shared" si="140"/>
        <v>#VALUE!</v>
      </c>
      <c r="P446" s="7" t="e">
        <f t="shared" si="141"/>
        <v>#VALUE!</v>
      </c>
      <c r="Q446" s="7" t="e">
        <f t="shared" si="142"/>
        <v>#VALUE!</v>
      </c>
      <c r="R446" s="7" t="e">
        <f t="shared" si="143"/>
        <v>#VALUE!</v>
      </c>
      <c r="S446" s="7" t="e">
        <f t="shared" si="144"/>
        <v>#VALUE!</v>
      </c>
      <c r="T446" s="7" t="e">
        <f t="shared" si="145"/>
        <v>#VALUE!</v>
      </c>
      <c r="U446" s="7" t="e">
        <f t="shared" si="146"/>
        <v>#VALUE!</v>
      </c>
      <c r="V446" s="7" t="e">
        <f t="shared" si="147"/>
        <v>#VALUE!</v>
      </c>
      <c r="W446" s="7" t="e">
        <f t="shared" si="148"/>
        <v>#VALUE!</v>
      </c>
      <c r="X446" s="11" t="e">
        <f t="shared" si="128"/>
        <v>#VALUE!</v>
      </c>
      <c r="Y446" s="11" t="e">
        <f t="shared" si="129"/>
        <v>#VALUE!</v>
      </c>
      <c r="Z446" s="11" t="e">
        <f t="shared" si="130"/>
        <v>#VALUE!</v>
      </c>
      <c r="AA446" s="11" t="e">
        <f t="shared" si="131"/>
        <v>#VALUE!</v>
      </c>
      <c r="AB446" s="11" t="e">
        <f t="shared" si="132"/>
        <v>#VALUE!</v>
      </c>
      <c r="AC446" s="11" t="e">
        <f t="shared" si="133"/>
        <v>#VALUE!</v>
      </c>
      <c r="AD446" s="11" t="e">
        <f t="shared" si="134"/>
        <v>#VALUE!</v>
      </c>
      <c r="AE446" s="11" t="e">
        <f t="shared" si="135"/>
        <v>#VALUE!</v>
      </c>
      <c r="AF446" s="11" t="e">
        <f t="shared" si="136"/>
        <v>#VALUE!</v>
      </c>
      <c r="AG446" s="11" t="e">
        <f t="shared" si="137"/>
        <v>#VALUE!</v>
      </c>
      <c r="AH446" s="11" t="e">
        <f t="shared" si="138"/>
        <v>#VALUE!</v>
      </c>
    </row>
    <row r="447" spans="1:34">
      <c r="A447" s="3">
        <v>48030</v>
      </c>
      <c r="B447" s="4" t="s">
        <v>103</v>
      </c>
      <c r="C447" s="4" t="s">
        <v>103</v>
      </c>
      <c r="D447" s="4" t="s">
        <v>103</v>
      </c>
      <c r="E447" s="4" t="s">
        <v>46</v>
      </c>
      <c r="F447" s="9" t="s">
        <v>103</v>
      </c>
      <c r="G447" s="11" t="s">
        <v>103</v>
      </c>
      <c r="H447" s="9" t="s">
        <v>103</v>
      </c>
      <c r="I447" s="9" t="s">
        <v>103</v>
      </c>
      <c r="J447" s="9" t="s">
        <v>103</v>
      </c>
      <c r="K447" s="9" t="s">
        <v>103</v>
      </c>
      <c r="L447" s="9" t="s">
        <v>103</v>
      </c>
      <c r="M447" s="7" t="e">
        <f t="shared" si="149"/>
        <v>#VALUE!</v>
      </c>
      <c r="N447" s="7" t="e">
        <f t="shared" si="139"/>
        <v>#VALUE!</v>
      </c>
      <c r="O447" s="7" t="e">
        <f t="shared" si="140"/>
        <v>#VALUE!</v>
      </c>
      <c r="P447" s="7" t="e">
        <f t="shared" si="141"/>
        <v>#VALUE!</v>
      </c>
      <c r="Q447" s="7" t="e">
        <f t="shared" si="142"/>
        <v>#VALUE!</v>
      </c>
      <c r="R447" s="7" t="e">
        <f t="shared" si="143"/>
        <v>#VALUE!</v>
      </c>
      <c r="S447" s="7" t="e">
        <f t="shared" si="144"/>
        <v>#VALUE!</v>
      </c>
      <c r="T447" s="7" t="e">
        <f t="shared" si="145"/>
        <v>#VALUE!</v>
      </c>
      <c r="U447" s="7" t="e">
        <f t="shared" si="146"/>
        <v>#VALUE!</v>
      </c>
      <c r="V447" s="7" t="e">
        <f t="shared" si="147"/>
        <v>#VALUE!</v>
      </c>
      <c r="W447" s="7" t="e">
        <f t="shared" si="148"/>
        <v>#VALUE!</v>
      </c>
      <c r="X447" s="11" t="e">
        <f t="shared" si="128"/>
        <v>#VALUE!</v>
      </c>
      <c r="Y447" s="11" t="e">
        <f t="shared" si="129"/>
        <v>#VALUE!</v>
      </c>
      <c r="Z447" s="11" t="e">
        <f t="shared" si="130"/>
        <v>#VALUE!</v>
      </c>
      <c r="AA447" s="11" t="e">
        <f t="shared" si="131"/>
        <v>#VALUE!</v>
      </c>
      <c r="AB447" s="11" t="e">
        <f t="shared" si="132"/>
        <v>#VALUE!</v>
      </c>
      <c r="AC447" s="11" t="e">
        <f t="shared" si="133"/>
        <v>#VALUE!</v>
      </c>
      <c r="AD447" s="11" t="e">
        <f t="shared" si="134"/>
        <v>#VALUE!</v>
      </c>
      <c r="AE447" s="11" t="e">
        <f t="shared" si="135"/>
        <v>#VALUE!</v>
      </c>
      <c r="AF447" s="11" t="e">
        <f t="shared" si="136"/>
        <v>#VALUE!</v>
      </c>
      <c r="AG447" s="11" t="e">
        <f t="shared" si="137"/>
        <v>#VALUE!</v>
      </c>
      <c r="AH447" s="11" t="e">
        <f t="shared" si="138"/>
        <v>#VALUE!</v>
      </c>
    </row>
    <row r="448" spans="1:34">
      <c r="A448" s="3">
        <v>48061</v>
      </c>
      <c r="B448" s="4" t="s">
        <v>103</v>
      </c>
      <c r="C448" s="4" t="s">
        <v>103</v>
      </c>
      <c r="D448" s="4" t="s">
        <v>103</v>
      </c>
      <c r="E448" s="4" t="s">
        <v>46</v>
      </c>
      <c r="F448" s="9" t="s">
        <v>103</v>
      </c>
      <c r="G448" s="11" t="s">
        <v>103</v>
      </c>
      <c r="H448" s="9" t="s">
        <v>103</v>
      </c>
      <c r="I448" s="9" t="s">
        <v>103</v>
      </c>
      <c r="J448" s="9" t="s">
        <v>103</v>
      </c>
      <c r="K448" s="9" t="s">
        <v>103</v>
      </c>
      <c r="L448" s="9" t="s">
        <v>103</v>
      </c>
      <c r="M448" s="7" t="e">
        <f t="shared" si="149"/>
        <v>#VALUE!</v>
      </c>
      <c r="N448" s="7" t="e">
        <f t="shared" si="139"/>
        <v>#VALUE!</v>
      </c>
      <c r="O448" s="7" t="e">
        <f t="shared" si="140"/>
        <v>#VALUE!</v>
      </c>
      <c r="P448" s="7" t="e">
        <f t="shared" si="141"/>
        <v>#VALUE!</v>
      </c>
      <c r="Q448" s="7" t="e">
        <f t="shared" si="142"/>
        <v>#VALUE!</v>
      </c>
      <c r="R448" s="7" t="e">
        <f t="shared" si="143"/>
        <v>#VALUE!</v>
      </c>
      <c r="S448" s="7" t="e">
        <f t="shared" si="144"/>
        <v>#VALUE!</v>
      </c>
      <c r="T448" s="7" t="e">
        <f t="shared" si="145"/>
        <v>#VALUE!</v>
      </c>
      <c r="U448" s="7" t="e">
        <f t="shared" si="146"/>
        <v>#VALUE!</v>
      </c>
      <c r="V448" s="7" t="e">
        <f t="shared" si="147"/>
        <v>#VALUE!</v>
      </c>
      <c r="W448" s="7" t="e">
        <f t="shared" si="148"/>
        <v>#VALUE!</v>
      </c>
      <c r="X448" s="11" t="e">
        <f t="shared" si="128"/>
        <v>#VALUE!</v>
      </c>
      <c r="Y448" s="11" t="e">
        <f t="shared" si="129"/>
        <v>#VALUE!</v>
      </c>
      <c r="Z448" s="11" t="e">
        <f t="shared" si="130"/>
        <v>#VALUE!</v>
      </c>
      <c r="AA448" s="11" t="e">
        <f t="shared" si="131"/>
        <v>#VALUE!</v>
      </c>
      <c r="AB448" s="11" t="e">
        <f t="shared" si="132"/>
        <v>#VALUE!</v>
      </c>
      <c r="AC448" s="11" t="e">
        <f t="shared" si="133"/>
        <v>#VALUE!</v>
      </c>
      <c r="AD448" s="11" t="e">
        <f t="shared" si="134"/>
        <v>#VALUE!</v>
      </c>
      <c r="AE448" s="11" t="e">
        <f t="shared" si="135"/>
        <v>#VALUE!</v>
      </c>
      <c r="AF448" s="11" t="e">
        <f t="shared" si="136"/>
        <v>#VALUE!</v>
      </c>
      <c r="AG448" s="11" t="e">
        <f t="shared" si="137"/>
        <v>#VALUE!</v>
      </c>
      <c r="AH448" s="11" t="e">
        <f t="shared" si="138"/>
        <v>#VALUE!</v>
      </c>
    </row>
    <row r="449" spans="1:34">
      <c r="A449" s="3">
        <v>48092</v>
      </c>
      <c r="B449" s="4" t="s">
        <v>103</v>
      </c>
      <c r="C449" s="4" t="s">
        <v>103</v>
      </c>
      <c r="D449" s="4" t="s">
        <v>103</v>
      </c>
      <c r="E449" s="4" t="s">
        <v>46</v>
      </c>
      <c r="F449" s="9" t="s">
        <v>103</v>
      </c>
      <c r="G449" s="11" t="s">
        <v>103</v>
      </c>
      <c r="H449" s="9" t="s">
        <v>103</v>
      </c>
      <c r="I449" s="9" t="s">
        <v>103</v>
      </c>
      <c r="J449" s="9" t="s">
        <v>103</v>
      </c>
      <c r="K449" s="9" t="s">
        <v>103</v>
      </c>
      <c r="L449" s="9" t="s">
        <v>103</v>
      </c>
      <c r="M449" s="7" t="e">
        <f t="shared" si="149"/>
        <v>#VALUE!</v>
      </c>
      <c r="N449" s="7" t="e">
        <f t="shared" si="139"/>
        <v>#VALUE!</v>
      </c>
      <c r="O449" s="7" t="e">
        <f t="shared" si="140"/>
        <v>#VALUE!</v>
      </c>
      <c r="P449" s="7" t="e">
        <f t="shared" si="141"/>
        <v>#VALUE!</v>
      </c>
      <c r="Q449" s="7" t="e">
        <f t="shared" si="142"/>
        <v>#VALUE!</v>
      </c>
      <c r="R449" s="7" t="e">
        <f t="shared" si="143"/>
        <v>#VALUE!</v>
      </c>
      <c r="S449" s="7" t="e">
        <f t="shared" si="144"/>
        <v>#VALUE!</v>
      </c>
      <c r="T449" s="7" t="e">
        <f t="shared" si="145"/>
        <v>#VALUE!</v>
      </c>
      <c r="U449" s="7" t="e">
        <f t="shared" si="146"/>
        <v>#VALUE!</v>
      </c>
      <c r="V449" s="7" t="e">
        <f t="shared" si="147"/>
        <v>#VALUE!</v>
      </c>
      <c r="W449" s="7" t="e">
        <f t="shared" si="148"/>
        <v>#VALUE!</v>
      </c>
      <c r="X449" s="11" t="e">
        <f t="shared" si="128"/>
        <v>#VALUE!</v>
      </c>
      <c r="Y449" s="11" t="e">
        <f t="shared" si="129"/>
        <v>#VALUE!</v>
      </c>
      <c r="Z449" s="11" t="e">
        <f t="shared" si="130"/>
        <v>#VALUE!</v>
      </c>
      <c r="AA449" s="11" t="e">
        <f t="shared" si="131"/>
        <v>#VALUE!</v>
      </c>
      <c r="AB449" s="11" t="e">
        <f t="shared" si="132"/>
        <v>#VALUE!</v>
      </c>
      <c r="AC449" s="11" t="e">
        <f t="shared" si="133"/>
        <v>#VALUE!</v>
      </c>
      <c r="AD449" s="11" t="e">
        <f t="shared" si="134"/>
        <v>#VALUE!</v>
      </c>
      <c r="AE449" s="11" t="e">
        <f t="shared" si="135"/>
        <v>#VALUE!</v>
      </c>
      <c r="AF449" s="11" t="e">
        <f t="shared" si="136"/>
        <v>#VALUE!</v>
      </c>
      <c r="AG449" s="11" t="e">
        <f t="shared" si="137"/>
        <v>#VALUE!</v>
      </c>
      <c r="AH449" s="11" t="e">
        <f t="shared" si="138"/>
        <v>#VALUE!</v>
      </c>
    </row>
    <row r="450" spans="1:34">
      <c r="A450" s="3">
        <v>48122</v>
      </c>
      <c r="B450" s="4" t="s">
        <v>103</v>
      </c>
      <c r="C450" s="4" t="s">
        <v>103</v>
      </c>
      <c r="D450" s="4" t="s">
        <v>103</v>
      </c>
      <c r="E450" s="4" t="s">
        <v>46</v>
      </c>
      <c r="F450" s="9" t="s">
        <v>103</v>
      </c>
      <c r="G450" s="11" t="s">
        <v>103</v>
      </c>
      <c r="H450" s="9" t="s">
        <v>103</v>
      </c>
      <c r="I450" s="9" t="s">
        <v>103</v>
      </c>
      <c r="J450" s="9" t="s">
        <v>103</v>
      </c>
      <c r="K450" s="9" t="s">
        <v>103</v>
      </c>
      <c r="L450" s="9" t="s">
        <v>103</v>
      </c>
      <c r="M450" s="7" t="e">
        <f t="shared" si="149"/>
        <v>#VALUE!</v>
      </c>
      <c r="N450" s="7" t="e">
        <f t="shared" si="139"/>
        <v>#VALUE!</v>
      </c>
      <c r="O450" s="7" t="e">
        <f t="shared" si="140"/>
        <v>#VALUE!</v>
      </c>
      <c r="P450" s="7" t="e">
        <f t="shared" si="141"/>
        <v>#VALUE!</v>
      </c>
      <c r="Q450" s="7" t="e">
        <f t="shared" si="142"/>
        <v>#VALUE!</v>
      </c>
      <c r="R450" s="7" t="e">
        <f t="shared" si="143"/>
        <v>#VALUE!</v>
      </c>
      <c r="S450" s="7" t="e">
        <f t="shared" si="144"/>
        <v>#VALUE!</v>
      </c>
      <c r="T450" s="7" t="e">
        <f t="shared" si="145"/>
        <v>#VALUE!</v>
      </c>
      <c r="U450" s="7" t="e">
        <f t="shared" si="146"/>
        <v>#VALUE!</v>
      </c>
      <c r="V450" s="7" t="e">
        <f t="shared" si="147"/>
        <v>#VALUE!</v>
      </c>
      <c r="W450" s="7" t="e">
        <f t="shared" si="148"/>
        <v>#VALUE!</v>
      </c>
      <c r="X450" s="11" t="e">
        <f t="shared" si="128"/>
        <v>#VALUE!</v>
      </c>
      <c r="Y450" s="11" t="e">
        <f t="shared" si="129"/>
        <v>#VALUE!</v>
      </c>
      <c r="Z450" s="11" t="e">
        <f t="shared" si="130"/>
        <v>#VALUE!</v>
      </c>
      <c r="AA450" s="11" t="e">
        <f t="shared" si="131"/>
        <v>#VALUE!</v>
      </c>
      <c r="AB450" s="11" t="e">
        <f t="shared" si="132"/>
        <v>#VALUE!</v>
      </c>
      <c r="AC450" s="11" t="e">
        <f t="shared" si="133"/>
        <v>#VALUE!</v>
      </c>
      <c r="AD450" s="11" t="e">
        <f t="shared" si="134"/>
        <v>#VALUE!</v>
      </c>
      <c r="AE450" s="11" t="e">
        <f t="shared" si="135"/>
        <v>#VALUE!</v>
      </c>
      <c r="AF450" s="11" t="e">
        <f t="shared" si="136"/>
        <v>#VALUE!</v>
      </c>
      <c r="AG450" s="11" t="e">
        <f t="shared" si="137"/>
        <v>#VALUE!</v>
      </c>
      <c r="AH450" s="11" t="e">
        <f t="shared" si="138"/>
        <v>#VALUE!</v>
      </c>
    </row>
    <row r="451" spans="1:34">
      <c r="A451" s="3">
        <v>48153</v>
      </c>
      <c r="B451" s="4" t="s">
        <v>103</v>
      </c>
      <c r="C451" s="4" t="s">
        <v>103</v>
      </c>
      <c r="D451" s="4" t="s">
        <v>103</v>
      </c>
      <c r="E451" s="4" t="s">
        <v>46</v>
      </c>
      <c r="F451" s="9" t="s">
        <v>103</v>
      </c>
      <c r="G451" s="11" t="s">
        <v>103</v>
      </c>
      <c r="H451" s="9" t="s">
        <v>103</v>
      </c>
      <c r="I451" s="9" t="s">
        <v>103</v>
      </c>
      <c r="J451" s="9" t="s">
        <v>103</v>
      </c>
      <c r="K451" s="9" t="s">
        <v>103</v>
      </c>
      <c r="L451" s="9" t="s">
        <v>103</v>
      </c>
      <c r="M451" s="7" t="e">
        <f t="shared" si="149"/>
        <v>#VALUE!</v>
      </c>
      <c r="N451" s="7" t="e">
        <f t="shared" si="139"/>
        <v>#VALUE!</v>
      </c>
      <c r="O451" s="7" t="e">
        <f t="shared" si="140"/>
        <v>#VALUE!</v>
      </c>
      <c r="P451" s="7" t="e">
        <f t="shared" si="141"/>
        <v>#VALUE!</v>
      </c>
      <c r="Q451" s="7" t="e">
        <f t="shared" si="142"/>
        <v>#VALUE!</v>
      </c>
      <c r="R451" s="7" t="e">
        <f t="shared" si="143"/>
        <v>#VALUE!</v>
      </c>
      <c r="S451" s="7" t="e">
        <f t="shared" si="144"/>
        <v>#VALUE!</v>
      </c>
      <c r="T451" s="7" t="e">
        <f t="shared" si="145"/>
        <v>#VALUE!</v>
      </c>
      <c r="U451" s="7" t="e">
        <f t="shared" si="146"/>
        <v>#VALUE!</v>
      </c>
      <c r="V451" s="7" t="e">
        <f t="shared" si="147"/>
        <v>#VALUE!</v>
      </c>
      <c r="W451" s="7" t="e">
        <f t="shared" si="148"/>
        <v>#VALUE!</v>
      </c>
      <c r="X451" s="11" t="e">
        <f t="shared" si="128"/>
        <v>#VALUE!</v>
      </c>
      <c r="Y451" s="11" t="e">
        <f t="shared" si="129"/>
        <v>#VALUE!</v>
      </c>
      <c r="Z451" s="11" t="e">
        <f t="shared" si="130"/>
        <v>#VALUE!</v>
      </c>
      <c r="AA451" s="11" t="e">
        <f t="shared" si="131"/>
        <v>#VALUE!</v>
      </c>
      <c r="AB451" s="11" t="e">
        <f t="shared" si="132"/>
        <v>#VALUE!</v>
      </c>
      <c r="AC451" s="11" t="e">
        <f t="shared" si="133"/>
        <v>#VALUE!</v>
      </c>
      <c r="AD451" s="11" t="e">
        <f t="shared" si="134"/>
        <v>#VALUE!</v>
      </c>
      <c r="AE451" s="11" t="e">
        <f t="shared" si="135"/>
        <v>#VALUE!</v>
      </c>
      <c r="AF451" s="11" t="e">
        <f t="shared" si="136"/>
        <v>#VALUE!</v>
      </c>
      <c r="AG451" s="11" t="e">
        <f t="shared" si="137"/>
        <v>#VALUE!</v>
      </c>
      <c r="AH451" s="11" t="e">
        <f t="shared" si="138"/>
        <v>#VALUE!</v>
      </c>
    </row>
    <row r="452" spans="1:34">
      <c r="A452" s="3">
        <v>48183</v>
      </c>
      <c r="B452" s="4" t="s">
        <v>103</v>
      </c>
      <c r="C452" s="4" t="s">
        <v>103</v>
      </c>
      <c r="D452" s="4" t="s">
        <v>103</v>
      </c>
      <c r="E452" s="4" t="s">
        <v>46</v>
      </c>
      <c r="F452" s="9" t="s">
        <v>103</v>
      </c>
      <c r="G452" s="11" t="s">
        <v>103</v>
      </c>
      <c r="H452" s="9" t="s">
        <v>103</v>
      </c>
      <c r="I452" s="9" t="s">
        <v>103</v>
      </c>
      <c r="J452" s="9" t="s">
        <v>103</v>
      </c>
      <c r="K452" s="9" t="s">
        <v>103</v>
      </c>
      <c r="L452" s="9" t="s">
        <v>103</v>
      </c>
      <c r="M452" s="7" t="e">
        <f t="shared" si="149"/>
        <v>#VALUE!</v>
      </c>
      <c r="N452" s="7" t="e">
        <f t="shared" si="139"/>
        <v>#VALUE!</v>
      </c>
      <c r="O452" s="7" t="e">
        <f t="shared" si="140"/>
        <v>#VALUE!</v>
      </c>
      <c r="P452" s="7" t="e">
        <f t="shared" si="141"/>
        <v>#VALUE!</v>
      </c>
      <c r="Q452" s="7" t="e">
        <f t="shared" si="142"/>
        <v>#VALUE!</v>
      </c>
      <c r="R452" s="7" t="e">
        <f t="shared" si="143"/>
        <v>#VALUE!</v>
      </c>
      <c r="S452" s="7" t="e">
        <f t="shared" si="144"/>
        <v>#VALUE!</v>
      </c>
      <c r="T452" s="7" t="e">
        <f t="shared" si="145"/>
        <v>#VALUE!</v>
      </c>
      <c r="U452" s="7" t="e">
        <f t="shared" si="146"/>
        <v>#VALUE!</v>
      </c>
      <c r="V452" s="7" t="e">
        <f t="shared" si="147"/>
        <v>#VALUE!</v>
      </c>
      <c r="W452" s="7" t="e">
        <f t="shared" si="148"/>
        <v>#VALUE!</v>
      </c>
      <c r="X452" s="11" t="e">
        <f t="shared" si="128"/>
        <v>#VALUE!</v>
      </c>
      <c r="Y452" s="11" t="e">
        <f t="shared" si="129"/>
        <v>#VALUE!</v>
      </c>
      <c r="Z452" s="11" t="e">
        <f t="shared" si="130"/>
        <v>#VALUE!</v>
      </c>
      <c r="AA452" s="11" t="e">
        <f t="shared" si="131"/>
        <v>#VALUE!</v>
      </c>
      <c r="AB452" s="11" t="e">
        <f t="shared" si="132"/>
        <v>#VALUE!</v>
      </c>
      <c r="AC452" s="11" t="e">
        <f t="shared" si="133"/>
        <v>#VALUE!</v>
      </c>
      <c r="AD452" s="11" t="e">
        <f t="shared" si="134"/>
        <v>#VALUE!</v>
      </c>
      <c r="AE452" s="11" t="e">
        <f t="shared" si="135"/>
        <v>#VALUE!</v>
      </c>
      <c r="AF452" s="11" t="e">
        <f t="shared" si="136"/>
        <v>#VALUE!</v>
      </c>
      <c r="AG452" s="11" t="e">
        <f t="shared" si="137"/>
        <v>#VALUE!</v>
      </c>
      <c r="AH452" s="11" t="e">
        <f t="shared" si="138"/>
        <v>#VALUE!</v>
      </c>
    </row>
    <row r="453" spans="1:34">
      <c r="A453" s="3">
        <v>48214</v>
      </c>
      <c r="B453" s="4" t="s">
        <v>103</v>
      </c>
      <c r="C453" s="4" t="s">
        <v>103</v>
      </c>
      <c r="D453" s="4" t="s">
        <v>103</v>
      </c>
      <c r="E453" s="4" t="s">
        <v>46</v>
      </c>
      <c r="F453" s="9" t="s">
        <v>103</v>
      </c>
      <c r="G453" s="11" t="s">
        <v>103</v>
      </c>
      <c r="H453" s="9" t="s">
        <v>103</v>
      </c>
      <c r="I453" s="9" t="s">
        <v>103</v>
      </c>
      <c r="J453" s="9" t="s">
        <v>103</v>
      </c>
      <c r="K453" s="9" t="s">
        <v>103</v>
      </c>
      <c r="L453" s="9" t="s">
        <v>103</v>
      </c>
      <c r="M453" s="7" t="e">
        <f t="shared" si="149"/>
        <v>#VALUE!</v>
      </c>
      <c r="N453" s="7" t="e">
        <f t="shared" si="139"/>
        <v>#VALUE!</v>
      </c>
      <c r="O453" s="7" t="e">
        <f t="shared" si="140"/>
        <v>#VALUE!</v>
      </c>
      <c r="P453" s="7" t="e">
        <f t="shared" si="141"/>
        <v>#VALUE!</v>
      </c>
      <c r="Q453" s="7" t="e">
        <f t="shared" si="142"/>
        <v>#VALUE!</v>
      </c>
      <c r="R453" s="7" t="e">
        <f t="shared" si="143"/>
        <v>#VALUE!</v>
      </c>
      <c r="S453" s="7" t="e">
        <f t="shared" si="144"/>
        <v>#VALUE!</v>
      </c>
      <c r="T453" s="7" t="e">
        <f t="shared" si="145"/>
        <v>#VALUE!</v>
      </c>
      <c r="U453" s="7" t="e">
        <f t="shared" si="146"/>
        <v>#VALUE!</v>
      </c>
      <c r="V453" s="7" t="e">
        <f t="shared" si="147"/>
        <v>#VALUE!</v>
      </c>
      <c r="W453" s="7" t="e">
        <f t="shared" si="148"/>
        <v>#VALUE!</v>
      </c>
      <c r="X453" s="11" t="e">
        <f t="shared" si="128"/>
        <v>#VALUE!</v>
      </c>
      <c r="Y453" s="11" t="e">
        <f t="shared" si="129"/>
        <v>#VALUE!</v>
      </c>
      <c r="Z453" s="11" t="e">
        <f t="shared" si="130"/>
        <v>#VALUE!</v>
      </c>
      <c r="AA453" s="11" t="e">
        <f t="shared" si="131"/>
        <v>#VALUE!</v>
      </c>
      <c r="AB453" s="11" t="e">
        <f t="shared" si="132"/>
        <v>#VALUE!</v>
      </c>
      <c r="AC453" s="11" t="e">
        <f t="shared" si="133"/>
        <v>#VALUE!</v>
      </c>
      <c r="AD453" s="11" t="e">
        <f t="shared" si="134"/>
        <v>#VALUE!</v>
      </c>
      <c r="AE453" s="11" t="e">
        <f t="shared" si="135"/>
        <v>#VALUE!</v>
      </c>
      <c r="AF453" s="11" t="e">
        <f t="shared" si="136"/>
        <v>#VALUE!</v>
      </c>
      <c r="AG453" s="11" t="e">
        <f t="shared" si="137"/>
        <v>#VALUE!</v>
      </c>
      <c r="AH453" s="11" t="e">
        <f t="shared" si="138"/>
        <v>#VALUE!</v>
      </c>
    </row>
    <row r="454" spans="1:34">
      <c r="A454" s="3">
        <v>48245</v>
      </c>
      <c r="B454" s="4" t="s">
        <v>103</v>
      </c>
      <c r="C454" s="4" t="s">
        <v>103</v>
      </c>
      <c r="D454" s="4" t="s">
        <v>103</v>
      </c>
      <c r="E454" s="4" t="s">
        <v>46</v>
      </c>
      <c r="F454" s="9" t="s">
        <v>103</v>
      </c>
      <c r="G454" s="11" t="s">
        <v>103</v>
      </c>
      <c r="H454" s="9" t="s">
        <v>103</v>
      </c>
      <c r="I454" s="9" t="s">
        <v>103</v>
      </c>
      <c r="J454" s="9" t="s">
        <v>103</v>
      </c>
      <c r="K454" s="9" t="s">
        <v>103</v>
      </c>
      <c r="L454" s="9" t="s">
        <v>103</v>
      </c>
      <c r="M454" s="7" t="e">
        <f t="shared" si="149"/>
        <v>#VALUE!</v>
      </c>
      <c r="N454" s="7" t="e">
        <f t="shared" si="139"/>
        <v>#VALUE!</v>
      </c>
      <c r="O454" s="7" t="e">
        <f t="shared" si="140"/>
        <v>#VALUE!</v>
      </c>
      <c r="P454" s="7" t="e">
        <f t="shared" si="141"/>
        <v>#VALUE!</v>
      </c>
      <c r="Q454" s="7" t="e">
        <f t="shared" si="142"/>
        <v>#VALUE!</v>
      </c>
      <c r="R454" s="7" t="e">
        <f t="shared" si="143"/>
        <v>#VALUE!</v>
      </c>
      <c r="S454" s="7" t="e">
        <f t="shared" si="144"/>
        <v>#VALUE!</v>
      </c>
      <c r="T454" s="7" t="e">
        <f t="shared" si="145"/>
        <v>#VALUE!</v>
      </c>
      <c r="U454" s="7" t="e">
        <f t="shared" si="146"/>
        <v>#VALUE!</v>
      </c>
      <c r="V454" s="7" t="e">
        <f t="shared" si="147"/>
        <v>#VALUE!</v>
      </c>
      <c r="W454" s="7" t="e">
        <f t="shared" si="148"/>
        <v>#VALUE!</v>
      </c>
      <c r="X454" s="11" t="e">
        <f t="shared" si="128"/>
        <v>#VALUE!</v>
      </c>
      <c r="Y454" s="11" t="e">
        <f t="shared" si="129"/>
        <v>#VALUE!</v>
      </c>
      <c r="Z454" s="11" t="e">
        <f t="shared" si="130"/>
        <v>#VALUE!</v>
      </c>
      <c r="AA454" s="11" t="e">
        <f t="shared" si="131"/>
        <v>#VALUE!</v>
      </c>
      <c r="AB454" s="11" t="e">
        <f t="shared" si="132"/>
        <v>#VALUE!</v>
      </c>
      <c r="AC454" s="11" t="e">
        <f t="shared" si="133"/>
        <v>#VALUE!</v>
      </c>
      <c r="AD454" s="11" t="e">
        <f t="shared" si="134"/>
        <v>#VALUE!</v>
      </c>
      <c r="AE454" s="11" t="e">
        <f t="shared" si="135"/>
        <v>#VALUE!</v>
      </c>
      <c r="AF454" s="11" t="e">
        <f t="shared" si="136"/>
        <v>#VALUE!</v>
      </c>
      <c r="AG454" s="11" t="e">
        <f t="shared" si="137"/>
        <v>#VALUE!</v>
      </c>
      <c r="AH454" s="11" t="e">
        <f t="shared" si="138"/>
        <v>#VALUE!</v>
      </c>
    </row>
    <row r="455" spans="1:34">
      <c r="A455" s="3">
        <v>48274</v>
      </c>
      <c r="B455" s="4" t="s">
        <v>103</v>
      </c>
      <c r="C455" s="4" t="s">
        <v>103</v>
      </c>
      <c r="D455" s="4" t="s">
        <v>103</v>
      </c>
      <c r="E455" s="4" t="s">
        <v>46</v>
      </c>
      <c r="F455" s="9" t="s">
        <v>103</v>
      </c>
      <c r="G455" s="11" t="s">
        <v>103</v>
      </c>
      <c r="H455" s="9" t="s">
        <v>103</v>
      </c>
      <c r="I455" s="9" t="s">
        <v>103</v>
      </c>
      <c r="J455" s="9" t="s">
        <v>103</v>
      </c>
      <c r="K455" s="9" t="s">
        <v>103</v>
      </c>
      <c r="L455" s="9" t="s">
        <v>103</v>
      </c>
      <c r="M455" s="7" t="e">
        <f t="shared" si="149"/>
        <v>#VALUE!</v>
      </c>
      <c r="N455" s="7" t="e">
        <f t="shared" si="139"/>
        <v>#VALUE!</v>
      </c>
      <c r="O455" s="7" t="e">
        <f t="shared" si="140"/>
        <v>#VALUE!</v>
      </c>
      <c r="P455" s="7" t="e">
        <f t="shared" si="141"/>
        <v>#VALUE!</v>
      </c>
      <c r="Q455" s="7" t="e">
        <f t="shared" si="142"/>
        <v>#VALUE!</v>
      </c>
      <c r="R455" s="7" t="e">
        <f t="shared" si="143"/>
        <v>#VALUE!</v>
      </c>
      <c r="S455" s="7" t="e">
        <f t="shared" si="144"/>
        <v>#VALUE!</v>
      </c>
      <c r="T455" s="7" t="e">
        <f t="shared" si="145"/>
        <v>#VALUE!</v>
      </c>
      <c r="U455" s="7" t="e">
        <f t="shared" si="146"/>
        <v>#VALUE!</v>
      </c>
      <c r="V455" s="7" t="e">
        <f t="shared" si="147"/>
        <v>#VALUE!</v>
      </c>
      <c r="W455" s="7" t="e">
        <f t="shared" si="148"/>
        <v>#VALUE!</v>
      </c>
      <c r="X455" s="11" t="e">
        <f t="shared" si="128"/>
        <v>#VALUE!</v>
      </c>
      <c r="Y455" s="11" t="e">
        <f t="shared" si="129"/>
        <v>#VALUE!</v>
      </c>
      <c r="Z455" s="11" t="e">
        <f t="shared" si="130"/>
        <v>#VALUE!</v>
      </c>
      <c r="AA455" s="11" t="e">
        <f t="shared" si="131"/>
        <v>#VALUE!</v>
      </c>
      <c r="AB455" s="11" t="e">
        <f t="shared" si="132"/>
        <v>#VALUE!</v>
      </c>
      <c r="AC455" s="11" t="e">
        <f t="shared" si="133"/>
        <v>#VALUE!</v>
      </c>
      <c r="AD455" s="11" t="e">
        <f t="shared" si="134"/>
        <v>#VALUE!</v>
      </c>
      <c r="AE455" s="11" t="e">
        <f t="shared" si="135"/>
        <v>#VALUE!</v>
      </c>
      <c r="AF455" s="11" t="e">
        <f t="shared" si="136"/>
        <v>#VALUE!</v>
      </c>
      <c r="AG455" s="11" t="e">
        <f t="shared" si="137"/>
        <v>#VALUE!</v>
      </c>
      <c r="AH455" s="11" t="e">
        <f t="shared" si="138"/>
        <v>#VALUE!</v>
      </c>
    </row>
    <row r="456" spans="1:34">
      <c r="A456" s="3">
        <v>48305</v>
      </c>
      <c r="B456" s="4" t="s">
        <v>103</v>
      </c>
      <c r="C456" s="4" t="s">
        <v>103</v>
      </c>
      <c r="D456" s="4" t="s">
        <v>103</v>
      </c>
      <c r="E456" s="4" t="s">
        <v>46</v>
      </c>
      <c r="F456" s="9" t="s">
        <v>103</v>
      </c>
      <c r="G456" s="11" t="s">
        <v>103</v>
      </c>
      <c r="H456" s="9" t="s">
        <v>103</v>
      </c>
      <c r="I456" s="9" t="s">
        <v>103</v>
      </c>
      <c r="J456" s="9" t="s">
        <v>103</v>
      </c>
      <c r="K456" s="9" t="s">
        <v>103</v>
      </c>
      <c r="L456" s="9" t="s">
        <v>103</v>
      </c>
      <c r="M456" s="7" t="e">
        <f t="shared" si="149"/>
        <v>#VALUE!</v>
      </c>
      <c r="N456" s="7" t="e">
        <f t="shared" si="139"/>
        <v>#VALUE!</v>
      </c>
      <c r="O456" s="7" t="e">
        <f t="shared" si="140"/>
        <v>#VALUE!</v>
      </c>
      <c r="P456" s="7" t="e">
        <f t="shared" si="141"/>
        <v>#VALUE!</v>
      </c>
      <c r="Q456" s="7" t="e">
        <f t="shared" si="142"/>
        <v>#VALUE!</v>
      </c>
      <c r="R456" s="7" t="e">
        <f t="shared" si="143"/>
        <v>#VALUE!</v>
      </c>
      <c r="S456" s="7" t="e">
        <f t="shared" si="144"/>
        <v>#VALUE!</v>
      </c>
      <c r="T456" s="7" t="e">
        <f t="shared" si="145"/>
        <v>#VALUE!</v>
      </c>
      <c r="U456" s="7" t="e">
        <f t="shared" si="146"/>
        <v>#VALUE!</v>
      </c>
      <c r="V456" s="7" t="e">
        <f t="shared" si="147"/>
        <v>#VALUE!</v>
      </c>
      <c r="W456" s="7" t="e">
        <f t="shared" si="148"/>
        <v>#VALUE!</v>
      </c>
      <c r="X456" s="11" t="e">
        <f t="shared" si="128"/>
        <v>#VALUE!</v>
      </c>
      <c r="Y456" s="11" t="e">
        <f t="shared" si="129"/>
        <v>#VALUE!</v>
      </c>
      <c r="Z456" s="11" t="e">
        <f t="shared" si="130"/>
        <v>#VALUE!</v>
      </c>
      <c r="AA456" s="11" t="e">
        <f t="shared" si="131"/>
        <v>#VALUE!</v>
      </c>
      <c r="AB456" s="11" t="e">
        <f t="shared" si="132"/>
        <v>#VALUE!</v>
      </c>
      <c r="AC456" s="11" t="e">
        <f t="shared" si="133"/>
        <v>#VALUE!</v>
      </c>
      <c r="AD456" s="11" t="e">
        <f t="shared" si="134"/>
        <v>#VALUE!</v>
      </c>
      <c r="AE456" s="11" t="e">
        <f t="shared" si="135"/>
        <v>#VALUE!</v>
      </c>
      <c r="AF456" s="11" t="e">
        <f t="shared" si="136"/>
        <v>#VALUE!</v>
      </c>
      <c r="AG456" s="11" t="e">
        <f t="shared" si="137"/>
        <v>#VALUE!</v>
      </c>
      <c r="AH456" s="11" t="e">
        <f t="shared" si="138"/>
        <v>#VALUE!</v>
      </c>
    </row>
    <row r="457" spans="1:34">
      <c r="A457" s="3">
        <v>48335</v>
      </c>
      <c r="B457" s="4" t="s">
        <v>103</v>
      </c>
      <c r="C457" s="4" t="s">
        <v>103</v>
      </c>
      <c r="D457" s="4" t="s">
        <v>103</v>
      </c>
      <c r="E457" s="4" t="s">
        <v>46</v>
      </c>
      <c r="F457" s="9" t="s">
        <v>103</v>
      </c>
      <c r="G457" s="11" t="s">
        <v>103</v>
      </c>
      <c r="H457" s="9" t="s">
        <v>103</v>
      </c>
      <c r="I457" s="9" t="s">
        <v>103</v>
      </c>
      <c r="J457" s="9" t="s">
        <v>103</v>
      </c>
      <c r="K457" s="9" t="s">
        <v>103</v>
      </c>
      <c r="L457" s="9" t="s">
        <v>103</v>
      </c>
      <c r="M457" s="7" t="e">
        <f t="shared" si="149"/>
        <v>#VALUE!</v>
      </c>
      <c r="N457" s="7" t="e">
        <f t="shared" si="139"/>
        <v>#VALUE!</v>
      </c>
      <c r="O457" s="7" t="e">
        <f t="shared" si="140"/>
        <v>#VALUE!</v>
      </c>
      <c r="P457" s="7" t="e">
        <f t="shared" si="141"/>
        <v>#VALUE!</v>
      </c>
      <c r="Q457" s="7" t="e">
        <f t="shared" si="142"/>
        <v>#VALUE!</v>
      </c>
      <c r="R457" s="7" t="e">
        <f t="shared" si="143"/>
        <v>#VALUE!</v>
      </c>
      <c r="S457" s="7" t="e">
        <f t="shared" si="144"/>
        <v>#VALUE!</v>
      </c>
      <c r="T457" s="7" t="e">
        <f t="shared" si="145"/>
        <v>#VALUE!</v>
      </c>
      <c r="U457" s="7" t="e">
        <f t="shared" si="146"/>
        <v>#VALUE!</v>
      </c>
      <c r="V457" s="7" t="e">
        <f t="shared" si="147"/>
        <v>#VALUE!</v>
      </c>
      <c r="W457" s="7" t="e">
        <f t="shared" si="148"/>
        <v>#VALUE!</v>
      </c>
      <c r="X457" s="11" t="e">
        <f t="shared" si="128"/>
        <v>#VALUE!</v>
      </c>
      <c r="Y457" s="11" t="e">
        <f t="shared" si="129"/>
        <v>#VALUE!</v>
      </c>
      <c r="Z457" s="11" t="e">
        <f t="shared" si="130"/>
        <v>#VALUE!</v>
      </c>
      <c r="AA457" s="11" t="e">
        <f t="shared" si="131"/>
        <v>#VALUE!</v>
      </c>
      <c r="AB457" s="11" t="e">
        <f t="shared" si="132"/>
        <v>#VALUE!</v>
      </c>
      <c r="AC457" s="11" t="e">
        <f t="shared" si="133"/>
        <v>#VALUE!</v>
      </c>
      <c r="AD457" s="11" t="e">
        <f t="shared" si="134"/>
        <v>#VALUE!</v>
      </c>
      <c r="AE457" s="11" t="e">
        <f t="shared" si="135"/>
        <v>#VALUE!</v>
      </c>
      <c r="AF457" s="11" t="e">
        <f t="shared" si="136"/>
        <v>#VALUE!</v>
      </c>
      <c r="AG457" s="11" t="e">
        <f t="shared" si="137"/>
        <v>#VALUE!</v>
      </c>
      <c r="AH457" s="11" t="e">
        <f t="shared" si="138"/>
        <v>#VALUE!</v>
      </c>
    </row>
    <row r="458" spans="1:34">
      <c r="A458" s="3">
        <v>48366</v>
      </c>
      <c r="B458" s="4" t="s">
        <v>103</v>
      </c>
      <c r="C458" s="4" t="s">
        <v>103</v>
      </c>
      <c r="D458" s="4" t="s">
        <v>103</v>
      </c>
      <c r="E458" s="4" t="s">
        <v>46</v>
      </c>
      <c r="F458" s="9" t="s">
        <v>103</v>
      </c>
      <c r="G458" s="11" t="s">
        <v>103</v>
      </c>
      <c r="H458" s="9" t="s">
        <v>103</v>
      </c>
      <c r="I458" s="9" t="s">
        <v>103</v>
      </c>
      <c r="J458" s="9" t="s">
        <v>103</v>
      </c>
      <c r="K458" s="9" t="s">
        <v>103</v>
      </c>
      <c r="L458" s="9" t="s">
        <v>103</v>
      </c>
      <c r="M458" s="7" t="e">
        <f t="shared" si="149"/>
        <v>#VALUE!</v>
      </c>
      <c r="N458" s="7" t="e">
        <f t="shared" si="139"/>
        <v>#VALUE!</v>
      </c>
      <c r="O458" s="7" t="e">
        <f t="shared" si="140"/>
        <v>#VALUE!</v>
      </c>
      <c r="P458" s="7" t="e">
        <f t="shared" si="141"/>
        <v>#VALUE!</v>
      </c>
      <c r="Q458" s="7" t="e">
        <f t="shared" si="142"/>
        <v>#VALUE!</v>
      </c>
      <c r="R458" s="7" t="e">
        <f t="shared" si="143"/>
        <v>#VALUE!</v>
      </c>
      <c r="S458" s="7" t="e">
        <f t="shared" si="144"/>
        <v>#VALUE!</v>
      </c>
      <c r="T458" s="7" t="e">
        <f t="shared" si="145"/>
        <v>#VALUE!</v>
      </c>
      <c r="U458" s="7" t="e">
        <f t="shared" si="146"/>
        <v>#VALUE!</v>
      </c>
      <c r="V458" s="7" t="e">
        <f t="shared" si="147"/>
        <v>#VALUE!</v>
      </c>
      <c r="W458" s="7" t="e">
        <f t="shared" si="148"/>
        <v>#VALUE!</v>
      </c>
      <c r="X458" s="11" t="e">
        <f t="shared" si="128"/>
        <v>#VALUE!</v>
      </c>
      <c r="Y458" s="11" t="e">
        <f t="shared" si="129"/>
        <v>#VALUE!</v>
      </c>
      <c r="Z458" s="11" t="e">
        <f t="shared" si="130"/>
        <v>#VALUE!</v>
      </c>
      <c r="AA458" s="11" t="e">
        <f t="shared" si="131"/>
        <v>#VALUE!</v>
      </c>
      <c r="AB458" s="11" t="e">
        <f t="shared" si="132"/>
        <v>#VALUE!</v>
      </c>
      <c r="AC458" s="11" t="e">
        <f t="shared" si="133"/>
        <v>#VALUE!</v>
      </c>
      <c r="AD458" s="11" t="e">
        <f t="shared" si="134"/>
        <v>#VALUE!</v>
      </c>
      <c r="AE458" s="11" t="e">
        <f t="shared" si="135"/>
        <v>#VALUE!</v>
      </c>
      <c r="AF458" s="11" t="e">
        <f t="shared" si="136"/>
        <v>#VALUE!</v>
      </c>
      <c r="AG458" s="11" t="e">
        <f t="shared" si="137"/>
        <v>#VALUE!</v>
      </c>
      <c r="AH458" s="11" t="e">
        <f t="shared" si="138"/>
        <v>#VALUE!</v>
      </c>
    </row>
    <row r="459" spans="1:34">
      <c r="A459" s="3">
        <v>48396</v>
      </c>
      <c r="B459" s="4" t="s">
        <v>103</v>
      </c>
      <c r="C459" s="4" t="s">
        <v>103</v>
      </c>
      <c r="D459" s="4" t="s">
        <v>103</v>
      </c>
      <c r="E459" s="4" t="s">
        <v>46</v>
      </c>
      <c r="F459" s="9" t="s">
        <v>103</v>
      </c>
      <c r="G459" s="11" t="s">
        <v>103</v>
      </c>
      <c r="H459" s="9" t="s">
        <v>103</v>
      </c>
      <c r="I459" s="9" t="s">
        <v>103</v>
      </c>
      <c r="J459" s="9" t="s">
        <v>103</v>
      </c>
      <c r="K459" s="9" t="s">
        <v>103</v>
      </c>
      <c r="L459" s="9" t="s">
        <v>103</v>
      </c>
      <c r="M459" s="7" t="e">
        <f t="shared" si="149"/>
        <v>#VALUE!</v>
      </c>
      <c r="N459" s="7" t="e">
        <f t="shared" si="139"/>
        <v>#VALUE!</v>
      </c>
      <c r="O459" s="7" t="e">
        <f t="shared" si="140"/>
        <v>#VALUE!</v>
      </c>
      <c r="P459" s="7" t="e">
        <f t="shared" si="141"/>
        <v>#VALUE!</v>
      </c>
      <c r="Q459" s="7" t="e">
        <f t="shared" si="142"/>
        <v>#VALUE!</v>
      </c>
      <c r="R459" s="7" t="e">
        <f t="shared" si="143"/>
        <v>#VALUE!</v>
      </c>
      <c r="S459" s="7" t="e">
        <f t="shared" si="144"/>
        <v>#VALUE!</v>
      </c>
      <c r="T459" s="7" t="e">
        <f t="shared" si="145"/>
        <v>#VALUE!</v>
      </c>
      <c r="U459" s="7" t="e">
        <f t="shared" si="146"/>
        <v>#VALUE!</v>
      </c>
      <c r="V459" s="7" t="e">
        <f t="shared" si="147"/>
        <v>#VALUE!</v>
      </c>
      <c r="W459" s="7" t="e">
        <f t="shared" si="148"/>
        <v>#VALUE!</v>
      </c>
      <c r="X459" s="11" t="e">
        <f t="shared" si="128"/>
        <v>#VALUE!</v>
      </c>
      <c r="Y459" s="11" t="e">
        <f t="shared" si="129"/>
        <v>#VALUE!</v>
      </c>
      <c r="Z459" s="11" t="e">
        <f t="shared" si="130"/>
        <v>#VALUE!</v>
      </c>
      <c r="AA459" s="11" t="e">
        <f t="shared" si="131"/>
        <v>#VALUE!</v>
      </c>
      <c r="AB459" s="11" t="e">
        <f t="shared" si="132"/>
        <v>#VALUE!</v>
      </c>
      <c r="AC459" s="11" t="e">
        <f t="shared" si="133"/>
        <v>#VALUE!</v>
      </c>
      <c r="AD459" s="11" t="e">
        <f t="shared" si="134"/>
        <v>#VALUE!</v>
      </c>
      <c r="AE459" s="11" t="e">
        <f t="shared" si="135"/>
        <v>#VALUE!</v>
      </c>
      <c r="AF459" s="11" t="e">
        <f t="shared" si="136"/>
        <v>#VALUE!</v>
      </c>
      <c r="AG459" s="11" t="e">
        <f t="shared" si="137"/>
        <v>#VALUE!</v>
      </c>
      <c r="AH459" s="11" t="e">
        <f t="shared" si="138"/>
        <v>#VALUE!</v>
      </c>
    </row>
    <row r="460" spans="1:34">
      <c r="A460" s="3">
        <v>48427</v>
      </c>
      <c r="B460" s="4" t="s">
        <v>103</v>
      </c>
      <c r="C460" s="4" t="s">
        <v>103</v>
      </c>
      <c r="D460" s="4" t="s">
        <v>103</v>
      </c>
      <c r="E460" s="4" t="s">
        <v>46</v>
      </c>
      <c r="F460" s="9" t="s">
        <v>103</v>
      </c>
      <c r="G460" s="11" t="s">
        <v>103</v>
      </c>
      <c r="H460" s="9" t="s">
        <v>103</v>
      </c>
      <c r="I460" s="9" t="s">
        <v>103</v>
      </c>
      <c r="J460" s="9" t="s">
        <v>103</v>
      </c>
      <c r="K460" s="9" t="s">
        <v>103</v>
      </c>
      <c r="L460" s="9" t="s">
        <v>103</v>
      </c>
      <c r="M460" s="7" t="e">
        <f t="shared" si="149"/>
        <v>#VALUE!</v>
      </c>
      <c r="N460" s="7" t="e">
        <f t="shared" si="139"/>
        <v>#VALUE!</v>
      </c>
      <c r="O460" s="7" t="e">
        <f t="shared" si="140"/>
        <v>#VALUE!</v>
      </c>
      <c r="P460" s="7" t="e">
        <f t="shared" si="141"/>
        <v>#VALUE!</v>
      </c>
      <c r="Q460" s="7" t="e">
        <f t="shared" si="142"/>
        <v>#VALUE!</v>
      </c>
      <c r="R460" s="7" t="e">
        <f t="shared" si="143"/>
        <v>#VALUE!</v>
      </c>
      <c r="S460" s="7" t="e">
        <f t="shared" si="144"/>
        <v>#VALUE!</v>
      </c>
      <c r="T460" s="7" t="e">
        <f t="shared" si="145"/>
        <v>#VALUE!</v>
      </c>
      <c r="U460" s="7" t="e">
        <f t="shared" si="146"/>
        <v>#VALUE!</v>
      </c>
      <c r="V460" s="7" t="e">
        <f t="shared" si="147"/>
        <v>#VALUE!</v>
      </c>
      <c r="W460" s="7" t="e">
        <f t="shared" si="148"/>
        <v>#VALUE!</v>
      </c>
      <c r="X460" s="11" t="e">
        <f t="shared" si="128"/>
        <v>#VALUE!</v>
      </c>
      <c r="Y460" s="11" t="e">
        <f t="shared" si="129"/>
        <v>#VALUE!</v>
      </c>
      <c r="Z460" s="11" t="e">
        <f t="shared" si="130"/>
        <v>#VALUE!</v>
      </c>
      <c r="AA460" s="11" t="e">
        <f t="shared" si="131"/>
        <v>#VALUE!</v>
      </c>
      <c r="AB460" s="11" t="e">
        <f t="shared" si="132"/>
        <v>#VALUE!</v>
      </c>
      <c r="AC460" s="11" t="e">
        <f t="shared" si="133"/>
        <v>#VALUE!</v>
      </c>
      <c r="AD460" s="11" t="e">
        <f t="shared" si="134"/>
        <v>#VALUE!</v>
      </c>
      <c r="AE460" s="11" t="e">
        <f t="shared" si="135"/>
        <v>#VALUE!</v>
      </c>
      <c r="AF460" s="11" t="e">
        <f t="shared" si="136"/>
        <v>#VALUE!</v>
      </c>
      <c r="AG460" s="11" t="e">
        <f t="shared" si="137"/>
        <v>#VALUE!</v>
      </c>
      <c r="AH460" s="11" t="e">
        <f t="shared" si="138"/>
        <v>#VALUE!</v>
      </c>
    </row>
    <row r="461" spans="1:34">
      <c r="A461" s="3">
        <v>48458</v>
      </c>
      <c r="B461" s="4" t="s">
        <v>103</v>
      </c>
      <c r="C461" s="4" t="s">
        <v>103</v>
      </c>
      <c r="D461" s="4" t="s">
        <v>103</v>
      </c>
      <c r="E461" s="4" t="s">
        <v>46</v>
      </c>
      <c r="F461" s="9" t="s">
        <v>103</v>
      </c>
      <c r="G461" s="11" t="s">
        <v>103</v>
      </c>
      <c r="H461" s="9" t="s">
        <v>103</v>
      </c>
      <c r="I461" s="9" t="s">
        <v>103</v>
      </c>
      <c r="J461" s="9" t="s">
        <v>103</v>
      </c>
      <c r="K461" s="9" t="s">
        <v>103</v>
      </c>
      <c r="L461" s="9" t="s">
        <v>103</v>
      </c>
      <c r="M461" s="7" t="e">
        <f t="shared" si="149"/>
        <v>#VALUE!</v>
      </c>
      <c r="N461" s="7" t="e">
        <f t="shared" si="139"/>
        <v>#VALUE!</v>
      </c>
      <c r="O461" s="7" t="e">
        <f t="shared" si="140"/>
        <v>#VALUE!</v>
      </c>
      <c r="P461" s="7" t="e">
        <f t="shared" si="141"/>
        <v>#VALUE!</v>
      </c>
      <c r="Q461" s="7" t="e">
        <f t="shared" si="142"/>
        <v>#VALUE!</v>
      </c>
      <c r="R461" s="7" t="e">
        <f t="shared" si="143"/>
        <v>#VALUE!</v>
      </c>
      <c r="S461" s="7" t="e">
        <f t="shared" si="144"/>
        <v>#VALUE!</v>
      </c>
      <c r="T461" s="7" t="e">
        <f t="shared" si="145"/>
        <v>#VALUE!</v>
      </c>
      <c r="U461" s="7" t="e">
        <f t="shared" si="146"/>
        <v>#VALUE!</v>
      </c>
      <c r="V461" s="7" t="e">
        <f t="shared" si="147"/>
        <v>#VALUE!</v>
      </c>
      <c r="W461" s="7" t="e">
        <f t="shared" si="148"/>
        <v>#VALUE!</v>
      </c>
      <c r="X461" s="11" t="e">
        <f t="shared" si="128"/>
        <v>#VALUE!</v>
      </c>
      <c r="Y461" s="11" t="e">
        <f t="shared" si="129"/>
        <v>#VALUE!</v>
      </c>
      <c r="Z461" s="11" t="e">
        <f t="shared" si="130"/>
        <v>#VALUE!</v>
      </c>
      <c r="AA461" s="11" t="e">
        <f t="shared" si="131"/>
        <v>#VALUE!</v>
      </c>
      <c r="AB461" s="11" t="e">
        <f t="shared" si="132"/>
        <v>#VALUE!</v>
      </c>
      <c r="AC461" s="11" t="e">
        <f t="shared" si="133"/>
        <v>#VALUE!</v>
      </c>
      <c r="AD461" s="11" t="e">
        <f t="shared" si="134"/>
        <v>#VALUE!</v>
      </c>
      <c r="AE461" s="11" t="e">
        <f t="shared" si="135"/>
        <v>#VALUE!</v>
      </c>
      <c r="AF461" s="11" t="e">
        <f t="shared" si="136"/>
        <v>#VALUE!</v>
      </c>
      <c r="AG461" s="11" t="e">
        <f t="shared" si="137"/>
        <v>#VALUE!</v>
      </c>
      <c r="AH461" s="11" t="e">
        <f t="shared" si="138"/>
        <v>#VALUE!</v>
      </c>
    </row>
    <row r="462" spans="1:34">
      <c r="A462" s="3">
        <v>48488</v>
      </c>
      <c r="B462" s="4" t="s">
        <v>103</v>
      </c>
      <c r="C462" s="4" t="s">
        <v>103</v>
      </c>
      <c r="D462" s="4" t="s">
        <v>103</v>
      </c>
      <c r="E462" s="4" t="s">
        <v>46</v>
      </c>
      <c r="F462" s="9" t="s">
        <v>103</v>
      </c>
      <c r="G462" s="11" t="s">
        <v>103</v>
      </c>
      <c r="H462" s="9" t="s">
        <v>103</v>
      </c>
      <c r="I462" s="9" t="s">
        <v>103</v>
      </c>
      <c r="J462" s="9" t="s">
        <v>103</v>
      </c>
      <c r="K462" s="9" t="s">
        <v>103</v>
      </c>
      <c r="L462" s="9" t="s">
        <v>103</v>
      </c>
      <c r="M462" s="7" t="e">
        <f t="shared" si="149"/>
        <v>#VALUE!</v>
      </c>
      <c r="N462" s="7" t="e">
        <f t="shared" si="139"/>
        <v>#VALUE!</v>
      </c>
      <c r="O462" s="7" t="e">
        <f t="shared" si="140"/>
        <v>#VALUE!</v>
      </c>
      <c r="P462" s="7" t="e">
        <f t="shared" si="141"/>
        <v>#VALUE!</v>
      </c>
      <c r="Q462" s="7" t="e">
        <f t="shared" si="142"/>
        <v>#VALUE!</v>
      </c>
      <c r="R462" s="7" t="e">
        <f t="shared" si="143"/>
        <v>#VALUE!</v>
      </c>
      <c r="S462" s="7" t="e">
        <f t="shared" si="144"/>
        <v>#VALUE!</v>
      </c>
      <c r="T462" s="7" t="e">
        <f t="shared" si="145"/>
        <v>#VALUE!</v>
      </c>
      <c r="U462" s="7" t="e">
        <f t="shared" si="146"/>
        <v>#VALUE!</v>
      </c>
      <c r="V462" s="7" t="e">
        <f t="shared" si="147"/>
        <v>#VALUE!</v>
      </c>
      <c r="W462" s="7" t="e">
        <f t="shared" si="148"/>
        <v>#VALUE!</v>
      </c>
      <c r="X462" s="11" t="e">
        <f t="shared" si="128"/>
        <v>#VALUE!</v>
      </c>
      <c r="Y462" s="11" t="e">
        <f t="shared" si="129"/>
        <v>#VALUE!</v>
      </c>
      <c r="Z462" s="11" t="e">
        <f t="shared" si="130"/>
        <v>#VALUE!</v>
      </c>
      <c r="AA462" s="11" t="e">
        <f t="shared" si="131"/>
        <v>#VALUE!</v>
      </c>
      <c r="AB462" s="11" t="e">
        <f t="shared" si="132"/>
        <v>#VALUE!</v>
      </c>
      <c r="AC462" s="11" t="e">
        <f t="shared" si="133"/>
        <v>#VALUE!</v>
      </c>
      <c r="AD462" s="11" t="e">
        <f t="shared" si="134"/>
        <v>#VALUE!</v>
      </c>
      <c r="AE462" s="11" t="e">
        <f t="shared" si="135"/>
        <v>#VALUE!</v>
      </c>
      <c r="AF462" s="11" t="e">
        <f t="shared" si="136"/>
        <v>#VALUE!</v>
      </c>
      <c r="AG462" s="11" t="e">
        <f t="shared" si="137"/>
        <v>#VALUE!</v>
      </c>
      <c r="AH462" s="11" t="e">
        <f t="shared" si="138"/>
        <v>#VALUE!</v>
      </c>
    </row>
    <row r="463" spans="1:34">
      <c r="A463" s="3">
        <v>48519</v>
      </c>
      <c r="B463" s="4" t="s">
        <v>103</v>
      </c>
      <c r="C463" s="4" t="s">
        <v>103</v>
      </c>
      <c r="D463" s="4" t="s">
        <v>103</v>
      </c>
      <c r="E463" s="4" t="s">
        <v>46</v>
      </c>
      <c r="F463" s="9" t="s">
        <v>103</v>
      </c>
      <c r="G463" s="11" t="s">
        <v>103</v>
      </c>
      <c r="H463" s="9" t="s">
        <v>103</v>
      </c>
      <c r="I463" s="9" t="s">
        <v>103</v>
      </c>
      <c r="J463" s="9" t="s">
        <v>103</v>
      </c>
      <c r="K463" s="9" t="s">
        <v>103</v>
      </c>
      <c r="L463" s="9" t="s">
        <v>103</v>
      </c>
      <c r="M463" s="7" t="e">
        <f t="shared" si="149"/>
        <v>#VALUE!</v>
      </c>
      <c r="N463" s="7" t="e">
        <f t="shared" si="139"/>
        <v>#VALUE!</v>
      </c>
      <c r="O463" s="7" t="e">
        <f t="shared" si="140"/>
        <v>#VALUE!</v>
      </c>
      <c r="P463" s="7" t="e">
        <f t="shared" si="141"/>
        <v>#VALUE!</v>
      </c>
      <c r="Q463" s="7" t="e">
        <f t="shared" si="142"/>
        <v>#VALUE!</v>
      </c>
      <c r="R463" s="7" t="e">
        <f t="shared" si="143"/>
        <v>#VALUE!</v>
      </c>
      <c r="S463" s="7" t="e">
        <f t="shared" si="144"/>
        <v>#VALUE!</v>
      </c>
      <c r="T463" s="7" t="e">
        <f t="shared" si="145"/>
        <v>#VALUE!</v>
      </c>
      <c r="U463" s="7" t="e">
        <f t="shared" si="146"/>
        <v>#VALUE!</v>
      </c>
      <c r="V463" s="7" t="e">
        <f t="shared" si="147"/>
        <v>#VALUE!</v>
      </c>
      <c r="W463" s="7" t="e">
        <f t="shared" si="148"/>
        <v>#VALUE!</v>
      </c>
      <c r="X463" s="11" t="e">
        <f t="shared" si="128"/>
        <v>#VALUE!</v>
      </c>
      <c r="Y463" s="11" t="e">
        <f t="shared" si="129"/>
        <v>#VALUE!</v>
      </c>
      <c r="Z463" s="11" t="e">
        <f t="shared" si="130"/>
        <v>#VALUE!</v>
      </c>
      <c r="AA463" s="11" t="e">
        <f t="shared" si="131"/>
        <v>#VALUE!</v>
      </c>
      <c r="AB463" s="11" t="e">
        <f t="shared" si="132"/>
        <v>#VALUE!</v>
      </c>
      <c r="AC463" s="11" t="e">
        <f t="shared" si="133"/>
        <v>#VALUE!</v>
      </c>
      <c r="AD463" s="11" t="e">
        <f t="shared" si="134"/>
        <v>#VALUE!</v>
      </c>
      <c r="AE463" s="11" t="e">
        <f t="shared" si="135"/>
        <v>#VALUE!</v>
      </c>
      <c r="AF463" s="11" t="e">
        <f t="shared" si="136"/>
        <v>#VALUE!</v>
      </c>
      <c r="AG463" s="11" t="e">
        <f t="shared" si="137"/>
        <v>#VALUE!</v>
      </c>
      <c r="AH463" s="11" t="e">
        <f t="shared" si="138"/>
        <v>#VALUE!</v>
      </c>
    </row>
    <row r="464" spans="1:34">
      <c r="A464" s="3">
        <v>48549</v>
      </c>
      <c r="B464" s="4" t="s">
        <v>103</v>
      </c>
      <c r="C464" s="4" t="s">
        <v>103</v>
      </c>
      <c r="D464" s="4" t="s">
        <v>103</v>
      </c>
      <c r="E464" s="4" t="s">
        <v>46</v>
      </c>
      <c r="F464" s="9" t="s">
        <v>103</v>
      </c>
      <c r="G464" s="11" t="s">
        <v>103</v>
      </c>
      <c r="H464" s="9" t="s">
        <v>103</v>
      </c>
      <c r="I464" s="9" t="s">
        <v>103</v>
      </c>
      <c r="J464" s="9" t="s">
        <v>103</v>
      </c>
      <c r="K464" s="9" t="s">
        <v>103</v>
      </c>
      <c r="L464" s="9" t="s">
        <v>103</v>
      </c>
      <c r="M464" s="7" t="e">
        <f t="shared" si="149"/>
        <v>#VALUE!</v>
      </c>
      <c r="N464" s="7" t="e">
        <f t="shared" si="139"/>
        <v>#VALUE!</v>
      </c>
      <c r="O464" s="7" t="e">
        <f t="shared" si="140"/>
        <v>#VALUE!</v>
      </c>
      <c r="P464" s="7" t="e">
        <f t="shared" si="141"/>
        <v>#VALUE!</v>
      </c>
      <c r="Q464" s="7" t="e">
        <f t="shared" si="142"/>
        <v>#VALUE!</v>
      </c>
      <c r="R464" s="7" t="e">
        <f t="shared" si="143"/>
        <v>#VALUE!</v>
      </c>
      <c r="S464" s="7" t="e">
        <f t="shared" si="144"/>
        <v>#VALUE!</v>
      </c>
      <c r="T464" s="7" t="e">
        <f t="shared" si="145"/>
        <v>#VALUE!</v>
      </c>
      <c r="U464" s="7" t="e">
        <f t="shared" si="146"/>
        <v>#VALUE!</v>
      </c>
      <c r="V464" s="7" t="e">
        <f t="shared" si="147"/>
        <v>#VALUE!</v>
      </c>
      <c r="W464" s="7" t="e">
        <f t="shared" si="148"/>
        <v>#VALUE!</v>
      </c>
      <c r="X464" s="11" t="e">
        <f t="shared" ref="X464:X527" si="150">(M464/M452)-1</f>
        <v>#VALUE!</v>
      </c>
      <c r="Y464" s="11" t="e">
        <f t="shared" ref="Y464:Y527" si="151">(N464/N452)-1</f>
        <v>#VALUE!</v>
      </c>
      <c r="Z464" s="11" t="e">
        <f t="shared" ref="Z464:Z527" si="152">(O464/O452)-1</f>
        <v>#VALUE!</v>
      </c>
      <c r="AA464" s="11" t="e">
        <f t="shared" ref="AA464:AA527" si="153">(P464/P452)-1</f>
        <v>#VALUE!</v>
      </c>
      <c r="AB464" s="11" t="e">
        <f t="shared" ref="AB464:AB527" si="154">(Q464/Q452)-1</f>
        <v>#VALUE!</v>
      </c>
      <c r="AC464" s="11" t="e">
        <f t="shared" ref="AC464:AC527" si="155">(R464/R452)-1</f>
        <v>#VALUE!</v>
      </c>
      <c r="AD464" s="11" t="e">
        <f t="shared" ref="AD464:AD527" si="156">(S464/S452)-1</f>
        <v>#VALUE!</v>
      </c>
      <c r="AE464" s="11" t="e">
        <f t="shared" ref="AE464:AE527" si="157">(T464/T452)-1</f>
        <v>#VALUE!</v>
      </c>
      <c r="AF464" s="11" t="e">
        <f t="shared" ref="AF464:AF527" si="158">(U464/U452)-1</f>
        <v>#VALUE!</v>
      </c>
      <c r="AG464" s="11" t="e">
        <f t="shared" ref="AG464:AG527" si="159">(V464/V452)-1</f>
        <v>#VALUE!</v>
      </c>
      <c r="AH464" s="11" t="e">
        <f t="shared" ref="AH464:AH527" si="160">(W464/W452)-1</f>
        <v>#VALUE!</v>
      </c>
    </row>
    <row r="465" spans="1:34">
      <c r="A465" s="3">
        <v>48580</v>
      </c>
      <c r="B465" s="4" t="s">
        <v>103</v>
      </c>
      <c r="C465" s="4" t="s">
        <v>103</v>
      </c>
      <c r="D465" s="4" t="s">
        <v>103</v>
      </c>
      <c r="E465" s="4" t="s">
        <v>46</v>
      </c>
      <c r="F465" s="9" t="s">
        <v>103</v>
      </c>
      <c r="G465" s="11" t="s">
        <v>103</v>
      </c>
      <c r="H465" s="9" t="s">
        <v>103</v>
      </c>
      <c r="I465" s="9" t="s">
        <v>103</v>
      </c>
      <c r="J465" s="9" t="s">
        <v>103</v>
      </c>
      <c r="K465" s="9" t="s">
        <v>103</v>
      </c>
      <c r="L465" s="9" t="s">
        <v>103</v>
      </c>
      <c r="M465" s="7" t="e">
        <f t="shared" si="149"/>
        <v>#VALUE!</v>
      </c>
      <c r="N465" s="7" t="e">
        <f t="shared" si="139"/>
        <v>#VALUE!</v>
      </c>
      <c r="O465" s="7" t="e">
        <f t="shared" si="140"/>
        <v>#VALUE!</v>
      </c>
      <c r="P465" s="7" t="e">
        <f t="shared" si="141"/>
        <v>#VALUE!</v>
      </c>
      <c r="Q465" s="7" t="e">
        <f t="shared" si="142"/>
        <v>#VALUE!</v>
      </c>
      <c r="R465" s="7" t="e">
        <f t="shared" si="143"/>
        <v>#VALUE!</v>
      </c>
      <c r="S465" s="7" t="e">
        <f t="shared" si="144"/>
        <v>#VALUE!</v>
      </c>
      <c r="T465" s="7" t="e">
        <f t="shared" si="145"/>
        <v>#VALUE!</v>
      </c>
      <c r="U465" s="7" t="e">
        <f t="shared" si="146"/>
        <v>#VALUE!</v>
      </c>
      <c r="V465" s="7" t="e">
        <f t="shared" si="147"/>
        <v>#VALUE!</v>
      </c>
      <c r="W465" s="7" t="e">
        <f t="shared" si="148"/>
        <v>#VALUE!</v>
      </c>
      <c r="X465" s="11" t="e">
        <f t="shared" si="150"/>
        <v>#VALUE!</v>
      </c>
      <c r="Y465" s="11" t="e">
        <f t="shared" si="151"/>
        <v>#VALUE!</v>
      </c>
      <c r="Z465" s="11" t="e">
        <f t="shared" si="152"/>
        <v>#VALUE!</v>
      </c>
      <c r="AA465" s="11" t="e">
        <f t="shared" si="153"/>
        <v>#VALUE!</v>
      </c>
      <c r="AB465" s="11" t="e">
        <f t="shared" si="154"/>
        <v>#VALUE!</v>
      </c>
      <c r="AC465" s="11" t="e">
        <f t="shared" si="155"/>
        <v>#VALUE!</v>
      </c>
      <c r="AD465" s="11" t="e">
        <f t="shared" si="156"/>
        <v>#VALUE!</v>
      </c>
      <c r="AE465" s="11" t="e">
        <f t="shared" si="157"/>
        <v>#VALUE!</v>
      </c>
      <c r="AF465" s="11" t="e">
        <f t="shared" si="158"/>
        <v>#VALUE!</v>
      </c>
      <c r="AG465" s="11" t="e">
        <f t="shared" si="159"/>
        <v>#VALUE!</v>
      </c>
      <c r="AH465" s="11" t="e">
        <f t="shared" si="160"/>
        <v>#VALUE!</v>
      </c>
    </row>
    <row r="466" spans="1:34">
      <c r="A466" s="3">
        <v>48611</v>
      </c>
      <c r="B466" s="4" t="s">
        <v>103</v>
      </c>
      <c r="C466" s="4" t="s">
        <v>103</v>
      </c>
      <c r="D466" s="4" t="s">
        <v>103</v>
      </c>
      <c r="E466" s="4" t="s">
        <v>46</v>
      </c>
      <c r="F466" s="9" t="s">
        <v>103</v>
      </c>
      <c r="G466" s="11" t="s">
        <v>103</v>
      </c>
      <c r="H466" s="9" t="s">
        <v>103</v>
      </c>
      <c r="I466" s="9" t="s">
        <v>103</v>
      </c>
      <c r="J466" s="9" t="s">
        <v>103</v>
      </c>
      <c r="K466" s="9" t="s">
        <v>103</v>
      </c>
      <c r="L466" s="9" t="s">
        <v>103</v>
      </c>
      <c r="M466" s="7" t="e">
        <f t="shared" si="149"/>
        <v>#VALUE!</v>
      </c>
      <c r="N466" s="7" t="e">
        <f t="shared" si="139"/>
        <v>#VALUE!</v>
      </c>
      <c r="O466" s="7" t="e">
        <f t="shared" si="140"/>
        <v>#VALUE!</v>
      </c>
      <c r="P466" s="7" t="e">
        <f t="shared" si="141"/>
        <v>#VALUE!</v>
      </c>
      <c r="Q466" s="7" t="e">
        <f t="shared" si="142"/>
        <v>#VALUE!</v>
      </c>
      <c r="R466" s="7" t="e">
        <f t="shared" si="143"/>
        <v>#VALUE!</v>
      </c>
      <c r="S466" s="7" t="e">
        <f t="shared" si="144"/>
        <v>#VALUE!</v>
      </c>
      <c r="T466" s="7" t="e">
        <f t="shared" si="145"/>
        <v>#VALUE!</v>
      </c>
      <c r="U466" s="7" t="e">
        <f t="shared" si="146"/>
        <v>#VALUE!</v>
      </c>
      <c r="V466" s="7" t="e">
        <f t="shared" si="147"/>
        <v>#VALUE!</v>
      </c>
      <c r="W466" s="7" t="e">
        <f t="shared" si="148"/>
        <v>#VALUE!</v>
      </c>
      <c r="X466" s="11" t="e">
        <f t="shared" si="150"/>
        <v>#VALUE!</v>
      </c>
      <c r="Y466" s="11" t="e">
        <f t="shared" si="151"/>
        <v>#VALUE!</v>
      </c>
      <c r="Z466" s="11" t="e">
        <f t="shared" si="152"/>
        <v>#VALUE!</v>
      </c>
      <c r="AA466" s="11" t="e">
        <f t="shared" si="153"/>
        <v>#VALUE!</v>
      </c>
      <c r="AB466" s="11" t="e">
        <f t="shared" si="154"/>
        <v>#VALUE!</v>
      </c>
      <c r="AC466" s="11" t="e">
        <f t="shared" si="155"/>
        <v>#VALUE!</v>
      </c>
      <c r="AD466" s="11" t="e">
        <f t="shared" si="156"/>
        <v>#VALUE!</v>
      </c>
      <c r="AE466" s="11" t="e">
        <f t="shared" si="157"/>
        <v>#VALUE!</v>
      </c>
      <c r="AF466" s="11" t="e">
        <f t="shared" si="158"/>
        <v>#VALUE!</v>
      </c>
      <c r="AG466" s="11" t="e">
        <f t="shared" si="159"/>
        <v>#VALUE!</v>
      </c>
      <c r="AH466" s="11" t="e">
        <f t="shared" si="160"/>
        <v>#VALUE!</v>
      </c>
    </row>
    <row r="467" spans="1:34">
      <c r="A467" s="3">
        <v>48639</v>
      </c>
      <c r="B467" s="4" t="s">
        <v>103</v>
      </c>
      <c r="C467" s="4" t="s">
        <v>103</v>
      </c>
      <c r="D467" s="4" t="s">
        <v>103</v>
      </c>
      <c r="E467" s="4" t="s">
        <v>46</v>
      </c>
      <c r="F467" s="9" t="s">
        <v>103</v>
      </c>
      <c r="G467" s="11" t="s">
        <v>103</v>
      </c>
      <c r="H467" s="9" t="s">
        <v>103</v>
      </c>
      <c r="I467" s="9" t="s">
        <v>103</v>
      </c>
      <c r="J467" s="9" t="s">
        <v>103</v>
      </c>
      <c r="K467" s="9" t="s">
        <v>103</v>
      </c>
      <c r="L467" s="9" t="s">
        <v>103</v>
      </c>
      <c r="M467" s="7" t="e">
        <f t="shared" si="149"/>
        <v>#VALUE!</v>
      </c>
      <c r="N467" s="7" t="e">
        <f t="shared" si="139"/>
        <v>#VALUE!</v>
      </c>
      <c r="O467" s="7" t="e">
        <f t="shared" si="140"/>
        <v>#VALUE!</v>
      </c>
      <c r="P467" s="7" t="e">
        <f t="shared" si="141"/>
        <v>#VALUE!</v>
      </c>
      <c r="Q467" s="7" t="e">
        <f t="shared" si="142"/>
        <v>#VALUE!</v>
      </c>
      <c r="R467" s="7" t="e">
        <f t="shared" si="143"/>
        <v>#VALUE!</v>
      </c>
      <c r="S467" s="7" t="e">
        <f t="shared" si="144"/>
        <v>#VALUE!</v>
      </c>
      <c r="T467" s="7" t="e">
        <f t="shared" si="145"/>
        <v>#VALUE!</v>
      </c>
      <c r="U467" s="7" t="e">
        <f t="shared" si="146"/>
        <v>#VALUE!</v>
      </c>
      <c r="V467" s="7" t="e">
        <f t="shared" si="147"/>
        <v>#VALUE!</v>
      </c>
      <c r="W467" s="7" t="e">
        <f t="shared" si="148"/>
        <v>#VALUE!</v>
      </c>
      <c r="X467" s="11" t="e">
        <f t="shared" si="150"/>
        <v>#VALUE!</v>
      </c>
      <c r="Y467" s="11" t="e">
        <f t="shared" si="151"/>
        <v>#VALUE!</v>
      </c>
      <c r="Z467" s="11" t="e">
        <f t="shared" si="152"/>
        <v>#VALUE!</v>
      </c>
      <c r="AA467" s="11" t="e">
        <f t="shared" si="153"/>
        <v>#VALUE!</v>
      </c>
      <c r="AB467" s="11" t="e">
        <f t="shared" si="154"/>
        <v>#VALUE!</v>
      </c>
      <c r="AC467" s="11" t="e">
        <f t="shared" si="155"/>
        <v>#VALUE!</v>
      </c>
      <c r="AD467" s="11" t="e">
        <f t="shared" si="156"/>
        <v>#VALUE!</v>
      </c>
      <c r="AE467" s="11" t="e">
        <f t="shared" si="157"/>
        <v>#VALUE!</v>
      </c>
      <c r="AF467" s="11" t="e">
        <f t="shared" si="158"/>
        <v>#VALUE!</v>
      </c>
      <c r="AG467" s="11" t="e">
        <f t="shared" si="159"/>
        <v>#VALUE!</v>
      </c>
      <c r="AH467" s="11" t="e">
        <f t="shared" si="160"/>
        <v>#VALUE!</v>
      </c>
    </row>
    <row r="468" spans="1:34">
      <c r="A468" s="3">
        <v>48670</v>
      </c>
      <c r="B468" s="4" t="s">
        <v>103</v>
      </c>
      <c r="C468" s="4" t="s">
        <v>103</v>
      </c>
      <c r="D468" s="4" t="s">
        <v>103</v>
      </c>
      <c r="E468" s="4" t="s">
        <v>46</v>
      </c>
      <c r="F468" s="9" t="s">
        <v>103</v>
      </c>
      <c r="G468" s="11" t="s">
        <v>103</v>
      </c>
      <c r="H468" s="9" t="s">
        <v>103</v>
      </c>
      <c r="I468" s="9" t="s">
        <v>103</v>
      </c>
      <c r="J468" s="9" t="s">
        <v>103</v>
      </c>
      <c r="K468" s="9" t="s">
        <v>103</v>
      </c>
      <c r="L468" s="9" t="s">
        <v>103</v>
      </c>
      <c r="M468" s="7" t="e">
        <f t="shared" si="149"/>
        <v>#VALUE!</v>
      </c>
      <c r="N468" s="7" t="e">
        <f t="shared" ref="N468:N531" si="161">N467*(1+C468)</f>
        <v>#VALUE!</v>
      </c>
      <c r="O468" s="7" t="e">
        <f t="shared" ref="O468:O531" si="162">O467*(1+D468)</f>
        <v>#VALUE!</v>
      </c>
      <c r="P468" s="7" t="e">
        <f t="shared" ref="P468:P531" si="163">P467*(1+E468)</f>
        <v>#VALUE!</v>
      </c>
      <c r="Q468" s="7" t="e">
        <f t="shared" ref="Q468:Q531" si="164">Q467*(1+F468)</f>
        <v>#VALUE!</v>
      </c>
      <c r="R468" s="7" t="e">
        <f t="shared" ref="R468:R531" si="165">R467*(1+G468)</f>
        <v>#VALUE!</v>
      </c>
      <c r="S468" s="7" t="e">
        <f t="shared" ref="S468:S531" si="166">S467*(1+H468)</f>
        <v>#VALUE!</v>
      </c>
      <c r="T468" s="7" t="e">
        <f t="shared" ref="T468:T531" si="167">T467*(1+I468)</f>
        <v>#VALUE!</v>
      </c>
      <c r="U468" s="7" t="e">
        <f t="shared" ref="U468:U531" si="168">U467*(1+J468)</f>
        <v>#VALUE!</v>
      </c>
      <c r="V468" s="7" t="e">
        <f t="shared" ref="V468:V531" si="169">V467*(1+K468)</f>
        <v>#VALUE!</v>
      </c>
      <c r="W468" s="7" t="e">
        <f t="shared" ref="W468:W531" si="170">W467*(1+L468)</f>
        <v>#VALUE!</v>
      </c>
      <c r="X468" s="11" t="e">
        <f t="shared" si="150"/>
        <v>#VALUE!</v>
      </c>
      <c r="Y468" s="11" t="e">
        <f t="shared" si="151"/>
        <v>#VALUE!</v>
      </c>
      <c r="Z468" s="11" t="e">
        <f t="shared" si="152"/>
        <v>#VALUE!</v>
      </c>
      <c r="AA468" s="11" t="e">
        <f t="shared" si="153"/>
        <v>#VALUE!</v>
      </c>
      <c r="AB468" s="11" t="e">
        <f t="shared" si="154"/>
        <v>#VALUE!</v>
      </c>
      <c r="AC468" s="11" t="e">
        <f t="shared" si="155"/>
        <v>#VALUE!</v>
      </c>
      <c r="AD468" s="11" t="e">
        <f t="shared" si="156"/>
        <v>#VALUE!</v>
      </c>
      <c r="AE468" s="11" t="e">
        <f t="shared" si="157"/>
        <v>#VALUE!</v>
      </c>
      <c r="AF468" s="11" t="e">
        <f t="shared" si="158"/>
        <v>#VALUE!</v>
      </c>
      <c r="AG468" s="11" t="e">
        <f t="shared" si="159"/>
        <v>#VALUE!</v>
      </c>
      <c r="AH468" s="11" t="e">
        <f t="shared" si="160"/>
        <v>#VALUE!</v>
      </c>
    </row>
    <row r="469" spans="1:34">
      <c r="A469" s="3">
        <v>48700</v>
      </c>
      <c r="B469" s="4" t="s">
        <v>103</v>
      </c>
      <c r="C469" s="4" t="s">
        <v>103</v>
      </c>
      <c r="D469" s="4" t="s">
        <v>103</v>
      </c>
      <c r="E469" s="4" t="s">
        <v>46</v>
      </c>
      <c r="F469" s="9" t="s">
        <v>103</v>
      </c>
      <c r="G469" s="11" t="s">
        <v>103</v>
      </c>
      <c r="H469" s="9" t="s">
        <v>103</v>
      </c>
      <c r="I469" s="9" t="s">
        <v>103</v>
      </c>
      <c r="J469" s="9" t="s">
        <v>103</v>
      </c>
      <c r="K469" s="9" t="s">
        <v>103</v>
      </c>
      <c r="L469" s="9" t="s">
        <v>103</v>
      </c>
      <c r="M469" s="7" t="e">
        <f t="shared" si="149"/>
        <v>#VALUE!</v>
      </c>
      <c r="N469" s="7" t="e">
        <f t="shared" si="161"/>
        <v>#VALUE!</v>
      </c>
      <c r="O469" s="7" t="e">
        <f t="shared" si="162"/>
        <v>#VALUE!</v>
      </c>
      <c r="P469" s="7" t="e">
        <f t="shared" si="163"/>
        <v>#VALUE!</v>
      </c>
      <c r="Q469" s="7" t="e">
        <f t="shared" si="164"/>
        <v>#VALUE!</v>
      </c>
      <c r="R469" s="7" t="e">
        <f t="shared" si="165"/>
        <v>#VALUE!</v>
      </c>
      <c r="S469" s="7" t="e">
        <f t="shared" si="166"/>
        <v>#VALUE!</v>
      </c>
      <c r="T469" s="7" t="e">
        <f t="shared" si="167"/>
        <v>#VALUE!</v>
      </c>
      <c r="U469" s="7" t="e">
        <f t="shared" si="168"/>
        <v>#VALUE!</v>
      </c>
      <c r="V469" s="7" t="e">
        <f t="shared" si="169"/>
        <v>#VALUE!</v>
      </c>
      <c r="W469" s="7" t="e">
        <f t="shared" si="170"/>
        <v>#VALUE!</v>
      </c>
      <c r="X469" s="11" t="e">
        <f t="shared" si="150"/>
        <v>#VALUE!</v>
      </c>
      <c r="Y469" s="11" t="e">
        <f t="shared" si="151"/>
        <v>#VALUE!</v>
      </c>
      <c r="Z469" s="11" t="e">
        <f t="shared" si="152"/>
        <v>#VALUE!</v>
      </c>
      <c r="AA469" s="11" t="e">
        <f t="shared" si="153"/>
        <v>#VALUE!</v>
      </c>
      <c r="AB469" s="11" t="e">
        <f t="shared" si="154"/>
        <v>#VALUE!</v>
      </c>
      <c r="AC469" s="11" t="e">
        <f t="shared" si="155"/>
        <v>#VALUE!</v>
      </c>
      <c r="AD469" s="11" t="e">
        <f t="shared" si="156"/>
        <v>#VALUE!</v>
      </c>
      <c r="AE469" s="11" t="e">
        <f t="shared" si="157"/>
        <v>#VALUE!</v>
      </c>
      <c r="AF469" s="11" t="e">
        <f t="shared" si="158"/>
        <v>#VALUE!</v>
      </c>
      <c r="AG469" s="11" t="e">
        <f t="shared" si="159"/>
        <v>#VALUE!</v>
      </c>
      <c r="AH469" s="11" t="e">
        <f t="shared" si="160"/>
        <v>#VALUE!</v>
      </c>
    </row>
    <row r="470" spans="1:34">
      <c r="A470" s="3">
        <v>48731</v>
      </c>
      <c r="B470" s="4" t="s">
        <v>103</v>
      </c>
      <c r="C470" s="4" t="s">
        <v>103</v>
      </c>
      <c r="D470" s="4" t="s">
        <v>103</v>
      </c>
      <c r="E470" s="4" t="s">
        <v>46</v>
      </c>
      <c r="F470" s="9" t="s">
        <v>103</v>
      </c>
      <c r="G470" s="11" t="s">
        <v>103</v>
      </c>
      <c r="H470" s="9" t="s">
        <v>103</v>
      </c>
      <c r="I470" s="9" t="s">
        <v>103</v>
      </c>
      <c r="J470" s="9" t="s">
        <v>103</v>
      </c>
      <c r="K470" s="9" t="s">
        <v>103</v>
      </c>
      <c r="L470" s="9" t="s">
        <v>103</v>
      </c>
      <c r="M470" s="7" t="e">
        <f t="shared" si="149"/>
        <v>#VALUE!</v>
      </c>
      <c r="N470" s="7" t="e">
        <f t="shared" si="161"/>
        <v>#VALUE!</v>
      </c>
      <c r="O470" s="7" t="e">
        <f t="shared" si="162"/>
        <v>#VALUE!</v>
      </c>
      <c r="P470" s="7" t="e">
        <f t="shared" si="163"/>
        <v>#VALUE!</v>
      </c>
      <c r="Q470" s="7" t="e">
        <f t="shared" si="164"/>
        <v>#VALUE!</v>
      </c>
      <c r="R470" s="7" t="e">
        <f t="shared" si="165"/>
        <v>#VALUE!</v>
      </c>
      <c r="S470" s="7" t="e">
        <f t="shared" si="166"/>
        <v>#VALUE!</v>
      </c>
      <c r="T470" s="7" t="e">
        <f t="shared" si="167"/>
        <v>#VALUE!</v>
      </c>
      <c r="U470" s="7" t="e">
        <f t="shared" si="168"/>
        <v>#VALUE!</v>
      </c>
      <c r="V470" s="7" t="e">
        <f t="shared" si="169"/>
        <v>#VALUE!</v>
      </c>
      <c r="W470" s="7" t="e">
        <f t="shared" si="170"/>
        <v>#VALUE!</v>
      </c>
      <c r="X470" s="11" t="e">
        <f t="shared" si="150"/>
        <v>#VALUE!</v>
      </c>
      <c r="Y470" s="11" t="e">
        <f t="shared" si="151"/>
        <v>#VALUE!</v>
      </c>
      <c r="Z470" s="11" t="e">
        <f t="shared" si="152"/>
        <v>#VALUE!</v>
      </c>
      <c r="AA470" s="11" t="e">
        <f t="shared" si="153"/>
        <v>#VALUE!</v>
      </c>
      <c r="AB470" s="11" t="e">
        <f t="shared" si="154"/>
        <v>#VALUE!</v>
      </c>
      <c r="AC470" s="11" t="e">
        <f t="shared" si="155"/>
        <v>#VALUE!</v>
      </c>
      <c r="AD470" s="11" t="e">
        <f t="shared" si="156"/>
        <v>#VALUE!</v>
      </c>
      <c r="AE470" s="11" t="e">
        <f t="shared" si="157"/>
        <v>#VALUE!</v>
      </c>
      <c r="AF470" s="11" t="e">
        <f t="shared" si="158"/>
        <v>#VALUE!</v>
      </c>
      <c r="AG470" s="11" t="e">
        <f t="shared" si="159"/>
        <v>#VALUE!</v>
      </c>
      <c r="AH470" s="11" t="e">
        <f t="shared" si="160"/>
        <v>#VALUE!</v>
      </c>
    </row>
    <row r="471" spans="1:34">
      <c r="A471" s="3">
        <v>48761</v>
      </c>
      <c r="B471" s="4" t="s">
        <v>103</v>
      </c>
      <c r="C471" s="4" t="s">
        <v>103</v>
      </c>
      <c r="D471" s="4" t="s">
        <v>103</v>
      </c>
      <c r="E471" s="4" t="s">
        <v>46</v>
      </c>
      <c r="F471" s="9" t="s">
        <v>103</v>
      </c>
      <c r="G471" s="11" t="s">
        <v>103</v>
      </c>
      <c r="H471" s="9" t="s">
        <v>103</v>
      </c>
      <c r="I471" s="9" t="s">
        <v>103</v>
      </c>
      <c r="J471" s="9" t="s">
        <v>103</v>
      </c>
      <c r="K471" s="9" t="s">
        <v>103</v>
      </c>
      <c r="L471" s="9" t="s">
        <v>103</v>
      </c>
      <c r="M471" s="7" t="e">
        <f t="shared" si="149"/>
        <v>#VALUE!</v>
      </c>
      <c r="N471" s="7" t="e">
        <f t="shared" si="161"/>
        <v>#VALUE!</v>
      </c>
      <c r="O471" s="7" t="e">
        <f t="shared" si="162"/>
        <v>#VALUE!</v>
      </c>
      <c r="P471" s="7" t="e">
        <f t="shared" si="163"/>
        <v>#VALUE!</v>
      </c>
      <c r="Q471" s="7" t="e">
        <f t="shared" si="164"/>
        <v>#VALUE!</v>
      </c>
      <c r="R471" s="7" t="e">
        <f t="shared" si="165"/>
        <v>#VALUE!</v>
      </c>
      <c r="S471" s="7" t="e">
        <f t="shared" si="166"/>
        <v>#VALUE!</v>
      </c>
      <c r="T471" s="7" t="e">
        <f t="shared" si="167"/>
        <v>#VALUE!</v>
      </c>
      <c r="U471" s="7" t="e">
        <f t="shared" si="168"/>
        <v>#VALUE!</v>
      </c>
      <c r="V471" s="7" t="e">
        <f t="shared" si="169"/>
        <v>#VALUE!</v>
      </c>
      <c r="W471" s="7" t="e">
        <f t="shared" si="170"/>
        <v>#VALUE!</v>
      </c>
      <c r="X471" s="11" t="e">
        <f t="shared" si="150"/>
        <v>#VALUE!</v>
      </c>
      <c r="Y471" s="11" t="e">
        <f t="shared" si="151"/>
        <v>#VALUE!</v>
      </c>
      <c r="Z471" s="11" t="e">
        <f t="shared" si="152"/>
        <v>#VALUE!</v>
      </c>
      <c r="AA471" s="11" t="e">
        <f t="shared" si="153"/>
        <v>#VALUE!</v>
      </c>
      <c r="AB471" s="11" t="e">
        <f t="shared" si="154"/>
        <v>#VALUE!</v>
      </c>
      <c r="AC471" s="11" t="e">
        <f t="shared" si="155"/>
        <v>#VALUE!</v>
      </c>
      <c r="AD471" s="11" t="e">
        <f t="shared" si="156"/>
        <v>#VALUE!</v>
      </c>
      <c r="AE471" s="11" t="e">
        <f t="shared" si="157"/>
        <v>#VALUE!</v>
      </c>
      <c r="AF471" s="11" t="e">
        <f t="shared" si="158"/>
        <v>#VALUE!</v>
      </c>
      <c r="AG471" s="11" t="e">
        <f t="shared" si="159"/>
        <v>#VALUE!</v>
      </c>
      <c r="AH471" s="11" t="e">
        <f t="shared" si="160"/>
        <v>#VALUE!</v>
      </c>
    </row>
    <row r="472" spans="1:34">
      <c r="A472" s="3">
        <v>48792</v>
      </c>
      <c r="B472" s="4" t="s">
        <v>103</v>
      </c>
      <c r="C472" s="4" t="s">
        <v>103</v>
      </c>
      <c r="D472" s="4" t="s">
        <v>103</v>
      </c>
      <c r="E472" s="4" t="s">
        <v>46</v>
      </c>
      <c r="F472" s="9" t="s">
        <v>103</v>
      </c>
      <c r="G472" s="11" t="s">
        <v>103</v>
      </c>
      <c r="H472" s="9" t="s">
        <v>103</v>
      </c>
      <c r="I472" s="9" t="s">
        <v>103</v>
      </c>
      <c r="J472" s="9" t="s">
        <v>103</v>
      </c>
      <c r="K472" s="9" t="s">
        <v>103</v>
      </c>
      <c r="L472" s="9" t="s">
        <v>103</v>
      </c>
      <c r="M472" s="7" t="e">
        <f t="shared" si="149"/>
        <v>#VALUE!</v>
      </c>
      <c r="N472" s="7" t="e">
        <f t="shared" si="161"/>
        <v>#VALUE!</v>
      </c>
      <c r="O472" s="7" t="e">
        <f t="shared" si="162"/>
        <v>#VALUE!</v>
      </c>
      <c r="P472" s="7" t="e">
        <f t="shared" si="163"/>
        <v>#VALUE!</v>
      </c>
      <c r="Q472" s="7" t="e">
        <f t="shared" si="164"/>
        <v>#VALUE!</v>
      </c>
      <c r="R472" s="7" t="e">
        <f t="shared" si="165"/>
        <v>#VALUE!</v>
      </c>
      <c r="S472" s="7" t="e">
        <f t="shared" si="166"/>
        <v>#VALUE!</v>
      </c>
      <c r="T472" s="7" t="e">
        <f t="shared" si="167"/>
        <v>#VALUE!</v>
      </c>
      <c r="U472" s="7" t="e">
        <f t="shared" si="168"/>
        <v>#VALUE!</v>
      </c>
      <c r="V472" s="7" t="e">
        <f t="shared" si="169"/>
        <v>#VALUE!</v>
      </c>
      <c r="W472" s="7" t="e">
        <f t="shared" si="170"/>
        <v>#VALUE!</v>
      </c>
      <c r="X472" s="11" t="e">
        <f t="shared" si="150"/>
        <v>#VALUE!</v>
      </c>
      <c r="Y472" s="11" t="e">
        <f t="shared" si="151"/>
        <v>#VALUE!</v>
      </c>
      <c r="Z472" s="11" t="e">
        <f t="shared" si="152"/>
        <v>#VALUE!</v>
      </c>
      <c r="AA472" s="11" t="e">
        <f t="shared" si="153"/>
        <v>#VALUE!</v>
      </c>
      <c r="AB472" s="11" t="e">
        <f t="shared" si="154"/>
        <v>#VALUE!</v>
      </c>
      <c r="AC472" s="11" t="e">
        <f t="shared" si="155"/>
        <v>#VALUE!</v>
      </c>
      <c r="AD472" s="11" t="e">
        <f t="shared" si="156"/>
        <v>#VALUE!</v>
      </c>
      <c r="AE472" s="11" t="e">
        <f t="shared" si="157"/>
        <v>#VALUE!</v>
      </c>
      <c r="AF472" s="11" t="e">
        <f t="shared" si="158"/>
        <v>#VALUE!</v>
      </c>
      <c r="AG472" s="11" t="e">
        <f t="shared" si="159"/>
        <v>#VALUE!</v>
      </c>
      <c r="AH472" s="11" t="e">
        <f t="shared" si="160"/>
        <v>#VALUE!</v>
      </c>
    </row>
    <row r="473" spans="1:34">
      <c r="A473" s="3">
        <v>48823</v>
      </c>
      <c r="B473" s="4" t="s">
        <v>103</v>
      </c>
      <c r="C473" s="4" t="s">
        <v>103</v>
      </c>
      <c r="D473" s="4" t="s">
        <v>103</v>
      </c>
      <c r="E473" s="4" t="s">
        <v>46</v>
      </c>
      <c r="F473" s="9" t="s">
        <v>103</v>
      </c>
      <c r="G473" s="11" t="s">
        <v>103</v>
      </c>
      <c r="H473" s="9" t="s">
        <v>103</v>
      </c>
      <c r="I473" s="9" t="s">
        <v>103</v>
      </c>
      <c r="J473" s="9" t="s">
        <v>103</v>
      </c>
      <c r="K473" s="9" t="s">
        <v>103</v>
      </c>
      <c r="L473" s="9" t="s">
        <v>103</v>
      </c>
      <c r="M473" s="7" t="e">
        <f t="shared" si="149"/>
        <v>#VALUE!</v>
      </c>
      <c r="N473" s="7" t="e">
        <f t="shared" si="161"/>
        <v>#VALUE!</v>
      </c>
      <c r="O473" s="7" t="e">
        <f t="shared" si="162"/>
        <v>#VALUE!</v>
      </c>
      <c r="P473" s="7" t="e">
        <f t="shared" si="163"/>
        <v>#VALUE!</v>
      </c>
      <c r="Q473" s="7" t="e">
        <f t="shared" si="164"/>
        <v>#VALUE!</v>
      </c>
      <c r="R473" s="7" t="e">
        <f t="shared" si="165"/>
        <v>#VALUE!</v>
      </c>
      <c r="S473" s="7" t="e">
        <f t="shared" si="166"/>
        <v>#VALUE!</v>
      </c>
      <c r="T473" s="7" t="e">
        <f t="shared" si="167"/>
        <v>#VALUE!</v>
      </c>
      <c r="U473" s="7" t="e">
        <f t="shared" si="168"/>
        <v>#VALUE!</v>
      </c>
      <c r="V473" s="7" t="e">
        <f t="shared" si="169"/>
        <v>#VALUE!</v>
      </c>
      <c r="W473" s="7" t="e">
        <f t="shared" si="170"/>
        <v>#VALUE!</v>
      </c>
      <c r="X473" s="11" t="e">
        <f t="shared" si="150"/>
        <v>#VALUE!</v>
      </c>
      <c r="Y473" s="11" t="e">
        <f t="shared" si="151"/>
        <v>#VALUE!</v>
      </c>
      <c r="Z473" s="11" t="e">
        <f t="shared" si="152"/>
        <v>#VALUE!</v>
      </c>
      <c r="AA473" s="11" t="e">
        <f t="shared" si="153"/>
        <v>#VALUE!</v>
      </c>
      <c r="AB473" s="11" t="e">
        <f t="shared" si="154"/>
        <v>#VALUE!</v>
      </c>
      <c r="AC473" s="11" t="e">
        <f t="shared" si="155"/>
        <v>#VALUE!</v>
      </c>
      <c r="AD473" s="11" t="e">
        <f t="shared" si="156"/>
        <v>#VALUE!</v>
      </c>
      <c r="AE473" s="11" t="e">
        <f t="shared" si="157"/>
        <v>#VALUE!</v>
      </c>
      <c r="AF473" s="11" t="e">
        <f t="shared" si="158"/>
        <v>#VALUE!</v>
      </c>
      <c r="AG473" s="11" t="e">
        <f t="shared" si="159"/>
        <v>#VALUE!</v>
      </c>
      <c r="AH473" s="11" t="e">
        <f t="shared" si="160"/>
        <v>#VALUE!</v>
      </c>
    </row>
    <row r="474" spans="1:34">
      <c r="A474" s="3">
        <v>48853</v>
      </c>
      <c r="B474" s="4" t="s">
        <v>103</v>
      </c>
      <c r="C474" s="4" t="s">
        <v>103</v>
      </c>
      <c r="D474" s="4" t="s">
        <v>103</v>
      </c>
      <c r="E474" s="4" t="s">
        <v>46</v>
      </c>
      <c r="F474" s="9" t="s">
        <v>103</v>
      </c>
      <c r="G474" s="11" t="s">
        <v>103</v>
      </c>
      <c r="H474" s="9" t="s">
        <v>103</v>
      </c>
      <c r="I474" s="9" t="s">
        <v>103</v>
      </c>
      <c r="J474" s="9" t="s">
        <v>103</v>
      </c>
      <c r="K474" s="9" t="s">
        <v>103</v>
      </c>
      <c r="L474" s="9" t="s">
        <v>103</v>
      </c>
      <c r="M474" s="7" t="e">
        <f t="shared" si="149"/>
        <v>#VALUE!</v>
      </c>
      <c r="N474" s="7" t="e">
        <f t="shared" si="161"/>
        <v>#VALUE!</v>
      </c>
      <c r="O474" s="7" t="e">
        <f t="shared" si="162"/>
        <v>#VALUE!</v>
      </c>
      <c r="P474" s="7" t="e">
        <f t="shared" si="163"/>
        <v>#VALUE!</v>
      </c>
      <c r="Q474" s="7" t="e">
        <f t="shared" si="164"/>
        <v>#VALUE!</v>
      </c>
      <c r="R474" s="7" t="e">
        <f t="shared" si="165"/>
        <v>#VALUE!</v>
      </c>
      <c r="S474" s="7" t="e">
        <f t="shared" si="166"/>
        <v>#VALUE!</v>
      </c>
      <c r="T474" s="7" t="e">
        <f t="shared" si="167"/>
        <v>#VALUE!</v>
      </c>
      <c r="U474" s="7" t="e">
        <f t="shared" si="168"/>
        <v>#VALUE!</v>
      </c>
      <c r="V474" s="7" t="e">
        <f t="shared" si="169"/>
        <v>#VALUE!</v>
      </c>
      <c r="W474" s="7" t="e">
        <f t="shared" si="170"/>
        <v>#VALUE!</v>
      </c>
      <c r="X474" s="11" t="e">
        <f t="shared" si="150"/>
        <v>#VALUE!</v>
      </c>
      <c r="Y474" s="11" t="e">
        <f t="shared" si="151"/>
        <v>#VALUE!</v>
      </c>
      <c r="Z474" s="11" t="e">
        <f t="shared" si="152"/>
        <v>#VALUE!</v>
      </c>
      <c r="AA474" s="11" t="e">
        <f t="shared" si="153"/>
        <v>#VALUE!</v>
      </c>
      <c r="AB474" s="11" t="e">
        <f t="shared" si="154"/>
        <v>#VALUE!</v>
      </c>
      <c r="AC474" s="11" t="e">
        <f t="shared" si="155"/>
        <v>#VALUE!</v>
      </c>
      <c r="AD474" s="11" t="e">
        <f t="shared" si="156"/>
        <v>#VALUE!</v>
      </c>
      <c r="AE474" s="11" t="e">
        <f t="shared" si="157"/>
        <v>#VALUE!</v>
      </c>
      <c r="AF474" s="11" t="e">
        <f t="shared" si="158"/>
        <v>#VALUE!</v>
      </c>
      <c r="AG474" s="11" t="e">
        <f t="shared" si="159"/>
        <v>#VALUE!</v>
      </c>
      <c r="AH474" s="11" t="e">
        <f t="shared" si="160"/>
        <v>#VALUE!</v>
      </c>
    </row>
    <row r="475" spans="1:34">
      <c r="A475" s="3">
        <v>48884</v>
      </c>
      <c r="B475" s="4" t="s">
        <v>103</v>
      </c>
      <c r="C475" s="4" t="s">
        <v>103</v>
      </c>
      <c r="D475" s="4" t="s">
        <v>103</v>
      </c>
      <c r="E475" s="4" t="s">
        <v>46</v>
      </c>
      <c r="F475" s="9" t="s">
        <v>103</v>
      </c>
      <c r="G475" s="11" t="s">
        <v>103</v>
      </c>
      <c r="H475" s="9" t="s">
        <v>103</v>
      </c>
      <c r="I475" s="9" t="s">
        <v>103</v>
      </c>
      <c r="J475" s="9" t="s">
        <v>103</v>
      </c>
      <c r="K475" s="9" t="s">
        <v>103</v>
      </c>
      <c r="L475" s="9" t="s">
        <v>103</v>
      </c>
      <c r="M475" s="7" t="e">
        <f t="shared" ref="M475:M538" si="171">M474*(1+B475)</f>
        <v>#VALUE!</v>
      </c>
      <c r="N475" s="7" t="e">
        <f t="shared" si="161"/>
        <v>#VALUE!</v>
      </c>
      <c r="O475" s="7" t="e">
        <f t="shared" si="162"/>
        <v>#VALUE!</v>
      </c>
      <c r="P475" s="7" t="e">
        <f t="shared" si="163"/>
        <v>#VALUE!</v>
      </c>
      <c r="Q475" s="7" t="e">
        <f t="shared" si="164"/>
        <v>#VALUE!</v>
      </c>
      <c r="R475" s="7" t="e">
        <f t="shared" si="165"/>
        <v>#VALUE!</v>
      </c>
      <c r="S475" s="7" t="e">
        <f t="shared" si="166"/>
        <v>#VALUE!</v>
      </c>
      <c r="T475" s="7" t="e">
        <f t="shared" si="167"/>
        <v>#VALUE!</v>
      </c>
      <c r="U475" s="7" t="e">
        <f t="shared" si="168"/>
        <v>#VALUE!</v>
      </c>
      <c r="V475" s="7" t="e">
        <f t="shared" si="169"/>
        <v>#VALUE!</v>
      </c>
      <c r="W475" s="7" t="e">
        <f t="shared" si="170"/>
        <v>#VALUE!</v>
      </c>
      <c r="X475" s="11" t="e">
        <f t="shared" si="150"/>
        <v>#VALUE!</v>
      </c>
      <c r="Y475" s="11" t="e">
        <f t="shared" si="151"/>
        <v>#VALUE!</v>
      </c>
      <c r="Z475" s="11" t="e">
        <f t="shared" si="152"/>
        <v>#VALUE!</v>
      </c>
      <c r="AA475" s="11" t="e">
        <f t="shared" si="153"/>
        <v>#VALUE!</v>
      </c>
      <c r="AB475" s="11" t="e">
        <f t="shared" si="154"/>
        <v>#VALUE!</v>
      </c>
      <c r="AC475" s="11" t="e">
        <f t="shared" si="155"/>
        <v>#VALUE!</v>
      </c>
      <c r="AD475" s="11" t="e">
        <f t="shared" si="156"/>
        <v>#VALUE!</v>
      </c>
      <c r="AE475" s="11" t="e">
        <f t="shared" si="157"/>
        <v>#VALUE!</v>
      </c>
      <c r="AF475" s="11" t="e">
        <f t="shared" si="158"/>
        <v>#VALUE!</v>
      </c>
      <c r="AG475" s="11" t="e">
        <f t="shared" si="159"/>
        <v>#VALUE!</v>
      </c>
      <c r="AH475" s="11" t="e">
        <f t="shared" si="160"/>
        <v>#VALUE!</v>
      </c>
    </row>
    <row r="476" spans="1:34">
      <c r="A476" s="3">
        <v>48914</v>
      </c>
      <c r="B476" s="4" t="s">
        <v>103</v>
      </c>
      <c r="C476" s="4" t="s">
        <v>103</v>
      </c>
      <c r="D476" s="4" t="s">
        <v>103</v>
      </c>
      <c r="E476" s="4" t="s">
        <v>46</v>
      </c>
      <c r="F476" s="9" t="s">
        <v>103</v>
      </c>
      <c r="G476" s="11" t="s">
        <v>103</v>
      </c>
      <c r="H476" s="9" t="s">
        <v>103</v>
      </c>
      <c r="I476" s="9" t="s">
        <v>103</v>
      </c>
      <c r="J476" s="9" t="s">
        <v>103</v>
      </c>
      <c r="K476" s="9" t="s">
        <v>103</v>
      </c>
      <c r="L476" s="9" t="s">
        <v>103</v>
      </c>
      <c r="M476" s="7" t="e">
        <f t="shared" si="171"/>
        <v>#VALUE!</v>
      </c>
      <c r="N476" s="7" t="e">
        <f t="shared" si="161"/>
        <v>#VALUE!</v>
      </c>
      <c r="O476" s="7" t="e">
        <f t="shared" si="162"/>
        <v>#VALUE!</v>
      </c>
      <c r="P476" s="7" t="e">
        <f t="shared" si="163"/>
        <v>#VALUE!</v>
      </c>
      <c r="Q476" s="7" t="e">
        <f t="shared" si="164"/>
        <v>#VALUE!</v>
      </c>
      <c r="R476" s="7" t="e">
        <f t="shared" si="165"/>
        <v>#VALUE!</v>
      </c>
      <c r="S476" s="7" t="e">
        <f t="shared" si="166"/>
        <v>#VALUE!</v>
      </c>
      <c r="T476" s="7" t="e">
        <f t="shared" si="167"/>
        <v>#VALUE!</v>
      </c>
      <c r="U476" s="7" t="e">
        <f t="shared" si="168"/>
        <v>#VALUE!</v>
      </c>
      <c r="V476" s="7" t="e">
        <f t="shared" si="169"/>
        <v>#VALUE!</v>
      </c>
      <c r="W476" s="7" t="e">
        <f t="shared" si="170"/>
        <v>#VALUE!</v>
      </c>
      <c r="X476" s="11" t="e">
        <f t="shared" si="150"/>
        <v>#VALUE!</v>
      </c>
      <c r="Y476" s="11" t="e">
        <f t="shared" si="151"/>
        <v>#VALUE!</v>
      </c>
      <c r="Z476" s="11" t="e">
        <f t="shared" si="152"/>
        <v>#VALUE!</v>
      </c>
      <c r="AA476" s="11" t="e">
        <f t="shared" si="153"/>
        <v>#VALUE!</v>
      </c>
      <c r="AB476" s="11" t="e">
        <f t="shared" si="154"/>
        <v>#VALUE!</v>
      </c>
      <c r="AC476" s="11" t="e">
        <f t="shared" si="155"/>
        <v>#VALUE!</v>
      </c>
      <c r="AD476" s="11" t="e">
        <f t="shared" si="156"/>
        <v>#VALUE!</v>
      </c>
      <c r="AE476" s="11" t="e">
        <f t="shared" si="157"/>
        <v>#VALUE!</v>
      </c>
      <c r="AF476" s="11" t="e">
        <f t="shared" si="158"/>
        <v>#VALUE!</v>
      </c>
      <c r="AG476" s="11" t="e">
        <f t="shared" si="159"/>
        <v>#VALUE!</v>
      </c>
      <c r="AH476" s="11" t="e">
        <f t="shared" si="160"/>
        <v>#VALUE!</v>
      </c>
    </row>
    <row r="477" spans="1:34">
      <c r="A477" s="3">
        <v>48945</v>
      </c>
      <c r="B477" s="4" t="s">
        <v>103</v>
      </c>
      <c r="C477" s="4" t="s">
        <v>103</v>
      </c>
      <c r="D477" s="4" t="s">
        <v>103</v>
      </c>
      <c r="E477" s="4" t="s">
        <v>46</v>
      </c>
      <c r="F477" s="9" t="s">
        <v>103</v>
      </c>
      <c r="G477" s="11" t="s">
        <v>103</v>
      </c>
      <c r="H477" s="9" t="s">
        <v>103</v>
      </c>
      <c r="I477" s="9" t="s">
        <v>103</v>
      </c>
      <c r="J477" s="9" t="s">
        <v>103</v>
      </c>
      <c r="K477" s="9" t="s">
        <v>103</v>
      </c>
      <c r="L477" s="9" t="s">
        <v>103</v>
      </c>
      <c r="M477" s="7" t="e">
        <f t="shared" si="171"/>
        <v>#VALUE!</v>
      </c>
      <c r="N477" s="7" t="e">
        <f t="shared" si="161"/>
        <v>#VALUE!</v>
      </c>
      <c r="O477" s="7" t="e">
        <f t="shared" si="162"/>
        <v>#VALUE!</v>
      </c>
      <c r="P477" s="7" t="e">
        <f t="shared" si="163"/>
        <v>#VALUE!</v>
      </c>
      <c r="Q477" s="7" t="e">
        <f t="shared" si="164"/>
        <v>#VALUE!</v>
      </c>
      <c r="R477" s="7" t="e">
        <f t="shared" si="165"/>
        <v>#VALUE!</v>
      </c>
      <c r="S477" s="7" t="e">
        <f t="shared" si="166"/>
        <v>#VALUE!</v>
      </c>
      <c r="T477" s="7" t="e">
        <f t="shared" si="167"/>
        <v>#VALUE!</v>
      </c>
      <c r="U477" s="7" t="e">
        <f t="shared" si="168"/>
        <v>#VALUE!</v>
      </c>
      <c r="V477" s="7" t="e">
        <f t="shared" si="169"/>
        <v>#VALUE!</v>
      </c>
      <c r="W477" s="7" t="e">
        <f t="shared" si="170"/>
        <v>#VALUE!</v>
      </c>
      <c r="X477" s="11" t="e">
        <f t="shared" si="150"/>
        <v>#VALUE!</v>
      </c>
      <c r="Y477" s="11" t="e">
        <f t="shared" si="151"/>
        <v>#VALUE!</v>
      </c>
      <c r="Z477" s="11" t="e">
        <f t="shared" si="152"/>
        <v>#VALUE!</v>
      </c>
      <c r="AA477" s="11" t="e">
        <f t="shared" si="153"/>
        <v>#VALUE!</v>
      </c>
      <c r="AB477" s="11" t="e">
        <f t="shared" si="154"/>
        <v>#VALUE!</v>
      </c>
      <c r="AC477" s="11" t="e">
        <f t="shared" si="155"/>
        <v>#VALUE!</v>
      </c>
      <c r="AD477" s="11" t="e">
        <f t="shared" si="156"/>
        <v>#VALUE!</v>
      </c>
      <c r="AE477" s="11" t="e">
        <f t="shared" si="157"/>
        <v>#VALUE!</v>
      </c>
      <c r="AF477" s="11" t="e">
        <f t="shared" si="158"/>
        <v>#VALUE!</v>
      </c>
      <c r="AG477" s="11" t="e">
        <f t="shared" si="159"/>
        <v>#VALUE!</v>
      </c>
      <c r="AH477" s="11" t="e">
        <f t="shared" si="160"/>
        <v>#VALUE!</v>
      </c>
    </row>
    <row r="478" spans="1:34">
      <c r="A478" s="3">
        <v>48976</v>
      </c>
      <c r="B478" s="4" t="s">
        <v>103</v>
      </c>
      <c r="C478" s="4" t="s">
        <v>103</v>
      </c>
      <c r="D478" s="4" t="s">
        <v>103</v>
      </c>
      <c r="E478" s="4" t="s">
        <v>46</v>
      </c>
      <c r="F478" s="9" t="s">
        <v>103</v>
      </c>
      <c r="G478" s="11" t="s">
        <v>103</v>
      </c>
      <c r="H478" s="9" t="s">
        <v>103</v>
      </c>
      <c r="I478" s="9" t="s">
        <v>103</v>
      </c>
      <c r="J478" s="9" t="s">
        <v>103</v>
      </c>
      <c r="K478" s="9" t="s">
        <v>103</v>
      </c>
      <c r="L478" s="9" t="s">
        <v>103</v>
      </c>
      <c r="M478" s="7" t="e">
        <f t="shared" si="171"/>
        <v>#VALUE!</v>
      </c>
      <c r="N478" s="7" t="e">
        <f t="shared" si="161"/>
        <v>#VALUE!</v>
      </c>
      <c r="O478" s="7" t="e">
        <f t="shared" si="162"/>
        <v>#VALUE!</v>
      </c>
      <c r="P478" s="7" t="e">
        <f t="shared" si="163"/>
        <v>#VALUE!</v>
      </c>
      <c r="Q478" s="7" t="e">
        <f t="shared" si="164"/>
        <v>#VALUE!</v>
      </c>
      <c r="R478" s="7" t="e">
        <f t="shared" si="165"/>
        <v>#VALUE!</v>
      </c>
      <c r="S478" s="7" t="e">
        <f t="shared" si="166"/>
        <v>#VALUE!</v>
      </c>
      <c r="T478" s="7" t="e">
        <f t="shared" si="167"/>
        <v>#VALUE!</v>
      </c>
      <c r="U478" s="7" t="e">
        <f t="shared" si="168"/>
        <v>#VALUE!</v>
      </c>
      <c r="V478" s="7" t="e">
        <f t="shared" si="169"/>
        <v>#VALUE!</v>
      </c>
      <c r="W478" s="7" t="e">
        <f t="shared" si="170"/>
        <v>#VALUE!</v>
      </c>
      <c r="X478" s="11" t="e">
        <f t="shared" si="150"/>
        <v>#VALUE!</v>
      </c>
      <c r="Y478" s="11" t="e">
        <f t="shared" si="151"/>
        <v>#VALUE!</v>
      </c>
      <c r="Z478" s="11" t="e">
        <f t="shared" si="152"/>
        <v>#VALUE!</v>
      </c>
      <c r="AA478" s="11" t="e">
        <f t="shared" si="153"/>
        <v>#VALUE!</v>
      </c>
      <c r="AB478" s="11" t="e">
        <f t="shared" si="154"/>
        <v>#VALUE!</v>
      </c>
      <c r="AC478" s="11" t="e">
        <f t="shared" si="155"/>
        <v>#VALUE!</v>
      </c>
      <c r="AD478" s="11" t="e">
        <f t="shared" si="156"/>
        <v>#VALUE!</v>
      </c>
      <c r="AE478" s="11" t="e">
        <f t="shared" si="157"/>
        <v>#VALUE!</v>
      </c>
      <c r="AF478" s="11" t="e">
        <f t="shared" si="158"/>
        <v>#VALUE!</v>
      </c>
      <c r="AG478" s="11" t="e">
        <f t="shared" si="159"/>
        <v>#VALUE!</v>
      </c>
      <c r="AH478" s="11" t="e">
        <f t="shared" si="160"/>
        <v>#VALUE!</v>
      </c>
    </row>
    <row r="479" spans="1:34">
      <c r="A479" s="3">
        <v>49004</v>
      </c>
      <c r="B479" s="4" t="s">
        <v>103</v>
      </c>
      <c r="C479" s="4" t="s">
        <v>103</v>
      </c>
      <c r="D479" s="4" t="s">
        <v>103</v>
      </c>
      <c r="E479" s="4" t="s">
        <v>46</v>
      </c>
      <c r="F479" s="9" t="s">
        <v>103</v>
      </c>
      <c r="G479" s="11" t="s">
        <v>103</v>
      </c>
      <c r="H479" s="9" t="s">
        <v>103</v>
      </c>
      <c r="I479" s="9" t="s">
        <v>103</v>
      </c>
      <c r="J479" s="9" t="s">
        <v>103</v>
      </c>
      <c r="K479" s="9" t="s">
        <v>103</v>
      </c>
      <c r="L479" s="9" t="s">
        <v>103</v>
      </c>
      <c r="M479" s="7" t="e">
        <f t="shared" si="171"/>
        <v>#VALUE!</v>
      </c>
      <c r="N479" s="7" t="e">
        <f t="shared" si="161"/>
        <v>#VALUE!</v>
      </c>
      <c r="O479" s="7" t="e">
        <f t="shared" si="162"/>
        <v>#VALUE!</v>
      </c>
      <c r="P479" s="7" t="e">
        <f t="shared" si="163"/>
        <v>#VALUE!</v>
      </c>
      <c r="Q479" s="7" t="e">
        <f t="shared" si="164"/>
        <v>#VALUE!</v>
      </c>
      <c r="R479" s="7" t="e">
        <f t="shared" si="165"/>
        <v>#VALUE!</v>
      </c>
      <c r="S479" s="7" t="e">
        <f t="shared" si="166"/>
        <v>#VALUE!</v>
      </c>
      <c r="T479" s="7" t="e">
        <f t="shared" si="167"/>
        <v>#VALUE!</v>
      </c>
      <c r="U479" s="7" t="e">
        <f t="shared" si="168"/>
        <v>#VALUE!</v>
      </c>
      <c r="V479" s="7" t="e">
        <f t="shared" si="169"/>
        <v>#VALUE!</v>
      </c>
      <c r="W479" s="7" t="e">
        <f t="shared" si="170"/>
        <v>#VALUE!</v>
      </c>
      <c r="X479" s="11" t="e">
        <f t="shared" si="150"/>
        <v>#VALUE!</v>
      </c>
      <c r="Y479" s="11" t="e">
        <f t="shared" si="151"/>
        <v>#VALUE!</v>
      </c>
      <c r="Z479" s="11" t="e">
        <f t="shared" si="152"/>
        <v>#VALUE!</v>
      </c>
      <c r="AA479" s="11" t="e">
        <f t="shared" si="153"/>
        <v>#VALUE!</v>
      </c>
      <c r="AB479" s="11" t="e">
        <f t="shared" si="154"/>
        <v>#VALUE!</v>
      </c>
      <c r="AC479" s="11" t="e">
        <f t="shared" si="155"/>
        <v>#VALUE!</v>
      </c>
      <c r="AD479" s="11" t="e">
        <f t="shared" si="156"/>
        <v>#VALUE!</v>
      </c>
      <c r="AE479" s="11" t="e">
        <f t="shared" si="157"/>
        <v>#VALUE!</v>
      </c>
      <c r="AF479" s="11" t="e">
        <f t="shared" si="158"/>
        <v>#VALUE!</v>
      </c>
      <c r="AG479" s="11" t="e">
        <f t="shared" si="159"/>
        <v>#VALUE!</v>
      </c>
      <c r="AH479" s="11" t="e">
        <f t="shared" si="160"/>
        <v>#VALUE!</v>
      </c>
    </row>
    <row r="480" spans="1:34">
      <c r="A480" s="3">
        <v>49035</v>
      </c>
      <c r="B480" s="4" t="s">
        <v>103</v>
      </c>
      <c r="C480" s="4" t="s">
        <v>103</v>
      </c>
      <c r="D480" s="4" t="s">
        <v>103</v>
      </c>
      <c r="E480" s="4" t="s">
        <v>46</v>
      </c>
      <c r="F480" s="9" t="s">
        <v>103</v>
      </c>
      <c r="G480" s="11" t="s">
        <v>103</v>
      </c>
      <c r="H480" s="9" t="s">
        <v>103</v>
      </c>
      <c r="I480" s="9" t="s">
        <v>103</v>
      </c>
      <c r="J480" s="9" t="s">
        <v>103</v>
      </c>
      <c r="K480" s="9" t="s">
        <v>103</v>
      </c>
      <c r="L480" s="9" t="s">
        <v>103</v>
      </c>
      <c r="M480" s="7" t="e">
        <f t="shared" si="171"/>
        <v>#VALUE!</v>
      </c>
      <c r="N480" s="7" t="e">
        <f t="shared" si="161"/>
        <v>#VALUE!</v>
      </c>
      <c r="O480" s="7" t="e">
        <f t="shared" si="162"/>
        <v>#VALUE!</v>
      </c>
      <c r="P480" s="7" t="e">
        <f t="shared" si="163"/>
        <v>#VALUE!</v>
      </c>
      <c r="Q480" s="7" t="e">
        <f t="shared" si="164"/>
        <v>#VALUE!</v>
      </c>
      <c r="R480" s="7" t="e">
        <f t="shared" si="165"/>
        <v>#VALUE!</v>
      </c>
      <c r="S480" s="7" t="e">
        <f t="shared" si="166"/>
        <v>#VALUE!</v>
      </c>
      <c r="T480" s="7" t="e">
        <f t="shared" si="167"/>
        <v>#VALUE!</v>
      </c>
      <c r="U480" s="7" t="e">
        <f t="shared" si="168"/>
        <v>#VALUE!</v>
      </c>
      <c r="V480" s="7" t="e">
        <f t="shared" si="169"/>
        <v>#VALUE!</v>
      </c>
      <c r="W480" s="7" t="e">
        <f t="shared" si="170"/>
        <v>#VALUE!</v>
      </c>
      <c r="X480" s="11" t="e">
        <f t="shared" si="150"/>
        <v>#VALUE!</v>
      </c>
      <c r="Y480" s="11" t="e">
        <f t="shared" si="151"/>
        <v>#VALUE!</v>
      </c>
      <c r="Z480" s="11" t="e">
        <f t="shared" si="152"/>
        <v>#VALUE!</v>
      </c>
      <c r="AA480" s="11" t="e">
        <f t="shared" si="153"/>
        <v>#VALUE!</v>
      </c>
      <c r="AB480" s="11" t="e">
        <f t="shared" si="154"/>
        <v>#VALUE!</v>
      </c>
      <c r="AC480" s="11" t="e">
        <f t="shared" si="155"/>
        <v>#VALUE!</v>
      </c>
      <c r="AD480" s="11" t="e">
        <f t="shared" si="156"/>
        <v>#VALUE!</v>
      </c>
      <c r="AE480" s="11" t="e">
        <f t="shared" si="157"/>
        <v>#VALUE!</v>
      </c>
      <c r="AF480" s="11" t="e">
        <f t="shared" si="158"/>
        <v>#VALUE!</v>
      </c>
      <c r="AG480" s="11" t="e">
        <f t="shared" si="159"/>
        <v>#VALUE!</v>
      </c>
      <c r="AH480" s="11" t="e">
        <f t="shared" si="160"/>
        <v>#VALUE!</v>
      </c>
    </row>
    <row r="481" spans="1:34">
      <c r="A481" s="3">
        <v>49065</v>
      </c>
      <c r="B481" s="4" t="s">
        <v>103</v>
      </c>
      <c r="C481" s="4" t="s">
        <v>103</v>
      </c>
      <c r="D481" s="4" t="s">
        <v>103</v>
      </c>
      <c r="E481" s="4" t="s">
        <v>46</v>
      </c>
      <c r="F481" s="9" t="s">
        <v>103</v>
      </c>
      <c r="G481" s="11" t="s">
        <v>103</v>
      </c>
      <c r="H481" s="9" t="s">
        <v>103</v>
      </c>
      <c r="I481" s="9" t="s">
        <v>103</v>
      </c>
      <c r="J481" s="9" t="s">
        <v>103</v>
      </c>
      <c r="K481" s="9" t="s">
        <v>103</v>
      </c>
      <c r="L481" s="9" t="s">
        <v>103</v>
      </c>
      <c r="M481" s="7" t="e">
        <f t="shared" si="171"/>
        <v>#VALUE!</v>
      </c>
      <c r="N481" s="7" t="e">
        <f t="shared" si="161"/>
        <v>#VALUE!</v>
      </c>
      <c r="O481" s="7" t="e">
        <f t="shared" si="162"/>
        <v>#VALUE!</v>
      </c>
      <c r="P481" s="7" t="e">
        <f t="shared" si="163"/>
        <v>#VALUE!</v>
      </c>
      <c r="Q481" s="7" t="e">
        <f t="shared" si="164"/>
        <v>#VALUE!</v>
      </c>
      <c r="R481" s="7" t="e">
        <f t="shared" si="165"/>
        <v>#VALUE!</v>
      </c>
      <c r="S481" s="7" t="e">
        <f t="shared" si="166"/>
        <v>#VALUE!</v>
      </c>
      <c r="T481" s="7" t="e">
        <f t="shared" si="167"/>
        <v>#VALUE!</v>
      </c>
      <c r="U481" s="7" t="e">
        <f t="shared" si="168"/>
        <v>#VALUE!</v>
      </c>
      <c r="V481" s="7" t="e">
        <f t="shared" si="169"/>
        <v>#VALUE!</v>
      </c>
      <c r="W481" s="7" t="e">
        <f t="shared" si="170"/>
        <v>#VALUE!</v>
      </c>
      <c r="X481" s="11" t="e">
        <f t="shared" si="150"/>
        <v>#VALUE!</v>
      </c>
      <c r="Y481" s="11" t="e">
        <f t="shared" si="151"/>
        <v>#VALUE!</v>
      </c>
      <c r="Z481" s="11" t="e">
        <f t="shared" si="152"/>
        <v>#VALUE!</v>
      </c>
      <c r="AA481" s="11" t="e">
        <f t="shared" si="153"/>
        <v>#VALUE!</v>
      </c>
      <c r="AB481" s="11" t="e">
        <f t="shared" si="154"/>
        <v>#VALUE!</v>
      </c>
      <c r="AC481" s="11" t="e">
        <f t="shared" si="155"/>
        <v>#VALUE!</v>
      </c>
      <c r="AD481" s="11" t="e">
        <f t="shared" si="156"/>
        <v>#VALUE!</v>
      </c>
      <c r="AE481" s="11" t="e">
        <f t="shared" si="157"/>
        <v>#VALUE!</v>
      </c>
      <c r="AF481" s="11" t="e">
        <f t="shared" si="158"/>
        <v>#VALUE!</v>
      </c>
      <c r="AG481" s="11" t="e">
        <f t="shared" si="159"/>
        <v>#VALUE!</v>
      </c>
      <c r="AH481" s="11" t="e">
        <f t="shared" si="160"/>
        <v>#VALUE!</v>
      </c>
    </row>
    <row r="482" spans="1:34">
      <c r="A482" s="3">
        <v>49096</v>
      </c>
      <c r="B482" s="4" t="s">
        <v>103</v>
      </c>
      <c r="C482" s="4" t="s">
        <v>103</v>
      </c>
      <c r="D482" s="4" t="s">
        <v>103</v>
      </c>
      <c r="E482" s="4" t="s">
        <v>46</v>
      </c>
      <c r="F482" s="9" t="s">
        <v>103</v>
      </c>
      <c r="G482" s="11" t="s">
        <v>103</v>
      </c>
      <c r="H482" s="9" t="s">
        <v>103</v>
      </c>
      <c r="I482" s="9" t="s">
        <v>103</v>
      </c>
      <c r="J482" s="9" t="s">
        <v>103</v>
      </c>
      <c r="K482" s="9" t="s">
        <v>103</v>
      </c>
      <c r="L482" s="9" t="s">
        <v>103</v>
      </c>
      <c r="M482" s="7" t="e">
        <f t="shared" si="171"/>
        <v>#VALUE!</v>
      </c>
      <c r="N482" s="7" t="e">
        <f t="shared" si="161"/>
        <v>#VALUE!</v>
      </c>
      <c r="O482" s="7" t="e">
        <f t="shared" si="162"/>
        <v>#VALUE!</v>
      </c>
      <c r="P482" s="7" t="e">
        <f t="shared" si="163"/>
        <v>#VALUE!</v>
      </c>
      <c r="Q482" s="7" t="e">
        <f t="shared" si="164"/>
        <v>#VALUE!</v>
      </c>
      <c r="R482" s="7" t="e">
        <f t="shared" si="165"/>
        <v>#VALUE!</v>
      </c>
      <c r="S482" s="7" t="e">
        <f t="shared" si="166"/>
        <v>#VALUE!</v>
      </c>
      <c r="T482" s="7" t="e">
        <f t="shared" si="167"/>
        <v>#VALUE!</v>
      </c>
      <c r="U482" s="7" t="e">
        <f t="shared" si="168"/>
        <v>#VALUE!</v>
      </c>
      <c r="V482" s="7" t="e">
        <f t="shared" si="169"/>
        <v>#VALUE!</v>
      </c>
      <c r="W482" s="7" t="e">
        <f t="shared" si="170"/>
        <v>#VALUE!</v>
      </c>
      <c r="X482" s="11" t="e">
        <f t="shared" si="150"/>
        <v>#VALUE!</v>
      </c>
      <c r="Y482" s="11" t="e">
        <f t="shared" si="151"/>
        <v>#VALUE!</v>
      </c>
      <c r="Z482" s="11" t="e">
        <f t="shared" si="152"/>
        <v>#VALUE!</v>
      </c>
      <c r="AA482" s="11" t="e">
        <f t="shared" si="153"/>
        <v>#VALUE!</v>
      </c>
      <c r="AB482" s="11" t="e">
        <f t="shared" si="154"/>
        <v>#VALUE!</v>
      </c>
      <c r="AC482" s="11" t="e">
        <f t="shared" si="155"/>
        <v>#VALUE!</v>
      </c>
      <c r="AD482" s="11" t="e">
        <f t="shared" si="156"/>
        <v>#VALUE!</v>
      </c>
      <c r="AE482" s="11" t="e">
        <f t="shared" si="157"/>
        <v>#VALUE!</v>
      </c>
      <c r="AF482" s="11" t="e">
        <f t="shared" si="158"/>
        <v>#VALUE!</v>
      </c>
      <c r="AG482" s="11" t="e">
        <f t="shared" si="159"/>
        <v>#VALUE!</v>
      </c>
      <c r="AH482" s="11" t="e">
        <f t="shared" si="160"/>
        <v>#VALUE!</v>
      </c>
    </row>
    <row r="483" spans="1:34">
      <c r="A483" s="3">
        <v>49126</v>
      </c>
      <c r="B483" s="4" t="s">
        <v>103</v>
      </c>
      <c r="C483" s="4" t="s">
        <v>103</v>
      </c>
      <c r="D483" s="4" t="s">
        <v>103</v>
      </c>
      <c r="E483" s="4" t="s">
        <v>46</v>
      </c>
      <c r="F483" s="9" t="s">
        <v>103</v>
      </c>
      <c r="G483" s="11" t="s">
        <v>103</v>
      </c>
      <c r="H483" s="9" t="s">
        <v>103</v>
      </c>
      <c r="I483" s="9" t="s">
        <v>103</v>
      </c>
      <c r="J483" s="9" t="s">
        <v>103</v>
      </c>
      <c r="K483" s="9" t="s">
        <v>103</v>
      </c>
      <c r="L483" s="9" t="s">
        <v>103</v>
      </c>
      <c r="M483" s="7" t="e">
        <f t="shared" si="171"/>
        <v>#VALUE!</v>
      </c>
      <c r="N483" s="7" t="e">
        <f t="shared" si="161"/>
        <v>#VALUE!</v>
      </c>
      <c r="O483" s="7" t="e">
        <f t="shared" si="162"/>
        <v>#VALUE!</v>
      </c>
      <c r="P483" s="7" t="e">
        <f t="shared" si="163"/>
        <v>#VALUE!</v>
      </c>
      <c r="Q483" s="7" t="e">
        <f t="shared" si="164"/>
        <v>#VALUE!</v>
      </c>
      <c r="R483" s="7" t="e">
        <f t="shared" si="165"/>
        <v>#VALUE!</v>
      </c>
      <c r="S483" s="7" t="e">
        <f t="shared" si="166"/>
        <v>#VALUE!</v>
      </c>
      <c r="T483" s="7" t="e">
        <f t="shared" si="167"/>
        <v>#VALUE!</v>
      </c>
      <c r="U483" s="7" t="e">
        <f t="shared" si="168"/>
        <v>#VALUE!</v>
      </c>
      <c r="V483" s="7" t="e">
        <f t="shared" si="169"/>
        <v>#VALUE!</v>
      </c>
      <c r="W483" s="7" t="e">
        <f t="shared" si="170"/>
        <v>#VALUE!</v>
      </c>
      <c r="X483" s="11" t="e">
        <f t="shared" si="150"/>
        <v>#VALUE!</v>
      </c>
      <c r="Y483" s="11" t="e">
        <f t="shared" si="151"/>
        <v>#VALUE!</v>
      </c>
      <c r="Z483" s="11" t="e">
        <f t="shared" si="152"/>
        <v>#VALUE!</v>
      </c>
      <c r="AA483" s="11" t="e">
        <f t="shared" si="153"/>
        <v>#VALUE!</v>
      </c>
      <c r="AB483" s="11" t="e">
        <f t="shared" si="154"/>
        <v>#VALUE!</v>
      </c>
      <c r="AC483" s="11" t="e">
        <f t="shared" si="155"/>
        <v>#VALUE!</v>
      </c>
      <c r="AD483" s="11" t="e">
        <f t="shared" si="156"/>
        <v>#VALUE!</v>
      </c>
      <c r="AE483" s="11" t="e">
        <f t="shared" si="157"/>
        <v>#VALUE!</v>
      </c>
      <c r="AF483" s="11" t="e">
        <f t="shared" si="158"/>
        <v>#VALUE!</v>
      </c>
      <c r="AG483" s="11" t="e">
        <f t="shared" si="159"/>
        <v>#VALUE!</v>
      </c>
      <c r="AH483" s="11" t="e">
        <f t="shared" si="160"/>
        <v>#VALUE!</v>
      </c>
    </row>
    <row r="484" spans="1:34">
      <c r="A484" s="3">
        <v>49157</v>
      </c>
      <c r="B484" s="4" t="s">
        <v>103</v>
      </c>
      <c r="C484" s="4" t="s">
        <v>103</v>
      </c>
      <c r="D484" s="4" t="s">
        <v>103</v>
      </c>
      <c r="E484" s="4" t="s">
        <v>46</v>
      </c>
      <c r="F484" s="9" t="s">
        <v>103</v>
      </c>
      <c r="G484" s="11" t="s">
        <v>103</v>
      </c>
      <c r="H484" s="9" t="s">
        <v>103</v>
      </c>
      <c r="I484" s="9" t="s">
        <v>103</v>
      </c>
      <c r="J484" s="9" t="s">
        <v>103</v>
      </c>
      <c r="K484" s="9" t="s">
        <v>103</v>
      </c>
      <c r="L484" s="9" t="s">
        <v>103</v>
      </c>
      <c r="M484" s="7" t="e">
        <f t="shared" si="171"/>
        <v>#VALUE!</v>
      </c>
      <c r="N484" s="7" t="e">
        <f t="shared" si="161"/>
        <v>#VALUE!</v>
      </c>
      <c r="O484" s="7" t="e">
        <f t="shared" si="162"/>
        <v>#VALUE!</v>
      </c>
      <c r="P484" s="7" t="e">
        <f t="shared" si="163"/>
        <v>#VALUE!</v>
      </c>
      <c r="Q484" s="7" t="e">
        <f t="shared" si="164"/>
        <v>#VALUE!</v>
      </c>
      <c r="R484" s="7" t="e">
        <f t="shared" si="165"/>
        <v>#VALUE!</v>
      </c>
      <c r="S484" s="7" t="e">
        <f t="shared" si="166"/>
        <v>#VALUE!</v>
      </c>
      <c r="T484" s="7" t="e">
        <f t="shared" si="167"/>
        <v>#VALUE!</v>
      </c>
      <c r="U484" s="7" t="e">
        <f t="shared" si="168"/>
        <v>#VALUE!</v>
      </c>
      <c r="V484" s="7" t="e">
        <f t="shared" si="169"/>
        <v>#VALUE!</v>
      </c>
      <c r="W484" s="7" t="e">
        <f t="shared" si="170"/>
        <v>#VALUE!</v>
      </c>
      <c r="X484" s="11" t="e">
        <f t="shared" si="150"/>
        <v>#VALUE!</v>
      </c>
      <c r="Y484" s="11" t="e">
        <f t="shared" si="151"/>
        <v>#VALUE!</v>
      </c>
      <c r="Z484" s="11" t="e">
        <f t="shared" si="152"/>
        <v>#VALUE!</v>
      </c>
      <c r="AA484" s="11" t="e">
        <f t="shared" si="153"/>
        <v>#VALUE!</v>
      </c>
      <c r="AB484" s="11" t="e">
        <f t="shared" si="154"/>
        <v>#VALUE!</v>
      </c>
      <c r="AC484" s="11" t="e">
        <f t="shared" si="155"/>
        <v>#VALUE!</v>
      </c>
      <c r="AD484" s="11" t="e">
        <f t="shared" si="156"/>
        <v>#VALUE!</v>
      </c>
      <c r="AE484" s="11" t="e">
        <f t="shared" si="157"/>
        <v>#VALUE!</v>
      </c>
      <c r="AF484" s="11" t="e">
        <f t="shared" si="158"/>
        <v>#VALUE!</v>
      </c>
      <c r="AG484" s="11" t="e">
        <f t="shared" si="159"/>
        <v>#VALUE!</v>
      </c>
      <c r="AH484" s="11" t="e">
        <f t="shared" si="160"/>
        <v>#VALUE!</v>
      </c>
    </row>
    <row r="485" spans="1:34">
      <c r="A485" s="3">
        <v>49188</v>
      </c>
      <c r="B485" s="4" t="s">
        <v>103</v>
      </c>
      <c r="C485" s="4" t="s">
        <v>103</v>
      </c>
      <c r="D485" s="4" t="s">
        <v>103</v>
      </c>
      <c r="E485" s="4" t="s">
        <v>46</v>
      </c>
      <c r="F485" s="9" t="s">
        <v>103</v>
      </c>
      <c r="G485" s="11" t="s">
        <v>103</v>
      </c>
      <c r="H485" s="9" t="s">
        <v>103</v>
      </c>
      <c r="I485" s="9" t="s">
        <v>103</v>
      </c>
      <c r="J485" s="9" t="s">
        <v>103</v>
      </c>
      <c r="K485" s="9" t="s">
        <v>103</v>
      </c>
      <c r="L485" s="9" t="s">
        <v>103</v>
      </c>
      <c r="M485" s="7" t="e">
        <f t="shared" si="171"/>
        <v>#VALUE!</v>
      </c>
      <c r="N485" s="7" t="e">
        <f t="shared" si="161"/>
        <v>#VALUE!</v>
      </c>
      <c r="O485" s="7" t="e">
        <f t="shared" si="162"/>
        <v>#VALUE!</v>
      </c>
      <c r="P485" s="7" t="e">
        <f t="shared" si="163"/>
        <v>#VALUE!</v>
      </c>
      <c r="Q485" s="7" t="e">
        <f t="shared" si="164"/>
        <v>#VALUE!</v>
      </c>
      <c r="R485" s="7" t="e">
        <f t="shared" si="165"/>
        <v>#VALUE!</v>
      </c>
      <c r="S485" s="7" t="e">
        <f t="shared" si="166"/>
        <v>#VALUE!</v>
      </c>
      <c r="T485" s="7" t="e">
        <f t="shared" si="167"/>
        <v>#VALUE!</v>
      </c>
      <c r="U485" s="7" t="e">
        <f t="shared" si="168"/>
        <v>#VALUE!</v>
      </c>
      <c r="V485" s="7" t="e">
        <f t="shared" si="169"/>
        <v>#VALUE!</v>
      </c>
      <c r="W485" s="7" t="e">
        <f t="shared" si="170"/>
        <v>#VALUE!</v>
      </c>
      <c r="X485" s="11" t="e">
        <f t="shared" si="150"/>
        <v>#VALUE!</v>
      </c>
      <c r="Y485" s="11" t="e">
        <f t="shared" si="151"/>
        <v>#VALUE!</v>
      </c>
      <c r="Z485" s="11" t="e">
        <f t="shared" si="152"/>
        <v>#VALUE!</v>
      </c>
      <c r="AA485" s="11" t="e">
        <f t="shared" si="153"/>
        <v>#VALUE!</v>
      </c>
      <c r="AB485" s="11" t="e">
        <f t="shared" si="154"/>
        <v>#VALUE!</v>
      </c>
      <c r="AC485" s="11" t="e">
        <f t="shared" si="155"/>
        <v>#VALUE!</v>
      </c>
      <c r="AD485" s="11" t="e">
        <f t="shared" si="156"/>
        <v>#VALUE!</v>
      </c>
      <c r="AE485" s="11" t="e">
        <f t="shared" si="157"/>
        <v>#VALUE!</v>
      </c>
      <c r="AF485" s="11" t="e">
        <f t="shared" si="158"/>
        <v>#VALUE!</v>
      </c>
      <c r="AG485" s="11" t="e">
        <f t="shared" si="159"/>
        <v>#VALUE!</v>
      </c>
      <c r="AH485" s="11" t="e">
        <f t="shared" si="160"/>
        <v>#VALUE!</v>
      </c>
    </row>
    <row r="486" spans="1:34">
      <c r="A486" s="3">
        <v>49218</v>
      </c>
      <c r="B486" s="4" t="s">
        <v>103</v>
      </c>
      <c r="C486" s="4" t="s">
        <v>103</v>
      </c>
      <c r="D486" s="4" t="s">
        <v>103</v>
      </c>
      <c r="E486" s="4" t="s">
        <v>46</v>
      </c>
      <c r="F486" s="9" t="s">
        <v>103</v>
      </c>
      <c r="G486" s="11" t="s">
        <v>103</v>
      </c>
      <c r="H486" s="9" t="s">
        <v>103</v>
      </c>
      <c r="I486" s="9" t="s">
        <v>103</v>
      </c>
      <c r="J486" s="9" t="s">
        <v>103</v>
      </c>
      <c r="K486" s="9" t="s">
        <v>103</v>
      </c>
      <c r="L486" s="9" t="s">
        <v>103</v>
      </c>
      <c r="M486" s="7" t="e">
        <f t="shared" si="171"/>
        <v>#VALUE!</v>
      </c>
      <c r="N486" s="7" t="e">
        <f t="shared" si="161"/>
        <v>#VALUE!</v>
      </c>
      <c r="O486" s="7" t="e">
        <f t="shared" si="162"/>
        <v>#VALUE!</v>
      </c>
      <c r="P486" s="7" t="e">
        <f t="shared" si="163"/>
        <v>#VALUE!</v>
      </c>
      <c r="Q486" s="7" t="e">
        <f t="shared" si="164"/>
        <v>#VALUE!</v>
      </c>
      <c r="R486" s="7" t="e">
        <f t="shared" si="165"/>
        <v>#VALUE!</v>
      </c>
      <c r="S486" s="7" t="e">
        <f t="shared" si="166"/>
        <v>#VALUE!</v>
      </c>
      <c r="T486" s="7" t="e">
        <f t="shared" si="167"/>
        <v>#VALUE!</v>
      </c>
      <c r="U486" s="7" t="e">
        <f t="shared" si="168"/>
        <v>#VALUE!</v>
      </c>
      <c r="V486" s="7" t="e">
        <f t="shared" si="169"/>
        <v>#VALUE!</v>
      </c>
      <c r="W486" s="7" t="e">
        <f t="shared" si="170"/>
        <v>#VALUE!</v>
      </c>
      <c r="X486" s="11" t="e">
        <f t="shared" si="150"/>
        <v>#VALUE!</v>
      </c>
      <c r="Y486" s="11" t="e">
        <f t="shared" si="151"/>
        <v>#VALUE!</v>
      </c>
      <c r="Z486" s="11" t="e">
        <f t="shared" si="152"/>
        <v>#VALUE!</v>
      </c>
      <c r="AA486" s="11" t="e">
        <f t="shared" si="153"/>
        <v>#VALUE!</v>
      </c>
      <c r="AB486" s="11" t="e">
        <f t="shared" si="154"/>
        <v>#VALUE!</v>
      </c>
      <c r="AC486" s="11" t="e">
        <f t="shared" si="155"/>
        <v>#VALUE!</v>
      </c>
      <c r="AD486" s="11" t="e">
        <f t="shared" si="156"/>
        <v>#VALUE!</v>
      </c>
      <c r="AE486" s="11" t="e">
        <f t="shared" si="157"/>
        <v>#VALUE!</v>
      </c>
      <c r="AF486" s="11" t="e">
        <f t="shared" si="158"/>
        <v>#VALUE!</v>
      </c>
      <c r="AG486" s="11" t="e">
        <f t="shared" si="159"/>
        <v>#VALUE!</v>
      </c>
      <c r="AH486" s="11" t="e">
        <f t="shared" si="160"/>
        <v>#VALUE!</v>
      </c>
    </row>
    <row r="487" spans="1:34">
      <c r="A487" s="3">
        <v>49249</v>
      </c>
      <c r="B487" s="4" t="s">
        <v>103</v>
      </c>
      <c r="C487" s="4" t="s">
        <v>103</v>
      </c>
      <c r="D487" s="4" t="s">
        <v>103</v>
      </c>
      <c r="E487" s="4" t="s">
        <v>46</v>
      </c>
      <c r="F487" s="9" t="s">
        <v>103</v>
      </c>
      <c r="G487" s="11" t="s">
        <v>103</v>
      </c>
      <c r="H487" s="9" t="s">
        <v>103</v>
      </c>
      <c r="I487" s="9" t="s">
        <v>103</v>
      </c>
      <c r="J487" s="9" t="s">
        <v>103</v>
      </c>
      <c r="K487" s="9" t="s">
        <v>103</v>
      </c>
      <c r="L487" s="9" t="s">
        <v>103</v>
      </c>
      <c r="M487" s="7" t="e">
        <f t="shared" si="171"/>
        <v>#VALUE!</v>
      </c>
      <c r="N487" s="7" t="e">
        <f t="shared" si="161"/>
        <v>#VALUE!</v>
      </c>
      <c r="O487" s="7" t="e">
        <f t="shared" si="162"/>
        <v>#VALUE!</v>
      </c>
      <c r="P487" s="7" t="e">
        <f t="shared" si="163"/>
        <v>#VALUE!</v>
      </c>
      <c r="Q487" s="7" t="e">
        <f t="shared" si="164"/>
        <v>#VALUE!</v>
      </c>
      <c r="R487" s="7" t="e">
        <f t="shared" si="165"/>
        <v>#VALUE!</v>
      </c>
      <c r="S487" s="7" t="e">
        <f t="shared" si="166"/>
        <v>#VALUE!</v>
      </c>
      <c r="T487" s="7" t="e">
        <f t="shared" si="167"/>
        <v>#VALUE!</v>
      </c>
      <c r="U487" s="7" t="e">
        <f t="shared" si="168"/>
        <v>#VALUE!</v>
      </c>
      <c r="V487" s="7" t="e">
        <f t="shared" si="169"/>
        <v>#VALUE!</v>
      </c>
      <c r="W487" s="7" t="e">
        <f t="shared" si="170"/>
        <v>#VALUE!</v>
      </c>
      <c r="X487" s="11" t="e">
        <f t="shared" si="150"/>
        <v>#VALUE!</v>
      </c>
      <c r="Y487" s="11" t="e">
        <f t="shared" si="151"/>
        <v>#VALUE!</v>
      </c>
      <c r="Z487" s="11" t="e">
        <f t="shared" si="152"/>
        <v>#VALUE!</v>
      </c>
      <c r="AA487" s="11" t="e">
        <f t="shared" si="153"/>
        <v>#VALUE!</v>
      </c>
      <c r="AB487" s="11" t="e">
        <f t="shared" si="154"/>
        <v>#VALUE!</v>
      </c>
      <c r="AC487" s="11" t="e">
        <f t="shared" si="155"/>
        <v>#VALUE!</v>
      </c>
      <c r="AD487" s="11" t="e">
        <f t="shared" si="156"/>
        <v>#VALUE!</v>
      </c>
      <c r="AE487" s="11" t="e">
        <f t="shared" si="157"/>
        <v>#VALUE!</v>
      </c>
      <c r="AF487" s="11" t="e">
        <f t="shared" si="158"/>
        <v>#VALUE!</v>
      </c>
      <c r="AG487" s="11" t="e">
        <f t="shared" si="159"/>
        <v>#VALUE!</v>
      </c>
      <c r="AH487" s="11" t="e">
        <f t="shared" si="160"/>
        <v>#VALUE!</v>
      </c>
    </row>
    <row r="488" spans="1:34">
      <c r="A488" s="3">
        <v>49279</v>
      </c>
      <c r="B488" s="4" t="s">
        <v>103</v>
      </c>
      <c r="C488" s="4" t="s">
        <v>103</v>
      </c>
      <c r="D488" s="4" t="s">
        <v>103</v>
      </c>
      <c r="E488" s="4" t="s">
        <v>46</v>
      </c>
      <c r="F488" s="9" t="s">
        <v>103</v>
      </c>
      <c r="G488" s="11" t="s">
        <v>103</v>
      </c>
      <c r="H488" s="9" t="s">
        <v>103</v>
      </c>
      <c r="I488" s="9" t="s">
        <v>103</v>
      </c>
      <c r="J488" s="9" t="s">
        <v>103</v>
      </c>
      <c r="K488" s="9" t="s">
        <v>103</v>
      </c>
      <c r="L488" s="9" t="s">
        <v>103</v>
      </c>
      <c r="M488" s="7" t="e">
        <f t="shared" si="171"/>
        <v>#VALUE!</v>
      </c>
      <c r="N488" s="7" t="e">
        <f t="shared" si="161"/>
        <v>#VALUE!</v>
      </c>
      <c r="O488" s="7" t="e">
        <f t="shared" si="162"/>
        <v>#VALUE!</v>
      </c>
      <c r="P488" s="7" t="e">
        <f t="shared" si="163"/>
        <v>#VALUE!</v>
      </c>
      <c r="Q488" s="7" t="e">
        <f t="shared" si="164"/>
        <v>#VALUE!</v>
      </c>
      <c r="R488" s="7" t="e">
        <f t="shared" si="165"/>
        <v>#VALUE!</v>
      </c>
      <c r="S488" s="7" t="e">
        <f t="shared" si="166"/>
        <v>#VALUE!</v>
      </c>
      <c r="T488" s="7" t="e">
        <f t="shared" si="167"/>
        <v>#VALUE!</v>
      </c>
      <c r="U488" s="7" t="e">
        <f t="shared" si="168"/>
        <v>#VALUE!</v>
      </c>
      <c r="V488" s="7" t="e">
        <f t="shared" si="169"/>
        <v>#VALUE!</v>
      </c>
      <c r="W488" s="7" t="e">
        <f t="shared" si="170"/>
        <v>#VALUE!</v>
      </c>
      <c r="X488" s="11" t="e">
        <f t="shared" si="150"/>
        <v>#VALUE!</v>
      </c>
      <c r="Y488" s="11" t="e">
        <f t="shared" si="151"/>
        <v>#VALUE!</v>
      </c>
      <c r="Z488" s="11" t="e">
        <f t="shared" si="152"/>
        <v>#VALUE!</v>
      </c>
      <c r="AA488" s="11" t="e">
        <f t="shared" si="153"/>
        <v>#VALUE!</v>
      </c>
      <c r="AB488" s="11" t="e">
        <f t="shared" si="154"/>
        <v>#VALUE!</v>
      </c>
      <c r="AC488" s="11" t="e">
        <f t="shared" si="155"/>
        <v>#VALUE!</v>
      </c>
      <c r="AD488" s="11" t="e">
        <f t="shared" si="156"/>
        <v>#VALUE!</v>
      </c>
      <c r="AE488" s="11" t="e">
        <f t="shared" si="157"/>
        <v>#VALUE!</v>
      </c>
      <c r="AF488" s="11" t="e">
        <f t="shared" si="158"/>
        <v>#VALUE!</v>
      </c>
      <c r="AG488" s="11" t="e">
        <f t="shared" si="159"/>
        <v>#VALUE!</v>
      </c>
      <c r="AH488" s="11" t="e">
        <f t="shared" si="160"/>
        <v>#VALUE!</v>
      </c>
    </row>
    <row r="489" spans="1:34">
      <c r="A489" s="3">
        <v>49310</v>
      </c>
      <c r="B489" s="4" t="s">
        <v>103</v>
      </c>
      <c r="C489" s="4" t="s">
        <v>103</v>
      </c>
      <c r="D489" s="4" t="s">
        <v>103</v>
      </c>
      <c r="E489" s="4" t="s">
        <v>46</v>
      </c>
      <c r="F489" s="9" t="s">
        <v>103</v>
      </c>
      <c r="G489" s="11" t="s">
        <v>103</v>
      </c>
      <c r="H489" s="9" t="s">
        <v>103</v>
      </c>
      <c r="I489" s="9" t="s">
        <v>103</v>
      </c>
      <c r="J489" s="9" t="s">
        <v>103</v>
      </c>
      <c r="K489" s="9" t="s">
        <v>103</v>
      </c>
      <c r="L489" s="9" t="s">
        <v>103</v>
      </c>
      <c r="M489" s="7" t="e">
        <f t="shared" si="171"/>
        <v>#VALUE!</v>
      </c>
      <c r="N489" s="7" t="e">
        <f t="shared" si="161"/>
        <v>#VALUE!</v>
      </c>
      <c r="O489" s="7" t="e">
        <f t="shared" si="162"/>
        <v>#VALUE!</v>
      </c>
      <c r="P489" s="7" t="e">
        <f t="shared" si="163"/>
        <v>#VALUE!</v>
      </c>
      <c r="Q489" s="7" t="e">
        <f t="shared" si="164"/>
        <v>#VALUE!</v>
      </c>
      <c r="R489" s="7" t="e">
        <f t="shared" si="165"/>
        <v>#VALUE!</v>
      </c>
      <c r="S489" s="7" t="e">
        <f t="shared" si="166"/>
        <v>#VALUE!</v>
      </c>
      <c r="T489" s="7" t="e">
        <f t="shared" si="167"/>
        <v>#VALUE!</v>
      </c>
      <c r="U489" s="7" t="e">
        <f t="shared" si="168"/>
        <v>#VALUE!</v>
      </c>
      <c r="V489" s="7" t="e">
        <f t="shared" si="169"/>
        <v>#VALUE!</v>
      </c>
      <c r="W489" s="7" t="e">
        <f t="shared" si="170"/>
        <v>#VALUE!</v>
      </c>
      <c r="X489" s="11" t="e">
        <f t="shared" si="150"/>
        <v>#VALUE!</v>
      </c>
      <c r="Y489" s="11" t="e">
        <f t="shared" si="151"/>
        <v>#VALUE!</v>
      </c>
      <c r="Z489" s="11" t="e">
        <f t="shared" si="152"/>
        <v>#VALUE!</v>
      </c>
      <c r="AA489" s="11" t="e">
        <f t="shared" si="153"/>
        <v>#VALUE!</v>
      </c>
      <c r="AB489" s="11" t="e">
        <f t="shared" si="154"/>
        <v>#VALUE!</v>
      </c>
      <c r="AC489" s="11" t="e">
        <f t="shared" si="155"/>
        <v>#VALUE!</v>
      </c>
      <c r="AD489" s="11" t="e">
        <f t="shared" si="156"/>
        <v>#VALUE!</v>
      </c>
      <c r="AE489" s="11" t="e">
        <f t="shared" si="157"/>
        <v>#VALUE!</v>
      </c>
      <c r="AF489" s="11" t="e">
        <f t="shared" si="158"/>
        <v>#VALUE!</v>
      </c>
      <c r="AG489" s="11" t="e">
        <f t="shared" si="159"/>
        <v>#VALUE!</v>
      </c>
      <c r="AH489" s="11" t="e">
        <f t="shared" si="160"/>
        <v>#VALUE!</v>
      </c>
    </row>
    <row r="490" spans="1:34">
      <c r="A490" s="3">
        <v>49341</v>
      </c>
      <c r="B490" s="4" t="s">
        <v>103</v>
      </c>
      <c r="C490" s="4" t="s">
        <v>103</v>
      </c>
      <c r="D490" s="4" t="s">
        <v>103</v>
      </c>
      <c r="E490" s="4" t="s">
        <v>46</v>
      </c>
      <c r="F490" s="9" t="s">
        <v>103</v>
      </c>
      <c r="G490" s="11" t="s">
        <v>103</v>
      </c>
      <c r="H490" s="9" t="s">
        <v>103</v>
      </c>
      <c r="I490" s="9" t="s">
        <v>103</v>
      </c>
      <c r="J490" s="9" t="s">
        <v>103</v>
      </c>
      <c r="K490" s="9" t="s">
        <v>103</v>
      </c>
      <c r="L490" s="9" t="s">
        <v>103</v>
      </c>
      <c r="M490" s="7" t="e">
        <f t="shared" si="171"/>
        <v>#VALUE!</v>
      </c>
      <c r="N490" s="7" t="e">
        <f t="shared" si="161"/>
        <v>#VALUE!</v>
      </c>
      <c r="O490" s="7" t="e">
        <f t="shared" si="162"/>
        <v>#VALUE!</v>
      </c>
      <c r="P490" s="7" t="e">
        <f t="shared" si="163"/>
        <v>#VALUE!</v>
      </c>
      <c r="Q490" s="7" t="e">
        <f t="shared" si="164"/>
        <v>#VALUE!</v>
      </c>
      <c r="R490" s="7" t="e">
        <f t="shared" si="165"/>
        <v>#VALUE!</v>
      </c>
      <c r="S490" s="7" t="e">
        <f t="shared" si="166"/>
        <v>#VALUE!</v>
      </c>
      <c r="T490" s="7" t="e">
        <f t="shared" si="167"/>
        <v>#VALUE!</v>
      </c>
      <c r="U490" s="7" t="e">
        <f t="shared" si="168"/>
        <v>#VALUE!</v>
      </c>
      <c r="V490" s="7" t="e">
        <f t="shared" si="169"/>
        <v>#VALUE!</v>
      </c>
      <c r="W490" s="7" t="e">
        <f t="shared" si="170"/>
        <v>#VALUE!</v>
      </c>
      <c r="X490" s="11" t="e">
        <f t="shared" si="150"/>
        <v>#VALUE!</v>
      </c>
      <c r="Y490" s="11" t="e">
        <f t="shared" si="151"/>
        <v>#VALUE!</v>
      </c>
      <c r="Z490" s="11" t="e">
        <f t="shared" si="152"/>
        <v>#VALUE!</v>
      </c>
      <c r="AA490" s="11" t="e">
        <f t="shared" si="153"/>
        <v>#VALUE!</v>
      </c>
      <c r="AB490" s="11" t="e">
        <f t="shared" si="154"/>
        <v>#VALUE!</v>
      </c>
      <c r="AC490" s="11" t="e">
        <f t="shared" si="155"/>
        <v>#VALUE!</v>
      </c>
      <c r="AD490" s="11" t="e">
        <f t="shared" si="156"/>
        <v>#VALUE!</v>
      </c>
      <c r="AE490" s="11" t="e">
        <f t="shared" si="157"/>
        <v>#VALUE!</v>
      </c>
      <c r="AF490" s="11" t="e">
        <f t="shared" si="158"/>
        <v>#VALUE!</v>
      </c>
      <c r="AG490" s="11" t="e">
        <f t="shared" si="159"/>
        <v>#VALUE!</v>
      </c>
      <c r="AH490" s="11" t="e">
        <f t="shared" si="160"/>
        <v>#VALUE!</v>
      </c>
    </row>
    <row r="491" spans="1:34">
      <c r="A491" s="3">
        <v>49369</v>
      </c>
      <c r="B491" s="4" t="s">
        <v>103</v>
      </c>
      <c r="C491" s="4" t="s">
        <v>103</v>
      </c>
      <c r="D491" s="4" t="s">
        <v>103</v>
      </c>
      <c r="E491" s="4" t="s">
        <v>46</v>
      </c>
      <c r="F491" s="9" t="s">
        <v>103</v>
      </c>
      <c r="G491" s="11" t="s">
        <v>103</v>
      </c>
      <c r="H491" s="9" t="s">
        <v>103</v>
      </c>
      <c r="I491" s="9" t="s">
        <v>103</v>
      </c>
      <c r="J491" s="9" t="s">
        <v>103</v>
      </c>
      <c r="K491" s="9" t="s">
        <v>103</v>
      </c>
      <c r="L491" s="9" t="s">
        <v>103</v>
      </c>
      <c r="M491" s="7" t="e">
        <f t="shared" si="171"/>
        <v>#VALUE!</v>
      </c>
      <c r="N491" s="7" t="e">
        <f t="shared" si="161"/>
        <v>#VALUE!</v>
      </c>
      <c r="O491" s="7" t="e">
        <f t="shared" si="162"/>
        <v>#VALUE!</v>
      </c>
      <c r="P491" s="7" t="e">
        <f t="shared" si="163"/>
        <v>#VALUE!</v>
      </c>
      <c r="Q491" s="7" t="e">
        <f t="shared" si="164"/>
        <v>#VALUE!</v>
      </c>
      <c r="R491" s="7" t="e">
        <f t="shared" si="165"/>
        <v>#VALUE!</v>
      </c>
      <c r="S491" s="7" t="e">
        <f t="shared" si="166"/>
        <v>#VALUE!</v>
      </c>
      <c r="T491" s="7" t="e">
        <f t="shared" si="167"/>
        <v>#VALUE!</v>
      </c>
      <c r="U491" s="7" t="e">
        <f t="shared" si="168"/>
        <v>#VALUE!</v>
      </c>
      <c r="V491" s="7" t="e">
        <f t="shared" si="169"/>
        <v>#VALUE!</v>
      </c>
      <c r="W491" s="7" t="e">
        <f t="shared" si="170"/>
        <v>#VALUE!</v>
      </c>
      <c r="X491" s="11" t="e">
        <f t="shared" si="150"/>
        <v>#VALUE!</v>
      </c>
      <c r="Y491" s="11" t="e">
        <f t="shared" si="151"/>
        <v>#VALUE!</v>
      </c>
      <c r="Z491" s="11" t="e">
        <f t="shared" si="152"/>
        <v>#VALUE!</v>
      </c>
      <c r="AA491" s="11" t="e">
        <f t="shared" si="153"/>
        <v>#VALUE!</v>
      </c>
      <c r="AB491" s="11" t="e">
        <f t="shared" si="154"/>
        <v>#VALUE!</v>
      </c>
      <c r="AC491" s="11" t="e">
        <f t="shared" si="155"/>
        <v>#VALUE!</v>
      </c>
      <c r="AD491" s="11" t="e">
        <f t="shared" si="156"/>
        <v>#VALUE!</v>
      </c>
      <c r="AE491" s="11" t="e">
        <f t="shared" si="157"/>
        <v>#VALUE!</v>
      </c>
      <c r="AF491" s="11" t="e">
        <f t="shared" si="158"/>
        <v>#VALUE!</v>
      </c>
      <c r="AG491" s="11" t="e">
        <f t="shared" si="159"/>
        <v>#VALUE!</v>
      </c>
      <c r="AH491" s="11" t="e">
        <f t="shared" si="160"/>
        <v>#VALUE!</v>
      </c>
    </row>
    <row r="492" spans="1:34">
      <c r="A492" s="3">
        <v>49400</v>
      </c>
      <c r="B492" s="4" t="s">
        <v>103</v>
      </c>
      <c r="C492" s="4" t="s">
        <v>103</v>
      </c>
      <c r="D492" s="4" t="s">
        <v>103</v>
      </c>
      <c r="E492" s="4" t="s">
        <v>46</v>
      </c>
      <c r="F492" s="9" t="s">
        <v>103</v>
      </c>
      <c r="G492" s="11" t="s">
        <v>103</v>
      </c>
      <c r="H492" s="9" t="s">
        <v>103</v>
      </c>
      <c r="I492" s="9" t="s">
        <v>103</v>
      </c>
      <c r="J492" s="9" t="s">
        <v>103</v>
      </c>
      <c r="K492" s="9" t="s">
        <v>103</v>
      </c>
      <c r="L492" s="9" t="s">
        <v>103</v>
      </c>
      <c r="M492" s="7" t="e">
        <f t="shared" si="171"/>
        <v>#VALUE!</v>
      </c>
      <c r="N492" s="7" t="e">
        <f t="shared" si="161"/>
        <v>#VALUE!</v>
      </c>
      <c r="O492" s="7" t="e">
        <f t="shared" si="162"/>
        <v>#VALUE!</v>
      </c>
      <c r="P492" s="7" t="e">
        <f t="shared" si="163"/>
        <v>#VALUE!</v>
      </c>
      <c r="Q492" s="7" t="e">
        <f t="shared" si="164"/>
        <v>#VALUE!</v>
      </c>
      <c r="R492" s="7" t="e">
        <f t="shared" si="165"/>
        <v>#VALUE!</v>
      </c>
      <c r="S492" s="7" t="e">
        <f t="shared" si="166"/>
        <v>#VALUE!</v>
      </c>
      <c r="T492" s="7" t="e">
        <f t="shared" si="167"/>
        <v>#VALUE!</v>
      </c>
      <c r="U492" s="7" t="e">
        <f t="shared" si="168"/>
        <v>#VALUE!</v>
      </c>
      <c r="V492" s="7" t="e">
        <f t="shared" si="169"/>
        <v>#VALUE!</v>
      </c>
      <c r="W492" s="7" t="e">
        <f t="shared" si="170"/>
        <v>#VALUE!</v>
      </c>
      <c r="X492" s="11" t="e">
        <f t="shared" si="150"/>
        <v>#VALUE!</v>
      </c>
      <c r="Y492" s="11" t="e">
        <f t="shared" si="151"/>
        <v>#VALUE!</v>
      </c>
      <c r="Z492" s="11" t="e">
        <f t="shared" si="152"/>
        <v>#VALUE!</v>
      </c>
      <c r="AA492" s="11" t="e">
        <f t="shared" si="153"/>
        <v>#VALUE!</v>
      </c>
      <c r="AB492" s="11" t="e">
        <f t="shared" si="154"/>
        <v>#VALUE!</v>
      </c>
      <c r="AC492" s="11" t="e">
        <f t="shared" si="155"/>
        <v>#VALUE!</v>
      </c>
      <c r="AD492" s="11" t="e">
        <f t="shared" si="156"/>
        <v>#VALUE!</v>
      </c>
      <c r="AE492" s="11" t="e">
        <f t="shared" si="157"/>
        <v>#VALUE!</v>
      </c>
      <c r="AF492" s="11" t="e">
        <f t="shared" si="158"/>
        <v>#VALUE!</v>
      </c>
      <c r="AG492" s="11" t="e">
        <f t="shared" si="159"/>
        <v>#VALUE!</v>
      </c>
      <c r="AH492" s="11" t="e">
        <f t="shared" si="160"/>
        <v>#VALUE!</v>
      </c>
    </row>
    <row r="493" spans="1:34">
      <c r="A493" s="3">
        <v>49430</v>
      </c>
      <c r="B493" s="4" t="s">
        <v>103</v>
      </c>
      <c r="C493" s="4" t="s">
        <v>103</v>
      </c>
      <c r="D493" s="4" t="s">
        <v>103</v>
      </c>
      <c r="E493" s="4" t="s">
        <v>46</v>
      </c>
      <c r="F493" s="9" t="s">
        <v>103</v>
      </c>
      <c r="G493" s="11" t="s">
        <v>103</v>
      </c>
      <c r="H493" s="9" t="s">
        <v>103</v>
      </c>
      <c r="I493" s="9" t="s">
        <v>103</v>
      </c>
      <c r="J493" s="9" t="s">
        <v>103</v>
      </c>
      <c r="K493" s="9" t="s">
        <v>103</v>
      </c>
      <c r="L493" s="9" t="s">
        <v>103</v>
      </c>
      <c r="M493" s="7" t="e">
        <f t="shared" si="171"/>
        <v>#VALUE!</v>
      </c>
      <c r="N493" s="7" t="e">
        <f t="shared" si="161"/>
        <v>#VALUE!</v>
      </c>
      <c r="O493" s="7" t="e">
        <f t="shared" si="162"/>
        <v>#VALUE!</v>
      </c>
      <c r="P493" s="7" t="e">
        <f t="shared" si="163"/>
        <v>#VALUE!</v>
      </c>
      <c r="Q493" s="7" t="e">
        <f t="shared" si="164"/>
        <v>#VALUE!</v>
      </c>
      <c r="R493" s="7" t="e">
        <f t="shared" si="165"/>
        <v>#VALUE!</v>
      </c>
      <c r="S493" s="7" t="e">
        <f t="shared" si="166"/>
        <v>#VALUE!</v>
      </c>
      <c r="T493" s="7" t="e">
        <f t="shared" si="167"/>
        <v>#VALUE!</v>
      </c>
      <c r="U493" s="7" t="e">
        <f t="shared" si="168"/>
        <v>#VALUE!</v>
      </c>
      <c r="V493" s="7" t="e">
        <f t="shared" si="169"/>
        <v>#VALUE!</v>
      </c>
      <c r="W493" s="7" t="e">
        <f t="shared" si="170"/>
        <v>#VALUE!</v>
      </c>
      <c r="X493" s="11" t="e">
        <f t="shared" si="150"/>
        <v>#VALUE!</v>
      </c>
      <c r="Y493" s="11" t="e">
        <f t="shared" si="151"/>
        <v>#VALUE!</v>
      </c>
      <c r="Z493" s="11" t="e">
        <f t="shared" si="152"/>
        <v>#VALUE!</v>
      </c>
      <c r="AA493" s="11" t="e">
        <f t="shared" si="153"/>
        <v>#VALUE!</v>
      </c>
      <c r="AB493" s="11" t="e">
        <f t="shared" si="154"/>
        <v>#VALUE!</v>
      </c>
      <c r="AC493" s="11" t="e">
        <f t="shared" si="155"/>
        <v>#VALUE!</v>
      </c>
      <c r="AD493" s="11" t="e">
        <f t="shared" si="156"/>
        <v>#VALUE!</v>
      </c>
      <c r="AE493" s="11" t="e">
        <f t="shared" si="157"/>
        <v>#VALUE!</v>
      </c>
      <c r="AF493" s="11" t="e">
        <f t="shared" si="158"/>
        <v>#VALUE!</v>
      </c>
      <c r="AG493" s="11" t="e">
        <f t="shared" si="159"/>
        <v>#VALUE!</v>
      </c>
      <c r="AH493" s="11" t="e">
        <f t="shared" si="160"/>
        <v>#VALUE!</v>
      </c>
    </row>
    <row r="494" spans="1:34">
      <c r="A494" s="3">
        <v>49461</v>
      </c>
      <c r="B494" s="4" t="s">
        <v>103</v>
      </c>
      <c r="C494" s="4" t="s">
        <v>103</v>
      </c>
      <c r="D494" s="4" t="s">
        <v>103</v>
      </c>
      <c r="E494" s="4" t="s">
        <v>46</v>
      </c>
      <c r="F494" s="9" t="s">
        <v>103</v>
      </c>
      <c r="G494" s="11" t="s">
        <v>103</v>
      </c>
      <c r="H494" s="9" t="s">
        <v>103</v>
      </c>
      <c r="I494" s="9" t="s">
        <v>103</v>
      </c>
      <c r="J494" s="9" t="s">
        <v>103</v>
      </c>
      <c r="K494" s="9" t="s">
        <v>103</v>
      </c>
      <c r="L494" s="9" t="s">
        <v>103</v>
      </c>
      <c r="M494" s="7" t="e">
        <f t="shared" si="171"/>
        <v>#VALUE!</v>
      </c>
      <c r="N494" s="7" t="e">
        <f t="shared" si="161"/>
        <v>#VALUE!</v>
      </c>
      <c r="O494" s="7" t="e">
        <f t="shared" si="162"/>
        <v>#VALUE!</v>
      </c>
      <c r="P494" s="7" t="e">
        <f t="shared" si="163"/>
        <v>#VALUE!</v>
      </c>
      <c r="Q494" s="7" t="e">
        <f t="shared" si="164"/>
        <v>#VALUE!</v>
      </c>
      <c r="R494" s="7" t="e">
        <f t="shared" si="165"/>
        <v>#VALUE!</v>
      </c>
      <c r="S494" s="7" t="e">
        <f t="shared" si="166"/>
        <v>#VALUE!</v>
      </c>
      <c r="T494" s="7" t="e">
        <f t="shared" si="167"/>
        <v>#VALUE!</v>
      </c>
      <c r="U494" s="7" t="e">
        <f t="shared" si="168"/>
        <v>#VALUE!</v>
      </c>
      <c r="V494" s="7" t="e">
        <f t="shared" si="169"/>
        <v>#VALUE!</v>
      </c>
      <c r="W494" s="7" t="e">
        <f t="shared" si="170"/>
        <v>#VALUE!</v>
      </c>
      <c r="X494" s="11" t="e">
        <f t="shared" si="150"/>
        <v>#VALUE!</v>
      </c>
      <c r="Y494" s="11" t="e">
        <f t="shared" si="151"/>
        <v>#VALUE!</v>
      </c>
      <c r="Z494" s="11" t="e">
        <f t="shared" si="152"/>
        <v>#VALUE!</v>
      </c>
      <c r="AA494" s="11" t="e">
        <f t="shared" si="153"/>
        <v>#VALUE!</v>
      </c>
      <c r="AB494" s="11" t="e">
        <f t="shared" si="154"/>
        <v>#VALUE!</v>
      </c>
      <c r="AC494" s="11" t="e">
        <f t="shared" si="155"/>
        <v>#VALUE!</v>
      </c>
      <c r="AD494" s="11" t="e">
        <f t="shared" si="156"/>
        <v>#VALUE!</v>
      </c>
      <c r="AE494" s="11" t="e">
        <f t="shared" si="157"/>
        <v>#VALUE!</v>
      </c>
      <c r="AF494" s="11" t="e">
        <f t="shared" si="158"/>
        <v>#VALUE!</v>
      </c>
      <c r="AG494" s="11" t="e">
        <f t="shared" si="159"/>
        <v>#VALUE!</v>
      </c>
      <c r="AH494" s="11" t="e">
        <f t="shared" si="160"/>
        <v>#VALUE!</v>
      </c>
    </row>
    <row r="495" spans="1:34">
      <c r="A495" s="3">
        <v>49491</v>
      </c>
      <c r="B495" s="4" t="s">
        <v>103</v>
      </c>
      <c r="C495" s="4" t="s">
        <v>103</v>
      </c>
      <c r="D495" s="4" t="s">
        <v>103</v>
      </c>
      <c r="E495" s="4" t="s">
        <v>46</v>
      </c>
      <c r="F495" s="9" t="s">
        <v>103</v>
      </c>
      <c r="G495" s="11" t="s">
        <v>103</v>
      </c>
      <c r="H495" s="9" t="s">
        <v>103</v>
      </c>
      <c r="I495" s="9" t="s">
        <v>103</v>
      </c>
      <c r="J495" s="9" t="s">
        <v>103</v>
      </c>
      <c r="K495" s="9" t="s">
        <v>103</v>
      </c>
      <c r="L495" s="9" t="s">
        <v>103</v>
      </c>
      <c r="M495" s="7" t="e">
        <f t="shared" si="171"/>
        <v>#VALUE!</v>
      </c>
      <c r="N495" s="7" t="e">
        <f t="shared" si="161"/>
        <v>#VALUE!</v>
      </c>
      <c r="O495" s="7" t="e">
        <f t="shared" si="162"/>
        <v>#VALUE!</v>
      </c>
      <c r="P495" s="7" t="e">
        <f t="shared" si="163"/>
        <v>#VALUE!</v>
      </c>
      <c r="Q495" s="7" t="e">
        <f t="shared" si="164"/>
        <v>#VALUE!</v>
      </c>
      <c r="R495" s="7" t="e">
        <f t="shared" si="165"/>
        <v>#VALUE!</v>
      </c>
      <c r="S495" s="7" t="e">
        <f t="shared" si="166"/>
        <v>#VALUE!</v>
      </c>
      <c r="T495" s="7" t="e">
        <f t="shared" si="167"/>
        <v>#VALUE!</v>
      </c>
      <c r="U495" s="7" t="e">
        <f t="shared" si="168"/>
        <v>#VALUE!</v>
      </c>
      <c r="V495" s="7" t="e">
        <f t="shared" si="169"/>
        <v>#VALUE!</v>
      </c>
      <c r="W495" s="7" t="e">
        <f t="shared" si="170"/>
        <v>#VALUE!</v>
      </c>
      <c r="X495" s="11" t="e">
        <f t="shared" si="150"/>
        <v>#VALUE!</v>
      </c>
      <c r="Y495" s="11" t="e">
        <f t="shared" si="151"/>
        <v>#VALUE!</v>
      </c>
      <c r="Z495" s="11" t="e">
        <f t="shared" si="152"/>
        <v>#VALUE!</v>
      </c>
      <c r="AA495" s="11" t="e">
        <f t="shared" si="153"/>
        <v>#VALUE!</v>
      </c>
      <c r="AB495" s="11" t="e">
        <f t="shared" si="154"/>
        <v>#VALUE!</v>
      </c>
      <c r="AC495" s="11" t="e">
        <f t="shared" si="155"/>
        <v>#VALUE!</v>
      </c>
      <c r="AD495" s="11" t="e">
        <f t="shared" si="156"/>
        <v>#VALUE!</v>
      </c>
      <c r="AE495" s="11" t="e">
        <f t="shared" si="157"/>
        <v>#VALUE!</v>
      </c>
      <c r="AF495" s="11" t="e">
        <f t="shared" si="158"/>
        <v>#VALUE!</v>
      </c>
      <c r="AG495" s="11" t="e">
        <f t="shared" si="159"/>
        <v>#VALUE!</v>
      </c>
      <c r="AH495" s="11" t="e">
        <f t="shared" si="160"/>
        <v>#VALUE!</v>
      </c>
    </row>
    <row r="496" spans="1:34">
      <c r="A496" s="3">
        <v>49522</v>
      </c>
      <c r="B496" s="4" t="s">
        <v>103</v>
      </c>
      <c r="C496" s="4" t="s">
        <v>103</v>
      </c>
      <c r="D496" s="4" t="s">
        <v>103</v>
      </c>
      <c r="E496" s="4" t="s">
        <v>46</v>
      </c>
      <c r="F496" s="9" t="s">
        <v>103</v>
      </c>
      <c r="G496" s="11" t="s">
        <v>103</v>
      </c>
      <c r="H496" s="9" t="s">
        <v>103</v>
      </c>
      <c r="I496" s="9" t="s">
        <v>103</v>
      </c>
      <c r="J496" s="9" t="s">
        <v>103</v>
      </c>
      <c r="K496" s="9" t="s">
        <v>103</v>
      </c>
      <c r="L496" s="9" t="s">
        <v>103</v>
      </c>
      <c r="M496" s="7" t="e">
        <f t="shared" si="171"/>
        <v>#VALUE!</v>
      </c>
      <c r="N496" s="7" t="e">
        <f t="shared" si="161"/>
        <v>#VALUE!</v>
      </c>
      <c r="O496" s="7" t="e">
        <f t="shared" si="162"/>
        <v>#VALUE!</v>
      </c>
      <c r="P496" s="7" t="e">
        <f t="shared" si="163"/>
        <v>#VALUE!</v>
      </c>
      <c r="Q496" s="7" t="e">
        <f t="shared" si="164"/>
        <v>#VALUE!</v>
      </c>
      <c r="R496" s="7" t="e">
        <f t="shared" si="165"/>
        <v>#VALUE!</v>
      </c>
      <c r="S496" s="7" t="e">
        <f t="shared" si="166"/>
        <v>#VALUE!</v>
      </c>
      <c r="T496" s="7" t="e">
        <f t="shared" si="167"/>
        <v>#VALUE!</v>
      </c>
      <c r="U496" s="7" t="e">
        <f t="shared" si="168"/>
        <v>#VALUE!</v>
      </c>
      <c r="V496" s="7" t="e">
        <f t="shared" si="169"/>
        <v>#VALUE!</v>
      </c>
      <c r="W496" s="7" t="e">
        <f t="shared" si="170"/>
        <v>#VALUE!</v>
      </c>
      <c r="X496" s="11" t="e">
        <f t="shared" si="150"/>
        <v>#VALUE!</v>
      </c>
      <c r="Y496" s="11" t="e">
        <f t="shared" si="151"/>
        <v>#VALUE!</v>
      </c>
      <c r="Z496" s="11" t="e">
        <f t="shared" si="152"/>
        <v>#VALUE!</v>
      </c>
      <c r="AA496" s="11" t="e">
        <f t="shared" si="153"/>
        <v>#VALUE!</v>
      </c>
      <c r="AB496" s="11" t="e">
        <f t="shared" si="154"/>
        <v>#VALUE!</v>
      </c>
      <c r="AC496" s="11" t="e">
        <f t="shared" si="155"/>
        <v>#VALUE!</v>
      </c>
      <c r="AD496" s="11" t="e">
        <f t="shared" si="156"/>
        <v>#VALUE!</v>
      </c>
      <c r="AE496" s="11" t="e">
        <f t="shared" si="157"/>
        <v>#VALUE!</v>
      </c>
      <c r="AF496" s="11" t="e">
        <f t="shared" si="158"/>
        <v>#VALUE!</v>
      </c>
      <c r="AG496" s="11" t="e">
        <f t="shared" si="159"/>
        <v>#VALUE!</v>
      </c>
      <c r="AH496" s="11" t="e">
        <f t="shared" si="160"/>
        <v>#VALUE!</v>
      </c>
    </row>
    <row r="497" spans="1:34">
      <c r="A497" s="3">
        <v>49553</v>
      </c>
      <c r="B497" s="4" t="s">
        <v>103</v>
      </c>
      <c r="C497" s="4" t="s">
        <v>103</v>
      </c>
      <c r="D497" s="4" t="s">
        <v>103</v>
      </c>
      <c r="E497" s="4" t="s">
        <v>46</v>
      </c>
      <c r="F497" s="9" t="s">
        <v>103</v>
      </c>
      <c r="G497" s="11" t="s">
        <v>103</v>
      </c>
      <c r="H497" s="9" t="s">
        <v>103</v>
      </c>
      <c r="I497" s="9" t="s">
        <v>103</v>
      </c>
      <c r="J497" s="9" t="s">
        <v>103</v>
      </c>
      <c r="K497" s="9" t="s">
        <v>103</v>
      </c>
      <c r="L497" s="9" t="s">
        <v>103</v>
      </c>
      <c r="M497" s="7" t="e">
        <f t="shared" si="171"/>
        <v>#VALUE!</v>
      </c>
      <c r="N497" s="7" t="e">
        <f t="shared" si="161"/>
        <v>#VALUE!</v>
      </c>
      <c r="O497" s="7" t="e">
        <f t="shared" si="162"/>
        <v>#VALUE!</v>
      </c>
      <c r="P497" s="7" t="e">
        <f t="shared" si="163"/>
        <v>#VALUE!</v>
      </c>
      <c r="Q497" s="7" t="e">
        <f t="shared" si="164"/>
        <v>#VALUE!</v>
      </c>
      <c r="R497" s="7" t="e">
        <f t="shared" si="165"/>
        <v>#VALUE!</v>
      </c>
      <c r="S497" s="7" t="e">
        <f t="shared" si="166"/>
        <v>#VALUE!</v>
      </c>
      <c r="T497" s="7" t="e">
        <f t="shared" si="167"/>
        <v>#VALUE!</v>
      </c>
      <c r="U497" s="7" t="e">
        <f t="shared" si="168"/>
        <v>#VALUE!</v>
      </c>
      <c r="V497" s="7" t="e">
        <f t="shared" si="169"/>
        <v>#VALUE!</v>
      </c>
      <c r="W497" s="7" t="e">
        <f t="shared" si="170"/>
        <v>#VALUE!</v>
      </c>
      <c r="X497" s="11" t="e">
        <f t="shared" si="150"/>
        <v>#VALUE!</v>
      </c>
      <c r="Y497" s="11" t="e">
        <f t="shared" si="151"/>
        <v>#VALUE!</v>
      </c>
      <c r="Z497" s="11" t="e">
        <f t="shared" si="152"/>
        <v>#VALUE!</v>
      </c>
      <c r="AA497" s="11" t="e">
        <f t="shared" si="153"/>
        <v>#VALUE!</v>
      </c>
      <c r="AB497" s="11" t="e">
        <f t="shared" si="154"/>
        <v>#VALUE!</v>
      </c>
      <c r="AC497" s="11" t="e">
        <f t="shared" si="155"/>
        <v>#VALUE!</v>
      </c>
      <c r="AD497" s="11" t="e">
        <f t="shared" si="156"/>
        <v>#VALUE!</v>
      </c>
      <c r="AE497" s="11" t="e">
        <f t="shared" si="157"/>
        <v>#VALUE!</v>
      </c>
      <c r="AF497" s="11" t="e">
        <f t="shared" si="158"/>
        <v>#VALUE!</v>
      </c>
      <c r="AG497" s="11" t="e">
        <f t="shared" si="159"/>
        <v>#VALUE!</v>
      </c>
      <c r="AH497" s="11" t="e">
        <f t="shared" si="160"/>
        <v>#VALUE!</v>
      </c>
    </row>
    <row r="498" spans="1:34">
      <c r="A498" s="3">
        <v>49583</v>
      </c>
      <c r="B498" s="4" t="s">
        <v>103</v>
      </c>
      <c r="C498" s="4" t="s">
        <v>103</v>
      </c>
      <c r="D498" s="4" t="s">
        <v>103</v>
      </c>
      <c r="E498" s="4" t="s">
        <v>46</v>
      </c>
      <c r="F498" s="9" t="s">
        <v>103</v>
      </c>
      <c r="G498" s="11" t="s">
        <v>103</v>
      </c>
      <c r="H498" s="9" t="s">
        <v>103</v>
      </c>
      <c r="I498" s="9" t="s">
        <v>103</v>
      </c>
      <c r="J498" s="9" t="s">
        <v>103</v>
      </c>
      <c r="K498" s="9" t="s">
        <v>103</v>
      </c>
      <c r="L498" s="9" t="s">
        <v>103</v>
      </c>
      <c r="M498" s="7" t="e">
        <f t="shared" si="171"/>
        <v>#VALUE!</v>
      </c>
      <c r="N498" s="7" t="e">
        <f t="shared" si="161"/>
        <v>#VALUE!</v>
      </c>
      <c r="O498" s="7" t="e">
        <f t="shared" si="162"/>
        <v>#VALUE!</v>
      </c>
      <c r="P498" s="7" t="e">
        <f t="shared" si="163"/>
        <v>#VALUE!</v>
      </c>
      <c r="Q498" s="7" t="e">
        <f t="shared" si="164"/>
        <v>#VALUE!</v>
      </c>
      <c r="R498" s="7" t="e">
        <f t="shared" si="165"/>
        <v>#VALUE!</v>
      </c>
      <c r="S498" s="7" t="e">
        <f t="shared" si="166"/>
        <v>#VALUE!</v>
      </c>
      <c r="T498" s="7" t="e">
        <f t="shared" si="167"/>
        <v>#VALUE!</v>
      </c>
      <c r="U498" s="7" t="e">
        <f t="shared" si="168"/>
        <v>#VALUE!</v>
      </c>
      <c r="V498" s="7" t="e">
        <f t="shared" si="169"/>
        <v>#VALUE!</v>
      </c>
      <c r="W498" s="7" t="e">
        <f t="shared" si="170"/>
        <v>#VALUE!</v>
      </c>
      <c r="X498" s="11" t="e">
        <f t="shared" si="150"/>
        <v>#VALUE!</v>
      </c>
      <c r="Y498" s="11" t="e">
        <f t="shared" si="151"/>
        <v>#VALUE!</v>
      </c>
      <c r="Z498" s="11" t="e">
        <f t="shared" si="152"/>
        <v>#VALUE!</v>
      </c>
      <c r="AA498" s="11" t="e">
        <f t="shared" si="153"/>
        <v>#VALUE!</v>
      </c>
      <c r="AB498" s="11" t="e">
        <f t="shared" si="154"/>
        <v>#VALUE!</v>
      </c>
      <c r="AC498" s="11" t="e">
        <f t="shared" si="155"/>
        <v>#VALUE!</v>
      </c>
      <c r="AD498" s="11" t="e">
        <f t="shared" si="156"/>
        <v>#VALUE!</v>
      </c>
      <c r="AE498" s="11" t="e">
        <f t="shared" si="157"/>
        <v>#VALUE!</v>
      </c>
      <c r="AF498" s="11" t="e">
        <f t="shared" si="158"/>
        <v>#VALUE!</v>
      </c>
      <c r="AG498" s="11" t="e">
        <f t="shared" si="159"/>
        <v>#VALUE!</v>
      </c>
      <c r="AH498" s="11" t="e">
        <f t="shared" si="160"/>
        <v>#VALUE!</v>
      </c>
    </row>
    <row r="499" spans="1:34">
      <c r="A499" s="3">
        <v>49614</v>
      </c>
      <c r="B499" s="4" t="s">
        <v>103</v>
      </c>
      <c r="C499" s="4" t="s">
        <v>103</v>
      </c>
      <c r="D499" s="4" t="s">
        <v>103</v>
      </c>
      <c r="E499" s="4" t="s">
        <v>46</v>
      </c>
      <c r="F499" s="9" t="s">
        <v>103</v>
      </c>
      <c r="G499" s="11" t="s">
        <v>103</v>
      </c>
      <c r="H499" s="9" t="s">
        <v>103</v>
      </c>
      <c r="I499" s="9" t="s">
        <v>103</v>
      </c>
      <c r="J499" s="9" t="s">
        <v>103</v>
      </c>
      <c r="K499" s="9" t="s">
        <v>103</v>
      </c>
      <c r="L499" s="9" t="s">
        <v>103</v>
      </c>
      <c r="M499" s="7" t="e">
        <f t="shared" si="171"/>
        <v>#VALUE!</v>
      </c>
      <c r="N499" s="7" t="e">
        <f t="shared" si="161"/>
        <v>#VALUE!</v>
      </c>
      <c r="O499" s="7" t="e">
        <f t="shared" si="162"/>
        <v>#VALUE!</v>
      </c>
      <c r="P499" s="7" t="e">
        <f t="shared" si="163"/>
        <v>#VALUE!</v>
      </c>
      <c r="Q499" s="7" t="e">
        <f t="shared" si="164"/>
        <v>#VALUE!</v>
      </c>
      <c r="R499" s="7" t="e">
        <f t="shared" si="165"/>
        <v>#VALUE!</v>
      </c>
      <c r="S499" s="7" t="e">
        <f t="shared" si="166"/>
        <v>#VALUE!</v>
      </c>
      <c r="T499" s="7" t="e">
        <f t="shared" si="167"/>
        <v>#VALUE!</v>
      </c>
      <c r="U499" s="7" t="e">
        <f t="shared" si="168"/>
        <v>#VALUE!</v>
      </c>
      <c r="V499" s="7" t="e">
        <f t="shared" si="169"/>
        <v>#VALUE!</v>
      </c>
      <c r="W499" s="7" t="e">
        <f t="shared" si="170"/>
        <v>#VALUE!</v>
      </c>
      <c r="X499" s="11" t="e">
        <f t="shared" si="150"/>
        <v>#VALUE!</v>
      </c>
      <c r="Y499" s="11" t="e">
        <f t="shared" si="151"/>
        <v>#VALUE!</v>
      </c>
      <c r="Z499" s="11" t="e">
        <f t="shared" si="152"/>
        <v>#VALUE!</v>
      </c>
      <c r="AA499" s="11" t="e">
        <f t="shared" si="153"/>
        <v>#VALUE!</v>
      </c>
      <c r="AB499" s="11" t="e">
        <f t="shared" si="154"/>
        <v>#VALUE!</v>
      </c>
      <c r="AC499" s="11" t="e">
        <f t="shared" si="155"/>
        <v>#VALUE!</v>
      </c>
      <c r="AD499" s="11" t="e">
        <f t="shared" si="156"/>
        <v>#VALUE!</v>
      </c>
      <c r="AE499" s="11" t="e">
        <f t="shared" si="157"/>
        <v>#VALUE!</v>
      </c>
      <c r="AF499" s="11" t="e">
        <f t="shared" si="158"/>
        <v>#VALUE!</v>
      </c>
      <c r="AG499" s="11" t="e">
        <f t="shared" si="159"/>
        <v>#VALUE!</v>
      </c>
      <c r="AH499" s="11" t="e">
        <f t="shared" si="160"/>
        <v>#VALUE!</v>
      </c>
    </row>
    <row r="500" spans="1:34">
      <c r="A500" s="3">
        <v>49644</v>
      </c>
      <c r="B500" s="4" t="s">
        <v>103</v>
      </c>
      <c r="C500" s="4" t="s">
        <v>103</v>
      </c>
      <c r="D500" s="4" t="s">
        <v>103</v>
      </c>
      <c r="E500" s="4" t="s">
        <v>46</v>
      </c>
      <c r="F500" s="9" t="s">
        <v>103</v>
      </c>
      <c r="G500" s="11" t="s">
        <v>103</v>
      </c>
      <c r="H500" s="9" t="s">
        <v>103</v>
      </c>
      <c r="I500" s="9" t="s">
        <v>103</v>
      </c>
      <c r="J500" s="9" t="s">
        <v>103</v>
      </c>
      <c r="K500" s="9" t="s">
        <v>103</v>
      </c>
      <c r="L500" s="9" t="s">
        <v>103</v>
      </c>
      <c r="M500" s="7" t="e">
        <f t="shared" si="171"/>
        <v>#VALUE!</v>
      </c>
      <c r="N500" s="7" t="e">
        <f t="shared" si="161"/>
        <v>#VALUE!</v>
      </c>
      <c r="O500" s="7" t="e">
        <f t="shared" si="162"/>
        <v>#VALUE!</v>
      </c>
      <c r="P500" s="7" t="e">
        <f t="shared" si="163"/>
        <v>#VALUE!</v>
      </c>
      <c r="Q500" s="7" t="e">
        <f t="shared" si="164"/>
        <v>#VALUE!</v>
      </c>
      <c r="R500" s="7" t="e">
        <f t="shared" si="165"/>
        <v>#VALUE!</v>
      </c>
      <c r="S500" s="7" t="e">
        <f t="shared" si="166"/>
        <v>#VALUE!</v>
      </c>
      <c r="T500" s="7" t="e">
        <f t="shared" si="167"/>
        <v>#VALUE!</v>
      </c>
      <c r="U500" s="7" t="e">
        <f t="shared" si="168"/>
        <v>#VALUE!</v>
      </c>
      <c r="V500" s="7" t="e">
        <f t="shared" si="169"/>
        <v>#VALUE!</v>
      </c>
      <c r="W500" s="7" t="e">
        <f t="shared" si="170"/>
        <v>#VALUE!</v>
      </c>
      <c r="X500" s="11" t="e">
        <f t="shared" si="150"/>
        <v>#VALUE!</v>
      </c>
      <c r="Y500" s="11" t="e">
        <f t="shared" si="151"/>
        <v>#VALUE!</v>
      </c>
      <c r="Z500" s="11" t="e">
        <f t="shared" si="152"/>
        <v>#VALUE!</v>
      </c>
      <c r="AA500" s="11" t="e">
        <f t="shared" si="153"/>
        <v>#VALUE!</v>
      </c>
      <c r="AB500" s="11" t="e">
        <f t="shared" si="154"/>
        <v>#VALUE!</v>
      </c>
      <c r="AC500" s="11" t="e">
        <f t="shared" si="155"/>
        <v>#VALUE!</v>
      </c>
      <c r="AD500" s="11" t="e">
        <f t="shared" si="156"/>
        <v>#VALUE!</v>
      </c>
      <c r="AE500" s="11" t="e">
        <f t="shared" si="157"/>
        <v>#VALUE!</v>
      </c>
      <c r="AF500" s="11" t="e">
        <f t="shared" si="158"/>
        <v>#VALUE!</v>
      </c>
      <c r="AG500" s="11" t="e">
        <f t="shared" si="159"/>
        <v>#VALUE!</v>
      </c>
      <c r="AH500" s="11" t="e">
        <f t="shared" si="160"/>
        <v>#VALUE!</v>
      </c>
    </row>
    <row r="501" spans="1:34">
      <c r="A501" s="3">
        <v>49675</v>
      </c>
      <c r="B501" s="4" t="s">
        <v>103</v>
      </c>
      <c r="C501" s="4" t="s">
        <v>103</v>
      </c>
      <c r="D501" s="4" t="s">
        <v>103</v>
      </c>
      <c r="E501" s="4" t="s">
        <v>46</v>
      </c>
      <c r="F501" s="9" t="s">
        <v>103</v>
      </c>
      <c r="G501" s="11" t="s">
        <v>103</v>
      </c>
      <c r="H501" s="9" t="s">
        <v>103</v>
      </c>
      <c r="I501" s="9" t="s">
        <v>103</v>
      </c>
      <c r="J501" s="9" t="s">
        <v>103</v>
      </c>
      <c r="K501" s="9" t="s">
        <v>103</v>
      </c>
      <c r="L501" s="9" t="s">
        <v>103</v>
      </c>
      <c r="M501" s="7" t="e">
        <f t="shared" si="171"/>
        <v>#VALUE!</v>
      </c>
      <c r="N501" s="7" t="e">
        <f t="shared" si="161"/>
        <v>#VALUE!</v>
      </c>
      <c r="O501" s="7" t="e">
        <f t="shared" si="162"/>
        <v>#VALUE!</v>
      </c>
      <c r="P501" s="7" t="e">
        <f t="shared" si="163"/>
        <v>#VALUE!</v>
      </c>
      <c r="Q501" s="7" t="e">
        <f t="shared" si="164"/>
        <v>#VALUE!</v>
      </c>
      <c r="R501" s="7" t="e">
        <f t="shared" si="165"/>
        <v>#VALUE!</v>
      </c>
      <c r="S501" s="7" t="e">
        <f t="shared" si="166"/>
        <v>#VALUE!</v>
      </c>
      <c r="T501" s="7" t="e">
        <f t="shared" si="167"/>
        <v>#VALUE!</v>
      </c>
      <c r="U501" s="7" t="e">
        <f t="shared" si="168"/>
        <v>#VALUE!</v>
      </c>
      <c r="V501" s="7" t="e">
        <f t="shared" si="169"/>
        <v>#VALUE!</v>
      </c>
      <c r="W501" s="7" t="e">
        <f t="shared" si="170"/>
        <v>#VALUE!</v>
      </c>
      <c r="X501" s="11" t="e">
        <f t="shared" si="150"/>
        <v>#VALUE!</v>
      </c>
      <c r="Y501" s="11" t="e">
        <f t="shared" si="151"/>
        <v>#VALUE!</v>
      </c>
      <c r="Z501" s="11" t="e">
        <f t="shared" si="152"/>
        <v>#VALUE!</v>
      </c>
      <c r="AA501" s="11" t="e">
        <f t="shared" si="153"/>
        <v>#VALUE!</v>
      </c>
      <c r="AB501" s="11" t="e">
        <f t="shared" si="154"/>
        <v>#VALUE!</v>
      </c>
      <c r="AC501" s="11" t="e">
        <f t="shared" si="155"/>
        <v>#VALUE!</v>
      </c>
      <c r="AD501" s="11" t="e">
        <f t="shared" si="156"/>
        <v>#VALUE!</v>
      </c>
      <c r="AE501" s="11" t="e">
        <f t="shared" si="157"/>
        <v>#VALUE!</v>
      </c>
      <c r="AF501" s="11" t="e">
        <f t="shared" si="158"/>
        <v>#VALUE!</v>
      </c>
      <c r="AG501" s="11" t="e">
        <f t="shared" si="159"/>
        <v>#VALUE!</v>
      </c>
      <c r="AH501" s="11" t="e">
        <f t="shared" si="160"/>
        <v>#VALUE!</v>
      </c>
    </row>
    <row r="502" spans="1:34">
      <c r="A502" s="3">
        <v>49706</v>
      </c>
      <c r="B502" s="4" t="s">
        <v>103</v>
      </c>
      <c r="C502" s="4" t="s">
        <v>103</v>
      </c>
      <c r="D502" s="4" t="s">
        <v>103</v>
      </c>
      <c r="E502" s="4" t="s">
        <v>46</v>
      </c>
      <c r="F502" s="9" t="s">
        <v>103</v>
      </c>
      <c r="G502" s="11" t="s">
        <v>103</v>
      </c>
      <c r="H502" s="9" t="s">
        <v>103</v>
      </c>
      <c r="I502" s="9" t="s">
        <v>103</v>
      </c>
      <c r="J502" s="9" t="s">
        <v>103</v>
      </c>
      <c r="K502" s="9" t="s">
        <v>103</v>
      </c>
      <c r="L502" s="9" t="s">
        <v>103</v>
      </c>
      <c r="M502" s="7" t="e">
        <f t="shared" si="171"/>
        <v>#VALUE!</v>
      </c>
      <c r="N502" s="7" t="e">
        <f t="shared" si="161"/>
        <v>#VALUE!</v>
      </c>
      <c r="O502" s="7" t="e">
        <f t="shared" si="162"/>
        <v>#VALUE!</v>
      </c>
      <c r="P502" s="7" t="e">
        <f t="shared" si="163"/>
        <v>#VALUE!</v>
      </c>
      <c r="Q502" s="7" t="e">
        <f t="shared" si="164"/>
        <v>#VALUE!</v>
      </c>
      <c r="R502" s="7" t="e">
        <f t="shared" si="165"/>
        <v>#VALUE!</v>
      </c>
      <c r="S502" s="7" t="e">
        <f t="shared" si="166"/>
        <v>#VALUE!</v>
      </c>
      <c r="T502" s="7" t="e">
        <f t="shared" si="167"/>
        <v>#VALUE!</v>
      </c>
      <c r="U502" s="7" t="e">
        <f t="shared" si="168"/>
        <v>#VALUE!</v>
      </c>
      <c r="V502" s="7" t="e">
        <f t="shared" si="169"/>
        <v>#VALUE!</v>
      </c>
      <c r="W502" s="7" t="e">
        <f t="shared" si="170"/>
        <v>#VALUE!</v>
      </c>
      <c r="X502" s="11" t="e">
        <f t="shared" si="150"/>
        <v>#VALUE!</v>
      </c>
      <c r="Y502" s="11" t="e">
        <f t="shared" si="151"/>
        <v>#VALUE!</v>
      </c>
      <c r="Z502" s="11" t="e">
        <f t="shared" si="152"/>
        <v>#VALUE!</v>
      </c>
      <c r="AA502" s="11" t="e">
        <f t="shared" si="153"/>
        <v>#VALUE!</v>
      </c>
      <c r="AB502" s="11" t="e">
        <f t="shared" si="154"/>
        <v>#VALUE!</v>
      </c>
      <c r="AC502" s="11" t="e">
        <f t="shared" si="155"/>
        <v>#VALUE!</v>
      </c>
      <c r="AD502" s="11" t="e">
        <f t="shared" si="156"/>
        <v>#VALUE!</v>
      </c>
      <c r="AE502" s="11" t="e">
        <f t="shared" si="157"/>
        <v>#VALUE!</v>
      </c>
      <c r="AF502" s="11" t="e">
        <f t="shared" si="158"/>
        <v>#VALUE!</v>
      </c>
      <c r="AG502" s="11" t="e">
        <f t="shared" si="159"/>
        <v>#VALUE!</v>
      </c>
      <c r="AH502" s="11" t="e">
        <f t="shared" si="160"/>
        <v>#VALUE!</v>
      </c>
    </row>
    <row r="503" spans="1:34">
      <c r="A503" s="3">
        <v>49735</v>
      </c>
      <c r="B503" s="4" t="s">
        <v>103</v>
      </c>
      <c r="C503" s="4" t="s">
        <v>103</v>
      </c>
      <c r="D503" s="4" t="s">
        <v>103</v>
      </c>
      <c r="E503" s="4" t="s">
        <v>46</v>
      </c>
      <c r="F503" s="9" t="s">
        <v>103</v>
      </c>
      <c r="G503" s="11" t="s">
        <v>103</v>
      </c>
      <c r="H503" s="9" t="s">
        <v>103</v>
      </c>
      <c r="I503" s="9" t="s">
        <v>103</v>
      </c>
      <c r="J503" s="9" t="s">
        <v>103</v>
      </c>
      <c r="K503" s="9" t="s">
        <v>103</v>
      </c>
      <c r="L503" s="9" t="s">
        <v>103</v>
      </c>
      <c r="M503" s="7" t="e">
        <f t="shared" si="171"/>
        <v>#VALUE!</v>
      </c>
      <c r="N503" s="7" t="e">
        <f t="shared" si="161"/>
        <v>#VALUE!</v>
      </c>
      <c r="O503" s="7" t="e">
        <f t="shared" si="162"/>
        <v>#VALUE!</v>
      </c>
      <c r="P503" s="7" t="e">
        <f t="shared" si="163"/>
        <v>#VALUE!</v>
      </c>
      <c r="Q503" s="7" t="e">
        <f t="shared" si="164"/>
        <v>#VALUE!</v>
      </c>
      <c r="R503" s="7" t="e">
        <f t="shared" si="165"/>
        <v>#VALUE!</v>
      </c>
      <c r="S503" s="7" t="e">
        <f t="shared" si="166"/>
        <v>#VALUE!</v>
      </c>
      <c r="T503" s="7" t="e">
        <f t="shared" si="167"/>
        <v>#VALUE!</v>
      </c>
      <c r="U503" s="7" t="e">
        <f t="shared" si="168"/>
        <v>#VALUE!</v>
      </c>
      <c r="V503" s="7" t="e">
        <f t="shared" si="169"/>
        <v>#VALUE!</v>
      </c>
      <c r="W503" s="7" t="e">
        <f t="shared" si="170"/>
        <v>#VALUE!</v>
      </c>
      <c r="X503" s="11" t="e">
        <f t="shared" si="150"/>
        <v>#VALUE!</v>
      </c>
      <c r="Y503" s="11" t="e">
        <f t="shared" si="151"/>
        <v>#VALUE!</v>
      </c>
      <c r="Z503" s="11" t="e">
        <f t="shared" si="152"/>
        <v>#VALUE!</v>
      </c>
      <c r="AA503" s="11" t="e">
        <f t="shared" si="153"/>
        <v>#VALUE!</v>
      </c>
      <c r="AB503" s="11" t="e">
        <f t="shared" si="154"/>
        <v>#VALUE!</v>
      </c>
      <c r="AC503" s="11" t="e">
        <f t="shared" si="155"/>
        <v>#VALUE!</v>
      </c>
      <c r="AD503" s="11" t="e">
        <f t="shared" si="156"/>
        <v>#VALUE!</v>
      </c>
      <c r="AE503" s="11" t="e">
        <f t="shared" si="157"/>
        <v>#VALUE!</v>
      </c>
      <c r="AF503" s="11" t="e">
        <f t="shared" si="158"/>
        <v>#VALUE!</v>
      </c>
      <c r="AG503" s="11" t="e">
        <f t="shared" si="159"/>
        <v>#VALUE!</v>
      </c>
      <c r="AH503" s="11" t="e">
        <f t="shared" si="160"/>
        <v>#VALUE!</v>
      </c>
    </row>
    <row r="504" spans="1:34">
      <c r="A504" s="3">
        <v>49766</v>
      </c>
      <c r="B504" s="4" t="s">
        <v>103</v>
      </c>
      <c r="C504" s="4" t="s">
        <v>103</v>
      </c>
      <c r="D504" s="4" t="s">
        <v>103</v>
      </c>
      <c r="E504" s="4" t="s">
        <v>46</v>
      </c>
      <c r="F504" s="9" t="s">
        <v>103</v>
      </c>
      <c r="G504" s="11" t="s">
        <v>103</v>
      </c>
      <c r="H504" s="9" t="s">
        <v>103</v>
      </c>
      <c r="I504" s="9" t="s">
        <v>103</v>
      </c>
      <c r="J504" s="9" t="s">
        <v>103</v>
      </c>
      <c r="K504" s="9" t="s">
        <v>103</v>
      </c>
      <c r="L504" s="9" t="s">
        <v>103</v>
      </c>
      <c r="M504" s="7" t="e">
        <f t="shared" si="171"/>
        <v>#VALUE!</v>
      </c>
      <c r="N504" s="7" t="e">
        <f t="shared" si="161"/>
        <v>#VALUE!</v>
      </c>
      <c r="O504" s="7" t="e">
        <f t="shared" si="162"/>
        <v>#VALUE!</v>
      </c>
      <c r="P504" s="7" t="e">
        <f t="shared" si="163"/>
        <v>#VALUE!</v>
      </c>
      <c r="Q504" s="7" t="e">
        <f t="shared" si="164"/>
        <v>#VALUE!</v>
      </c>
      <c r="R504" s="7" t="e">
        <f t="shared" si="165"/>
        <v>#VALUE!</v>
      </c>
      <c r="S504" s="7" t="e">
        <f t="shared" si="166"/>
        <v>#VALUE!</v>
      </c>
      <c r="T504" s="7" t="e">
        <f t="shared" si="167"/>
        <v>#VALUE!</v>
      </c>
      <c r="U504" s="7" t="e">
        <f t="shared" si="168"/>
        <v>#VALUE!</v>
      </c>
      <c r="V504" s="7" t="e">
        <f t="shared" si="169"/>
        <v>#VALUE!</v>
      </c>
      <c r="W504" s="7" t="e">
        <f t="shared" si="170"/>
        <v>#VALUE!</v>
      </c>
      <c r="X504" s="11" t="e">
        <f t="shared" si="150"/>
        <v>#VALUE!</v>
      </c>
      <c r="Y504" s="11" t="e">
        <f t="shared" si="151"/>
        <v>#VALUE!</v>
      </c>
      <c r="Z504" s="11" t="e">
        <f t="shared" si="152"/>
        <v>#VALUE!</v>
      </c>
      <c r="AA504" s="11" t="e">
        <f t="shared" si="153"/>
        <v>#VALUE!</v>
      </c>
      <c r="AB504" s="11" t="e">
        <f t="shared" si="154"/>
        <v>#VALUE!</v>
      </c>
      <c r="AC504" s="11" t="e">
        <f t="shared" si="155"/>
        <v>#VALUE!</v>
      </c>
      <c r="AD504" s="11" t="e">
        <f t="shared" si="156"/>
        <v>#VALUE!</v>
      </c>
      <c r="AE504" s="11" t="e">
        <f t="shared" si="157"/>
        <v>#VALUE!</v>
      </c>
      <c r="AF504" s="11" t="e">
        <f t="shared" si="158"/>
        <v>#VALUE!</v>
      </c>
      <c r="AG504" s="11" t="e">
        <f t="shared" si="159"/>
        <v>#VALUE!</v>
      </c>
      <c r="AH504" s="11" t="e">
        <f t="shared" si="160"/>
        <v>#VALUE!</v>
      </c>
    </row>
    <row r="505" spans="1:34">
      <c r="A505" s="3">
        <v>49796</v>
      </c>
      <c r="B505" s="4" t="s">
        <v>103</v>
      </c>
      <c r="C505" s="4" t="s">
        <v>103</v>
      </c>
      <c r="D505" s="4" t="s">
        <v>103</v>
      </c>
      <c r="E505" s="4" t="s">
        <v>46</v>
      </c>
      <c r="F505" s="9" t="s">
        <v>103</v>
      </c>
      <c r="G505" s="11" t="s">
        <v>103</v>
      </c>
      <c r="H505" s="9" t="s">
        <v>103</v>
      </c>
      <c r="I505" s="9" t="s">
        <v>103</v>
      </c>
      <c r="J505" s="9" t="s">
        <v>103</v>
      </c>
      <c r="K505" s="9" t="s">
        <v>103</v>
      </c>
      <c r="L505" s="9" t="s">
        <v>103</v>
      </c>
      <c r="M505" s="7" t="e">
        <f t="shared" si="171"/>
        <v>#VALUE!</v>
      </c>
      <c r="N505" s="7" t="e">
        <f t="shared" si="161"/>
        <v>#VALUE!</v>
      </c>
      <c r="O505" s="7" t="e">
        <f t="shared" si="162"/>
        <v>#VALUE!</v>
      </c>
      <c r="P505" s="7" t="e">
        <f t="shared" si="163"/>
        <v>#VALUE!</v>
      </c>
      <c r="Q505" s="7" t="e">
        <f t="shared" si="164"/>
        <v>#VALUE!</v>
      </c>
      <c r="R505" s="7" t="e">
        <f t="shared" si="165"/>
        <v>#VALUE!</v>
      </c>
      <c r="S505" s="7" t="e">
        <f t="shared" si="166"/>
        <v>#VALUE!</v>
      </c>
      <c r="T505" s="7" t="e">
        <f t="shared" si="167"/>
        <v>#VALUE!</v>
      </c>
      <c r="U505" s="7" t="e">
        <f t="shared" si="168"/>
        <v>#VALUE!</v>
      </c>
      <c r="V505" s="7" t="e">
        <f t="shared" si="169"/>
        <v>#VALUE!</v>
      </c>
      <c r="W505" s="7" t="e">
        <f t="shared" si="170"/>
        <v>#VALUE!</v>
      </c>
      <c r="X505" s="11" t="e">
        <f t="shared" si="150"/>
        <v>#VALUE!</v>
      </c>
      <c r="Y505" s="11" t="e">
        <f t="shared" si="151"/>
        <v>#VALUE!</v>
      </c>
      <c r="Z505" s="11" t="e">
        <f t="shared" si="152"/>
        <v>#VALUE!</v>
      </c>
      <c r="AA505" s="11" t="e">
        <f t="shared" si="153"/>
        <v>#VALUE!</v>
      </c>
      <c r="AB505" s="11" t="e">
        <f t="shared" si="154"/>
        <v>#VALUE!</v>
      </c>
      <c r="AC505" s="11" t="e">
        <f t="shared" si="155"/>
        <v>#VALUE!</v>
      </c>
      <c r="AD505" s="11" t="e">
        <f t="shared" si="156"/>
        <v>#VALUE!</v>
      </c>
      <c r="AE505" s="11" t="e">
        <f t="shared" si="157"/>
        <v>#VALUE!</v>
      </c>
      <c r="AF505" s="11" t="e">
        <f t="shared" si="158"/>
        <v>#VALUE!</v>
      </c>
      <c r="AG505" s="11" t="e">
        <f t="shared" si="159"/>
        <v>#VALUE!</v>
      </c>
      <c r="AH505" s="11" t="e">
        <f t="shared" si="160"/>
        <v>#VALUE!</v>
      </c>
    </row>
    <row r="506" spans="1:34">
      <c r="A506" s="3">
        <v>49827</v>
      </c>
      <c r="B506" s="4" t="s">
        <v>103</v>
      </c>
      <c r="C506" s="4" t="s">
        <v>103</v>
      </c>
      <c r="D506" s="4" t="s">
        <v>103</v>
      </c>
      <c r="E506" s="4" t="s">
        <v>46</v>
      </c>
      <c r="F506" s="9" t="s">
        <v>103</v>
      </c>
      <c r="G506" s="11" t="s">
        <v>103</v>
      </c>
      <c r="H506" s="9" t="s">
        <v>103</v>
      </c>
      <c r="I506" s="9" t="s">
        <v>103</v>
      </c>
      <c r="J506" s="9" t="s">
        <v>103</v>
      </c>
      <c r="K506" s="9" t="s">
        <v>103</v>
      </c>
      <c r="L506" s="9" t="s">
        <v>103</v>
      </c>
      <c r="M506" s="7" t="e">
        <f t="shared" si="171"/>
        <v>#VALUE!</v>
      </c>
      <c r="N506" s="7" t="e">
        <f t="shared" si="161"/>
        <v>#VALUE!</v>
      </c>
      <c r="O506" s="7" t="e">
        <f t="shared" si="162"/>
        <v>#VALUE!</v>
      </c>
      <c r="P506" s="7" t="e">
        <f t="shared" si="163"/>
        <v>#VALUE!</v>
      </c>
      <c r="Q506" s="7" t="e">
        <f t="shared" si="164"/>
        <v>#VALUE!</v>
      </c>
      <c r="R506" s="7" t="e">
        <f t="shared" si="165"/>
        <v>#VALUE!</v>
      </c>
      <c r="S506" s="7" t="e">
        <f t="shared" si="166"/>
        <v>#VALUE!</v>
      </c>
      <c r="T506" s="7" t="e">
        <f t="shared" si="167"/>
        <v>#VALUE!</v>
      </c>
      <c r="U506" s="7" t="e">
        <f t="shared" si="168"/>
        <v>#VALUE!</v>
      </c>
      <c r="V506" s="7" t="e">
        <f t="shared" si="169"/>
        <v>#VALUE!</v>
      </c>
      <c r="W506" s="7" t="e">
        <f t="shared" si="170"/>
        <v>#VALUE!</v>
      </c>
      <c r="X506" s="11" t="e">
        <f t="shared" si="150"/>
        <v>#VALUE!</v>
      </c>
      <c r="Y506" s="11" t="e">
        <f t="shared" si="151"/>
        <v>#VALUE!</v>
      </c>
      <c r="Z506" s="11" t="e">
        <f t="shared" si="152"/>
        <v>#VALUE!</v>
      </c>
      <c r="AA506" s="11" t="e">
        <f t="shared" si="153"/>
        <v>#VALUE!</v>
      </c>
      <c r="AB506" s="11" t="e">
        <f t="shared" si="154"/>
        <v>#VALUE!</v>
      </c>
      <c r="AC506" s="11" t="e">
        <f t="shared" si="155"/>
        <v>#VALUE!</v>
      </c>
      <c r="AD506" s="11" t="e">
        <f t="shared" si="156"/>
        <v>#VALUE!</v>
      </c>
      <c r="AE506" s="11" t="e">
        <f t="shared" si="157"/>
        <v>#VALUE!</v>
      </c>
      <c r="AF506" s="11" t="e">
        <f t="shared" si="158"/>
        <v>#VALUE!</v>
      </c>
      <c r="AG506" s="11" t="e">
        <f t="shared" si="159"/>
        <v>#VALUE!</v>
      </c>
      <c r="AH506" s="11" t="e">
        <f t="shared" si="160"/>
        <v>#VALUE!</v>
      </c>
    </row>
    <row r="507" spans="1:34">
      <c r="A507" s="3">
        <v>49857</v>
      </c>
      <c r="B507" s="4" t="s">
        <v>103</v>
      </c>
      <c r="C507" s="4" t="s">
        <v>103</v>
      </c>
      <c r="D507" s="4" t="s">
        <v>103</v>
      </c>
      <c r="E507" s="4" t="s">
        <v>46</v>
      </c>
      <c r="F507" s="9" t="s">
        <v>103</v>
      </c>
      <c r="G507" s="11" t="s">
        <v>103</v>
      </c>
      <c r="H507" s="9" t="s">
        <v>103</v>
      </c>
      <c r="I507" s="9" t="s">
        <v>103</v>
      </c>
      <c r="J507" s="9" t="s">
        <v>103</v>
      </c>
      <c r="K507" s="9" t="s">
        <v>103</v>
      </c>
      <c r="L507" s="9" t="s">
        <v>103</v>
      </c>
      <c r="M507" s="7" t="e">
        <f t="shared" si="171"/>
        <v>#VALUE!</v>
      </c>
      <c r="N507" s="7" t="e">
        <f t="shared" si="161"/>
        <v>#VALUE!</v>
      </c>
      <c r="O507" s="7" t="e">
        <f t="shared" si="162"/>
        <v>#VALUE!</v>
      </c>
      <c r="P507" s="7" t="e">
        <f t="shared" si="163"/>
        <v>#VALUE!</v>
      </c>
      <c r="Q507" s="7" t="e">
        <f t="shared" si="164"/>
        <v>#VALUE!</v>
      </c>
      <c r="R507" s="7" t="e">
        <f t="shared" si="165"/>
        <v>#VALUE!</v>
      </c>
      <c r="S507" s="7" t="e">
        <f t="shared" si="166"/>
        <v>#VALUE!</v>
      </c>
      <c r="T507" s="7" t="e">
        <f t="shared" si="167"/>
        <v>#VALUE!</v>
      </c>
      <c r="U507" s="7" t="e">
        <f t="shared" si="168"/>
        <v>#VALUE!</v>
      </c>
      <c r="V507" s="7" t="e">
        <f t="shared" si="169"/>
        <v>#VALUE!</v>
      </c>
      <c r="W507" s="7" t="e">
        <f t="shared" si="170"/>
        <v>#VALUE!</v>
      </c>
      <c r="X507" s="11" t="e">
        <f t="shared" si="150"/>
        <v>#VALUE!</v>
      </c>
      <c r="Y507" s="11" t="e">
        <f t="shared" si="151"/>
        <v>#VALUE!</v>
      </c>
      <c r="Z507" s="11" t="e">
        <f t="shared" si="152"/>
        <v>#VALUE!</v>
      </c>
      <c r="AA507" s="11" t="e">
        <f t="shared" si="153"/>
        <v>#VALUE!</v>
      </c>
      <c r="AB507" s="11" t="e">
        <f t="shared" si="154"/>
        <v>#VALUE!</v>
      </c>
      <c r="AC507" s="11" t="e">
        <f t="shared" si="155"/>
        <v>#VALUE!</v>
      </c>
      <c r="AD507" s="11" t="e">
        <f t="shared" si="156"/>
        <v>#VALUE!</v>
      </c>
      <c r="AE507" s="11" t="e">
        <f t="shared" si="157"/>
        <v>#VALUE!</v>
      </c>
      <c r="AF507" s="11" t="e">
        <f t="shared" si="158"/>
        <v>#VALUE!</v>
      </c>
      <c r="AG507" s="11" t="e">
        <f t="shared" si="159"/>
        <v>#VALUE!</v>
      </c>
      <c r="AH507" s="11" t="e">
        <f t="shared" si="160"/>
        <v>#VALUE!</v>
      </c>
    </row>
    <row r="508" spans="1:34">
      <c r="A508" s="3">
        <v>49888</v>
      </c>
      <c r="B508" s="4" t="s">
        <v>103</v>
      </c>
      <c r="C508" s="4" t="s">
        <v>103</v>
      </c>
      <c r="D508" s="4" t="s">
        <v>103</v>
      </c>
      <c r="E508" s="4" t="s">
        <v>46</v>
      </c>
      <c r="F508" s="9" t="s">
        <v>103</v>
      </c>
      <c r="G508" s="11" t="s">
        <v>103</v>
      </c>
      <c r="H508" s="9" t="s">
        <v>103</v>
      </c>
      <c r="I508" s="9" t="s">
        <v>103</v>
      </c>
      <c r="J508" s="9" t="s">
        <v>103</v>
      </c>
      <c r="K508" s="9" t="s">
        <v>103</v>
      </c>
      <c r="L508" s="9" t="s">
        <v>103</v>
      </c>
      <c r="M508" s="7" t="e">
        <f t="shared" si="171"/>
        <v>#VALUE!</v>
      </c>
      <c r="N508" s="7" t="e">
        <f t="shared" si="161"/>
        <v>#VALUE!</v>
      </c>
      <c r="O508" s="7" t="e">
        <f t="shared" si="162"/>
        <v>#VALUE!</v>
      </c>
      <c r="P508" s="7" t="e">
        <f t="shared" si="163"/>
        <v>#VALUE!</v>
      </c>
      <c r="Q508" s="7" t="e">
        <f t="shared" si="164"/>
        <v>#VALUE!</v>
      </c>
      <c r="R508" s="7" t="e">
        <f t="shared" si="165"/>
        <v>#VALUE!</v>
      </c>
      <c r="S508" s="7" t="e">
        <f t="shared" si="166"/>
        <v>#VALUE!</v>
      </c>
      <c r="T508" s="7" t="e">
        <f t="shared" si="167"/>
        <v>#VALUE!</v>
      </c>
      <c r="U508" s="7" t="e">
        <f t="shared" si="168"/>
        <v>#VALUE!</v>
      </c>
      <c r="V508" s="7" t="e">
        <f t="shared" si="169"/>
        <v>#VALUE!</v>
      </c>
      <c r="W508" s="7" t="e">
        <f t="shared" si="170"/>
        <v>#VALUE!</v>
      </c>
      <c r="X508" s="11" t="e">
        <f t="shared" si="150"/>
        <v>#VALUE!</v>
      </c>
      <c r="Y508" s="11" t="e">
        <f t="shared" si="151"/>
        <v>#VALUE!</v>
      </c>
      <c r="Z508" s="11" t="e">
        <f t="shared" si="152"/>
        <v>#VALUE!</v>
      </c>
      <c r="AA508" s="11" t="e">
        <f t="shared" si="153"/>
        <v>#VALUE!</v>
      </c>
      <c r="AB508" s="11" t="e">
        <f t="shared" si="154"/>
        <v>#VALUE!</v>
      </c>
      <c r="AC508" s="11" t="e">
        <f t="shared" si="155"/>
        <v>#VALUE!</v>
      </c>
      <c r="AD508" s="11" t="e">
        <f t="shared" si="156"/>
        <v>#VALUE!</v>
      </c>
      <c r="AE508" s="11" t="e">
        <f t="shared" si="157"/>
        <v>#VALUE!</v>
      </c>
      <c r="AF508" s="11" t="e">
        <f t="shared" si="158"/>
        <v>#VALUE!</v>
      </c>
      <c r="AG508" s="11" t="e">
        <f t="shared" si="159"/>
        <v>#VALUE!</v>
      </c>
      <c r="AH508" s="11" t="e">
        <f t="shared" si="160"/>
        <v>#VALUE!</v>
      </c>
    </row>
    <row r="509" spans="1:34">
      <c r="A509" s="3">
        <v>49919</v>
      </c>
      <c r="B509" s="4" t="s">
        <v>103</v>
      </c>
      <c r="C509" s="4" t="s">
        <v>103</v>
      </c>
      <c r="D509" s="4" t="s">
        <v>103</v>
      </c>
      <c r="E509" s="4" t="s">
        <v>46</v>
      </c>
      <c r="F509" s="9" t="s">
        <v>103</v>
      </c>
      <c r="G509" s="11" t="s">
        <v>103</v>
      </c>
      <c r="H509" s="9" t="s">
        <v>103</v>
      </c>
      <c r="I509" s="9" t="s">
        <v>103</v>
      </c>
      <c r="J509" s="9" t="s">
        <v>103</v>
      </c>
      <c r="K509" s="9" t="s">
        <v>103</v>
      </c>
      <c r="L509" s="9" t="s">
        <v>103</v>
      </c>
      <c r="M509" s="7" t="e">
        <f t="shared" si="171"/>
        <v>#VALUE!</v>
      </c>
      <c r="N509" s="7" t="e">
        <f t="shared" si="161"/>
        <v>#VALUE!</v>
      </c>
      <c r="O509" s="7" t="e">
        <f t="shared" si="162"/>
        <v>#VALUE!</v>
      </c>
      <c r="P509" s="7" t="e">
        <f t="shared" si="163"/>
        <v>#VALUE!</v>
      </c>
      <c r="Q509" s="7" t="e">
        <f t="shared" si="164"/>
        <v>#VALUE!</v>
      </c>
      <c r="R509" s="7" t="e">
        <f t="shared" si="165"/>
        <v>#VALUE!</v>
      </c>
      <c r="S509" s="7" t="e">
        <f t="shared" si="166"/>
        <v>#VALUE!</v>
      </c>
      <c r="T509" s="7" t="e">
        <f t="shared" si="167"/>
        <v>#VALUE!</v>
      </c>
      <c r="U509" s="7" t="e">
        <f t="shared" si="168"/>
        <v>#VALUE!</v>
      </c>
      <c r="V509" s="7" t="e">
        <f t="shared" si="169"/>
        <v>#VALUE!</v>
      </c>
      <c r="W509" s="7" t="e">
        <f t="shared" si="170"/>
        <v>#VALUE!</v>
      </c>
      <c r="X509" s="11" t="e">
        <f t="shared" si="150"/>
        <v>#VALUE!</v>
      </c>
      <c r="Y509" s="11" t="e">
        <f t="shared" si="151"/>
        <v>#VALUE!</v>
      </c>
      <c r="Z509" s="11" t="e">
        <f t="shared" si="152"/>
        <v>#VALUE!</v>
      </c>
      <c r="AA509" s="11" t="e">
        <f t="shared" si="153"/>
        <v>#VALUE!</v>
      </c>
      <c r="AB509" s="11" t="e">
        <f t="shared" si="154"/>
        <v>#VALUE!</v>
      </c>
      <c r="AC509" s="11" t="e">
        <f t="shared" si="155"/>
        <v>#VALUE!</v>
      </c>
      <c r="AD509" s="11" t="e">
        <f t="shared" si="156"/>
        <v>#VALUE!</v>
      </c>
      <c r="AE509" s="11" t="e">
        <f t="shared" si="157"/>
        <v>#VALUE!</v>
      </c>
      <c r="AF509" s="11" t="e">
        <f t="shared" si="158"/>
        <v>#VALUE!</v>
      </c>
      <c r="AG509" s="11" t="e">
        <f t="shared" si="159"/>
        <v>#VALUE!</v>
      </c>
      <c r="AH509" s="11" t="e">
        <f t="shared" si="160"/>
        <v>#VALUE!</v>
      </c>
    </row>
    <row r="510" spans="1:34">
      <c r="A510" s="3">
        <v>49949</v>
      </c>
      <c r="B510" s="4" t="s">
        <v>103</v>
      </c>
      <c r="C510" s="4" t="s">
        <v>103</v>
      </c>
      <c r="D510" s="4" t="s">
        <v>103</v>
      </c>
      <c r="E510" s="4" t="s">
        <v>46</v>
      </c>
      <c r="F510" s="9" t="s">
        <v>103</v>
      </c>
      <c r="G510" s="11" t="s">
        <v>103</v>
      </c>
      <c r="H510" s="9" t="s">
        <v>103</v>
      </c>
      <c r="I510" s="9" t="s">
        <v>103</v>
      </c>
      <c r="J510" s="9" t="s">
        <v>103</v>
      </c>
      <c r="K510" s="9" t="s">
        <v>103</v>
      </c>
      <c r="L510" s="9" t="s">
        <v>103</v>
      </c>
      <c r="M510" s="7" t="e">
        <f t="shared" si="171"/>
        <v>#VALUE!</v>
      </c>
      <c r="N510" s="7" t="e">
        <f t="shared" si="161"/>
        <v>#VALUE!</v>
      </c>
      <c r="O510" s="7" t="e">
        <f t="shared" si="162"/>
        <v>#VALUE!</v>
      </c>
      <c r="P510" s="7" t="e">
        <f t="shared" si="163"/>
        <v>#VALUE!</v>
      </c>
      <c r="Q510" s="7" t="e">
        <f t="shared" si="164"/>
        <v>#VALUE!</v>
      </c>
      <c r="R510" s="7" t="e">
        <f t="shared" si="165"/>
        <v>#VALUE!</v>
      </c>
      <c r="S510" s="7" t="e">
        <f t="shared" si="166"/>
        <v>#VALUE!</v>
      </c>
      <c r="T510" s="7" t="e">
        <f t="shared" si="167"/>
        <v>#VALUE!</v>
      </c>
      <c r="U510" s="7" t="e">
        <f t="shared" si="168"/>
        <v>#VALUE!</v>
      </c>
      <c r="V510" s="7" t="e">
        <f t="shared" si="169"/>
        <v>#VALUE!</v>
      </c>
      <c r="W510" s="7" t="e">
        <f t="shared" si="170"/>
        <v>#VALUE!</v>
      </c>
      <c r="X510" s="11" t="e">
        <f t="shared" si="150"/>
        <v>#VALUE!</v>
      </c>
      <c r="Y510" s="11" t="e">
        <f t="shared" si="151"/>
        <v>#VALUE!</v>
      </c>
      <c r="Z510" s="11" t="e">
        <f t="shared" si="152"/>
        <v>#VALUE!</v>
      </c>
      <c r="AA510" s="11" t="e">
        <f t="shared" si="153"/>
        <v>#VALUE!</v>
      </c>
      <c r="AB510" s="11" t="e">
        <f t="shared" si="154"/>
        <v>#VALUE!</v>
      </c>
      <c r="AC510" s="11" t="e">
        <f t="shared" si="155"/>
        <v>#VALUE!</v>
      </c>
      <c r="AD510" s="11" t="e">
        <f t="shared" si="156"/>
        <v>#VALUE!</v>
      </c>
      <c r="AE510" s="11" t="e">
        <f t="shared" si="157"/>
        <v>#VALUE!</v>
      </c>
      <c r="AF510" s="11" t="e">
        <f t="shared" si="158"/>
        <v>#VALUE!</v>
      </c>
      <c r="AG510" s="11" t="e">
        <f t="shared" si="159"/>
        <v>#VALUE!</v>
      </c>
      <c r="AH510" s="11" t="e">
        <f t="shared" si="160"/>
        <v>#VALUE!</v>
      </c>
    </row>
    <row r="511" spans="1:34">
      <c r="A511" s="3">
        <v>49980</v>
      </c>
      <c r="B511" s="4" t="s">
        <v>103</v>
      </c>
      <c r="C511" s="4" t="s">
        <v>103</v>
      </c>
      <c r="D511" s="4" t="s">
        <v>103</v>
      </c>
      <c r="E511" s="4" t="s">
        <v>46</v>
      </c>
      <c r="F511" s="9" t="s">
        <v>103</v>
      </c>
      <c r="G511" s="11" t="s">
        <v>103</v>
      </c>
      <c r="H511" s="9" t="s">
        <v>103</v>
      </c>
      <c r="I511" s="9" t="s">
        <v>103</v>
      </c>
      <c r="J511" s="9" t="s">
        <v>103</v>
      </c>
      <c r="K511" s="9" t="s">
        <v>103</v>
      </c>
      <c r="L511" s="9" t="s">
        <v>103</v>
      </c>
      <c r="M511" s="7" t="e">
        <f t="shared" si="171"/>
        <v>#VALUE!</v>
      </c>
      <c r="N511" s="7" t="e">
        <f t="shared" si="161"/>
        <v>#VALUE!</v>
      </c>
      <c r="O511" s="7" t="e">
        <f t="shared" si="162"/>
        <v>#VALUE!</v>
      </c>
      <c r="P511" s="7" t="e">
        <f t="shared" si="163"/>
        <v>#VALUE!</v>
      </c>
      <c r="Q511" s="7" t="e">
        <f t="shared" si="164"/>
        <v>#VALUE!</v>
      </c>
      <c r="R511" s="7" t="e">
        <f t="shared" si="165"/>
        <v>#VALUE!</v>
      </c>
      <c r="S511" s="7" t="e">
        <f t="shared" si="166"/>
        <v>#VALUE!</v>
      </c>
      <c r="T511" s="7" t="e">
        <f t="shared" si="167"/>
        <v>#VALUE!</v>
      </c>
      <c r="U511" s="7" t="e">
        <f t="shared" si="168"/>
        <v>#VALUE!</v>
      </c>
      <c r="V511" s="7" t="e">
        <f t="shared" si="169"/>
        <v>#VALUE!</v>
      </c>
      <c r="W511" s="7" t="e">
        <f t="shared" si="170"/>
        <v>#VALUE!</v>
      </c>
      <c r="X511" s="11" t="e">
        <f t="shared" si="150"/>
        <v>#VALUE!</v>
      </c>
      <c r="Y511" s="11" t="e">
        <f t="shared" si="151"/>
        <v>#VALUE!</v>
      </c>
      <c r="Z511" s="11" t="e">
        <f t="shared" si="152"/>
        <v>#VALUE!</v>
      </c>
      <c r="AA511" s="11" t="e">
        <f t="shared" si="153"/>
        <v>#VALUE!</v>
      </c>
      <c r="AB511" s="11" t="e">
        <f t="shared" si="154"/>
        <v>#VALUE!</v>
      </c>
      <c r="AC511" s="11" t="e">
        <f t="shared" si="155"/>
        <v>#VALUE!</v>
      </c>
      <c r="AD511" s="11" t="e">
        <f t="shared" si="156"/>
        <v>#VALUE!</v>
      </c>
      <c r="AE511" s="11" t="e">
        <f t="shared" si="157"/>
        <v>#VALUE!</v>
      </c>
      <c r="AF511" s="11" t="e">
        <f t="shared" si="158"/>
        <v>#VALUE!</v>
      </c>
      <c r="AG511" s="11" t="e">
        <f t="shared" si="159"/>
        <v>#VALUE!</v>
      </c>
      <c r="AH511" s="11" t="e">
        <f t="shared" si="160"/>
        <v>#VALUE!</v>
      </c>
    </row>
    <row r="512" spans="1:34">
      <c r="A512" s="3">
        <v>50010</v>
      </c>
      <c r="B512" s="4" t="s">
        <v>103</v>
      </c>
      <c r="C512" s="4" t="s">
        <v>103</v>
      </c>
      <c r="D512" s="4" t="s">
        <v>103</v>
      </c>
      <c r="E512" s="4" t="s">
        <v>46</v>
      </c>
      <c r="F512" s="9" t="s">
        <v>103</v>
      </c>
      <c r="G512" s="11" t="s">
        <v>103</v>
      </c>
      <c r="H512" s="9" t="s">
        <v>103</v>
      </c>
      <c r="I512" s="9" t="s">
        <v>103</v>
      </c>
      <c r="J512" s="9" t="s">
        <v>103</v>
      </c>
      <c r="K512" s="9" t="s">
        <v>103</v>
      </c>
      <c r="L512" s="9" t="s">
        <v>103</v>
      </c>
      <c r="M512" s="7" t="e">
        <f t="shared" si="171"/>
        <v>#VALUE!</v>
      </c>
      <c r="N512" s="7" t="e">
        <f t="shared" si="161"/>
        <v>#VALUE!</v>
      </c>
      <c r="O512" s="7" t="e">
        <f t="shared" si="162"/>
        <v>#VALUE!</v>
      </c>
      <c r="P512" s="7" t="e">
        <f t="shared" si="163"/>
        <v>#VALUE!</v>
      </c>
      <c r="Q512" s="7" t="e">
        <f t="shared" si="164"/>
        <v>#VALUE!</v>
      </c>
      <c r="R512" s="7" t="e">
        <f t="shared" si="165"/>
        <v>#VALUE!</v>
      </c>
      <c r="S512" s="7" t="e">
        <f t="shared" si="166"/>
        <v>#VALUE!</v>
      </c>
      <c r="T512" s="7" t="e">
        <f t="shared" si="167"/>
        <v>#VALUE!</v>
      </c>
      <c r="U512" s="7" t="e">
        <f t="shared" si="168"/>
        <v>#VALUE!</v>
      </c>
      <c r="V512" s="7" t="e">
        <f t="shared" si="169"/>
        <v>#VALUE!</v>
      </c>
      <c r="W512" s="7" t="e">
        <f t="shared" si="170"/>
        <v>#VALUE!</v>
      </c>
      <c r="X512" s="11" t="e">
        <f t="shared" si="150"/>
        <v>#VALUE!</v>
      </c>
      <c r="Y512" s="11" t="e">
        <f t="shared" si="151"/>
        <v>#VALUE!</v>
      </c>
      <c r="Z512" s="11" t="e">
        <f t="shared" si="152"/>
        <v>#VALUE!</v>
      </c>
      <c r="AA512" s="11" t="e">
        <f t="shared" si="153"/>
        <v>#VALUE!</v>
      </c>
      <c r="AB512" s="11" t="e">
        <f t="shared" si="154"/>
        <v>#VALUE!</v>
      </c>
      <c r="AC512" s="11" t="e">
        <f t="shared" si="155"/>
        <v>#VALUE!</v>
      </c>
      <c r="AD512" s="11" t="e">
        <f t="shared" si="156"/>
        <v>#VALUE!</v>
      </c>
      <c r="AE512" s="11" t="e">
        <f t="shared" si="157"/>
        <v>#VALUE!</v>
      </c>
      <c r="AF512" s="11" t="e">
        <f t="shared" si="158"/>
        <v>#VALUE!</v>
      </c>
      <c r="AG512" s="11" t="e">
        <f t="shared" si="159"/>
        <v>#VALUE!</v>
      </c>
      <c r="AH512" s="11" t="e">
        <f t="shared" si="160"/>
        <v>#VALUE!</v>
      </c>
    </row>
    <row r="513" spans="1:34">
      <c r="A513" s="3">
        <v>50041</v>
      </c>
      <c r="B513" s="4" t="s">
        <v>103</v>
      </c>
      <c r="C513" s="4" t="s">
        <v>103</v>
      </c>
      <c r="D513" s="4" t="s">
        <v>103</v>
      </c>
      <c r="E513" s="4" t="s">
        <v>46</v>
      </c>
      <c r="F513" s="9" t="s">
        <v>103</v>
      </c>
      <c r="G513" s="11" t="s">
        <v>103</v>
      </c>
      <c r="H513" s="9" t="s">
        <v>103</v>
      </c>
      <c r="I513" s="9" t="s">
        <v>103</v>
      </c>
      <c r="J513" s="9" t="s">
        <v>103</v>
      </c>
      <c r="K513" s="9" t="s">
        <v>103</v>
      </c>
      <c r="L513" s="9" t="s">
        <v>103</v>
      </c>
      <c r="M513" s="7" t="e">
        <f t="shared" si="171"/>
        <v>#VALUE!</v>
      </c>
      <c r="N513" s="7" t="e">
        <f t="shared" si="161"/>
        <v>#VALUE!</v>
      </c>
      <c r="O513" s="7" t="e">
        <f t="shared" si="162"/>
        <v>#VALUE!</v>
      </c>
      <c r="P513" s="7" t="e">
        <f t="shared" si="163"/>
        <v>#VALUE!</v>
      </c>
      <c r="Q513" s="7" t="e">
        <f t="shared" si="164"/>
        <v>#VALUE!</v>
      </c>
      <c r="R513" s="7" t="e">
        <f t="shared" si="165"/>
        <v>#VALUE!</v>
      </c>
      <c r="S513" s="7" t="e">
        <f t="shared" si="166"/>
        <v>#VALUE!</v>
      </c>
      <c r="T513" s="7" t="e">
        <f t="shared" si="167"/>
        <v>#VALUE!</v>
      </c>
      <c r="U513" s="7" t="e">
        <f t="shared" si="168"/>
        <v>#VALUE!</v>
      </c>
      <c r="V513" s="7" t="e">
        <f t="shared" si="169"/>
        <v>#VALUE!</v>
      </c>
      <c r="W513" s="7" t="e">
        <f t="shared" si="170"/>
        <v>#VALUE!</v>
      </c>
      <c r="X513" s="11" t="e">
        <f t="shared" si="150"/>
        <v>#VALUE!</v>
      </c>
      <c r="Y513" s="11" t="e">
        <f t="shared" si="151"/>
        <v>#VALUE!</v>
      </c>
      <c r="Z513" s="11" t="e">
        <f t="shared" si="152"/>
        <v>#VALUE!</v>
      </c>
      <c r="AA513" s="11" t="e">
        <f t="shared" si="153"/>
        <v>#VALUE!</v>
      </c>
      <c r="AB513" s="11" t="e">
        <f t="shared" si="154"/>
        <v>#VALUE!</v>
      </c>
      <c r="AC513" s="11" t="e">
        <f t="shared" si="155"/>
        <v>#VALUE!</v>
      </c>
      <c r="AD513" s="11" t="e">
        <f t="shared" si="156"/>
        <v>#VALUE!</v>
      </c>
      <c r="AE513" s="11" t="e">
        <f t="shared" si="157"/>
        <v>#VALUE!</v>
      </c>
      <c r="AF513" s="11" t="e">
        <f t="shared" si="158"/>
        <v>#VALUE!</v>
      </c>
      <c r="AG513" s="11" t="e">
        <f t="shared" si="159"/>
        <v>#VALUE!</v>
      </c>
      <c r="AH513" s="11" t="e">
        <f t="shared" si="160"/>
        <v>#VALUE!</v>
      </c>
    </row>
    <row r="514" spans="1:34">
      <c r="A514" s="3">
        <v>50072</v>
      </c>
      <c r="B514" s="4" t="s">
        <v>103</v>
      </c>
      <c r="C514" s="4" t="s">
        <v>103</v>
      </c>
      <c r="D514" s="4" t="s">
        <v>103</v>
      </c>
      <c r="E514" s="4" t="s">
        <v>46</v>
      </c>
      <c r="F514" s="9" t="s">
        <v>103</v>
      </c>
      <c r="G514" s="11" t="s">
        <v>103</v>
      </c>
      <c r="H514" s="9" t="s">
        <v>103</v>
      </c>
      <c r="I514" s="9" t="s">
        <v>103</v>
      </c>
      <c r="J514" s="9" t="s">
        <v>103</v>
      </c>
      <c r="K514" s="9" t="s">
        <v>103</v>
      </c>
      <c r="L514" s="9" t="s">
        <v>103</v>
      </c>
      <c r="M514" s="7" t="e">
        <f t="shared" si="171"/>
        <v>#VALUE!</v>
      </c>
      <c r="N514" s="7" t="e">
        <f t="shared" si="161"/>
        <v>#VALUE!</v>
      </c>
      <c r="O514" s="7" t="e">
        <f t="shared" si="162"/>
        <v>#VALUE!</v>
      </c>
      <c r="P514" s="7" t="e">
        <f t="shared" si="163"/>
        <v>#VALUE!</v>
      </c>
      <c r="Q514" s="7" t="e">
        <f t="shared" si="164"/>
        <v>#VALUE!</v>
      </c>
      <c r="R514" s="7" t="e">
        <f t="shared" si="165"/>
        <v>#VALUE!</v>
      </c>
      <c r="S514" s="7" t="e">
        <f t="shared" si="166"/>
        <v>#VALUE!</v>
      </c>
      <c r="T514" s="7" t="e">
        <f t="shared" si="167"/>
        <v>#VALUE!</v>
      </c>
      <c r="U514" s="7" t="e">
        <f t="shared" si="168"/>
        <v>#VALUE!</v>
      </c>
      <c r="V514" s="7" t="e">
        <f t="shared" si="169"/>
        <v>#VALUE!</v>
      </c>
      <c r="W514" s="7" t="e">
        <f t="shared" si="170"/>
        <v>#VALUE!</v>
      </c>
      <c r="X514" s="11" t="e">
        <f t="shared" si="150"/>
        <v>#VALUE!</v>
      </c>
      <c r="Y514" s="11" t="e">
        <f t="shared" si="151"/>
        <v>#VALUE!</v>
      </c>
      <c r="Z514" s="11" t="e">
        <f t="shared" si="152"/>
        <v>#VALUE!</v>
      </c>
      <c r="AA514" s="11" t="e">
        <f t="shared" si="153"/>
        <v>#VALUE!</v>
      </c>
      <c r="AB514" s="11" t="e">
        <f t="shared" si="154"/>
        <v>#VALUE!</v>
      </c>
      <c r="AC514" s="11" t="e">
        <f t="shared" si="155"/>
        <v>#VALUE!</v>
      </c>
      <c r="AD514" s="11" t="e">
        <f t="shared" si="156"/>
        <v>#VALUE!</v>
      </c>
      <c r="AE514" s="11" t="e">
        <f t="shared" si="157"/>
        <v>#VALUE!</v>
      </c>
      <c r="AF514" s="11" t="e">
        <f t="shared" si="158"/>
        <v>#VALUE!</v>
      </c>
      <c r="AG514" s="11" t="e">
        <f t="shared" si="159"/>
        <v>#VALUE!</v>
      </c>
      <c r="AH514" s="11" t="e">
        <f t="shared" si="160"/>
        <v>#VALUE!</v>
      </c>
    </row>
    <row r="515" spans="1:34">
      <c r="A515" s="3">
        <v>50100</v>
      </c>
      <c r="B515" s="4" t="s">
        <v>103</v>
      </c>
      <c r="C515" s="4" t="s">
        <v>103</v>
      </c>
      <c r="D515" s="4" t="s">
        <v>103</v>
      </c>
      <c r="E515" s="4" t="s">
        <v>46</v>
      </c>
      <c r="F515" s="9" t="s">
        <v>103</v>
      </c>
      <c r="G515" s="11" t="s">
        <v>103</v>
      </c>
      <c r="H515" s="9" t="s">
        <v>103</v>
      </c>
      <c r="I515" s="9" t="s">
        <v>103</v>
      </c>
      <c r="J515" s="9" t="s">
        <v>103</v>
      </c>
      <c r="K515" s="9" t="s">
        <v>103</v>
      </c>
      <c r="L515" s="9" t="s">
        <v>103</v>
      </c>
      <c r="M515" s="7" t="e">
        <f t="shared" si="171"/>
        <v>#VALUE!</v>
      </c>
      <c r="N515" s="7" t="e">
        <f t="shared" si="161"/>
        <v>#VALUE!</v>
      </c>
      <c r="O515" s="7" t="e">
        <f t="shared" si="162"/>
        <v>#VALUE!</v>
      </c>
      <c r="P515" s="7" t="e">
        <f t="shared" si="163"/>
        <v>#VALUE!</v>
      </c>
      <c r="Q515" s="7" t="e">
        <f t="shared" si="164"/>
        <v>#VALUE!</v>
      </c>
      <c r="R515" s="7" t="e">
        <f t="shared" si="165"/>
        <v>#VALUE!</v>
      </c>
      <c r="S515" s="7" t="e">
        <f t="shared" si="166"/>
        <v>#VALUE!</v>
      </c>
      <c r="T515" s="7" t="e">
        <f t="shared" si="167"/>
        <v>#VALUE!</v>
      </c>
      <c r="U515" s="7" t="e">
        <f t="shared" si="168"/>
        <v>#VALUE!</v>
      </c>
      <c r="V515" s="7" t="e">
        <f t="shared" si="169"/>
        <v>#VALUE!</v>
      </c>
      <c r="W515" s="7" t="e">
        <f t="shared" si="170"/>
        <v>#VALUE!</v>
      </c>
      <c r="X515" s="11" t="e">
        <f t="shared" si="150"/>
        <v>#VALUE!</v>
      </c>
      <c r="Y515" s="11" t="e">
        <f t="shared" si="151"/>
        <v>#VALUE!</v>
      </c>
      <c r="Z515" s="11" t="e">
        <f t="shared" si="152"/>
        <v>#VALUE!</v>
      </c>
      <c r="AA515" s="11" t="e">
        <f t="shared" si="153"/>
        <v>#VALUE!</v>
      </c>
      <c r="AB515" s="11" t="e">
        <f t="shared" si="154"/>
        <v>#VALUE!</v>
      </c>
      <c r="AC515" s="11" t="e">
        <f t="shared" si="155"/>
        <v>#VALUE!</v>
      </c>
      <c r="AD515" s="11" t="e">
        <f t="shared" si="156"/>
        <v>#VALUE!</v>
      </c>
      <c r="AE515" s="11" t="e">
        <f t="shared" si="157"/>
        <v>#VALUE!</v>
      </c>
      <c r="AF515" s="11" t="e">
        <f t="shared" si="158"/>
        <v>#VALUE!</v>
      </c>
      <c r="AG515" s="11" t="e">
        <f t="shared" si="159"/>
        <v>#VALUE!</v>
      </c>
      <c r="AH515" s="11" t="e">
        <f t="shared" si="160"/>
        <v>#VALUE!</v>
      </c>
    </row>
    <row r="516" spans="1:34">
      <c r="A516" s="3">
        <v>50131</v>
      </c>
      <c r="B516" s="4" t="s">
        <v>103</v>
      </c>
      <c r="C516" s="4" t="s">
        <v>103</v>
      </c>
      <c r="D516" s="4" t="s">
        <v>103</v>
      </c>
      <c r="E516" s="4" t="s">
        <v>46</v>
      </c>
      <c r="F516" s="9" t="s">
        <v>103</v>
      </c>
      <c r="G516" s="11" t="s">
        <v>103</v>
      </c>
      <c r="H516" s="9" t="s">
        <v>103</v>
      </c>
      <c r="I516" s="9" t="s">
        <v>103</v>
      </c>
      <c r="J516" s="9" t="s">
        <v>103</v>
      </c>
      <c r="K516" s="9" t="s">
        <v>103</v>
      </c>
      <c r="L516" s="9" t="s">
        <v>103</v>
      </c>
      <c r="M516" s="7" t="e">
        <f t="shared" si="171"/>
        <v>#VALUE!</v>
      </c>
      <c r="N516" s="7" t="e">
        <f t="shared" si="161"/>
        <v>#VALUE!</v>
      </c>
      <c r="O516" s="7" t="e">
        <f t="shared" si="162"/>
        <v>#VALUE!</v>
      </c>
      <c r="P516" s="7" t="e">
        <f t="shared" si="163"/>
        <v>#VALUE!</v>
      </c>
      <c r="Q516" s="7" t="e">
        <f t="shared" si="164"/>
        <v>#VALUE!</v>
      </c>
      <c r="R516" s="7" t="e">
        <f t="shared" si="165"/>
        <v>#VALUE!</v>
      </c>
      <c r="S516" s="7" t="e">
        <f t="shared" si="166"/>
        <v>#VALUE!</v>
      </c>
      <c r="T516" s="7" t="e">
        <f t="shared" si="167"/>
        <v>#VALUE!</v>
      </c>
      <c r="U516" s="7" t="e">
        <f t="shared" si="168"/>
        <v>#VALUE!</v>
      </c>
      <c r="V516" s="7" t="e">
        <f t="shared" si="169"/>
        <v>#VALUE!</v>
      </c>
      <c r="W516" s="7" t="e">
        <f t="shared" si="170"/>
        <v>#VALUE!</v>
      </c>
      <c r="X516" s="11" t="e">
        <f t="shared" si="150"/>
        <v>#VALUE!</v>
      </c>
      <c r="Y516" s="11" t="e">
        <f t="shared" si="151"/>
        <v>#VALUE!</v>
      </c>
      <c r="Z516" s="11" t="e">
        <f t="shared" si="152"/>
        <v>#VALUE!</v>
      </c>
      <c r="AA516" s="11" t="e">
        <f t="shared" si="153"/>
        <v>#VALUE!</v>
      </c>
      <c r="AB516" s="11" t="e">
        <f t="shared" si="154"/>
        <v>#VALUE!</v>
      </c>
      <c r="AC516" s="11" t="e">
        <f t="shared" si="155"/>
        <v>#VALUE!</v>
      </c>
      <c r="AD516" s="11" t="e">
        <f t="shared" si="156"/>
        <v>#VALUE!</v>
      </c>
      <c r="AE516" s="11" t="e">
        <f t="shared" si="157"/>
        <v>#VALUE!</v>
      </c>
      <c r="AF516" s="11" t="e">
        <f t="shared" si="158"/>
        <v>#VALUE!</v>
      </c>
      <c r="AG516" s="11" t="e">
        <f t="shared" si="159"/>
        <v>#VALUE!</v>
      </c>
      <c r="AH516" s="11" t="e">
        <f t="shared" si="160"/>
        <v>#VALUE!</v>
      </c>
    </row>
    <row r="517" spans="1:34">
      <c r="A517" s="3">
        <v>50161</v>
      </c>
      <c r="B517" s="4" t="s">
        <v>103</v>
      </c>
      <c r="C517" s="4" t="s">
        <v>103</v>
      </c>
      <c r="D517" s="4" t="s">
        <v>103</v>
      </c>
      <c r="E517" s="4" t="s">
        <v>46</v>
      </c>
      <c r="F517" s="9" t="s">
        <v>103</v>
      </c>
      <c r="G517" s="11" t="s">
        <v>103</v>
      </c>
      <c r="H517" s="9" t="s">
        <v>103</v>
      </c>
      <c r="I517" s="9" t="s">
        <v>103</v>
      </c>
      <c r="J517" s="9" t="s">
        <v>103</v>
      </c>
      <c r="K517" s="9" t="s">
        <v>103</v>
      </c>
      <c r="L517" s="9" t="s">
        <v>103</v>
      </c>
      <c r="M517" s="7" t="e">
        <f t="shared" si="171"/>
        <v>#VALUE!</v>
      </c>
      <c r="N517" s="7" t="e">
        <f t="shared" si="161"/>
        <v>#VALUE!</v>
      </c>
      <c r="O517" s="7" t="e">
        <f t="shared" si="162"/>
        <v>#VALUE!</v>
      </c>
      <c r="P517" s="7" t="e">
        <f t="shared" si="163"/>
        <v>#VALUE!</v>
      </c>
      <c r="Q517" s="7" t="e">
        <f t="shared" si="164"/>
        <v>#VALUE!</v>
      </c>
      <c r="R517" s="7" t="e">
        <f t="shared" si="165"/>
        <v>#VALUE!</v>
      </c>
      <c r="S517" s="7" t="e">
        <f t="shared" si="166"/>
        <v>#VALUE!</v>
      </c>
      <c r="T517" s="7" t="e">
        <f t="shared" si="167"/>
        <v>#VALUE!</v>
      </c>
      <c r="U517" s="7" t="e">
        <f t="shared" si="168"/>
        <v>#VALUE!</v>
      </c>
      <c r="V517" s="7" t="e">
        <f t="shared" si="169"/>
        <v>#VALUE!</v>
      </c>
      <c r="W517" s="7" t="e">
        <f t="shared" si="170"/>
        <v>#VALUE!</v>
      </c>
      <c r="X517" s="11" t="e">
        <f t="shared" si="150"/>
        <v>#VALUE!</v>
      </c>
      <c r="Y517" s="11" t="e">
        <f t="shared" si="151"/>
        <v>#VALUE!</v>
      </c>
      <c r="Z517" s="11" t="e">
        <f t="shared" si="152"/>
        <v>#VALUE!</v>
      </c>
      <c r="AA517" s="11" t="e">
        <f t="shared" si="153"/>
        <v>#VALUE!</v>
      </c>
      <c r="AB517" s="11" t="e">
        <f t="shared" si="154"/>
        <v>#VALUE!</v>
      </c>
      <c r="AC517" s="11" t="e">
        <f t="shared" si="155"/>
        <v>#VALUE!</v>
      </c>
      <c r="AD517" s="11" t="e">
        <f t="shared" si="156"/>
        <v>#VALUE!</v>
      </c>
      <c r="AE517" s="11" t="e">
        <f t="shared" si="157"/>
        <v>#VALUE!</v>
      </c>
      <c r="AF517" s="11" t="e">
        <f t="shared" si="158"/>
        <v>#VALUE!</v>
      </c>
      <c r="AG517" s="11" t="e">
        <f t="shared" si="159"/>
        <v>#VALUE!</v>
      </c>
      <c r="AH517" s="11" t="e">
        <f t="shared" si="160"/>
        <v>#VALUE!</v>
      </c>
    </row>
    <row r="518" spans="1:34">
      <c r="A518" s="3">
        <v>50192</v>
      </c>
      <c r="B518" s="4" t="s">
        <v>103</v>
      </c>
      <c r="C518" s="4" t="s">
        <v>103</v>
      </c>
      <c r="D518" s="4" t="s">
        <v>103</v>
      </c>
      <c r="E518" s="4" t="s">
        <v>46</v>
      </c>
      <c r="F518" s="9" t="s">
        <v>103</v>
      </c>
      <c r="G518" s="11" t="s">
        <v>103</v>
      </c>
      <c r="H518" s="9" t="s">
        <v>103</v>
      </c>
      <c r="I518" s="9" t="s">
        <v>103</v>
      </c>
      <c r="J518" s="9" t="s">
        <v>103</v>
      </c>
      <c r="K518" s="9" t="s">
        <v>103</v>
      </c>
      <c r="L518" s="9" t="s">
        <v>103</v>
      </c>
      <c r="M518" s="7" t="e">
        <f t="shared" si="171"/>
        <v>#VALUE!</v>
      </c>
      <c r="N518" s="7" t="e">
        <f t="shared" si="161"/>
        <v>#VALUE!</v>
      </c>
      <c r="O518" s="7" t="e">
        <f t="shared" si="162"/>
        <v>#VALUE!</v>
      </c>
      <c r="P518" s="7" t="e">
        <f t="shared" si="163"/>
        <v>#VALUE!</v>
      </c>
      <c r="Q518" s="7" t="e">
        <f t="shared" si="164"/>
        <v>#VALUE!</v>
      </c>
      <c r="R518" s="7" t="e">
        <f t="shared" si="165"/>
        <v>#VALUE!</v>
      </c>
      <c r="S518" s="7" t="e">
        <f t="shared" si="166"/>
        <v>#VALUE!</v>
      </c>
      <c r="T518" s="7" t="e">
        <f t="shared" si="167"/>
        <v>#VALUE!</v>
      </c>
      <c r="U518" s="7" t="e">
        <f t="shared" si="168"/>
        <v>#VALUE!</v>
      </c>
      <c r="V518" s="7" t="e">
        <f t="shared" si="169"/>
        <v>#VALUE!</v>
      </c>
      <c r="W518" s="7" t="e">
        <f t="shared" si="170"/>
        <v>#VALUE!</v>
      </c>
      <c r="X518" s="11" t="e">
        <f t="shared" si="150"/>
        <v>#VALUE!</v>
      </c>
      <c r="Y518" s="11" t="e">
        <f t="shared" si="151"/>
        <v>#VALUE!</v>
      </c>
      <c r="Z518" s="11" t="e">
        <f t="shared" si="152"/>
        <v>#VALUE!</v>
      </c>
      <c r="AA518" s="11" t="e">
        <f t="shared" si="153"/>
        <v>#VALUE!</v>
      </c>
      <c r="AB518" s="11" t="e">
        <f t="shared" si="154"/>
        <v>#VALUE!</v>
      </c>
      <c r="AC518" s="11" t="e">
        <f t="shared" si="155"/>
        <v>#VALUE!</v>
      </c>
      <c r="AD518" s="11" t="e">
        <f t="shared" si="156"/>
        <v>#VALUE!</v>
      </c>
      <c r="AE518" s="11" t="e">
        <f t="shared" si="157"/>
        <v>#VALUE!</v>
      </c>
      <c r="AF518" s="11" t="e">
        <f t="shared" si="158"/>
        <v>#VALUE!</v>
      </c>
      <c r="AG518" s="11" t="e">
        <f t="shared" si="159"/>
        <v>#VALUE!</v>
      </c>
      <c r="AH518" s="11" t="e">
        <f t="shared" si="160"/>
        <v>#VALUE!</v>
      </c>
    </row>
    <row r="519" spans="1:34">
      <c r="A519" s="3">
        <v>50222</v>
      </c>
      <c r="B519" s="4" t="s">
        <v>103</v>
      </c>
      <c r="C519" s="4" t="s">
        <v>103</v>
      </c>
      <c r="D519" s="4" t="s">
        <v>103</v>
      </c>
      <c r="E519" s="4" t="s">
        <v>46</v>
      </c>
      <c r="F519" s="9" t="s">
        <v>103</v>
      </c>
      <c r="G519" s="11" t="s">
        <v>103</v>
      </c>
      <c r="H519" s="9" t="s">
        <v>103</v>
      </c>
      <c r="I519" s="9" t="s">
        <v>103</v>
      </c>
      <c r="J519" s="9" t="s">
        <v>103</v>
      </c>
      <c r="K519" s="9" t="s">
        <v>103</v>
      </c>
      <c r="L519" s="9" t="s">
        <v>103</v>
      </c>
      <c r="M519" s="7" t="e">
        <f t="shared" si="171"/>
        <v>#VALUE!</v>
      </c>
      <c r="N519" s="7" t="e">
        <f t="shared" si="161"/>
        <v>#VALUE!</v>
      </c>
      <c r="O519" s="7" t="e">
        <f t="shared" si="162"/>
        <v>#VALUE!</v>
      </c>
      <c r="P519" s="7" t="e">
        <f t="shared" si="163"/>
        <v>#VALUE!</v>
      </c>
      <c r="Q519" s="7" t="e">
        <f t="shared" si="164"/>
        <v>#VALUE!</v>
      </c>
      <c r="R519" s="7" t="e">
        <f t="shared" si="165"/>
        <v>#VALUE!</v>
      </c>
      <c r="S519" s="7" t="e">
        <f t="shared" si="166"/>
        <v>#VALUE!</v>
      </c>
      <c r="T519" s="7" t="e">
        <f t="shared" si="167"/>
        <v>#VALUE!</v>
      </c>
      <c r="U519" s="7" t="e">
        <f t="shared" si="168"/>
        <v>#VALUE!</v>
      </c>
      <c r="V519" s="7" t="e">
        <f t="shared" si="169"/>
        <v>#VALUE!</v>
      </c>
      <c r="W519" s="7" t="e">
        <f t="shared" si="170"/>
        <v>#VALUE!</v>
      </c>
      <c r="X519" s="11" t="e">
        <f t="shared" si="150"/>
        <v>#VALUE!</v>
      </c>
      <c r="Y519" s="11" t="e">
        <f t="shared" si="151"/>
        <v>#VALUE!</v>
      </c>
      <c r="Z519" s="11" t="e">
        <f t="shared" si="152"/>
        <v>#VALUE!</v>
      </c>
      <c r="AA519" s="11" t="e">
        <f t="shared" si="153"/>
        <v>#VALUE!</v>
      </c>
      <c r="AB519" s="11" t="e">
        <f t="shared" si="154"/>
        <v>#VALUE!</v>
      </c>
      <c r="AC519" s="11" t="e">
        <f t="shared" si="155"/>
        <v>#VALUE!</v>
      </c>
      <c r="AD519" s="11" t="e">
        <f t="shared" si="156"/>
        <v>#VALUE!</v>
      </c>
      <c r="AE519" s="11" t="e">
        <f t="shared" si="157"/>
        <v>#VALUE!</v>
      </c>
      <c r="AF519" s="11" t="e">
        <f t="shared" si="158"/>
        <v>#VALUE!</v>
      </c>
      <c r="AG519" s="11" t="e">
        <f t="shared" si="159"/>
        <v>#VALUE!</v>
      </c>
      <c r="AH519" s="11" t="e">
        <f t="shared" si="160"/>
        <v>#VALUE!</v>
      </c>
    </row>
    <row r="520" spans="1:34">
      <c r="A520" s="3">
        <v>50253</v>
      </c>
      <c r="B520" s="4" t="s">
        <v>103</v>
      </c>
      <c r="C520" s="4" t="s">
        <v>103</v>
      </c>
      <c r="D520" s="4" t="s">
        <v>103</v>
      </c>
      <c r="E520" s="4" t="s">
        <v>46</v>
      </c>
      <c r="F520" s="9" t="s">
        <v>103</v>
      </c>
      <c r="G520" s="11" t="s">
        <v>103</v>
      </c>
      <c r="H520" s="9" t="s">
        <v>103</v>
      </c>
      <c r="I520" s="9" t="s">
        <v>103</v>
      </c>
      <c r="J520" s="9" t="s">
        <v>103</v>
      </c>
      <c r="K520" s="9" t="s">
        <v>103</v>
      </c>
      <c r="L520" s="9" t="s">
        <v>103</v>
      </c>
      <c r="M520" s="7" t="e">
        <f t="shared" si="171"/>
        <v>#VALUE!</v>
      </c>
      <c r="N520" s="7" t="e">
        <f t="shared" si="161"/>
        <v>#VALUE!</v>
      </c>
      <c r="O520" s="7" t="e">
        <f t="shared" si="162"/>
        <v>#VALUE!</v>
      </c>
      <c r="P520" s="7" t="e">
        <f t="shared" si="163"/>
        <v>#VALUE!</v>
      </c>
      <c r="Q520" s="7" t="e">
        <f t="shared" si="164"/>
        <v>#VALUE!</v>
      </c>
      <c r="R520" s="7" t="e">
        <f t="shared" si="165"/>
        <v>#VALUE!</v>
      </c>
      <c r="S520" s="7" t="e">
        <f t="shared" si="166"/>
        <v>#VALUE!</v>
      </c>
      <c r="T520" s="7" t="e">
        <f t="shared" si="167"/>
        <v>#VALUE!</v>
      </c>
      <c r="U520" s="7" t="e">
        <f t="shared" si="168"/>
        <v>#VALUE!</v>
      </c>
      <c r="V520" s="7" t="e">
        <f t="shared" si="169"/>
        <v>#VALUE!</v>
      </c>
      <c r="W520" s="7" t="e">
        <f t="shared" si="170"/>
        <v>#VALUE!</v>
      </c>
      <c r="X520" s="11" t="e">
        <f t="shared" si="150"/>
        <v>#VALUE!</v>
      </c>
      <c r="Y520" s="11" t="e">
        <f t="shared" si="151"/>
        <v>#VALUE!</v>
      </c>
      <c r="Z520" s="11" t="e">
        <f t="shared" si="152"/>
        <v>#VALUE!</v>
      </c>
      <c r="AA520" s="11" t="e">
        <f t="shared" si="153"/>
        <v>#VALUE!</v>
      </c>
      <c r="AB520" s="11" t="e">
        <f t="shared" si="154"/>
        <v>#VALUE!</v>
      </c>
      <c r="AC520" s="11" t="e">
        <f t="shared" si="155"/>
        <v>#VALUE!</v>
      </c>
      <c r="AD520" s="11" t="e">
        <f t="shared" si="156"/>
        <v>#VALUE!</v>
      </c>
      <c r="AE520" s="11" t="e">
        <f t="shared" si="157"/>
        <v>#VALUE!</v>
      </c>
      <c r="AF520" s="11" t="e">
        <f t="shared" si="158"/>
        <v>#VALUE!</v>
      </c>
      <c r="AG520" s="11" t="e">
        <f t="shared" si="159"/>
        <v>#VALUE!</v>
      </c>
      <c r="AH520" s="11" t="e">
        <f t="shared" si="160"/>
        <v>#VALUE!</v>
      </c>
    </row>
    <row r="521" spans="1:34">
      <c r="A521" s="3">
        <v>50284</v>
      </c>
      <c r="B521" s="4" t="s">
        <v>103</v>
      </c>
      <c r="C521" s="4" t="s">
        <v>103</v>
      </c>
      <c r="D521" s="4" t="s">
        <v>103</v>
      </c>
      <c r="E521" s="4" t="s">
        <v>46</v>
      </c>
      <c r="F521" s="9" t="s">
        <v>103</v>
      </c>
      <c r="G521" s="11" t="s">
        <v>103</v>
      </c>
      <c r="H521" s="9" t="s">
        <v>103</v>
      </c>
      <c r="I521" s="9" t="s">
        <v>103</v>
      </c>
      <c r="J521" s="9" t="s">
        <v>103</v>
      </c>
      <c r="K521" s="9" t="s">
        <v>103</v>
      </c>
      <c r="L521" s="9" t="s">
        <v>103</v>
      </c>
      <c r="M521" s="7" t="e">
        <f t="shared" si="171"/>
        <v>#VALUE!</v>
      </c>
      <c r="N521" s="7" t="e">
        <f t="shared" si="161"/>
        <v>#VALUE!</v>
      </c>
      <c r="O521" s="7" t="e">
        <f t="shared" si="162"/>
        <v>#VALUE!</v>
      </c>
      <c r="P521" s="7" t="e">
        <f t="shared" si="163"/>
        <v>#VALUE!</v>
      </c>
      <c r="Q521" s="7" t="e">
        <f t="shared" si="164"/>
        <v>#VALUE!</v>
      </c>
      <c r="R521" s="7" t="e">
        <f t="shared" si="165"/>
        <v>#VALUE!</v>
      </c>
      <c r="S521" s="7" t="e">
        <f t="shared" si="166"/>
        <v>#VALUE!</v>
      </c>
      <c r="T521" s="7" t="e">
        <f t="shared" si="167"/>
        <v>#VALUE!</v>
      </c>
      <c r="U521" s="7" t="e">
        <f t="shared" si="168"/>
        <v>#VALUE!</v>
      </c>
      <c r="V521" s="7" t="e">
        <f t="shared" si="169"/>
        <v>#VALUE!</v>
      </c>
      <c r="W521" s="7" t="e">
        <f t="shared" si="170"/>
        <v>#VALUE!</v>
      </c>
      <c r="X521" s="11" t="e">
        <f t="shared" si="150"/>
        <v>#VALUE!</v>
      </c>
      <c r="Y521" s="11" t="e">
        <f t="shared" si="151"/>
        <v>#VALUE!</v>
      </c>
      <c r="Z521" s="11" t="e">
        <f t="shared" si="152"/>
        <v>#VALUE!</v>
      </c>
      <c r="AA521" s="11" t="e">
        <f t="shared" si="153"/>
        <v>#VALUE!</v>
      </c>
      <c r="AB521" s="11" t="e">
        <f t="shared" si="154"/>
        <v>#VALUE!</v>
      </c>
      <c r="AC521" s="11" t="e">
        <f t="shared" si="155"/>
        <v>#VALUE!</v>
      </c>
      <c r="AD521" s="11" t="e">
        <f t="shared" si="156"/>
        <v>#VALUE!</v>
      </c>
      <c r="AE521" s="11" t="e">
        <f t="shared" si="157"/>
        <v>#VALUE!</v>
      </c>
      <c r="AF521" s="11" t="e">
        <f t="shared" si="158"/>
        <v>#VALUE!</v>
      </c>
      <c r="AG521" s="11" t="e">
        <f t="shared" si="159"/>
        <v>#VALUE!</v>
      </c>
      <c r="AH521" s="11" t="e">
        <f t="shared" si="160"/>
        <v>#VALUE!</v>
      </c>
    </row>
    <row r="522" spans="1:34">
      <c r="A522" s="3">
        <v>50314</v>
      </c>
      <c r="B522" s="4" t="s">
        <v>103</v>
      </c>
      <c r="C522" s="4" t="s">
        <v>103</v>
      </c>
      <c r="D522" s="4" t="s">
        <v>103</v>
      </c>
      <c r="E522" s="4" t="s">
        <v>46</v>
      </c>
      <c r="F522" s="9" t="s">
        <v>103</v>
      </c>
      <c r="G522" s="11" t="s">
        <v>103</v>
      </c>
      <c r="H522" s="9" t="s">
        <v>103</v>
      </c>
      <c r="I522" s="9" t="s">
        <v>103</v>
      </c>
      <c r="J522" s="9" t="s">
        <v>103</v>
      </c>
      <c r="K522" s="9" t="s">
        <v>103</v>
      </c>
      <c r="L522" s="9" t="s">
        <v>103</v>
      </c>
      <c r="M522" s="7" t="e">
        <f t="shared" si="171"/>
        <v>#VALUE!</v>
      </c>
      <c r="N522" s="7" t="e">
        <f t="shared" si="161"/>
        <v>#VALUE!</v>
      </c>
      <c r="O522" s="7" t="e">
        <f t="shared" si="162"/>
        <v>#VALUE!</v>
      </c>
      <c r="P522" s="7" t="e">
        <f t="shared" si="163"/>
        <v>#VALUE!</v>
      </c>
      <c r="Q522" s="7" t="e">
        <f t="shared" si="164"/>
        <v>#VALUE!</v>
      </c>
      <c r="R522" s="7" t="e">
        <f t="shared" si="165"/>
        <v>#VALUE!</v>
      </c>
      <c r="S522" s="7" t="e">
        <f t="shared" si="166"/>
        <v>#VALUE!</v>
      </c>
      <c r="T522" s="7" t="e">
        <f t="shared" si="167"/>
        <v>#VALUE!</v>
      </c>
      <c r="U522" s="7" t="e">
        <f t="shared" si="168"/>
        <v>#VALUE!</v>
      </c>
      <c r="V522" s="7" t="e">
        <f t="shared" si="169"/>
        <v>#VALUE!</v>
      </c>
      <c r="W522" s="7" t="e">
        <f t="shared" si="170"/>
        <v>#VALUE!</v>
      </c>
      <c r="X522" s="11" t="e">
        <f t="shared" si="150"/>
        <v>#VALUE!</v>
      </c>
      <c r="Y522" s="11" t="e">
        <f t="shared" si="151"/>
        <v>#VALUE!</v>
      </c>
      <c r="Z522" s="11" t="e">
        <f t="shared" si="152"/>
        <v>#VALUE!</v>
      </c>
      <c r="AA522" s="11" t="e">
        <f t="shared" si="153"/>
        <v>#VALUE!</v>
      </c>
      <c r="AB522" s="11" t="e">
        <f t="shared" si="154"/>
        <v>#VALUE!</v>
      </c>
      <c r="AC522" s="11" t="e">
        <f t="shared" si="155"/>
        <v>#VALUE!</v>
      </c>
      <c r="AD522" s="11" t="e">
        <f t="shared" si="156"/>
        <v>#VALUE!</v>
      </c>
      <c r="AE522" s="11" t="e">
        <f t="shared" si="157"/>
        <v>#VALUE!</v>
      </c>
      <c r="AF522" s="11" t="e">
        <f t="shared" si="158"/>
        <v>#VALUE!</v>
      </c>
      <c r="AG522" s="11" t="e">
        <f t="shared" si="159"/>
        <v>#VALUE!</v>
      </c>
      <c r="AH522" s="11" t="e">
        <f t="shared" si="160"/>
        <v>#VALUE!</v>
      </c>
    </row>
    <row r="523" spans="1:34">
      <c r="A523" s="3">
        <v>50345</v>
      </c>
      <c r="B523" s="4" t="s">
        <v>103</v>
      </c>
      <c r="C523" s="4" t="s">
        <v>103</v>
      </c>
      <c r="D523" s="4" t="s">
        <v>103</v>
      </c>
      <c r="E523" s="4" t="s">
        <v>46</v>
      </c>
      <c r="F523" s="9" t="s">
        <v>103</v>
      </c>
      <c r="G523" s="11" t="s">
        <v>103</v>
      </c>
      <c r="H523" s="9" t="s">
        <v>103</v>
      </c>
      <c r="I523" s="9" t="s">
        <v>103</v>
      </c>
      <c r="J523" s="9" t="s">
        <v>103</v>
      </c>
      <c r="K523" s="9" t="s">
        <v>103</v>
      </c>
      <c r="L523" s="9" t="s">
        <v>103</v>
      </c>
      <c r="M523" s="7" t="e">
        <f t="shared" si="171"/>
        <v>#VALUE!</v>
      </c>
      <c r="N523" s="7" t="e">
        <f t="shared" si="161"/>
        <v>#VALUE!</v>
      </c>
      <c r="O523" s="7" t="e">
        <f t="shared" si="162"/>
        <v>#VALUE!</v>
      </c>
      <c r="P523" s="7" t="e">
        <f t="shared" si="163"/>
        <v>#VALUE!</v>
      </c>
      <c r="Q523" s="7" t="e">
        <f t="shared" si="164"/>
        <v>#VALUE!</v>
      </c>
      <c r="R523" s="7" t="e">
        <f t="shared" si="165"/>
        <v>#VALUE!</v>
      </c>
      <c r="S523" s="7" t="e">
        <f t="shared" si="166"/>
        <v>#VALUE!</v>
      </c>
      <c r="T523" s="7" t="e">
        <f t="shared" si="167"/>
        <v>#VALUE!</v>
      </c>
      <c r="U523" s="7" t="e">
        <f t="shared" si="168"/>
        <v>#VALUE!</v>
      </c>
      <c r="V523" s="7" t="e">
        <f t="shared" si="169"/>
        <v>#VALUE!</v>
      </c>
      <c r="W523" s="7" t="e">
        <f t="shared" si="170"/>
        <v>#VALUE!</v>
      </c>
      <c r="X523" s="11" t="e">
        <f t="shared" si="150"/>
        <v>#VALUE!</v>
      </c>
      <c r="Y523" s="11" t="e">
        <f t="shared" si="151"/>
        <v>#VALUE!</v>
      </c>
      <c r="Z523" s="11" t="e">
        <f t="shared" si="152"/>
        <v>#VALUE!</v>
      </c>
      <c r="AA523" s="11" t="e">
        <f t="shared" si="153"/>
        <v>#VALUE!</v>
      </c>
      <c r="AB523" s="11" t="e">
        <f t="shared" si="154"/>
        <v>#VALUE!</v>
      </c>
      <c r="AC523" s="11" t="e">
        <f t="shared" si="155"/>
        <v>#VALUE!</v>
      </c>
      <c r="AD523" s="11" t="e">
        <f t="shared" si="156"/>
        <v>#VALUE!</v>
      </c>
      <c r="AE523" s="11" t="e">
        <f t="shared" si="157"/>
        <v>#VALUE!</v>
      </c>
      <c r="AF523" s="11" t="e">
        <f t="shared" si="158"/>
        <v>#VALUE!</v>
      </c>
      <c r="AG523" s="11" t="e">
        <f t="shared" si="159"/>
        <v>#VALUE!</v>
      </c>
      <c r="AH523" s="11" t="e">
        <f t="shared" si="160"/>
        <v>#VALUE!</v>
      </c>
    </row>
    <row r="524" spans="1:34">
      <c r="A524" s="3">
        <v>50375</v>
      </c>
      <c r="B524" s="4" t="s">
        <v>103</v>
      </c>
      <c r="C524" s="4" t="s">
        <v>103</v>
      </c>
      <c r="D524" s="4" t="s">
        <v>103</v>
      </c>
      <c r="E524" s="4" t="s">
        <v>46</v>
      </c>
      <c r="F524" s="9" t="s">
        <v>103</v>
      </c>
      <c r="G524" s="11" t="s">
        <v>103</v>
      </c>
      <c r="H524" s="9" t="s">
        <v>103</v>
      </c>
      <c r="I524" s="9" t="s">
        <v>103</v>
      </c>
      <c r="J524" s="9" t="s">
        <v>103</v>
      </c>
      <c r="K524" s="9" t="s">
        <v>103</v>
      </c>
      <c r="L524" s="9" t="s">
        <v>103</v>
      </c>
      <c r="M524" s="7" t="e">
        <f t="shared" si="171"/>
        <v>#VALUE!</v>
      </c>
      <c r="N524" s="7" t="e">
        <f t="shared" si="161"/>
        <v>#VALUE!</v>
      </c>
      <c r="O524" s="7" t="e">
        <f t="shared" si="162"/>
        <v>#VALUE!</v>
      </c>
      <c r="P524" s="7" t="e">
        <f t="shared" si="163"/>
        <v>#VALUE!</v>
      </c>
      <c r="Q524" s="7" t="e">
        <f t="shared" si="164"/>
        <v>#VALUE!</v>
      </c>
      <c r="R524" s="7" t="e">
        <f t="shared" si="165"/>
        <v>#VALUE!</v>
      </c>
      <c r="S524" s="7" t="e">
        <f t="shared" si="166"/>
        <v>#VALUE!</v>
      </c>
      <c r="T524" s="7" t="e">
        <f t="shared" si="167"/>
        <v>#VALUE!</v>
      </c>
      <c r="U524" s="7" t="e">
        <f t="shared" si="168"/>
        <v>#VALUE!</v>
      </c>
      <c r="V524" s="7" t="e">
        <f t="shared" si="169"/>
        <v>#VALUE!</v>
      </c>
      <c r="W524" s="7" t="e">
        <f t="shared" si="170"/>
        <v>#VALUE!</v>
      </c>
      <c r="X524" s="11" t="e">
        <f t="shared" si="150"/>
        <v>#VALUE!</v>
      </c>
      <c r="Y524" s="11" t="e">
        <f t="shared" si="151"/>
        <v>#VALUE!</v>
      </c>
      <c r="Z524" s="11" t="e">
        <f t="shared" si="152"/>
        <v>#VALUE!</v>
      </c>
      <c r="AA524" s="11" t="e">
        <f t="shared" si="153"/>
        <v>#VALUE!</v>
      </c>
      <c r="AB524" s="11" t="e">
        <f t="shared" si="154"/>
        <v>#VALUE!</v>
      </c>
      <c r="AC524" s="11" t="e">
        <f t="shared" si="155"/>
        <v>#VALUE!</v>
      </c>
      <c r="AD524" s="11" t="e">
        <f t="shared" si="156"/>
        <v>#VALUE!</v>
      </c>
      <c r="AE524" s="11" t="e">
        <f t="shared" si="157"/>
        <v>#VALUE!</v>
      </c>
      <c r="AF524" s="11" t="e">
        <f t="shared" si="158"/>
        <v>#VALUE!</v>
      </c>
      <c r="AG524" s="11" t="e">
        <f t="shared" si="159"/>
        <v>#VALUE!</v>
      </c>
      <c r="AH524" s="11" t="e">
        <f t="shared" si="160"/>
        <v>#VALUE!</v>
      </c>
    </row>
    <row r="525" spans="1:34">
      <c r="A525" s="3">
        <v>50406</v>
      </c>
      <c r="B525" s="4" t="s">
        <v>103</v>
      </c>
      <c r="C525" s="4" t="s">
        <v>103</v>
      </c>
      <c r="D525" s="4" t="s">
        <v>103</v>
      </c>
      <c r="E525" s="4" t="s">
        <v>46</v>
      </c>
      <c r="F525" s="9" t="s">
        <v>103</v>
      </c>
      <c r="G525" s="11" t="s">
        <v>103</v>
      </c>
      <c r="H525" s="9" t="s">
        <v>103</v>
      </c>
      <c r="I525" s="9" t="s">
        <v>103</v>
      </c>
      <c r="J525" s="9" t="s">
        <v>103</v>
      </c>
      <c r="K525" s="9" t="s">
        <v>103</v>
      </c>
      <c r="L525" s="9" t="s">
        <v>103</v>
      </c>
      <c r="M525" s="7" t="e">
        <f t="shared" si="171"/>
        <v>#VALUE!</v>
      </c>
      <c r="N525" s="7" t="e">
        <f t="shared" si="161"/>
        <v>#VALUE!</v>
      </c>
      <c r="O525" s="7" t="e">
        <f t="shared" si="162"/>
        <v>#VALUE!</v>
      </c>
      <c r="P525" s="7" t="e">
        <f t="shared" si="163"/>
        <v>#VALUE!</v>
      </c>
      <c r="Q525" s="7" t="e">
        <f t="shared" si="164"/>
        <v>#VALUE!</v>
      </c>
      <c r="R525" s="7" t="e">
        <f t="shared" si="165"/>
        <v>#VALUE!</v>
      </c>
      <c r="S525" s="7" t="e">
        <f t="shared" si="166"/>
        <v>#VALUE!</v>
      </c>
      <c r="T525" s="7" t="e">
        <f t="shared" si="167"/>
        <v>#VALUE!</v>
      </c>
      <c r="U525" s="7" t="e">
        <f t="shared" si="168"/>
        <v>#VALUE!</v>
      </c>
      <c r="V525" s="7" t="e">
        <f t="shared" si="169"/>
        <v>#VALUE!</v>
      </c>
      <c r="W525" s="7" t="e">
        <f t="shared" si="170"/>
        <v>#VALUE!</v>
      </c>
      <c r="X525" s="11" t="e">
        <f t="shared" si="150"/>
        <v>#VALUE!</v>
      </c>
      <c r="Y525" s="11" t="e">
        <f t="shared" si="151"/>
        <v>#VALUE!</v>
      </c>
      <c r="Z525" s="11" t="e">
        <f t="shared" si="152"/>
        <v>#VALUE!</v>
      </c>
      <c r="AA525" s="11" t="e">
        <f t="shared" si="153"/>
        <v>#VALUE!</v>
      </c>
      <c r="AB525" s="11" t="e">
        <f t="shared" si="154"/>
        <v>#VALUE!</v>
      </c>
      <c r="AC525" s="11" t="e">
        <f t="shared" si="155"/>
        <v>#VALUE!</v>
      </c>
      <c r="AD525" s="11" t="e">
        <f t="shared" si="156"/>
        <v>#VALUE!</v>
      </c>
      <c r="AE525" s="11" t="e">
        <f t="shared" si="157"/>
        <v>#VALUE!</v>
      </c>
      <c r="AF525" s="11" t="e">
        <f t="shared" si="158"/>
        <v>#VALUE!</v>
      </c>
      <c r="AG525" s="11" t="e">
        <f t="shared" si="159"/>
        <v>#VALUE!</v>
      </c>
      <c r="AH525" s="11" t="e">
        <f t="shared" si="160"/>
        <v>#VALUE!</v>
      </c>
    </row>
    <row r="526" spans="1:34">
      <c r="A526" s="3">
        <v>50437</v>
      </c>
      <c r="B526" s="4" t="s">
        <v>103</v>
      </c>
      <c r="C526" s="4" t="s">
        <v>103</v>
      </c>
      <c r="D526" s="4" t="s">
        <v>103</v>
      </c>
      <c r="E526" s="4" t="s">
        <v>46</v>
      </c>
      <c r="F526" s="9" t="s">
        <v>103</v>
      </c>
      <c r="G526" s="11" t="s">
        <v>103</v>
      </c>
      <c r="H526" s="9" t="s">
        <v>103</v>
      </c>
      <c r="I526" s="9" t="s">
        <v>103</v>
      </c>
      <c r="J526" s="9" t="s">
        <v>103</v>
      </c>
      <c r="K526" s="9" t="s">
        <v>103</v>
      </c>
      <c r="L526" s="9" t="s">
        <v>103</v>
      </c>
      <c r="M526" s="7" t="e">
        <f t="shared" si="171"/>
        <v>#VALUE!</v>
      </c>
      <c r="N526" s="7" t="e">
        <f t="shared" si="161"/>
        <v>#VALUE!</v>
      </c>
      <c r="O526" s="7" t="e">
        <f t="shared" si="162"/>
        <v>#VALUE!</v>
      </c>
      <c r="P526" s="7" t="e">
        <f t="shared" si="163"/>
        <v>#VALUE!</v>
      </c>
      <c r="Q526" s="7" t="e">
        <f t="shared" si="164"/>
        <v>#VALUE!</v>
      </c>
      <c r="R526" s="7" t="e">
        <f t="shared" si="165"/>
        <v>#VALUE!</v>
      </c>
      <c r="S526" s="7" t="e">
        <f t="shared" si="166"/>
        <v>#VALUE!</v>
      </c>
      <c r="T526" s="7" t="e">
        <f t="shared" si="167"/>
        <v>#VALUE!</v>
      </c>
      <c r="U526" s="7" t="e">
        <f t="shared" si="168"/>
        <v>#VALUE!</v>
      </c>
      <c r="V526" s="7" t="e">
        <f t="shared" si="169"/>
        <v>#VALUE!</v>
      </c>
      <c r="W526" s="7" t="e">
        <f t="shared" si="170"/>
        <v>#VALUE!</v>
      </c>
      <c r="X526" s="11" t="e">
        <f t="shared" si="150"/>
        <v>#VALUE!</v>
      </c>
      <c r="Y526" s="11" t="e">
        <f t="shared" si="151"/>
        <v>#VALUE!</v>
      </c>
      <c r="Z526" s="11" t="e">
        <f t="shared" si="152"/>
        <v>#VALUE!</v>
      </c>
      <c r="AA526" s="11" t="e">
        <f t="shared" si="153"/>
        <v>#VALUE!</v>
      </c>
      <c r="AB526" s="11" t="e">
        <f t="shared" si="154"/>
        <v>#VALUE!</v>
      </c>
      <c r="AC526" s="11" t="e">
        <f t="shared" si="155"/>
        <v>#VALUE!</v>
      </c>
      <c r="AD526" s="11" t="e">
        <f t="shared" si="156"/>
        <v>#VALUE!</v>
      </c>
      <c r="AE526" s="11" t="e">
        <f t="shared" si="157"/>
        <v>#VALUE!</v>
      </c>
      <c r="AF526" s="11" t="e">
        <f t="shared" si="158"/>
        <v>#VALUE!</v>
      </c>
      <c r="AG526" s="11" t="e">
        <f t="shared" si="159"/>
        <v>#VALUE!</v>
      </c>
      <c r="AH526" s="11" t="e">
        <f t="shared" si="160"/>
        <v>#VALUE!</v>
      </c>
    </row>
    <row r="527" spans="1:34">
      <c r="A527" s="3">
        <v>50465</v>
      </c>
      <c r="B527" s="4" t="s">
        <v>103</v>
      </c>
      <c r="C527" s="4" t="s">
        <v>103</v>
      </c>
      <c r="D527" s="4" t="s">
        <v>103</v>
      </c>
      <c r="E527" s="4" t="s">
        <v>46</v>
      </c>
      <c r="F527" s="9" t="s">
        <v>103</v>
      </c>
      <c r="G527" s="11" t="s">
        <v>103</v>
      </c>
      <c r="H527" s="9" t="s">
        <v>103</v>
      </c>
      <c r="I527" s="9" t="s">
        <v>103</v>
      </c>
      <c r="J527" s="9" t="s">
        <v>103</v>
      </c>
      <c r="K527" s="9" t="s">
        <v>103</v>
      </c>
      <c r="L527" s="9" t="s">
        <v>103</v>
      </c>
      <c r="M527" s="7" t="e">
        <f t="shared" si="171"/>
        <v>#VALUE!</v>
      </c>
      <c r="N527" s="7" t="e">
        <f t="shared" si="161"/>
        <v>#VALUE!</v>
      </c>
      <c r="O527" s="7" t="e">
        <f t="shared" si="162"/>
        <v>#VALUE!</v>
      </c>
      <c r="P527" s="7" t="e">
        <f t="shared" si="163"/>
        <v>#VALUE!</v>
      </c>
      <c r="Q527" s="7" t="e">
        <f t="shared" si="164"/>
        <v>#VALUE!</v>
      </c>
      <c r="R527" s="7" t="e">
        <f t="shared" si="165"/>
        <v>#VALUE!</v>
      </c>
      <c r="S527" s="7" t="e">
        <f t="shared" si="166"/>
        <v>#VALUE!</v>
      </c>
      <c r="T527" s="7" t="e">
        <f t="shared" si="167"/>
        <v>#VALUE!</v>
      </c>
      <c r="U527" s="7" t="e">
        <f t="shared" si="168"/>
        <v>#VALUE!</v>
      </c>
      <c r="V527" s="7" t="e">
        <f t="shared" si="169"/>
        <v>#VALUE!</v>
      </c>
      <c r="W527" s="7" t="e">
        <f t="shared" si="170"/>
        <v>#VALUE!</v>
      </c>
      <c r="X527" s="11" t="e">
        <f t="shared" si="150"/>
        <v>#VALUE!</v>
      </c>
      <c r="Y527" s="11" t="e">
        <f t="shared" si="151"/>
        <v>#VALUE!</v>
      </c>
      <c r="Z527" s="11" t="e">
        <f t="shared" si="152"/>
        <v>#VALUE!</v>
      </c>
      <c r="AA527" s="11" t="e">
        <f t="shared" si="153"/>
        <v>#VALUE!</v>
      </c>
      <c r="AB527" s="11" t="e">
        <f t="shared" si="154"/>
        <v>#VALUE!</v>
      </c>
      <c r="AC527" s="11" t="e">
        <f t="shared" si="155"/>
        <v>#VALUE!</v>
      </c>
      <c r="AD527" s="11" t="e">
        <f t="shared" si="156"/>
        <v>#VALUE!</v>
      </c>
      <c r="AE527" s="11" t="e">
        <f t="shared" si="157"/>
        <v>#VALUE!</v>
      </c>
      <c r="AF527" s="11" t="e">
        <f t="shared" si="158"/>
        <v>#VALUE!</v>
      </c>
      <c r="AG527" s="11" t="e">
        <f t="shared" si="159"/>
        <v>#VALUE!</v>
      </c>
      <c r="AH527" s="11" t="e">
        <f t="shared" si="160"/>
        <v>#VALUE!</v>
      </c>
    </row>
    <row r="528" spans="1:34">
      <c r="A528" s="3">
        <v>50496</v>
      </c>
      <c r="B528" s="4" t="s">
        <v>103</v>
      </c>
      <c r="C528" s="4" t="s">
        <v>103</v>
      </c>
      <c r="D528" s="4" t="s">
        <v>103</v>
      </c>
      <c r="E528" s="4" t="s">
        <v>46</v>
      </c>
      <c r="F528" s="9" t="s">
        <v>103</v>
      </c>
      <c r="G528" s="11" t="s">
        <v>103</v>
      </c>
      <c r="H528" s="9" t="s">
        <v>103</v>
      </c>
      <c r="I528" s="9" t="s">
        <v>103</v>
      </c>
      <c r="J528" s="9" t="s">
        <v>103</v>
      </c>
      <c r="K528" s="9" t="s">
        <v>103</v>
      </c>
      <c r="L528" s="9" t="s">
        <v>103</v>
      </c>
      <c r="M528" s="7" t="e">
        <f t="shared" si="171"/>
        <v>#VALUE!</v>
      </c>
      <c r="N528" s="7" t="e">
        <f t="shared" si="161"/>
        <v>#VALUE!</v>
      </c>
      <c r="O528" s="7" t="e">
        <f t="shared" si="162"/>
        <v>#VALUE!</v>
      </c>
      <c r="P528" s="7" t="e">
        <f t="shared" si="163"/>
        <v>#VALUE!</v>
      </c>
      <c r="Q528" s="7" t="e">
        <f t="shared" si="164"/>
        <v>#VALUE!</v>
      </c>
      <c r="R528" s="7" t="e">
        <f t="shared" si="165"/>
        <v>#VALUE!</v>
      </c>
      <c r="S528" s="7" t="e">
        <f t="shared" si="166"/>
        <v>#VALUE!</v>
      </c>
      <c r="T528" s="7" t="e">
        <f t="shared" si="167"/>
        <v>#VALUE!</v>
      </c>
      <c r="U528" s="7" t="e">
        <f t="shared" si="168"/>
        <v>#VALUE!</v>
      </c>
      <c r="V528" s="7" t="e">
        <f t="shared" si="169"/>
        <v>#VALUE!</v>
      </c>
      <c r="W528" s="7" t="e">
        <f t="shared" si="170"/>
        <v>#VALUE!</v>
      </c>
      <c r="X528" s="11" t="e">
        <f t="shared" ref="X528:X591" si="172">(M528/M516)-1</f>
        <v>#VALUE!</v>
      </c>
      <c r="Y528" s="11" t="e">
        <f t="shared" ref="Y528:Y591" si="173">(N528/N516)-1</f>
        <v>#VALUE!</v>
      </c>
      <c r="Z528" s="11" t="e">
        <f t="shared" ref="Z528:Z591" si="174">(O528/O516)-1</f>
        <v>#VALUE!</v>
      </c>
      <c r="AA528" s="11" t="e">
        <f t="shared" ref="AA528:AA591" si="175">(P528/P516)-1</f>
        <v>#VALUE!</v>
      </c>
      <c r="AB528" s="11" t="e">
        <f t="shared" ref="AB528:AB591" si="176">(Q528/Q516)-1</f>
        <v>#VALUE!</v>
      </c>
      <c r="AC528" s="11" t="e">
        <f t="shared" ref="AC528:AC591" si="177">(R528/R516)-1</f>
        <v>#VALUE!</v>
      </c>
      <c r="AD528" s="11" t="e">
        <f t="shared" ref="AD528:AD591" si="178">(S528/S516)-1</f>
        <v>#VALUE!</v>
      </c>
      <c r="AE528" s="11" t="e">
        <f t="shared" ref="AE528:AE591" si="179">(T528/T516)-1</f>
        <v>#VALUE!</v>
      </c>
      <c r="AF528" s="11" t="e">
        <f t="shared" ref="AF528:AF591" si="180">(U528/U516)-1</f>
        <v>#VALUE!</v>
      </c>
      <c r="AG528" s="11" t="e">
        <f t="shared" ref="AG528:AG591" si="181">(V528/V516)-1</f>
        <v>#VALUE!</v>
      </c>
      <c r="AH528" s="11" t="e">
        <f t="shared" ref="AH528:AH591" si="182">(W528/W516)-1</f>
        <v>#VALUE!</v>
      </c>
    </row>
    <row r="529" spans="1:34">
      <c r="A529" s="3">
        <v>50526</v>
      </c>
      <c r="B529" s="4" t="s">
        <v>103</v>
      </c>
      <c r="C529" s="4" t="s">
        <v>103</v>
      </c>
      <c r="D529" s="4" t="s">
        <v>103</v>
      </c>
      <c r="E529" s="4" t="s">
        <v>46</v>
      </c>
      <c r="F529" s="9" t="s">
        <v>103</v>
      </c>
      <c r="G529" s="11" t="s">
        <v>103</v>
      </c>
      <c r="H529" s="9" t="s">
        <v>103</v>
      </c>
      <c r="I529" s="9" t="s">
        <v>103</v>
      </c>
      <c r="J529" s="9" t="s">
        <v>103</v>
      </c>
      <c r="K529" s="9" t="s">
        <v>103</v>
      </c>
      <c r="L529" s="9" t="s">
        <v>103</v>
      </c>
      <c r="M529" s="7" t="e">
        <f t="shared" si="171"/>
        <v>#VALUE!</v>
      </c>
      <c r="N529" s="7" t="e">
        <f t="shared" si="161"/>
        <v>#VALUE!</v>
      </c>
      <c r="O529" s="7" t="e">
        <f t="shared" si="162"/>
        <v>#VALUE!</v>
      </c>
      <c r="P529" s="7" t="e">
        <f t="shared" si="163"/>
        <v>#VALUE!</v>
      </c>
      <c r="Q529" s="7" t="e">
        <f t="shared" si="164"/>
        <v>#VALUE!</v>
      </c>
      <c r="R529" s="7" t="e">
        <f t="shared" si="165"/>
        <v>#VALUE!</v>
      </c>
      <c r="S529" s="7" t="e">
        <f t="shared" si="166"/>
        <v>#VALUE!</v>
      </c>
      <c r="T529" s="7" t="e">
        <f t="shared" si="167"/>
        <v>#VALUE!</v>
      </c>
      <c r="U529" s="7" t="e">
        <f t="shared" si="168"/>
        <v>#VALUE!</v>
      </c>
      <c r="V529" s="7" t="e">
        <f t="shared" si="169"/>
        <v>#VALUE!</v>
      </c>
      <c r="W529" s="7" t="e">
        <f t="shared" si="170"/>
        <v>#VALUE!</v>
      </c>
      <c r="X529" s="11" t="e">
        <f t="shared" si="172"/>
        <v>#VALUE!</v>
      </c>
      <c r="Y529" s="11" t="e">
        <f t="shared" si="173"/>
        <v>#VALUE!</v>
      </c>
      <c r="Z529" s="11" t="e">
        <f t="shared" si="174"/>
        <v>#VALUE!</v>
      </c>
      <c r="AA529" s="11" t="e">
        <f t="shared" si="175"/>
        <v>#VALUE!</v>
      </c>
      <c r="AB529" s="11" t="e">
        <f t="shared" si="176"/>
        <v>#VALUE!</v>
      </c>
      <c r="AC529" s="11" t="e">
        <f t="shared" si="177"/>
        <v>#VALUE!</v>
      </c>
      <c r="AD529" s="11" t="e">
        <f t="shared" si="178"/>
        <v>#VALUE!</v>
      </c>
      <c r="AE529" s="11" t="e">
        <f t="shared" si="179"/>
        <v>#VALUE!</v>
      </c>
      <c r="AF529" s="11" t="e">
        <f t="shared" si="180"/>
        <v>#VALUE!</v>
      </c>
      <c r="AG529" s="11" t="e">
        <f t="shared" si="181"/>
        <v>#VALUE!</v>
      </c>
      <c r="AH529" s="11" t="e">
        <f t="shared" si="182"/>
        <v>#VALUE!</v>
      </c>
    </row>
    <row r="530" spans="1:34">
      <c r="A530" s="3">
        <v>50557</v>
      </c>
      <c r="B530" s="4" t="s">
        <v>103</v>
      </c>
      <c r="C530" s="4" t="s">
        <v>103</v>
      </c>
      <c r="D530" s="4" t="s">
        <v>103</v>
      </c>
      <c r="E530" s="4" t="s">
        <v>46</v>
      </c>
      <c r="F530" s="9" t="s">
        <v>103</v>
      </c>
      <c r="G530" s="11" t="s">
        <v>103</v>
      </c>
      <c r="H530" s="9" t="s">
        <v>103</v>
      </c>
      <c r="I530" s="9" t="s">
        <v>103</v>
      </c>
      <c r="J530" s="9" t="s">
        <v>103</v>
      </c>
      <c r="K530" s="9" t="s">
        <v>103</v>
      </c>
      <c r="L530" s="9" t="s">
        <v>103</v>
      </c>
      <c r="M530" s="7" t="e">
        <f t="shared" si="171"/>
        <v>#VALUE!</v>
      </c>
      <c r="N530" s="7" t="e">
        <f t="shared" si="161"/>
        <v>#VALUE!</v>
      </c>
      <c r="O530" s="7" t="e">
        <f t="shared" si="162"/>
        <v>#VALUE!</v>
      </c>
      <c r="P530" s="7" t="e">
        <f t="shared" si="163"/>
        <v>#VALUE!</v>
      </c>
      <c r="Q530" s="7" t="e">
        <f t="shared" si="164"/>
        <v>#VALUE!</v>
      </c>
      <c r="R530" s="7" t="e">
        <f t="shared" si="165"/>
        <v>#VALUE!</v>
      </c>
      <c r="S530" s="7" t="e">
        <f t="shared" si="166"/>
        <v>#VALUE!</v>
      </c>
      <c r="T530" s="7" t="e">
        <f t="shared" si="167"/>
        <v>#VALUE!</v>
      </c>
      <c r="U530" s="7" t="e">
        <f t="shared" si="168"/>
        <v>#VALUE!</v>
      </c>
      <c r="V530" s="7" t="e">
        <f t="shared" si="169"/>
        <v>#VALUE!</v>
      </c>
      <c r="W530" s="7" t="e">
        <f t="shared" si="170"/>
        <v>#VALUE!</v>
      </c>
      <c r="X530" s="11" t="e">
        <f t="shared" si="172"/>
        <v>#VALUE!</v>
      </c>
      <c r="Y530" s="11" t="e">
        <f t="shared" si="173"/>
        <v>#VALUE!</v>
      </c>
      <c r="Z530" s="11" t="e">
        <f t="shared" si="174"/>
        <v>#VALUE!</v>
      </c>
      <c r="AA530" s="11" t="e">
        <f t="shared" si="175"/>
        <v>#VALUE!</v>
      </c>
      <c r="AB530" s="11" t="e">
        <f t="shared" si="176"/>
        <v>#VALUE!</v>
      </c>
      <c r="AC530" s="11" t="e">
        <f t="shared" si="177"/>
        <v>#VALUE!</v>
      </c>
      <c r="AD530" s="11" t="e">
        <f t="shared" si="178"/>
        <v>#VALUE!</v>
      </c>
      <c r="AE530" s="11" t="e">
        <f t="shared" si="179"/>
        <v>#VALUE!</v>
      </c>
      <c r="AF530" s="11" t="e">
        <f t="shared" si="180"/>
        <v>#VALUE!</v>
      </c>
      <c r="AG530" s="11" t="e">
        <f t="shared" si="181"/>
        <v>#VALUE!</v>
      </c>
      <c r="AH530" s="11" t="e">
        <f t="shared" si="182"/>
        <v>#VALUE!</v>
      </c>
    </row>
    <row r="531" spans="1:34">
      <c r="A531" s="3">
        <v>50587</v>
      </c>
      <c r="B531" s="4" t="s">
        <v>103</v>
      </c>
      <c r="C531" s="4" t="s">
        <v>103</v>
      </c>
      <c r="D531" s="4" t="s">
        <v>103</v>
      </c>
      <c r="E531" s="4" t="s">
        <v>46</v>
      </c>
      <c r="F531" s="9" t="s">
        <v>103</v>
      </c>
      <c r="G531" s="11" t="s">
        <v>103</v>
      </c>
      <c r="H531" s="9" t="s">
        <v>103</v>
      </c>
      <c r="I531" s="9" t="s">
        <v>103</v>
      </c>
      <c r="J531" s="9" t="s">
        <v>103</v>
      </c>
      <c r="K531" s="9" t="s">
        <v>103</v>
      </c>
      <c r="L531" s="9" t="s">
        <v>103</v>
      </c>
      <c r="M531" s="7" t="e">
        <f t="shared" si="171"/>
        <v>#VALUE!</v>
      </c>
      <c r="N531" s="7" t="e">
        <f t="shared" si="161"/>
        <v>#VALUE!</v>
      </c>
      <c r="O531" s="7" t="e">
        <f t="shared" si="162"/>
        <v>#VALUE!</v>
      </c>
      <c r="P531" s="7" t="e">
        <f t="shared" si="163"/>
        <v>#VALUE!</v>
      </c>
      <c r="Q531" s="7" t="e">
        <f t="shared" si="164"/>
        <v>#VALUE!</v>
      </c>
      <c r="R531" s="7" t="e">
        <f t="shared" si="165"/>
        <v>#VALUE!</v>
      </c>
      <c r="S531" s="7" t="e">
        <f t="shared" si="166"/>
        <v>#VALUE!</v>
      </c>
      <c r="T531" s="7" t="e">
        <f t="shared" si="167"/>
        <v>#VALUE!</v>
      </c>
      <c r="U531" s="7" t="e">
        <f t="shared" si="168"/>
        <v>#VALUE!</v>
      </c>
      <c r="V531" s="7" t="e">
        <f t="shared" si="169"/>
        <v>#VALUE!</v>
      </c>
      <c r="W531" s="7" t="e">
        <f t="shared" si="170"/>
        <v>#VALUE!</v>
      </c>
      <c r="X531" s="11" t="e">
        <f t="shared" si="172"/>
        <v>#VALUE!</v>
      </c>
      <c r="Y531" s="11" t="e">
        <f t="shared" si="173"/>
        <v>#VALUE!</v>
      </c>
      <c r="Z531" s="11" t="e">
        <f t="shared" si="174"/>
        <v>#VALUE!</v>
      </c>
      <c r="AA531" s="11" t="e">
        <f t="shared" si="175"/>
        <v>#VALUE!</v>
      </c>
      <c r="AB531" s="11" t="e">
        <f t="shared" si="176"/>
        <v>#VALUE!</v>
      </c>
      <c r="AC531" s="11" t="e">
        <f t="shared" si="177"/>
        <v>#VALUE!</v>
      </c>
      <c r="AD531" s="11" t="e">
        <f t="shared" si="178"/>
        <v>#VALUE!</v>
      </c>
      <c r="AE531" s="11" t="e">
        <f t="shared" si="179"/>
        <v>#VALUE!</v>
      </c>
      <c r="AF531" s="11" t="e">
        <f t="shared" si="180"/>
        <v>#VALUE!</v>
      </c>
      <c r="AG531" s="11" t="e">
        <f t="shared" si="181"/>
        <v>#VALUE!</v>
      </c>
      <c r="AH531" s="11" t="e">
        <f t="shared" si="182"/>
        <v>#VALUE!</v>
      </c>
    </row>
    <row r="532" spans="1:34">
      <c r="A532" s="3">
        <v>50618</v>
      </c>
      <c r="B532" s="4" t="s">
        <v>103</v>
      </c>
      <c r="C532" s="4" t="s">
        <v>103</v>
      </c>
      <c r="D532" s="4" t="s">
        <v>103</v>
      </c>
      <c r="E532" s="4" t="s">
        <v>46</v>
      </c>
      <c r="F532" s="9" t="s">
        <v>103</v>
      </c>
      <c r="G532" s="11" t="s">
        <v>103</v>
      </c>
      <c r="H532" s="9" t="s">
        <v>103</v>
      </c>
      <c r="I532" s="9" t="s">
        <v>103</v>
      </c>
      <c r="J532" s="9" t="s">
        <v>103</v>
      </c>
      <c r="K532" s="9" t="s">
        <v>103</v>
      </c>
      <c r="L532" s="9" t="s">
        <v>103</v>
      </c>
      <c r="M532" s="7" t="e">
        <f t="shared" si="171"/>
        <v>#VALUE!</v>
      </c>
      <c r="N532" s="7" t="e">
        <f t="shared" ref="N532:N595" si="183">N531*(1+C532)</f>
        <v>#VALUE!</v>
      </c>
      <c r="O532" s="7" t="e">
        <f t="shared" ref="O532:O595" si="184">O531*(1+D532)</f>
        <v>#VALUE!</v>
      </c>
      <c r="P532" s="7" t="e">
        <f t="shared" ref="P532:P595" si="185">P531*(1+E532)</f>
        <v>#VALUE!</v>
      </c>
      <c r="Q532" s="7" t="e">
        <f t="shared" ref="Q532:Q595" si="186">Q531*(1+F532)</f>
        <v>#VALUE!</v>
      </c>
      <c r="R532" s="7" t="e">
        <f t="shared" ref="R532:R595" si="187">R531*(1+G532)</f>
        <v>#VALUE!</v>
      </c>
      <c r="S532" s="7" t="e">
        <f t="shared" ref="S532:S595" si="188">S531*(1+H532)</f>
        <v>#VALUE!</v>
      </c>
      <c r="T532" s="7" t="e">
        <f t="shared" ref="T532:T595" si="189">T531*(1+I532)</f>
        <v>#VALUE!</v>
      </c>
      <c r="U532" s="7" t="e">
        <f t="shared" ref="U532:U595" si="190">U531*(1+J532)</f>
        <v>#VALUE!</v>
      </c>
      <c r="V532" s="7" t="e">
        <f t="shared" ref="V532:V595" si="191">V531*(1+K532)</f>
        <v>#VALUE!</v>
      </c>
      <c r="W532" s="7" t="e">
        <f t="shared" ref="W532:W595" si="192">W531*(1+L532)</f>
        <v>#VALUE!</v>
      </c>
      <c r="X532" s="11" t="e">
        <f t="shared" si="172"/>
        <v>#VALUE!</v>
      </c>
      <c r="Y532" s="11" t="e">
        <f t="shared" si="173"/>
        <v>#VALUE!</v>
      </c>
      <c r="Z532" s="11" t="e">
        <f t="shared" si="174"/>
        <v>#VALUE!</v>
      </c>
      <c r="AA532" s="11" t="e">
        <f t="shared" si="175"/>
        <v>#VALUE!</v>
      </c>
      <c r="AB532" s="11" t="e">
        <f t="shared" si="176"/>
        <v>#VALUE!</v>
      </c>
      <c r="AC532" s="11" t="e">
        <f t="shared" si="177"/>
        <v>#VALUE!</v>
      </c>
      <c r="AD532" s="11" t="e">
        <f t="shared" si="178"/>
        <v>#VALUE!</v>
      </c>
      <c r="AE532" s="11" t="e">
        <f t="shared" si="179"/>
        <v>#VALUE!</v>
      </c>
      <c r="AF532" s="11" t="e">
        <f t="shared" si="180"/>
        <v>#VALUE!</v>
      </c>
      <c r="AG532" s="11" t="e">
        <f t="shared" si="181"/>
        <v>#VALUE!</v>
      </c>
      <c r="AH532" s="11" t="e">
        <f t="shared" si="182"/>
        <v>#VALUE!</v>
      </c>
    </row>
    <row r="533" spans="1:34">
      <c r="A533" s="3">
        <v>50649</v>
      </c>
      <c r="B533" s="4" t="s">
        <v>103</v>
      </c>
      <c r="C533" s="4" t="s">
        <v>103</v>
      </c>
      <c r="D533" s="4" t="s">
        <v>103</v>
      </c>
      <c r="E533" s="4" t="s">
        <v>46</v>
      </c>
      <c r="F533" s="9" t="s">
        <v>103</v>
      </c>
      <c r="G533" s="11" t="s">
        <v>103</v>
      </c>
      <c r="H533" s="9" t="s">
        <v>103</v>
      </c>
      <c r="I533" s="9" t="s">
        <v>103</v>
      </c>
      <c r="J533" s="9" t="s">
        <v>103</v>
      </c>
      <c r="K533" s="9" t="s">
        <v>103</v>
      </c>
      <c r="L533" s="9" t="s">
        <v>103</v>
      </c>
      <c r="M533" s="7" t="e">
        <f t="shared" si="171"/>
        <v>#VALUE!</v>
      </c>
      <c r="N533" s="7" t="e">
        <f t="shared" si="183"/>
        <v>#VALUE!</v>
      </c>
      <c r="O533" s="7" t="e">
        <f t="shared" si="184"/>
        <v>#VALUE!</v>
      </c>
      <c r="P533" s="7" t="e">
        <f t="shared" si="185"/>
        <v>#VALUE!</v>
      </c>
      <c r="Q533" s="7" t="e">
        <f t="shared" si="186"/>
        <v>#VALUE!</v>
      </c>
      <c r="R533" s="7" t="e">
        <f t="shared" si="187"/>
        <v>#VALUE!</v>
      </c>
      <c r="S533" s="7" t="e">
        <f t="shared" si="188"/>
        <v>#VALUE!</v>
      </c>
      <c r="T533" s="7" t="e">
        <f t="shared" si="189"/>
        <v>#VALUE!</v>
      </c>
      <c r="U533" s="7" t="e">
        <f t="shared" si="190"/>
        <v>#VALUE!</v>
      </c>
      <c r="V533" s="7" t="e">
        <f t="shared" si="191"/>
        <v>#VALUE!</v>
      </c>
      <c r="W533" s="7" t="e">
        <f t="shared" si="192"/>
        <v>#VALUE!</v>
      </c>
      <c r="X533" s="11" t="e">
        <f t="shared" si="172"/>
        <v>#VALUE!</v>
      </c>
      <c r="Y533" s="11" t="e">
        <f t="shared" si="173"/>
        <v>#VALUE!</v>
      </c>
      <c r="Z533" s="11" t="e">
        <f t="shared" si="174"/>
        <v>#VALUE!</v>
      </c>
      <c r="AA533" s="11" t="e">
        <f t="shared" si="175"/>
        <v>#VALUE!</v>
      </c>
      <c r="AB533" s="11" t="e">
        <f t="shared" si="176"/>
        <v>#VALUE!</v>
      </c>
      <c r="AC533" s="11" t="e">
        <f t="shared" si="177"/>
        <v>#VALUE!</v>
      </c>
      <c r="AD533" s="11" t="e">
        <f t="shared" si="178"/>
        <v>#VALUE!</v>
      </c>
      <c r="AE533" s="11" t="e">
        <f t="shared" si="179"/>
        <v>#VALUE!</v>
      </c>
      <c r="AF533" s="11" t="e">
        <f t="shared" si="180"/>
        <v>#VALUE!</v>
      </c>
      <c r="AG533" s="11" t="e">
        <f t="shared" si="181"/>
        <v>#VALUE!</v>
      </c>
      <c r="AH533" s="11" t="e">
        <f t="shared" si="182"/>
        <v>#VALUE!</v>
      </c>
    </row>
    <row r="534" spans="1:34">
      <c r="A534" s="3">
        <v>50679</v>
      </c>
      <c r="B534" s="4" t="s">
        <v>103</v>
      </c>
      <c r="C534" s="4" t="s">
        <v>103</v>
      </c>
      <c r="D534" s="4" t="s">
        <v>103</v>
      </c>
      <c r="E534" s="4" t="s">
        <v>46</v>
      </c>
      <c r="F534" s="9" t="s">
        <v>103</v>
      </c>
      <c r="G534" s="11" t="s">
        <v>103</v>
      </c>
      <c r="H534" s="9" t="s">
        <v>103</v>
      </c>
      <c r="I534" s="9" t="s">
        <v>103</v>
      </c>
      <c r="J534" s="9" t="s">
        <v>103</v>
      </c>
      <c r="K534" s="9" t="s">
        <v>103</v>
      </c>
      <c r="L534" s="9" t="s">
        <v>103</v>
      </c>
      <c r="M534" s="7" t="e">
        <f t="shared" si="171"/>
        <v>#VALUE!</v>
      </c>
      <c r="N534" s="7" t="e">
        <f t="shared" si="183"/>
        <v>#VALUE!</v>
      </c>
      <c r="O534" s="7" t="e">
        <f t="shared" si="184"/>
        <v>#VALUE!</v>
      </c>
      <c r="P534" s="7" t="e">
        <f t="shared" si="185"/>
        <v>#VALUE!</v>
      </c>
      <c r="Q534" s="7" t="e">
        <f t="shared" si="186"/>
        <v>#VALUE!</v>
      </c>
      <c r="R534" s="7" t="e">
        <f t="shared" si="187"/>
        <v>#VALUE!</v>
      </c>
      <c r="S534" s="7" t="e">
        <f t="shared" si="188"/>
        <v>#VALUE!</v>
      </c>
      <c r="T534" s="7" t="e">
        <f t="shared" si="189"/>
        <v>#VALUE!</v>
      </c>
      <c r="U534" s="7" t="e">
        <f t="shared" si="190"/>
        <v>#VALUE!</v>
      </c>
      <c r="V534" s="7" t="e">
        <f t="shared" si="191"/>
        <v>#VALUE!</v>
      </c>
      <c r="W534" s="7" t="e">
        <f t="shared" si="192"/>
        <v>#VALUE!</v>
      </c>
      <c r="X534" s="11" t="e">
        <f t="shared" si="172"/>
        <v>#VALUE!</v>
      </c>
      <c r="Y534" s="11" t="e">
        <f t="shared" si="173"/>
        <v>#VALUE!</v>
      </c>
      <c r="Z534" s="11" t="e">
        <f t="shared" si="174"/>
        <v>#VALUE!</v>
      </c>
      <c r="AA534" s="11" t="e">
        <f t="shared" si="175"/>
        <v>#VALUE!</v>
      </c>
      <c r="AB534" s="11" t="e">
        <f t="shared" si="176"/>
        <v>#VALUE!</v>
      </c>
      <c r="AC534" s="11" t="e">
        <f t="shared" si="177"/>
        <v>#VALUE!</v>
      </c>
      <c r="AD534" s="11" t="e">
        <f t="shared" si="178"/>
        <v>#VALUE!</v>
      </c>
      <c r="AE534" s="11" t="e">
        <f t="shared" si="179"/>
        <v>#VALUE!</v>
      </c>
      <c r="AF534" s="11" t="e">
        <f t="shared" si="180"/>
        <v>#VALUE!</v>
      </c>
      <c r="AG534" s="11" t="e">
        <f t="shared" si="181"/>
        <v>#VALUE!</v>
      </c>
      <c r="AH534" s="11" t="e">
        <f t="shared" si="182"/>
        <v>#VALUE!</v>
      </c>
    </row>
    <row r="535" spans="1:34">
      <c r="A535" s="3">
        <v>50710</v>
      </c>
      <c r="B535" s="4" t="s">
        <v>103</v>
      </c>
      <c r="C535" s="4" t="s">
        <v>103</v>
      </c>
      <c r="D535" s="4" t="s">
        <v>103</v>
      </c>
      <c r="E535" s="4" t="s">
        <v>46</v>
      </c>
      <c r="F535" s="9" t="s">
        <v>103</v>
      </c>
      <c r="G535" s="11" t="s">
        <v>103</v>
      </c>
      <c r="H535" s="9" t="s">
        <v>103</v>
      </c>
      <c r="I535" s="9" t="s">
        <v>103</v>
      </c>
      <c r="J535" s="9" t="s">
        <v>103</v>
      </c>
      <c r="K535" s="9" t="s">
        <v>103</v>
      </c>
      <c r="L535" s="9" t="s">
        <v>103</v>
      </c>
      <c r="M535" s="7" t="e">
        <f t="shared" si="171"/>
        <v>#VALUE!</v>
      </c>
      <c r="N535" s="7" t="e">
        <f t="shared" si="183"/>
        <v>#VALUE!</v>
      </c>
      <c r="O535" s="7" t="e">
        <f t="shared" si="184"/>
        <v>#VALUE!</v>
      </c>
      <c r="P535" s="7" t="e">
        <f t="shared" si="185"/>
        <v>#VALUE!</v>
      </c>
      <c r="Q535" s="7" t="e">
        <f t="shared" si="186"/>
        <v>#VALUE!</v>
      </c>
      <c r="R535" s="7" t="e">
        <f t="shared" si="187"/>
        <v>#VALUE!</v>
      </c>
      <c r="S535" s="7" t="e">
        <f t="shared" si="188"/>
        <v>#VALUE!</v>
      </c>
      <c r="T535" s="7" t="e">
        <f t="shared" si="189"/>
        <v>#VALUE!</v>
      </c>
      <c r="U535" s="7" t="e">
        <f t="shared" si="190"/>
        <v>#VALUE!</v>
      </c>
      <c r="V535" s="7" t="e">
        <f t="shared" si="191"/>
        <v>#VALUE!</v>
      </c>
      <c r="W535" s="7" t="e">
        <f t="shared" si="192"/>
        <v>#VALUE!</v>
      </c>
      <c r="X535" s="11" t="e">
        <f t="shared" si="172"/>
        <v>#VALUE!</v>
      </c>
      <c r="Y535" s="11" t="e">
        <f t="shared" si="173"/>
        <v>#VALUE!</v>
      </c>
      <c r="Z535" s="11" t="e">
        <f t="shared" si="174"/>
        <v>#VALUE!</v>
      </c>
      <c r="AA535" s="11" t="e">
        <f t="shared" si="175"/>
        <v>#VALUE!</v>
      </c>
      <c r="AB535" s="11" t="e">
        <f t="shared" si="176"/>
        <v>#VALUE!</v>
      </c>
      <c r="AC535" s="11" t="e">
        <f t="shared" si="177"/>
        <v>#VALUE!</v>
      </c>
      <c r="AD535" s="11" t="e">
        <f t="shared" si="178"/>
        <v>#VALUE!</v>
      </c>
      <c r="AE535" s="11" t="e">
        <f t="shared" si="179"/>
        <v>#VALUE!</v>
      </c>
      <c r="AF535" s="11" t="e">
        <f t="shared" si="180"/>
        <v>#VALUE!</v>
      </c>
      <c r="AG535" s="11" t="e">
        <f t="shared" si="181"/>
        <v>#VALUE!</v>
      </c>
      <c r="AH535" s="11" t="e">
        <f t="shared" si="182"/>
        <v>#VALUE!</v>
      </c>
    </row>
    <row r="536" spans="1:34">
      <c r="A536" s="3">
        <v>50740</v>
      </c>
      <c r="B536" s="4" t="s">
        <v>103</v>
      </c>
      <c r="C536" s="4" t="s">
        <v>103</v>
      </c>
      <c r="D536" s="4" t="s">
        <v>103</v>
      </c>
      <c r="E536" s="4" t="s">
        <v>46</v>
      </c>
      <c r="F536" s="9" t="s">
        <v>103</v>
      </c>
      <c r="G536" s="11" t="s">
        <v>103</v>
      </c>
      <c r="H536" s="9" t="s">
        <v>103</v>
      </c>
      <c r="I536" s="9" t="s">
        <v>103</v>
      </c>
      <c r="J536" s="9" t="s">
        <v>103</v>
      </c>
      <c r="K536" s="9" t="s">
        <v>103</v>
      </c>
      <c r="L536" s="9" t="s">
        <v>103</v>
      </c>
      <c r="M536" s="7" t="e">
        <f t="shared" si="171"/>
        <v>#VALUE!</v>
      </c>
      <c r="N536" s="7" t="e">
        <f t="shared" si="183"/>
        <v>#VALUE!</v>
      </c>
      <c r="O536" s="7" t="e">
        <f t="shared" si="184"/>
        <v>#VALUE!</v>
      </c>
      <c r="P536" s="7" t="e">
        <f t="shared" si="185"/>
        <v>#VALUE!</v>
      </c>
      <c r="Q536" s="7" t="e">
        <f t="shared" si="186"/>
        <v>#VALUE!</v>
      </c>
      <c r="R536" s="7" t="e">
        <f t="shared" si="187"/>
        <v>#VALUE!</v>
      </c>
      <c r="S536" s="7" t="e">
        <f t="shared" si="188"/>
        <v>#VALUE!</v>
      </c>
      <c r="T536" s="7" t="e">
        <f t="shared" si="189"/>
        <v>#VALUE!</v>
      </c>
      <c r="U536" s="7" t="e">
        <f t="shared" si="190"/>
        <v>#VALUE!</v>
      </c>
      <c r="V536" s="7" t="e">
        <f t="shared" si="191"/>
        <v>#VALUE!</v>
      </c>
      <c r="W536" s="7" t="e">
        <f t="shared" si="192"/>
        <v>#VALUE!</v>
      </c>
      <c r="X536" s="11" t="e">
        <f t="shared" si="172"/>
        <v>#VALUE!</v>
      </c>
      <c r="Y536" s="11" t="e">
        <f t="shared" si="173"/>
        <v>#VALUE!</v>
      </c>
      <c r="Z536" s="11" t="e">
        <f t="shared" si="174"/>
        <v>#VALUE!</v>
      </c>
      <c r="AA536" s="11" t="e">
        <f t="shared" si="175"/>
        <v>#VALUE!</v>
      </c>
      <c r="AB536" s="11" t="e">
        <f t="shared" si="176"/>
        <v>#VALUE!</v>
      </c>
      <c r="AC536" s="11" t="e">
        <f t="shared" si="177"/>
        <v>#VALUE!</v>
      </c>
      <c r="AD536" s="11" t="e">
        <f t="shared" si="178"/>
        <v>#VALUE!</v>
      </c>
      <c r="AE536" s="11" t="e">
        <f t="shared" si="179"/>
        <v>#VALUE!</v>
      </c>
      <c r="AF536" s="11" t="e">
        <f t="shared" si="180"/>
        <v>#VALUE!</v>
      </c>
      <c r="AG536" s="11" t="e">
        <f t="shared" si="181"/>
        <v>#VALUE!</v>
      </c>
      <c r="AH536" s="11" t="e">
        <f t="shared" si="182"/>
        <v>#VALUE!</v>
      </c>
    </row>
    <row r="537" spans="1:34">
      <c r="A537" s="3">
        <v>50771</v>
      </c>
      <c r="B537" s="4" t="s">
        <v>103</v>
      </c>
      <c r="C537" s="4" t="s">
        <v>103</v>
      </c>
      <c r="D537" s="4" t="s">
        <v>103</v>
      </c>
      <c r="E537" s="4" t="s">
        <v>46</v>
      </c>
      <c r="F537" s="9" t="s">
        <v>103</v>
      </c>
      <c r="G537" s="11" t="s">
        <v>103</v>
      </c>
      <c r="H537" s="9" t="s">
        <v>103</v>
      </c>
      <c r="I537" s="9" t="s">
        <v>103</v>
      </c>
      <c r="J537" s="9" t="s">
        <v>103</v>
      </c>
      <c r="K537" s="9" t="s">
        <v>103</v>
      </c>
      <c r="L537" s="9" t="s">
        <v>103</v>
      </c>
      <c r="M537" s="7" t="e">
        <f t="shared" si="171"/>
        <v>#VALUE!</v>
      </c>
      <c r="N537" s="7" t="e">
        <f t="shared" si="183"/>
        <v>#VALUE!</v>
      </c>
      <c r="O537" s="7" t="e">
        <f t="shared" si="184"/>
        <v>#VALUE!</v>
      </c>
      <c r="P537" s="7" t="e">
        <f t="shared" si="185"/>
        <v>#VALUE!</v>
      </c>
      <c r="Q537" s="7" t="e">
        <f t="shared" si="186"/>
        <v>#VALUE!</v>
      </c>
      <c r="R537" s="7" t="e">
        <f t="shared" si="187"/>
        <v>#VALUE!</v>
      </c>
      <c r="S537" s="7" t="e">
        <f t="shared" si="188"/>
        <v>#VALUE!</v>
      </c>
      <c r="T537" s="7" t="e">
        <f t="shared" si="189"/>
        <v>#VALUE!</v>
      </c>
      <c r="U537" s="7" t="e">
        <f t="shared" si="190"/>
        <v>#VALUE!</v>
      </c>
      <c r="V537" s="7" t="e">
        <f t="shared" si="191"/>
        <v>#VALUE!</v>
      </c>
      <c r="W537" s="7" t="e">
        <f t="shared" si="192"/>
        <v>#VALUE!</v>
      </c>
      <c r="X537" s="11" t="e">
        <f t="shared" si="172"/>
        <v>#VALUE!</v>
      </c>
      <c r="Y537" s="11" t="e">
        <f t="shared" si="173"/>
        <v>#VALUE!</v>
      </c>
      <c r="Z537" s="11" t="e">
        <f t="shared" si="174"/>
        <v>#VALUE!</v>
      </c>
      <c r="AA537" s="11" t="e">
        <f t="shared" si="175"/>
        <v>#VALUE!</v>
      </c>
      <c r="AB537" s="11" t="e">
        <f t="shared" si="176"/>
        <v>#VALUE!</v>
      </c>
      <c r="AC537" s="11" t="e">
        <f t="shared" si="177"/>
        <v>#VALUE!</v>
      </c>
      <c r="AD537" s="11" t="e">
        <f t="shared" si="178"/>
        <v>#VALUE!</v>
      </c>
      <c r="AE537" s="11" t="e">
        <f t="shared" si="179"/>
        <v>#VALUE!</v>
      </c>
      <c r="AF537" s="11" t="e">
        <f t="shared" si="180"/>
        <v>#VALUE!</v>
      </c>
      <c r="AG537" s="11" t="e">
        <f t="shared" si="181"/>
        <v>#VALUE!</v>
      </c>
      <c r="AH537" s="11" t="e">
        <f t="shared" si="182"/>
        <v>#VALUE!</v>
      </c>
    </row>
    <row r="538" spans="1:34">
      <c r="A538" s="3">
        <v>50802</v>
      </c>
      <c r="B538" s="4" t="s">
        <v>103</v>
      </c>
      <c r="C538" s="4" t="s">
        <v>103</v>
      </c>
      <c r="D538" s="4" t="s">
        <v>103</v>
      </c>
      <c r="E538" s="4" t="s">
        <v>46</v>
      </c>
      <c r="F538" s="9" t="s">
        <v>103</v>
      </c>
      <c r="G538" s="11" t="s">
        <v>103</v>
      </c>
      <c r="H538" s="9" t="s">
        <v>103</v>
      </c>
      <c r="I538" s="9" t="s">
        <v>103</v>
      </c>
      <c r="J538" s="9" t="s">
        <v>103</v>
      </c>
      <c r="K538" s="9" t="s">
        <v>103</v>
      </c>
      <c r="L538" s="9" t="s">
        <v>103</v>
      </c>
      <c r="M538" s="7" t="e">
        <f t="shared" si="171"/>
        <v>#VALUE!</v>
      </c>
      <c r="N538" s="7" t="e">
        <f t="shared" si="183"/>
        <v>#VALUE!</v>
      </c>
      <c r="O538" s="7" t="e">
        <f t="shared" si="184"/>
        <v>#VALUE!</v>
      </c>
      <c r="P538" s="7" t="e">
        <f t="shared" si="185"/>
        <v>#VALUE!</v>
      </c>
      <c r="Q538" s="7" t="e">
        <f t="shared" si="186"/>
        <v>#VALUE!</v>
      </c>
      <c r="R538" s="7" t="e">
        <f t="shared" si="187"/>
        <v>#VALUE!</v>
      </c>
      <c r="S538" s="7" t="e">
        <f t="shared" si="188"/>
        <v>#VALUE!</v>
      </c>
      <c r="T538" s="7" t="e">
        <f t="shared" si="189"/>
        <v>#VALUE!</v>
      </c>
      <c r="U538" s="7" t="e">
        <f t="shared" si="190"/>
        <v>#VALUE!</v>
      </c>
      <c r="V538" s="7" t="e">
        <f t="shared" si="191"/>
        <v>#VALUE!</v>
      </c>
      <c r="W538" s="7" t="e">
        <f t="shared" si="192"/>
        <v>#VALUE!</v>
      </c>
      <c r="X538" s="11" t="e">
        <f t="shared" si="172"/>
        <v>#VALUE!</v>
      </c>
      <c r="Y538" s="11" t="e">
        <f t="shared" si="173"/>
        <v>#VALUE!</v>
      </c>
      <c r="Z538" s="11" t="e">
        <f t="shared" si="174"/>
        <v>#VALUE!</v>
      </c>
      <c r="AA538" s="11" t="e">
        <f t="shared" si="175"/>
        <v>#VALUE!</v>
      </c>
      <c r="AB538" s="11" t="e">
        <f t="shared" si="176"/>
        <v>#VALUE!</v>
      </c>
      <c r="AC538" s="11" t="e">
        <f t="shared" si="177"/>
        <v>#VALUE!</v>
      </c>
      <c r="AD538" s="11" t="e">
        <f t="shared" si="178"/>
        <v>#VALUE!</v>
      </c>
      <c r="AE538" s="11" t="e">
        <f t="shared" si="179"/>
        <v>#VALUE!</v>
      </c>
      <c r="AF538" s="11" t="e">
        <f t="shared" si="180"/>
        <v>#VALUE!</v>
      </c>
      <c r="AG538" s="11" t="e">
        <f t="shared" si="181"/>
        <v>#VALUE!</v>
      </c>
      <c r="AH538" s="11" t="e">
        <f t="shared" si="182"/>
        <v>#VALUE!</v>
      </c>
    </row>
    <row r="539" spans="1:34">
      <c r="A539" s="3">
        <v>50830</v>
      </c>
      <c r="B539" s="4" t="s">
        <v>103</v>
      </c>
      <c r="C539" s="4" t="s">
        <v>103</v>
      </c>
      <c r="D539" s="4" t="s">
        <v>103</v>
      </c>
      <c r="E539" s="4" t="s">
        <v>46</v>
      </c>
      <c r="F539" s="9" t="s">
        <v>103</v>
      </c>
      <c r="G539" s="11" t="s">
        <v>103</v>
      </c>
      <c r="H539" s="9" t="s">
        <v>103</v>
      </c>
      <c r="I539" s="9" t="s">
        <v>103</v>
      </c>
      <c r="J539" s="9" t="s">
        <v>103</v>
      </c>
      <c r="K539" s="9" t="s">
        <v>103</v>
      </c>
      <c r="L539" s="9" t="s">
        <v>103</v>
      </c>
      <c r="M539" s="7" t="e">
        <f t="shared" ref="M539:M602" si="193">M538*(1+B539)</f>
        <v>#VALUE!</v>
      </c>
      <c r="N539" s="7" t="e">
        <f t="shared" si="183"/>
        <v>#VALUE!</v>
      </c>
      <c r="O539" s="7" t="e">
        <f t="shared" si="184"/>
        <v>#VALUE!</v>
      </c>
      <c r="P539" s="7" t="e">
        <f t="shared" si="185"/>
        <v>#VALUE!</v>
      </c>
      <c r="Q539" s="7" t="e">
        <f t="shared" si="186"/>
        <v>#VALUE!</v>
      </c>
      <c r="R539" s="7" t="e">
        <f t="shared" si="187"/>
        <v>#VALUE!</v>
      </c>
      <c r="S539" s="7" t="e">
        <f t="shared" si="188"/>
        <v>#VALUE!</v>
      </c>
      <c r="T539" s="7" t="e">
        <f t="shared" si="189"/>
        <v>#VALUE!</v>
      </c>
      <c r="U539" s="7" t="e">
        <f t="shared" si="190"/>
        <v>#VALUE!</v>
      </c>
      <c r="V539" s="7" t="e">
        <f t="shared" si="191"/>
        <v>#VALUE!</v>
      </c>
      <c r="W539" s="7" t="e">
        <f t="shared" si="192"/>
        <v>#VALUE!</v>
      </c>
      <c r="X539" s="11" t="e">
        <f t="shared" si="172"/>
        <v>#VALUE!</v>
      </c>
      <c r="Y539" s="11" t="e">
        <f t="shared" si="173"/>
        <v>#VALUE!</v>
      </c>
      <c r="Z539" s="11" t="e">
        <f t="shared" si="174"/>
        <v>#VALUE!</v>
      </c>
      <c r="AA539" s="11" t="e">
        <f t="shared" si="175"/>
        <v>#VALUE!</v>
      </c>
      <c r="AB539" s="11" t="e">
        <f t="shared" si="176"/>
        <v>#VALUE!</v>
      </c>
      <c r="AC539" s="11" t="e">
        <f t="shared" si="177"/>
        <v>#VALUE!</v>
      </c>
      <c r="AD539" s="11" t="e">
        <f t="shared" si="178"/>
        <v>#VALUE!</v>
      </c>
      <c r="AE539" s="11" t="e">
        <f t="shared" si="179"/>
        <v>#VALUE!</v>
      </c>
      <c r="AF539" s="11" t="e">
        <f t="shared" si="180"/>
        <v>#VALUE!</v>
      </c>
      <c r="AG539" s="11" t="e">
        <f t="shared" si="181"/>
        <v>#VALUE!</v>
      </c>
      <c r="AH539" s="11" t="e">
        <f t="shared" si="182"/>
        <v>#VALUE!</v>
      </c>
    </row>
    <row r="540" spans="1:34">
      <c r="A540" s="3">
        <v>50861</v>
      </c>
      <c r="B540" s="4" t="s">
        <v>103</v>
      </c>
      <c r="C540" s="4" t="s">
        <v>103</v>
      </c>
      <c r="D540" s="4" t="s">
        <v>103</v>
      </c>
      <c r="E540" s="4" t="s">
        <v>46</v>
      </c>
      <c r="F540" s="9" t="s">
        <v>103</v>
      </c>
      <c r="G540" s="11" t="s">
        <v>103</v>
      </c>
      <c r="H540" s="9" t="s">
        <v>103</v>
      </c>
      <c r="I540" s="9" t="s">
        <v>103</v>
      </c>
      <c r="J540" s="9" t="s">
        <v>103</v>
      </c>
      <c r="K540" s="9" t="s">
        <v>103</v>
      </c>
      <c r="L540" s="9" t="s">
        <v>103</v>
      </c>
      <c r="M540" s="7" t="e">
        <f t="shared" si="193"/>
        <v>#VALUE!</v>
      </c>
      <c r="N540" s="7" t="e">
        <f t="shared" si="183"/>
        <v>#VALUE!</v>
      </c>
      <c r="O540" s="7" t="e">
        <f t="shared" si="184"/>
        <v>#VALUE!</v>
      </c>
      <c r="P540" s="7" t="e">
        <f t="shared" si="185"/>
        <v>#VALUE!</v>
      </c>
      <c r="Q540" s="7" t="e">
        <f t="shared" si="186"/>
        <v>#VALUE!</v>
      </c>
      <c r="R540" s="7" t="e">
        <f t="shared" si="187"/>
        <v>#VALUE!</v>
      </c>
      <c r="S540" s="7" t="e">
        <f t="shared" si="188"/>
        <v>#VALUE!</v>
      </c>
      <c r="T540" s="7" t="e">
        <f t="shared" si="189"/>
        <v>#VALUE!</v>
      </c>
      <c r="U540" s="7" t="e">
        <f t="shared" si="190"/>
        <v>#VALUE!</v>
      </c>
      <c r="V540" s="7" t="e">
        <f t="shared" si="191"/>
        <v>#VALUE!</v>
      </c>
      <c r="W540" s="7" t="e">
        <f t="shared" si="192"/>
        <v>#VALUE!</v>
      </c>
      <c r="X540" s="11" t="e">
        <f t="shared" si="172"/>
        <v>#VALUE!</v>
      </c>
      <c r="Y540" s="11" t="e">
        <f t="shared" si="173"/>
        <v>#VALUE!</v>
      </c>
      <c r="Z540" s="11" t="e">
        <f t="shared" si="174"/>
        <v>#VALUE!</v>
      </c>
      <c r="AA540" s="11" t="e">
        <f t="shared" si="175"/>
        <v>#VALUE!</v>
      </c>
      <c r="AB540" s="11" t="e">
        <f t="shared" si="176"/>
        <v>#VALUE!</v>
      </c>
      <c r="AC540" s="11" t="e">
        <f t="shared" si="177"/>
        <v>#VALUE!</v>
      </c>
      <c r="AD540" s="11" t="e">
        <f t="shared" si="178"/>
        <v>#VALUE!</v>
      </c>
      <c r="AE540" s="11" t="e">
        <f t="shared" si="179"/>
        <v>#VALUE!</v>
      </c>
      <c r="AF540" s="11" t="e">
        <f t="shared" si="180"/>
        <v>#VALUE!</v>
      </c>
      <c r="AG540" s="11" t="e">
        <f t="shared" si="181"/>
        <v>#VALUE!</v>
      </c>
      <c r="AH540" s="11" t="e">
        <f t="shared" si="182"/>
        <v>#VALUE!</v>
      </c>
    </row>
    <row r="541" spans="1:34">
      <c r="A541" s="3">
        <v>50891</v>
      </c>
      <c r="B541" s="4" t="s">
        <v>103</v>
      </c>
      <c r="C541" s="4" t="s">
        <v>103</v>
      </c>
      <c r="D541" s="4" t="s">
        <v>103</v>
      </c>
      <c r="E541" s="4" t="s">
        <v>46</v>
      </c>
      <c r="F541" s="9" t="s">
        <v>103</v>
      </c>
      <c r="G541" s="11" t="s">
        <v>103</v>
      </c>
      <c r="H541" s="9" t="s">
        <v>103</v>
      </c>
      <c r="I541" s="9" t="s">
        <v>103</v>
      </c>
      <c r="J541" s="9" t="s">
        <v>103</v>
      </c>
      <c r="K541" s="9" t="s">
        <v>103</v>
      </c>
      <c r="L541" s="9" t="s">
        <v>103</v>
      </c>
      <c r="M541" s="7" t="e">
        <f t="shared" si="193"/>
        <v>#VALUE!</v>
      </c>
      <c r="N541" s="7" t="e">
        <f t="shared" si="183"/>
        <v>#VALUE!</v>
      </c>
      <c r="O541" s="7" t="e">
        <f t="shared" si="184"/>
        <v>#VALUE!</v>
      </c>
      <c r="P541" s="7" t="e">
        <f t="shared" si="185"/>
        <v>#VALUE!</v>
      </c>
      <c r="Q541" s="7" t="e">
        <f t="shared" si="186"/>
        <v>#VALUE!</v>
      </c>
      <c r="R541" s="7" t="e">
        <f t="shared" si="187"/>
        <v>#VALUE!</v>
      </c>
      <c r="S541" s="7" t="e">
        <f t="shared" si="188"/>
        <v>#VALUE!</v>
      </c>
      <c r="T541" s="7" t="e">
        <f t="shared" si="189"/>
        <v>#VALUE!</v>
      </c>
      <c r="U541" s="7" t="e">
        <f t="shared" si="190"/>
        <v>#VALUE!</v>
      </c>
      <c r="V541" s="7" t="e">
        <f t="shared" si="191"/>
        <v>#VALUE!</v>
      </c>
      <c r="W541" s="7" t="e">
        <f t="shared" si="192"/>
        <v>#VALUE!</v>
      </c>
      <c r="X541" s="11" t="e">
        <f t="shared" si="172"/>
        <v>#VALUE!</v>
      </c>
      <c r="Y541" s="11" t="e">
        <f t="shared" si="173"/>
        <v>#VALUE!</v>
      </c>
      <c r="Z541" s="11" t="e">
        <f t="shared" si="174"/>
        <v>#VALUE!</v>
      </c>
      <c r="AA541" s="11" t="e">
        <f t="shared" si="175"/>
        <v>#VALUE!</v>
      </c>
      <c r="AB541" s="11" t="e">
        <f t="shared" si="176"/>
        <v>#VALUE!</v>
      </c>
      <c r="AC541" s="11" t="e">
        <f t="shared" si="177"/>
        <v>#VALUE!</v>
      </c>
      <c r="AD541" s="11" t="e">
        <f t="shared" si="178"/>
        <v>#VALUE!</v>
      </c>
      <c r="AE541" s="11" t="e">
        <f t="shared" si="179"/>
        <v>#VALUE!</v>
      </c>
      <c r="AF541" s="11" t="e">
        <f t="shared" si="180"/>
        <v>#VALUE!</v>
      </c>
      <c r="AG541" s="11" t="e">
        <f t="shared" si="181"/>
        <v>#VALUE!</v>
      </c>
      <c r="AH541" s="11" t="e">
        <f t="shared" si="182"/>
        <v>#VALUE!</v>
      </c>
    </row>
    <row r="542" spans="1:34">
      <c r="A542" s="3">
        <v>50922</v>
      </c>
      <c r="B542" s="4" t="s">
        <v>103</v>
      </c>
      <c r="C542" s="4" t="s">
        <v>103</v>
      </c>
      <c r="D542" s="4" t="s">
        <v>103</v>
      </c>
      <c r="E542" s="4" t="s">
        <v>46</v>
      </c>
      <c r="F542" s="9" t="s">
        <v>103</v>
      </c>
      <c r="G542" s="11" t="s">
        <v>103</v>
      </c>
      <c r="H542" s="9" t="s">
        <v>103</v>
      </c>
      <c r="I542" s="9" t="s">
        <v>103</v>
      </c>
      <c r="J542" s="9" t="s">
        <v>103</v>
      </c>
      <c r="K542" s="9" t="s">
        <v>103</v>
      </c>
      <c r="L542" s="9" t="s">
        <v>103</v>
      </c>
      <c r="M542" s="7" t="e">
        <f t="shared" si="193"/>
        <v>#VALUE!</v>
      </c>
      <c r="N542" s="7" t="e">
        <f t="shared" si="183"/>
        <v>#VALUE!</v>
      </c>
      <c r="O542" s="7" t="e">
        <f t="shared" si="184"/>
        <v>#VALUE!</v>
      </c>
      <c r="P542" s="7" t="e">
        <f t="shared" si="185"/>
        <v>#VALUE!</v>
      </c>
      <c r="Q542" s="7" t="e">
        <f t="shared" si="186"/>
        <v>#VALUE!</v>
      </c>
      <c r="R542" s="7" t="e">
        <f t="shared" si="187"/>
        <v>#VALUE!</v>
      </c>
      <c r="S542" s="7" t="e">
        <f t="shared" si="188"/>
        <v>#VALUE!</v>
      </c>
      <c r="T542" s="7" t="e">
        <f t="shared" si="189"/>
        <v>#VALUE!</v>
      </c>
      <c r="U542" s="7" t="e">
        <f t="shared" si="190"/>
        <v>#VALUE!</v>
      </c>
      <c r="V542" s="7" t="e">
        <f t="shared" si="191"/>
        <v>#VALUE!</v>
      </c>
      <c r="W542" s="7" t="e">
        <f t="shared" si="192"/>
        <v>#VALUE!</v>
      </c>
      <c r="X542" s="11" t="e">
        <f t="shared" si="172"/>
        <v>#VALUE!</v>
      </c>
      <c r="Y542" s="11" t="e">
        <f t="shared" si="173"/>
        <v>#VALUE!</v>
      </c>
      <c r="Z542" s="11" t="e">
        <f t="shared" si="174"/>
        <v>#VALUE!</v>
      </c>
      <c r="AA542" s="11" t="e">
        <f t="shared" si="175"/>
        <v>#VALUE!</v>
      </c>
      <c r="AB542" s="11" t="e">
        <f t="shared" si="176"/>
        <v>#VALUE!</v>
      </c>
      <c r="AC542" s="11" t="e">
        <f t="shared" si="177"/>
        <v>#VALUE!</v>
      </c>
      <c r="AD542" s="11" t="e">
        <f t="shared" si="178"/>
        <v>#VALUE!</v>
      </c>
      <c r="AE542" s="11" t="e">
        <f t="shared" si="179"/>
        <v>#VALUE!</v>
      </c>
      <c r="AF542" s="11" t="e">
        <f t="shared" si="180"/>
        <v>#VALUE!</v>
      </c>
      <c r="AG542" s="11" t="e">
        <f t="shared" si="181"/>
        <v>#VALUE!</v>
      </c>
      <c r="AH542" s="11" t="e">
        <f t="shared" si="182"/>
        <v>#VALUE!</v>
      </c>
    </row>
    <row r="543" spans="1:34">
      <c r="A543" s="3">
        <v>50952</v>
      </c>
      <c r="B543" s="4" t="s">
        <v>103</v>
      </c>
      <c r="C543" s="4" t="s">
        <v>103</v>
      </c>
      <c r="D543" s="4" t="s">
        <v>103</v>
      </c>
      <c r="E543" s="4" t="s">
        <v>46</v>
      </c>
      <c r="F543" s="9" t="s">
        <v>103</v>
      </c>
      <c r="G543" s="11" t="s">
        <v>103</v>
      </c>
      <c r="H543" s="9" t="s">
        <v>103</v>
      </c>
      <c r="I543" s="9" t="s">
        <v>103</v>
      </c>
      <c r="J543" s="9" t="s">
        <v>103</v>
      </c>
      <c r="K543" s="9" t="s">
        <v>103</v>
      </c>
      <c r="L543" s="9" t="s">
        <v>103</v>
      </c>
      <c r="M543" s="7" t="e">
        <f t="shared" si="193"/>
        <v>#VALUE!</v>
      </c>
      <c r="N543" s="7" t="e">
        <f t="shared" si="183"/>
        <v>#VALUE!</v>
      </c>
      <c r="O543" s="7" t="e">
        <f t="shared" si="184"/>
        <v>#VALUE!</v>
      </c>
      <c r="P543" s="7" t="e">
        <f t="shared" si="185"/>
        <v>#VALUE!</v>
      </c>
      <c r="Q543" s="7" t="e">
        <f t="shared" si="186"/>
        <v>#VALUE!</v>
      </c>
      <c r="R543" s="7" t="e">
        <f t="shared" si="187"/>
        <v>#VALUE!</v>
      </c>
      <c r="S543" s="7" t="e">
        <f t="shared" si="188"/>
        <v>#VALUE!</v>
      </c>
      <c r="T543" s="7" t="e">
        <f t="shared" si="189"/>
        <v>#VALUE!</v>
      </c>
      <c r="U543" s="7" t="e">
        <f t="shared" si="190"/>
        <v>#VALUE!</v>
      </c>
      <c r="V543" s="7" t="e">
        <f t="shared" si="191"/>
        <v>#VALUE!</v>
      </c>
      <c r="W543" s="7" t="e">
        <f t="shared" si="192"/>
        <v>#VALUE!</v>
      </c>
      <c r="X543" s="11" t="e">
        <f t="shared" si="172"/>
        <v>#VALUE!</v>
      </c>
      <c r="Y543" s="11" t="e">
        <f t="shared" si="173"/>
        <v>#VALUE!</v>
      </c>
      <c r="Z543" s="11" t="e">
        <f t="shared" si="174"/>
        <v>#VALUE!</v>
      </c>
      <c r="AA543" s="11" t="e">
        <f t="shared" si="175"/>
        <v>#VALUE!</v>
      </c>
      <c r="AB543" s="11" t="e">
        <f t="shared" si="176"/>
        <v>#VALUE!</v>
      </c>
      <c r="AC543" s="11" t="e">
        <f t="shared" si="177"/>
        <v>#VALUE!</v>
      </c>
      <c r="AD543" s="11" t="e">
        <f t="shared" si="178"/>
        <v>#VALUE!</v>
      </c>
      <c r="AE543" s="11" t="e">
        <f t="shared" si="179"/>
        <v>#VALUE!</v>
      </c>
      <c r="AF543" s="11" t="e">
        <f t="shared" si="180"/>
        <v>#VALUE!</v>
      </c>
      <c r="AG543" s="11" t="e">
        <f t="shared" si="181"/>
        <v>#VALUE!</v>
      </c>
      <c r="AH543" s="11" t="e">
        <f t="shared" si="182"/>
        <v>#VALUE!</v>
      </c>
    </row>
    <row r="544" spans="1:34">
      <c r="A544" s="3">
        <v>50983</v>
      </c>
      <c r="B544" s="4" t="s">
        <v>103</v>
      </c>
      <c r="C544" s="4" t="s">
        <v>103</v>
      </c>
      <c r="D544" s="4" t="s">
        <v>103</v>
      </c>
      <c r="E544" s="4" t="s">
        <v>46</v>
      </c>
      <c r="F544" s="9" t="s">
        <v>103</v>
      </c>
      <c r="G544" s="11" t="s">
        <v>103</v>
      </c>
      <c r="H544" s="9" t="s">
        <v>103</v>
      </c>
      <c r="I544" s="9" t="s">
        <v>103</v>
      </c>
      <c r="J544" s="9" t="s">
        <v>103</v>
      </c>
      <c r="K544" s="9" t="s">
        <v>103</v>
      </c>
      <c r="L544" s="9" t="s">
        <v>103</v>
      </c>
      <c r="M544" s="7" t="e">
        <f t="shared" si="193"/>
        <v>#VALUE!</v>
      </c>
      <c r="N544" s="7" t="e">
        <f t="shared" si="183"/>
        <v>#VALUE!</v>
      </c>
      <c r="O544" s="7" t="e">
        <f t="shared" si="184"/>
        <v>#VALUE!</v>
      </c>
      <c r="P544" s="7" t="e">
        <f t="shared" si="185"/>
        <v>#VALUE!</v>
      </c>
      <c r="Q544" s="7" t="e">
        <f t="shared" si="186"/>
        <v>#VALUE!</v>
      </c>
      <c r="R544" s="7" t="e">
        <f t="shared" si="187"/>
        <v>#VALUE!</v>
      </c>
      <c r="S544" s="7" t="e">
        <f t="shared" si="188"/>
        <v>#VALUE!</v>
      </c>
      <c r="T544" s="7" t="e">
        <f t="shared" si="189"/>
        <v>#VALUE!</v>
      </c>
      <c r="U544" s="7" t="e">
        <f t="shared" si="190"/>
        <v>#VALUE!</v>
      </c>
      <c r="V544" s="7" t="e">
        <f t="shared" si="191"/>
        <v>#VALUE!</v>
      </c>
      <c r="W544" s="7" t="e">
        <f t="shared" si="192"/>
        <v>#VALUE!</v>
      </c>
      <c r="X544" s="11" t="e">
        <f t="shared" si="172"/>
        <v>#VALUE!</v>
      </c>
      <c r="Y544" s="11" t="e">
        <f t="shared" si="173"/>
        <v>#VALUE!</v>
      </c>
      <c r="Z544" s="11" t="e">
        <f t="shared" si="174"/>
        <v>#VALUE!</v>
      </c>
      <c r="AA544" s="11" t="e">
        <f t="shared" si="175"/>
        <v>#VALUE!</v>
      </c>
      <c r="AB544" s="11" t="e">
        <f t="shared" si="176"/>
        <v>#VALUE!</v>
      </c>
      <c r="AC544" s="11" t="e">
        <f t="shared" si="177"/>
        <v>#VALUE!</v>
      </c>
      <c r="AD544" s="11" t="e">
        <f t="shared" si="178"/>
        <v>#VALUE!</v>
      </c>
      <c r="AE544" s="11" t="e">
        <f t="shared" si="179"/>
        <v>#VALUE!</v>
      </c>
      <c r="AF544" s="11" t="e">
        <f t="shared" si="180"/>
        <v>#VALUE!</v>
      </c>
      <c r="AG544" s="11" t="e">
        <f t="shared" si="181"/>
        <v>#VALUE!</v>
      </c>
      <c r="AH544" s="11" t="e">
        <f t="shared" si="182"/>
        <v>#VALUE!</v>
      </c>
    </row>
    <row r="545" spans="1:34">
      <c r="A545" s="3">
        <v>51014</v>
      </c>
      <c r="B545" s="4" t="s">
        <v>103</v>
      </c>
      <c r="C545" s="4" t="s">
        <v>103</v>
      </c>
      <c r="D545" s="4" t="s">
        <v>103</v>
      </c>
      <c r="E545" s="4" t="s">
        <v>46</v>
      </c>
      <c r="F545" s="9" t="s">
        <v>103</v>
      </c>
      <c r="G545" s="11" t="s">
        <v>103</v>
      </c>
      <c r="H545" s="9" t="s">
        <v>103</v>
      </c>
      <c r="I545" s="9" t="s">
        <v>103</v>
      </c>
      <c r="J545" s="9" t="s">
        <v>103</v>
      </c>
      <c r="K545" s="9" t="s">
        <v>103</v>
      </c>
      <c r="L545" s="9" t="s">
        <v>103</v>
      </c>
      <c r="M545" s="7" t="e">
        <f t="shared" si="193"/>
        <v>#VALUE!</v>
      </c>
      <c r="N545" s="7" t="e">
        <f t="shared" si="183"/>
        <v>#VALUE!</v>
      </c>
      <c r="O545" s="7" t="e">
        <f t="shared" si="184"/>
        <v>#VALUE!</v>
      </c>
      <c r="P545" s="7" t="e">
        <f t="shared" si="185"/>
        <v>#VALUE!</v>
      </c>
      <c r="Q545" s="7" t="e">
        <f t="shared" si="186"/>
        <v>#VALUE!</v>
      </c>
      <c r="R545" s="7" t="e">
        <f t="shared" si="187"/>
        <v>#VALUE!</v>
      </c>
      <c r="S545" s="7" t="e">
        <f t="shared" si="188"/>
        <v>#VALUE!</v>
      </c>
      <c r="T545" s="7" t="e">
        <f t="shared" si="189"/>
        <v>#VALUE!</v>
      </c>
      <c r="U545" s="7" t="e">
        <f t="shared" si="190"/>
        <v>#VALUE!</v>
      </c>
      <c r="V545" s="7" t="e">
        <f t="shared" si="191"/>
        <v>#VALUE!</v>
      </c>
      <c r="W545" s="7" t="e">
        <f t="shared" si="192"/>
        <v>#VALUE!</v>
      </c>
      <c r="X545" s="11" t="e">
        <f t="shared" si="172"/>
        <v>#VALUE!</v>
      </c>
      <c r="Y545" s="11" t="e">
        <f t="shared" si="173"/>
        <v>#VALUE!</v>
      </c>
      <c r="Z545" s="11" t="e">
        <f t="shared" si="174"/>
        <v>#VALUE!</v>
      </c>
      <c r="AA545" s="11" t="e">
        <f t="shared" si="175"/>
        <v>#VALUE!</v>
      </c>
      <c r="AB545" s="11" t="e">
        <f t="shared" si="176"/>
        <v>#VALUE!</v>
      </c>
      <c r="AC545" s="11" t="e">
        <f t="shared" si="177"/>
        <v>#VALUE!</v>
      </c>
      <c r="AD545" s="11" t="e">
        <f t="shared" si="178"/>
        <v>#VALUE!</v>
      </c>
      <c r="AE545" s="11" t="e">
        <f t="shared" si="179"/>
        <v>#VALUE!</v>
      </c>
      <c r="AF545" s="11" t="e">
        <f t="shared" si="180"/>
        <v>#VALUE!</v>
      </c>
      <c r="AG545" s="11" t="e">
        <f t="shared" si="181"/>
        <v>#VALUE!</v>
      </c>
      <c r="AH545" s="11" t="e">
        <f t="shared" si="182"/>
        <v>#VALUE!</v>
      </c>
    </row>
    <row r="546" spans="1:34">
      <c r="A546" s="3">
        <v>51044</v>
      </c>
      <c r="B546" s="4" t="s">
        <v>103</v>
      </c>
      <c r="C546" s="4" t="s">
        <v>103</v>
      </c>
      <c r="D546" s="4" t="s">
        <v>103</v>
      </c>
      <c r="E546" s="4" t="s">
        <v>46</v>
      </c>
      <c r="F546" s="9" t="s">
        <v>103</v>
      </c>
      <c r="G546" s="11" t="s">
        <v>103</v>
      </c>
      <c r="H546" s="9" t="s">
        <v>103</v>
      </c>
      <c r="I546" s="9" t="s">
        <v>103</v>
      </c>
      <c r="J546" s="9" t="s">
        <v>103</v>
      </c>
      <c r="K546" s="9" t="s">
        <v>103</v>
      </c>
      <c r="L546" s="9" t="s">
        <v>103</v>
      </c>
      <c r="M546" s="7" t="e">
        <f t="shared" si="193"/>
        <v>#VALUE!</v>
      </c>
      <c r="N546" s="7" t="e">
        <f t="shared" si="183"/>
        <v>#VALUE!</v>
      </c>
      <c r="O546" s="7" t="e">
        <f t="shared" si="184"/>
        <v>#VALUE!</v>
      </c>
      <c r="P546" s="7" t="e">
        <f t="shared" si="185"/>
        <v>#VALUE!</v>
      </c>
      <c r="Q546" s="7" t="e">
        <f t="shared" si="186"/>
        <v>#VALUE!</v>
      </c>
      <c r="R546" s="7" t="e">
        <f t="shared" si="187"/>
        <v>#VALUE!</v>
      </c>
      <c r="S546" s="7" t="e">
        <f t="shared" si="188"/>
        <v>#VALUE!</v>
      </c>
      <c r="T546" s="7" t="e">
        <f t="shared" si="189"/>
        <v>#VALUE!</v>
      </c>
      <c r="U546" s="7" t="e">
        <f t="shared" si="190"/>
        <v>#VALUE!</v>
      </c>
      <c r="V546" s="7" t="e">
        <f t="shared" si="191"/>
        <v>#VALUE!</v>
      </c>
      <c r="W546" s="7" t="e">
        <f t="shared" si="192"/>
        <v>#VALUE!</v>
      </c>
      <c r="X546" s="11" t="e">
        <f t="shared" si="172"/>
        <v>#VALUE!</v>
      </c>
      <c r="Y546" s="11" t="e">
        <f t="shared" si="173"/>
        <v>#VALUE!</v>
      </c>
      <c r="Z546" s="11" t="e">
        <f t="shared" si="174"/>
        <v>#VALUE!</v>
      </c>
      <c r="AA546" s="11" t="e">
        <f t="shared" si="175"/>
        <v>#VALUE!</v>
      </c>
      <c r="AB546" s="11" t="e">
        <f t="shared" si="176"/>
        <v>#VALUE!</v>
      </c>
      <c r="AC546" s="11" t="e">
        <f t="shared" si="177"/>
        <v>#VALUE!</v>
      </c>
      <c r="AD546" s="11" t="e">
        <f t="shared" si="178"/>
        <v>#VALUE!</v>
      </c>
      <c r="AE546" s="11" t="e">
        <f t="shared" si="179"/>
        <v>#VALUE!</v>
      </c>
      <c r="AF546" s="11" t="e">
        <f t="shared" si="180"/>
        <v>#VALUE!</v>
      </c>
      <c r="AG546" s="11" t="e">
        <f t="shared" si="181"/>
        <v>#VALUE!</v>
      </c>
      <c r="AH546" s="11" t="e">
        <f t="shared" si="182"/>
        <v>#VALUE!</v>
      </c>
    </row>
    <row r="547" spans="1:34">
      <c r="A547" s="3">
        <v>51075</v>
      </c>
      <c r="B547" s="4" t="s">
        <v>103</v>
      </c>
      <c r="C547" s="4" t="s">
        <v>103</v>
      </c>
      <c r="D547" s="4" t="s">
        <v>103</v>
      </c>
      <c r="E547" s="4" t="s">
        <v>46</v>
      </c>
      <c r="F547" s="9" t="s">
        <v>103</v>
      </c>
      <c r="G547" s="11" t="s">
        <v>103</v>
      </c>
      <c r="H547" s="9" t="s">
        <v>103</v>
      </c>
      <c r="I547" s="9" t="s">
        <v>103</v>
      </c>
      <c r="J547" s="9" t="s">
        <v>103</v>
      </c>
      <c r="K547" s="9" t="s">
        <v>103</v>
      </c>
      <c r="L547" s="9" t="s">
        <v>103</v>
      </c>
      <c r="M547" s="7" t="e">
        <f t="shared" si="193"/>
        <v>#VALUE!</v>
      </c>
      <c r="N547" s="7" t="e">
        <f t="shared" si="183"/>
        <v>#VALUE!</v>
      </c>
      <c r="O547" s="7" t="e">
        <f t="shared" si="184"/>
        <v>#VALUE!</v>
      </c>
      <c r="P547" s="7" t="e">
        <f t="shared" si="185"/>
        <v>#VALUE!</v>
      </c>
      <c r="Q547" s="7" t="e">
        <f t="shared" si="186"/>
        <v>#VALUE!</v>
      </c>
      <c r="R547" s="7" t="e">
        <f t="shared" si="187"/>
        <v>#VALUE!</v>
      </c>
      <c r="S547" s="7" t="e">
        <f t="shared" si="188"/>
        <v>#VALUE!</v>
      </c>
      <c r="T547" s="7" t="e">
        <f t="shared" si="189"/>
        <v>#VALUE!</v>
      </c>
      <c r="U547" s="7" t="e">
        <f t="shared" si="190"/>
        <v>#VALUE!</v>
      </c>
      <c r="V547" s="7" t="e">
        <f t="shared" si="191"/>
        <v>#VALUE!</v>
      </c>
      <c r="W547" s="7" t="e">
        <f t="shared" si="192"/>
        <v>#VALUE!</v>
      </c>
      <c r="X547" s="11" t="e">
        <f t="shared" si="172"/>
        <v>#VALUE!</v>
      </c>
      <c r="Y547" s="11" t="e">
        <f t="shared" si="173"/>
        <v>#VALUE!</v>
      </c>
      <c r="Z547" s="11" t="e">
        <f t="shared" si="174"/>
        <v>#VALUE!</v>
      </c>
      <c r="AA547" s="11" t="e">
        <f t="shared" si="175"/>
        <v>#VALUE!</v>
      </c>
      <c r="AB547" s="11" t="e">
        <f t="shared" si="176"/>
        <v>#VALUE!</v>
      </c>
      <c r="AC547" s="11" t="e">
        <f t="shared" si="177"/>
        <v>#VALUE!</v>
      </c>
      <c r="AD547" s="11" t="e">
        <f t="shared" si="178"/>
        <v>#VALUE!</v>
      </c>
      <c r="AE547" s="11" t="e">
        <f t="shared" si="179"/>
        <v>#VALUE!</v>
      </c>
      <c r="AF547" s="11" t="e">
        <f t="shared" si="180"/>
        <v>#VALUE!</v>
      </c>
      <c r="AG547" s="11" t="e">
        <f t="shared" si="181"/>
        <v>#VALUE!</v>
      </c>
      <c r="AH547" s="11" t="e">
        <f t="shared" si="182"/>
        <v>#VALUE!</v>
      </c>
    </row>
    <row r="548" spans="1:34">
      <c r="A548" s="3">
        <v>51105</v>
      </c>
      <c r="B548" s="4" t="s">
        <v>103</v>
      </c>
      <c r="C548" s="4" t="s">
        <v>103</v>
      </c>
      <c r="D548" s="4" t="s">
        <v>103</v>
      </c>
      <c r="E548" s="4" t="s">
        <v>46</v>
      </c>
      <c r="F548" s="9" t="s">
        <v>103</v>
      </c>
      <c r="G548" s="11" t="s">
        <v>103</v>
      </c>
      <c r="H548" s="9" t="s">
        <v>103</v>
      </c>
      <c r="I548" s="9" t="s">
        <v>103</v>
      </c>
      <c r="J548" s="9" t="s">
        <v>103</v>
      </c>
      <c r="K548" s="9" t="s">
        <v>103</v>
      </c>
      <c r="L548" s="9" t="s">
        <v>103</v>
      </c>
      <c r="M548" s="7" t="e">
        <f t="shared" si="193"/>
        <v>#VALUE!</v>
      </c>
      <c r="N548" s="7" t="e">
        <f t="shared" si="183"/>
        <v>#VALUE!</v>
      </c>
      <c r="O548" s="7" t="e">
        <f t="shared" si="184"/>
        <v>#VALUE!</v>
      </c>
      <c r="P548" s="7" t="e">
        <f t="shared" si="185"/>
        <v>#VALUE!</v>
      </c>
      <c r="Q548" s="7" t="e">
        <f t="shared" si="186"/>
        <v>#VALUE!</v>
      </c>
      <c r="R548" s="7" t="e">
        <f t="shared" si="187"/>
        <v>#VALUE!</v>
      </c>
      <c r="S548" s="7" t="e">
        <f t="shared" si="188"/>
        <v>#VALUE!</v>
      </c>
      <c r="T548" s="7" t="e">
        <f t="shared" si="189"/>
        <v>#VALUE!</v>
      </c>
      <c r="U548" s="7" t="e">
        <f t="shared" si="190"/>
        <v>#VALUE!</v>
      </c>
      <c r="V548" s="7" t="e">
        <f t="shared" si="191"/>
        <v>#VALUE!</v>
      </c>
      <c r="W548" s="7" t="e">
        <f t="shared" si="192"/>
        <v>#VALUE!</v>
      </c>
      <c r="X548" s="11" t="e">
        <f t="shared" si="172"/>
        <v>#VALUE!</v>
      </c>
      <c r="Y548" s="11" t="e">
        <f t="shared" si="173"/>
        <v>#VALUE!</v>
      </c>
      <c r="Z548" s="11" t="e">
        <f t="shared" si="174"/>
        <v>#VALUE!</v>
      </c>
      <c r="AA548" s="11" t="e">
        <f t="shared" si="175"/>
        <v>#VALUE!</v>
      </c>
      <c r="AB548" s="11" t="e">
        <f t="shared" si="176"/>
        <v>#VALUE!</v>
      </c>
      <c r="AC548" s="11" t="e">
        <f t="shared" si="177"/>
        <v>#VALUE!</v>
      </c>
      <c r="AD548" s="11" t="e">
        <f t="shared" si="178"/>
        <v>#VALUE!</v>
      </c>
      <c r="AE548" s="11" t="e">
        <f t="shared" si="179"/>
        <v>#VALUE!</v>
      </c>
      <c r="AF548" s="11" t="e">
        <f t="shared" si="180"/>
        <v>#VALUE!</v>
      </c>
      <c r="AG548" s="11" t="e">
        <f t="shared" si="181"/>
        <v>#VALUE!</v>
      </c>
      <c r="AH548" s="11" t="e">
        <f t="shared" si="182"/>
        <v>#VALUE!</v>
      </c>
    </row>
    <row r="549" spans="1:34">
      <c r="A549" s="3">
        <v>51136</v>
      </c>
      <c r="B549" s="4" t="s">
        <v>103</v>
      </c>
      <c r="C549" s="4" t="s">
        <v>103</v>
      </c>
      <c r="D549" s="4" t="s">
        <v>103</v>
      </c>
      <c r="E549" s="4" t="s">
        <v>46</v>
      </c>
      <c r="F549" s="9" t="s">
        <v>103</v>
      </c>
      <c r="G549" s="11" t="s">
        <v>103</v>
      </c>
      <c r="H549" s="9" t="s">
        <v>103</v>
      </c>
      <c r="I549" s="9" t="s">
        <v>103</v>
      </c>
      <c r="J549" s="9" t="s">
        <v>103</v>
      </c>
      <c r="K549" s="9" t="s">
        <v>103</v>
      </c>
      <c r="L549" s="9" t="s">
        <v>103</v>
      </c>
      <c r="M549" s="7" t="e">
        <f t="shared" si="193"/>
        <v>#VALUE!</v>
      </c>
      <c r="N549" s="7" t="e">
        <f t="shared" si="183"/>
        <v>#VALUE!</v>
      </c>
      <c r="O549" s="7" t="e">
        <f t="shared" si="184"/>
        <v>#VALUE!</v>
      </c>
      <c r="P549" s="7" t="e">
        <f t="shared" si="185"/>
        <v>#VALUE!</v>
      </c>
      <c r="Q549" s="7" t="e">
        <f t="shared" si="186"/>
        <v>#VALUE!</v>
      </c>
      <c r="R549" s="7" t="e">
        <f t="shared" si="187"/>
        <v>#VALUE!</v>
      </c>
      <c r="S549" s="7" t="e">
        <f t="shared" si="188"/>
        <v>#VALUE!</v>
      </c>
      <c r="T549" s="7" t="e">
        <f t="shared" si="189"/>
        <v>#VALUE!</v>
      </c>
      <c r="U549" s="7" t="e">
        <f t="shared" si="190"/>
        <v>#VALUE!</v>
      </c>
      <c r="V549" s="7" t="e">
        <f t="shared" si="191"/>
        <v>#VALUE!</v>
      </c>
      <c r="W549" s="7" t="e">
        <f t="shared" si="192"/>
        <v>#VALUE!</v>
      </c>
      <c r="X549" s="11" t="e">
        <f t="shared" si="172"/>
        <v>#VALUE!</v>
      </c>
      <c r="Y549" s="11" t="e">
        <f t="shared" si="173"/>
        <v>#VALUE!</v>
      </c>
      <c r="Z549" s="11" t="e">
        <f t="shared" si="174"/>
        <v>#VALUE!</v>
      </c>
      <c r="AA549" s="11" t="e">
        <f t="shared" si="175"/>
        <v>#VALUE!</v>
      </c>
      <c r="AB549" s="11" t="e">
        <f t="shared" si="176"/>
        <v>#VALUE!</v>
      </c>
      <c r="AC549" s="11" t="e">
        <f t="shared" si="177"/>
        <v>#VALUE!</v>
      </c>
      <c r="AD549" s="11" t="e">
        <f t="shared" si="178"/>
        <v>#VALUE!</v>
      </c>
      <c r="AE549" s="11" t="e">
        <f t="shared" si="179"/>
        <v>#VALUE!</v>
      </c>
      <c r="AF549" s="11" t="e">
        <f t="shared" si="180"/>
        <v>#VALUE!</v>
      </c>
      <c r="AG549" s="11" t="e">
        <f t="shared" si="181"/>
        <v>#VALUE!</v>
      </c>
      <c r="AH549" s="11" t="e">
        <f t="shared" si="182"/>
        <v>#VALUE!</v>
      </c>
    </row>
    <row r="550" spans="1:34">
      <c r="A550" s="3">
        <v>51167</v>
      </c>
      <c r="B550" s="4" t="s">
        <v>103</v>
      </c>
      <c r="C550" s="4" t="s">
        <v>103</v>
      </c>
      <c r="D550" s="4" t="s">
        <v>103</v>
      </c>
      <c r="E550" s="4" t="s">
        <v>46</v>
      </c>
      <c r="F550" s="9" t="s">
        <v>103</v>
      </c>
      <c r="G550" s="11" t="s">
        <v>103</v>
      </c>
      <c r="H550" s="9" t="s">
        <v>103</v>
      </c>
      <c r="I550" s="9" t="s">
        <v>103</v>
      </c>
      <c r="J550" s="9" t="s">
        <v>103</v>
      </c>
      <c r="K550" s="9" t="s">
        <v>103</v>
      </c>
      <c r="L550" s="9" t="s">
        <v>103</v>
      </c>
      <c r="M550" s="7" t="e">
        <f t="shared" si="193"/>
        <v>#VALUE!</v>
      </c>
      <c r="N550" s="7" t="e">
        <f t="shared" si="183"/>
        <v>#VALUE!</v>
      </c>
      <c r="O550" s="7" t="e">
        <f t="shared" si="184"/>
        <v>#VALUE!</v>
      </c>
      <c r="P550" s="7" t="e">
        <f t="shared" si="185"/>
        <v>#VALUE!</v>
      </c>
      <c r="Q550" s="7" t="e">
        <f t="shared" si="186"/>
        <v>#VALUE!</v>
      </c>
      <c r="R550" s="7" t="e">
        <f t="shared" si="187"/>
        <v>#VALUE!</v>
      </c>
      <c r="S550" s="7" t="e">
        <f t="shared" si="188"/>
        <v>#VALUE!</v>
      </c>
      <c r="T550" s="7" t="e">
        <f t="shared" si="189"/>
        <v>#VALUE!</v>
      </c>
      <c r="U550" s="7" t="e">
        <f t="shared" si="190"/>
        <v>#VALUE!</v>
      </c>
      <c r="V550" s="7" t="e">
        <f t="shared" si="191"/>
        <v>#VALUE!</v>
      </c>
      <c r="W550" s="7" t="e">
        <f t="shared" si="192"/>
        <v>#VALUE!</v>
      </c>
      <c r="X550" s="11" t="e">
        <f t="shared" si="172"/>
        <v>#VALUE!</v>
      </c>
      <c r="Y550" s="11" t="e">
        <f t="shared" si="173"/>
        <v>#VALUE!</v>
      </c>
      <c r="Z550" s="11" t="e">
        <f t="shared" si="174"/>
        <v>#VALUE!</v>
      </c>
      <c r="AA550" s="11" t="e">
        <f t="shared" si="175"/>
        <v>#VALUE!</v>
      </c>
      <c r="AB550" s="11" t="e">
        <f t="shared" si="176"/>
        <v>#VALUE!</v>
      </c>
      <c r="AC550" s="11" t="e">
        <f t="shared" si="177"/>
        <v>#VALUE!</v>
      </c>
      <c r="AD550" s="11" t="e">
        <f t="shared" si="178"/>
        <v>#VALUE!</v>
      </c>
      <c r="AE550" s="11" t="e">
        <f t="shared" si="179"/>
        <v>#VALUE!</v>
      </c>
      <c r="AF550" s="11" t="e">
        <f t="shared" si="180"/>
        <v>#VALUE!</v>
      </c>
      <c r="AG550" s="11" t="e">
        <f t="shared" si="181"/>
        <v>#VALUE!</v>
      </c>
      <c r="AH550" s="11" t="e">
        <f t="shared" si="182"/>
        <v>#VALUE!</v>
      </c>
    </row>
    <row r="551" spans="1:34">
      <c r="A551" s="3">
        <v>51196</v>
      </c>
      <c r="B551" s="4" t="s">
        <v>103</v>
      </c>
      <c r="C551" s="4" t="s">
        <v>103</v>
      </c>
      <c r="D551" s="4" t="s">
        <v>103</v>
      </c>
      <c r="E551" s="4" t="s">
        <v>46</v>
      </c>
      <c r="F551" s="9" t="s">
        <v>103</v>
      </c>
      <c r="G551" s="11" t="s">
        <v>103</v>
      </c>
      <c r="H551" s="9" t="s">
        <v>103</v>
      </c>
      <c r="I551" s="9" t="s">
        <v>103</v>
      </c>
      <c r="J551" s="9" t="s">
        <v>103</v>
      </c>
      <c r="K551" s="9" t="s">
        <v>103</v>
      </c>
      <c r="L551" s="9" t="s">
        <v>103</v>
      </c>
      <c r="M551" s="7" t="e">
        <f t="shared" si="193"/>
        <v>#VALUE!</v>
      </c>
      <c r="N551" s="7" t="e">
        <f t="shared" si="183"/>
        <v>#VALUE!</v>
      </c>
      <c r="O551" s="7" t="e">
        <f t="shared" si="184"/>
        <v>#VALUE!</v>
      </c>
      <c r="P551" s="7" t="e">
        <f t="shared" si="185"/>
        <v>#VALUE!</v>
      </c>
      <c r="Q551" s="7" t="e">
        <f t="shared" si="186"/>
        <v>#VALUE!</v>
      </c>
      <c r="R551" s="7" t="e">
        <f t="shared" si="187"/>
        <v>#VALUE!</v>
      </c>
      <c r="S551" s="7" t="e">
        <f t="shared" si="188"/>
        <v>#VALUE!</v>
      </c>
      <c r="T551" s="7" t="e">
        <f t="shared" si="189"/>
        <v>#VALUE!</v>
      </c>
      <c r="U551" s="7" t="e">
        <f t="shared" si="190"/>
        <v>#VALUE!</v>
      </c>
      <c r="V551" s="7" t="e">
        <f t="shared" si="191"/>
        <v>#VALUE!</v>
      </c>
      <c r="W551" s="7" t="e">
        <f t="shared" si="192"/>
        <v>#VALUE!</v>
      </c>
      <c r="X551" s="11" t="e">
        <f t="shared" si="172"/>
        <v>#VALUE!</v>
      </c>
      <c r="Y551" s="11" t="e">
        <f t="shared" si="173"/>
        <v>#VALUE!</v>
      </c>
      <c r="Z551" s="11" t="e">
        <f t="shared" si="174"/>
        <v>#VALUE!</v>
      </c>
      <c r="AA551" s="11" t="e">
        <f t="shared" si="175"/>
        <v>#VALUE!</v>
      </c>
      <c r="AB551" s="11" t="e">
        <f t="shared" si="176"/>
        <v>#VALUE!</v>
      </c>
      <c r="AC551" s="11" t="e">
        <f t="shared" si="177"/>
        <v>#VALUE!</v>
      </c>
      <c r="AD551" s="11" t="e">
        <f t="shared" si="178"/>
        <v>#VALUE!</v>
      </c>
      <c r="AE551" s="11" t="e">
        <f t="shared" si="179"/>
        <v>#VALUE!</v>
      </c>
      <c r="AF551" s="11" t="e">
        <f t="shared" si="180"/>
        <v>#VALUE!</v>
      </c>
      <c r="AG551" s="11" t="e">
        <f t="shared" si="181"/>
        <v>#VALUE!</v>
      </c>
      <c r="AH551" s="11" t="e">
        <f t="shared" si="182"/>
        <v>#VALUE!</v>
      </c>
    </row>
    <row r="552" spans="1:34">
      <c r="A552" s="3">
        <v>51227</v>
      </c>
      <c r="B552" s="4" t="s">
        <v>103</v>
      </c>
      <c r="C552" s="4" t="s">
        <v>103</v>
      </c>
      <c r="D552" s="4" t="s">
        <v>103</v>
      </c>
      <c r="E552" s="4" t="s">
        <v>46</v>
      </c>
      <c r="F552" s="9" t="s">
        <v>103</v>
      </c>
      <c r="G552" s="11" t="s">
        <v>103</v>
      </c>
      <c r="H552" s="9" t="s">
        <v>103</v>
      </c>
      <c r="I552" s="9" t="s">
        <v>103</v>
      </c>
      <c r="J552" s="9" t="s">
        <v>103</v>
      </c>
      <c r="K552" s="9" t="s">
        <v>103</v>
      </c>
      <c r="L552" s="9" t="s">
        <v>103</v>
      </c>
      <c r="M552" s="7" t="e">
        <f t="shared" si="193"/>
        <v>#VALUE!</v>
      </c>
      <c r="N552" s="7" t="e">
        <f t="shared" si="183"/>
        <v>#VALUE!</v>
      </c>
      <c r="O552" s="7" t="e">
        <f t="shared" si="184"/>
        <v>#VALUE!</v>
      </c>
      <c r="P552" s="7" t="e">
        <f t="shared" si="185"/>
        <v>#VALUE!</v>
      </c>
      <c r="Q552" s="7" t="e">
        <f t="shared" si="186"/>
        <v>#VALUE!</v>
      </c>
      <c r="R552" s="7" t="e">
        <f t="shared" si="187"/>
        <v>#VALUE!</v>
      </c>
      <c r="S552" s="7" t="e">
        <f t="shared" si="188"/>
        <v>#VALUE!</v>
      </c>
      <c r="T552" s="7" t="e">
        <f t="shared" si="189"/>
        <v>#VALUE!</v>
      </c>
      <c r="U552" s="7" t="e">
        <f t="shared" si="190"/>
        <v>#VALUE!</v>
      </c>
      <c r="V552" s="7" t="e">
        <f t="shared" si="191"/>
        <v>#VALUE!</v>
      </c>
      <c r="W552" s="7" t="e">
        <f t="shared" si="192"/>
        <v>#VALUE!</v>
      </c>
      <c r="X552" s="11" t="e">
        <f t="shared" si="172"/>
        <v>#VALUE!</v>
      </c>
      <c r="Y552" s="11" t="e">
        <f t="shared" si="173"/>
        <v>#VALUE!</v>
      </c>
      <c r="Z552" s="11" t="e">
        <f t="shared" si="174"/>
        <v>#VALUE!</v>
      </c>
      <c r="AA552" s="11" t="e">
        <f t="shared" si="175"/>
        <v>#VALUE!</v>
      </c>
      <c r="AB552" s="11" t="e">
        <f t="shared" si="176"/>
        <v>#VALUE!</v>
      </c>
      <c r="AC552" s="11" t="e">
        <f t="shared" si="177"/>
        <v>#VALUE!</v>
      </c>
      <c r="AD552" s="11" t="e">
        <f t="shared" si="178"/>
        <v>#VALUE!</v>
      </c>
      <c r="AE552" s="11" t="e">
        <f t="shared" si="179"/>
        <v>#VALUE!</v>
      </c>
      <c r="AF552" s="11" t="e">
        <f t="shared" si="180"/>
        <v>#VALUE!</v>
      </c>
      <c r="AG552" s="11" t="e">
        <f t="shared" si="181"/>
        <v>#VALUE!</v>
      </c>
      <c r="AH552" s="11" t="e">
        <f t="shared" si="182"/>
        <v>#VALUE!</v>
      </c>
    </row>
    <row r="553" spans="1:34">
      <c r="A553" s="3">
        <v>51257</v>
      </c>
      <c r="B553" s="4" t="s">
        <v>103</v>
      </c>
      <c r="C553" s="4" t="s">
        <v>103</v>
      </c>
      <c r="D553" s="4" t="s">
        <v>103</v>
      </c>
      <c r="E553" s="4" t="s">
        <v>46</v>
      </c>
      <c r="F553" s="9" t="s">
        <v>103</v>
      </c>
      <c r="G553" s="11" t="s">
        <v>103</v>
      </c>
      <c r="H553" s="9" t="s">
        <v>103</v>
      </c>
      <c r="I553" s="9" t="s">
        <v>103</v>
      </c>
      <c r="J553" s="9" t="s">
        <v>103</v>
      </c>
      <c r="K553" s="9" t="s">
        <v>103</v>
      </c>
      <c r="L553" s="9" t="s">
        <v>103</v>
      </c>
      <c r="M553" s="7" t="e">
        <f t="shared" si="193"/>
        <v>#VALUE!</v>
      </c>
      <c r="N553" s="7" t="e">
        <f t="shared" si="183"/>
        <v>#VALUE!</v>
      </c>
      <c r="O553" s="7" t="e">
        <f t="shared" si="184"/>
        <v>#VALUE!</v>
      </c>
      <c r="P553" s="7" t="e">
        <f t="shared" si="185"/>
        <v>#VALUE!</v>
      </c>
      <c r="Q553" s="7" t="e">
        <f t="shared" si="186"/>
        <v>#VALUE!</v>
      </c>
      <c r="R553" s="7" t="e">
        <f t="shared" si="187"/>
        <v>#VALUE!</v>
      </c>
      <c r="S553" s="7" t="e">
        <f t="shared" si="188"/>
        <v>#VALUE!</v>
      </c>
      <c r="T553" s="7" t="e">
        <f t="shared" si="189"/>
        <v>#VALUE!</v>
      </c>
      <c r="U553" s="7" t="e">
        <f t="shared" si="190"/>
        <v>#VALUE!</v>
      </c>
      <c r="V553" s="7" t="e">
        <f t="shared" si="191"/>
        <v>#VALUE!</v>
      </c>
      <c r="W553" s="7" t="e">
        <f t="shared" si="192"/>
        <v>#VALUE!</v>
      </c>
      <c r="X553" s="11" t="e">
        <f t="shared" si="172"/>
        <v>#VALUE!</v>
      </c>
      <c r="Y553" s="11" t="e">
        <f t="shared" si="173"/>
        <v>#VALUE!</v>
      </c>
      <c r="Z553" s="11" t="e">
        <f t="shared" si="174"/>
        <v>#VALUE!</v>
      </c>
      <c r="AA553" s="11" t="e">
        <f t="shared" si="175"/>
        <v>#VALUE!</v>
      </c>
      <c r="AB553" s="11" t="e">
        <f t="shared" si="176"/>
        <v>#VALUE!</v>
      </c>
      <c r="AC553" s="11" t="e">
        <f t="shared" si="177"/>
        <v>#VALUE!</v>
      </c>
      <c r="AD553" s="11" t="e">
        <f t="shared" si="178"/>
        <v>#VALUE!</v>
      </c>
      <c r="AE553" s="11" t="e">
        <f t="shared" si="179"/>
        <v>#VALUE!</v>
      </c>
      <c r="AF553" s="11" t="e">
        <f t="shared" si="180"/>
        <v>#VALUE!</v>
      </c>
      <c r="AG553" s="11" t="e">
        <f t="shared" si="181"/>
        <v>#VALUE!</v>
      </c>
      <c r="AH553" s="11" t="e">
        <f t="shared" si="182"/>
        <v>#VALUE!</v>
      </c>
    </row>
    <row r="554" spans="1:34">
      <c r="A554" s="3">
        <v>51288</v>
      </c>
      <c r="B554" s="4" t="s">
        <v>103</v>
      </c>
      <c r="C554" s="4" t="s">
        <v>103</v>
      </c>
      <c r="D554" s="4" t="s">
        <v>103</v>
      </c>
      <c r="E554" s="4" t="s">
        <v>46</v>
      </c>
      <c r="F554" s="9" t="s">
        <v>103</v>
      </c>
      <c r="G554" s="11" t="s">
        <v>103</v>
      </c>
      <c r="H554" s="9" t="s">
        <v>103</v>
      </c>
      <c r="I554" s="9" t="s">
        <v>103</v>
      </c>
      <c r="J554" s="9" t="s">
        <v>103</v>
      </c>
      <c r="K554" s="9" t="s">
        <v>103</v>
      </c>
      <c r="L554" s="9" t="s">
        <v>103</v>
      </c>
      <c r="M554" s="7" t="e">
        <f t="shared" si="193"/>
        <v>#VALUE!</v>
      </c>
      <c r="N554" s="7" t="e">
        <f t="shared" si="183"/>
        <v>#VALUE!</v>
      </c>
      <c r="O554" s="7" t="e">
        <f t="shared" si="184"/>
        <v>#VALUE!</v>
      </c>
      <c r="P554" s="7" t="e">
        <f t="shared" si="185"/>
        <v>#VALUE!</v>
      </c>
      <c r="Q554" s="7" t="e">
        <f t="shared" si="186"/>
        <v>#VALUE!</v>
      </c>
      <c r="R554" s="7" t="e">
        <f t="shared" si="187"/>
        <v>#VALUE!</v>
      </c>
      <c r="S554" s="7" t="e">
        <f t="shared" si="188"/>
        <v>#VALUE!</v>
      </c>
      <c r="T554" s="7" t="e">
        <f t="shared" si="189"/>
        <v>#VALUE!</v>
      </c>
      <c r="U554" s="7" t="e">
        <f t="shared" si="190"/>
        <v>#VALUE!</v>
      </c>
      <c r="V554" s="7" t="e">
        <f t="shared" si="191"/>
        <v>#VALUE!</v>
      </c>
      <c r="W554" s="7" t="e">
        <f t="shared" si="192"/>
        <v>#VALUE!</v>
      </c>
      <c r="X554" s="11" t="e">
        <f t="shared" si="172"/>
        <v>#VALUE!</v>
      </c>
      <c r="Y554" s="11" t="e">
        <f t="shared" si="173"/>
        <v>#VALUE!</v>
      </c>
      <c r="Z554" s="11" t="e">
        <f t="shared" si="174"/>
        <v>#VALUE!</v>
      </c>
      <c r="AA554" s="11" t="e">
        <f t="shared" si="175"/>
        <v>#VALUE!</v>
      </c>
      <c r="AB554" s="11" t="e">
        <f t="shared" si="176"/>
        <v>#VALUE!</v>
      </c>
      <c r="AC554" s="11" t="e">
        <f t="shared" si="177"/>
        <v>#VALUE!</v>
      </c>
      <c r="AD554" s="11" t="e">
        <f t="shared" si="178"/>
        <v>#VALUE!</v>
      </c>
      <c r="AE554" s="11" t="e">
        <f t="shared" si="179"/>
        <v>#VALUE!</v>
      </c>
      <c r="AF554" s="11" t="e">
        <f t="shared" si="180"/>
        <v>#VALUE!</v>
      </c>
      <c r="AG554" s="11" t="e">
        <f t="shared" si="181"/>
        <v>#VALUE!</v>
      </c>
      <c r="AH554" s="11" t="e">
        <f t="shared" si="182"/>
        <v>#VALUE!</v>
      </c>
    </row>
    <row r="555" spans="1:34">
      <c r="A555" s="3">
        <v>51318</v>
      </c>
      <c r="B555" s="4" t="s">
        <v>103</v>
      </c>
      <c r="C555" s="4" t="s">
        <v>103</v>
      </c>
      <c r="D555" s="4" t="s">
        <v>103</v>
      </c>
      <c r="E555" s="4" t="s">
        <v>46</v>
      </c>
      <c r="F555" s="9" t="s">
        <v>103</v>
      </c>
      <c r="G555" s="11" t="s">
        <v>103</v>
      </c>
      <c r="H555" s="9" t="s">
        <v>103</v>
      </c>
      <c r="I555" s="9" t="s">
        <v>103</v>
      </c>
      <c r="J555" s="9" t="s">
        <v>103</v>
      </c>
      <c r="K555" s="9" t="s">
        <v>103</v>
      </c>
      <c r="L555" s="9" t="s">
        <v>103</v>
      </c>
      <c r="M555" s="7" t="e">
        <f t="shared" si="193"/>
        <v>#VALUE!</v>
      </c>
      <c r="N555" s="7" t="e">
        <f t="shared" si="183"/>
        <v>#VALUE!</v>
      </c>
      <c r="O555" s="7" t="e">
        <f t="shared" si="184"/>
        <v>#VALUE!</v>
      </c>
      <c r="P555" s="7" t="e">
        <f t="shared" si="185"/>
        <v>#VALUE!</v>
      </c>
      <c r="Q555" s="7" t="e">
        <f t="shared" si="186"/>
        <v>#VALUE!</v>
      </c>
      <c r="R555" s="7" t="e">
        <f t="shared" si="187"/>
        <v>#VALUE!</v>
      </c>
      <c r="S555" s="7" t="e">
        <f t="shared" si="188"/>
        <v>#VALUE!</v>
      </c>
      <c r="T555" s="7" t="e">
        <f t="shared" si="189"/>
        <v>#VALUE!</v>
      </c>
      <c r="U555" s="7" t="e">
        <f t="shared" si="190"/>
        <v>#VALUE!</v>
      </c>
      <c r="V555" s="7" t="e">
        <f t="shared" si="191"/>
        <v>#VALUE!</v>
      </c>
      <c r="W555" s="7" t="e">
        <f t="shared" si="192"/>
        <v>#VALUE!</v>
      </c>
      <c r="X555" s="11" t="e">
        <f t="shared" si="172"/>
        <v>#VALUE!</v>
      </c>
      <c r="Y555" s="11" t="e">
        <f t="shared" si="173"/>
        <v>#VALUE!</v>
      </c>
      <c r="Z555" s="11" t="e">
        <f t="shared" si="174"/>
        <v>#VALUE!</v>
      </c>
      <c r="AA555" s="11" t="e">
        <f t="shared" si="175"/>
        <v>#VALUE!</v>
      </c>
      <c r="AB555" s="11" t="e">
        <f t="shared" si="176"/>
        <v>#VALUE!</v>
      </c>
      <c r="AC555" s="11" t="e">
        <f t="shared" si="177"/>
        <v>#VALUE!</v>
      </c>
      <c r="AD555" s="11" t="e">
        <f t="shared" si="178"/>
        <v>#VALUE!</v>
      </c>
      <c r="AE555" s="11" t="e">
        <f t="shared" si="179"/>
        <v>#VALUE!</v>
      </c>
      <c r="AF555" s="11" t="e">
        <f t="shared" si="180"/>
        <v>#VALUE!</v>
      </c>
      <c r="AG555" s="11" t="e">
        <f t="shared" si="181"/>
        <v>#VALUE!</v>
      </c>
      <c r="AH555" s="11" t="e">
        <f t="shared" si="182"/>
        <v>#VALUE!</v>
      </c>
    </row>
    <row r="556" spans="1:34">
      <c r="A556" s="3">
        <v>51349</v>
      </c>
      <c r="B556" s="4" t="s">
        <v>103</v>
      </c>
      <c r="C556" s="4" t="s">
        <v>103</v>
      </c>
      <c r="D556" s="4" t="s">
        <v>103</v>
      </c>
      <c r="E556" s="4" t="s">
        <v>46</v>
      </c>
      <c r="F556" s="9" t="s">
        <v>103</v>
      </c>
      <c r="G556" s="11" t="s">
        <v>103</v>
      </c>
      <c r="H556" s="9" t="s">
        <v>103</v>
      </c>
      <c r="I556" s="9" t="s">
        <v>103</v>
      </c>
      <c r="J556" s="9" t="s">
        <v>103</v>
      </c>
      <c r="K556" s="9" t="s">
        <v>103</v>
      </c>
      <c r="L556" s="9" t="s">
        <v>103</v>
      </c>
      <c r="M556" s="7" t="e">
        <f t="shared" si="193"/>
        <v>#VALUE!</v>
      </c>
      <c r="N556" s="7" t="e">
        <f t="shared" si="183"/>
        <v>#VALUE!</v>
      </c>
      <c r="O556" s="7" t="e">
        <f t="shared" si="184"/>
        <v>#VALUE!</v>
      </c>
      <c r="P556" s="7" t="e">
        <f t="shared" si="185"/>
        <v>#VALUE!</v>
      </c>
      <c r="Q556" s="7" t="e">
        <f t="shared" si="186"/>
        <v>#VALUE!</v>
      </c>
      <c r="R556" s="7" t="e">
        <f t="shared" si="187"/>
        <v>#VALUE!</v>
      </c>
      <c r="S556" s="7" t="e">
        <f t="shared" si="188"/>
        <v>#VALUE!</v>
      </c>
      <c r="T556" s="7" t="e">
        <f t="shared" si="189"/>
        <v>#VALUE!</v>
      </c>
      <c r="U556" s="7" t="e">
        <f t="shared" si="190"/>
        <v>#VALUE!</v>
      </c>
      <c r="V556" s="7" t="e">
        <f t="shared" si="191"/>
        <v>#VALUE!</v>
      </c>
      <c r="W556" s="7" t="e">
        <f t="shared" si="192"/>
        <v>#VALUE!</v>
      </c>
      <c r="X556" s="11" t="e">
        <f t="shared" si="172"/>
        <v>#VALUE!</v>
      </c>
      <c r="Y556" s="11" t="e">
        <f t="shared" si="173"/>
        <v>#VALUE!</v>
      </c>
      <c r="Z556" s="11" t="e">
        <f t="shared" si="174"/>
        <v>#VALUE!</v>
      </c>
      <c r="AA556" s="11" t="e">
        <f t="shared" si="175"/>
        <v>#VALUE!</v>
      </c>
      <c r="AB556" s="11" t="e">
        <f t="shared" si="176"/>
        <v>#VALUE!</v>
      </c>
      <c r="AC556" s="11" t="e">
        <f t="shared" si="177"/>
        <v>#VALUE!</v>
      </c>
      <c r="AD556" s="11" t="e">
        <f t="shared" si="178"/>
        <v>#VALUE!</v>
      </c>
      <c r="AE556" s="11" t="e">
        <f t="shared" si="179"/>
        <v>#VALUE!</v>
      </c>
      <c r="AF556" s="11" t="e">
        <f t="shared" si="180"/>
        <v>#VALUE!</v>
      </c>
      <c r="AG556" s="11" t="e">
        <f t="shared" si="181"/>
        <v>#VALUE!</v>
      </c>
      <c r="AH556" s="11" t="e">
        <f t="shared" si="182"/>
        <v>#VALUE!</v>
      </c>
    </row>
    <row r="557" spans="1:34">
      <c r="A557" s="3">
        <v>51380</v>
      </c>
      <c r="B557" s="4" t="s">
        <v>103</v>
      </c>
      <c r="C557" s="4" t="s">
        <v>103</v>
      </c>
      <c r="D557" s="4" t="s">
        <v>103</v>
      </c>
      <c r="E557" s="4" t="s">
        <v>46</v>
      </c>
      <c r="F557" s="9" t="s">
        <v>103</v>
      </c>
      <c r="G557" s="11" t="s">
        <v>103</v>
      </c>
      <c r="H557" s="9" t="s">
        <v>103</v>
      </c>
      <c r="I557" s="9" t="s">
        <v>103</v>
      </c>
      <c r="J557" s="9" t="s">
        <v>103</v>
      </c>
      <c r="K557" s="9" t="s">
        <v>103</v>
      </c>
      <c r="L557" s="9" t="s">
        <v>103</v>
      </c>
      <c r="M557" s="7" t="e">
        <f t="shared" si="193"/>
        <v>#VALUE!</v>
      </c>
      <c r="N557" s="7" t="e">
        <f t="shared" si="183"/>
        <v>#VALUE!</v>
      </c>
      <c r="O557" s="7" t="e">
        <f t="shared" si="184"/>
        <v>#VALUE!</v>
      </c>
      <c r="P557" s="7" t="e">
        <f t="shared" si="185"/>
        <v>#VALUE!</v>
      </c>
      <c r="Q557" s="7" t="e">
        <f t="shared" si="186"/>
        <v>#VALUE!</v>
      </c>
      <c r="R557" s="7" t="e">
        <f t="shared" si="187"/>
        <v>#VALUE!</v>
      </c>
      <c r="S557" s="7" t="e">
        <f t="shared" si="188"/>
        <v>#VALUE!</v>
      </c>
      <c r="T557" s="7" t="e">
        <f t="shared" si="189"/>
        <v>#VALUE!</v>
      </c>
      <c r="U557" s="7" t="e">
        <f t="shared" si="190"/>
        <v>#VALUE!</v>
      </c>
      <c r="V557" s="7" t="e">
        <f t="shared" si="191"/>
        <v>#VALUE!</v>
      </c>
      <c r="W557" s="7" t="e">
        <f t="shared" si="192"/>
        <v>#VALUE!</v>
      </c>
      <c r="X557" s="11" t="e">
        <f t="shared" si="172"/>
        <v>#VALUE!</v>
      </c>
      <c r="Y557" s="11" t="e">
        <f t="shared" si="173"/>
        <v>#VALUE!</v>
      </c>
      <c r="Z557" s="11" t="e">
        <f t="shared" si="174"/>
        <v>#VALUE!</v>
      </c>
      <c r="AA557" s="11" t="e">
        <f t="shared" si="175"/>
        <v>#VALUE!</v>
      </c>
      <c r="AB557" s="11" t="e">
        <f t="shared" si="176"/>
        <v>#VALUE!</v>
      </c>
      <c r="AC557" s="11" t="e">
        <f t="shared" si="177"/>
        <v>#VALUE!</v>
      </c>
      <c r="AD557" s="11" t="e">
        <f t="shared" si="178"/>
        <v>#VALUE!</v>
      </c>
      <c r="AE557" s="11" t="e">
        <f t="shared" si="179"/>
        <v>#VALUE!</v>
      </c>
      <c r="AF557" s="11" t="e">
        <f t="shared" si="180"/>
        <v>#VALUE!</v>
      </c>
      <c r="AG557" s="11" t="e">
        <f t="shared" si="181"/>
        <v>#VALUE!</v>
      </c>
      <c r="AH557" s="11" t="e">
        <f t="shared" si="182"/>
        <v>#VALUE!</v>
      </c>
    </row>
    <row r="558" spans="1:34">
      <c r="A558" s="3">
        <v>51410</v>
      </c>
      <c r="B558" s="4" t="s">
        <v>103</v>
      </c>
      <c r="C558" s="4" t="s">
        <v>103</v>
      </c>
      <c r="D558" s="4" t="s">
        <v>103</v>
      </c>
      <c r="E558" s="4" t="s">
        <v>46</v>
      </c>
      <c r="F558" s="9" t="s">
        <v>103</v>
      </c>
      <c r="G558" s="11" t="s">
        <v>103</v>
      </c>
      <c r="H558" s="9" t="s">
        <v>103</v>
      </c>
      <c r="I558" s="9" t="s">
        <v>103</v>
      </c>
      <c r="J558" s="9" t="s">
        <v>103</v>
      </c>
      <c r="K558" s="9" t="s">
        <v>103</v>
      </c>
      <c r="L558" s="9" t="s">
        <v>103</v>
      </c>
      <c r="M558" s="7" t="e">
        <f t="shared" si="193"/>
        <v>#VALUE!</v>
      </c>
      <c r="N558" s="7" t="e">
        <f t="shared" si="183"/>
        <v>#VALUE!</v>
      </c>
      <c r="O558" s="7" t="e">
        <f t="shared" si="184"/>
        <v>#VALUE!</v>
      </c>
      <c r="P558" s="7" t="e">
        <f t="shared" si="185"/>
        <v>#VALUE!</v>
      </c>
      <c r="Q558" s="7" t="e">
        <f t="shared" si="186"/>
        <v>#VALUE!</v>
      </c>
      <c r="R558" s="7" t="e">
        <f t="shared" si="187"/>
        <v>#VALUE!</v>
      </c>
      <c r="S558" s="7" t="e">
        <f t="shared" si="188"/>
        <v>#VALUE!</v>
      </c>
      <c r="T558" s="7" t="e">
        <f t="shared" si="189"/>
        <v>#VALUE!</v>
      </c>
      <c r="U558" s="7" t="e">
        <f t="shared" si="190"/>
        <v>#VALUE!</v>
      </c>
      <c r="V558" s="7" t="e">
        <f t="shared" si="191"/>
        <v>#VALUE!</v>
      </c>
      <c r="W558" s="7" t="e">
        <f t="shared" si="192"/>
        <v>#VALUE!</v>
      </c>
      <c r="X558" s="11" t="e">
        <f t="shared" si="172"/>
        <v>#VALUE!</v>
      </c>
      <c r="Y558" s="11" t="e">
        <f t="shared" si="173"/>
        <v>#VALUE!</v>
      </c>
      <c r="Z558" s="11" t="e">
        <f t="shared" si="174"/>
        <v>#VALUE!</v>
      </c>
      <c r="AA558" s="11" t="e">
        <f t="shared" si="175"/>
        <v>#VALUE!</v>
      </c>
      <c r="AB558" s="11" t="e">
        <f t="shared" si="176"/>
        <v>#VALUE!</v>
      </c>
      <c r="AC558" s="11" t="e">
        <f t="shared" si="177"/>
        <v>#VALUE!</v>
      </c>
      <c r="AD558" s="11" t="e">
        <f t="shared" si="178"/>
        <v>#VALUE!</v>
      </c>
      <c r="AE558" s="11" t="e">
        <f t="shared" si="179"/>
        <v>#VALUE!</v>
      </c>
      <c r="AF558" s="11" t="e">
        <f t="shared" si="180"/>
        <v>#VALUE!</v>
      </c>
      <c r="AG558" s="11" t="e">
        <f t="shared" si="181"/>
        <v>#VALUE!</v>
      </c>
      <c r="AH558" s="11" t="e">
        <f t="shared" si="182"/>
        <v>#VALUE!</v>
      </c>
    </row>
    <row r="559" spans="1:34">
      <c r="A559" s="3">
        <v>51441</v>
      </c>
      <c r="B559" s="4" t="s">
        <v>103</v>
      </c>
      <c r="C559" s="4" t="s">
        <v>103</v>
      </c>
      <c r="D559" s="4" t="s">
        <v>103</v>
      </c>
      <c r="E559" s="4" t="s">
        <v>46</v>
      </c>
      <c r="F559" s="9" t="s">
        <v>103</v>
      </c>
      <c r="G559" s="11" t="s">
        <v>103</v>
      </c>
      <c r="H559" s="9" t="s">
        <v>103</v>
      </c>
      <c r="I559" s="9" t="s">
        <v>103</v>
      </c>
      <c r="J559" s="9" t="s">
        <v>103</v>
      </c>
      <c r="K559" s="9" t="s">
        <v>103</v>
      </c>
      <c r="L559" s="9" t="s">
        <v>103</v>
      </c>
      <c r="M559" s="7" t="e">
        <f t="shared" si="193"/>
        <v>#VALUE!</v>
      </c>
      <c r="N559" s="7" t="e">
        <f t="shared" si="183"/>
        <v>#VALUE!</v>
      </c>
      <c r="O559" s="7" t="e">
        <f t="shared" si="184"/>
        <v>#VALUE!</v>
      </c>
      <c r="P559" s="7" t="e">
        <f t="shared" si="185"/>
        <v>#VALUE!</v>
      </c>
      <c r="Q559" s="7" t="e">
        <f t="shared" si="186"/>
        <v>#VALUE!</v>
      </c>
      <c r="R559" s="7" t="e">
        <f t="shared" si="187"/>
        <v>#VALUE!</v>
      </c>
      <c r="S559" s="7" t="e">
        <f t="shared" si="188"/>
        <v>#VALUE!</v>
      </c>
      <c r="T559" s="7" t="e">
        <f t="shared" si="189"/>
        <v>#VALUE!</v>
      </c>
      <c r="U559" s="7" t="e">
        <f t="shared" si="190"/>
        <v>#VALUE!</v>
      </c>
      <c r="V559" s="7" t="e">
        <f t="shared" si="191"/>
        <v>#VALUE!</v>
      </c>
      <c r="W559" s="7" t="e">
        <f t="shared" si="192"/>
        <v>#VALUE!</v>
      </c>
      <c r="X559" s="11" t="e">
        <f t="shared" si="172"/>
        <v>#VALUE!</v>
      </c>
      <c r="Y559" s="11" t="e">
        <f t="shared" si="173"/>
        <v>#VALUE!</v>
      </c>
      <c r="Z559" s="11" t="e">
        <f t="shared" si="174"/>
        <v>#VALUE!</v>
      </c>
      <c r="AA559" s="11" t="e">
        <f t="shared" si="175"/>
        <v>#VALUE!</v>
      </c>
      <c r="AB559" s="11" t="e">
        <f t="shared" si="176"/>
        <v>#VALUE!</v>
      </c>
      <c r="AC559" s="11" t="e">
        <f t="shared" si="177"/>
        <v>#VALUE!</v>
      </c>
      <c r="AD559" s="11" t="e">
        <f t="shared" si="178"/>
        <v>#VALUE!</v>
      </c>
      <c r="AE559" s="11" t="e">
        <f t="shared" si="179"/>
        <v>#VALUE!</v>
      </c>
      <c r="AF559" s="11" t="e">
        <f t="shared" si="180"/>
        <v>#VALUE!</v>
      </c>
      <c r="AG559" s="11" t="e">
        <f t="shared" si="181"/>
        <v>#VALUE!</v>
      </c>
      <c r="AH559" s="11" t="e">
        <f t="shared" si="182"/>
        <v>#VALUE!</v>
      </c>
    </row>
    <row r="560" spans="1:34">
      <c r="A560" s="3">
        <v>51471</v>
      </c>
      <c r="B560" s="4" t="s">
        <v>103</v>
      </c>
      <c r="C560" s="4" t="s">
        <v>103</v>
      </c>
      <c r="D560" s="4" t="s">
        <v>103</v>
      </c>
      <c r="E560" s="4" t="s">
        <v>46</v>
      </c>
      <c r="F560" s="9" t="s">
        <v>103</v>
      </c>
      <c r="G560" s="11" t="s">
        <v>103</v>
      </c>
      <c r="H560" s="9" t="s">
        <v>103</v>
      </c>
      <c r="I560" s="9" t="s">
        <v>103</v>
      </c>
      <c r="J560" s="9" t="s">
        <v>103</v>
      </c>
      <c r="K560" s="9" t="s">
        <v>103</v>
      </c>
      <c r="L560" s="9" t="s">
        <v>103</v>
      </c>
      <c r="M560" s="7" t="e">
        <f t="shared" si="193"/>
        <v>#VALUE!</v>
      </c>
      <c r="N560" s="7" t="e">
        <f t="shared" si="183"/>
        <v>#VALUE!</v>
      </c>
      <c r="O560" s="7" t="e">
        <f t="shared" si="184"/>
        <v>#VALUE!</v>
      </c>
      <c r="P560" s="7" t="e">
        <f t="shared" si="185"/>
        <v>#VALUE!</v>
      </c>
      <c r="Q560" s="7" t="e">
        <f t="shared" si="186"/>
        <v>#VALUE!</v>
      </c>
      <c r="R560" s="7" t="e">
        <f t="shared" si="187"/>
        <v>#VALUE!</v>
      </c>
      <c r="S560" s="7" t="e">
        <f t="shared" si="188"/>
        <v>#VALUE!</v>
      </c>
      <c r="T560" s="7" t="e">
        <f t="shared" si="189"/>
        <v>#VALUE!</v>
      </c>
      <c r="U560" s="7" t="e">
        <f t="shared" si="190"/>
        <v>#VALUE!</v>
      </c>
      <c r="V560" s="7" t="e">
        <f t="shared" si="191"/>
        <v>#VALUE!</v>
      </c>
      <c r="W560" s="7" t="e">
        <f t="shared" si="192"/>
        <v>#VALUE!</v>
      </c>
      <c r="X560" s="11" t="e">
        <f t="shared" si="172"/>
        <v>#VALUE!</v>
      </c>
      <c r="Y560" s="11" t="e">
        <f t="shared" si="173"/>
        <v>#VALUE!</v>
      </c>
      <c r="Z560" s="11" t="e">
        <f t="shared" si="174"/>
        <v>#VALUE!</v>
      </c>
      <c r="AA560" s="11" t="e">
        <f t="shared" si="175"/>
        <v>#VALUE!</v>
      </c>
      <c r="AB560" s="11" t="e">
        <f t="shared" si="176"/>
        <v>#VALUE!</v>
      </c>
      <c r="AC560" s="11" t="e">
        <f t="shared" si="177"/>
        <v>#VALUE!</v>
      </c>
      <c r="AD560" s="11" t="e">
        <f t="shared" si="178"/>
        <v>#VALUE!</v>
      </c>
      <c r="AE560" s="11" t="e">
        <f t="shared" si="179"/>
        <v>#VALUE!</v>
      </c>
      <c r="AF560" s="11" t="e">
        <f t="shared" si="180"/>
        <v>#VALUE!</v>
      </c>
      <c r="AG560" s="11" t="e">
        <f t="shared" si="181"/>
        <v>#VALUE!</v>
      </c>
      <c r="AH560" s="11" t="e">
        <f t="shared" si="182"/>
        <v>#VALUE!</v>
      </c>
    </row>
    <row r="561" spans="1:34">
      <c r="A561" s="3">
        <v>51502</v>
      </c>
      <c r="B561" s="4" t="s">
        <v>103</v>
      </c>
      <c r="C561" s="4" t="s">
        <v>103</v>
      </c>
      <c r="D561" s="4" t="s">
        <v>103</v>
      </c>
      <c r="E561" s="4" t="s">
        <v>46</v>
      </c>
      <c r="F561" s="9" t="s">
        <v>103</v>
      </c>
      <c r="G561" s="11" t="s">
        <v>103</v>
      </c>
      <c r="H561" s="9" t="s">
        <v>103</v>
      </c>
      <c r="I561" s="9" t="s">
        <v>103</v>
      </c>
      <c r="J561" s="9" t="s">
        <v>103</v>
      </c>
      <c r="K561" s="9" t="s">
        <v>103</v>
      </c>
      <c r="L561" s="9" t="s">
        <v>103</v>
      </c>
      <c r="M561" s="7" t="e">
        <f t="shared" si="193"/>
        <v>#VALUE!</v>
      </c>
      <c r="N561" s="7" t="e">
        <f t="shared" si="183"/>
        <v>#VALUE!</v>
      </c>
      <c r="O561" s="7" t="e">
        <f t="shared" si="184"/>
        <v>#VALUE!</v>
      </c>
      <c r="P561" s="7" t="e">
        <f t="shared" si="185"/>
        <v>#VALUE!</v>
      </c>
      <c r="Q561" s="7" t="e">
        <f t="shared" si="186"/>
        <v>#VALUE!</v>
      </c>
      <c r="R561" s="7" t="e">
        <f t="shared" si="187"/>
        <v>#VALUE!</v>
      </c>
      <c r="S561" s="7" t="e">
        <f t="shared" si="188"/>
        <v>#VALUE!</v>
      </c>
      <c r="T561" s="7" t="e">
        <f t="shared" si="189"/>
        <v>#VALUE!</v>
      </c>
      <c r="U561" s="7" t="e">
        <f t="shared" si="190"/>
        <v>#VALUE!</v>
      </c>
      <c r="V561" s="7" t="e">
        <f t="shared" si="191"/>
        <v>#VALUE!</v>
      </c>
      <c r="W561" s="7" t="e">
        <f t="shared" si="192"/>
        <v>#VALUE!</v>
      </c>
      <c r="X561" s="11" t="e">
        <f t="shared" si="172"/>
        <v>#VALUE!</v>
      </c>
      <c r="Y561" s="11" t="e">
        <f t="shared" si="173"/>
        <v>#VALUE!</v>
      </c>
      <c r="Z561" s="11" t="e">
        <f t="shared" si="174"/>
        <v>#VALUE!</v>
      </c>
      <c r="AA561" s="11" t="e">
        <f t="shared" si="175"/>
        <v>#VALUE!</v>
      </c>
      <c r="AB561" s="11" t="e">
        <f t="shared" si="176"/>
        <v>#VALUE!</v>
      </c>
      <c r="AC561" s="11" t="e">
        <f t="shared" si="177"/>
        <v>#VALUE!</v>
      </c>
      <c r="AD561" s="11" t="e">
        <f t="shared" si="178"/>
        <v>#VALUE!</v>
      </c>
      <c r="AE561" s="11" t="e">
        <f t="shared" si="179"/>
        <v>#VALUE!</v>
      </c>
      <c r="AF561" s="11" t="e">
        <f t="shared" si="180"/>
        <v>#VALUE!</v>
      </c>
      <c r="AG561" s="11" t="e">
        <f t="shared" si="181"/>
        <v>#VALUE!</v>
      </c>
      <c r="AH561" s="11" t="e">
        <f t="shared" si="182"/>
        <v>#VALUE!</v>
      </c>
    </row>
    <row r="562" spans="1:34">
      <c r="A562" s="3">
        <v>51533</v>
      </c>
      <c r="B562" s="4" t="s">
        <v>103</v>
      </c>
      <c r="C562" s="4" t="s">
        <v>103</v>
      </c>
      <c r="D562" s="4" t="s">
        <v>103</v>
      </c>
      <c r="E562" s="4" t="s">
        <v>46</v>
      </c>
      <c r="F562" s="9" t="s">
        <v>103</v>
      </c>
      <c r="G562" s="11" t="s">
        <v>103</v>
      </c>
      <c r="H562" s="9" t="s">
        <v>103</v>
      </c>
      <c r="I562" s="9" t="s">
        <v>103</v>
      </c>
      <c r="J562" s="9" t="s">
        <v>103</v>
      </c>
      <c r="K562" s="9" t="s">
        <v>103</v>
      </c>
      <c r="L562" s="9" t="s">
        <v>103</v>
      </c>
      <c r="M562" s="7" t="e">
        <f t="shared" si="193"/>
        <v>#VALUE!</v>
      </c>
      <c r="N562" s="7" t="e">
        <f t="shared" si="183"/>
        <v>#VALUE!</v>
      </c>
      <c r="O562" s="7" t="e">
        <f t="shared" si="184"/>
        <v>#VALUE!</v>
      </c>
      <c r="P562" s="7" t="e">
        <f t="shared" si="185"/>
        <v>#VALUE!</v>
      </c>
      <c r="Q562" s="7" t="e">
        <f t="shared" si="186"/>
        <v>#VALUE!</v>
      </c>
      <c r="R562" s="7" t="e">
        <f t="shared" si="187"/>
        <v>#VALUE!</v>
      </c>
      <c r="S562" s="7" t="e">
        <f t="shared" si="188"/>
        <v>#VALUE!</v>
      </c>
      <c r="T562" s="7" t="e">
        <f t="shared" si="189"/>
        <v>#VALUE!</v>
      </c>
      <c r="U562" s="7" t="e">
        <f t="shared" si="190"/>
        <v>#VALUE!</v>
      </c>
      <c r="V562" s="7" t="e">
        <f t="shared" si="191"/>
        <v>#VALUE!</v>
      </c>
      <c r="W562" s="7" t="e">
        <f t="shared" si="192"/>
        <v>#VALUE!</v>
      </c>
      <c r="X562" s="11" t="e">
        <f t="shared" si="172"/>
        <v>#VALUE!</v>
      </c>
      <c r="Y562" s="11" t="e">
        <f t="shared" si="173"/>
        <v>#VALUE!</v>
      </c>
      <c r="Z562" s="11" t="e">
        <f t="shared" si="174"/>
        <v>#VALUE!</v>
      </c>
      <c r="AA562" s="11" t="e">
        <f t="shared" si="175"/>
        <v>#VALUE!</v>
      </c>
      <c r="AB562" s="11" t="e">
        <f t="shared" si="176"/>
        <v>#VALUE!</v>
      </c>
      <c r="AC562" s="11" t="e">
        <f t="shared" si="177"/>
        <v>#VALUE!</v>
      </c>
      <c r="AD562" s="11" t="e">
        <f t="shared" si="178"/>
        <v>#VALUE!</v>
      </c>
      <c r="AE562" s="11" t="e">
        <f t="shared" si="179"/>
        <v>#VALUE!</v>
      </c>
      <c r="AF562" s="11" t="e">
        <f t="shared" si="180"/>
        <v>#VALUE!</v>
      </c>
      <c r="AG562" s="11" t="e">
        <f t="shared" si="181"/>
        <v>#VALUE!</v>
      </c>
      <c r="AH562" s="11" t="e">
        <f t="shared" si="182"/>
        <v>#VALUE!</v>
      </c>
    </row>
    <row r="563" spans="1:34">
      <c r="A563" s="3">
        <v>51561</v>
      </c>
      <c r="B563" s="4" t="s">
        <v>103</v>
      </c>
      <c r="C563" s="4" t="s">
        <v>103</v>
      </c>
      <c r="D563" s="4" t="s">
        <v>103</v>
      </c>
      <c r="E563" s="4" t="s">
        <v>46</v>
      </c>
      <c r="F563" s="9" t="s">
        <v>103</v>
      </c>
      <c r="G563" s="11" t="s">
        <v>103</v>
      </c>
      <c r="H563" s="9" t="s">
        <v>103</v>
      </c>
      <c r="I563" s="9" t="s">
        <v>103</v>
      </c>
      <c r="J563" s="9" t="s">
        <v>103</v>
      </c>
      <c r="K563" s="9" t="s">
        <v>103</v>
      </c>
      <c r="L563" s="9" t="s">
        <v>103</v>
      </c>
      <c r="M563" s="7" t="e">
        <f t="shared" si="193"/>
        <v>#VALUE!</v>
      </c>
      <c r="N563" s="7" t="e">
        <f t="shared" si="183"/>
        <v>#VALUE!</v>
      </c>
      <c r="O563" s="7" t="e">
        <f t="shared" si="184"/>
        <v>#VALUE!</v>
      </c>
      <c r="P563" s="7" t="e">
        <f t="shared" si="185"/>
        <v>#VALUE!</v>
      </c>
      <c r="Q563" s="7" t="e">
        <f t="shared" si="186"/>
        <v>#VALUE!</v>
      </c>
      <c r="R563" s="7" t="e">
        <f t="shared" si="187"/>
        <v>#VALUE!</v>
      </c>
      <c r="S563" s="7" t="e">
        <f t="shared" si="188"/>
        <v>#VALUE!</v>
      </c>
      <c r="T563" s="7" t="e">
        <f t="shared" si="189"/>
        <v>#VALUE!</v>
      </c>
      <c r="U563" s="7" t="e">
        <f t="shared" si="190"/>
        <v>#VALUE!</v>
      </c>
      <c r="V563" s="7" t="e">
        <f t="shared" si="191"/>
        <v>#VALUE!</v>
      </c>
      <c r="W563" s="7" t="e">
        <f t="shared" si="192"/>
        <v>#VALUE!</v>
      </c>
      <c r="X563" s="11" t="e">
        <f t="shared" si="172"/>
        <v>#VALUE!</v>
      </c>
      <c r="Y563" s="11" t="e">
        <f t="shared" si="173"/>
        <v>#VALUE!</v>
      </c>
      <c r="Z563" s="11" t="e">
        <f t="shared" si="174"/>
        <v>#VALUE!</v>
      </c>
      <c r="AA563" s="11" t="e">
        <f t="shared" si="175"/>
        <v>#VALUE!</v>
      </c>
      <c r="AB563" s="11" t="e">
        <f t="shared" si="176"/>
        <v>#VALUE!</v>
      </c>
      <c r="AC563" s="11" t="e">
        <f t="shared" si="177"/>
        <v>#VALUE!</v>
      </c>
      <c r="AD563" s="11" t="e">
        <f t="shared" si="178"/>
        <v>#VALUE!</v>
      </c>
      <c r="AE563" s="11" t="e">
        <f t="shared" si="179"/>
        <v>#VALUE!</v>
      </c>
      <c r="AF563" s="11" t="e">
        <f t="shared" si="180"/>
        <v>#VALUE!</v>
      </c>
      <c r="AG563" s="11" t="e">
        <f t="shared" si="181"/>
        <v>#VALUE!</v>
      </c>
      <c r="AH563" s="11" t="e">
        <f t="shared" si="182"/>
        <v>#VALUE!</v>
      </c>
    </row>
    <row r="564" spans="1:34">
      <c r="A564" s="3">
        <v>51592</v>
      </c>
      <c r="B564" s="4" t="s">
        <v>103</v>
      </c>
      <c r="C564" s="4" t="s">
        <v>103</v>
      </c>
      <c r="D564" s="4" t="s">
        <v>103</v>
      </c>
      <c r="E564" s="4" t="s">
        <v>46</v>
      </c>
      <c r="F564" s="9" t="s">
        <v>103</v>
      </c>
      <c r="G564" s="11" t="s">
        <v>103</v>
      </c>
      <c r="H564" s="9" t="s">
        <v>103</v>
      </c>
      <c r="I564" s="9" t="s">
        <v>103</v>
      </c>
      <c r="J564" s="9" t="s">
        <v>103</v>
      </c>
      <c r="K564" s="9" t="s">
        <v>103</v>
      </c>
      <c r="L564" s="9" t="s">
        <v>103</v>
      </c>
      <c r="M564" s="7" t="e">
        <f t="shared" si="193"/>
        <v>#VALUE!</v>
      </c>
      <c r="N564" s="7" t="e">
        <f t="shared" si="183"/>
        <v>#VALUE!</v>
      </c>
      <c r="O564" s="7" t="e">
        <f t="shared" si="184"/>
        <v>#VALUE!</v>
      </c>
      <c r="P564" s="7" t="e">
        <f t="shared" si="185"/>
        <v>#VALUE!</v>
      </c>
      <c r="Q564" s="7" t="e">
        <f t="shared" si="186"/>
        <v>#VALUE!</v>
      </c>
      <c r="R564" s="7" t="e">
        <f t="shared" si="187"/>
        <v>#VALUE!</v>
      </c>
      <c r="S564" s="7" t="e">
        <f t="shared" si="188"/>
        <v>#VALUE!</v>
      </c>
      <c r="T564" s="7" t="e">
        <f t="shared" si="189"/>
        <v>#VALUE!</v>
      </c>
      <c r="U564" s="7" t="e">
        <f t="shared" si="190"/>
        <v>#VALUE!</v>
      </c>
      <c r="V564" s="7" t="e">
        <f t="shared" si="191"/>
        <v>#VALUE!</v>
      </c>
      <c r="W564" s="7" t="e">
        <f t="shared" si="192"/>
        <v>#VALUE!</v>
      </c>
      <c r="X564" s="11" t="e">
        <f t="shared" si="172"/>
        <v>#VALUE!</v>
      </c>
      <c r="Y564" s="11" t="e">
        <f t="shared" si="173"/>
        <v>#VALUE!</v>
      </c>
      <c r="Z564" s="11" t="e">
        <f t="shared" si="174"/>
        <v>#VALUE!</v>
      </c>
      <c r="AA564" s="11" t="e">
        <f t="shared" si="175"/>
        <v>#VALUE!</v>
      </c>
      <c r="AB564" s="11" t="e">
        <f t="shared" si="176"/>
        <v>#VALUE!</v>
      </c>
      <c r="AC564" s="11" t="e">
        <f t="shared" si="177"/>
        <v>#VALUE!</v>
      </c>
      <c r="AD564" s="11" t="e">
        <f t="shared" si="178"/>
        <v>#VALUE!</v>
      </c>
      <c r="AE564" s="11" t="e">
        <f t="shared" si="179"/>
        <v>#VALUE!</v>
      </c>
      <c r="AF564" s="11" t="e">
        <f t="shared" si="180"/>
        <v>#VALUE!</v>
      </c>
      <c r="AG564" s="11" t="e">
        <f t="shared" si="181"/>
        <v>#VALUE!</v>
      </c>
      <c r="AH564" s="11" t="e">
        <f t="shared" si="182"/>
        <v>#VALUE!</v>
      </c>
    </row>
    <row r="565" spans="1:34">
      <c r="A565" s="3">
        <v>51622</v>
      </c>
      <c r="B565" s="4" t="s">
        <v>103</v>
      </c>
      <c r="C565" s="4" t="s">
        <v>103</v>
      </c>
      <c r="D565" s="4" t="s">
        <v>103</v>
      </c>
      <c r="E565" s="4" t="s">
        <v>46</v>
      </c>
      <c r="F565" s="9" t="s">
        <v>103</v>
      </c>
      <c r="G565" s="11" t="s">
        <v>103</v>
      </c>
      <c r="H565" s="9" t="s">
        <v>103</v>
      </c>
      <c r="I565" s="9" t="s">
        <v>103</v>
      </c>
      <c r="J565" s="9" t="s">
        <v>103</v>
      </c>
      <c r="K565" s="9" t="s">
        <v>103</v>
      </c>
      <c r="L565" s="9" t="s">
        <v>103</v>
      </c>
      <c r="M565" s="7" t="e">
        <f t="shared" si="193"/>
        <v>#VALUE!</v>
      </c>
      <c r="N565" s="7" t="e">
        <f t="shared" si="183"/>
        <v>#VALUE!</v>
      </c>
      <c r="O565" s="7" t="e">
        <f t="shared" si="184"/>
        <v>#VALUE!</v>
      </c>
      <c r="P565" s="7" t="e">
        <f t="shared" si="185"/>
        <v>#VALUE!</v>
      </c>
      <c r="Q565" s="7" t="e">
        <f t="shared" si="186"/>
        <v>#VALUE!</v>
      </c>
      <c r="R565" s="7" t="e">
        <f t="shared" si="187"/>
        <v>#VALUE!</v>
      </c>
      <c r="S565" s="7" t="e">
        <f t="shared" si="188"/>
        <v>#VALUE!</v>
      </c>
      <c r="T565" s="7" t="e">
        <f t="shared" si="189"/>
        <v>#VALUE!</v>
      </c>
      <c r="U565" s="7" t="e">
        <f t="shared" si="190"/>
        <v>#VALUE!</v>
      </c>
      <c r="V565" s="7" t="e">
        <f t="shared" si="191"/>
        <v>#VALUE!</v>
      </c>
      <c r="W565" s="7" t="e">
        <f t="shared" si="192"/>
        <v>#VALUE!</v>
      </c>
      <c r="X565" s="11" t="e">
        <f t="shared" si="172"/>
        <v>#VALUE!</v>
      </c>
      <c r="Y565" s="11" t="e">
        <f t="shared" si="173"/>
        <v>#VALUE!</v>
      </c>
      <c r="Z565" s="11" t="e">
        <f t="shared" si="174"/>
        <v>#VALUE!</v>
      </c>
      <c r="AA565" s="11" t="e">
        <f t="shared" si="175"/>
        <v>#VALUE!</v>
      </c>
      <c r="AB565" s="11" t="e">
        <f t="shared" si="176"/>
        <v>#VALUE!</v>
      </c>
      <c r="AC565" s="11" t="e">
        <f t="shared" si="177"/>
        <v>#VALUE!</v>
      </c>
      <c r="AD565" s="11" t="e">
        <f t="shared" si="178"/>
        <v>#VALUE!</v>
      </c>
      <c r="AE565" s="11" t="e">
        <f t="shared" si="179"/>
        <v>#VALUE!</v>
      </c>
      <c r="AF565" s="11" t="e">
        <f t="shared" si="180"/>
        <v>#VALUE!</v>
      </c>
      <c r="AG565" s="11" t="e">
        <f t="shared" si="181"/>
        <v>#VALUE!</v>
      </c>
      <c r="AH565" s="11" t="e">
        <f t="shared" si="182"/>
        <v>#VALUE!</v>
      </c>
    </row>
    <row r="566" spans="1:34">
      <c r="A566" s="3">
        <v>51653</v>
      </c>
      <c r="B566" s="4" t="s">
        <v>103</v>
      </c>
      <c r="C566" s="4" t="s">
        <v>103</v>
      </c>
      <c r="D566" s="4" t="s">
        <v>103</v>
      </c>
      <c r="E566" s="4" t="s">
        <v>46</v>
      </c>
      <c r="F566" s="9" t="s">
        <v>103</v>
      </c>
      <c r="G566" s="11" t="s">
        <v>103</v>
      </c>
      <c r="H566" s="9" t="s">
        <v>103</v>
      </c>
      <c r="I566" s="9" t="s">
        <v>103</v>
      </c>
      <c r="J566" s="9" t="s">
        <v>103</v>
      </c>
      <c r="K566" s="9" t="s">
        <v>103</v>
      </c>
      <c r="L566" s="9" t="s">
        <v>103</v>
      </c>
      <c r="M566" s="7" t="e">
        <f t="shared" si="193"/>
        <v>#VALUE!</v>
      </c>
      <c r="N566" s="7" t="e">
        <f t="shared" si="183"/>
        <v>#VALUE!</v>
      </c>
      <c r="O566" s="7" t="e">
        <f t="shared" si="184"/>
        <v>#VALUE!</v>
      </c>
      <c r="P566" s="7" t="e">
        <f t="shared" si="185"/>
        <v>#VALUE!</v>
      </c>
      <c r="Q566" s="7" t="e">
        <f t="shared" si="186"/>
        <v>#VALUE!</v>
      </c>
      <c r="R566" s="7" t="e">
        <f t="shared" si="187"/>
        <v>#VALUE!</v>
      </c>
      <c r="S566" s="7" t="e">
        <f t="shared" si="188"/>
        <v>#VALUE!</v>
      </c>
      <c r="T566" s="7" t="e">
        <f t="shared" si="189"/>
        <v>#VALUE!</v>
      </c>
      <c r="U566" s="7" t="e">
        <f t="shared" si="190"/>
        <v>#VALUE!</v>
      </c>
      <c r="V566" s="7" t="e">
        <f t="shared" si="191"/>
        <v>#VALUE!</v>
      </c>
      <c r="W566" s="7" t="e">
        <f t="shared" si="192"/>
        <v>#VALUE!</v>
      </c>
      <c r="X566" s="11" t="e">
        <f t="shared" si="172"/>
        <v>#VALUE!</v>
      </c>
      <c r="Y566" s="11" t="e">
        <f t="shared" si="173"/>
        <v>#VALUE!</v>
      </c>
      <c r="Z566" s="11" t="e">
        <f t="shared" si="174"/>
        <v>#VALUE!</v>
      </c>
      <c r="AA566" s="11" t="e">
        <f t="shared" si="175"/>
        <v>#VALUE!</v>
      </c>
      <c r="AB566" s="11" t="e">
        <f t="shared" si="176"/>
        <v>#VALUE!</v>
      </c>
      <c r="AC566" s="11" t="e">
        <f t="shared" si="177"/>
        <v>#VALUE!</v>
      </c>
      <c r="AD566" s="11" t="e">
        <f t="shared" si="178"/>
        <v>#VALUE!</v>
      </c>
      <c r="AE566" s="11" t="e">
        <f t="shared" si="179"/>
        <v>#VALUE!</v>
      </c>
      <c r="AF566" s="11" t="e">
        <f t="shared" si="180"/>
        <v>#VALUE!</v>
      </c>
      <c r="AG566" s="11" t="e">
        <f t="shared" si="181"/>
        <v>#VALUE!</v>
      </c>
      <c r="AH566" s="11" t="e">
        <f t="shared" si="182"/>
        <v>#VALUE!</v>
      </c>
    </row>
    <row r="567" spans="1:34">
      <c r="A567" s="3">
        <v>51683</v>
      </c>
      <c r="B567" s="4" t="s">
        <v>103</v>
      </c>
      <c r="C567" s="4" t="s">
        <v>103</v>
      </c>
      <c r="D567" s="4" t="s">
        <v>103</v>
      </c>
      <c r="E567" s="4" t="s">
        <v>46</v>
      </c>
      <c r="F567" s="9" t="s">
        <v>103</v>
      </c>
      <c r="G567" s="11" t="s">
        <v>103</v>
      </c>
      <c r="H567" s="9" t="s">
        <v>103</v>
      </c>
      <c r="I567" s="9" t="s">
        <v>103</v>
      </c>
      <c r="J567" s="9" t="s">
        <v>103</v>
      </c>
      <c r="K567" s="9" t="s">
        <v>103</v>
      </c>
      <c r="L567" s="9" t="s">
        <v>103</v>
      </c>
      <c r="M567" s="7" t="e">
        <f t="shared" si="193"/>
        <v>#VALUE!</v>
      </c>
      <c r="N567" s="7" t="e">
        <f t="shared" si="183"/>
        <v>#VALUE!</v>
      </c>
      <c r="O567" s="7" t="e">
        <f t="shared" si="184"/>
        <v>#VALUE!</v>
      </c>
      <c r="P567" s="7" t="e">
        <f t="shared" si="185"/>
        <v>#VALUE!</v>
      </c>
      <c r="Q567" s="7" t="e">
        <f t="shared" si="186"/>
        <v>#VALUE!</v>
      </c>
      <c r="R567" s="7" t="e">
        <f t="shared" si="187"/>
        <v>#VALUE!</v>
      </c>
      <c r="S567" s="7" t="e">
        <f t="shared" si="188"/>
        <v>#VALUE!</v>
      </c>
      <c r="T567" s="7" t="e">
        <f t="shared" si="189"/>
        <v>#VALUE!</v>
      </c>
      <c r="U567" s="7" t="e">
        <f t="shared" si="190"/>
        <v>#VALUE!</v>
      </c>
      <c r="V567" s="7" t="e">
        <f t="shared" si="191"/>
        <v>#VALUE!</v>
      </c>
      <c r="W567" s="7" t="e">
        <f t="shared" si="192"/>
        <v>#VALUE!</v>
      </c>
      <c r="X567" s="11" t="e">
        <f t="shared" si="172"/>
        <v>#VALUE!</v>
      </c>
      <c r="Y567" s="11" t="e">
        <f t="shared" si="173"/>
        <v>#VALUE!</v>
      </c>
      <c r="Z567" s="11" t="e">
        <f t="shared" si="174"/>
        <v>#VALUE!</v>
      </c>
      <c r="AA567" s="11" t="e">
        <f t="shared" si="175"/>
        <v>#VALUE!</v>
      </c>
      <c r="AB567" s="11" t="e">
        <f t="shared" si="176"/>
        <v>#VALUE!</v>
      </c>
      <c r="AC567" s="11" t="e">
        <f t="shared" si="177"/>
        <v>#VALUE!</v>
      </c>
      <c r="AD567" s="11" t="e">
        <f t="shared" si="178"/>
        <v>#VALUE!</v>
      </c>
      <c r="AE567" s="11" t="e">
        <f t="shared" si="179"/>
        <v>#VALUE!</v>
      </c>
      <c r="AF567" s="11" t="e">
        <f t="shared" si="180"/>
        <v>#VALUE!</v>
      </c>
      <c r="AG567" s="11" t="e">
        <f t="shared" si="181"/>
        <v>#VALUE!</v>
      </c>
      <c r="AH567" s="11" t="e">
        <f t="shared" si="182"/>
        <v>#VALUE!</v>
      </c>
    </row>
    <row r="568" spans="1:34">
      <c r="A568" s="3">
        <v>51714</v>
      </c>
      <c r="B568" s="4" t="s">
        <v>103</v>
      </c>
      <c r="C568" s="4" t="s">
        <v>103</v>
      </c>
      <c r="D568" s="4" t="s">
        <v>103</v>
      </c>
      <c r="E568" s="4" t="s">
        <v>46</v>
      </c>
      <c r="F568" s="9" t="s">
        <v>103</v>
      </c>
      <c r="G568" s="11" t="s">
        <v>103</v>
      </c>
      <c r="H568" s="9" t="s">
        <v>103</v>
      </c>
      <c r="I568" s="9" t="s">
        <v>103</v>
      </c>
      <c r="J568" s="9" t="s">
        <v>103</v>
      </c>
      <c r="K568" s="9" t="s">
        <v>103</v>
      </c>
      <c r="L568" s="9" t="s">
        <v>103</v>
      </c>
      <c r="M568" s="7" t="e">
        <f t="shared" si="193"/>
        <v>#VALUE!</v>
      </c>
      <c r="N568" s="7" t="e">
        <f t="shared" si="183"/>
        <v>#VALUE!</v>
      </c>
      <c r="O568" s="7" t="e">
        <f t="shared" si="184"/>
        <v>#VALUE!</v>
      </c>
      <c r="P568" s="7" t="e">
        <f t="shared" si="185"/>
        <v>#VALUE!</v>
      </c>
      <c r="Q568" s="7" t="e">
        <f t="shared" si="186"/>
        <v>#VALUE!</v>
      </c>
      <c r="R568" s="7" t="e">
        <f t="shared" si="187"/>
        <v>#VALUE!</v>
      </c>
      <c r="S568" s="7" t="e">
        <f t="shared" si="188"/>
        <v>#VALUE!</v>
      </c>
      <c r="T568" s="7" t="e">
        <f t="shared" si="189"/>
        <v>#VALUE!</v>
      </c>
      <c r="U568" s="7" t="e">
        <f t="shared" si="190"/>
        <v>#VALUE!</v>
      </c>
      <c r="V568" s="7" t="e">
        <f t="shared" si="191"/>
        <v>#VALUE!</v>
      </c>
      <c r="W568" s="7" t="e">
        <f t="shared" si="192"/>
        <v>#VALUE!</v>
      </c>
      <c r="X568" s="11" t="e">
        <f t="shared" si="172"/>
        <v>#VALUE!</v>
      </c>
      <c r="Y568" s="11" t="e">
        <f t="shared" si="173"/>
        <v>#VALUE!</v>
      </c>
      <c r="Z568" s="11" t="e">
        <f t="shared" si="174"/>
        <v>#VALUE!</v>
      </c>
      <c r="AA568" s="11" t="e">
        <f t="shared" si="175"/>
        <v>#VALUE!</v>
      </c>
      <c r="AB568" s="11" t="e">
        <f t="shared" si="176"/>
        <v>#VALUE!</v>
      </c>
      <c r="AC568" s="11" t="e">
        <f t="shared" si="177"/>
        <v>#VALUE!</v>
      </c>
      <c r="AD568" s="11" t="e">
        <f t="shared" si="178"/>
        <v>#VALUE!</v>
      </c>
      <c r="AE568" s="11" t="e">
        <f t="shared" si="179"/>
        <v>#VALUE!</v>
      </c>
      <c r="AF568" s="11" t="e">
        <f t="shared" si="180"/>
        <v>#VALUE!</v>
      </c>
      <c r="AG568" s="11" t="e">
        <f t="shared" si="181"/>
        <v>#VALUE!</v>
      </c>
      <c r="AH568" s="11" t="e">
        <f t="shared" si="182"/>
        <v>#VALUE!</v>
      </c>
    </row>
    <row r="569" spans="1:34">
      <c r="A569" s="3">
        <v>51745</v>
      </c>
      <c r="B569" s="4" t="s">
        <v>103</v>
      </c>
      <c r="C569" s="4" t="s">
        <v>103</v>
      </c>
      <c r="D569" s="4" t="s">
        <v>103</v>
      </c>
      <c r="E569" s="4" t="s">
        <v>46</v>
      </c>
      <c r="F569" s="9" t="s">
        <v>103</v>
      </c>
      <c r="G569" s="11" t="s">
        <v>103</v>
      </c>
      <c r="H569" s="9" t="s">
        <v>103</v>
      </c>
      <c r="I569" s="9" t="s">
        <v>103</v>
      </c>
      <c r="J569" s="9" t="s">
        <v>103</v>
      </c>
      <c r="K569" s="9" t="s">
        <v>103</v>
      </c>
      <c r="L569" s="9" t="s">
        <v>103</v>
      </c>
      <c r="M569" s="7" t="e">
        <f t="shared" si="193"/>
        <v>#VALUE!</v>
      </c>
      <c r="N569" s="7" t="e">
        <f t="shared" si="183"/>
        <v>#VALUE!</v>
      </c>
      <c r="O569" s="7" t="e">
        <f t="shared" si="184"/>
        <v>#VALUE!</v>
      </c>
      <c r="P569" s="7" t="e">
        <f t="shared" si="185"/>
        <v>#VALUE!</v>
      </c>
      <c r="Q569" s="7" t="e">
        <f t="shared" si="186"/>
        <v>#VALUE!</v>
      </c>
      <c r="R569" s="7" t="e">
        <f t="shared" si="187"/>
        <v>#VALUE!</v>
      </c>
      <c r="S569" s="7" t="e">
        <f t="shared" si="188"/>
        <v>#VALUE!</v>
      </c>
      <c r="T569" s="7" t="e">
        <f t="shared" si="189"/>
        <v>#VALUE!</v>
      </c>
      <c r="U569" s="7" t="e">
        <f t="shared" si="190"/>
        <v>#VALUE!</v>
      </c>
      <c r="V569" s="7" t="e">
        <f t="shared" si="191"/>
        <v>#VALUE!</v>
      </c>
      <c r="W569" s="7" t="e">
        <f t="shared" si="192"/>
        <v>#VALUE!</v>
      </c>
      <c r="X569" s="11" t="e">
        <f t="shared" si="172"/>
        <v>#VALUE!</v>
      </c>
      <c r="Y569" s="11" t="e">
        <f t="shared" si="173"/>
        <v>#VALUE!</v>
      </c>
      <c r="Z569" s="11" t="e">
        <f t="shared" si="174"/>
        <v>#VALUE!</v>
      </c>
      <c r="AA569" s="11" t="e">
        <f t="shared" si="175"/>
        <v>#VALUE!</v>
      </c>
      <c r="AB569" s="11" t="e">
        <f t="shared" si="176"/>
        <v>#VALUE!</v>
      </c>
      <c r="AC569" s="11" t="e">
        <f t="shared" si="177"/>
        <v>#VALUE!</v>
      </c>
      <c r="AD569" s="11" t="e">
        <f t="shared" si="178"/>
        <v>#VALUE!</v>
      </c>
      <c r="AE569" s="11" t="e">
        <f t="shared" si="179"/>
        <v>#VALUE!</v>
      </c>
      <c r="AF569" s="11" t="e">
        <f t="shared" si="180"/>
        <v>#VALUE!</v>
      </c>
      <c r="AG569" s="11" t="e">
        <f t="shared" si="181"/>
        <v>#VALUE!</v>
      </c>
      <c r="AH569" s="11" t="e">
        <f t="shared" si="182"/>
        <v>#VALUE!</v>
      </c>
    </row>
    <row r="570" spans="1:34">
      <c r="A570" s="3">
        <v>51775</v>
      </c>
      <c r="B570" s="4" t="s">
        <v>103</v>
      </c>
      <c r="C570" s="4" t="s">
        <v>103</v>
      </c>
      <c r="D570" s="4" t="s">
        <v>103</v>
      </c>
      <c r="E570" s="4" t="s">
        <v>46</v>
      </c>
      <c r="F570" s="9" t="s">
        <v>103</v>
      </c>
      <c r="G570" s="11" t="s">
        <v>103</v>
      </c>
      <c r="H570" s="9" t="s">
        <v>103</v>
      </c>
      <c r="I570" s="9" t="s">
        <v>103</v>
      </c>
      <c r="J570" s="9" t="s">
        <v>103</v>
      </c>
      <c r="K570" s="9" t="s">
        <v>103</v>
      </c>
      <c r="L570" s="9" t="s">
        <v>103</v>
      </c>
      <c r="M570" s="7" t="e">
        <f t="shared" si="193"/>
        <v>#VALUE!</v>
      </c>
      <c r="N570" s="7" t="e">
        <f t="shared" si="183"/>
        <v>#VALUE!</v>
      </c>
      <c r="O570" s="7" t="e">
        <f t="shared" si="184"/>
        <v>#VALUE!</v>
      </c>
      <c r="P570" s="7" t="e">
        <f t="shared" si="185"/>
        <v>#VALUE!</v>
      </c>
      <c r="Q570" s="7" t="e">
        <f t="shared" si="186"/>
        <v>#VALUE!</v>
      </c>
      <c r="R570" s="7" t="e">
        <f t="shared" si="187"/>
        <v>#VALUE!</v>
      </c>
      <c r="S570" s="7" t="e">
        <f t="shared" si="188"/>
        <v>#VALUE!</v>
      </c>
      <c r="T570" s="7" t="e">
        <f t="shared" si="189"/>
        <v>#VALUE!</v>
      </c>
      <c r="U570" s="7" t="e">
        <f t="shared" si="190"/>
        <v>#VALUE!</v>
      </c>
      <c r="V570" s="7" t="e">
        <f t="shared" si="191"/>
        <v>#VALUE!</v>
      </c>
      <c r="W570" s="7" t="e">
        <f t="shared" si="192"/>
        <v>#VALUE!</v>
      </c>
      <c r="X570" s="11" t="e">
        <f t="shared" si="172"/>
        <v>#VALUE!</v>
      </c>
      <c r="Y570" s="11" t="e">
        <f t="shared" si="173"/>
        <v>#VALUE!</v>
      </c>
      <c r="Z570" s="11" t="e">
        <f t="shared" si="174"/>
        <v>#VALUE!</v>
      </c>
      <c r="AA570" s="11" t="e">
        <f t="shared" si="175"/>
        <v>#VALUE!</v>
      </c>
      <c r="AB570" s="11" t="e">
        <f t="shared" si="176"/>
        <v>#VALUE!</v>
      </c>
      <c r="AC570" s="11" t="e">
        <f t="shared" si="177"/>
        <v>#VALUE!</v>
      </c>
      <c r="AD570" s="11" t="e">
        <f t="shared" si="178"/>
        <v>#VALUE!</v>
      </c>
      <c r="AE570" s="11" t="e">
        <f t="shared" si="179"/>
        <v>#VALUE!</v>
      </c>
      <c r="AF570" s="11" t="e">
        <f t="shared" si="180"/>
        <v>#VALUE!</v>
      </c>
      <c r="AG570" s="11" t="e">
        <f t="shared" si="181"/>
        <v>#VALUE!</v>
      </c>
      <c r="AH570" s="11" t="e">
        <f t="shared" si="182"/>
        <v>#VALUE!</v>
      </c>
    </row>
    <row r="571" spans="1:34">
      <c r="A571" s="3">
        <v>51806</v>
      </c>
      <c r="B571" s="4" t="s">
        <v>103</v>
      </c>
      <c r="C571" s="4" t="s">
        <v>103</v>
      </c>
      <c r="D571" s="4" t="s">
        <v>103</v>
      </c>
      <c r="E571" s="4" t="s">
        <v>46</v>
      </c>
      <c r="F571" s="9" t="s">
        <v>103</v>
      </c>
      <c r="G571" s="11" t="s">
        <v>103</v>
      </c>
      <c r="H571" s="9" t="s">
        <v>103</v>
      </c>
      <c r="I571" s="9" t="s">
        <v>103</v>
      </c>
      <c r="J571" s="9" t="s">
        <v>103</v>
      </c>
      <c r="K571" s="9" t="s">
        <v>103</v>
      </c>
      <c r="L571" s="9" t="s">
        <v>103</v>
      </c>
      <c r="M571" s="7" t="e">
        <f t="shared" si="193"/>
        <v>#VALUE!</v>
      </c>
      <c r="N571" s="7" t="e">
        <f t="shared" si="183"/>
        <v>#VALUE!</v>
      </c>
      <c r="O571" s="7" t="e">
        <f t="shared" si="184"/>
        <v>#VALUE!</v>
      </c>
      <c r="P571" s="7" t="e">
        <f t="shared" si="185"/>
        <v>#VALUE!</v>
      </c>
      <c r="Q571" s="7" t="e">
        <f t="shared" si="186"/>
        <v>#VALUE!</v>
      </c>
      <c r="R571" s="7" t="e">
        <f t="shared" si="187"/>
        <v>#VALUE!</v>
      </c>
      <c r="S571" s="7" t="e">
        <f t="shared" si="188"/>
        <v>#VALUE!</v>
      </c>
      <c r="T571" s="7" t="e">
        <f t="shared" si="189"/>
        <v>#VALUE!</v>
      </c>
      <c r="U571" s="7" t="e">
        <f t="shared" si="190"/>
        <v>#VALUE!</v>
      </c>
      <c r="V571" s="7" t="e">
        <f t="shared" si="191"/>
        <v>#VALUE!</v>
      </c>
      <c r="W571" s="7" t="e">
        <f t="shared" si="192"/>
        <v>#VALUE!</v>
      </c>
      <c r="X571" s="11" t="e">
        <f t="shared" si="172"/>
        <v>#VALUE!</v>
      </c>
      <c r="Y571" s="11" t="e">
        <f t="shared" si="173"/>
        <v>#VALUE!</v>
      </c>
      <c r="Z571" s="11" t="e">
        <f t="shared" si="174"/>
        <v>#VALUE!</v>
      </c>
      <c r="AA571" s="11" t="e">
        <f t="shared" si="175"/>
        <v>#VALUE!</v>
      </c>
      <c r="AB571" s="11" t="e">
        <f t="shared" si="176"/>
        <v>#VALUE!</v>
      </c>
      <c r="AC571" s="11" t="e">
        <f t="shared" si="177"/>
        <v>#VALUE!</v>
      </c>
      <c r="AD571" s="11" t="e">
        <f t="shared" si="178"/>
        <v>#VALUE!</v>
      </c>
      <c r="AE571" s="11" t="e">
        <f t="shared" si="179"/>
        <v>#VALUE!</v>
      </c>
      <c r="AF571" s="11" t="e">
        <f t="shared" si="180"/>
        <v>#VALUE!</v>
      </c>
      <c r="AG571" s="11" t="e">
        <f t="shared" si="181"/>
        <v>#VALUE!</v>
      </c>
      <c r="AH571" s="11" t="e">
        <f t="shared" si="182"/>
        <v>#VALUE!</v>
      </c>
    </row>
    <row r="572" spans="1:34">
      <c r="A572" s="3">
        <v>51836</v>
      </c>
      <c r="B572" s="4" t="s">
        <v>103</v>
      </c>
      <c r="C572" s="4" t="s">
        <v>103</v>
      </c>
      <c r="D572" s="4" t="s">
        <v>103</v>
      </c>
      <c r="E572" s="4" t="s">
        <v>46</v>
      </c>
      <c r="F572" s="9" t="s">
        <v>103</v>
      </c>
      <c r="G572" s="11" t="s">
        <v>103</v>
      </c>
      <c r="H572" s="9" t="s">
        <v>103</v>
      </c>
      <c r="I572" s="9" t="s">
        <v>103</v>
      </c>
      <c r="J572" s="9" t="s">
        <v>103</v>
      </c>
      <c r="K572" s="9" t="s">
        <v>103</v>
      </c>
      <c r="L572" s="9" t="s">
        <v>103</v>
      </c>
      <c r="M572" s="7" t="e">
        <f t="shared" si="193"/>
        <v>#VALUE!</v>
      </c>
      <c r="N572" s="7" t="e">
        <f t="shared" si="183"/>
        <v>#VALUE!</v>
      </c>
      <c r="O572" s="7" t="e">
        <f t="shared" si="184"/>
        <v>#VALUE!</v>
      </c>
      <c r="P572" s="7" t="e">
        <f t="shared" si="185"/>
        <v>#VALUE!</v>
      </c>
      <c r="Q572" s="7" t="e">
        <f t="shared" si="186"/>
        <v>#VALUE!</v>
      </c>
      <c r="R572" s="7" t="e">
        <f t="shared" si="187"/>
        <v>#VALUE!</v>
      </c>
      <c r="S572" s="7" t="e">
        <f t="shared" si="188"/>
        <v>#VALUE!</v>
      </c>
      <c r="T572" s="7" t="e">
        <f t="shared" si="189"/>
        <v>#VALUE!</v>
      </c>
      <c r="U572" s="7" t="e">
        <f t="shared" si="190"/>
        <v>#VALUE!</v>
      </c>
      <c r="V572" s="7" t="e">
        <f t="shared" si="191"/>
        <v>#VALUE!</v>
      </c>
      <c r="W572" s="7" t="e">
        <f t="shared" si="192"/>
        <v>#VALUE!</v>
      </c>
      <c r="X572" s="11" t="e">
        <f t="shared" si="172"/>
        <v>#VALUE!</v>
      </c>
      <c r="Y572" s="11" t="e">
        <f t="shared" si="173"/>
        <v>#VALUE!</v>
      </c>
      <c r="Z572" s="11" t="e">
        <f t="shared" si="174"/>
        <v>#VALUE!</v>
      </c>
      <c r="AA572" s="11" t="e">
        <f t="shared" si="175"/>
        <v>#VALUE!</v>
      </c>
      <c r="AB572" s="11" t="e">
        <f t="shared" si="176"/>
        <v>#VALUE!</v>
      </c>
      <c r="AC572" s="11" t="e">
        <f t="shared" si="177"/>
        <v>#VALUE!</v>
      </c>
      <c r="AD572" s="11" t="e">
        <f t="shared" si="178"/>
        <v>#VALUE!</v>
      </c>
      <c r="AE572" s="11" t="e">
        <f t="shared" si="179"/>
        <v>#VALUE!</v>
      </c>
      <c r="AF572" s="11" t="e">
        <f t="shared" si="180"/>
        <v>#VALUE!</v>
      </c>
      <c r="AG572" s="11" t="e">
        <f t="shared" si="181"/>
        <v>#VALUE!</v>
      </c>
      <c r="AH572" s="11" t="e">
        <f t="shared" si="182"/>
        <v>#VALUE!</v>
      </c>
    </row>
    <row r="573" spans="1:34">
      <c r="A573" s="3">
        <v>51867</v>
      </c>
      <c r="B573" s="4" t="s">
        <v>103</v>
      </c>
      <c r="C573" s="4" t="s">
        <v>103</v>
      </c>
      <c r="D573" s="4" t="s">
        <v>103</v>
      </c>
      <c r="E573" s="4" t="s">
        <v>46</v>
      </c>
      <c r="F573" s="9" t="s">
        <v>103</v>
      </c>
      <c r="G573" s="11" t="s">
        <v>103</v>
      </c>
      <c r="H573" s="9" t="s">
        <v>103</v>
      </c>
      <c r="I573" s="9" t="s">
        <v>103</v>
      </c>
      <c r="J573" s="9" t="s">
        <v>103</v>
      </c>
      <c r="K573" s="9" t="s">
        <v>103</v>
      </c>
      <c r="L573" s="9" t="s">
        <v>103</v>
      </c>
      <c r="M573" s="7" t="e">
        <f t="shared" si="193"/>
        <v>#VALUE!</v>
      </c>
      <c r="N573" s="7" t="e">
        <f t="shared" si="183"/>
        <v>#VALUE!</v>
      </c>
      <c r="O573" s="7" t="e">
        <f t="shared" si="184"/>
        <v>#VALUE!</v>
      </c>
      <c r="P573" s="7" t="e">
        <f t="shared" si="185"/>
        <v>#VALUE!</v>
      </c>
      <c r="Q573" s="7" t="e">
        <f t="shared" si="186"/>
        <v>#VALUE!</v>
      </c>
      <c r="R573" s="7" t="e">
        <f t="shared" si="187"/>
        <v>#VALUE!</v>
      </c>
      <c r="S573" s="7" t="e">
        <f t="shared" si="188"/>
        <v>#VALUE!</v>
      </c>
      <c r="T573" s="7" t="e">
        <f t="shared" si="189"/>
        <v>#VALUE!</v>
      </c>
      <c r="U573" s="7" t="e">
        <f t="shared" si="190"/>
        <v>#VALUE!</v>
      </c>
      <c r="V573" s="7" t="e">
        <f t="shared" si="191"/>
        <v>#VALUE!</v>
      </c>
      <c r="W573" s="7" t="e">
        <f t="shared" si="192"/>
        <v>#VALUE!</v>
      </c>
      <c r="X573" s="11" t="e">
        <f t="shared" si="172"/>
        <v>#VALUE!</v>
      </c>
      <c r="Y573" s="11" t="e">
        <f t="shared" si="173"/>
        <v>#VALUE!</v>
      </c>
      <c r="Z573" s="11" t="e">
        <f t="shared" si="174"/>
        <v>#VALUE!</v>
      </c>
      <c r="AA573" s="11" t="e">
        <f t="shared" si="175"/>
        <v>#VALUE!</v>
      </c>
      <c r="AB573" s="11" t="e">
        <f t="shared" si="176"/>
        <v>#VALUE!</v>
      </c>
      <c r="AC573" s="11" t="e">
        <f t="shared" si="177"/>
        <v>#VALUE!</v>
      </c>
      <c r="AD573" s="11" t="e">
        <f t="shared" si="178"/>
        <v>#VALUE!</v>
      </c>
      <c r="AE573" s="11" t="e">
        <f t="shared" si="179"/>
        <v>#VALUE!</v>
      </c>
      <c r="AF573" s="11" t="e">
        <f t="shared" si="180"/>
        <v>#VALUE!</v>
      </c>
      <c r="AG573" s="11" t="e">
        <f t="shared" si="181"/>
        <v>#VALUE!</v>
      </c>
      <c r="AH573" s="11" t="e">
        <f t="shared" si="182"/>
        <v>#VALUE!</v>
      </c>
    </row>
    <row r="574" spans="1:34">
      <c r="A574" s="3">
        <v>51898</v>
      </c>
      <c r="B574" s="4" t="s">
        <v>103</v>
      </c>
      <c r="C574" s="4" t="s">
        <v>103</v>
      </c>
      <c r="D574" s="4" t="s">
        <v>103</v>
      </c>
      <c r="E574" s="4" t="s">
        <v>46</v>
      </c>
      <c r="F574" s="9" t="s">
        <v>103</v>
      </c>
      <c r="G574" s="11" t="s">
        <v>103</v>
      </c>
      <c r="H574" s="9" t="s">
        <v>103</v>
      </c>
      <c r="I574" s="9" t="s">
        <v>103</v>
      </c>
      <c r="J574" s="9" t="s">
        <v>103</v>
      </c>
      <c r="K574" s="9" t="s">
        <v>103</v>
      </c>
      <c r="L574" s="9" t="s">
        <v>103</v>
      </c>
      <c r="M574" s="7" t="e">
        <f t="shared" si="193"/>
        <v>#VALUE!</v>
      </c>
      <c r="N574" s="7" t="e">
        <f t="shared" si="183"/>
        <v>#VALUE!</v>
      </c>
      <c r="O574" s="7" t="e">
        <f t="shared" si="184"/>
        <v>#VALUE!</v>
      </c>
      <c r="P574" s="7" t="e">
        <f t="shared" si="185"/>
        <v>#VALUE!</v>
      </c>
      <c r="Q574" s="7" t="e">
        <f t="shared" si="186"/>
        <v>#VALUE!</v>
      </c>
      <c r="R574" s="7" t="e">
        <f t="shared" si="187"/>
        <v>#VALUE!</v>
      </c>
      <c r="S574" s="7" t="e">
        <f t="shared" si="188"/>
        <v>#VALUE!</v>
      </c>
      <c r="T574" s="7" t="e">
        <f t="shared" si="189"/>
        <v>#VALUE!</v>
      </c>
      <c r="U574" s="7" t="e">
        <f t="shared" si="190"/>
        <v>#VALUE!</v>
      </c>
      <c r="V574" s="7" t="e">
        <f t="shared" si="191"/>
        <v>#VALUE!</v>
      </c>
      <c r="W574" s="7" t="e">
        <f t="shared" si="192"/>
        <v>#VALUE!</v>
      </c>
      <c r="X574" s="11" t="e">
        <f t="shared" si="172"/>
        <v>#VALUE!</v>
      </c>
      <c r="Y574" s="11" t="e">
        <f t="shared" si="173"/>
        <v>#VALUE!</v>
      </c>
      <c r="Z574" s="11" t="e">
        <f t="shared" si="174"/>
        <v>#VALUE!</v>
      </c>
      <c r="AA574" s="11" t="e">
        <f t="shared" si="175"/>
        <v>#VALUE!</v>
      </c>
      <c r="AB574" s="11" t="e">
        <f t="shared" si="176"/>
        <v>#VALUE!</v>
      </c>
      <c r="AC574" s="11" t="e">
        <f t="shared" si="177"/>
        <v>#VALUE!</v>
      </c>
      <c r="AD574" s="11" t="e">
        <f t="shared" si="178"/>
        <v>#VALUE!</v>
      </c>
      <c r="AE574" s="11" t="e">
        <f t="shared" si="179"/>
        <v>#VALUE!</v>
      </c>
      <c r="AF574" s="11" t="e">
        <f t="shared" si="180"/>
        <v>#VALUE!</v>
      </c>
      <c r="AG574" s="11" t="e">
        <f t="shared" si="181"/>
        <v>#VALUE!</v>
      </c>
      <c r="AH574" s="11" t="e">
        <f t="shared" si="182"/>
        <v>#VALUE!</v>
      </c>
    </row>
    <row r="575" spans="1:34">
      <c r="A575" s="3">
        <v>51926</v>
      </c>
      <c r="B575" s="4" t="s">
        <v>103</v>
      </c>
      <c r="C575" s="4" t="s">
        <v>103</v>
      </c>
      <c r="D575" s="4" t="s">
        <v>103</v>
      </c>
      <c r="E575" s="4" t="s">
        <v>46</v>
      </c>
      <c r="F575" s="9" t="s">
        <v>103</v>
      </c>
      <c r="G575" s="11" t="s">
        <v>103</v>
      </c>
      <c r="H575" s="9" t="s">
        <v>103</v>
      </c>
      <c r="I575" s="9" t="s">
        <v>103</v>
      </c>
      <c r="J575" s="9" t="s">
        <v>103</v>
      </c>
      <c r="K575" s="9" t="s">
        <v>103</v>
      </c>
      <c r="L575" s="9" t="s">
        <v>103</v>
      </c>
      <c r="M575" s="7" t="e">
        <f t="shared" si="193"/>
        <v>#VALUE!</v>
      </c>
      <c r="N575" s="7" t="e">
        <f t="shared" si="183"/>
        <v>#VALUE!</v>
      </c>
      <c r="O575" s="7" t="e">
        <f t="shared" si="184"/>
        <v>#VALUE!</v>
      </c>
      <c r="P575" s="7" t="e">
        <f t="shared" si="185"/>
        <v>#VALUE!</v>
      </c>
      <c r="Q575" s="7" t="e">
        <f t="shared" si="186"/>
        <v>#VALUE!</v>
      </c>
      <c r="R575" s="7" t="e">
        <f t="shared" si="187"/>
        <v>#VALUE!</v>
      </c>
      <c r="S575" s="7" t="e">
        <f t="shared" si="188"/>
        <v>#VALUE!</v>
      </c>
      <c r="T575" s="7" t="e">
        <f t="shared" si="189"/>
        <v>#VALUE!</v>
      </c>
      <c r="U575" s="7" t="e">
        <f t="shared" si="190"/>
        <v>#VALUE!</v>
      </c>
      <c r="V575" s="7" t="e">
        <f t="shared" si="191"/>
        <v>#VALUE!</v>
      </c>
      <c r="W575" s="7" t="e">
        <f t="shared" si="192"/>
        <v>#VALUE!</v>
      </c>
      <c r="X575" s="11" t="e">
        <f t="shared" si="172"/>
        <v>#VALUE!</v>
      </c>
      <c r="Y575" s="11" t="e">
        <f t="shared" si="173"/>
        <v>#VALUE!</v>
      </c>
      <c r="Z575" s="11" t="e">
        <f t="shared" si="174"/>
        <v>#VALUE!</v>
      </c>
      <c r="AA575" s="11" t="e">
        <f t="shared" si="175"/>
        <v>#VALUE!</v>
      </c>
      <c r="AB575" s="11" t="e">
        <f t="shared" si="176"/>
        <v>#VALUE!</v>
      </c>
      <c r="AC575" s="11" t="e">
        <f t="shared" si="177"/>
        <v>#VALUE!</v>
      </c>
      <c r="AD575" s="11" t="e">
        <f t="shared" si="178"/>
        <v>#VALUE!</v>
      </c>
      <c r="AE575" s="11" t="e">
        <f t="shared" si="179"/>
        <v>#VALUE!</v>
      </c>
      <c r="AF575" s="11" t="e">
        <f t="shared" si="180"/>
        <v>#VALUE!</v>
      </c>
      <c r="AG575" s="11" t="e">
        <f t="shared" si="181"/>
        <v>#VALUE!</v>
      </c>
      <c r="AH575" s="11" t="e">
        <f t="shared" si="182"/>
        <v>#VALUE!</v>
      </c>
    </row>
    <row r="576" spans="1:34">
      <c r="A576" s="3">
        <v>51957</v>
      </c>
      <c r="B576" s="4" t="s">
        <v>103</v>
      </c>
      <c r="C576" s="4" t="s">
        <v>103</v>
      </c>
      <c r="D576" s="4" t="s">
        <v>103</v>
      </c>
      <c r="E576" s="4" t="s">
        <v>46</v>
      </c>
      <c r="F576" s="9" t="s">
        <v>103</v>
      </c>
      <c r="G576" s="11" t="s">
        <v>103</v>
      </c>
      <c r="H576" s="9" t="s">
        <v>103</v>
      </c>
      <c r="I576" s="9" t="s">
        <v>103</v>
      </c>
      <c r="J576" s="9" t="s">
        <v>103</v>
      </c>
      <c r="K576" s="9" t="s">
        <v>103</v>
      </c>
      <c r="L576" s="9" t="s">
        <v>103</v>
      </c>
      <c r="M576" s="7" t="e">
        <f t="shared" si="193"/>
        <v>#VALUE!</v>
      </c>
      <c r="N576" s="7" t="e">
        <f t="shared" si="183"/>
        <v>#VALUE!</v>
      </c>
      <c r="O576" s="7" t="e">
        <f t="shared" si="184"/>
        <v>#VALUE!</v>
      </c>
      <c r="P576" s="7" t="e">
        <f t="shared" si="185"/>
        <v>#VALUE!</v>
      </c>
      <c r="Q576" s="7" t="e">
        <f t="shared" si="186"/>
        <v>#VALUE!</v>
      </c>
      <c r="R576" s="7" t="e">
        <f t="shared" si="187"/>
        <v>#VALUE!</v>
      </c>
      <c r="S576" s="7" t="e">
        <f t="shared" si="188"/>
        <v>#VALUE!</v>
      </c>
      <c r="T576" s="7" t="e">
        <f t="shared" si="189"/>
        <v>#VALUE!</v>
      </c>
      <c r="U576" s="7" t="e">
        <f t="shared" si="190"/>
        <v>#VALUE!</v>
      </c>
      <c r="V576" s="7" t="e">
        <f t="shared" si="191"/>
        <v>#VALUE!</v>
      </c>
      <c r="W576" s="7" t="e">
        <f t="shared" si="192"/>
        <v>#VALUE!</v>
      </c>
      <c r="X576" s="11" t="e">
        <f t="shared" si="172"/>
        <v>#VALUE!</v>
      </c>
      <c r="Y576" s="11" t="e">
        <f t="shared" si="173"/>
        <v>#VALUE!</v>
      </c>
      <c r="Z576" s="11" t="e">
        <f t="shared" si="174"/>
        <v>#VALUE!</v>
      </c>
      <c r="AA576" s="11" t="e">
        <f t="shared" si="175"/>
        <v>#VALUE!</v>
      </c>
      <c r="AB576" s="11" t="e">
        <f t="shared" si="176"/>
        <v>#VALUE!</v>
      </c>
      <c r="AC576" s="11" t="e">
        <f t="shared" si="177"/>
        <v>#VALUE!</v>
      </c>
      <c r="AD576" s="11" t="e">
        <f t="shared" si="178"/>
        <v>#VALUE!</v>
      </c>
      <c r="AE576" s="11" t="e">
        <f t="shared" si="179"/>
        <v>#VALUE!</v>
      </c>
      <c r="AF576" s="11" t="e">
        <f t="shared" si="180"/>
        <v>#VALUE!</v>
      </c>
      <c r="AG576" s="11" t="e">
        <f t="shared" si="181"/>
        <v>#VALUE!</v>
      </c>
      <c r="AH576" s="11" t="e">
        <f t="shared" si="182"/>
        <v>#VALUE!</v>
      </c>
    </row>
    <row r="577" spans="1:34">
      <c r="A577" s="3">
        <v>51987</v>
      </c>
      <c r="B577" s="4" t="s">
        <v>103</v>
      </c>
      <c r="C577" s="4" t="s">
        <v>103</v>
      </c>
      <c r="D577" s="4" t="s">
        <v>103</v>
      </c>
      <c r="E577" s="4" t="s">
        <v>46</v>
      </c>
      <c r="F577" s="9" t="s">
        <v>103</v>
      </c>
      <c r="G577" s="11" t="s">
        <v>103</v>
      </c>
      <c r="H577" s="9" t="s">
        <v>103</v>
      </c>
      <c r="I577" s="9" t="s">
        <v>103</v>
      </c>
      <c r="J577" s="9" t="s">
        <v>103</v>
      </c>
      <c r="K577" s="9" t="s">
        <v>103</v>
      </c>
      <c r="L577" s="9" t="s">
        <v>103</v>
      </c>
      <c r="M577" s="7" t="e">
        <f t="shared" si="193"/>
        <v>#VALUE!</v>
      </c>
      <c r="N577" s="7" t="e">
        <f t="shared" si="183"/>
        <v>#VALUE!</v>
      </c>
      <c r="O577" s="7" t="e">
        <f t="shared" si="184"/>
        <v>#VALUE!</v>
      </c>
      <c r="P577" s="7" t="e">
        <f t="shared" si="185"/>
        <v>#VALUE!</v>
      </c>
      <c r="Q577" s="7" t="e">
        <f t="shared" si="186"/>
        <v>#VALUE!</v>
      </c>
      <c r="R577" s="7" t="e">
        <f t="shared" si="187"/>
        <v>#VALUE!</v>
      </c>
      <c r="S577" s="7" t="e">
        <f t="shared" si="188"/>
        <v>#VALUE!</v>
      </c>
      <c r="T577" s="7" t="e">
        <f t="shared" si="189"/>
        <v>#VALUE!</v>
      </c>
      <c r="U577" s="7" t="e">
        <f t="shared" si="190"/>
        <v>#VALUE!</v>
      </c>
      <c r="V577" s="7" t="e">
        <f t="shared" si="191"/>
        <v>#VALUE!</v>
      </c>
      <c r="W577" s="7" t="e">
        <f t="shared" si="192"/>
        <v>#VALUE!</v>
      </c>
      <c r="X577" s="11" t="e">
        <f t="shared" si="172"/>
        <v>#VALUE!</v>
      </c>
      <c r="Y577" s="11" t="e">
        <f t="shared" si="173"/>
        <v>#VALUE!</v>
      </c>
      <c r="Z577" s="11" t="e">
        <f t="shared" si="174"/>
        <v>#VALUE!</v>
      </c>
      <c r="AA577" s="11" t="e">
        <f t="shared" si="175"/>
        <v>#VALUE!</v>
      </c>
      <c r="AB577" s="11" t="e">
        <f t="shared" si="176"/>
        <v>#VALUE!</v>
      </c>
      <c r="AC577" s="11" t="e">
        <f t="shared" si="177"/>
        <v>#VALUE!</v>
      </c>
      <c r="AD577" s="11" t="e">
        <f t="shared" si="178"/>
        <v>#VALUE!</v>
      </c>
      <c r="AE577" s="11" t="e">
        <f t="shared" si="179"/>
        <v>#VALUE!</v>
      </c>
      <c r="AF577" s="11" t="e">
        <f t="shared" si="180"/>
        <v>#VALUE!</v>
      </c>
      <c r="AG577" s="11" t="e">
        <f t="shared" si="181"/>
        <v>#VALUE!</v>
      </c>
      <c r="AH577" s="11" t="e">
        <f t="shared" si="182"/>
        <v>#VALUE!</v>
      </c>
    </row>
    <row r="578" spans="1:34">
      <c r="A578" s="3">
        <v>52018</v>
      </c>
      <c r="B578" s="4" t="s">
        <v>103</v>
      </c>
      <c r="C578" s="4" t="s">
        <v>103</v>
      </c>
      <c r="D578" s="4" t="s">
        <v>103</v>
      </c>
      <c r="E578" s="4" t="s">
        <v>46</v>
      </c>
      <c r="F578" s="9" t="s">
        <v>103</v>
      </c>
      <c r="G578" s="11" t="s">
        <v>103</v>
      </c>
      <c r="H578" s="9" t="s">
        <v>103</v>
      </c>
      <c r="I578" s="9" t="s">
        <v>103</v>
      </c>
      <c r="J578" s="9" t="s">
        <v>103</v>
      </c>
      <c r="K578" s="9" t="s">
        <v>103</v>
      </c>
      <c r="L578" s="9" t="s">
        <v>103</v>
      </c>
      <c r="M578" s="7" t="e">
        <f t="shared" si="193"/>
        <v>#VALUE!</v>
      </c>
      <c r="N578" s="7" t="e">
        <f t="shared" si="183"/>
        <v>#VALUE!</v>
      </c>
      <c r="O578" s="7" t="e">
        <f t="shared" si="184"/>
        <v>#VALUE!</v>
      </c>
      <c r="P578" s="7" t="e">
        <f t="shared" si="185"/>
        <v>#VALUE!</v>
      </c>
      <c r="Q578" s="7" t="e">
        <f t="shared" si="186"/>
        <v>#VALUE!</v>
      </c>
      <c r="R578" s="7" t="e">
        <f t="shared" si="187"/>
        <v>#VALUE!</v>
      </c>
      <c r="S578" s="7" t="e">
        <f t="shared" si="188"/>
        <v>#VALUE!</v>
      </c>
      <c r="T578" s="7" t="e">
        <f t="shared" si="189"/>
        <v>#VALUE!</v>
      </c>
      <c r="U578" s="7" t="e">
        <f t="shared" si="190"/>
        <v>#VALUE!</v>
      </c>
      <c r="V578" s="7" t="e">
        <f t="shared" si="191"/>
        <v>#VALUE!</v>
      </c>
      <c r="W578" s="7" t="e">
        <f t="shared" si="192"/>
        <v>#VALUE!</v>
      </c>
      <c r="X578" s="11" t="e">
        <f t="shared" si="172"/>
        <v>#VALUE!</v>
      </c>
      <c r="Y578" s="11" t="e">
        <f t="shared" si="173"/>
        <v>#VALUE!</v>
      </c>
      <c r="Z578" s="11" t="e">
        <f t="shared" si="174"/>
        <v>#VALUE!</v>
      </c>
      <c r="AA578" s="11" t="e">
        <f t="shared" si="175"/>
        <v>#VALUE!</v>
      </c>
      <c r="AB578" s="11" t="e">
        <f t="shared" si="176"/>
        <v>#VALUE!</v>
      </c>
      <c r="AC578" s="11" t="e">
        <f t="shared" si="177"/>
        <v>#VALUE!</v>
      </c>
      <c r="AD578" s="11" t="e">
        <f t="shared" si="178"/>
        <v>#VALUE!</v>
      </c>
      <c r="AE578" s="11" t="e">
        <f t="shared" si="179"/>
        <v>#VALUE!</v>
      </c>
      <c r="AF578" s="11" t="e">
        <f t="shared" si="180"/>
        <v>#VALUE!</v>
      </c>
      <c r="AG578" s="11" t="e">
        <f t="shared" si="181"/>
        <v>#VALUE!</v>
      </c>
      <c r="AH578" s="11" t="e">
        <f t="shared" si="182"/>
        <v>#VALUE!</v>
      </c>
    </row>
    <row r="579" spans="1:34">
      <c r="A579" s="3">
        <v>52048</v>
      </c>
      <c r="B579" s="4" t="s">
        <v>103</v>
      </c>
      <c r="C579" s="4" t="s">
        <v>103</v>
      </c>
      <c r="D579" s="4" t="s">
        <v>103</v>
      </c>
      <c r="E579" s="4" t="s">
        <v>46</v>
      </c>
      <c r="F579" s="9" t="s">
        <v>103</v>
      </c>
      <c r="G579" s="11" t="s">
        <v>103</v>
      </c>
      <c r="H579" s="9" t="s">
        <v>103</v>
      </c>
      <c r="I579" s="9" t="s">
        <v>103</v>
      </c>
      <c r="J579" s="9" t="s">
        <v>103</v>
      </c>
      <c r="K579" s="9" t="s">
        <v>103</v>
      </c>
      <c r="L579" s="9" t="s">
        <v>103</v>
      </c>
      <c r="M579" s="7" t="e">
        <f t="shared" si="193"/>
        <v>#VALUE!</v>
      </c>
      <c r="N579" s="7" t="e">
        <f t="shared" si="183"/>
        <v>#VALUE!</v>
      </c>
      <c r="O579" s="7" t="e">
        <f t="shared" si="184"/>
        <v>#VALUE!</v>
      </c>
      <c r="P579" s="7" t="e">
        <f t="shared" si="185"/>
        <v>#VALUE!</v>
      </c>
      <c r="Q579" s="7" t="e">
        <f t="shared" si="186"/>
        <v>#VALUE!</v>
      </c>
      <c r="R579" s="7" t="e">
        <f t="shared" si="187"/>
        <v>#VALUE!</v>
      </c>
      <c r="S579" s="7" t="e">
        <f t="shared" si="188"/>
        <v>#VALUE!</v>
      </c>
      <c r="T579" s="7" t="e">
        <f t="shared" si="189"/>
        <v>#VALUE!</v>
      </c>
      <c r="U579" s="7" t="e">
        <f t="shared" si="190"/>
        <v>#VALUE!</v>
      </c>
      <c r="V579" s="7" t="e">
        <f t="shared" si="191"/>
        <v>#VALUE!</v>
      </c>
      <c r="W579" s="7" t="e">
        <f t="shared" si="192"/>
        <v>#VALUE!</v>
      </c>
      <c r="X579" s="11" t="e">
        <f t="shared" si="172"/>
        <v>#VALUE!</v>
      </c>
      <c r="Y579" s="11" t="e">
        <f t="shared" si="173"/>
        <v>#VALUE!</v>
      </c>
      <c r="Z579" s="11" t="e">
        <f t="shared" si="174"/>
        <v>#VALUE!</v>
      </c>
      <c r="AA579" s="11" t="e">
        <f t="shared" si="175"/>
        <v>#VALUE!</v>
      </c>
      <c r="AB579" s="11" t="e">
        <f t="shared" si="176"/>
        <v>#VALUE!</v>
      </c>
      <c r="AC579" s="11" t="e">
        <f t="shared" si="177"/>
        <v>#VALUE!</v>
      </c>
      <c r="AD579" s="11" t="e">
        <f t="shared" si="178"/>
        <v>#VALUE!</v>
      </c>
      <c r="AE579" s="11" t="e">
        <f t="shared" si="179"/>
        <v>#VALUE!</v>
      </c>
      <c r="AF579" s="11" t="e">
        <f t="shared" si="180"/>
        <v>#VALUE!</v>
      </c>
      <c r="AG579" s="11" t="e">
        <f t="shared" si="181"/>
        <v>#VALUE!</v>
      </c>
      <c r="AH579" s="11" t="e">
        <f t="shared" si="182"/>
        <v>#VALUE!</v>
      </c>
    </row>
    <row r="580" spans="1:34">
      <c r="A580" s="3">
        <v>52079</v>
      </c>
      <c r="B580" s="4" t="s">
        <v>103</v>
      </c>
      <c r="C580" s="4" t="s">
        <v>103</v>
      </c>
      <c r="D580" s="4" t="s">
        <v>103</v>
      </c>
      <c r="E580" s="4" t="s">
        <v>46</v>
      </c>
      <c r="F580" s="9" t="s">
        <v>103</v>
      </c>
      <c r="G580" s="11" t="s">
        <v>103</v>
      </c>
      <c r="H580" s="9" t="s">
        <v>103</v>
      </c>
      <c r="I580" s="9" t="s">
        <v>103</v>
      </c>
      <c r="J580" s="9" t="s">
        <v>103</v>
      </c>
      <c r="K580" s="9" t="s">
        <v>103</v>
      </c>
      <c r="L580" s="9" t="s">
        <v>103</v>
      </c>
      <c r="M580" s="7" t="e">
        <f t="shared" si="193"/>
        <v>#VALUE!</v>
      </c>
      <c r="N580" s="7" t="e">
        <f t="shared" si="183"/>
        <v>#VALUE!</v>
      </c>
      <c r="O580" s="7" t="e">
        <f t="shared" si="184"/>
        <v>#VALUE!</v>
      </c>
      <c r="P580" s="7" t="e">
        <f t="shared" si="185"/>
        <v>#VALUE!</v>
      </c>
      <c r="Q580" s="7" t="e">
        <f t="shared" si="186"/>
        <v>#VALUE!</v>
      </c>
      <c r="R580" s="7" t="e">
        <f t="shared" si="187"/>
        <v>#VALUE!</v>
      </c>
      <c r="S580" s="7" t="e">
        <f t="shared" si="188"/>
        <v>#VALUE!</v>
      </c>
      <c r="T580" s="7" t="e">
        <f t="shared" si="189"/>
        <v>#VALUE!</v>
      </c>
      <c r="U580" s="7" t="e">
        <f t="shared" si="190"/>
        <v>#VALUE!</v>
      </c>
      <c r="V580" s="7" t="e">
        <f t="shared" si="191"/>
        <v>#VALUE!</v>
      </c>
      <c r="W580" s="7" t="e">
        <f t="shared" si="192"/>
        <v>#VALUE!</v>
      </c>
      <c r="X580" s="11" t="e">
        <f t="shared" si="172"/>
        <v>#VALUE!</v>
      </c>
      <c r="Y580" s="11" t="e">
        <f t="shared" si="173"/>
        <v>#VALUE!</v>
      </c>
      <c r="Z580" s="11" t="e">
        <f t="shared" si="174"/>
        <v>#VALUE!</v>
      </c>
      <c r="AA580" s="11" t="e">
        <f t="shared" si="175"/>
        <v>#VALUE!</v>
      </c>
      <c r="AB580" s="11" t="e">
        <f t="shared" si="176"/>
        <v>#VALUE!</v>
      </c>
      <c r="AC580" s="11" t="e">
        <f t="shared" si="177"/>
        <v>#VALUE!</v>
      </c>
      <c r="AD580" s="11" t="e">
        <f t="shared" si="178"/>
        <v>#VALUE!</v>
      </c>
      <c r="AE580" s="11" t="e">
        <f t="shared" si="179"/>
        <v>#VALUE!</v>
      </c>
      <c r="AF580" s="11" t="e">
        <f t="shared" si="180"/>
        <v>#VALUE!</v>
      </c>
      <c r="AG580" s="11" t="e">
        <f t="shared" si="181"/>
        <v>#VALUE!</v>
      </c>
      <c r="AH580" s="11" t="e">
        <f t="shared" si="182"/>
        <v>#VALUE!</v>
      </c>
    </row>
    <row r="581" spans="1:34">
      <c r="A581" s="3">
        <v>52110</v>
      </c>
      <c r="B581" s="4" t="s">
        <v>103</v>
      </c>
      <c r="C581" s="4" t="s">
        <v>103</v>
      </c>
      <c r="D581" s="4" t="s">
        <v>103</v>
      </c>
      <c r="E581" s="4" t="s">
        <v>46</v>
      </c>
      <c r="F581" s="9" t="s">
        <v>103</v>
      </c>
      <c r="G581" s="11" t="s">
        <v>103</v>
      </c>
      <c r="H581" s="9" t="s">
        <v>103</v>
      </c>
      <c r="I581" s="9" t="s">
        <v>103</v>
      </c>
      <c r="J581" s="9" t="s">
        <v>103</v>
      </c>
      <c r="K581" s="9" t="s">
        <v>103</v>
      </c>
      <c r="L581" s="9" t="s">
        <v>103</v>
      </c>
      <c r="M581" s="7" t="e">
        <f t="shared" si="193"/>
        <v>#VALUE!</v>
      </c>
      <c r="N581" s="7" t="e">
        <f t="shared" si="183"/>
        <v>#VALUE!</v>
      </c>
      <c r="O581" s="7" t="e">
        <f t="shared" si="184"/>
        <v>#VALUE!</v>
      </c>
      <c r="P581" s="7" t="e">
        <f t="shared" si="185"/>
        <v>#VALUE!</v>
      </c>
      <c r="Q581" s="7" t="e">
        <f t="shared" si="186"/>
        <v>#VALUE!</v>
      </c>
      <c r="R581" s="7" t="e">
        <f t="shared" si="187"/>
        <v>#VALUE!</v>
      </c>
      <c r="S581" s="7" t="e">
        <f t="shared" si="188"/>
        <v>#VALUE!</v>
      </c>
      <c r="T581" s="7" t="e">
        <f t="shared" si="189"/>
        <v>#VALUE!</v>
      </c>
      <c r="U581" s="7" t="e">
        <f t="shared" si="190"/>
        <v>#VALUE!</v>
      </c>
      <c r="V581" s="7" t="e">
        <f t="shared" si="191"/>
        <v>#VALUE!</v>
      </c>
      <c r="W581" s="7" t="e">
        <f t="shared" si="192"/>
        <v>#VALUE!</v>
      </c>
      <c r="X581" s="11" t="e">
        <f t="shared" si="172"/>
        <v>#VALUE!</v>
      </c>
      <c r="Y581" s="11" t="e">
        <f t="shared" si="173"/>
        <v>#VALUE!</v>
      </c>
      <c r="Z581" s="11" t="e">
        <f t="shared" si="174"/>
        <v>#VALUE!</v>
      </c>
      <c r="AA581" s="11" t="e">
        <f t="shared" si="175"/>
        <v>#VALUE!</v>
      </c>
      <c r="AB581" s="11" t="e">
        <f t="shared" si="176"/>
        <v>#VALUE!</v>
      </c>
      <c r="AC581" s="11" t="e">
        <f t="shared" si="177"/>
        <v>#VALUE!</v>
      </c>
      <c r="AD581" s="11" t="e">
        <f t="shared" si="178"/>
        <v>#VALUE!</v>
      </c>
      <c r="AE581" s="11" t="e">
        <f t="shared" si="179"/>
        <v>#VALUE!</v>
      </c>
      <c r="AF581" s="11" t="e">
        <f t="shared" si="180"/>
        <v>#VALUE!</v>
      </c>
      <c r="AG581" s="11" t="e">
        <f t="shared" si="181"/>
        <v>#VALUE!</v>
      </c>
      <c r="AH581" s="11" t="e">
        <f t="shared" si="182"/>
        <v>#VALUE!</v>
      </c>
    </row>
    <row r="582" spans="1:34">
      <c r="A582" s="3">
        <v>52140</v>
      </c>
      <c r="B582" s="4" t="s">
        <v>103</v>
      </c>
      <c r="C582" s="4" t="s">
        <v>103</v>
      </c>
      <c r="D582" s="4" t="s">
        <v>103</v>
      </c>
      <c r="E582" s="4" t="s">
        <v>46</v>
      </c>
      <c r="F582" s="9" t="s">
        <v>103</v>
      </c>
      <c r="G582" s="11" t="s">
        <v>103</v>
      </c>
      <c r="H582" s="9" t="s">
        <v>103</v>
      </c>
      <c r="I582" s="9" t="s">
        <v>103</v>
      </c>
      <c r="J582" s="9" t="s">
        <v>103</v>
      </c>
      <c r="K582" s="9" t="s">
        <v>103</v>
      </c>
      <c r="L582" s="9" t="s">
        <v>103</v>
      </c>
      <c r="M582" s="7" t="e">
        <f t="shared" si="193"/>
        <v>#VALUE!</v>
      </c>
      <c r="N582" s="7" t="e">
        <f t="shared" si="183"/>
        <v>#VALUE!</v>
      </c>
      <c r="O582" s="7" t="e">
        <f t="shared" si="184"/>
        <v>#VALUE!</v>
      </c>
      <c r="P582" s="7" t="e">
        <f t="shared" si="185"/>
        <v>#VALUE!</v>
      </c>
      <c r="Q582" s="7" t="e">
        <f t="shared" si="186"/>
        <v>#VALUE!</v>
      </c>
      <c r="R582" s="7" t="e">
        <f t="shared" si="187"/>
        <v>#VALUE!</v>
      </c>
      <c r="S582" s="7" t="e">
        <f t="shared" si="188"/>
        <v>#VALUE!</v>
      </c>
      <c r="T582" s="7" t="e">
        <f t="shared" si="189"/>
        <v>#VALUE!</v>
      </c>
      <c r="U582" s="7" t="e">
        <f t="shared" si="190"/>
        <v>#VALUE!</v>
      </c>
      <c r="V582" s="7" t="e">
        <f t="shared" si="191"/>
        <v>#VALUE!</v>
      </c>
      <c r="W582" s="7" t="e">
        <f t="shared" si="192"/>
        <v>#VALUE!</v>
      </c>
      <c r="X582" s="11" t="e">
        <f t="shared" si="172"/>
        <v>#VALUE!</v>
      </c>
      <c r="Y582" s="11" t="e">
        <f t="shared" si="173"/>
        <v>#VALUE!</v>
      </c>
      <c r="Z582" s="11" t="e">
        <f t="shared" si="174"/>
        <v>#VALUE!</v>
      </c>
      <c r="AA582" s="11" t="e">
        <f t="shared" si="175"/>
        <v>#VALUE!</v>
      </c>
      <c r="AB582" s="11" t="e">
        <f t="shared" si="176"/>
        <v>#VALUE!</v>
      </c>
      <c r="AC582" s="11" t="e">
        <f t="shared" si="177"/>
        <v>#VALUE!</v>
      </c>
      <c r="AD582" s="11" t="e">
        <f t="shared" si="178"/>
        <v>#VALUE!</v>
      </c>
      <c r="AE582" s="11" t="e">
        <f t="shared" si="179"/>
        <v>#VALUE!</v>
      </c>
      <c r="AF582" s="11" t="e">
        <f t="shared" si="180"/>
        <v>#VALUE!</v>
      </c>
      <c r="AG582" s="11" t="e">
        <f t="shared" si="181"/>
        <v>#VALUE!</v>
      </c>
      <c r="AH582" s="11" t="e">
        <f t="shared" si="182"/>
        <v>#VALUE!</v>
      </c>
    </row>
    <row r="583" spans="1:34">
      <c r="A583" s="3">
        <v>52171</v>
      </c>
      <c r="B583" s="4" t="s">
        <v>103</v>
      </c>
      <c r="C583" s="4" t="s">
        <v>103</v>
      </c>
      <c r="D583" s="4" t="s">
        <v>103</v>
      </c>
      <c r="E583" s="4" t="s">
        <v>46</v>
      </c>
      <c r="F583" s="9" t="s">
        <v>103</v>
      </c>
      <c r="G583" s="11" t="s">
        <v>103</v>
      </c>
      <c r="H583" s="9" t="s">
        <v>103</v>
      </c>
      <c r="I583" s="9" t="s">
        <v>103</v>
      </c>
      <c r="J583" s="9" t="s">
        <v>103</v>
      </c>
      <c r="K583" s="9" t="s">
        <v>103</v>
      </c>
      <c r="L583" s="9" t="s">
        <v>103</v>
      </c>
      <c r="M583" s="7" t="e">
        <f t="shared" si="193"/>
        <v>#VALUE!</v>
      </c>
      <c r="N583" s="7" t="e">
        <f t="shared" si="183"/>
        <v>#VALUE!</v>
      </c>
      <c r="O583" s="7" t="e">
        <f t="shared" si="184"/>
        <v>#VALUE!</v>
      </c>
      <c r="P583" s="7" t="e">
        <f t="shared" si="185"/>
        <v>#VALUE!</v>
      </c>
      <c r="Q583" s="7" t="e">
        <f t="shared" si="186"/>
        <v>#VALUE!</v>
      </c>
      <c r="R583" s="7" t="e">
        <f t="shared" si="187"/>
        <v>#VALUE!</v>
      </c>
      <c r="S583" s="7" t="e">
        <f t="shared" si="188"/>
        <v>#VALUE!</v>
      </c>
      <c r="T583" s="7" t="e">
        <f t="shared" si="189"/>
        <v>#VALUE!</v>
      </c>
      <c r="U583" s="7" t="e">
        <f t="shared" si="190"/>
        <v>#VALUE!</v>
      </c>
      <c r="V583" s="7" t="e">
        <f t="shared" si="191"/>
        <v>#VALUE!</v>
      </c>
      <c r="W583" s="7" t="e">
        <f t="shared" si="192"/>
        <v>#VALUE!</v>
      </c>
      <c r="X583" s="11" t="e">
        <f t="shared" si="172"/>
        <v>#VALUE!</v>
      </c>
      <c r="Y583" s="11" t="e">
        <f t="shared" si="173"/>
        <v>#VALUE!</v>
      </c>
      <c r="Z583" s="11" t="e">
        <f t="shared" si="174"/>
        <v>#VALUE!</v>
      </c>
      <c r="AA583" s="11" t="e">
        <f t="shared" si="175"/>
        <v>#VALUE!</v>
      </c>
      <c r="AB583" s="11" t="e">
        <f t="shared" si="176"/>
        <v>#VALUE!</v>
      </c>
      <c r="AC583" s="11" t="e">
        <f t="shared" si="177"/>
        <v>#VALUE!</v>
      </c>
      <c r="AD583" s="11" t="e">
        <f t="shared" si="178"/>
        <v>#VALUE!</v>
      </c>
      <c r="AE583" s="11" t="e">
        <f t="shared" si="179"/>
        <v>#VALUE!</v>
      </c>
      <c r="AF583" s="11" t="e">
        <f t="shared" si="180"/>
        <v>#VALUE!</v>
      </c>
      <c r="AG583" s="11" t="e">
        <f t="shared" si="181"/>
        <v>#VALUE!</v>
      </c>
      <c r="AH583" s="11" t="e">
        <f t="shared" si="182"/>
        <v>#VALUE!</v>
      </c>
    </row>
    <row r="584" spans="1:34">
      <c r="A584" s="3">
        <v>52201</v>
      </c>
      <c r="B584" s="4" t="s">
        <v>103</v>
      </c>
      <c r="C584" s="4" t="s">
        <v>103</v>
      </c>
      <c r="D584" s="4" t="s">
        <v>103</v>
      </c>
      <c r="E584" s="4" t="s">
        <v>46</v>
      </c>
      <c r="F584" s="9" t="s">
        <v>103</v>
      </c>
      <c r="G584" s="11" t="s">
        <v>103</v>
      </c>
      <c r="H584" s="9" t="s">
        <v>103</v>
      </c>
      <c r="I584" s="9" t="s">
        <v>103</v>
      </c>
      <c r="J584" s="9" t="s">
        <v>103</v>
      </c>
      <c r="K584" s="9" t="s">
        <v>103</v>
      </c>
      <c r="L584" s="9" t="s">
        <v>103</v>
      </c>
      <c r="M584" s="7" t="e">
        <f t="shared" si="193"/>
        <v>#VALUE!</v>
      </c>
      <c r="N584" s="7" t="e">
        <f t="shared" si="183"/>
        <v>#VALUE!</v>
      </c>
      <c r="O584" s="7" t="e">
        <f t="shared" si="184"/>
        <v>#VALUE!</v>
      </c>
      <c r="P584" s="7" t="e">
        <f t="shared" si="185"/>
        <v>#VALUE!</v>
      </c>
      <c r="Q584" s="7" t="e">
        <f t="shared" si="186"/>
        <v>#VALUE!</v>
      </c>
      <c r="R584" s="7" t="e">
        <f t="shared" si="187"/>
        <v>#VALUE!</v>
      </c>
      <c r="S584" s="7" t="e">
        <f t="shared" si="188"/>
        <v>#VALUE!</v>
      </c>
      <c r="T584" s="7" t="e">
        <f t="shared" si="189"/>
        <v>#VALUE!</v>
      </c>
      <c r="U584" s="7" t="e">
        <f t="shared" si="190"/>
        <v>#VALUE!</v>
      </c>
      <c r="V584" s="7" t="e">
        <f t="shared" si="191"/>
        <v>#VALUE!</v>
      </c>
      <c r="W584" s="7" t="e">
        <f t="shared" si="192"/>
        <v>#VALUE!</v>
      </c>
      <c r="X584" s="11" t="e">
        <f t="shared" si="172"/>
        <v>#VALUE!</v>
      </c>
      <c r="Y584" s="11" t="e">
        <f t="shared" si="173"/>
        <v>#VALUE!</v>
      </c>
      <c r="Z584" s="11" t="e">
        <f t="shared" si="174"/>
        <v>#VALUE!</v>
      </c>
      <c r="AA584" s="11" t="e">
        <f t="shared" si="175"/>
        <v>#VALUE!</v>
      </c>
      <c r="AB584" s="11" t="e">
        <f t="shared" si="176"/>
        <v>#VALUE!</v>
      </c>
      <c r="AC584" s="11" t="e">
        <f t="shared" si="177"/>
        <v>#VALUE!</v>
      </c>
      <c r="AD584" s="11" t="e">
        <f t="shared" si="178"/>
        <v>#VALUE!</v>
      </c>
      <c r="AE584" s="11" t="e">
        <f t="shared" si="179"/>
        <v>#VALUE!</v>
      </c>
      <c r="AF584" s="11" t="e">
        <f t="shared" si="180"/>
        <v>#VALUE!</v>
      </c>
      <c r="AG584" s="11" t="e">
        <f t="shared" si="181"/>
        <v>#VALUE!</v>
      </c>
      <c r="AH584" s="11" t="e">
        <f t="shared" si="182"/>
        <v>#VALUE!</v>
      </c>
    </row>
    <row r="585" spans="1:34">
      <c r="A585" s="3">
        <v>52232</v>
      </c>
      <c r="B585" s="4" t="s">
        <v>103</v>
      </c>
      <c r="C585" s="4" t="s">
        <v>103</v>
      </c>
      <c r="D585" s="4" t="s">
        <v>103</v>
      </c>
      <c r="E585" s="4" t="s">
        <v>46</v>
      </c>
      <c r="F585" s="9" t="s">
        <v>103</v>
      </c>
      <c r="G585" s="11" t="s">
        <v>103</v>
      </c>
      <c r="H585" s="9" t="s">
        <v>103</v>
      </c>
      <c r="I585" s="9" t="s">
        <v>103</v>
      </c>
      <c r="J585" s="9" t="s">
        <v>103</v>
      </c>
      <c r="K585" s="9" t="s">
        <v>103</v>
      </c>
      <c r="L585" s="9" t="s">
        <v>103</v>
      </c>
      <c r="M585" s="7" t="e">
        <f t="shared" si="193"/>
        <v>#VALUE!</v>
      </c>
      <c r="N585" s="7" t="e">
        <f t="shared" si="183"/>
        <v>#VALUE!</v>
      </c>
      <c r="O585" s="7" t="e">
        <f t="shared" si="184"/>
        <v>#VALUE!</v>
      </c>
      <c r="P585" s="7" t="e">
        <f t="shared" si="185"/>
        <v>#VALUE!</v>
      </c>
      <c r="Q585" s="7" t="e">
        <f t="shared" si="186"/>
        <v>#VALUE!</v>
      </c>
      <c r="R585" s="7" t="e">
        <f t="shared" si="187"/>
        <v>#VALUE!</v>
      </c>
      <c r="S585" s="7" t="e">
        <f t="shared" si="188"/>
        <v>#VALUE!</v>
      </c>
      <c r="T585" s="7" t="e">
        <f t="shared" si="189"/>
        <v>#VALUE!</v>
      </c>
      <c r="U585" s="7" t="e">
        <f t="shared" si="190"/>
        <v>#VALUE!</v>
      </c>
      <c r="V585" s="7" t="e">
        <f t="shared" si="191"/>
        <v>#VALUE!</v>
      </c>
      <c r="W585" s="7" t="e">
        <f t="shared" si="192"/>
        <v>#VALUE!</v>
      </c>
      <c r="X585" s="11" t="e">
        <f t="shared" si="172"/>
        <v>#VALUE!</v>
      </c>
      <c r="Y585" s="11" t="e">
        <f t="shared" si="173"/>
        <v>#VALUE!</v>
      </c>
      <c r="Z585" s="11" t="e">
        <f t="shared" si="174"/>
        <v>#VALUE!</v>
      </c>
      <c r="AA585" s="11" t="e">
        <f t="shared" si="175"/>
        <v>#VALUE!</v>
      </c>
      <c r="AB585" s="11" t="e">
        <f t="shared" si="176"/>
        <v>#VALUE!</v>
      </c>
      <c r="AC585" s="11" t="e">
        <f t="shared" si="177"/>
        <v>#VALUE!</v>
      </c>
      <c r="AD585" s="11" t="e">
        <f t="shared" si="178"/>
        <v>#VALUE!</v>
      </c>
      <c r="AE585" s="11" t="e">
        <f t="shared" si="179"/>
        <v>#VALUE!</v>
      </c>
      <c r="AF585" s="11" t="e">
        <f t="shared" si="180"/>
        <v>#VALUE!</v>
      </c>
      <c r="AG585" s="11" t="e">
        <f t="shared" si="181"/>
        <v>#VALUE!</v>
      </c>
      <c r="AH585" s="11" t="e">
        <f t="shared" si="182"/>
        <v>#VALUE!</v>
      </c>
    </row>
    <row r="586" spans="1:34">
      <c r="A586" s="3">
        <v>52263</v>
      </c>
      <c r="B586" s="4" t="s">
        <v>103</v>
      </c>
      <c r="C586" s="4" t="s">
        <v>103</v>
      </c>
      <c r="D586" s="4" t="s">
        <v>103</v>
      </c>
      <c r="E586" s="4" t="s">
        <v>46</v>
      </c>
      <c r="F586" s="9" t="s">
        <v>103</v>
      </c>
      <c r="G586" s="11" t="s">
        <v>103</v>
      </c>
      <c r="H586" s="9" t="s">
        <v>103</v>
      </c>
      <c r="I586" s="9" t="s">
        <v>103</v>
      </c>
      <c r="J586" s="9" t="s">
        <v>103</v>
      </c>
      <c r="K586" s="9" t="s">
        <v>103</v>
      </c>
      <c r="L586" s="9" t="s">
        <v>103</v>
      </c>
      <c r="M586" s="7" t="e">
        <f t="shared" si="193"/>
        <v>#VALUE!</v>
      </c>
      <c r="N586" s="7" t="e">
        <f t="shared" si="183"/>
        <v>#VALUE!</v>
      </c>
      <c r="O586" s="7" t="e">
        <f t="shared" si="184"/>
        <v>#VALUE!</v>
      </c>
      <c r="P586" s="7" t="e">
        <f t="shared" si="185"/>
        <v>#VALUE!</v>
      </c>
      <c r="Q586" s="7" t="e">
        <f t="shared" si="186"/>
        <v>#VALUE!</v>
      </c>
      <c r="R586" s="7" t="e">
        <f t="shared" si="187"/>
        <v>#VALUE!</v>
      </c>
      <c r="S586" s="7" t="e">
        <f t="shared" si="188"/>
        <v>#VALUE!</v>
      </c>
      <c r="T586" s="7" t="e">
        <f t="shared" si="189"/>
        <v>#VALUE!</v>
      </c>
      <c r="U586" s="7" t="e">
        <f t="shared" si="190"/>
        <v>#VALUE!</v>
      </c>
      <c r="V586" s="7" t="e">
        <f t="shared" si="191"/>
        <v>#VALUE!</v>
      </c>
      <c r="W586" s="7" t="e">
        <f t="shared" si="192"/>
        <v>#VALUE!</v>
      </c>
      <c r="X586" s="11" t="e">
        <f t="shared" si="172"/>
        <v>#VALUE!</v>
      </c>
      <c r="Y586" s="11" t="e">
        <f t="shared" si="173"/>
        <v>#VALUE!</v>
      </c>
      <c r="Z586" s="11" t="e">
        <f t="shared" si="174"/>
        <v>#VALUE!</v>
      </c>
      <c r="AA586" s="11" t="e">
        <f t="shared" si="175"/>
        <v>#VALUE!</v>
      </c>
      <c r="AB586" s="11" t="e">
        <f t="shared" si="176"/>
        <v>#VALUE!</v>
      </c>
      <c r="AC586" s="11" t="e">
        <f t="shared" si="177"/>
        <v>#VALUE!</v>
      </c>
      <c r="AD586" s="11" t="e">
        <f t="shared" si="178"/>
        <v>#VALUE!</v>
      </c>
      <c r="AE586" s="11" t="e">
        <f t="shared" si="179"/>
        <v>#VALUE!</v>
      </c>
      <c r="AF586" s="11" t="e">
        <f t="shared" si="180"/>
        <v>#VALUE!</v>
      </c>
      <c r="AG586" s="11" t="e">
        <f t="shared" si="181"/>
        <v>#VALUE!</v>
      </c>
      <c r="AH586" s="11" t="e">
        <f t="shared" si="182"/>
        <v>#VALUE!</v>
      </c>
    </row>
    <row r="587" spans="1:34">
      <c r="A587" s="3">
        <v>52291</v>
      </c>
      <c r="B587" s="4" t="s">
        <v>103</v>
      </c>
      <c r="C587" s="4" t="s">
        <v>103</v>
      </c>
      <c r="D587" s="4" t="s">
        <v>103</v>
      </c>
      <c r="E587" s="4" t="s">
        <v>46</v>
      </c>
      <c r="F587" s="9" t="s">
        <v>103</v>
      </c>
      <c r="G587" s="11" t="s">
        <v>103</v>
      </c>
      <c r="H587" s="9" t="s">
        <v>103</v>
      </c>
      <c r="I587" s="9" t="s">
        <v>103</v>
      </c>
      <c r="J587" s="9" t="s">
        <v>103</v>
      </c>
      <c r="K587" s="9" t="s">
        <v>103</v>
      </c>
      <c r="L587" s="9" t="s">
        <v>103</v>
      </c>
      <c r="M587" s="7" t="e">
        <f t="shared" si="193"/>
        <v>#VALUE!</v>
      </c>
      <c r="N587" s="7" t="e">
        <f t="shared" si="183"/>
        <v>#VALUE!</v>
      </c>
      <c r="O587" s="7" t="e">
        <f t="shared" si="184"/>
        <v>#VALUE!</v>
      </c>
      <c r="P587" s="7" t="e">
        <f t="shared" si="185"/>
        <v>#VALUE!</v>
      </c>
      <c r="Q587" s="7" t="e">
        <f t="shared" si="186"/>
        <v>#VALUE!</v>
      </c>
      <c r="R587" s="7" t="e">
        <f t="shared" si="187"/>
        <v>#VALUE!</v>
      </c>
      <c r="S587" s="7" t="e">
        <f t="shared" si="188"/>
        <v>#VALUE!</v>
      </c>
      <c r="T587" s="7" t="e">
        <f t="shared" si="189"/>
        <v>#VALUE!</v>
      </c>
      <c r="U587" s="7" t="e">
        <f t="shared" si="190"/>
        <v>#VALUE!</v>
      </c>
      <c r="V587" s="7" t="e">
        <f t="shared" si="191"/>
        <v>#VALUE!</v>
      </c>
      <c r="W587" s="7" t="e">
        <f t="shared" si="192"/>
        <v>#VALUE!</v>
      </c>
      <c r="X587" s="11" t="e">
        <f t="shared" si="172"/>
        <v>#VALUE!</v>
      </c>
      <c r="Y587" s="11" t="e">
        <f t="shared" si="173"/>
        <v>#VALUE!</v>
      </c>
      <c r="Z587" s="11" t="e">
        <f t="shared" si="174"/>
        <v>#VALUE!</v>
      </c>
      <c r="AA587" s="11" t="e">
        <f t="shared" si="175"/>
        <v>#VALUE!</v>
      </c>
      <c r="AB587" s="11" t="e">
        <f t="shared" si="176"/>
        <v>#VALUE!</v>
      </c>
      <c r="AC587" s="11" t="e">
        <f t="shared" si="177"/>
        <v>#VALUE!</v>
      </c>
      <c r="AD587" s="11" t="e">
        <f t="shared" si="178"/>
        <v>#VALUE!</v>
      </c>
      <c r="AE587" s="11" t="e">
        <f t="shared" si="179"/>
        <v>#VALUE!</v>
      </c>
      <c r="AF587" s="11" t="e">
        <f t="shared" si="180"/>
        <v>#VALUE!</v>
      </c>
      <c r="AG587" s="11" t="e">
        <f t="shared" si="181"/>
        <v>#VALUE!</v>
      </c>
      <c r="AH587" s="11" t="e">
        <f t="shared" si="182"/>
        <v>#VALUE!</v>
      </c>
    </row>
    <row r="588" spans="1:34">
      <c r="A588" s="3">
        <v>52322</v>
      </c>
      <c r="B588" s="4" t="s">
        <v>103</v>
      </c>
      <c r="C588" s="4" t="s">
        <v>103</v>
      </c>
      <c r="D588" s="4" t="s">
        <v>103</v>
      </c>
      <c r="E588" s="4" t="s">
        <v>46</v>
      </c>
      <c r="F588" s="9" t="s">
        <v>103</v>
      </c>
      <c r="G588" s="11" t="s">
        <v>103</v>
      </c>
      <c r="H588" s="9" t="s">
        <v>103</v>
      </c>
      <c r="I588" s="9" t="s">
        <v>103</v>
      </c>
      <c r="J588" s="9" t="s">
        <v>103</v>
      </c>
      <c r="K588" s="9" t="s">
        <v>103</v>
      </c>
      <c r="L588" s="9" t="s">
        <v>103</v>
      </c>
      <c r="M588" s="7" t="e">
        <f t="shared" si="193"/>
        <v>#VALUE!</v>
      </c>
      <c r="N588" s="7" t="e">
        <f t="shared" si="183"/>
        <v>#VALUE!</v>
      </c>
      <c r="O588" s="7" t="e">
        <f t="shared" si="184"/>
        <v>#VALUE!</v>
      </c>
      <c r="P588" s="7" t="e">
        <f t="shared" si="185"/>
        <v>#VALUE!</v>
      </c>
      <c r="Q588" s="7" t="e">
        <f t="shared" si="186"/>
        <v>#VALUE!</v>
      </c>
      <c r="R588" s="7" t="e">
        <f t="shared" si="187"/>
        <v>#VALUE!</v>
      </c>
      <c r="S588" s="7" t="e">
        <f t="shared" si="188"/>
        <v>#VALUE!</v>
      </c>
      <c r="T588" s="7" t="e">
        <f t="shared" si="189"/>
        <v>#VALUE!</v>
      </c>
      <c r="U588" s="7" t="e">
        <f t="shared" si="190"/>
        <v>#VALUE!</v>
      </c>
      <c r="V588" s="7" t="e">
        <f t="shared" si="191"/>
        <v>#VALUE!</v>
      </c>
      <c r="W588" s="7" t="e">
        <f t="shared" si="192"/>
        <v>#VALUE!</v>
      </c>
      <c r="X588" s="11" t="e">
        <f t="shared" si="172"/>
        <v>#VALUE!</v>
      </c>
      <c r="Y588" s="11" t="e">
        <f t="shared" si="173"/>
        <v>#VALUE!</v>
      </c>
      <c r="Z588" s="11" t="e">
        <f t="shared" si="174"/>
        <v>#VALUE!</v>
      </c>
      <c r="AA588" s="11" t="e">
        <f t="shared" si="175"/>
        <v>#VALUE!</v>
      </c>
      <c r="AB588" s="11" t="e">
        <f t="shared" si="176"/>
        <v>#VALUE!</v>
      </c>
      <c r="AC588" s="11" t="e">
        <f t="shared" si="177"/>
        <v>#VALUE!</v>
      </c>
      <c r="AD588" s="11" t="e">
        <f t="shared" si="178"/>
        <v>#VALUE!</v>
      </c>
      <c r="AE588" s="11" t="e">
        <f t="shared" si="179"/>
        <v>#VALUE!</v>
      </c>
      <c r="AF588" s="11" t="e">
        <f t="shared" si="180"/>
        <v>#VALUE!</v>
      </c>
      <c r="AG588" s="11" t="e">
        <f t="shared" si="181"/>
        <v>#VALUE!</v>
      </c>
      <c r="AH588" s="11" t="e">
        <f t="shared" si="182"/>
        <v>#VALUE!</v>
      </c>
    </row>
    <row r="589" spans="1:34">
      <c r="A589" s="3">
        <v>52352</v>
      </c>
      <c r="B589" s="4" t="s">
        <v>103</v>
      </c>
      <c r="C589" s="4" t="s">
        <v>103</v>
      </c>
      <c r="D589" s="4" t="s">
        <v>103</v>
      </c>
      <c r="E589" s="4" t="s">
        <v>46</v>
      </c>
      <c r="F589" s="9" t="s">
        <v>103</v>
      </c>
      <c r="G589" s="11" t="s">
        <v>103</v>
      </c>
      <c r="H589" s="9" t="s">
        <v>103</v>
      </c>
      <c r="I589" s="9" t="s">
        <v>103</v>
      </c>
      <c r="J589" s="9" t="s">
        <v>103</v>
      </c>
      <c r="K589" s="9" t="s">
        <v>103</v>
      </c>
      <c r="L589" s="9" t="s">
        <v>103</v>
      </c>
      <c r="M589" s="7" t="e">
        <f t="shared" si="193"/>
        <v>#VALUE!</v>
      </c>
      <c r="N589" s="7" t="e">
        <f t="shared" si="183"/>
        <v>#VALUE!</v>
      </c>
      <c r="O589" s="7" t="e">
        <f t="shared" si="184"/>
        <v>#VALUE!</v>
      </c>
      <c r="P589" s="7" t="e">
        <f t="shared" si="185"/>
        <v>#VALUE!</v>
      </c>
      <c r="Q589" s="7" t="e">
        <f t="shared" si="186"/>
        <v>#VALUE!</v>
      </c>
      <c r="R589" s="7" t="e">
        <f t="shared" si="187"/>
        <v>#VALUE!</v>
      </c>
      <c r="S589" s="7" t="e">
        <f t="shared" si="188"/>
        <v>#VALUE!</v>
      </c>
      <c r="T589" s="7" t="e">
        <f t="shared" si="189"/>
        <v>#VALUE!</v>
      </c>
      <c r="U589" s="7" t="e">
        <f t="shared" si="190"/>
        <v>#VALUE!</v>
      </c>
      <c r="V589" s="7" t="e">
        <f t="shared" si="191"/>
        <v>#VALUE!</v>
      </c>
      <c r="W589" s="7" t="e">
        <f t="shared" si="192"/>
        <v>#VALUE!</v>
      </c>
      <c r="X589" s="11" t="e">
        <f t="shared" si="172"/>
        <v>#VALUE!</v>
      </c>
      <c r="Y589" s="11" t="e">
        <f t="shared" si="173"/>
        <v>#VALUE!</v>
      </c>
      <c r="Z589" s="11" t="e">
        <f t="shared" si="174"/>
        <v>#VALUE!</v>
      </c>
      <c r="AA589" s="11" t="e">
        <f t="shared" si="175"/>
        <v>#VALUE!</v>
      </c>
      <c r="AB589" s="11" t="e">
        <f t="shared" si="176"/>
        <v>#VALUE!</v>
      </c>
      <c r="AC589" s="11" t="e">
        <f t="shared" si="177"/>
        <v>#VALUE!</v>
      </c>
      <c r="AD589" s="11" t="e">
        <f t="shared" si="178"/>
        <v>#VALUE!</v>
      </c>
      <c r="AE589" s="11" t="e">
        <f t="shared" si="179"/>
        <v>#VALUE!</v>
      </c>
      <c r="AF589" s="11" t="e">
        <f t="shared" si="180"/>
        <v>#VALUE!</v>
      </c>
      <c r="AG589" s="11" t="e">
        <f t="shared" si="181"/>
        <v>#VALUE!</v>
      </c>
      <c r="AH589" s="11" t="e">
        <f t="shared" si="182"/>
        <v>#VALUE!</v>
      </c>
    </row>
    <row r="590" spans="1:34">
      <c r="A590" s="3">
        <v>52383</v>
      </c>
      <c r="B590" s="4" t="s">
        <v>103</v>
      </c>
      <c r="C590" s="4" t="s">
        <v>103</v>
      </c>
      <c r="D590" s="4" t="s">
        <v>103</v>
      </c>
      <c r="E590" s="4" t="s">
        <v>46</v>
      </c>
      <c r="F590" s="9" t="s">
        <v>103</v>
      </c>
      <c r="G590" s="11" t="s">
        <v>103</v>
      </c>
      <c r="H590" s="9" t="s">
        <v>103</v>
      </c>
      <c r="I590" s="9" t="s">
        <v>103</v>
      </c>
      <c r="J590" s="9" t="s">
        <v>103</v>
      </c>
      <c r="K590" s="9" t="s">
        <v>103</v>
      </c>
      <c r="L590" s="9" t="s">
        <v>103</v>
      </c>
      <c r="M590" s="7" t="e">
        <f t="shared" si="193"/>
        <v>#VALUE!</v>
      </c>
      <c r="N590" s="7" t="e">
        <f t="shared" si="183"/>
        <v>#VALUE!</v>
      </c>
      <c r="O590" s="7" t="e">
        <f t="shared" si="184"/>
        <v>#VALUE!</v>
      </c>
      <c r="P590" s="7" t="e">
        <f t="shared" si="185"/>
        <v>#VALUE!</v>
      </c>
      <c r="Q590" s="7" t="e">
        <f t="shared" si="186"/>
        <v>#VALUE!</v>
      </c>
      <c r="R590" s="7" t="e">
        <f t="shared" si="187"/>
        <v>#VALUE!</v>
      </c>
      <c r="S590" s="7" t="e">
        <f t="shared" si="188"/>
        <v>#VALUE!</v>
      </c>
      <c r="T590" s="7" t="e">
        <f t="shared" si="189"/>
        <v>#VALUE!</v>
      </c>
      <c r="U590" s="7" t="e">
        <f t="shared" si="190"/>
        <v>#VALUE!</v>
      </c>
      <c r="V590" s="7" t="e">
        <f t="shared" si="191"/>
        <v>#VALUE!</v>
      </c>
      <c r="W590" s="7" t="e">
        <f t="shared" si="192"/>
        <v>#VALUE!</v>
      </c>
      <c r="X590" s="11" t="e">
        <f t="shared" si="172"/>
        <v>#VALUE!</v>
      </c>
      <c r="Y590" s="11" t="e">
        <f t="shared" si="173"/>
        <v>#VALUE!</v>
      </c>
      <c r="Z590" s="11" t="e">
        <f t="shared" si="174"/>
        <v>#VALUE!</v>
      </c>
      <c r="AA590" s="11" t="e">
        <f t="shared" si="175"/>
        <v>#VALUE!</v>
      </c>
      <c r="AB590" s="11" t="e">
        <f t="shared" si="176"/>
        <v>#VALUE!</v>
      </c>
      <c r="AC590" s="11" t="e">
        <f t="shared" si="177"/>
        <v>#VALUE!</v>
      </c>
      <c r="AD590" s="11" t="e">
        <f t="shared" si="178"/>
        <v>#VALUE!</v>
      </c>
      <c r="AE590" s="11" t="e">
        <f t="shared" si="179"/>
        <v>#VALUE!</v>
      </c>
      <c r="AF590" s="11" t="e">
        <f t="shared" si="180"/>
        <v>#VALUE!</v>
      </c>
      <c r="AG590" s="11" t="e">
        <f t="shared" si="181"/>
        <v>#VALUE!</v>
      </c>
      <c r="AH590" s="11" t="e">
        <f t="shared" si="182"/>
        <v>#VALUE!</v>
      </c>
    </row>
    <row r="591" spans="1:34">
      <c r="A591" s="3">
        <v>52413</v>
      </c>
      <c r="B591" s="4" t="s">
        <v>103</v>
      </c>
      <c r="C591" s="4" t="s">
        <v>103</v>
      </c>
      <c r="D591" s="4" t="s">
        <v>103</v>
      </c>
      <c r="E591" s="4" t="s">
        <v>46</v>
      </c>
      <c r="F591" s="9" t="s">
        <v>103</v>
      </c>
      <c r="G591" s="11" t="s">
        <v>103</v>
      </c>
      <c r="H591" s="9" t="s">
        <v>103</v>
      </c>
      <c r="I591" s="9" t="s">
        <v>103</v>
      </c>
      <c r="J591" s="9" t="s">
        <v>103</v>
      </c>
      <c r="K591" s="9" t="s">
        <v>103</v>
      </c>
      <c r="L591" s="9" t="s">
        <v>103</v>
      </c>
      <c r="M591" s="7" t="e">
        <f t="shared" si="193"/>
        <v>#VALUE!</v>
      </c>
      <c r="N591" s="7" t="e">
        <f t="shared" si="183"/>
        <v>#VALUE!</v>
      </c>
      <c r="O591" s="7" t="e">
        <f t="shared" si="184"/>
        <v>#VALUE!</v>
      </c>
      <c r="P591" s="7" t="e">
        <f t="shared" si="185"/>
        <v>#VALUE!</v>
      </c>
      <c r="Q591" s="7" t="e">
        <f t="shared" si="186"/>
        <v>#VALUE!</v>
      </c>
      <c r="R591" s="7" t="e">
        <f t="shared" si="187"/>
        <v>#VALUE!</v>
      </c>
      <c r="S591" s="7" t="e">
        <f t="shared" si="188"/>
        <v>#VALUE!</v>
      </c>
      <c r="T591" s="7" t="e">
        <f t="shared" si="189"/>
        <v>#VALUE!</v>
      </c>
      <c r="U591" s="7" t="e">
        <f t="shared" si="190"/>
        <v>#VALUE!</v>
      </c>
      <c r="V591" s="7" t="e">
        <f t="shared" si="191"/>
        <v>#VALUE!</v>
      </c>
      <c r="W591" s="7" t="e">
        <f t="shared" si="192"/>
        <v>#VALUE!</v>
      </c>
      <c r="X591" s="11" t="e">
        <f t="shared" si="172"/>
        <v>#VALUE!</v>
      </c>
      <c r="Y591" s="11" t="e">
        <f t="shared" si="173"/>
        <v>#VALUE!</v>
      </c>
      <c r="Z591" s="11" t="e">
        <f t="shared" si="174"/>
        <v>#VALUE!</v>
      </c>
      <c r="AA591" s="11" t="e">
        <f t="shared" si="175"/>
        <v>#VALUE!</v>
      </c>
      <c r="AB591" s="11" t="e">
        <f t="shared" si="176"/>
        <v>#VALUE!</v>
      </c>
      <c r="AC591" s="11" t="e">
        <f t="shared" si="177"/>
        <v>#VALUE!</v>
      </c>
      <c r="AD591" s="11" t="e">
        <f t="shared" si="178"/>
        <v>#VALUE!</v>
      </c>
      <c r="AE591" s="11" t="e">
        <f t="shared" si="179"/>
        <v>#VALUE!</v>
      </c>
      <c r="AF591" s="11" t="e">
        <f t="shared" si="180"/>
        <v>#VALUE!</v>
      </c>
      <c r="AG591" s="11" t="e">
        <f t="shared" si="181"/>
        <v>#VALUE!</v>
      </c>
      <c r="AH591" s="11" t="e">
        <f t="shared" si="182"/>
        <v>#VALUE!</v>
      </c>
    </row>
    <row r="592" spans="1:34">
      <c r="A592" s="3">
        <v>52444</v>
      </c>
      <c r="B592" s="4" t="s">
        <v>103</v>
      </c>
      <c r="C592" s="4" t="s">
        <v>103</v>
      </c>
      <c r="D592" s="4" t="s">
        <v>103</v>
      </c>
      <c r="E592" s="4" t="s">
        <v>46</v>
      </c>
      <c r="F592" s="9" t="s">
        <v>103</v>
      </c>
      <c r="G592" s="11" t="s">
        <v>103</v>
      </c>
      <c r="H592" s="9" t="s">
        <v>103</v>
      </c>
      <c r="I592" s="9" t="s">
        <v>103</v>
      </c>
      <c r="J592" s="9" t="s">
        <v>103</v>
      </c>
      <c r="K592" s="9" t="s">
        <v>103</v>
      </c>
      <c r="L592" s="9" t="s">
        <v>103</v>
      </c>
      <c r="M592" s="7" t="e">
        <f t="shared" si="193"/>
        <v>#VALUE!</v>
      </c>
      <c r="N592" s="7" t="e">
        <f t="shared" si="183"/>
        <v>#VALUE!</v>
      </c>
      <c r="O592" s="7" t="e">
        <f t="shared" si="184"/>
        <v>#VALUE!</v>
      </c>
      <c r="P592" s="7" t="e">
        <f t="shared" si="185"/>
        <v>#VALUE!</v>
      </c>
      <c r="Q592" s="7" t="e">
        <f t="shared" si="186"/>
        <v>#VALUE!</v>
      </c>
      <c r="R592" s="7" t="e">
        <f t="shared" si="187"/>
        <v>#VALUE!</v>
      </c>
      <c r="S592" s="7" t="e">
        <f t="shared" si="188"/>
        <v>#VALUE!</v>
      </c>
      <c r="T592" s="7" t="e">
        <f t="shared" si="189"/>
        <v>#VALUE!</v>
      </c>
      <c r="U592" s="7" t="e">
        <f t="shared" si="190"/>
        <v>#VALUE!</v>
      </c>
      <c r="V592" s="7" t="e">
        <f t="shared" si="191"/>
        <v>#VALUE!</v>
      </c>
      <c r="W592" s="7" t="e">
        <f t="shared" si="192"/>
        <v>#VALUE!</v>
      </c>
      <c r="X592" s="11" t="e">
        <f t="shared" ref="X592:X655" si="194">(M592/M580)-1</f>
        <v>#VALUE!</v>
      </c>
      <c r="Y592" s="11" t="e">
        <f t="shared" ref="Y592:Y655" si="195">(N592/N580)-1</f>
        <v>#VALUE!</v>
      </c>
      <c r="Z592" s="11" t="e">
        <f t="shared" ref="Z592:Z655" si="196">(O592/O580)-1</f>
        <v>#VALUE!</v>
      </c>
      <c r="AA592" s="11" t="e">
        <f t="shared" ref="AA592:AA655" si="197">(P592/P580)-1</f>
        <v>#VALUE!</v>
      </c>
      <c r="AB592" s="11" t="e">
        <f t="shared" ref="AB592:AB655" si="198">(Q592/Q580)-1</f>
        <v>#VALUE!</v>
      </c>
      <c r="AC592" s="11" t="e">
        <f t="shared" ref="AC592:AC655" si="199">(R592/R580)-1</f>
        <v>#VALUE!</v>
      </c>
      <c r="AD592" s="11" t="e">
        <f t="shared" ref="AD592:AD655" si="200">(S592/S580)-1</f>
        <v>#VALUE!</v>
      </c>
      <c r="AE592" s="11" t="e">
        <f t="shared" ref="AE592:AE655" si="201">(T592/T580)-1</f>
        <v>#VALUE!</v>
      </c>
      <c r="AF592" s="11" t="e">
        <f t="shared" ref="AF592:AF655" si="202">(U592/U580)-1</f>
        <v>#VALUE!</v>
      </c>
      <c r="AG592" s="11" t="e">
        <f t="shared" ref="AG592:AG655" si="203">(V592/V580)-1</f>
        <v>#VALUE!</v>
      </c>
      <c r="AH592" s="11" t="e">
        <f t="shared" ref="AH592:AH655" si="204">(W592/W580)-1</f>
        <v>#VALUE!</v>
      </c>
    </row>
    <row r="593" spans="1:34">
      <c r="A593" s="3">
        <v>52475</v>
      </c>
      <c r="B593" s="4" t="s">
        <v>103</v>
      </c>
      <c r="C593" s="4" t="s">
        <v>103</v>
      </c>
      <c r="D593" s="4" t="s">
        <v>103</v>
      </c>
      <c r="E593" s="4" t="s">
        <v>46</v>
      </c>
      <c r="F593" s="9" t="s">
        <v>103</v>
      </c>
      <c r="G593" s="11" t="s">
        <v>103</v>
      </c>
      <c r="H593" s="9" t="s">
        <v>103</v>
      </c>
      <c r="I593" s="9" t="s">
        <v>103</v>
      </c>
      <c r="J593" s="9" t="s">
        <v>103</v>
      </c>
      <c r="K593" s="9" t="s">
        <v>103</v>
      </c>
      <c r="L593" s="9" t="s">
        <v>103</v>
      </c>
      <c r="M593" s="7" t="e">
        <f t="shared" si="193"/>
        <v>#VALUE!</v>
      </c>
      <c r="N593" s="7" t="e">
        <f t="shared" si="183"/>
        <v>#VALUE!</v>
      </c>
      <c r="O593" s="7" t="e">
        <f t="shared" si="184"/>
        <v>#VALUE!</v>
      </c>
      <c r="P593" s="7" t="e">
        <f t="shared" si="185"/>
        <v>#VALUE!</v>
      </c>
      <c r="Q593" s="7" t="e">
        <f t="shared" si="186"/>
        <v>#VALUE!</v>
      </c>
      <c r="R593" s="7" t="e">
        <f t="shared" si="187"/>
        <v>#VALUE!</v>
      </c>
      <c r="S593" s="7" t="e">
        <f t="shared" si="188"/>
        <v>#VALUE!</v>
      </c>
      <c r="T593" s="7" t="e">
        <f t="shared" si="189"/>
        <v>#VALUE!</v>
      </c>
      <c r="U593" s="7" t="e">
        <f t="shared" si="190"/>
        <v>#VALUE!</v>
      </c>
      <c r="V593" s="7" t="e">
        <f t="shared" si="191"/>
        <v>#VALUE!</v>
      </c>
      <c r="W593" s="7" t="e">
        <f t="shared" si="192"/>
        <v>#VALUE!</v>
      </c>
      <c r="X593" s="11" t="e">
        <f t="shared" si="194"/>
        <v>#VALUE!</v>
      </c>
      <c r="Y593" s="11" t="e">
        <f t="shared" si="195"/>
        <v>#VALUE!</v>
      </c>
      <c r="Z593" s="11" t="e">
        <f t="shared" si="196"/>
        <v>#VALUE!</v>
      </c>
      <c r="AA593" s="11" t="e">
        <f t="shared" si="197"/>
        <v>#VALUE!</v>
      </c>
      <c r="AB593" s="11" t="e">
        <f t="shared" si="198"/>
        <v>#VALUE!</v>
      </c>
      <c r="AC593" s="11" t="e">
        <f t="shared" si="199"/>
        <v>#VALUE!</v>
      </c>
      <c r="AD593" s="11" t="e">
        <f t="shared" si="200"/>
        <v>#VALUE!</v>
      </c>
      <c r="AE593" s="11" t="e">
        <f t="shared" si="201"/>
        <v>#VALUE!</v>
      </c>
      <c r="AF593" s="11" t="e">
        <f t="shared" si="202"/>
        <v>#VALUE!</v>
      </c>
      <c r="AG593" s="11" t="e">
        <f t="shared" si="203"/>
        <v>#VALUE!</v>
      </c>
      <c r="AH593" s="11" t="e">
        <f t="shared" si="204"/>
        <v>#VALUE!</v>
      </c>
    </row>
    <row r="594" spans="1:34">
      <c r="A594" s="3">
        <v>52505</v>
      </c>
      <c r="B594" s="4" t="s">
        <v>103</v>
      </c>
      <c r="C594" s="4" t="s">
        <v>103</v>
      </c>
      <c r="D594" s="4" t="s">
        <v>103</v>
      </c>
      <c r="E594" s="4" t="s">
        <v>46</v>
      </c>
      <c r="F594" s="9" t="s">
        <v>103</v>
      </c>
      <c r="G594" s="11" t="s">
        <v>103</v>
      </c>
      <c r="H594" s="9" t="s">
        <v>103</v>
      </c>
      <c r="I594" s="9" t="s">
        <v>103</v>
      </c>
      <c r="J594" s="9" t="s">
        <v>103</v>
      </c>
      <c r="K594" s="9" t="s">
        <v>103</v>
      </c>
      <c r="L594" s="9" t="s">
        <v>103</v>
      </c>
      <c r="M594" s="7" t="e">
        <f t="shared" si="193"/>
        <v>#VALUE!</v>
      </c>
      <c r="N594" s="7" t="e">
        <f t="shared" si="183"/>
        <v>#VALUE!</v>
      </c>
      <c r="O594" s="7" t="e">
        <f t="shared" si="184"/>
        <v>#VALUE!</v>
      </c>
      <c r="P594" s="7" t="e">
        <f t="shared" si="185"/>
        <v>#VALUE!</v>
      </c>
      <c r="Q594" s="7" t="e">
        <f t="shared" si="186"/>
        <v>#VALUE!</v>
      </c>
      <c r="R594" s="7" t="e">
        <f t="shared" si="187"/>
        <v>#VALUE!</v>
      </c>
      <c r="S594" s="7" t="e">
        <f t="shared" si="188"/>
        <v>#VALUE!</v>
      </c>
      <c r="T594" s="7" t="e">
        <f t="shared" si="189"/>
        <v>#VALUE!</v>
      </c>
      <c r="U594" s="7" t="e">
        <f t="shared" si="190"/>
        <v>#VALUE!</v>
      </c>
      <c r="V594" s="7" t="e">
        <f t="shared" si="191"/>
        <v>#VALUE!</v>
      </c>
      <c r="W594" s="7" t="e">
        <f t="shared" si="192"/>
        <v>#VALUE!</v>
      </c>
      <c r="X594" s="11" t="e">
        <f t="shared" si="194"/>
        <v>#VALUE!</v>
      </c>
      <c r="Y594" s="11" t="e">
        <f t="shared" si="195"/>
        <v>#VALUE!</v>
      </c>
      <c r="Z594" s="11" t="e">
        <f t="shared" si="196"/>
        <v>#VALUE!</v>
      </c>
      <c r="AA594" s="11" t="e">
        <f t="shared" si="197"/>
        <v>#VALUE!</v>
      </c>
      <c r="AB594" s="11" t="e">
        <f t="shared" si="198"/>
        <v>#VALUE!</v>
      </c>
      <c r="AC594" s="11" t="e">
        <f t="shared" si="199"/>
        <v>#VALUE!</v>
      </c>
      <c r="AD594" s="11" t="e">
        <f t="shared" si="200"/>
        <v>#VALUE!</v>
      </c>
      <c r="AE594" s="11" t="e">
        <f t="shared" si="201"/>
        <v>#VALUE!</v>
      </c>
      <c r="AF594" s="11" t="e">
        <f t="shared" si="202"/>
        <v>#VALUE!</v>
      </c>
      <c r="AG594" s="11" t="e">
        <f t="shared" si="203"/>
        <v>#VALUE!</v>
      </c>
      <c r="AH594" s="11" t="e">
        <f t="shared" si="204"/>
        <v>#VALUE!</v>
      </c>
    </row>
    <row r="595" spans="1:34">
      <c r="A595" s="3">
        <v>52536</v>
      </c>
      <c r="B595" s="4" t="s">
        <v>103</v>
      </c>
      <c r="C595" s="4" t="s">
        <v>103</v>
      </c>
      <c r="D595" s="4" t="s">
        <v>103</v>
      </c>
      <c r="E595" s="4" t="s">
        <v>46</v>
      </c>
      <c r="F595" s="9" t="s">
        <v>103</v>
      </c>
      <c r="G595" s="11" t="s">
        <v>103</v>
      </c>
      <c r="H595" s="9" t="s">
        <v>103</v>
      </c>
      <c r="I595" s="9" t="s">
        <v>103</v>
      </c>
      <c r="J595" s="9" t="s">
        <v>103</v>
      </c>
      <c r="K595" s="9" t="s">
        <v>103</v>
      </c>
      <c r="L595" s="9" t="s">
        <v>103</v>
      </c>
      <c r="M595" s="7" t="e">
        <f t="shared" si="193"/>
        <v>#VALUE!</v>
      </c>
      <c r="N595" s="7" t="e">
        <f t="shared" si="183"/>
        <v>#VALUE!</v>
      </c>
      <c r="O595" s="7" t="e">
        <f t="shared" si="184"/>
        <v>#VALUE!</v>
      </c>
      <c r="P595" s="7" t="e">
        <f t="shared" si="185"/>
        <v>#VALUE!</v>
      </c>
      <c r="Q595" s="7" t="e">
        <f t="shared" si="186"/>
        <v>#VALUE!</v>
      </c>
      <c r="R595" s="7" t="e">
        <f t="shared" si="187"/>
        <v>#VALUE!</v>
      </c>
      <c r="S595" s="7" t="e">
        <f t="shared" si="188"/>
        <v>#VALUE!</v>
      </c>
      <c r="T595" s="7" t="e">
        <f t="shared" si="189"/>
        <v>#VALUE!</v>
      </c>
      <c r="U595" s="7" t="e">
        <f t="shared" si="190"/>
        <v>#VALUE!</v>
      </c>
      <c r="V595" s="7" t="e">
        <f t="shared" si="191"/>
        <v>#VALUE!</v>
      </c>
      <c r="W595" s="7" t="e">
        <f t="shared" si="192"/>
        <v>#VALUE!</v>
      </c>
      <c r="X595" s="11" t="e">
        <f t="shared" si="194"/>
        <v>#VALUE!</v>
      </c>
      <c r="Y595" s="11" t="e">
        <f t="shared" si="195"/>
        <v>#VALUE!</v>
      </c>
      <c r="Z595" s="11" t="e">
        <f t="shared" si="196"/>
        <v>#VALUE!</v>
      </c>
      <c r="AA595" s="11" t="e">
        <f t="shared" si="197"/>
        <v>#VALUE!</v>
      </c>
      <c r="AB595" s="11" t="e">
        <f t="shared" si="198"/>
        <v>#VALUE!</v>
      </c>
      <c r="AC595" s="11" t="e">
        <f t="shared" si="199"/>
        <v>#VALUE!</v>
      </c>
      <c r="AD595" s="11" t="e">
        <f t="shared" si="200"/>
        <v>#VALUE!</v>
      </c>
      <c r="AE595" s="11" t="e">
        <f t="shared" si="201"/>
        <v>#VALUE!</v>
      </c>
      <c r="AF595" s="11" t="e">
        <f t="shared" si="202"/>
        <v>#VALUE!</v>
      </c>
      <c r="AG595" s="11" t="e">
        <f t="shared" si="203"/>
        <v>#VALUE!</v>
      </c>
      <c r="AH595" s="11" t="e">
        <f t="shared" si="204"/>
        <v>#VALUE!</v>
      </c>
    </row>
    <row r="596" spans="1:34">
      <c r="A596" s="3">
        <v>52566</v>
      </c>
      <c r="B596" s="4" t="s">
        <v>103</v>
      </c>
      <c r="C596" s="4" t="s">
        <v>103</v>
      </c>
      <c r="D596" s="4" t="s">
        <v>103</v>
      </c>
      <c r="E596" s="4" t="s">
        <v>46</v>
      </c>
      <c r="F596" s="9" t="s">
        <v>103</v>
      </c>
      <c r="G596" s="11" t="s">
        <v>103</v>
      </c>
      <c r="H596" s="9" t="s">
        <v>103</v>
      </c>
      <c r="I596" s="9" t="s">
        <v>103</v>
      </c>
      <c r="J596" s="9" t="s">
        <v>103</v>
      </c>
      <c r="K596" s="9" t="s">
        <v>103</v>
      </c>
      <c r="L596" s="9" t="s">
        <v>103</v>
      </c>
      <c r="M596" s="7" t="e">
        <f t="shared" si="193"/>
        <v>#VALUE!</v>
      </c>
      <c r="N596" s="7" t="e">
        <f t="shared" ref="N596:N659" si="205">N595*(1+C596)</f>
        <v>#VALUE!</v>
      </c>
      <c r="O596" s="7" t="e">
        <f t="shared" ref="O596:O659" si="206">O595*(1+D596)</f>
        <v>#VALUE!</v>
      </c>
      <c r="P596" s="7" t="e">
        <f t="shared" ref="P596:P659" si="207">P595*(1+E596)</f>
        <v>#VALUE!</v>
      </c>
      <c r="Q596" s="7" t="e">
        <f t="shared" ref="Q596:Q659" si="208">Q595*(1+F596)</f>
        <v>#VALUE!</v>
      </c>
      <c r="R596" s="7" t="e">
        <f t="shared" ref="R596:R659" si="209">R595*(1+G596)</f>
        <v>#VALUE!</v>
      </c>
      <c r="S596" s="7" t="e">
        <f t="shared" ref="S596:S659" si="210">S595*(1+H596)</f>
        <v>#VALUE!</v>
      </c>
      <c r="T596" s="7" t="e">
        <f t="shared" ref="T596:T659" si="211">T595*(1+I596)</f>
        <v>#VALUE!</v>
      </c>
      <c r="U596" s="7" t="e">
        <f t="shared" ref="U596:U659" si="212">U595*(1+J596)</f>
        <v>#VALUE!</v>
      </c>
      <c r="V596" s="7" t="e">
        <f t="shared" ref="V596:V659" si="213">V595*(1+K596)</f>
        <v>#VALUE!</v>
      </c>
      <c r="W596" s="7" t="e">
        <f t="shared" ref="W596:W659" si="214">W595*(1+L596)</f>
        <v>#VALUE!</v>
      </c>
      <c r="X596" s="11" t="e">
        <f t="shared" si="194"/>
        <v>#VALUE!</v>
      </c>
      <c r="Y596" s="11" t="e">
        <f t="shared" si="195"/>
        <v>#VALUE!</v>
      </c>
      <c r="Z596" s="11" t="e">
        <f t="shared" si="196"/>
        <v>#VALUE!</v>
      </c>
      <c r="AA596" s="11" t="e">
        <f t="shared" si="197"/>
        <v>#VALUE!</v>
      </c>
      <c r="AB596" s="11" t="e">
        <f t="shared" si="198"/>
        <v>#VALUE!</v>
      </c>
      <c r="AC596" s="11" t="e">
        <f t="shared" si="199"/>
        <v>#VALUE!</v>
      </c>
      <c r="AD596" s="11" t="e">
        <f t="shared" si="200"/>
        <v>#VALUE!</v>
      </c>
      <c r="AE596" s="11" t="e">
        <f t="shared" si="201"/>
        <v>#VALUE!</v>
      </c>
      <c r="AF596" s="11" t="e">
        <f t="shared" si="202"/>
        <v>#VALUE!</v>
      </c>
      <c r="AG596" s="11" t="e">
        <f t="shared" si="203"/>
        <v>#VALUE!</v>
      </c>
      <c r="AH596" s="11" t="e">
        <f t="shared" si="204"/>
        <v>#VALUE!</v>
      </c>
    </row>
    <row r="597" spans="1:34">
      <c r="A597" s="3">
        <v>52597</v>
      </c>
      <c r="B597" s="4" t="s">
        <v>103</v>
      </c>
      <c r="C597" s="4" t="s">
        <v>103</v>
      </c>
      <c r="D597" s="4" t="s">
        <v>103</v>
      </c>
      <c r="E597" s="4" t="s">
        <v>46</v>
      </c>
      <c r="F597" s="9" t="s">
        <v>103</v>
      </c>
      <c r="G597" s="11" t="s">
        <v>103</v>
      </c>
      <c r="H597" s="9" t="s">
        <v>103</v>
      </c>
      <c r="I597" s="9" t="s">
        <v>103</v>
      </c>
      <c r="J597" s="9" t="s">
        <v>103</v>
      </c>
      <c r="K597" s="9" t="s">
        <v>103</v>
      </c>
      <c r="L597" s="9" t="s">
        <v>103</v>
      </c>
      <c r="M597" s="7" t="e">
        <f t="shared" si="193"/>
        <v>#VALUE!</v>
      </c>
      <c r="N597" s="7" t="e">
        <f t="shared" si="205"/>
        <v>#VALUE!</v>
      </c>
      <c r="O597" s="7" t="e">
        <f t="shared" si="206"/>
        <v>#VALUE!</v>
      </c>
      <c r="P597" s="7" t="e">
        <f t="shared" si="207"/>
        <v>#VALUE!</v>
      </c>
      <c r="Q597" s="7" t="e">
        <f t="shared" si="208"/>
        <v>#VALUE!</v>
      </c>
      <c r="R597" s="7" t="e">
        <f t="shared" si="209"/>
        <v>#VALUE!</v>
      </c>
      <c r="S597" s="7" t="e">
        <f t="shared" si="210"/>
        <v>#VALUE!</v>
      </c>
      <c r="T597" s="7" t="e">
        <f t="shared" si="211"/>
        <v>#VALUE!</v>
      </c>
      <c r="U597" s="7" t="e">
        <f t="shared" si="212"/>
        <v>#VALUE!</v>
      </c>
      <c r="V597" s="7" t="e">
        <f t="shared" si="213"/>
        <v>#VALUE!</v>
      </c>
      <c r="W597" s="7" t="e">
        <f t="shared" si="214"/>
        <v>#VALUE!</v>
      </c>
      <c r="X597" s="11" t="e">
        <f t="shared" si="194"/>
        <v>#VALUE!</v>
      </c>
      <c r="Y597" s="11" t="e">
        <f t="shared" si="195"/>
        <v>#VALUE!</v>
      </c>
      <c r="Z597" s="11" t="e">
        <f t="shared" si="196"/>
        <v>#VALUE!</v>
      </c>
      <c r="AA597" s="11" t="e">
        <f t="shared" si="197"/>
        <v>#VALUE!</v>
      </c>
      <c r="AB597" s="11" t="e">
        <f t="shared" si="198"/>
        <v>#VALUE!</v>
      </c>
      <c r="AC597" s="11" t="e">
        <f t="shared" si="199"/>
        <v>#VALUE!</v>
      </c>
      <c r="AD597" s="11" t="e">
        <f t="shared" si="200"/>
        <v>#VALUE!</v>
      </c>
      <c r="AE597" s="11" t="e">
        <f t="shared" si="201"/>
        <v>#VALUE!</v>
      </c>
      <c r="AF597" s="11" t="e">
        <f t="shared" si="202"/>
        <v>#VALUE!</v>
      </c>
      <c r="AG597" s="11" t="e">
        <f t="shared" si="203"/>
        <v>#VALUE!</v>
      </c>
      <c r="AH597" s="11" t="e">
        <f t="shared" si="204"/>
        <v>#VALUE!</v>
      </c>
    </row>
    <row r="598" spans="1:34">
      <c r="A598" s="3">
        <v>52628</v>
      </c>
      <c r="B598" s="4" t="s">
        <v>103</v>
      </c>
      <c r="C598" s="4" t="s">
        <v>103</v>
      </c>
      <c r="D598" s="4" t="s">
        <v>103</v>
      </c>
      <c r="E598" s="4" t="s">
        <v>46</v>
      </c>
      <c r="F598" s="9" t="s">
        <v>103</v>
      </c>
      <c r="G598" s="11" t="s">
        <v>103</v>
      </c>
      <c r="H598" s="9" t="s">
        <v>103</v>
      </c>
      <c r="I598" s="9" t="s">
        <v>103</v>
      </c>
      <c r="J598" s="9" t="s">
        <v>103</v>
      </c>
      <c r="K598" s="9" t="s">
        <v>103</v>
      </c>
      <c r="L598" s="9" t="s">
        <v>103</v>
      </c>
      <c r="M598" s="7" t="e">
        <f t="shared" si="193"/>
        <v>#VALUE!</v>
      </c>
      <c r="N598" s="7" t="e">
        <f t="shared" si="205"/>
        <v>#VALUE!</v>
      </c>
      <c r="O598" s="7" t="e">
        <f t="shared" si="206"/>
        <v>#VALUE!</v>
      </c>
      <c r="P598" s="7" t="e">
        <f t="shared" si="207"/>
        <v>#VALUE!</v>
      </c>
      <c r="Q598" s="7" t="e">
        <f t="shared" si="208"/>
        <v>#VALUE!</v>
      </c>
      <c r="R598" s="7" t="e">
        <f t="shared" si="209"/>
        <v>#VALUE!</v>
      </c>
      <c r="S598" s="7" t="e">
        <f t="shared" si="210"/>
        <v>#VALUE!</v>
      </c>
      <c r="T598" s="7" t="e">
        <f t="shared" si="211"/>
        <v>#VALUE!</v>
      </c>
      <c r="U598" s="7" t="e">
        <f t="shared" si="212"/>
        <v>#VALUE!</v>
      </c>
      <c r="V598" s="7" t="e">
        <f t="shared" si="213"/>
        <v>#VALUE!</v>
      </c>
      <c r="W598" s="7" t="e">
        <f t="shared" si="214"/>
        <v>#VALUE!</v>
      </c>
      <c r="X598" s="11" t="e">
        <f t="shared" si="194"/>
        <v>#VALUE!</v>
      </c>
      <c r="Y598" s="11" t="e">
        <f t="shared" si="195"/>
        <v>#VALUE!</v>
      </c>
      <c r="Z598" s="11" t="e">
        <f t="shared" si="196"/>
        <v>#VALUE!</v>
      </c>
      <c r="AA598" s="11" t="e">
        <f t="shared" si="197"/>
        <v>#VALUE!</v>
      </c>
      <c r="AB598" s="11" t="e">
        <f t="shared" si="198"/>
        <v>#VALUE!</v>
      </c>
      <c r="AC598" s="11" t="e">
        <f t="shared" si="199"/>
        <v>#VALUE!</v>
      </c>
      <c r="AD598" s="11" t="e">
        <f t="shared" si="200"/>
        <v>#VALUE!</v>
      </c>
      <c r="AE598" s="11" t="e">
        <f t="shared" si="201"/>
        <v>#VALUE!</v>
      </c>
      <c r="AF598" s="11" t="e">
        <f t="shared" si="202"/>
        <v>#VALUE!</v>
      </c>
      <c r="AG598" s="11" t="e">
        <f t="shared" si="203"/>
        <v>#VALUE!</v>
      </c>
      <c r="AH598" s="11" t="e">
        <f t="shared" si="204"/>
        <v>#VALUE!</v>
      </c>
    </row>
    <row r="599" spans="1:34">
      <c r="A599" s="3">
        <v>52657</v>
      </c>
      <c r="B599" s="4" t="s">
        <v>103</v>
      </c>
      <c r="C599" s="4" t="s">
        <v>103</v>
      </c>
      <c r="D599" s="4" t="s">
        <v>103</v>
      </c>
      <c r="E599" s="4" t="s">
        <v>46</v>
      </c>
      <c r="F599" s="9" t="s">
        <v>103</v>
      </c>
      <c r="G599" s="11" t="s">
        <v>103</v>
      </c>
      <c r="H599" s="9" t="s">
        <v>103</v>
      </c>
      <c r="I599" s="9" t="s">
        <v>103</v>
      </c>
      <c r="J599" s="9" t="s">
        <v>103</v>
      </c>
      <c r="K599" s="9" t="s">
        <v>103</v>
      </c>
      <c r="L599" s="9" t="s">
        <v>103</v>
      </c>
      <c r="M599" s="7" t="e">
        <f t="shared" si="193"/>
        <v>#VALUE!</v>
      </c>
      <c r="N599" s="7" t="e">
        <f t="shared" si="205"/>
        <v>#VALUE!</v>
      </c>
      <c r="O599" s="7" t="e">
        <f t="shared" si="206"/>
        <v>#VALUE!</v>
      </c>
      <c r="P599" s="7" t="e">
        <f t="shared" si="207"/>
        <v>#VALUE!</v>
      </c>
      <c r="Q599" s="7" t="e">
        <f t="shared" si="208"/>
        <v>#VALUE!</v>
      </c>
      <c r="R599" s="7" t="e">
        <f t="shared" si="209"/>
        <v>#VALUE!</v>
      </c>
      <c r="S599" s="7" t="e">
        <f t="shared" si="210"/>
        <v>#VALUE!</v>
      </c>
      <c r="T599" s="7" t="e">
        <f t="shared" si="211"/>
        <v>#VALUE!</v>
      </c>
      <c r="U599" s="7" t="e">
        <f t="shared" si="212"/>
        <v>#VALUE!</v>
      </c>
      <c r="V599" s="7" t="e">
        <f t="shared" si="213"/>
        <v>#VALUE!</v>
      </c>
      <c r="W599" s="7" t="e">
        <f t="shared" si="214"/>
        <v>#VALUE!</v>
      </c>
      <c r="X599" s="11" t="e">
        <f t="shared" si="194"/>
        <v>#VALUE!</v>
      </c>
      <c r="Y599" s="11" t="e">
        <f t="shared" si="195"/>
        <v>#VALUE!</v>
      </c>
      <c r="Z599" s="11" t="e">
        <f t="shared" si="196"/>
        <v>#VALUE!</v>
      </c>
      <c r="AA599" s="11" t="e">
        <f t="shared" si="197"/>
        <v>#VALUE!</v>
      </c>
      <c r="AB599" s="11" t="e">
        <f t="shared" si="198"/>
        <v>#VALUE!</v>
      </c>
      <c r="AC599" s="11" t="e">
        <f t="shared" si="199"/>
        <v>#VALUE!</v>
      </c>
      <c r="AD599" s="11" t="e">
        <f t="shared" si="200"/>
        <v>#VALUE!</v>
      </c>
      <c r="AE599" s="11" t="e">
        <f t="shared" si="201"/>
        <v>#VALUE!</v>
      </c>
      <c r="AF599" s="11" t="e">
        <f t="shared" si="202"/>
        <v>#VALUE!</v>
      </c>
      <c r="AG599" s="11" t="e">
        <f t="shared" si="203"/>
        <v>#VALUE!</v>
      </c>
      <c r="AH599" s="11" t="e">
        <f t="shared" si="204"/>
        <v>#VALUE!</v>
      </c>
    </row>
    <row r="600" spans="1:34">
      <c r="A600" s="3">
        <v>52688</v>
      </c>
      <c r="B600" s="4" t="s">
        <v>103</v>
      </c>
      <c r="C600" s="4" t="s">
        <v>103</v>
      </c>
      <c r="D600" s="4" t="s">
        <v>103</v>
      </c>
      <c r="E600" s="4" t="s">
        <v>46</v>
      </c>
      <c r="F600" s="9" t="s">
        <v>103</v>
      </c>
      <c r="G600" s="11" t="s">
        <v>103</v>
      </c>
      <c r="H600" s="9" t="s">
        <v>103</v>
      </c>
      <c r="I600" s="9" t="s">
        <v>103</v>
      </c>
      <c r="J600" s="9" t="s">
        <v>103</v>
      </c>
      <c r="K600" s="9" t="s">
        <v>103</v>
      </c>
      <c r="L600" s="9" t="s">
        <v>103</v>
      </c>
      <c r="M600" s="7" t="e">
        <f t="shared" si="193"/>
        <v>#VALUE!</v>
      </c>
      <c r="N600" s="7" t="e">
        <f t="shared" si="205"/>
        <v>#VALUE!</v>
      </c>
      <c r="O600" s="7" t="e">
        <f t="shared" si="206"/>
        <v>#VALUE!</v>
      </c>
      <c r="P600" s="7" t="e">
        <f t="shared" si="207"/>
        <v>#VALUE!</v>
      </c>
      <c r="Q600" s="7" t="e">
        <f t="shared" si="208"/>
        <v>#VALUE!</v>
      </c>
      <c r="R600" s="7" t="e">
        <f t="shared" si="209"/>
        <v>#VALUE!</v>
      </c>
      <c r="S600" s="7" t="e">
        <f t="shared" si="210"/>
        <v>#VALUE!</v>
      </c>
      <c r="T600" s="7" t="e">
        <f t="shared" si="211"/>
        <v>#VALUE!</v>
      </c>
      <c r="U600" s="7" t="e">
        <f t="shared" si="212"/>
        <v>#VALUE!</v>
      </c>
      <c r="V600" s="7" t="e">
        <f t="shared" si="213"/>
        <v>#VALUE!</v>
      </c>
      <c r="W600" s="7" t="e">
        <f t="shared" si="214"/>
        <v>#VALUE!</v>
      </c>
      <c r="X600" s="11" t="e">
        <f t="shared" si="194"/>
        <v>#VALUE!</v>
      </c>
      <c r="Y600" s="11" t="e">
        <f t="shared" si="195"/>
        <v>#VALUE!</v>
      </c>
      <c r="Z600" s="11" t="e">
        <f t="shared" si="196"/>
        <v>#VALUE!</v>
      </c>
      <c r="AA600" s="11" t="e">
        <f t="shared" si="197"/>
        <v>#VALUE!</v>
      </c>
      <c r="AB600" s="11" t="e">
        <f t="shared" si="198"/>
        <v>#VALUE!</v>
      </c>
      <c r="AC600" s="11" t="e">
        <f t="shared" si="199"/>
        <v>#VALUE!</v>
      </c>
      <c r="AD600" s="11" t="e">
        <f t="shared" si="200"/>
        <v>#VALUE!</v>
      </c>
      <c r="AE600" s="11" t="e">
        <f t="shared" si="201"/>
        <v>#VALUE!</v>
      </c>
      <c r="AF600" s="11" t="e">
        <f t="shared" si="202"/>
        <v>#VALUE!</v>
      </c>
      <c r="AG600" s="11" t="e">
        <f t="shared" si="203"/>
        <v>#VALUE!</v>
      </c>
      <c r="AH600" s="11" t="e">
        <f t="shared" si="204"/>
        <v>#VALUE!</v>
      </c>
    </row>
    <row r="601" spans="1:34">
      <c r="A601" s="3">
        <v>52718</v>
      </c>
      <c r="B601" s="4" t="s">
        <v>103</v>
      </c>
      <c r="C601" s="4" t="s">
        <v>103</v>
      </c>
      <c r="D601" s="4" t="s">
        <v>103</v>
      </c>
      <c r="E601" s="4" t="s">
        <v>46</v>
      </c>
      <c r="F601" s="9" t="s">
        <v>103</v>
      </c>
      <c r="G601" s="11" t="s">
        <v>103</v>
      </c>
      <c r="H601" s="9" t="s">
        <v>103</v>
      </c>
      <c r="I601" s="9" t="s">
        <v>103</v>
      </c>
      <c r="J601" s="9" t="s">
        <v>103</v>
      </c>
      <c r="K601" s="9" t="s">
        <v>103</v>
      </c>
      <c r="L601" s="9" t="s">
        <v>103</v>
      </c>
      <c r="M601" s="7" t="e">
        <f t="shared" si="193"/>
        <v>#VALUE!</v>
      </c>
      <c r="N601" s="7" t="e">
        <f t="shared" si="205"/>
        <v>#VALUE!</v>
      </c>
      <c r="O601" s="7" t="e">
        <f t="shared" si="206"/>
        <v>#VALUE!</v>
      </c>
      <c r="P601" s="7" t="e">
        <f t="shared" si="207"/>
        <v>#VALUE!</v>
      </c>
      <c r="Q601" s="7" t="e">
        <f t="shared" si="208"/>
        <v>#VALUE!</v>
      </c>
      <c r="R601" s="7" t="e">
        <f t="shared" si="209"/>
        <v>#VALUE!</v>
      </c>
      <c r="S601" s="7" t="e">
        <f t="shared" si="210"/>
        <v>#VALUE!</v>
      </c>
      <c r="T601" s="7" t="e">
        <f t="shared" si="211"/>
        <v>#VALUE!</v>
      </c>
      <c r="U601" s="7" t="e">
        <f t="shared" si="212"/>
        <v>#VALUE!</v>
      </c>
      <c r="V601" s="7" t="e">
        <f t="shared" si="213"/>
        <v>#VALUE!</v>
      </c>
      <c r="W601" s="7" t="e">
        <f t="shared" si="214"/>
        <v>#VALUE!</v>
      </c>
      <c r="X601" s="11" t="e">
        <f t="shared" si="194"/>
        <v>#VALUE!</v>
      </c>
      <c r="Y601" s="11" t="e">
        <f t="shared" si="195"/>
        <v>#VALUE!</v>
      </c>
      <c r="Z601" s="11" t="e">
        <f t="shared" si="196"/>
        <v>#VALUE!</v>
      </c>
      <c r="AA601" s="11" t="e">
        <f t="shared" si="197"/>
        <v>#VALUE!</v>
      </c>
      <c r="AB601" s="11" t="e">
        <f t="shared" si="198"/>
        <v>#VALUE!</v>
      </c>
      <c r="AC601" s="11" t="e">
        <f t="shared" si="199"/>
        <v>#VALUE!</v>
      </c>
      <c r="AD601" s="11" t="e">
        <f t="shared" si="200"/>
        <v>#VALUE!</v>
      </c>
      <c r="AE601" s="11" t="e">
        <f t="shared" si="201"/>
        <v>#VALUE!</v>
      </c>
      <c r="AF601" s="11" t="e">
        <f t="shared" si="202"/>
        <v>#VALUE!</v>
      </c>
      <c r="AG601" s="11" t="e">
        <f t="shared" si="203"/>
        <v>#VALUE!</v>
      </c>
      <c r="AH601" s="11" t="e">
        <f t="shared" si="204"/>
        <v>#VALUE!</v>
      </c>
    </row>
    <row r="602" spans="1:34">
      <c r="A602" s="3">
        <v>52749</v>
      </c>
      <c r="B602" s="4" t="s">
        <v>103</v>
      </c>
      <c r="C602" s="4" t="s">
        <v>103</v>
      </c>
      <c r="D602" s="4" t="s">
        <v>103</v>
      </c>
      <c r="E602" s="4" t="s">
        <v>46</v>
      </c>
      <c r="F602" s="9" t="s">
        <v>103</v>
      </c>
      <c r="G602" s="11" t="s">
        <v>103</v>
      </c>
      <c r="H602" s="9" t="s">
        <v>103</v>
      </c>
      <c r="I602" s="9" t="s">
        <v>103</v>
      </c>
      <c r="J602" s="9" t="s">
        <v>103</v>
      </c>
      <c r="K602" s="9" t="s">
        <v>103</v>
      </c>
      <c r="L602" s="9" t="s">
        <v>103</v>
      </c>
      <c r="M602" s="7" t="e">
        <f t="shared" si="193"/>
        <v>#VALUE!</v>
      </c>
      <c r="N602" s="7" t="e">
        <f t="shared" si="205"/>
        <v>#VALUE!</v>
      </c>
      <c r="O602" s="7" t="e">
        <f t="shared" si="206"/>
        <v>#VALUE!</v>
      </c>
      <c r="P602" s="7" t="e">
        <f t="shared" si="207"/>
        <v>#VALUE!</v>
      </c>
      <c r="Q602" s="7" t="e">
        <f t="shared" si="208"/>
        <v>#VALUE!</v>
      </c>
      <c r="R602" s="7" t="e">
        <f t="shared" si="209"/>
        <v>#VALUE!</v>
      </c>
      <c r="S602" s="7" t="e">
        <f t="shared" si="210"/>
        <v>#VALUE!</v>
      </c>
      <c r="T602" s="7" t="e">
        <f t="shared" si="211"/>
        <v>#VALUE!</v>
      </c>
      <c r="U602" s="7" t="e">
        <f t="shared" si="212"/>
        <v>#VALUE!</v>
      </c>
      <c r="V602" s="7" t="e">
        <f t="shared" si="213"/>
        <v>#VALUE!</v>
      </c>
      <c r="W602" s="7" t="e">
        <f t="shared" si="214"/>
        <v>#VALUE!</v>
      </c>
      <c r="X602" s="11" t="e">
        <f t="shared" si="194"/>
        <v>#VALUE!</v>
      </c>
      <c r="Y602" s="11" t="e">
        <f t="shared" si="195"/>
        <v>#VALUE!</v>
      </c>
      <c r="Z602" s="11" t="e">
        <f t="shared" si="196"/>
        <v>#VALUE!</v>
      </c>
      <c r="AA602" s="11" t="e">
        <f t="shared" si="197"/>
        <v>#VALUE!</v>
      </c>
      <c r="AB602" s="11" t="e">
        <f t="shared" si="198"/>
        <v>#VALUE!</v>
      </c>
      <c r="AC602" s="11" t="e">
        <f t="shared" si="199"/>
        <v>#VALUE!</v>
      </c>
      <c r="AD602" s="11" t="e">
        <f t="shared" si="200"/>
        <v>#VALUE!</v>
      </c>
      <c r="AE602" s="11" t="e">
        <f t="shared" si="201"/>
        <v>#VALUE!</v>
      </c>
      <c r="AF602" s="11" t="e">
        <f t="shared" si="202"/>
        <v>#VALUE!</v>
      </c>
      <c r="AG602" s="11" t="e">
        <f t="shared" si="203"/>
        <v>#VALUE!</v>
      </c>
      <c r="AH602" s="11" t="e">
        <f t="shared" si="204"/>
        <v>#VALUE!</v>
      </c>
    </row>
    <row r="603" spans="1:34">
      <c r="A603" s="3">
        <v>52779</v>
      </c>
      <c r="B603" s="4" t="s">
        <v>103</v>
      </c>
      <c r="C603" s="4" t="s">
        <v>103</v>
      </c>
      <c r="D603" s="4" t="s">
        <v>103</v>
      </c>
      <c r="E603" s="4" t="s">
        <v>46</v>
      </c>
      <c r="F603" s="9" t="s">
        <v>103</v>
      </c>
      <c r="G603" s="11" t="s">
        <v>103</v>
      </c>
      <c r="H603" s="9" t="s">
        <v>103</v>
      </c>
      <c r="I603" s="9" t="s">
        <v>103</v>
      </c>
      <c r="J603" s="9" t="s">
        <v>103</v>
      </c>
      <c r="K603" s="9" t="s">
        <v>103</v>
      </c>
      <c r="L603" s="9" t="s">
        <v>103</v>
      </c>
      <c r="M603" s="7" t="e">
        <f t="shared" ref="M603:M666" si="215">M602*(1+B603)</f>
        <v>#VALUE!</v>
      </c>
      <c r="N603" s="7" t="e">
        <f t="shared" si="205"/>
        <v>#VALUE!</v>
      </c>
      <c r="O603" s="7" t="e">
        <f t="shared" si="206"/>
        <v>#VALUE!</v>
      </c>
      <c r="P603" s="7" t="e">
        <f t="shared" si="207"/>
        <v>#VALUE!</v>
      </c>
      <c r="Q603" s="7" t="e">
        <f t="shared" si="208"/>
        <v>#VALUE!</v>
      </c>
      <c r="R603" s="7" t="e">
        <f t="shared" si="209"/>
        <v>#VALUE!</v>
      </c>
      <c r="S603" s="7" t="e">
        <f t="shared" si="210"/>
        <v>#VALUE!</v>
      </c>
      <c r="T603" s="7" t="e">
        <f t="shared" si="211"/>
        <v>#VALUE!</v>
      </c>
      <c r="U603" s="7" t="e">
        <f t="shared" si="212"/>
        <v>#VALUE!</v>
      </c>
      <c r="V603" s="7" t="e">
        <f t="shared" si="213"/>
        <v>#VALUE!</v>
      </c>
      <c r="W603" s="7" t="e">
        <f t="shared" si="214"/>
        <v>#VALUE!</v>
      </c>
      <c r="X603" s="11" t="e">
        <f t="shared" si="194"/>
        <v>#VALUE!</v>
      </c>
      <c r="Y603" s="11" t="e">
        <f t="shared" si="195"/>
        <v>#VALUE!</v>
      </c>
      <c r="Z603" s="11" t="e">
        <f t="shared" si="196"/>
        <v>#VALUE!</v>
      </c>
      <c r="AA603" s="11" t="e">
        <f t="shared" si="197"/>
        <v>#VALUE!</v>
      </c>
      <c r="AB603" s="11" t="e">
        <f t="shared" si="198"/>
        <v>#VALUE!</v>
      </c>
      <c r="AC603" s="11" t="e">
        <f t="shared" si="199"/>
        <v>#VALUE!</v>
      </c>
      <c r="AD603" s="11" t="e">
        <f t="shared" si="200"/>
        <v>#VALUE!</v>
      </c>
      <c r="AE603" s="11" t="e">
        <f t="shared" si="201"/>
        <v>#VALUE!</v>
      </c>
      <c r="AF603" s="11" t="e">
        <f t="shared" si="202"/>
        <v>#VALUE!</v>
      </c>
      <c r="AG603" s="11" t="e">
        <f t="shared" si="203"/>
        <v>#VALUE!</v>
      </c>
      <c r="AH603" s="11" t="e">
        <f t="shared" si="204"/>
        <v>#VALUE!</v>
      </c>
    </row>
    <row r="604" spans="1:34">
      <c r="A604" s="3">
        <v>52810</v>
      </c>
      <c r="B604" s="4" t="s">
        <v>103</v>
      </c>
      <c r="C604" s="4" t="s">
        <v>103</v>
      </c>
      <c r="D604" s="4" t="s">
        <v>103</v>
      </c>
      <c r="E604" s="4" t="s">
        <v>46</v>
      </c>
      <c r="F604" s="9" t="s">
        <v>103</v>
      </c>
      <c r="G604" s="11" t="s">
        <v>103</v>
      </c>
      <c r="H604" s="9" t="s">
        <v>103</v>
      </c>
      <c r="I604" s="9" t="s">
        <v>103</v>
      </c>
      <c r="J604" s="9" t="s">
        <v>103</v>
      </c>
      <c r="K604" s="9" t="s">
        <v>103</v>
      </c>
      <c r="L604" s="9" t="s">
        <v>103</v>
      </c>
      <c r="M604" s="7" t="e">
        <f t="shared" si="215"/>
        <v>#VALUE!</v>
      </c>
      <c r="N604" s="7" t="e">
        <f t="shared" si="205"/>
        <v>#VALUE!</v>
      </c>
      <c r="O604" s="7" t="e">
        <f t="shared" si="206"/>
        <v>#VALUE!</v>
      </c>
      <c r="P604" s="7" t="e">
        <f t="shared" si="207"/>
        <v>#VALUE!</v>
      </c>
      <c r="Q604" s="7" t="e">
        <f t="shared" si="208"/>
        <v>#VALUE!</v>
      </c>
      <c r="R604" s="7" t="e">
        <f t="shared" si="209"/>
        <v>#VALUE!</v>
      </c>
      <c r="S604" s="7" t="e">
        <f t="shared" si="210"/>
        <v>#VALUE!</v>
      </c>
      <c r="T604" s="7" t="e">
        <f t="shared" si="211"/>
        <v>#VALUE!</v>
      </c>
      <c r="U604" s="7" t="e">
        <f t="shared" si="212"/>
        <v>#VALUE!</v>
      </c>
      <c r="V604" s="7" t="e">
        <f t="shared" si="213"/>
        <v>#VALUE!</v>
      </c>
      <c r="W604" s="7" t="e">
        <f t="shared" si="214"/>
        <v>#VALUE!</v>
      </c>
      <c r="X604" s="11" t="e">
        <f t="shared" si="194"/>
        <v>#VALUE!</v>
      </c>
      <c r="Y604" s="11" t="e">
        <f t="shared" si="195"/>
        <v>#VALUE!</v>
      </c>
      <c r="Z604" s="11" t="e">
        <f t="shared" si="196"/>
        <v>#VALUE!</v>
      </c>
      <c r="AA604" s="11" t="e">
        <f t="shared" si="197"/>
        <v>#VALUE!</v>
      </c>
      <c r="AB604" s="11" t="e">
        <f t="shared" si="198"/>
        <v>#VALUE!</v>
      </c>
      <c r="AC604" s="11" t="e">
        <f t="shared" si="199"/>
        <v>#VALUE!</v>
      </c>
      <c r="AD604" s="11" t="e">
        <f t="shared" si="200"/>
        <v>#VALUE!</v>
      </c>
      <c r="AE604" s="11" t="e">
        <f t="shared" si="201"/>
        <v>#VALUE!</v>
      </c>
      <c r="AF604" s="11" t="e">
        <f t="shared" si="202"/>
        <v>#VALUE!</v>
      </c>
      <c r="AG604" s="11" t="e">
        <f t="shared" si="203"/>
        <v>#VALUE!</v>
      </c>
      <c r="AH604" s="11" t="e">
        <f t="shared" si="204"/>
        <v>#VALUE!</v>
      </c>
    </row>
    <row r="605" spans="1:34">
      <c r="A605" s="3">
        <v>52841</v>
      </c>
      <c r="B605" s="4" t="s">
        <v>103</v>
      </c>
      <c r="C605" s="4" t="s">
        <v>103</v>
      </c>
      <c r="D605" s="4" t="s">
        <v>103</v>
      </c>
      <c r="E605" s="4" t="s">
        <v>46</v>
      </c>
      <c r="F605" s="9" t="s">
        <v>103</v>
      </c>
      <c r="G605" s="11" t="s">
        <v>103</v>
      </c>
      <c r="H605" s="9" t="s">
        <v>103</v>
      </c>
      <c r="I605" s="9" t="s">
        <v>103</v>
      </c>
      <c r="J605" s="9" t="s">
        <v>103</v>
      </c>
      <c r="K605" s="9" t="s">
        <v>103</v>
      </c>
      <c r="L605" s="9" t="s">
        <v>103</v>
      </c>
      <c r="M605" s="7" t="e">
        <f t="shared" si="215"/>
        <v>#VALUE!</v>
      </c>
      <c r="N605" s="7" t="e">
        <f t="shared" si="205"/>
        <v>#VALUE!</v>
      </c>
      <c r="O605" s="7" t="e">
        <f t="shared" si="206"/>
        <v>#VALUE!</v>
      </c>
      <c r="P605" s="7" t="e">
        <f t="shared" si="207"/>
        <v>#VALUE!</v>
      </c>
      <c r="Q605" s="7" t="e">
        <f t="shared" si="208"/>
        <v>#VALUE!</v>
      </c>
      <c r="R605" s="7" t="e">
        <f t="shared" si="209"/>
        <v>#VALUE!</v>
      </c>
      <c r="S605" s="7" t="e">
        <f t="shared" si="210"/>
        <v>#VALUE!</v>
      </c>
      <c r="T605" s="7" t="e">
        <f t="shared" si="211"/>
        <v>#VALUE!</v>
      </c>
      <c r="U605" s="7" t="e">
        <f t="shared" si="212"/>
        <v>#VALUE!</v>
      </c>
      <c r="V605" s="7" t="e">
        <f t="shared" si="213"/>
        <v>#VALUE!</v>
      </c>
      <c r="W605" s="7" t="e">
        <f t="shared" si="214"/>
        <v>#VALUE!</v>
      </c>
      <c r="X605" s="11" t="e">
        <f t="shared" si="194"/>
        <v>#VALUE!</v>
      </c>
      <c r="Y605" s="11" t="e">
        <f t="shared" si="195"/>
        <v>#VALUE!</v>
      </c>
      <c r="Z605" s="11" t="e">
        <f t="shared" si="196"/>
        <v>#VALUE!</v>
      </c>
      <c r="AA605" s="11" t="e">
        <f t="shared" si="197"/>
        <v>#VALUE!</v>
      </c>
      <c r="AB605" s="11" t="e">
        <f t="shared" si="198"/>
        <v>#VALUE!</v>
      </c>
      <c r="AC605" s="11" t="e">
        <f t="shared" si="199"/>
        <v>#VALUE!</v>
      </c>
      <c r="AD605" s="11" t="e">
        <f t="shared" si="200"/>
        <v>#VALUE!</v>
      </c>
      <c r="AE605" s="11" t="e">
        <f t="shared" si="201"/>
        <v>#VALUE!</v>
      </c>
      <c r="AF605" s="11" t="e">
        <f t="shared" si="202"/>
        <v>#VALUE!</v>
      </c>
      <c r="AG605" s="11" t="e">
        <f t="shared" si="203"/>
        <v>#VALUE!</v>
      </c>
      <c r="AH605" s="11" t="e">
        <f t="shared" si="204"/>
        <v>#VALUE!</v>
      </c>
    </row>
    <row r="606" spans="1:34">
      <c r="A606" s="3">
        <v>52871</v>
      </c>
      <c r="B606" s="4" t="s">
        <v>103</v>
      </c>
      <c r="C606" s="4" t="s">
        <v>103</v>
      </c>
      <c r="D606" s="4" t="s">
        <v>103</v>
      </c>
      <c r="E606" s="4" t="s">
        <v>46</v>
      </c>
      <c r="F606" s="9" t="s">
        <v>103</v>
      </c>
      <c r="G606" s="11" t="s">
        <v>103</v>
      </c>
      <c r="H606" s="9" t="s">
        <v>103</v>
      </c>
      <c r="I606" s="9" t="s">
        <v>103</v>
      </c>
      <c r="J606" s="9" t="s">
        <v>103</v>
      </c>
      <c r="K606" s="9" t="s">
        <v>103</v>
      </c>
      <c r="L606" s="9" t="s">
        <v>103</v>
      </c>
      <c r="M606" s="7" t="e">
        <f t="shared" si="215"/>
        <v>#VALUE!</v>
      </c>
      <c r="N606" s="7" t="e">
        <f t="shared" si="205"/>
        <v>#VALUE!</v>
      </c>
      <c r="O606" s="7" t="e">
        <f t="shared" si="206"/>
        <v>#VALUE!</v>
      </c>
      <c r="P606" s="7" t="e">
        <f t="shared" si="207"/>
        <v>#VALUE!</v>
      </c>
      <c r="Q606" s="7" t="e">
        <f t="shared" si="208"/>
        <v>#VALUE!</v>
      </c>
      <c r="R606" s="7" t="e">
        <f t="shared" si="209"/>
        <v>#VALUE!</v>
      </c>
      <c r="S606" s="7" t="e">
        <f t="shared" si="210"/>
        <v>#VALUE!</v>
      </c>
      <c r="T606" s="7" t="e">
        <f t="shared" si="211"/>
        <v>#VALUE!</v>
      </c>
      <c r="U606" s="7" t="e">
        <f t="shared" si="212"/>
        <v>#VALUE!</v>
      </c>
      <c r="V606" s="7" t="e">
        <f t="shared" si="213"/>
        <v>#VALUE!</v>
      </c>
      <c r="W606" s="7" t="e">
        <f t="shared" si="214"/>
        <v>#VALUE!</v>
      </c>
      <c r="X606" s="11" t="e">
        <f t="shared" si="194"/>
        <v>#VALUE!</v>
      </c>
      <c r="Y606" s="11" t="e">
        <f t="shared" si="195"/>
        <v>#VALUE!</v>
      </c>
      <c r="Z606" s="11" t="e">
        <f t="shared" si="196"/>
        <v>#VALUE!</v>
      </c>
      <c r="AA606" s="11" t="e">
        <f t="shared" si="197"/>
        <v>#VALUE!</v>
      </c>
      <c r="AB606" s="11" t="e">
        <f t="shared" si="198"/>
        <v>#VALUE!</v>
      </c>
      <c r="AC606" s="11" t="e">
        <f t="shared" si="199"/>
        <v>#VALUE!</v>
      </c>
      <c r="AD606" s="11" t="e">
        <f t="shared" si="200"/>
        <v>#VALUE!</v>
      </c>
      <c r="AE606" s="11" t="e">
        <f t="shared" si="201"/>
        <v>#VALUE!</v>
      </c>
      <c r="AF606" s="11" t="e">
        <f t="shared" si="202"/>
        <v>#VALUE!</v>
      </c>
      <c r="AG606" s="11" t="e">
        <f t="shared" si="203"/>
        <v>#VALUE!</v>
      </c>
      <c r="AH606" s="11" t="e">
        <f t="shared" si="204"/>
        <v>#VALUE!</v>
      </c>
    </row>
    <row r="607" spans="1:34">
      <c r="A607" s="3">
        <v>52902</v>
      </c>
      <c r="B607" s="4" t="s">
        <v>103</v>
      </c>
      <c r="C607" s="4" t="s">
        <v>103</v>
      </c>
      <c r="D607" s="4" t="s">
        <v>103</v>
      </c>
      <c r="E607" s="4" t="s">
        <v>46</v>
      </c>
      <c r="F607" s="9" t="s">
        <v>103</v>
      </c>
      <c r="G607" s="11" t="s">
        <v>103</v>
      </c>
      <c r="H607" s="9" t="s">
        <v>103</v>
      </c>
      <c r="I607" s="9" t="s">
        <v>103</v>
      </c>
      <c r="J607" s="9" t="s">
        <v>103</v>
      </c>
      <c r="K607" s="9" t="s">
        <v>103</v>
      </c>
      <c r="L607" s="9" t="s">
        <v>103</v>
      </c>
      <c r="M607" s="7" t="e">
        <f t="shared" si="215"/>
        <v>#VALUE!</v>
      </c>
      <c r="N607" s="7" t="e">
        <f t="shared" si="205"/>
        <v>#VALUE!</v>
      </c>
      <c r="O607" s="7" t="e">
        <f t="shared" si="206"/>
        <v>#VALUE!</v>
      </c>
      <c r="P607" s="7" t="e">
        <f t="shared" si="207"/>
        <v>#VALUE!</v>
      </c>
      <c r="Q607" s="7" t="e">
        <f t="shared" si="208"/>
        <v>#VALUE!</v>
      </c>
      <c r="R607" s="7" t="e">
        <f t="shared" si="209"/>
        <v>#VALUE!</v>
      </c>
      <c r="S607" s="7" t="e">
        <f t="shared" si="210"/>
        <v>#VALUE!</v>
      </c>
      <c r="T607" s="7" t="e">
        <f t="shared" si="211"/>
        <v>#VALUE!</v>
      </c>
      <c r="U607" s="7" t="e">
        <f t="shared" si="212"/>
        <v>#VALUE!</v>
      </c>
      <c r="V607" s="7" t="e">
        <f t="shared" si="213"/>
        <v>#VALUE!</v>
      </c>
      <c r="W607" s="7" t="e">
        <f t="shared" si="214"/>
        <v>#VALUE!</v>
      </c>
      <c r="X607" s="11" t="e">
        <f t="shared" si="194"/>
        <v>#VALUE!</v>
      </c>
      <c r="Y607" s="11" t="e">
        <f t="shared" si="195"/>
        <v>#VALUE!</v>
      </c>
      <c r="Z607" s="11" t="e">
        <f t="shared" si="196"/>
        <v>#VALUE!</v>
      </c>
      <c r="AA607" s="11" t="e">
        <f t="shared" si="197"/>
        <v>#VALUE!</v>
      </c>
      <c r="AB607" s="11" t="e">
        <f t="shared" si="198"/>
        <v>#VALUE!</v>
      </c>
      <c r="AC607" s="11" t="e">
        <f t="shared" si="199"/>
        <v>#VALUE!</v>
      </c>
      <c r="AD607" s="11" t="e">
        <f t="shared" si="200"/>
        <v>#VALUE!</v>
      </c>
      <c r="AE607" s="11" t="e">
        <f t="shared" si="201"/>
        <v>#VALUE!</v>
      </c>
      <c r="AF607" s="11" t="e">
        <f t="shared" si="202"/>
        <v>#VALUE!</v>
      </c>
      <c r="AG607" s="11" t="e">
        <f t="shared" si="203"/>
        <v>#VALUE!</v>
      </c>
      <c r="AH607" s="11" t="e">
        <f t="shared" si="204"/>
        <v>#VALUE!</v>
      </c>
    </row>
    <row r="608" spans="1:34">
      <c r="A608" s="3">
        <v>52932</v>
      </c>
      <c r="B608" s="4" t="s">
        <v>103</v>
      </c>
      <c r="C608" s="4" t="s">
        <v>103</v>
      </c>
      <c r="D608" s="4" t="s">
        <v>103</v>
      </c>
      <c r="E608" s="4" t="s">
        <v>46</v>
      </c>
      <c r="F608" s="9" t="s">
        <v>103</v>
      </c>
      <c r="G608" s="11" t="s">
        <v>103</v>
      </c>
      <c r="H608" s="9" t="s">
        <v>103</v>
      </c>
      <c r="I608" s="9" t="s">
        <v>103</v>
      </c>
      <c r="J608" s="9" t="s">
        <v>103</v>
      </c>
      <c r="K608" s="9" t="s">
        <v>103</v>
      </c>
      <c r="L608" s="9" t="s">
        <v>103</v>
      </c>
      <c r="M608" s="7" t="e">
        <f t="shared" si="215"/>
        <v>#VALUE!</v>
      </c>
      <c r="N608" s="7" t="e">
        <f t="shared" si="205"/>
        <v>#VALUE!</v>
      </c>
      <c r="O608" s="7" t="e">
        <f t="shared" si="206"/>
        <v>#VALUE!</v>
      </c>
      <c r="P608" s="7" t="e">
        <f t="shared" si="207"/>
        <v>#VALUE!</v>
      </c>
      <c r="Q608" s="7" t="e">
        <f t="shared" si="208"/>
        <v>#VALUE!</v>
      </c>
      <c r="R608" s="7" t="e">
        <f t="shared" si="209"/>
        <v>#VALUE!</v>
      </c>
      <c r="S608" s="7" t="e">
        <f t="shared" si="210"/>
        <v>#VALUE!</v>
      </c>
      <c r="T608" s="7" t="e">
        <f t="shared" si="211"/>
        <v>#VALUE!</v>
      </c>
      <c r="U608" s="7" t="e">
        <f t="shared" si="212"/>
        <v>#VALUE!</v>
      </c>
      <c r="V608" s="7" t="e">
        <f t="shared" si="213"/>
        <v>#VALUE!</v>
      </c>
      <c r="W608" s="7" t="e">
        <f t="shared" si="214"/>
        <v>#VALUE!</v>
      </c>
      <c r="X608" s="11" t="e">
        <f t="shared" si="194"/>
        <v>#VALUE!</v>
      </c>
      <c r="Y608" s="11" t="e">
        <f t="shared" si="195"/>
        <v>#VALUE!</v>
      </c>
      <c r="Z608" s="11" t="e">
        <f t="shared" si="196"/>
        <v>#VALUE!</v>
      </c>
      <c r="AA608" s="11" t="e">
        <f t="shared" si="197"/>
        <v>#VALUE!</v>
      </c>
      <c r="AB608" s="11" t="e">
        <f t="shared" si="198"/>
        <v>#VALUE!</v>
      </c>
      <c r="AC608" s="11" t="e">
        <f t="shared" si="199"/>
        <v>#VALUE!</v>
      </c>
      <c r="AD608" s="11" t="e">
        <f t="shared" si="200"/>
        <v>#VALUE!</v>
      </c>
      <c r="AE608" s="11" t="e">
        <f t="shared" si="201"/>
        <v>#VALUE!</v>
      </c>
      <c r="AF608" s="11" t="e">
        <f t="shared" si="202"/>
        <v>#VALUE!</v>
      </c>
      <c r="AG608" s="11" t="e">
        <f t="shared" si="203"/>
        <v>#VALUE!</v>
      </c>
      <c r="AH608" s="11" t="e">
        <f t="shared" si="204"/>
        <v>#VALUE!</v>
      </c>
    </row>
    <row r="609" spans="1:34">
      <c r="A609" s="3">
        <v>52963</v>
      </c>
      <c r="B609" s="4" t="s">
        <v>103</v>
      </c>
      <c r="C609" s="4" t="s">
        <v>103</v>
      </c>
      <c r="D609" s="4" t="s">
        <v>103</v>
      </c>
      <c r="E609" s="4" t="s">
        <v>46</v>
      </c>
      <c r="F609" s="9" t="s">
        <v>103</v>
      </c>
      <c r="G609" s="11" t="s">
        <v>103</v>
      </c>
      <c r="H609" s="9" t="s">
        <v>103</v>
      </c>
      <c r="I609" s="9" t="s">
        <v>103</v>
      </c>
      <c r="J609" s="9" t="s">
        <v>103</v>
      </c>
      <c r="K609" s="9" t="s">
        <v>103</v>
      </c>
      <c r="L609" s="9" t="s">
        <v>103</v>
      </c>
      <c r="M609" s="7" t="e">
        <f t="shared" si="215"/>
        <v>#VALUE!</v>
      </c>
      <c r="N609" s="7" t="e">
        <f t="shared" si="205"/>
        <v>#VALUE!</v>
      </c>
      <c r="O609" s="7" t="e">
        <f t="shared" si="206"/>
        <v>#VALUE!</v>
      </c>
      <c r="P609" s="7" t="e">
        <f t="shared" si="207"/>
        <v>#VALUE!</v>
      </c>
      <c r="Q609" s="7" t="e">
        <f t="shared" si="208"/>
        <v>#VALUE!</v>
      </c>
      <c r="R609" s="7" t="e">
        <f t="shared" si="209"/>
        <v>#VALUE!</v>
      </c>
      <c r="S609" s="7" t="e">
        <f t="shared" si="210"/>
        <v>#VALUE!</v>
      </c>
      <c r="T609" s="7" t="e">
        <f t="shared" si="211"/>
        <v>#VALUE!</v>
      </c>
      <c r="U609" s="7" t="e">
        <f t="shared" si="212"/>
        <v>#VALUE!</v>
      </c>
      <c r="V609" s="7" t="e">
        <f t="shared" si="213"/>
        <v>#VALUE!</v>
      </c>
      <c r="W609" s="7" t="e">
        <f t="shared" si="214"/>
        <v>#VALUE!</v>
      </c>
      <c r="X609" s="11" t="e">
        <f t="shared" si="194"/>
        <v>#VALUE!</v>
      </c>
      <c r="Y609" s="11" t="e">
        <f t="shared" si="195"/>
        <v>#VALUE!</v>
      </c>
      <c r="Z609" s="11" t="e">
        <f t="shared" si="196"/>
        <v>#VALUE!</v>
      </c>
      <c r="AA609" s="11" t="e">
        <f t="shared" si="197"/>
        <v>#VALUE!</v>
      </c>
      <c r="AB609" s="11" t="e">
        <f t="shared" si="198"/>
        <v>#VALUE!</v>
      </c>
      <c r="AC609" s="11" t="e">
        <f t="shared" si="199"/>
        <v>#VALUE!</v>
      </c>
      <c r="AD609" s="11" t="e">
        <f t="shared" si="200"/>
        <v>#VALUE!</v>
      </c>
      <c r="AE609" s="11" t="e">
        <f t="shared" si="201"/>
        <v>#VALUE!</v>
      </c>
      <c r="AF609" s="11" t="e">
        <f t="shared" si="202"/>
        <v>#VALUE!</v>
      </c>
      <c r="AG609" s="11" t="e">
        <f t="shared" si="203"/>
        <v>#VALUE!</v>
      </c>
      <c r="AH609" s="11" t="e">
        <f t="shared" si="204"/>
        <v>#VALUE!</v>
      </c>
    </row>
    <row r="610" spans="1:34">
      <c r="A610" s="3">
        <v>52994</v>
      </c>
      <c r="B610" s="4" t="s">
        <v>103</v>
      </c>
      <c r="C610" s="4" t="s">
        <v>103</v>
      </c>
      <c r="D610" s="4" t="s">
        <v>103</v>
      </c>
      <c r="E610" s="4" t="s">
        <v>46</v>
      </c>
      <c r="F610" s="9" t="s">
        <v>103</v>
      </c>
      <c r="G610" s="11" t="s">
        <v>103</v>
      </c>
      <c r="H610" s="9" t="s">
        <v>103</v>
      </c>
      <c r="I610" s="9" t="s">
        <v>103</v>
      </c>
      <c r="J610" s="9" t="s">
        <v>103</v>
      </c>
      <c r="K610" s="9" t="s">
        <v>103</v>
      </c>
      <c r="L610" s="9" t="s">
        <v>103</v>
      </c>
      <c r="M610" s="7" t="e">
        <f t="shared" si="215"/>
        <v>#VALUE!</v>
      </c>
      <c r="N610" s="7" t="e">
        <f t="shared" si="205"/>
        <v>#VALUE!</v>
      </c>
      <c r="O610" s="7" t="e">
        <f t="shared" si="206"/>
        <v>#VALUE!</v>
      </c>
      <c r="P610" s="7" t="e">
        <f t="shared" si="207"/>
        <v>#VALUE!</v>
      </c>
      <c r="Q610" s="7" t="e">
        <f t="shared" si="208"/>
        <v>#VALUE!</v>
      </c>
      <c r="R610" s="7" t="e">
        <f t="shared" si="209"/>
        <v>#VALUE!</v>
      </c>
      <c r="S610" s="7" t="e">
        <f t="shared" si="210"/>
        <v>#VALUE!</v>
      </c>
      <c r="T610" s="7" t="e">
        <f t="shared" si="211"/>
        <v>#VALUE!</v>
      </c>
      <c r="U610" s="7" t="e">
        <f t="shared" si="212"/>
        <v>#VALUE!</v>
      </c>
      <c r="V610" s="7" t="e">
        <f t="shared" si="213"/>
        <v>#VALUE!</v>
      </c>
      <c r="W610" s="7" t="e">
        <f t="shared" si="214"/>
        <v>#VALUE!</v>
      </c>
      <c r="X610" s="11" t="e">
        <f t="shared" si="194"/>
        <v>#VALUE!</v>
      </c>
      <c r="Y610" s="11" t="e">
        <f t="shared" si="195"/>
        <v>#VALUE!</v>
      </c>
      <c r="Z610" s="11" t="e">
        <f t="shared" si="196"/>
        <v>#VALUE!</v>
      </c>
      <c r="AA610" s="11" t="e">
        <f t="shared" si="197"/>
        <v>#VALUE!</v>
      </c>
      <c r="AB610" s="11" t="e">
        <f t="shared" si="198"/>
        <v>#VALUE!</v>
      </c>
      <c r="AC610" s="11" t="e">
        <f t="shared" si="199"/>
        <v>#VALUE!</v>
      </c>
      <c r="AD610" s="11" t="e">
        <f t="shared" si="200"/>
        <v>#VALUE!</v>
      </c>
      <c r="AE610" s="11" t="e">
        <f t="shared" si="201"/>
        <v>#VALUE!</v>
      </c>
      <c r="AF610" s="11" t="e">
        <f t="shared" si="202"/>
        <v>#VALUE!</v>
      </c>
      <c r="AG610" s="11" t="e">
        <f t="shared" si="203"/>
        <v>#VALUE!</v>
      </c>
      <c r="AH610" s="11" t="e">
        <f t="shared" si="204"/>
        <v>#VALUE!</v>
      </c>
    </row>
    <row r="611" spans="1:34">
      <c r="A611" s="3">
        <v>53022</v>
      </c>
      <c r="B611" s="4" t="s">
        <v>103</v>
      </c>
      <c r="C611" s="4" t="s">
        <v>103</v>
      </c>
      <c r="D611" s="4" t="s">
        <v>103</v>
      </c>
      <c r="E611" s="4" t="s">
        <v>46</v>
      </c>
      <c r="F611" s="9" t="s">
        <v>103</v>
      </c>
      <c r="G611" s="11" t="s">
        <v>103</v>
      </c>
      <c r="H611" s="9" t="s">
        <v>103</v>
      </c>
      <c r="I611" s="9" t="s">
        <v>103</v>
      </c>
      <c r="J611" s="9" t="s">
        <v>103</v>
      </c>
      <c r="K611" s="9" t="s">
        <v>103</v>
      </c>
      <c r="L611" s="9" t="s">
        <v>103</v>
      </c>
      <c r="M611" s="7" t="e">
        <f t="shared" si="215"/>
        <v>#VALUE!</v>
      </c>
      <c r="N611" s="7" t="e">
        <f t="shared" si="205"/>
        <v>#VALUE!</v>
      </c>
      <c r="O611" s="7" t="e">
        <f t="shared" si="206"/>
        <v>#VALUE!</v>
      </c>
      <c r="P611" s="7" t="e">
        <f t="shared" si="207"/>
        <v>#VALUE!</v>
      </c>
      <c r="Q611" s="7" t="e">
        <f t="shared" si="208"/>
        <v>#VALUE!</v>
      </c>
      <c r="R611" s="7" t="e">
        <f t="shared" si="209"/>
        <v>#VALUE!</v>
      </c>
      <c r="S611" s="7" t="e">
        <f t="shared" si="210"/>
        <v>#VALUE!</v>
      </c>
      <c r="T611" s="7" t="e">
        <f t="shared" si="211"/>
        <v>#VALUE!</v>
      </c>
      <c r="U611" s="7" t="e">
        <f t="shared" si="212"/>
        <v>#VALUE!</v>
      </c>
      <c r="V611" s="7" t="e">
        <f t="shared" si="213"/>
        <v>#VALUE!</v>
      </c>
      <c r="W611" s="7" t="e">
        <f t="shared" si="214"/>
        <v>#VALUE!</v>
      </c>
      <c r="X611" s="11" t="e">
        <f t="shared" si="194"/>
        <v>#VALUE!</v>
      </c>
      <c r="Y611" s="11" t="e">
        <f t="shared" si="195"/>
        <v>#VALUE!</v>
      </c>
      <c r="Z611" s="11" t="e">
        <f t="shared" si="196"/>
        <v>#VALUE!</v>
      </c>
      <c r="AA611" s="11" t="e">
        <f t="shared" si="197"/>
        <v>#VALUE!</v>
      </c>
      <c r="AB611" s="11" t="e">
        <f t="shared" si="198"/>
        <v>#VALUE!</v>
      </c>
      <c r="AC611" s="11" t="e">
        <f t="shared" si="199"/>
        <v>#VALUE!</v>
      </c>
      <c r="AD611" s="11" t="e">
        <f t="shared" si="200"/>
        <v>#VALUE!</v>
      </c>
      <c r="AE611" s="11" t="e">
        <f t="shared" si="201"/>
        <v>#VALUE!</v>
      </c>
      <c r="AF611" s="11" t="e">
        <f t="shared" si="202"/>
        <v>#VALUE!</v>
      </c>
      <c r="AG611" s="11" t="e">
        <f t="shared" si="203"/>
        <v>#VALUE!</v>
      </c>
      <c r="AH611" s="11" t="e">
        <f t="shared" si="204"/>
        <v>#VALUE!</v>
      </c>
    </row>
    <row r="612" spans="1:34">
      <c r="A612" s="3">
        <v>53053</v>
      </c>
      <c r="B612" s="4" t="s">
        <v>103</v>
      </c>
      <c r="C612" s="4" t="s">
        <v>103</v>
      </c>
      <c r="D612" s="4" t="s">
        <v>103</v>
      </c>
      <c r="E612" s="4" t="s">
        <v>46</v>
      </c>
      <c r="F612" s="9" t="s">
        <v>103</v>
      </c>
      <c r="G612" s="11" t="s">
        <v>103</v>
      </c>
      <c r="H612" s="9" t="s">
        <v>103</v>
      </c>
      <c r="I612" s="9" t="s">
        <v>103</v>
      </c>
      <c r="J612" s="9" t="s">
        <v>103</v>
      </c>
      <c r="K612" s="9" t="s">
        <v>103</v>
      </c>
      <c r="L612" s="9" t="s">
        <v>103</v>
      </c>
      <c r="M612" s="7" t="e">
        <f t="shared" si="215"/>
        <v>#VALUE!</v>
      </c>
      <c r="N612" s="7" t="e">
        <f t="shared" si="205"/>
        <v>#VALUE!</v>
      </c>
      <c r="O612" s="7" t="e">
        <f t="shared" si="206"/>
        <v>#VALUE!</v>
      </c>
      <c r="P612" s="7" t="e">
        <f t="shared" si="207"/>
        <v>#VALUE!</v>
      </c>
      <c r="Q612" s="7" t="e">
        <f t="shared" si="208"/>
        <v>#VALUE!</v>
      </c>
      <c r="R612" s="7" t="e">
        <f t="shared" si="209"/>
        <v>#VALUE!</v>
      </c>
      <c r="S612" s="7" t="e">
        <f t="shared" si="210"/>
        <v>#VALUE!</v>
      </c>
      <c r="T612" s="7" t="e">
        <f t="shared" si="211"/>
        <v>#VALUE!</v>
      </c>
      <c r="U612" s="7" t="e">
        <f t="shared" si="212"/>
        <v>#VALUE!</v>
      </c>
      <c r="V612" s="7" t="e">
        <f t="shared" si="213"/>
        <v>#VALUE!</v>
      </c>
      <c r="W612" s="7" t="e">
        <f t="shared" si="214"/>
        <v>#VALUE!</v>
      </c>
      <c r="X612" s="11" t="e">
        <f t="shared" si="194"/>
        <v>#VALUE!</v>
      </c>
      <c r="Y612" s="11" t="e">
        <f t="shared" si="195"/>
        <v>#VALUE!</v>
      </c>
      <c r="Z612" s="11" t="e">
        <f t="shared" si="196"/>
        <v>#VALUE!</v>
      </c>
      <c r="AA612" s="11" t="e">
        <f t="shared" si="197"/>
        <v>#VALUE!</v>
      </c>
      <c r="AB612" s="11" t="e">
        <f t="shared" si="198"/>
        <v>#VALUE!</v>
      </c>
      <c r="AC612" s="11" t="e">
        <f t="shared" si="199"/>
        <v>#VALUE!</v>
      </c>
      <c r="AD612" s="11" t="e">
        <f t="shared" si="200"/>
        <v>#VALUE!</v>
      </c>
      <c r="AE612" s="11" t="e">
        <f t="shared" si="201"/>
        <v>#VALUE!</v>
      </c>
      <c r="AF612" s="11" t="e">
        <f t="shared" si="202"/>
        <v>#VALUE!</v>
      </c>
      <c r="AG612" s="11" t="e">
        <f t="shared" si="203"/>
        <v>#VALUE!</v>
      </c>
      <c r="AH612" s="11" t="e">
        <f t="shared" si="204"/>
        <v>#VALUE!</v>
      </c>
    </row>
    <row r="613" spans="1:34">
      <c r="A613" s="3">
        <v>53083</v>
      </c>
      <c r="B613" s="4" t="s">
        <v>103</v>
      </c>
      <c r="C613" s="4" t="s">
        <v>103</v>
      </c>
      <c r="D613" s="4" t="s">
        <v>103</v>
      </c>
      <c r="E613" s="4" t="s">
        <v>46</v>
      </c>
      <c r="F613" s="9" t="s">
        <v>103</v>
      </c>
      <c r="G613" s="11" t="s">
        <v>103</v>
      </c>
      <c r="H613" s="9" t="s">
        <v>103</v>
      </c>
      <c r="I613" s="9" t="s">
        <v>103</v>
      </c>
      <c r="J613" s="9" t="s">
        <v>103</v>
      </c>
      <c r="K613" s="9" t="s">
        <v>103</v>
      </c>
      <c r="L613" s="9" t="s">
        <v>103</v>
      </c>
      <c r="M613" s="7" t="e">
        <f t="shared" si="215"/>
        <v>#VALUE!</v>
      </c>
      <c r="N613" s="7" t="e">
        <f t="shared" si="205"/>
        <v>#VALUE!</v>
      </c>
      <c r="O613" s="7" t="e">
        <f t="shared" si="206"/>
        <v>#VALUE!</v>
      </c>
      <c r="P613" s="7" t="e">
        <f t="shared" si="207"/>
        <v>#VALUE!</v>
      </c>
      <c r="Q613" s="7" t="e">
        <f t="shared" si="208"/>
        <v>#VALUE!</v>
      </c>
      <c r="R613" s="7" t="e">
        <f t="shared" si="209"/>
        <v>#VALUE!</v>
      </c>
      <c r="S613" s="7" t="e">
        <f t="shared" si="210"/>
        <v>#VALUE!</v>
      </c>
      <c r="T613" s="7" t="e">
        <f t="shared" si="211"/>
        <v>#VALUE!</v>
      </c>
      <c r="U613" s="7" t="e">
        <f t="shared" si="212"/>
        <v>#VALUE!</v>
      </c>
      <c r="V613" s="7" t="e">
        <f t="shared" si="213"/>
        <v>#VALUE!</v>
      </c>
      <c r="W613" s="7" t="e">
        <f t="shared" si="214"/>
        <v>#VALUE!</v>
      </c>
      <c r="X613" s="11" t="e">
        <f t="shared" si="194"/>
        <v>#VALUE!</v>
      </c>
      <c r="Y613" s="11" t="e">
        <f t="shared" si="195"/>
        <v>#VALUE!</v>
      </c>
      <c r="Z613" s="11" t="e">
        <f t="shared" si="196"/>
        <v>#VALUE!</v>
      </c>
      <c r="AA613" s="11" t="e">
        <f t="shared" si="197"/>
        <v>#VALUE!</v>
      </c>
      <c r="AB613" s="11" t="e">
        <f t="shared" si="198"/>
        <v>#VALUE!</v>
      </c>
      <c r="AC613" s="11" t="e">
        <f t="shared" si="199"/>
        <v>#VALUE!</v>
      </c>
      <c r="AD613" s="11" t="e">
        <f t="shared" si="200"/>
        <v>#VALUE!</v>
      </c>
      <c r="AE613" s="11" t="e">
        <f t="shared" si="201"/>
        <v>#VALUE!</v>
      </c>
      <c r="AF613" s="11" t="e">
        <f t="shared" si="202"/>
        <v>#VALUE!</v>
      </c>
      <c r="AG613" s="11" t="e">
        <f t="shared" si="203"/>
        <v>#VALUE!</v>
      </c>
      <c r="AH613" s="11" t="e">
        <f t="shared" si="204"/>
        <v>#VALUE!</v>
      </c>
    </row>
    <row r="614" spans="1:34">
      <c r="A614" s="3">
        <v>53114</v>
      </c>
      <c r="B614" s="4" t="s">
        <v>103</v>
      </c>
      <c r="C614" s="4" t="s">
        <v>103</v>
      </c>
      <c r="D614" s="4" t="s">
        <v>103</v>
      </c>
      <c r="E614" s="4" t="s">
        <v>46</v>
      </c>
      <c r="F614" s="9" t="s">
        <v>103</v>
      </c>
      <c r="G614" s="11" t="s">
        <v>103</v>
      </c>
      <c r="H614" s="9" t="s">
        <v>103</v>
      </c>
      <c r="I614" s="9" t="s">
        <v>103</v>
      </c>
      <c r="J614" s="9" t="s">
        <v>103</v>
      </c>
      <c r="K614" s="9" t="s">
        <v>103</v>
      </c>
      <c r="L614" s="9" t="s">
        <v>103</v>
      </c>
      <c r="M614" s="7" t="e">
        <f t="shared" si="215"/>
        <v>#VALUE!</v>
      </c>
      <c r="N614" s="7" t="e">
        <f t="shared" si="205"/>
        <v>#VALUE!</v>
      </c>
      <c r="O614" s="7" t="e">
        <f t="shared" si="206"/>
        <v>#VALUE!</v>
      </c>
      <c r="P614" s="7" t="e">
        <f t="shared" si="207"/>
        <v>#VALUE!</v>
      </c>
      <c r="Q614" s="7" t="e">
        <f t="shared" si="208"/>
        <v>#VALUE!</v>
      </c>
      <c r="R614" s="7" t="e">
        <f t="shared" si="209"/>
        <v>#VALUE!</v>
      </c>
      <c r="S614" s="7" t="e">
        <f t="shared" si="210"/>
        <v>#VALUE!</v>
      </c>
      <c r="T614" s="7" t="e">
        <f t="shared" si="211"/>
        <v>#VALUE!</v>
      </c>
      <c r="U614" s="7" t="e">
        <f t="shared" si="212"/>
        <v>#VALUE!</v>
      </c>
      <c r="V614" s="7" t="e">
        <f t="shared" si="213"/>
        <v>#VALUE!</v>
      </c>
      <c r="W614" s="7" t="e">
        <f t="shared" si="214"/>
        <v>#VALUE!</v>
      </c>
      <c r="X614" s="11" t="e">
        <f t="shared" si="194"/>
        <v>#VALUE!</v>
      </c>
      <c r="Y614" s="11" t="e">
        <f t="shared" si="195"/>
        <v>#VALUE!</v>
      </c>
      <c r="Z614" s="11" t="e">
        <f t="shared" si="196"/>
        <v>#VALUE!</v>
      </c>
      <c r="AA614" s="11" t="e">
        <f t="shared" si="197"/>
        <v>#VALUE!</v>
      </c>
      <c r="AB614" s="11" t="e">
        <f t="shared" si="198"/>
        <v>#VALUE!</v>
      </c>
      <c r="AC614" s="11" t="e">
        <f t="shared" si="199"/>
        <v>#VALUE!</v>
      </c>
      <c r="AD614" s="11" t="e">
        <f t="shared" si="200"/>
        <v>#VALUE!</v>
      </c>
      <c r="AE614" s="11" t="e">
        <f t="shared" si="201"/>
        <v>#VALUE!</v>
      </c>
      <c r="AF614" s="11" t="e">
        <f t="shared" si="202"/>
        <v>#VALUE!</v>
      </c>
      <c r="AG614" s="11" t="e">
        <f t="shared" si="203"/>
        <v>#VALUE!</v>
      </c>
      <c r="AH614" s="11" t="e">
        <f t="shared" si="204"/>
        <v>#VALUE!</v>
      </c>
    </row>
    <row r="615" spans="1:34">
      <c r="A615" s="3">
        <v>53144</v>
      </c>
      <c r="B615" s="4" t="s">
        <v>103</v>
      </c>
      <c r="C615" s="4" t="s">
        <v>103</v>
      </c>
      <c r="D615" s="4" t="s">
        <v>103</v>
      </c>
      <c r="E615" s="4" t="s">
        <v>46</v>
      </c>
      <c r="F615" s="9" t="s">
        <v>103</v>
      </c>
      <c r="G615" s="11" t="s">
        <v>103</v>
      </c>
      <c r="H615" s="9" t="s">
        <v>103</v>
      </c>
      <c r="I615" s="9" t="s">
        <v>103</v>
      </c>
      <c r="J615" s="9" t="s">
        <v>103</v>
      </c>
      <c r="K615" s="9" t="s">
        <v>103</v>
      </c>
      <c r="L615" s="9" t="s">
        <v>103</v>
      </c>
      <c r="M615" s="7" t="e">
        <f t="shared" si="215"/>
        <v>#VALUE!</v>
      </c>
      <c r="N615" s="7" t="e">
        <f t="shared" si="205"/>
        <v>#VALUE!</v>
      </c>
      <c r="O615" s="7" t="e">
        <f t="shared" si="206"/>
        <v>#VALUE!</v>
      </c>
      <c r="P615" s="7" t="e">
        <f t="shared" si="207"/>
        <v>#VALUE!</v>
      </c>
      <c r="Q615" s="7" t="e">
        <f t="shared" si="208"/>
        <v>#VALUE!</v>
      </c>
      <c r="R615" s="7" t="e">
        <f t="shared" si="209"/>
        <v>#VALUE!</v>
      </c>
      <c r="S615" s="7" t="e">
        <f t="shared" si="210"/>
        <v>#VALUE!</v>
      </c>
      <c r="T615" s="7" t="e">
        <f t="shared" si="211"/>
        <v>#VALUE!</v>
      </c>
      <c r="U615" s="7" t="e">
        <f t="shared" si="212"/>
        <v>#VALUE!</v>
      </c>
      <c r="V615" s="7" t="e">
        <f t="shared" si="213"/>
        <v>#VALUE!</v>
      </c>
      <c r="W615" s="7" t="e">
        <f t="shared" si="214"/>
        <v>#VALUE!</v>
      </c>
      <c r="X615" s="11" t="e">
        <f t="shared" si="194"/>
        <v>#VALUE!</v>
      </c>
      <c r="Y615" s="11" t="e">
        <f t="shared" si="195"/>
        <v>#VALUE!</v>
      </c>
      <c r="Z615" s="11" t="e">
        <f t="shared" si="196"/>
        <v>#VALUE!</v>
      </c>
      <c r="AA615" s="11" t="e">
        <f t="shared" si="197"/>
        <v>#VALUE!</v>
      </c>
      <c r="AB615" s="11" t="e">
        <f t="shared" si="198"/>
        <v>#VALUE!</v>
      </c>
      <c r="AC615" s="11" t="e">
        <f t="shared" si="199"/>
        <v>#VALUE!</v>
      </c>
      <c r="AD615" s="11" t="e">
        <f t="shared" si="200"/>
        <v>#VALUE!</v>
      </c>
      <c r="AE615" s="11" t="e">
        <f t="shared" si="201"/>
        <v>#VALUE!</v>
      </c>
      <c r="AF615" s="11" t="e">
        <f t="shared" si="202"/>
        <v>#VALUE!</v>
      </c>
      <c r="AG615" s="11" t="e">
        <f t="shared" si="203"/>
        <v>#VALUE!</v>
      </c>
      <c r="AH615" s="11" t="e">
        <f t="shared" si="204"/>
        <v>#VALUE!</v>
      </c>
    </row>
    <row r="616" spans="1:34">
      <c r="A616" s="3">
        <v>53175</v>
      </c>
      <c r="B616" s="4" t="s">
        <v>103</v>
      </c>
      <c r="C616" s="4" t="s">
        <v>103</v>
      </c>
      <c r="D616" s="4" t="s">
        <v>103</v>
      </c>
      <c r="E616" s="4" t="s">
        <v>46</v>
      </c>
      <c r="F616" s="9" t="s">
        <v>103</v>
      </c>
      <c r="G616" s="11" t="s">
        <v>103</v>
      </c>
      <c r="H616" s="9" t="s">
        <v>103</v>
      </c>
      <c r="I616" s="9" t="s">
        <v>103</v>
      </c>
      <c r="J616" s="9" t="s">
        <v>103</v>
      </c>
      <c r="K616" s="9" t="s">
        <v>103</v>
      </c>
      <c r="L616" s="9" t="s">
        <v>103</v>
      </c>
      <c r="M616" s="7" t="e">
        <f t="shared" si="215"/>
        <v>#VALUE!</v>
      </c>
      <c r="N616" s="7" t="e">
        <f t="shared" si="205"/>
        <v>#VALUE!</v>
      </c>
      <c r="O616" s="7" t="e">
        <f t="shared" si="206"/>
        <v>#VALUE!</v>
      </c>
      <c r="P616" s="7" t="e">
        <f t="shared" si="207"/>
        <v>#VALUE!</v>
      </c>
      <c r="Q616" s="7" t="e">
        <f t="shared" si="208"/>
        <v>#VALUE!</v>
      </c>
      <c r="R616" s="7" t="e">
        <f t="shared" si="209"/>
        <v>#VALUE!</v>
      </c>
      <c r="S616" s="7" t="e">
        <f t="shared" si="210"/>
        <v>#VALUE!</v>
      </c>
      <c r="T616" s="7" t="e">
        <f t="shared" si="211"/>
        <v>#VALUE!</v>
      </c>
      <c r="U616" s="7" t="e">
        <f t="shared" si="212"/>
        <v>#VALUE!</v>
      </c>
      <c r="V616" s="7" t="e">
        <f t="shared" si="213"/>
        <v>#VALUE!</v>
      </c>
      <c r="W616" s="7" t="e">
        <f t="shared" si="214"/>
        <v>#VALUE!</v>
      </c>
      <c r="X616" s="11" t="e">
        <f t="shared" si="194"/>
        <v>#VALUE!</v>
      </c>
      <c r="Y616" s="11" t="e">
        <f t="shared" si="195"/>
        <v>#VALUE!</v>
      </c>
      <c r="Z616" s="11" t="e">
        <f t="shared" si="196"/>
        <v>#VALUE!</v>
      </c>
      <c r="AA616" s="11" t="e">
        <f t="shared" si="197"/>
        <v>#VALUE!</v>
      </c>
      <c r="AB616" s="11" t="e">
        <f t="shared" si="198"/>
        <v>#VALUE!</v>
      </c>
      <c r="AC616" s="11" t="e">
        <f t="shared" si="199"/>
        <v>#VALUE!</v>
      </c>
      <c r="AD616" s="11" t="e">
        <f t="shared" si="200"/>
        <v>#VALUE!</v>
      </c>
      <c r="AE616" s="11" t="e">
        <f t="shared" si="201"/>
        <v>#VALUE!</v>
      </c>
      <c r="AF616" s="11" t="e">
        <f t="shared" si="202"/>
        <v>#VALUE!</v>
      </c>
      <c r="AG616" s="11" t="e">
        <f t="shared" si="203"/>
        <v>#VALUE!</v>
      </c>
      <c r="AH616" s="11" t="e">
        <f t="shared" si="204"/>
        <v>#VALUE!</v>
      </c>
    </row>
    <row r="617" spans="1:34">
      <c r="A617" s="3">
        <v>53206</v>
      </c>
      <c r="B617" s="4" t="s">
        <v>103</v>
      </c>
      <c r="C617" s="4" t="s">
        <v>103</v>
      </c>
      <c r="D617" s="4" t="s">
        <v>103</v>
      </c>
      <c r="E617" s="4" t="s">
        <v>46</v>
      </c>
      <c r="F617" s="9" t="s">
        <v>103</v>
      </c>
      <c r="G617" s="11" t="s">
        <v>103</v>
      </c>
      <c r="H617" s="9" t="s">
        <v>103</v>
      </c>
      <c r="I617" s="9" t="s">
        <v>103</v>
      </c>
      <c r="J617" s="9" t="s">
        <v>103</v>
      </c>
      <c r="K617" s="9" t="s">
        <v>103</v>
      </c>
      <c r="L617" s="9" t="s">
        <v>103</v>
      </c>
      <c r="M617" s="7" t="e">
        <f t="shared" si="215"/>
        <v>#VALUE!</v>
      </c>
      <c r="N617" s="7" t="e">
        <f t="shared" si="205"/>
        <v>#VALUE!</v>
      </c>
      <c r="O617" s="7" t="e">
        <f t="shared" si="206"/>
        <v>#VALUE!</v>
      </c>
      <c r="P617" s="7" t="e">
        <f t="shared" si="207"/>
        <v>#VALUE!</v>
      </c>
      <c r="Q617" s="7" t="e">
        <f t="shared" si="208"/>
        <v>#VALUE!</v>
      </c>
      <c r="R617" s="7" t="e">
        <f t="shared" si="209"/>
        <v>#VALUE!</v>
      </c>
      <c r="S617" s="7" t="e">
        <f t="shared" si="210"/>
        <v>#VALUE!</v>
      </c>
      <c r="T617" s="7" t="e">
        <f t="shared" si="211"/>
        <v>#VALUE!</v>
      </c>
      <c r="U617" s="7" t="e">
        <f t="shared" si="212"/>
        <v>#VALUE!</v>
      </c>
      <c r="V617" s="7" t="e">
        <f t="shared" si="213"/>
        <v>#VALUE!</v>
      </c>
      <c r="W617" s="7" t="e">
        <f t="shared" si="214"/>
        <v>#VALUE!</v>
      </c>
      <c r="X617" s="11" t="e">
        <f t="shared" si="194"/>
        <v>#VALUE!</v>
      </c>
      <c r="Y617" s="11" t="e">
        <f t="shared" si="195"/>
        <v>#VALUE!</v>
      </c>
      <c r="Z617" s="11" t="e">
        <f t="shared" si="196"/>
        <v>#VALUE!</v>
      </c>
      <c r="AA617" s="11" t="e">
        <f t="shared" si="197"/>
        <v>#VALUE!</v>
      </c>
      <c r="AB617" s="11" t="e">
        <f t="shared" si="198"/>
        <v>#VALUE!</v>
      </c>
      <c r="AC617" s="11" t="e">
        <f t="shared" si="199"/>
        <v>#VALUE!</v>
      </c>
      <c r="AD617" s="11" t="e">
        <f t="shared" si="200"/>
        <v>#VALUE!</v>
      </c>
      <c r="AE617" s="11" t="e">
        <f t="shared" si="201"/>
        <v>#VALUE!</v>
      </c>
      <c r="AF617" s="11" t="e">
        <f t="shared" si="202"/>
        <v>#VALUE!</v>
      </c>
      <c r="AG617" s="11" t="e">
        <f t="shared" si="203"/>
        <v>#VALUE!</v>
      </c>
      <c r="AH617" s="11" t="e">
        <f t="shared" si="204"/>
        <v>#VALUE!</v>
      </c>
    </row>
    <row r="618" spans="1:34">
      <c r="A618" s="3">
        <v>53236</v>
      </c>
      <c r="B618" s="4" t="s">
        <v>103</v>
      </c>
      <c r="C618" s="4" t="s">
        <v>103</v>
      </c>
      <c r="D618" s="4" t="s">
        <v>103</v>
      </c>
      <c r="E618" s="4" t="s">
        <v>46</v>
      </c>
      <c r="F618" s="9" t="s">
        <v>103</v>
      </c>
      <c r="G618" s="11" t="s">
        <v>103</v>
      </c>
      <c r="H618" s="9" t="s">
        <v>103</v>
      </c>
      <c r="I618" s="9" t="s">
        <v>103</v>
      </c>
      <c r="J618" s="9" t="s">
        <v>103</v>
      </c>
      <c r="K618" s="9" t="s">
        <v>103</v>
      </c>
      <c r="L618" s="9" t="s">
        <v>103</v>
      </c>
      <c r="M618" s="7" t="e">
        <f t="shared" si="215"/>
        <v>#VALUE!</v>
      </c>
      <c r="N618" s="7" t="e">
        <f t="shared" si="205"/>
        <v>#VALUE!</v>
      </c>
      <c r="O618" s="7" t="e">
        <f t="shared" si="206"/>
        <v>#VALUE!</v>
      </c>
      <c r="P618" s="7" t="e">
        <f t="shared" si="207"/>
        <v>#VALUE!</v>
      </c>
      <c r="Q618" s="7" t="e">
        <f t="shared" si="208"/>
        <v>#VALUE!</v>
      </c>
      <c r="R618" s="7" t="e">
        <f t="shared" si="209"/>
        <v>#VALUE!</v>
      </c>
      <c r="S618" s="7" t="e">
        <f t="shared" si="210"/>
        <v>#VALUE!</v>
      </c>
      <c r="T618" s="7" t="e">
        <f t="shared" si="211"/>
        <v>#VALUE!</v>
      </c>
      <c r="U618" s="7" t="e">
        <f t="shared" si="212"/>
        <v>#VALUE!</v>
      </c>
      <c r="V618" s="7" t="e">
        <f t="shared" si="213"/>
        <v>#VALUE!</v>
      </c>
      <c r="W618" s="7" t="e">
        <f t="shared" si="214"/>
        <v>#VALUE!</v>
      </c>
      <c r="X618" s="11" t="e">
        <f t="shared" si="194"/>
        <v>#VALUE!</v>
      </c>
      <c r="Y618" s="11" t="e">
        <f t="shared" si="195"/>
        <v>#VALUE!</v>
      </c>
      <c r="Z618" s="11" t="e">
        <f t="shared" si="196"/>
        <v>#VALUE!</v>
      </c>
      <c r="AA618" s="11" t="e">
        <f t="shared" si="197"/>
        <v>#VALUE!</v>
      </c>
      <c r="AB618" s="11" t="e">
        <f t="shared" si="198"/>
        <v>#VALUE!</v>
      </c>
      <c r="AC618" s="11" t="e">
        <f t="shared" si="199"/>
        <v>#VALUE!</v>
      </c>
      <c r="AD618" s="11" t="e">
        <f t="shared" si="200"/>
        <v>#VALUE!</v>
      </c>
      <c r="AE618" s="11" t="e">
        <f t="shared" si="201"/>
        <v>#VALUE!</v>
      </c>
      <c r="AF618" s="11" t="e">
        <f t="shared" si="202"/>
        <v>#VALUE!</v>
      </c>
      <c r="AG618" s="11" t="e">
        <f t="shared" si="203"/>
        <v>#VALUE!</v>
      </c>
      <c r="AH618" s="11" t="e">
        <f t="shared" si="204"/>
        <v>#VALUE!</v>
      </c>
    </row>
    <row r="619" spans="1:34">
      <c r="A619" s="3">
        <v>53267</v>
      </c>
      <c r="B619" s="4" t="s">
        <v>103</v>
      </c>
      <c r="C619" s="4" t="s">
        <v>103</v>
      </c>
      <c r="D619" s="4" t="s">
        <v>103</v>
      </c>
      <c r="E619" s="4" t="s">
        <v>46</v>
      </c>
      <c r="F619" s="9" t="s">
        <v>103</v>
      </c>
      <c r="G619" s="11" t="s">
        <v>103</v>
      </c>
      <c r="H619" s="9" t="s">
        <v>103</v>
      </c>
      <c r="I619" s="9" t="s">
        <v>103</v>
      </c>
      <c r="J619" s="9" t="s">
        <v>103</v>
      </c>
      <c r="K619" s="9" t="s">
        <v>103</v>
      </c>
      <c r="L619" s="9" t="s">
        <v>103</v>
      </c>
      <c r="M619" s="7" t="e">
        <f t="shared" si="215"/>
        <v>#VALUE!</v>
      </c>
      <c r="N619" s="7" t="e">
        <f t="shared" si="205"/>
        <v>#VALUE!</v>
      </c>
      <c r="O619" s="7" t="e">
        <f t="shared" si="206"/>
        <v>#VALUE!</v>
      </c>
      <c r="P619" s="7" t="e">
        <f t="shared" si="207"/>
        <v>#VALUE!</v>
      </c>
      <c r="Q619" s="7" t="e">
        <f t="shared" si="208"/>
        <v>#VALUE!</v>
      </c>
      <c r="R619" s="7" t="e">
        <f t="shared" si="209"/>
        <v>#VALUE!</v>
      </c>
      <c r="S619" s="7" t="e">
        <f t="shared" si="210"/>
        <v>#VALUE!</v>
      </c>
      <c r="T619" s="7" t="e">
        <f t="shared" si="211"/>
        <v>#VALUE!</v>
      </c>
      <c r="U619" s="7" t="e">
        <f t="shared" si="212"/>
        <v>#VALUE!</v>
      </c>
      <c r="V619" s="7" t="e">
        <f t="shared" si="213"/>
        <v>#VALUE!</v>
      </c>
      <c r="W619" s="7" t="e">
        <f t="shared" si="214"/>
        <v>#VALUE!</v>
      </c>
      <c r="X619" s="11" t="e">
        <f t="shared" si="194"/>
        <v>#VALUE!</v>
      </c>
      <c r="Y619" s="11" t="e">
        <f t="shared" si="195"/>
        <v>#VALUE!</v>
      </c>
      <c r="Z619" s="11" t="e">
        <f t="shared" si="196"/>
        <v>#VALUE!</v>
      </c>
      <c r="AA619" s="11" t="e">
        <f t="shared" si="197"/>
        <v>#VALUE!</v>
      </c>
      <c r="AB619" s="11" t="e">
        <f t="shared" si="198"/>
        <v>#VALUE!</v>
      </c>
      <c r="AC619" s="11" t="e">
        <f t="shared" si="199"/>
        <v>#VALUE!</v>
      </c>
      <c r="AD619" s="11" t="e">
        <f t="shared" si="200"/>
        <v>#VALUE!</v>
      </c>
      <c r="AE619" s="11" t="e">
        <f t="shared" si="201"/>
        <v>#VALUE!</v>
      </c>
      <c r="AF619" s="11" t="e">
        <f t="shared" si="202"/>
        <v>#VALUE!</v>
      </c>
      <c r="AG619" s="11" t="e">
        <f t="shared" si="203"/>
        <v>#VALUE!</v>
      </c>
      <c r="AH619" s="11" t="e">
        <f t="shared" si="204"/>
        <v>#VALUE!</v>
      </c>
    </row>
    <row r="620" spans="1:34">
      <c r="A620" s="3">
        <v>53297</v>
      </c>
      <c r="B620" s="4" t="s">
        <v>103</v>
      </c>
      <c r="C620" s="4" t="s">
        <v>103</v>
      </c>
      <c r="D620" s="4" t="s">
        <v>103</v>
      </c>
      <c r="E620" s="4" t="s">
        <v>46</v>
      </c>
      <c r="F620" s="9" t="s">
        <v>103</v>
      </c>
      <c r="G620" s="11" t="s">
        <v>103</v>
      </c>
      <c r="H620" s="9" t="s">
        <v>103</v>
      </c>
      <c r="I620" s="9" t="s">
        <v>103</v>
      </c>
      <c r="J620" s="9" t="s">
        <v>103</v>
      </c>
      <c r="K620" s="9" t="s">
        <v>103</v>
      </c>
      <c r="L620" s="9" t="s">
        <v>103</v>
      </c>
      <c r="M620" s="7" t="e">
        <f t="shared" si="215"/>
        <v>#VALUE!</v>
      </c>
      <c r="N620" s="7" t="e">
        <f t="shared" si="205"/>
        <v>#VALUE!</v>
      </c>
      <c r="O620" s="7" t="e">
        <f t="shared" si="206"/>
        <v>#VALUE!</v>
      </c>
      <c r="P620" s="7" t="e">
        <f t="shared" si="207"/>
        <v>#VALUE!</v>
      </c>
      <c r="Q620" s="7" t="e">
        <f t="shared" si="208"/>
        <v>#VALUE!</v>
      </c>
      <c r="R620" s="7" t="e">
        <f t="shared" si="209"/>
        <v>#VALUE!</v>
      </c>
      <c r="S620" s="7" t="e">
        <f t="shared" si="210"/>
        <v>#VALUE!</v>
      </c>
      <c r="T620" s="7" t="e">
        <f t="shared" si="211"/>
        <v>#VALUE!</v>
      </c>
      <c r="U620" s="7" t="e">
        <f t="shared" si="212"/>
        <v>#VALUE!</v>
      </c>
      <c r="V620" s="7" t="e">
        <f t="shared" si="213"/>
        <v>#VALUE!</v>
      </c>
      <c r="W620" s="7" t="e">
        <f t="shared" si="214"/>
        <v>#VALUE!</v>
      </c>
      <c r="X620" s="11" t="e">
        <f t="shared" si="194"/>
        <v>#VALUE!</v>
      </c>
      <c r="Y620" s="11" t="e">
        <f t="shared" si="195"/>
        <v>#VALUE!</v>
      </c>
      <c r="Z620" s="11" t="e">
        <f t="shared" si="196"/>
        <v>#VALUE!</v>
      </c>
      <c r="AA620" s="11" t="e">
        <f t="shared" si="197"/>
        <v>#VALUE!</v>
      </c>
      <c r="AB620" s="11" t="e">
        <f t="shared" si="198"/>
        <v>#VALUE!</v>
      </c>
      <c r="AC620" s="11" t="e">
        <f t="shared" si="199"/>
        <v>#VALUE!</v>
      </c>
      <c r="AD620" s="11" t="e">
        <f t="shared" si="200"/>
        <v>#VALUE!</v>
      </c>
      <c r="AE620" s="11" t="e">
        <f t="shared" si="201"/>
        <v>#VALUE!</v>
      </c>
      <c r="AF620" s="11" t="e">
        <f t="shared" si="202"/>
        <v>#VALUE!</v>
      </c>
      <c r="AG620" s="11" t="e">
        <f t="shared" si="203"/>
        <v>#VALUE!</v>
      </c>
      <c r="AH620" s="11" t="e">
        <f t="shared" si="204"/>
        <v>#VALUE!</v>
      </c>
    </row>
    <row r="621" spans="1:34">
      <c r="A621" s="3">
        <v>53328</v>
      </c>
      <c r="B621" s="4" t="s">
        <v>103</v>
      </c>
      <c r="C621" s="4" t="s">
        <v>103</v>
      </c>
      <c r="D621" s="4" t="s">
        <v>103</v>
      </c>
      <c r="E621" s="4" t="s">
        <v>46</v>
      </c>
      <c r="F621" s="9" t="s">
        <v>103</v>
      </c>
      <c r="G621" s="11" t="s">
        <v>103</v>
      </c>
      <c r="H621" s="9" t="s">
        <v>103</v>
      </c>
      <c r="I621" s="9" t="s">
        <v>103</v>
      </c>
      <c r="J621" s="9" t="s">
        <v>103</v>
      </c>
      <c r="K621" s="9" t="s">
        <v>103</v>
      </c>
      <c r="L621" s="9" t="s">
        <v>103</v>
      </c>
      <c r="M621" s="7" t="e">
        <f t="shared" si="215"/>
        <v>#VALUE!</v>
      </c>
      <c r="N621" s="7" t="e">
        <f t="shared" si="205"/>
        <v>#VALUE!</v>
      </c>
      <c r="O621" s="7" t="e">
        <f t="shared" si="206"/>
        <v>#VALUE!</v>
      </c>
      <c r="P621" s="7" t="e">
        <f t="shared" si="207"/>
        <v>#VALUE!</v>
      </c>
      <c r="Q621" s="7" t="e">
        <f t="shared" si="208"/>
        <v>#VALUE!</v>
      </c>
      <c r="R621" s="7" t="e">
        <f t="shared" si="209"/>
        <v>#VALUE!</v>
      </c>
      <c r="S621" s="7" t="e">
        <f t="shared" si="210"/>
        <v>#VALUE!</v>
      </c>
      <c r="T621" s="7" t="e">
        <f t="shared" si="211"/>
        <v>#VALUE!</v>
      </c>
      <c r="U621" s="7" t="e">
        <f t="shared" si="212"/>
        <v>#VALUE!</v>
      </c>
      <c r="V621" s="7" t="e">
        <f t="shared" si="213"/>
        <v>#VALUE!</v>
      </c>
      <c r="W621" s="7" t="e">
        <f t="shared" si="214"/>
        <v>#VALUE!</v>
      </c>
      <c r="X621" s="11" t="e">
        <f t="shared" si="194"/>
        <v>#VALUE!</v>
      </c>
      <c r="Y621" s="11" t="e">
        <f t="shared" si="195"/>
        <v>#VALUE!</v>
      </c>
      <c r="Z621" s="11" t="e">
        <f t="shared" si="196"/>
        <v>#VALUE!</v>
      </c>
      <c r="AA621" s="11" t="e">
        <f t="shared" si="197"/>
        <v>#VALUE!</v>
      </c>
      <c r="AB621" s="11" t="e">
        <f t="shared" si="198"/>
        <v>#VALUE!</v>
      </c>
      <c r="AC621" s="11" t="e">
        <f t="shared" si="199"/>
        <v>#VALUE!</v>
      </c>
      <c r="AD621" s="11" t="e">
        <f t="shared" si="200"/>
        <v>#VALUE!</v>
      </c>
      <c r="AE621" s="11" t="e">
        <f t="shared" si="201"/>
        <v>#VALUE!</v>
      </c>
      <c r="AF621" s="11" t="e">
        <f t="shared" si="202"/>
        <v>#VALUE!</v>
      </c>
      <c r="AG621" s="11" t="e">
        <f t="shared" si="203"/>
        <v>#VALUE!</v>
      </c>
      <c r="AH621" s="11" t="e">
        <f t="shared" si="204"/>
        <v>#VALUE!</v>
      </c>
    </row>
    <row r="622" spans="1:34">
      <c r="A622" s="3">
        <v>53359</v>
      </c>
      <c r="B622" s="4" t="s">
        <v>103</v>
      </c>
      <c r="C622" s="4" t="s">
        <v>103</v>
      </c>
      <c r="D622" s="4" t="s">
        <v>103</v>
      </c>
      <c r="E622" s="4" t="s">
        <v>46</v>
      </c>
      <c r="F622" s="9" t="s">
        <v>103</v>
      </c>
      <c r="G622" s="11" t="s">
        <v>103</v>
      </c>
      <c r="H622" s="9" t="s">
        <v>103</v>
      </c>
      <c r="I622" s="9" t="s">
        <v>103</v>
      </c>
      <c r="J622" s="9" t="s">
        <v>103</v>
      </c>
      <c r="K622" s="9" t="s">
        <v>103</v>
      </c>
      <c r="L622" s="9" t="s">
        <v>103</v>
      </c>
      <c r="M622" s="7" t="e">
        <f t="shared" si="215"/>
        <v>#VALUE!</v>
      </c>
      <c r="N622" s="7" t="e">
        <f t="shared" si="205"/>
        <v>#VALUE!</v>
      </c>
      <c r="O622" s="7" t="e">
        <f t="shared" si="206"/>
        <v>#VALUE!</v>
      </c>
      <c r="P622" s="7" t="e">
        <f t="shared" si="207"/>
        <v>#VALUE!</v>
      </c>
      <c r="Q622" s="7" t="e">
        <f t="shared" si="208"/>
        <v>#VALUE!</v>
      </c>
      <c r="R622" s="7" t="e">
        <f t="shared" si="209"/>
        <v>#VALUE!</v>
      </c>
      <c r="S622" s="7" t="e">
        <f t="shared" si="210"/>
        <v>#VALUE!</v>
      </c>
      <c r="T622" s="7" t="e">
        <f t="shared" si="211"/>
        <v>#VALUE!</v>
      </c>
      <c r="U622" s="7" t="e">
        <f t="shared" si="212"/>
        <v>#VALUE!</v>
      </c>
      <c r="V622" s="7" t="e">
        <f t="shared" si="213"/>
        <v>#VALUE!</v>
      </c>
      <c r="W622" s="7" t="e">
        <f t="shared" si="214"/>
        <v>#VALUE!</v>
      </c>
      <c r="X622" s="11" t="e">
        <f t="shared" si="194"/>
        <v>#VALUE!</v>
      </c>
      <c r="Y622" s="11" t="e">
        <f t="shared" si="195"/>
        <v>#VALUE!</v>
      </c>
      <c r="Z622" s="11" t="e">
        <f t="shared" si="196"/>
        <v>#VALUE!</v>
      </c>
      <c r="AA622" s="11" t="e">
        <f t="shared" si="197"/>
        <v>#VALUE!</v>
      </c>
      <c r="AB622" s="11" t="e">
        <f t="shared" si="198"/>
        <v>#VALUE!</v>
      </c>
      <c r="AC622" s="11" t="e">
        <f t="shared" si="199"/>
        <v>#VALUE!</v>
      </c>
      <c r="AD622" s="11" t="e">
        <f t="shared" si="200"/>
        <v>#VALUE!</v>
      </c>
      <c r="AE622" s="11" t="e">
        <f t="shared" si="201"/>
        <v>#VALUE!</v>
      </c>
      <c r="AF622" s="11" t="e">
        <f t="shared" si="202"/>
        <v>#VALUE!</v>
      </c>
      <c r="AG622" s="11" t="e">
        <f t="shared" si="203"/>
        <v>#VALUE!</v>
      </c>
      <c r="AH622" s="11" t="e">
        <f t="shared" si="204"/>
        <v>#VALUE!</v>
      </c>
    </row>
    <row r="623" spans="1:34">
      <c r="A623" s="3">
        <v>53387</v>
      </c>
      <c r="B623" s="4" t="s">
        <v>103</v>
      </c>
      <c r="C623" s="4" t="s">
        <v>103</v>
      </c>
      <c r="D623" s="4" t="s">
        <v>103</v>
      </c>
      <c r="E623" s="4" t="s">
        <v>46</v>
      </c>
      <c r="F623" s="9" t="s">
        <v>103</v>
      </c>
      <c r="G623" s="11" t="s">
        <v>103</v>
      </c>
      <c r="H623" s="9" t="s">
        <v>103</v>
      </c>
      <c r="I623" s="9" t="s">
        <v>103</v>
      </c>
      <c r="J623" s="9" t="s">
        <v>103</v>
      </c>
      <c r="K623" s="9" t="s">
        <v>103</v>
      </c>
      <c r="L623" s="9" t="s">
        <v>103</v>
      </c>
      <c r="M623" s="7" t="e">
        <f t="shared" si="215"/>
        <v>#VALUE!</v>
      </c>
      <c r="N623" s="7" t="e">
        <f t="shared" si="205"/>
        <v>#VALUE!</v>
      </c>
      <c r="O623" s="7" t="e">
        <f t="shared" si="206"/>
        <v>#VALUE!</v>
      </c>
      <c r="P623" s="7" t="e">
        <f t="shared" si="207"/>
        <v>#VALUE!</v>
      </c>
      <c r="Q623" s="7" t="e">
        <f t="shared" si="208"/>
        <v>#VALUE!</v>
      </c>
      <c r="R623" s="7" t="e">
        <f t="shared" si="209"/>
        <v>#VALUE!</v>
      </c>
      <c r="S623" s="7" t="e">
        <f t="shared" si="210"/>
        <v>#VALUE!</v>
      </c>
      <c r="T623" s="7" t="e">
        <f t="shared" si="211"/>
        <v>#VALUE!</v>
      </c>
      <c r="U623" s="7" t="e">
        <f t="shared" si="212"/>
        <v>#VALUE!</v>
      </c>
      <c r="V623" s="7" t="e">
        <f t="shared" si="213"/>
        <v>#VALUE!</v>
      </c>
      <c r="W623" s="7" t="e">
        <f t="shared" si="214"/>
        <v>#VALUE!</v>
      </c>
      <c r="X623" s="11" t="e">
        <f t="shared" si="194"/>
        <v>#VALUE!</v>
      </c>
      <c r="Y623" s="11" t="e">
        <f t="shared" si="195"/>
        <v>#VALUE!</v>
      </c>
      <c r="Z623" s="11" t="e">
        <f t="shared" si="196"/>
        <v>#VALUE!</v>
      </c>
      <c r="AA623" s="11" t="e">
        <f t="shared" si="197"/>
        <v>#VALUE!</v>
      </c>
      <c r="AB623" s="11" t="e">
        <f t="shared" si="198"/>
        <v>#VALUE!</v>
      </c>
      <c r="AC623" s="11" t="e">
        <f t="shared" si="199"/>
        <v>#VALUE!</v>
      </c>
      <c r="AD623" s="11" t="e">
        <f t="shared" si="200"/>
        <v>#VALUE!</v>
      </c>
      <c r="AE623" s="11" t="e">
        <f t="shared" si="201"/>
        <v>#VALUE!</v>
      </c>
      <c r="AF623" s="11" t="e">
        <f t="shared" si="202"/>
        <v>#VALUE!</v>
      </c>
      <c r="AG623" s="11" t="e">
        <f t="shared" si="203"/>
        <v>#VALUE!</v>
      </c>
      <c r="AH623" s="11" t="e">
        <f t="shared" si="204"/>
        <v>#VALUE!</v>
      </c>
    </row>
    <row r="624" spans="1:34">
      <c r="A624" s="3">
        <v>53418</v>
      </c>
      <c r="B624" s="4" t="s">
        <v>103</v>
      </c>
      <c r="C624" s="4" t="s">
        <v>103</v>
      </c>
      <c r="D624" s="4" t="s">
        <v>103</v>
      </c>
      <c r="E624" s="4" t="s">
        <v>46</v>
      </c>
      <c r="F624" s="9" t="s">
        <v>103</v>
      </c>
      <c r="G624" s="11" t="s">
        <v>103</v>
      </c>
      <c r="H624" s="9" t="s">
        <v>103</v>
      </c>
      <c r="I624" s="9" t="s">
        <v>103</v>
      </c>
      <c r="J624" s="9" t="s">
        <v>103</v>
      </c>
      <c r="K624" s="9" t="s">
        <v>103</v>
      </c>
      <c r="L624" s="9" t="s">
        <v>103</v>
      </c>
      <c r="M624" s="7" t="e">
        <f t="shared" si="215"/>
        <v>#VALUE!</v>
      </c>
      <c r="N624" s="7" t="e">
        <f t="shared" si="205"/>
        <v>#VALUE!</v>
      </c>
      <c r="O624" s="7" t="e">
        <f t="shared" si="206"/>
        <v>#VALUE!</v>
      </c>
      <c r="P624" s="7" t="e">
        <f t="shared" si="207"/>
        <v>#VALUE!</v>
      </c>
      <c r="Q624" s="7" t="e">
        <f t="shared" si="208"/>
        <v>#VALUE!</v>
      </c>
      <c r="R624" s="7" t="e">
        <f t="shared" si="209"/>
        <v>#VALUE!</v>
      </c>
      <c r="S624" s="7" t="e">
        <f t="shared" si="210"/>
        <v>#VALUE!</v>
      </c>
      <c r="T624" s="7" t="e">
        <f t="shared" si="211"/>
        <v>#VALUE!</v>
      </c>
      <c r="U624" s="7" t="e">
        <f t="shared" si="212"/>
        <v>#VALUE!</v>
      </c>
      <c r="V624" s="7" t="e">
        <f t="shared" si="213"/>
        <v>#VALUE!</v>
      </c>
      <c r="W624" s="7" t="e">
        <f t="shared" si="214"/>
        <v>#VALUE!</v>
      </c>
      <c r="X624" s="11" t="e">
        <f t="shared" si="194"/>
        <v>#VALUE!</v>
      </c>
      <c r="Y624" s="11" t="e">
        <f t="shared" si="195"/>
        <v>#VALUE!</v>
      </c>
      <c r="Z624" s="11" t="e">
        <f t="shared" si="196"/>
        <v>#VALUE!</v>
      </c>
      <c r="AA624" s="11" t="e">
        <f t="shared" si="197"/>
        <v>#VALUE!</v>
      </c>
      <c r="AB624" s="11" t="e">
        <f t="shared" si="198"/>
        <v>#VALUE!</v>
      </c>
      <c r="AC624" s="11" t="e">
        <f t="shared" si="199"/>
        <v>#VALUE!</v>
      </c>
      <c r="AD624" s="11" t="e">
        <f t="shared" si="200"/>
        <v>#VALUE!</v>
      </c>
      <c r="AE624" s="11" t="e">
        <f t="shared" si="201"/>
        <v>#VALUE!</v>
      </c>
      <c r="AF624" s="11" t="e">
        <f t="shared" si="202"/>
        <v>#VALUE!</v>
      </c>
      <c r="AG624" s="11" t="e">
        <f t="shared" si="203"/>
        <v>#VALUE!</v>
      </c>
      <c r="AH624" s="11" t="e">
        <f t="shared" si="204"/>
        <v>#VALUE!</v>
      </c>
    </row>
    <row r="625" spans="1:34">
      <c r="A625" s="3">
        <v>53448</v>
      </c>
      <c r="B625" s="4" t="s">
        <v>103</v>
      </c>
      <c r="C625" s="4" t="s">
        <v>103</v>
      </c>
      <c r="D625" s="4" t="s">
        <v>103</v>
      </c>
      <c r="E625" s="4" t="s">
        <v>46</v>
      </c>
      <c r="F625" s="9" t="s">
        <v>103</v>
      </c>
      <c r="G625" s="11" t="s">
        <v>103</v>
      </c>
      <c r="H625" s="9" t="s">
        <v>103</v>
      </c>
      <c r="I625" s="9" t="s">
        <v>103</v>
      </c>
      <c r="J625" s="9" t="s">
        <v>103</v>
      </c>
      <c r="K625" s="9" t="s">
        <v>103</v>
      </c>
      <c r="L625" s="9" t="s">
        <v>103</v>
      </c>
      <c r="M625" s="7" t="e">
        <f t="shared" si="215"/>
        <v>#VALUE!</v>
      </c>
      <c r="N625" s="7" t="e">
        <f t="shared" si="205"/>
        <v>#VALUE!</v>
      </c>
      <c r="O625" s="7" t="e">
        <f t="shared" si="206"/>
        <v>#VALUE!</v>
      </c>
      <c r="P625" s="7" t="e">
        <f t="shared" si="207"/>
        <v>#VALUE!</v>
      </c>
      <c r="Q625" s="7" t="e">
        <f t="shared" si="208"/>
        <v>#VALUE!</v>
      </c>
      <c r="R625" s="7" t="e">
        <f t="shared" si="209"/>
        <v>#VALUE!</v>
      </c>
      <c r="S625" s="7" t="e">
        <f t="shared" si="210"/>
        <v>#VALUE!</v>
      </c>
      <c r="T625" s="7" t="e">
        <f t="shared" si="211"/>
        <v>#VALUE!</v>
      </c>
      <c r="U625" s="7" t="e">
        <f t="shared" si="212"/>
        <v>#VALUE!</v>
      </c>
      <c r="V625" s="7" t="e">
        <f t="shared" si="213"/>
        <v>#VALUE!</v>
      </c>
      <c r="W625" s="7" t="e">
        <f t="shared" si="214"/>
        <v>#VALUE!</v>
      </c>
      <c r="X625" s="11" t="e">
        <f t="shared" si="194"/>
        <v>#VALUE!</v>
      </c>
      <c r="Y625" s="11" t="e">
        <f t="shared" si="195"/>
        <v>#VALUE!</v>
      </c>
      <c r="Z625" s="11" t="e">
        <f t="shared" si="196"/>
        <v>#VALUE!</v>
      </c>
      <c r="AA625" s="11" t="e">
        <f t="shared" si="197"/>
        <v>#VALUE!</v>
      </c>
      <c r="AB625" s="11" t="e">
        <f t="shared" si="198"/>
        <v>#VALUE!</v>
      </c>
      <c r="AC625" s="11" t="e">
        <f t="shared" si="199"/>
        <v>#VALUE!</v>
      </c>
      <c r="AD625" s="11" t="e">
        <f t="shared" si="200"/>
        <v>#VALUE!</v>
      </c>
      <c r="AE625" s="11" t="e">
        <f t="shared" si="201"/>
        <v>#VALUE!</v>
      </c>
      <c r="AF625" s="11" t="e">
        <f t="shared" si="202"/>
        <v>#VALUE!</v>
      </c>
      <c r="AG625" s="11" t="e">
        <f t="shared" si="203"/>
        <v>#VALUE!</v>
      </c>
      <c r="AH625" s="11" t="e">
        <f t="shared" si="204"/>
        <v>#VALUE!</v>
      </c>
    </row>
    <row r="626" spans="1:34">
      <c r="A626" s="3">
        <v>53479</v>
      </c>
      <c r="B626" s="4" t="s">
        <v>103</v>
      </c>
      <c r="C626" s="4" t="s">
        <v>103</v>
      </c>
      <c r="D626" s="4" t="s">
        <v>103</v>
      </c>
      <c r="E626" s="4" t="s">
        <v>46</v>
      </c>
      <c r="F626" s="9" t="s">
        <v>103</v>
      </c>
      <c r="G626" s="11" t="s">
        <v>103</v>
      </c>
      <c r="H626" s="9" t="s">
        <v>103</v>
      </c>
      <c r="I626" s="9" t="s">
        <v>103</v>
      </c>
      <c r="J626" s="9" t="s">
        <v>103</v>
      </c>
      <c r="K626" s="9" t="s">
        <v>103</v>
      </c>
      <c r="L626" s="9" t="s">
        <v>103</v>
      </c>
      <c r="M626" s="7" t="e">
        <f t="shared" si="215"/>
        <v>#VALUE!</v>
      </c>
      <c r="N626" s="7" t="e">
        <f t="shared" si="205"/>
        <v>#VALUE!</v>
      </c>
      <c r="O626" s="7" t="e">
        <f t="shared" si="206"/>
        <v>#VALUE!</v>
      </c>
      <c r="P626" s="7" t="e">
        <f t="shared" si="207"/>
        <v>#VALUE!</v>
      </c>
      <c r="Q626" s="7" t="e">
        <f t="shared" si="208"/>
        <v>#VALUE!</v>
      </c>
      <c r="R626" s="7" t="e">
        <f t="shared" si="209"/>
        <v>#VALUE!</v>
      </c>
      <c r="S626" s="7" t="e">
        <f t="shared" si="210"/>
        <v>#VALUE!</v>
      </c>
      <c r="T626" s="7" t="e">
        <f t="shared" si="211"/>
        <v>#VALUE!</v>
      </c>
      <c r="U626" s="7" t="e">
        <f t="shared" si="212"/>
        <v>#VALUE!</v>
      </c>
      <c r="V626" s="7" t="e">
        <f t="shared" si="213"/>
        <v>#VALUE!</v>
      </c>
      <c r="W626" s="7" t="e">
        <f t="shared" si="214"/>
        <v>#VALUE!</v>
      </c>
      <c r="X626" s="11" t="e">
        <f t="shared" si="194"/>
        <v>#VALUE!</v>
      </c>
      <c r="Y626" s="11" t="e">
        <f t="shared" si="195"/>
        <v>#VALUE!</v>
      </c>
      <c r="Z626" s="11" t="e">
        <f t="shared" si="196"/>
        <v>#VALUE!</v>
      </c>
      <c r="AA626" s="11" t="e">
        <f t="shared" si="197"/>
        <v>#VALUE!</v>
      </c>
      <c r="AB626" s="11" t="e">
        <f t="shared" si="198"/>
        <v>#VALUE!</v>
      </c>
      <c r="AC626" s="11" t="e">
        <f t="shared" si="199"/>
        <v>#VALUE!</v>
      </c>
      <c r="AD626" s="11" t="e">
        <f t="shared" si="200"/>
        <v>#VALUE!</v>
      </c>
      <c r="AE626" s="11" t="e">
        <f t="shared" si="201"/>
        <v>#VALUE!</v>
      </c>
      <c r="AF626" s="11" t="e">
        <f t="shared" si="202"/>
        <v>#VALUE!</v>
      </c>
      <c r="AG626" s="11" t="e">
        <f t="shared" si="203"/>
        <v>#VALUE!</v>
      </c>
      <c r="AH626" s="11" t="e">
        <f t="shared" si="204"/>
        <v>#VALUE!</v>
      </c>
    </row>
    <row r="627" spans="1:34">
      <c r="A627" s="3">
        <v>53509</v>
      </c>
      <c r="B627" s="4" t="s">
        <v>103</v>
      </c>
      <c r="C627" s="4" t="s">
        <v>103</v>
      </c>
      <c r="D627" s="4" t="s">
        <v>103</v>
      </c>
      <c r="E627" s="4" t="s">
        <v>46</v>
      </c>
      <c r="F627" s="9" t="s">
        <v>103</v>
      </c>
      <c r="G627" s="11" t="s">
        <v>103</v>
      </c>
      <c r="H627" s="9" t="s">
        <v>103</v>
      </c>
      <c r="I627" s="9" t="s">
        <v>103</v>
      </c>
      <c r="J627" s="9" t="s">
        <v>103</v>
      </c>
      <c r="K627" s="9" t="s">
        <v>103</v>
      </c>
      <c r="L627" s="9" t="s">
        <v>103</v>
      </c>
      <c r="M627" s="7" t="e">
        <f t="shared" si="215"/>
        <v>#VALUE!</v>
      </c>
      <c r="N627" s="7" t="e">
        <f t="shared" si="205"/>
        <v>#VALUE!</v>
      </c>
      <c r="O627" s="7" t="e">
        <f t="shared" si="206"/>
        <v>#VALUE!</v>
      </c>
      <c r="P627" s="7" t="e">
        <f t="shared" si="207"/>
        <v>#VALUE!</v>
      </c>
      <c r="Q627" s="7" t="e">
        <f t="shared" si="208"/>
        <v>#VALUE!</v>
      </c>
      <c r="R627" s="7" t="e">
        <f t="shared" si="209"/>
        <v>#VALUE!</v>
      </c>
      <c r="S627" s="7" t="e">
        <f t="shared" si="210"/>
        <v>#VALUE!</v>
      </c>
      <c r="T627" s="7" t="e">
        <f t="shared" si="211"/>
        <v>#VALUE!</v>
      </c>
      <c r="U627" s="7" t="e">
        <f t="shared" si="212"/>
        <v>#VALUE!</v>
      </c>
      <c r="V627" s="7" t="e">
        <f t="shared" si="213"/>
        <v>#VALUE!</v>
      </c>
      <c r="W627" s="7" t="e">
        <f t="shared" si="214"/>
        <v>#VALUE!</v>
      </c>
      <c r="X627" s="11" t="e">
        <f t="shared" si="194"/>
        <v>#VALUE!</v>
      </c>
      <c r="Y627" s="11" t="e">
        <f t="shared" si="195"/>
        <v>#VALUE!</v>
      </c>
      <c r="Z627" s="11" t="e">
        <f t="shared" si="196"/>
        <v>#VALUE!</v>
      </c>
      <c r="AA627" s="11" t="e">
        <f t="shared" si="197"/>
        <v>#VALUE!</v>
      </c>
      <c r="AB627" s="11" t="e">
        <f t="shared" si="198"/>
        <v>#VALUE!</v>
      </c>
      <c r="AC627" s="11" t="e">
        <f t="shared" si="199"/>
        <v>#VALUE!</v>
      </c>
      <c r="AD627" s="11" t="e">
        <f t="shared" si="200"/>
        <v>#VALUE!</v>
      </c>
      <c r="AE627" s="11" t="e">
        <f t="shared" si="201"/>
        <v>#VALUE!</v>
      </c>
      <c r="AF627" s="11" t="e">
        <f t="shared" si="202"/>
        <v>#VALUE!</v>
      </c>
      <c r="AG627" s="11" t="e">
        <f t="shared" si="203"/>
        <v>#VALUE!</v>
      </c>
      <c r="AH627" s="11" t="e">
        <f t="shared" si="204"/>
        <v>#VALUE!</v>
      </c>
    </row>
    <row r="628" spans="1:34">
      <c r="A628" s="3">
        <v>53540</v>
      </c>
      <c r="B628" s="4" t="s">
        <v>103</v>
      </c>
      <c r="C628" s="4" t="s">
        <v>103</v>
      </c>
      <c r="D628" s="4" t="s">
        <v>103</v>
      </c>
      <c r="E628" s="4" t="s">
        <v>46</v>
      </c>
      <c r="F628" s="9" t="s">
        <v>103</v>
      </c>
      <c r="G628" s="11" t="s">
        <v>103</v>
      </c>
      <c r="H628" s="9" t="s">
        <v>103</v>
      </c>
      <c r="I628" s="9" t="s">
        <v>103</v>
      </c>
      <c r="J628" s="9" t="s">
        <v>103</v>
      </c>
      <c r="K628" s="9" t="s">
        <v>103</v>
      </c>
      <c r="L628" s="9" t="s">
        <v>103</v>
      </c>
      <c r="M628" s="7" t="e">
        <f t="shared" si="215"/>
        <v>#VALUE!</v>
      </c>
      <c r="N628" s="7" t="e">
        <f t="shared" si="205"/>
        <v>#VALUE!</v>
      </c>
      <c r="O628" s="7" t="e">
        <f t="shared" si="206"/>
        <v>#VALUE!</v>
      </c>
      <c r="P628" s="7" t="e">
        <f t="shared" si="207"/>
        <v>#VALUE!</v>
      </c>
      <c r="Q628" s="7" t="e">
        <f t="shared" si="208"/>
        <v>#VALUE!</v>
      </c>
      <c r="R628" s="7" t="e">
        <f t="shared" si="209"/>
        <v>#VALUE!</v>
      </c>
      <c r="S628" s="7" t="e">
        <f t="shared" si="210"/>
        <v>#VALUE!</v>
      </c>
      <c r="T628" s="7" t="e">
        <f t="shared" si="211"/>
        <v>#VALUE!</v>
      </c>
      <c r="U628" s="7" t="e">
        <f t="shared" si="212"/>
        <v>#VALUE!</v>
      </c>
      <c r="V628" s="7" t="e">
        <f t="shared" si="213"/>
        <v>#VALUE!</v>
      </c>
      <c r="W628" s="7" t="e">
        <f t="shared" si="214"/>
        <v>#VALUE!</v>
      </c>
      <c r="X628" s="11" t="e">
        <f t="shared" si="194"/>
        <v>#VALUE!</v>
      </c>
      <c r="Y628" s="11" t="e">
        <f t="shared" si="195"/>
        <v>#VALUE!</v>
      </c>
      <c r="Z628" s="11" t="e">
        <f t="shared" si="196"/>
        <v>#VALUE!</v>
      </c>
      <c r="AA628" s="11" t="e">
        <f t="shared" si="197"/>
        <v>#VALUE!</v>
      </c>
      <c r="AB628" s="11" t="e">
        <f t="shared" si="198"/>
        <v>#VALUE!</v>
      </c>
      <c r="AC628" s="11" t="e">
        <f t="shared" si="199"/>
        <v>#VALUE!</v>
      </c>
      <c r="AD628" s="11" t="e">
        <f t="shared" si="200"/>
        <v>#VALUE!</v>
      </c>
      <c r="AE628" s="11" t="e">
        <f t="shared" si="201"/>
        <v>#VALUE!</v>
      </c>
      <c r="AF628" s="11" t="e">
        <f t="shared" si="202"/>
        <v>#VALUE!</v>
      </c>
      <c r="AG628" s="11" t="e">
        <f t="shared" si="203"/>
        <v>#VALUE!</v>
      </c>
      <c r="AH628" s="11" t="e">
        <f t="shared" si="204"/>
        <v>#VALUE!</v>
      </c>
    </row>
    <row r="629" spans="1:34">
      <c r="A629" s="3">
        <v>53571</v>
      </c>
      <c r="B629" s="4" t="s">
        <v>103</v>
      </c>
      <c r="C629" s="4" t="s">
        <v>103</v>
      </c>
      <c r="D629" s="4" t="s">
        <v>103</v>
      </c>
      <c r="E629" s="4" t="s">
        <v>46</v>
      </c>
      <c r="F629" s="9" t="s">
        <v>103</v>
      </c>
      <c r="G629" s="11" t="s">
        <v>103</v>
      </c>
      <c r="H629" s="9" t="s">
        <v>103</v>
      </c>
      <c r="I629" s="9" t="s">
        <v>103</v>
      </c>
      <c r="J629" s="9" t="s">
        <v>103</v>
      </c>
      <c r="K629" s="9" t="s">
        <v>103</v>
      </c>
      <c r="L629" s="9" t="s">
        <v>103</v>
      </c>
      <c r="M629" s="7" t="e">
        <f t="shared" si="215"/>
        <v>#VALUE!</v>
      </c>
      <c r="N629" s="7" t="e">
        <f t="shared" si="205"/>
        <v>#VALUE!</v>
      </c>
      <c r="O629" s="7" t="e">
        <f t="shared" si="206"/>
        <v>#VALUE!</v>
      </c>
      <c r="P629" s="7" t="e">
        <f t="shared" si="207"/>
        <v>#VALUE!</v>
      </c>
      <c r="Q629" s="7" t="e">
        <f t="shared" si="208"/>
        <v>#VALUE!</v>
      </c>
      <c r="R629" s="7" t="e">
        <f t="shared" si="209"/>
        <v>#VALUE!</v>
      </c>
      <c r="S629" s="7" t="e">
        <f t="shared" si="210"/>
        <v>#VALUE!</v>
      </c>
      <c r="T629" s="7" t="e">
        <f t="shared" si="211"/>
        <v>#VALUE!</v>
      </c>
      <c r="U629" s="7" t="e">
        <f t="shared" si="212"/>
        <v>#VALUE!</v>
      </c>
      <c r="V629" s="7" t="e">
        <f t="shared" si="213"/>
        <v>#VALUE!</v>
      </c>
      <c r="W629" s="7" t="e">
        <f t="shared" si="214"/>
        <v>#VALUE!</v>
      </c>
      <c r="X629" s="11" t="e">
        <f t="shared" si="194"/>
        <v>#VALUE!</v>
      </c>
      <c r="Y629" s="11" t="e">
        <f t="shared" si="195"/>
        <v>#VALUE!</v>
      </c>
      <c r="Z629" s="11" t="e">
        <f t="shared" si="196"/>
        <v>#VALUE!</v>
      </c>
      <c r="AA629" s="11" t="e">
        <f t="shared" si="197"/>
        <v>#VALUE!</v>
      </c>
      <c r="AB629" s="11" t="e">
        <f t="shared" si="198"/>
        <v>#VALUE!</v>
      </c>
      <c r="AC629" s="11" t="e">
        <f t="shared" si="199"/>
        <v>#VALUE!</v>
      </c>
      <c r="AD629" s="11" t="e">
        <f t="shared" si="200"/>
        <v>#VALUE!</v>
      </c>
      <c r="AE629" s="11" t="e">
        <f t="shared" si="201"/>
        <v>#VALUE!</v>
      </c>
      <c r="AF629" s="11" t="e">
        <f t="shared" si="202"/>
        <v>#VALUE!</v>
      </c>
      <c r="AG629" s="11" t="e">
        <f t="shared" si="203"/>
        <v>#VALUE!</v>
      </c>
      <c r="AH629" s="11" t="e">
        <f t="shared" si="204"/>
        <v>#VALUE!</v>
      </c>
    </row>
    <row r="630" spans="1:34">
      <c r="A630" s="3">
        <v>53601</v>
      </c>
      <c r="B630" s="4" t="s">
        <v>103</v>
      </c>
      <c r="C630" s="4" t="s">
        <v>103</v>
      </c>
      <c r="D630" s="4" t="s">
        <v>103</v>
      </c>
      <c r="E630" s="4" t="s">
        <v>46</v>
      </c>
      <c r="F630" s="9" t="s">
        <v>103</v>
      </c>
      <c r="G630" s="11" t="s">
        <v>103</v>
      </c>
      <c r="H630" s="9" t="s">
        <v>103</v>
      </c>
      <c r="I630" s="9" t="s">
        <v>103</v>
      </c>
      <c r="J630" s="9" t="s">
        <v>103</v>
      </c>
      <c r="K630" s="9" t="s">
        <v>103</v>
      </c>
      <c r="L630" s="9" t="s">
        <v>103</v>
      </c>
      <c r="M630" s="7" t="e">
        <f t="shared" si="215"/>
        <v>#VALUE!</v>
      </c>
      <c r="N630" s="7" t="e">
        <f t="shared" si="205"/>
        <v>#VALUE!</v>
      </c>
      <c r="O630" s="7" t="e">
        <f t="shared" si="206"/>
        <v>#VALUE!</v>
      </c>
      <c r="P630" s="7" t="e">
        <f t="shared" si="207"/>
        <v>#VALUE!</v>
      </c>
      <c r="Q630" s="7" t="e">
        <f t="shared" si="208"/>
        <v>#VALUE!</v>
      </c>
      <c r="R630" s="7" t="e">
        <f t="shared" si="209"/>
        <v>#VALUE!</v>
      </c>
      <c r="S630" s="7" t="e">
        <f t="shared" si="210"/>
        <v>#VALUE!</v>
      </c>
      <c r="T630" s="7" t="e">
        <f t="shared" si="211"/>
        <v>#VALUE!</v>
      </c>
      <c r="U630" s="7" t="e">
        <f t="shared" si="212"/>
        <v>#VALUE!</v>
      </c>
      <c r="V630" s="7" t="e">
        <f t="shared" si="213"/>
        <v>#VALUE!</v>
      </c>
      <c r="W630" s="7" t="e">
        <f t="shared" si="214"/>
        <v>#VALUE!</v>
      </c>
      <c r="X630" s="11" t="e">
        <f t="shared" si="194"/>
        <v>#VALUE!</v>
      </c>
      <c r="Y630" s="11" t="e">
        <f t="shared" si="195"/>
        <v>#VALUE!</v>
      </c>
      <c r="Z630" s="11" t="e">
        <f t="shared" si="196"/>
        <v>#VALUE!</v>
      </c>
      <c r="AA630" s="11" t="e">
        <f t="shared" si="197"/>
        <v>#VALUE!</v>
      </c>
      <c r="AB630" s="11" t="e">
        <f t="shared" si="198"/>
        <v>#VALUE!</v>
      </c>
      <c r="AC630" s="11" t="e">
        <f t="shared" si="199"/>
        <v>#VALUE!</v>
      </c>
      <c r="AD630" s="11" t="e">
        <f t="shared" si="200"/>
        <v>#VALUE!</v>
      </c>
      <c r="AE630" s="11" t="e">
        <f t="shared" si="201"/>
        <v>#VALUE!</v>
      </c>
      <c r="AF630" s="11" t="e">
        <f t="shared" si="202"/>
        <v>#VALUE!</v>
      </c>
      <c r="AG630" s="11" t="e">
        <f t="shared" si="203"/>
        <v>#VALUE!</v>
      </c>
      <c r="AH630" s="11" t="e">
        <f t="shared" si="204"/>
        <v>#VALUE!</v>
      </c>
    </row>
    <row r="631" spans="1:34">
      <c r="A631" s="3">
        <v>53632</v>
      </c>
      <c r="B631" s="4" t="s">
        <v>103</v>
      </c>
      <c r="C631" s="4" t="s">
        <v>103</v>
      </c>
      <c r="D631" s="4" t="s">
        <v>103</v>
      </c>
      <c r="E631" s="4" t="s">
        <v>46</v>
      </c>
      <c r="F631" s="9" t="s">
        <v>103</v>
      </c>
      <c r="G631" s="11" t="s">
        <v>103</v>
      </c>
      <c r="H631" s="9" t="s">
        <v>103</v>
      </c>
      <c r="I631" s="9" t="s">
        <v>103</v>
      </c>
      <c r="J631" s="9" t="s">
        <v>103</v>
      </c>
      <c r="K631" s="9" t="s">
        <v>103</v>
      </c>
      <c r="L631" s="9" t="s">
        <v>103</v>
      </c>
      <c r="M631" s="7" t="e">
        <f t="shared" si="215"/>
        <v>#VALUE!</v>
      </c>
      <c r="N631" s="7" t="e">
        <f t="shared" si="205"/>
        <v>#VALUE!</v>
      </c>
      <c r="O631" s="7" t="e">
        <f t="shared" si="206"/>
        <v>#VALUE!</v>
      </c>
      <c r="P631" s="7" t="e">
        <f t="shared" si="207"/>
        <v>#VALUE!</v>
      </c>
      <c r="Q631" s="7" t="e">
        <f t="shared" si="208"/>
        <v>#VALUE!</v>
      </c>
      <c r="R631" s="7" t="e">
        <f t="shared" si="209"/>
        <v>#VALUE!</v>
      </c>
      <c r="S631" s="7" t="e">
        <f t="shared" si="210"/>
        <v>#VALUE!</v>
      </c>
      <c r="T631" s="7" t="e">
        <f t="shared" si="211"/>
        <v>#VALUE!</v>
      </c>
      <c r="U631" s="7" t="e">
        <f t="shared" si="212"/>
        <v>#VALUE!</v>
      </c>
      <c r="V631" s="7" t="e">
        <f t="shared" si="213"/>
        <v>#VALUE!</v>
      </c>
      <c r="W631" s="7" t="e">
        <f t="shared" si="214"/>
        <v>#VALUE!</v>
      </c>
      <c r="X631" s="11" t="e">
        <f t="shared" si="194"/>
        <v>#VALUE!</v>
      </c>
      <c r="Y631" s="11" t="e">
        <f t="shared" si="195"/>
        <v>#VALUE!</v>
      </c>
      <c r="Z631" s="11" t="e">
        <f t="shared" si="196"/>
        <v>#VALUE!</v>
      </c>
      <c r="AA631" s="11" t="e">
        <f t="shared" si="197"/>
        <v>#VALUE!</v>
      </c>
      <c r="AB631" s="11" t="e">
        <f t="shared" si="198"/>
        <v>#VALUE!</v>
      </c>
      <c r="AC631" s="11" t="e">
        <f t="shared" si="199"/>
        <v>#VALUE!</v>
      </c>
      <c r="AD631" s="11" t="e">
        <f t="shared" si="200"/>
        <v>#VALUE!</v>
      </c>
      <c r="AE631" s="11" t="e">
        <f t="shared" si="201"/>
        <v>#VALUE!</v>
      </c>
      <c r="AF631" s="11" t="e">
        <f t="shared" si="202"/>
        <v>#VALUE!</v>
      </c>
      <c r="AG631" s="11" t="e">
        <f t="shared" si="203"/>
        <v>#VALUE!</v>
      </c>
      <c r="AH631" s="11" t="e">
        <f t="shared" si="204"/>
        <v>#VALUE!</v>
      </c>
    </row>
    <row r="632" spans="1:34">
      <c r="A632" s="3">
        <v>53662</v>
      </c>
      <c r="B632" s="4" t="s">
        <v>103</v>
      </c>
      <c r="C632" s="4" t="s">
        <v>103</v>
      </c>
      <c r="D632" s="4" t="s">
        <v>103</v>
      </c>
      <c r="E632" s="4" t="s">
        <v>46</v>
      </c>
      <c r="F632" s="9" t="s">
        <v>103</v>
      </c>
      <c r="G632" s="11" t="s">
        <v>103</v>
      </c>
      <c r="H632" s="9" t="s">
        <v>103</v>
      </c>
      <c r="I632" s="9" t="s">
        <v>103</v>
      </c>
      <c r="J632" s="9" t="s">
        <v>103</v>
      </c>
      <c r="K632" s="9" t="s">
        <v>103</v>
      </c>
      <c r="L632" s="9" t="s">
        <v>103</v>
      </c>
      <c r="M632" s="7" t="e">
        <f t="shared" si="215"/>
        <v>#VALUE!</v>
      </c>
      <c r="N632" s="7" t="e">
        <f t="shared" si="205"/>
        <v>#VALUE!</v>
      </c>
      <c r="O632" s="7" t="e">
        <f t="shared" si="206"/>
        <v>#VALUE!</v>
      </c>
      <c r="P632" s="7" t="e">
        <f t="shared" si="207"/>
        <v>#VALUE!</v>
      </c>
      <c r="Q632" s="7" t="e">
        <f t="shared" si="208"/>
        <v>#VALUE!</v>
      </c>
      <c r="R632" s="7" t="e">
        <f t="shared" si="209"/>
        <v>#VALUE!</v>
      </c>
      <c r="S632" s="7" t="e">
        <f t="shared" si="210"/>
        <v>#VALUE!</v>
      </c>
      <c r="T632" s="7" t="e">
        <f t="shared" si="211"/>
        <v>#VALUE!</v>
      </c>
      <c r="U632" s="7" t="e">
        <f t="shared" si="212"/>
        <v>#VALUE!</v>
      </c>
      <c r="V632" s="7" t="e">
        <f t="shared" si="213"/>
        <v>#VALUE!</v>
      </c>
      <c r="W632" s="7" t="e">
        <f t="shared" si="214"/>
        <v>#VALUE!</v>
      </c>
      <c r="X632" s="11" t="e">
        <f t="shared" si="194"/>
        <v>#VALUE!</v>
      </c>
      <c r="Y632" s="11" t="e">
        <f t="shared" si="195"/>
        <v>#VALUE!</v>
      </c>
      <c r="Z632" s="11" t="e">
        <f t="shared" si="196"/>
        <v>#VALUE!</v>
      </c>
      <c r="AA632" s="11" t="e">
        <f t="shared" si="197"/>
        <v>#VALUE!</v>
      </c>
      <c r="AB632" s="11" t="e">
        <f t="shared" si="198"/>
        <v>#VALUE!</v>
      </c>
      <c r="AC632" s="11" t="e">
        <f t="shared" si="199"/>
        <v>#VALUE!</v>
      </c>
      <c r="AD632" s="11" t="e">
        <f t="shared" si="200"/>
        <v>#VALUE!</v>
      </c>
      <c r="AE632" s="11" t="e">
        <f t="shared" si="201"/>
        <v>#VALUE!</v>
      </c>
      <c r="AF632" s="11" t="e">
        <f t="shared" si="202"/>
        <v>#VALUE!</v>
      </c>
      <c r="AG632" s="11" t="e">
        <f t="shared" si="203"/>
        <v>#VALUE!</v>
      </c>
      <c r="AH632" s="11" t="e">
        <f t="shared" si="204"/>
        <v>#VALUE!</v>
      </c>
    </row>
    <row r="633" spans="1:34">
      <c r="A633" s="3">
        <v>53693</v>
      </c>
      <c r="B633" s="4" t="s">
        <v>103</v>
      </c>
      <c r="C633" s="4" t="s">
        <v>103</v>
      </c>
      <c r="D633" s="4" t="s">
        <v>103</v>
      </c>
      <c r="E633" s="4" t="s">
        <v>46</v>
      </c>
      <c r="F633" s="9" t="s">
        <v>103</v>
      </c>
      <c r="G633" s="11" t="s">
        <v>103</v>
      </c>
      <c r="H633" s="9" t="s">
        <v>103</v>
      </c>
      <c r="I633" s="9" t="s">
        <v>103</v>
      </c>
      <c r="J633" s="9" t="s">
        <v>103</v>
      </c>
      <c r="K633" s="9" t="s">
        <v>103</v>
      </c>
      <c r="L633" s="9" t="s">
        <v>103</v>
      </c>
      <c r="M633" s="7" t="e">
        <f t="shared" si="215"/>
        <v>#VALUE!</v>
      </c>
      <c r="N633" s="7" t="e">
        <f t="shared" si="205"/>
        <v>#VALUE!</v>
      </c>
      <c r="O633" s="7" t="e">
        <f t="shared" si="206"/>
        <v>#VALUE!</v>
      </c>
      <c r="P633" s="7" t="e">
        <f t="shared" si="207"/>
        <v>#VALUE!</v>
      </c>
      <c r="Q633" s="7" t="e">
        <f t="shared" si="208"/>
        <v>#VALUE!</v>
      </c>
      <c r="R633" s="7" t="e">
        <f t="shared" si="209"/>
        <v>#VALUE!</v>
      </c>
      <c r="S633" s="7" t="e">
        <f t="shared" si="210"/>
        <v>#VALUE!</v>
      </c>
      <c r="T633" s="7" t="e">
        <f t="shared" si="211"/>
        <v>#VALUE!</v>
      </c>
      <c r="U633" s="7" t="e">
        <f t="shared" si="212"/>
        <v>#VALUE!</v>
      </c>
      <c r="V633" s="7" t="e">
        <f t="shared" si="213"/>
        <v>#VALUE!</v>
      </c>
      <c r="W633" s="7" t="e">
        <f t="shared" si="214"/>
        <v>#VALUE!</v>
      </c>
      <c r="X633" s="11" t="e">
        <f t="shared" si="194"/>
        <v>#VALUE!</v>
      </c>
      <c r="Y633" s="11" t="e">
        <f t="shared" si="195"/>
        <v>#VALUE!</v>
      </c>
      <c r="Z633" s="11" t="e">
        <f t="shared" si="196"/>
        <v>#VALUE!</v>
      </c>
      <c r="AA633" s="11" t="e">
        <f t="shared" si="197"/>
        <v>#VALUE!</v>
      </c>
      <c r="AB633" s="11" t="e">
        <f t="shared" si="198"/>
        <v>#VALUE!</v>
      </c>
      <c r="AC633" s="11" t="e">
        <f t="shared" si="199"/>
        <v>#VALUE!</v>
      </c>
      <c r="AD633" s="11" t="e">
        <f t="shared" si="200"/>
        <v>#VALUE!</v>
      </c>
      <c r="AE633" s="11" t="e">
        <f t="shared" si="201"/>
        <v>#VALUE!</v>
      </c>
      <c r="AF633" s="11" t="e">
        <f t="shared" si="202"/>
        <v>#VALUE!</v>
      </c>
      <c r="AG633" s="11" t="e">
        <f t="shared" si="203"/>
        <v>#VALUE!</v>
      </c>
      <c r="AH633" s="11" t="e">
        <f t="shared" si="204"/>
        <v>#VALUE!</v>
      </c>
    </row>
    <row r="634" spans="1:34">
      <c r="A634" s="3">
        <v>53724</v>
      </c>
      <c r="B634" s="4" t="s">
        <v>103</v>
      </c>
      <c r="C634" s="4" t="s">
        <v>103</v>
      </c>
      <c r="D634" s="4" t="s">
        <v>103</v>
      </c>
      <c r="E634" s="4" t="s">
        <v>46</v>
      </c>
      <c r="F634" s="9" t="s">
        <v>103</v>
      </c>
      <c r="G634" s="11" t="s">
        <v>103</v>
      </c>
      <c r="H634" s="9" t="s">
        <v>103</v>
      </c>
      <c r="I634" s="9" t="s">
        <v>103</v>
      </c>
      <c r="J634" s="9" t="s">
        <v>103</v>
      </c>
      <c r="K634" s="9" t="s">
        <v>103</v>
      </c>
      <c r="L634" s="9" t="s">
        <v>103</v>
      </c>
      <c r="M634" s="7" t="e">
        <f t="shared" si="215"/>
        <v>#VALUE!</v>
      </c>
      <c r="N634" s="7" t="e">
        <f t="shared" si="205"/>
        <v>#VALUE!</v>
      </c>
      <c r="O634" s="7" t="e">
        <f t="shared" si="206"/>
        <v>#VALUE!</v>
      </c>
      <c r="P634" s="7" t="e">
        <f t="shared" si="207"/>
        <v>#VALUE!</v>
      </c>
      <c r="Q634" s="7" t="e">
        <f t="shared" si="208"/>
        <v>#VALUE!</v>
      </c>
      <c r="R634" s="7" t="e">
        <f t="shared" si="209"/>
        <v>#VALUE!</v>
      </c>
      <c r="S634" s="7" t="e">
        <f t="shared" si="210"/>
        <v>#VALUE!</v>
      </c>
      <c r="T634" s="7" t="e">
        <f t="shared" si="211"/>
        <v>#VALUE!</v>
      </c>
      <c r="U634" s="7" t="e">
        <f t="shared" si="212"/>
        <v>#VALUE!</v>
      </c>
      <c r="V634" s="7" t="e">
        <f t="shared" si="213"/>
        <v>#VALUE!</v>
      </c>
      <c r="W634" s="7" t="e">
        <f t="shared" si="214"/>
        <v>#VALUE!</v>
      </c>
      <c r="X634" s="11" t="e">
        <f t="shared" si="194"/>
        <v>#VALUE!</v>
      </c>
      <c r="Y634" s="11" t="e">
        <f t="shared" si="195"/>
        <v>#VALUE!</v>
      </c>
      <c r="Z634" s="11" t="e">
        <f t="shared" si="196"/>
        <v>#VALUE!</v>
      </c>
      <c r="AA634" s="11" t="e">
        <f t="shared" si="197"/>
        <v>#VALUE!</v>
      </c>
      <c r="AB634" s="11" t="e">
        <f t="shared" si="198"/>
        <v>#VALUE!</v>
      </c>
      <c r="AC634" s="11" t="e">
        <f t="shared" si="199"/>
        <v>#VALUE!</v>
      </c>
      <c r="AD634" s="11" t="e">
        <f t="shared" si="200"/>
        <v>#VALUE!</v>
      </c>
      <c r="AE634" s="11" t="e">
        <f t="shared" si="201"/>
        <v>#VALUE!</v>
      </c>
      <c r="AF634" s="11" t="e">
        <f t="shared" si="202"/>
        <v>#VALUE!</v>
      </c>
      <c r="AG634" s="11" t="e">
        <f t="shared" si="203"/>
        <v>#VALUE!</v>
      </c>
      <c r="AH634" s="11" t="e">
        <f t="shared" si="204"/>
        <v>#VALUE!</v>
      </c>
    </row>
    <row r="635" spans="1:34">
      <c r="A635" s="3">
        <v>53752</v>
      </c>
      <c r="B635" s="4" t="s">
        <v>103</v>
      </c>
      <c r="C635" s="4" t="s">
        <v>103</v>
      </c>
      <c r="D635" s="4" t="s">
        <v>103</v>
      </c>
      <c r="E635" s="4" t="s">
        <v>46</v>
      </c>
      <c r="F635" s="9" t="s">
        <v>103</v>
      </c>
      <c r="G635" s="11" t="s">
        <v>103</v>
      </c>
      <c r="H635" s="9" t="s">
        <v>103</v>
      </c>
      <c r="I635" s="9" t="s">
        <v>103</v>
      </c>
      <c r="J635" s="9" t="s">
        <v>103</v>
      </c>
      <c r="K635" s="9" t="s">
        <v>103</v>
      </c>
      <c r="L635" s="9" t="s">
        <v>103</v>
      </c>
      <c r="M635" s="7" t="e">
        <f t="shared" si="215"/>
        <v>#VALUE!</v>
      </c>
      <c r="N635" s="7" t="e">
        <f t="shared" si="205"/>
        <v>#VALUE!</v>
      </c>
      <c r="O635" s="7" t="e">
        <f t="shared" si="206"/>
        <v>#VALUE!</v>
      </c>
      <c r="P635" s="7" t="e">
        <f t="shared" si="207"/>
        <v>#VALUE!</v>
      </c>
      <c r="Q635" s="7" t="e">
        <f t="shared" si="208"/>
        <v>#VALUE!</v>
      </c>
      <c r="R635" s="7" t="e">
        <f t="shared" si="209"/>
        <v>#VALUE!</v>
      </c>
      <c r="S635" s="7" t="e">
        <f t="shared" si="210"/>
        <v>#VALUE!</v>
      </c>
      <c r="T635" s="7" t="e">
        <f t="shared" si="211"/>
        <v>#VALUE!</v>
      </c>
      <c r="U635" s="7" t="e">
        <f t="shared" si="212"/>
        <v>#VALUE!</v>
      </c>
      <c r="V635" s="7" t="e">
        <f t="shared" si="213"/>
        <v>#VALUE!</v>
      </c>
      <c r="W635" s="7" t="e">
        <f t="shared" si="214"/>
        <v>#VALUE!</v>
      </c>
      <c r="X635" s="11" t="e">
        <f t="shared" si="194"/>
        <v>#VALUE!</v>
      </c>
      <c r="Y635" s="11" t="e">
        <f t="shared" si="195"/>
        <v>#VALUE!</v>
      </c>
      <c r="Z635" s="11" t="e">
        <f t="shared" si="196"/>
        <v>#VALUE!</v>
      </c>
      <c r="AA635" s="11" t="e">
        <f t="shared" si="197"/>
        <v>#VALUE!</v>
      </c>
      <c r="AB635" s="11" t="e">
        <f t="shared" si="198"/>
        <v>#VALUE!</v>
      </c>
      <c r="AC635" s="11" t="e">
        <f t="shared" si="199"/>
        <v>#VALUE!</v>
      </c>
      <c r="AD635" s="11" t="e">
        <f t="shared" si="200"/>
        <v>#VALUE!</v>
      </c>
      <c r="AE635" s="11" t="e">
        <f t="shared" si="201"/>
        <v>#VALUE!</v>
      </c>
      <c r="AF635" s="11" t="e">
        <f t="shared" si="202"/>
        <v>#VALUE!</v>
      </c>
      <c r="AG635" s="11" t="e">
        <f t="shared" si="203"/>
        <v>#VALUE!</v>
      </c>
      <c r="AH635" s="11" t="e">
        <f t="shared" si="204"/>
        <v>#VALUE!</v>
      </c>
    </row>
    <row r="636" spans="1:34">
      <c r="A636" s="3">
        <v>53783</v>
      </c>
      <c r="B636" s="4" t="s">
        <v>103</v>
      </c>
      <c r="C636" s="4" t="s">
        <v>103</v>
      </c>
      <c r="D636" s="4" t="s">
        <v>103</v>
      </c>
      <c r="E636" s="4" t="s">
        <v>46</v>
      </c>
      <c r="F636" s="9" t="s">
        <v>103</v>
      </c>
      <c r="G636" s="11" t="s">
        <v>103</v>
      </c>
      <c r="H636" s="9" t="s">
        <v>103</v>
      </c>
      <c r="I636" s="9" t="s">
        <v>103</v>
      </c>
      <c r="J636" s="9" t="s">
        <v>103</v>
      </c>
      <c r="K636" s="9" t="s">
        <v>103</v>
      </c>
      <c r="L636" s="9" t="s">
        <v>103</v>
      </c>
      <c r="M636" s="7" t="e">
        <f t="shared" si="215"/>
        <v>#VALUE!</v>
      </c>
      <c r="N636" s="7" t="e">
        <f t="shared" si="205"/>
        <v>#VALUE!</v>
      </c>
      <c r="O636" s="7" t="e">
        <f t="shared" si="206"/>
        <v>#VALUE!</v>
      </c>
      <c r="P636" s="7" t="e">
        <f t="shared" si="207"/>
        <v>#VALUE!</v>
      </c>
      <c r="Q636" s="7" t="e">
        <f t="shared" si="208"/>
        <v>#VALUE!</v>
      </c>
      <c r="R636" s="7" t="e">
        <f t="shared" si="209"/>
        <v>#VALUE!</v>
      </c>
      <c r="S636" s="7" t="e">
        <f t="shared" si="210"/>
        <v>#VALUE!</v>
      </c>
      <c r="T636" s="7" t="e">
        <f t="shared" si="211"/>
        <v>#VALUE!</v>
      </c>
      <c r="U636" s="7" t="e">
        <f t="shared" si="212"/>
        <v>#VALUE!</v>
      </c>
      <c r="V636" s="7" t="e">
        <f t="shared" si="213"/>
        <v>#VALUE!</v>
      </c>
      <c r="W636" s="7" t="e">
        <f t="shared" si="214"/>
        <v>#VALUE!</v>
      </c>
      <c r="X636" s="11" t="e">
        <f t="shared" si="194"/>
        <v>#VALUE!</v>
      </c>
      <c r="Y636" s="11" t="e">
        <f t="shared" si="195"/>
        <v>#VALUE!</v>
      </c>
      <c r="Z636" s="11" t="e">
        <f t="shared" si="196"/>
        <v>#VALUE!</v>
      </c>
      <c r="AA636" s="11" t="e">
        <f t="shared" si="197"/>
        <v>#VALUE!</v>
      </c>
      <c r="AB636" s="11" t="e">
        <f t="shared" si="198"/>
        <v>#VALUE!</v>
      </c>
      <c r="AC636" s="11" t="e">
        <f t="shared" si="199"/>
        <v>#VALUE!</v>
      </c>
      <c r="AD636" s="11" t="e">
        <f t="shared" si="200"/>
        <v>#VALUE!</v>
      </c>
      <c r="AE636" s="11" t="e">
        <f t="shared" si="201"/>
        <v>#VALUE!</v>
      </c>
      <c r="AF636" s="11" t="e">
        <f t="shared" si="202"/>
        <v>#VALUE!</v>
      </c>
      <c r="AG636" s="11" t="e">
        <f t="shared" si="203"/>
        <v>#VALUE!</v>
      </c>
      <c r="AH636" s="11" t="e">
        <f t="shared" si="204"/>
        <v>#VALUE!</v>
      </c>
    </row>
    <row r="637" spans="1:34">
      <c r="A637" s="3">
        <v>53813</v>
      </c>
      <c r="B637" s="4" t="s">
        <v>103</v>
      </c>
      <c r="C637" s="4" t="s">
        <v>103</v>
      </c>
      <c r="D637" s="4" t="s">
        <v>103</v>
      </c>
      <c r="E637" s="4" t="s">
        <v>46</v>
      </c>
      <c r="F637" s="9" t="s">
        <v>103</v>
      </c>
      <c r="G637" s="11" t="s">
        <v>103</v>
      </c>
      <c r="H637" s="9" t="s">
        <v>103</v>
      </c>
      <c r="I637" s="9" t="s">
        <v>103</v>
      </c>
      <c r="J637" s="9" t="s">
        <v>103</v>
      </c>
      <c r="K637" s="9" t="s">
        <v>103</v>
      </c>
      <c r="L637" s="9" t="s">
        <v>103</v>
      </c>
      <c r="M637" s="7" t="e">
        <f t="shared" si="215"/>
        <v>#VALUE!</v>
      </c>
      <c r="N637" s="7" t="e">
        <f t="shared" si="205"/>
        <v>#VALUE!</v>
      </c>
      <c r="O637" s="7" t="e">
        <f t="shared" si="206"/>
        <v>#VALUE!</v>
      </c>
      <c r="P637" s="7" t="e">
        <f t="shared" si="207"/>
        <v>#VALUE!</v>
      </c>
      <c r="Q637" s="7" t="e">
        <f t="shared" si="208"/>
        <v>#VALUE!</v>
      </c>
      <c r="R637" s="7" t="e">
        <f t="shared" si="209"/>
        <v>#VALUE!</v>
      </c>
      <c r="S637" s="7" t="e">
        <f t="shared" si="210"/>
        <v>#VALUE!</v>
      </c>
      <c r="T637" s="7" t="e">
        <f t="shared" si="211"/>
        <v>#VALUE!</v>
      </c>
      <c r="U637" s="7" t="e">
        <f t="shared" si="212"/>
        <v>#VALUE!</v>
      </c>
      <c r="V637" s="7" t="e">
        <f t="shared" si="213"/>
        <v>#VALUE!</v>
      </c>
      <c r="W637" s="7" t="e">
        <f t="shared" si="214"/>
        <v>#VALUE!</v>
      </c>
      <c r="X637" s="11" t="e">
        <f t="shared" si="194"/>
        <v>#VALUE!</v>
      </c>
      <c r="Y637" s="11" t="e">
        <f t="shared" si="195"/>
        <v>#VALUE!</v>
      </c>
      <c r="Z637" s="11" t="e">
        <f t="shared" si="196"/>
        <v>#VALUE!</v>
      </c>
      <c r="AA637" s="11" t="e">
        <f t="shared" si="197"/>
        <v>#VALUE!</v>
      </c>
      <c r="AB637" s="11" t="e">
        <f t="shared" si="198"/>
        <v>#VALUE!</v>
      </c>
      <c r="AC637" s="11" t="e">
        <f t="shared" si="199"/>
        <v>#VALUE!</v>
      </c>
      <c r="AD637" s="11" t="e">
        <f t="shared" si="200"/>
        <v>#VALUE!</v>
      </c>
      <c r="AE637" s="11" t="e">
        <f t="shared" si="201"/>
        <v>#VALUE!</v>
      </c>
      <c r="AF637" s="11" t="e">
        <f t="shared" si="202"/>
        <v>#VALUE!</v>
      </c>
      <c r="AG637" s="11" t="e">
        <f t="shared" si="203"/>
        <v>#VALUE!</v>
      </c>
      <c r="AH637" s="11" t="e">
        <f t="shared" si="204"/>
        <v>#VALUE!</v>
      </c>
    </row>
    <row r="638" spans="1:34">
      <c r="A638" s="3">
        <v>53844</v>
      </c>
      <c r="B638" s="4" t="s">
        <v>103</v>
      </c>
      <c r="C638" s="4" t="s">
        <v>103</v>
      </c>
      <c r="D638" s="4" t="s">
        <v>103</v>
      </c>
      <c r="E638" s="4" t="s">
        <v>46</v>
      </c>
      <c r="F638" s="9" t="s">
        <v>103</v>
      </c>
      <c r="G638" s="11" t="s">
        <v>103</v>
      </c>
      <c r="H638" s="9" t="s">
        <v>103</v>
      </c>
      <c r="I638" s="9" t="s">
        <v>103</v>
      </c>
      <c r="J638" s="9" t="s">
        <v>103</v>
      </c>
      <c r="K638" s="9" t="s">
        <v>103</v>
      </c>
      <c r="L638" s="9" t="s">
        <v>103</v>
      </c>
      <c r="M638" s="7" t="e">
        <f t="shared" si="215"/>
        <v>#VALUE!</v>
      </c>
      <c r="N638" s="7" t="e">
        <f t="shared" si="205"/>
        <v>#VALUE!</v>
      </c>
      <c r="O638" s="7" t="e">
        <f t="shared" si="206"/>
        <v>#VALUE!</v>
      </c>
      <c r="P638" s="7" t="e">
        <f t="shared" si="207"/>
        <v>#VALUE!</v>
      </c>
      <c r="Q638" s="7" t="e">
        <f t="shared" si="208"/>
        <v>#VALUE!</v>
      </c>
      <c r="R638" s="7" t="e">
        <f t="shared" si="209"/>
        <v>#VALUE!</v>
      </c>
      <c r="S638" s="7" t="e">
        <f t="shared" si="210"/>
        <v>#VALUE!</v>
      </c>
      <c r="T638" s="7" t="e">
        <f t="shared" si="211"/>
        <v>#VALUE!</v>
      </c>
      <c r="U638" s="7" t="e">
        <f t="shared" si="212"/>
        <v>#VALUE!</v>
      </c>
      <c r="V638" s="7" t="e">
        <f t="shared" si="213"/>
        <v>#VALUE!</v>
      </c>
      <c r="W638" s="7" t="e">
        <f t="shared" si="214"/>
        <v>#VALUE!</v>
      </c>
      <c r="X638" s="11" t="e">
        <f t="shared" si="194"/>
        <v>#VALUE!</v>
      </c>
      <c r="Y638" s="11" t="e">
        <f t="shared" si="195"/>
        <v>#VALUE!</v>
      </c>
      <c r="Z638" s="11" t="e">
        <f t="shared" si="196"/>
        <v>#VALUE!</v>
      </c>
      <c r="AA638" s="11" t="e">
        <f t="shared" si="197"/>
        <v>#VALUE!</v>
      </c>
      <c r="AB638" s="11" t="e">
        <f t="shared" si="198"/>
        <v>#VALUE!</v>
      </c>
      <c r="AC638" s="11" t="e">
        <f t="shared" si="199"/>
        <v>#VALUE!</v>
      </c>
      <c r="AD638" s="11" t="e">
        <f t="shared" si="200"/>
        <v>#VALUE!</v>
      </c>
      <c r="AE638" s="11" t="e">
        <f t="shared" si="201"/>
        <v>#VALUE!</v>
      </c>
      <c r="AF638" s="11" t="e">
        <f t="shared" si="202"/>
        <v>#VALUE!</v>
      </c>
      <c r="AG638" s="11" t="e">
        <f t="shared" si="203"/>
        <v>#VALUE!</v>
      </c>
      <c r="AH638" s="11" t="e">
        <f t="shared" si="204"/>
        <v>#VALUE!</v>
      </c>
    </row>
    <row r="639" spans="1:34">
      <c r="A639" s="3">
        <v>53874</v>
      </c>
      <c r="B639" s="4" t="s">
        <v>103</v>
      </c>
      <c r="C639" s="4" t="s">
        <v>103</v>
      </c>
      <c r="D639" s="4" t="s">
        <v>103</v>
      </c>
      <c r="E639" s="4" t="s">
        <v>46</v>
      </c>
      <c r="F639" s="9" t="s">
        <v>103</v>
      </c>
      <c r="G639" s="11" t="s">
        <v>103</v>
      </c>
      <c r="H639" s="9" t="s">
        <v>103</v>
      </c>
      <c r="I639" s="9" t="s">
        <v>103</v>
      </c>
      <c r="J639" s="9" t="s">
        <v>103</v>
      </c>
      <c r="K639" s="9" t="s">
        <v>103</v>
      </c>
      <c r="L639" s="9" t="s">
        <v>103</v>
      </c>
      <c r="M639" s="7" t="e">
        <f t="shared" si="215"/>
        <v>#VALUE!</v>
      </c>
      <c r="N639" s="7" t="e">
        <f t="shared" si="205"/>
        <v>#VALUE!</v>
      </c>
      <c r="O639" s="7" t="e">
        <f t="shared" si="206"/>
        <v>#VALUE!</v>
      </c>
      <c r="P639" s="7" t="e">
        <f t="shared" si="207"/>
        <v>#VALUE!</v>
      </c>
      <c r="Q639" s="7" t="e">
        <f t="shared" si="208"/>
        <v>#VALUE!</v>
      </c>
      <c r="R639" s="7" t="e">
        <f t="shared" si="209"/>
        <v>#VALUE!</v>
      </c>
      <c r="S639" s="7" t="e">
        <f t="shared" si="210"/>
        <v>#VALUE!</v>
      </c>
      <c r="T639" s="7" t="e">
        <f t="shared" si="211"/>
        <v>#VALUE!</v>
      </c>
      <c r="U639" s="7" t="e">
        <f t="shared" si="212"/>
        <v>#VALUE!</v>
      </c>
      <c r="V639" s="7" t="e">
        <f t="shared" si="213"/>
        <v>#VALUE!</v>
      </c>
      <c r="W639" s="7" t="e">
        <f t="shared" si="214"/>
        <v>#VALUE!</v>
      </c>
      <c r="X639" s="11" t="e">
        <f t="shared" si="194"/>
        <v>#VALUE!</v>
      </c>
      <c r="Y639" s="11" t="e">
        <f t="shared" si="195"/>
        <v>#VALUE!</v>
      </c>
      <c r="Z639" s="11" t="e">
        <f t="shared" si="196"/>
        <v>#VALUE!</v>
      </c>
      <c r="AA639" s="11" t="e">
        <f t="shared" si="197"/>
        <v>#VALUE!</v>
      </c>
      <c r="AB639" s="11" t="e">
        <f t="shared" si="198"/>
        <v>#VALUE!</v>
      </c>
      <c r="AC639" s="11" t="e">
        <f t="shared" si="199"/>
        <v>#VALUE!</v>
      </c>
      <c r="AD639" s="11" t="e">
        <f t="shared" si="200"/>
        <v>#VALUE!</v>
      </c>
      <c r="AE639" s="11" t="e">
        <f t="shared" si="201"/>
        <v>#VALUE!</v>
      </c>
      <c r="AF639" s="11" t="e">
        <f t="shared" si="202"/>
        <v>#VALUE!</v>
      </c>
      <c r="AG639" s="11" t="e">
        <f t="shared" si="203"/>
        <v>#VALUE!</v>
      </c>
      <c r="AH639" s="11" t="e">
        <f t="shared" si="204"/>
        <v>#VALUE!</v>
      </c>
    </row>
    <row r="640" spans="1:34">
      <c r="A640" s="3">
        <v>53905</v>
      </c>
      <c r="B640" s="4" t="s">
        <v>103</v>
      </c>
      <c r="C640" s="4" t="s">
        <v>103</v>
      </c>
      <c r="D640" s="4" t="s">
        <v>103</v>
      </c>
      <c r="E640" s="4" t="s">
        <v>46</v>
      </c>
      <c r="F640" s="9" t="s">
        <v>103</v>
      </c>
      <c r="G640" s="11" t="s">
        <v>103</v>
      </c>
      <c r="H640" s="9" t="s">
        <v>103</v>
      </c>
      <c r="I640" s="9" t="s">
        <v>103</v>
      </c>
      <c r="J640" s="9" t="s">
        <v>103</v>
      </c>
      <c r="K640" s="9" t="s">
        <v>103</v>
      </c>
      <c r="L640" s="9" t="s">
        <v>103</v>
      </c>
      <c r="M640" s="7" t="e">
        <f t="shared" si="215"/>
        <v>#VALUE!</v>
      </c>
      <c r="N640" s="7" t="e">
        <f t="shared" si="205"/>
        <v>#VALUE!</v>
      </c>
      <c r="O640" s="7" t="e">
        <f t="shared" si="206"/>
        <v>#VALUE!</v>
      </c>
      <c r="P640" s="7" t="e">
        <f t="shared" si="207"/>
        <v>#VALUE!</v>
      </c>
      <c r="Q640" s="7" t="e">
        <f t="shared" si="208"/>
        <v>#VALUE!</v>
      </c>
      <c r="R640" s="7" t="e">
        <f t="shared" si="209"/>
        <v>#VALUE!</v>
      </c>
      <c r="S640" s="7" t="e">
        <f t="shared" si="210"/>
        <v>#VALUE!</v>
      </c>
      <c r="T640" s="7" t="e">
        <f t="shared" si="211"/>
        <v>#VALUE!</v>
      </c>
      <c r="U640" s="7" t="e">
        <f t="shared" si="212"/>
        <v>#VALUE!</v>
      </c>
      <c r="V640" s="7" t="e">
        <f t="shared" si="213"/>
        <v>#VALUE!</v>
      </c>
      <c r="W640" s="7" t="e">
        <f t="shared" si="214"/>
        <v>#VALUE!</v>
      </c>
      <c r="X640" s="11" t="e">
        <f t="shared" si="194"/>
        <v>#VALUE!</v>
      </c>
      <c r="Y640" s="11" t="e">
        <f t="shared" si="195"/>
        <v>#VALUE!</v>
      </c>
      <c r="Z640" s="11" t="e">
        <f t="shared" si="196"/>
        <v>#VALUE!</v>
      </c>
      <c r="AA640" s="11" t="e">
        <f t="shared" si="197"/>
        <v>#VALUE!</v>
      </c>
      <c r="AB640" s="11" t="e">
        <f t="shared" si="198"/>
        <v>#VALUE!</v>
      </c>
      <c r="AC640" s="11" t="e">
        <f t="shared" si="199"/>
        <v>#VALUE!</v>
      </c>
      <c r="AD640" s="11" t="e">
        <f t="shared" si="200"/>
        <v>#VALUE!</v>
      </c>
      <c r="AE640" s="11" t="e">
        <f t="shared" si="201"/>
        <v>#VALUE!</v>
      </c>
      <c r="AF640" s="11" t="e">
        <f t="shared" si="202"/>
        <v>#VALUE!</v>
      </c>
      <c r="AG640" s="11" t="e">
        <f t="shared" si="203"/>
        <v>#VALUE!</v>
      </c>
      <c r="AH640" s="11" t="e">
        <f t="shared" si="204"/>
        <v>#VALUE!</v>
      </c>
    </row>
    <row r="641" spans="1:34">
      <c r="A641" s="3">
        <v>53936</v>
      </c>
      <c r="B641" s="4" t="s">
        <v>103</v>
      </c>
      <c r="C641" s="4" t="s">
        <v>103</v>
      </c>
      <c r="D641" s="4" t="s">
        <v>103</v>
      </c>
      <c r="E641" s="4" t="s">
        <v>46</v>
      </c>
      <c r="F641" s="9" t="s">
        <v>103</v>
      </c>
      <c r="G641" s="11" t="s">
        <v>103</v>
      </c>
      <c r="H641" s="9" t="s">
        <v>103</v>
      </c>
      <c r="I641" s="9" t="s">
        <v>103</v>
      </c>
      <c r="J641" s="9" t="s">
        <v>103</v>
      </c>
      <c r="K641" s="9" t="s">
        <v>103</v>
      </c>
      <c r="L641" s="9" t="s">
        <v>103</v>
      </c>
      <c r="M641" s="7" t="e">
        <f t="shared" si="215"/>
        <v>#VALUE!</v>
      </c>
      <c r="N641" s="7" t="e">
        <f t="shared" si="205"/>
        <v>#VALUE!</v>
      </c>
      <c r="O641" s="7" t="e">
        <f t="shared" si="206"/>
        <v>#VALUE!</v>
      </c>
      <c r="P641" s="7" t="e">
        <f t="shared" si="207"/>
        <v>#VALUE!</v>
      </c>
      <c r="Q641" s="7" t="e">
        <f t="shared" si="208"/>
        <v>#VALUE!</v>
      </c>
      <c r="R641" s="7" t="e">
        <f t="shared" si="209"/>
        <v>#VALUE!</v>
      </c>
      <c r="S641" s="7" t="e">
        <f t="shared" si="210"/>
        <v>#VALUE!</v>
      </c>
      <c r="T641" s="7" t="e">
        <f t="shared" si="211"/>
        <v>#VALUE!</v>
      </c>
      <c r="U641" s="7" t="e">
        <f t="shared" si="212"/>
        <v>#VALUE!</v>
      </c>
      <c r="V641" s="7" t="e">
        <f t="shared" si="213"/>
        <v>#VALUE!</v>
      </c>
      <c r="W641" s="7" t="e">
        <f t="shared" si="214"/>
        <v>#VALUE!</v>
      </c>
      <c r="X641" s="11" t="e">
        <f t="shared" si="194"/>
        <v>#VALUE!</v>
      </c>
      <c r="Y641" s="11" t="e">
        <f t="shared" si="195"/>
        <v>#VALUE!</v>
      </c>
      <c r="Z641" s="11" t="e">
        <f t="shared" si="196"/>
        <v>#VALUE!</v>
      </c>
      <c r="AA641" s="11" t="e">
        <f t="shared" si="197"/>
        <v>#VALUE!</v>
      </c>
      <c r="AB641" s="11" t="e">
        <f t="shared" si="198"/>
        <v>#VALUE!</v>
      </c>
      <c r="AC641" s="11" t="e">
        <f t="shared" si="199"/>
        <v>#VALUE!</v>
      </c>
      <c r="AD641" s="11" t="e">
        <f t="shared" si="200"/>
        <v>#VALUE!</v>
      </c>
      <c r="AE641" s="11" t="e">
        <f t="shared" si="201"/>
        <v>#VALUE!</v>
      </c>
      <c r="AF641" s="11" t="e">
        <f t="shared" si="202"/>
        <v>#VALUE!</v>
      </c>
      <c r="AG641" s="11" t="e">
        <f t="shared" si="203"/>
        <v>#VALUE!</v>
      </c>
      <c r="AH641" s="11" t="e">
        <f t="shared" si="204"/>
        <v>#VALUE!</v>
      </c>
    </row>
    <row r="642" spans="1:34">
      <c r="A642" s="3">
        <v>53966</v>
      </c>
      <c r="B642" s="4" t="s">
        <v>103</v>
      </c>
      <c r="C642" s="4" t="s">
        <v>103</v>
      </c>
      <c r="D642" s="4" t="s">
        <v>103</v>
      </c>
      <c r="E642" s="4" t="s">
        <v>46</v>
      </c>
      <c r="F642" s="9" t="s">
        <v>103</v>
      </c>
      <c r="G642" s="11" t="s">
        <v>103</v>
      </c>
      <c r="H642" s="9" t="s">
        <v>103</v>
      </c>
      <c r="I642" s="9" t="s">
        <v>103</v>
      </c>
      <c r="J642" s="9" t="s">
        <v>103</v>
      </c>
      <c r="K642" s="9" t="s">
        <v>103</v>
      </c>
      <c r="L642" s="9" t="s">
        <v>103</v>
      </c>
      <c r="M642" s="7" t="e">
        <f t="shared" si="215"/>
        <v>#VALUE!</v>
      </c>
      <c r="N642" s="7" t="e">
        <f t="shared" si="205"/>
        <v>#VALUE!</v>
      </c>
      <c r="O642" s="7" t="e">
        <f t="shared" si="206"/>
        <v>#VALUE!</v>
      </c>
      <c r="P642" s="7" t="e">
        <f t="shared" si="207"/>
        <v>#VALUE!</v>
      </c>
      <c r="Q642" s="7" t="e">
        <f t="shared" si="208"/>
        <v>#VALUE!</v>
      </c>
      <c r="R642" s="7" t="e">
        <f t="shared" si="209"/>
        <v>#VALUE!</v>
      </c>
      <c r="S642" s="7" t="e">
        <f t="shared" si="210"/>
        <v>#VALUE!</v>
      </c>
      <c r="T642" s="7" t="e">
        <f t="shared" si="211"/>
        <v>#VALUE!</v>
      </c>
      <c r="U642" s="7" t="e">
        <f t="shared" si="212"/>
        <v>#VALUE!</v>
      </c>
      <c r="V642" s="7" t="e">
        <f t="shared" si="213"/>
        <v>#VALUE!</v>
      </c>
      <c r="W642" s="7" t="e">
        <f t="shared" si="214"/>
        <v>#VALUE!</v>
      </c>
      <c r="X642" s="11" t="e">
        <f t="shared" si="194"/>
        <v>#VALUE!</v>
      </c>
      <c r="Y642" s="11" t="e">
        <f t="shared" si="195"/>
        <v>#VALUE!</v>
      </c>
      <c r="Z642" s="11" t="e">
        <f t="shared" si="196"/>
        <v>#VALUE!</v>
      </c>
      <c r="AA642" s="11" t="e">
        <f t="shared" si="197"/>
        <v>#VALUE!</v>
      </c>
      <c r="AB642" s="11" t="e">
        <f t="shared" si="198"/>
        <v>#VALUE!</v>
      </c>
      <c r="AC642" s="11" t="e">
        <f t="shared" si="199"/>
        <v>#VALUE!</v>
      </c>
      <c r="AD642" s="11" t="e">
        <f t="shared" si="200"/>
        <v>#VALUE!</v>
      </c>
      <c r="AE642" s="11" t="e">
        <f t="shared" si="201"/>
        <v>#VALUE!</v>
      </c>
      <c r="AF642" s="11" t="e">
        <f t="shared" si="202"/>
        <v>#VALUE!</v>
      </c>
      <c r="AG642" s="11" t="e">
        <f t="shared" si="203"/>
        <v>#VALUE!</v>
      </c>
      <c r="AH642" s="11" t="e">
        <f t="shared" si="204"/>
        <v>#VALUE!</v>
      </c>
    </row>
    <row r="643" spans="1:34">
      <c r="A643" s="3">
        <v>53997</v>
      </c>
      <c r="B643" s="4" t="s">
        <v>103</v>
      </c>
      <c r="C643" s="4" t="s">
        <v>103</v>
      </c>
      <c r="D643" s="4" t="s">
        <v>103</v>
      </c>
      <c r="E643" s="4" t="s">
        <v>46</v>
      </c>
      <c r="F643" s="9" t="s">
        <v>103</v>
      </c>
      <c r="G643" s="11" t="s">
        <v>103</v>
      </c>
      <c r="H643" s="9" t="s">
        <v>103</v>
      </c>
      <c r="I643" s="9" t="s">
        <v>103</v>
      </c>
      <c r="J643" s="9" t="s">
        <v>103</v>
      </c>
      <c r="K643" s="9" t="s">
        <v>103</v>
      </c>
      <c r="L643" s="9" t="s">
        <v>103</v>
      </c>
      <c r="M643" s="7" t="e">
        <f t="shared" si="215"/>
        <v>#VALUE!</v>
      </c>
      <c r="N643" s="7" t="e">
        <f t="shared" si="205"/>
        <v>#VALUE!</v>
      </c>
      <c r="O643" s="7" t="e">
        <f t="shared" si="206"/>
        <v>#VALUE!</v>
      </c>
      <c r="P643" s="7" t="e">
        <f t="shared" si="207"/>
        <v>#VALUE!</v>
      </c>
      <c r="Q643" s="7" t="e">
        <f t="shared" si="208"/>
        <v>#VALUE!</v>
      </c>
      <c r="R643" s="7" t="e">
        <f t="shared" si="209"/>
        <v>#VALUE!</v>
      </c>
      <c r="S643" s="7" t="e">
        <f t="shared" si="210"/>
        <v>#VALUE!</v>
      </c>
      <c r="T643" s="7" t="e">
        <f t="shared" si="211"/>
        <v>#VALUE!</v>
      </c>
      <c r="U643" s="7" t="e">
        <f t="shared" si="212"/>
        <v>#VALUE!</v>
      </c>
      <c r="V643" s="7" t="e">
        <f t="shared" si="213"/>
        <v>#VALUE!</v>
      </c>
      <c r="W643" s="7" t="e">
        <f t="shared" si="214"/>
        <v>#VALUE!</v>
      </c>
      <c r="X643" s="11" t="e">
        <f t="shared" si="194"/>
        <v>#VALUE!</v>
      </c>
      <c r="Y643" s="11" t="e">
        <f t="shared" si="195"/>
        <v>#VALUE!</v>
      </c>
      <c r="Z643" s="11" t="e">
        <f t="shared" si="196"/>
        <v>#VALUE!</v>
      </c>
      <c r="AA643" s="11" t="e">
        <f t="shared" si="197"/>
        <v>#VALUE!</v>
      </c>
      <c r="AB643" s="11" t="e">
        <f t="shared" si="198"/>
        <v>#VALUE!</v>
      </c>
      <c r="AC643" s="11" t="e">
        <f t="shared" si="199"/>
        <v>#VALUE!</v>
      </c>
      <c r="AD643" s="11" t="e">
        <f t="shared" si="200"/>
        <v>#VALUE!</v>
      </c>
      <c r="AE643" s="11" t="e">
        <f t="shared" si="201"/>
        <v>#VALUE!</v>
      </c>
      <c r="AF643" s="11" t="e">
        <f t="shared" si="202"/>
        <v>#VALUE!</v>
      </c>
      <c r="AG643" s="11" t="e">
        <f t="shared" si="203"/>
        <v>#VALUE!</v>
      </c>
      <c r="AH643" s="11" t="e">
        <f t="shared" si="204"/>
        <v>#VALUE!</v>
      </c>
    </row>
    <row r="644" spans="1:34">
      <c r="A644" s="3">
        <v>54027</v>
      </c>
      <c r="B644" s="4" t="s">
        <v>103</v>
      </c>
      <c r="C644" s="4" t="s">
        <v>103</v>
      </c>
      <c r="D644" s="4" t="s">
        <v>103</v>
      </c>
      <c r="E644" s="4" t="s">
        <v>46</v>
      </c>
      <c r="F644" s="9" t="s">
        <v>103</v>
      </c>
      <c r="G644" s="11" t="s">
        <v>103</v>
      </c>
      <c r="H644" s="9" t="s">
        <v>103</v>
      </c>
      <c r="I644" s="9" t="s">
        <v>103</v>
      </c>
      <c r="J644" s="9" t="s">
        <v>103</v>
      </c>
      <c r="K644" s="9" t="s">
        <v>103</v>
      </c>
      <c r="L644" s="9" t="s">
        <v>103</v>
      </c>
      <c r="M644" s="7" t="e">
        <f t="shared" si="215"/>
        <v>#VALUE!</v>
      </c>
      <c r="N644" s="7" t="e">
        <f t="shared" si="205"/>
        <v>#VALUE!</v>
      </c>
      <c r="O644" s="7" t="e">
        <f t="shared" si="206"/>
        <v>#VALUE!</v>
      </c>
      <c r="P644" s="7" t="e">
        <f t="shared" si="207"/>
        <v>#VALUE!</v>
      </c>
      <c r="Q644" s="7" t="e">
        <f t="shared" si="208"/>
        <v>#VALUE!</v>
      </c>
      <c r="R644" s="7" t="e">
        <f t="shared" si="209"/>
        <v>#VALUE!</v>
      </c>
      <c r="S644" s="7" t="e">
        <f t="shared" si="210"/>
        <v>#VALUE!</v>
      </c>
      <c r="T644" s="7" t="e">
        <f t="shared" si="211"/>
        <v>#VALUE!</v>
      </c>
      <c r="U644" s="7" t="e">
        <f t="shared" si="212"/>
        <v>#VALUE!</v>
      </c>
      <c r="V644" s="7" t="e">
        <f t="shared" si="213"/>
        <v>#VALUE!</v>
      </c>
      <c r="W644" s="7" t="e">
        <f t="shared" si="214"/>
        <v>#VALUE!</v>
      </c>
      <c r="X644" s="11" t="e">
        <f t="shared" si="194"/>
        <v>#VALUE!</v>
      </c>
      <c r="Y644" s="11" t="e">
        <f t="shared" si="195"/>
        <v>#VALUE!</v>
      </c>
      <c r="Z644" s="11" t="e">
        <f t="shared" si="196"/>
        <v>#VALUE!</v>
      </c>
      <c r="AA644" s="11" t="e">
        <f t="shared" si="197"/>
        <v>#VALUE!</v>
      </c>
      <c r="AB644" s="11" t="e">
        <f t="shared" si="198"/>
        <v>#VALUE!</v>
      </c>
      <c r="AC644" s="11" t="e">
        <f t="shared" si="199"/>
        <v>#VALUE!</v>
      </c>
      <c r="AD644" s="11" t="e">
        <f t="shared" si="200"/>
        <v>#VALUE!</v>
      </c>
      <c r="AE644" s="11" t="e">
        <f t="shared" si="201"/>
        <v>#VALUE!</v>
      </c>
      <c r="AF644" s="11" t="e">
        <f t="shared" si="202"/>
        <v>#VALUE!</v>
      </c>
      <c r="AG644" s="11" t="e">
        <f t="shared" si="203"/>
        <v>#VALUE!</v>
      </c>
      <c r="AH644" s="11" t="e">
        <f t="shared" si="204"/>
        <v>#VALUE!</v>
      </c>
    </row>
    <row r="645" spans="1:34">
      <c r="A645" s="3">
        <v>54058</v>
      </c>
      <c r="B645" s="4" t="s">
        <v>103</v>
      </c>
      <c r="C645" s="4" t="s">
        <v>103</v>
      </c>
      <c r="D645" s="4" t="s">
        <v>103</v>
      </c>
      <c r="E645" s="4" t="s">
        <v>46</v>
      </c>
      <c r="F645" s="9" t="s">
        <v>103</v>
      </c>
      <c r="G645" s="11" t="s">
        <v>103</v>
      </c>
      <c r="H645" s="9" t="s">
        <v>103</v>
      </c>
      <c r="I645" s="9" t="s">
        <v>103</v>
      </c>
      <c r="J645" s="9" t="s">
        <v>103</v>
      </c>
      <c r="K645" s="9" t="s">
        <v>103</v>
      </c>
      <c r="L645" s="9" t="s">
        <v>103</v>
      </c>
      <c r="M645" s="7" t="e">
        <f t="shared" si="215"/>
        <v>#VALUE!</v>
      </c>
      <c r="N645" s="7" t="e">
        <f t="shared" si="205"/>
        <v>#VALUE!</v>
      </c>
      <c r="O645" s="7" t="e">
        <f t="shared" si="206"/>
        <v>#VALUE!</v>
      </c>
      <c r="P645" s="7" t="e">
        <f t="shared" si="207"/>
        <v>#VALUE!</v>
      </c>
      <c r="Q645" s="7" t="e">
        <f t="shared" si="208"/>
        <v>#VALUE!</v>
      </c>
      <c r="R645" s="7" t="e">
        <f t="shared" si="209"/>
        <v>#VALUE!</v>
      </c>
      <c r="S645" s="7" t="e">
        <f t="shared" si="210"/>
        <v>#VALUE!</v>
      </c>
      <c r="T645" s="7" t="e">
        <f t="shared" si="211"/>
        <v>#VALUE!</v>
      </c>
      <c r="U645" s="7" t="e">
        <f t="shared" si="212"/>
        <v>#VALUE!</v>
      </c>
      <c r="V645" s="7" t="e">
        <f t="shared" si="213"/>
        <v>#VALUE!</v>
      </c>
      <c r="W645" s="7" t="e">
        <f t="shared" si="214"/>
        <v>#VALUE!</v>
      </c>
      <c r="X645" s="11" t="e">
        <f t="shared" si="194"/>
        <v>#VALUE!</v>
      </c>
      <c r="Y645" s="11" t="e">
        <f t="shared" si="195"/>
        <v>#VALUE!</v>
      </c>
      <c r="Z645" s="11" t="e">
        <f t="shared" si="196"/>
        <v>#VALUE!</v>
      </c>
      <c r="AA645" s="11" t="e">
        <f t="shared" si="197"/>
        <v>#VALUE!</v>
      </c>
      <c r="AB645" s="11" t="e">
        <f t="shared" si="198"/>
        <v>#VALUE!</v>
      </c>
      <c r="AC645" s="11" t="e">
        <f t="shared" si="199"/>
        <v>#VALUE!</v>
      </c>
      <c r="AD645" s="11" t="e">
        <f t="shared" si="200"/>
        <v>#VALUE!</v>
      </c>
      <c r="AE645" s="11" t="e">
        <f t="shared" si="201"/>
        <v>#VALUE!</v>
      </c>
      <c r="AF645" s="11" t="e">
        <f t="shared" si="202"/>
        <v>#VALUE!</v>
      </c>
      <c r="AG645" s="11" t="e">
        <f t="shared" si="203"/>
        <v>#VALUE!</v>
      </c>
      <c r="AH645" s="11" t="e">
        <f t="shared" si="204"/>
        <v>#VALUE!</v>
      </c>
    </row>
    <row r="646" spans="1:34">
      <c r="A646" s="3">
        <v>54089</v>
      </c>
      <c r="B646" s="4" t="s">
        <v>103</v>
      </c>
      <c r="C646" s="4" t="s">
        <v>103</v>
      </c>
      <c r="D646" s="4" t="s">
        <v>103</v>
      </c>
      <c r="E646" s="4" t="s">
        <v>46</v>
      </c>
      <c r="F646" s="9" t="s">
        <v>103</v>
      </c>
      <c r="G646" s="11" t="s">
        <v>103</v>
      </c>
      <c r="H646" s="9" t="s">
        <v>103</v>
      </c>
      <c r="I646" s="9" t="s">
        <v>103</v>
      </c>
      <c r="J646" s="9" t="s">
        <v>103</v>
      </c>
      <c r="K646" s="9" t="s">
        <v>103</v>
      </c>
      <c r="L646" s="9" t="s">
        <v>103</v>
      </c>
      <c r="M646" s="7" t="e">
        <f t="shared" si="215"/>
        <v>#VALUE!</v>
      </c>
      <c r="N646" s="7" t="e">
        <f t="shared" si="205"/>
        <v>#VALUE!</v>
      </c>
      <c r="O646" s="7" t="e">
        <f t="shared" si="206"/>
        <v>#VALUE!</v>
      </c>
      <c r="P646" s="7" t="e">
        <f t="shared" si="207"/>
        <v>#VALUE!</v>
      </c>
      <c r="Q646" s="7" t="e">
        <f t="shared" si="208"/>
        <v>#VALUE!</v>
      </c>
      <c r="R646" s="7" t="e">
        <f t="shared" si="209"/>
        <v>#VALUE!</v>
      </c>
      <c r="S646" s="7" t="e">
        <f t="shared" si="210"/>
        <v>#VALUE!</v>
      </c>
      <c r="T646" s="7" t="e">
        <f t="shared" si="211"/>
        <v>#VALUE!</v>
      </c>
      <c r="U646" s="7" t="e">
        <f t="shared" si="212"/>
        <v>#VALUE!</v>
      </c>
      <c r="V646" s="7" t="e">
        <f t="shared" si="213"/>
        <v>#VALUE!</v>
      </c>
      <c r="W646" s="7" t="e">
        <f t="shared" si="214"/>
        <v>#VALUE!</v>
      </c>
      <c r="X646" s="11" t="e">
        <f t="shared" si="194"/>
        <v>#VALUE!</v>
      </c>
      <c r="Y646" s="11" t="e">
        <f t="shared" si="195"/>
        <v>#VALUE!</v>
      </c>
      <c r="Z646" s="11" t="e">
        <f t="shared" si="196"/>
        <v>#VALUE!</v>
      </c>
      <c r="AA646" s="11" t="e">
        <f t="shared" si="197"/>
        <v>#VALUE!</v>
      </c>
      <c r="AB646" s="11" t="e">
        <f t="shared" si="198"/>
        <v>#VALUE!</v>
      </c>
      <c r="AC646" s="11" t="e">
        <f t="shared" si="199"/>
        <v>#VALUE!</v>
      </c>
      <c r="AD646" s="11" t="e">
        <f t="shared" si="200"/>
        <v>#VALUE!</v>
      </c>
      <c r="AE646" s="11" t="e">
        <f t="shared" si="201"/>
        <v>#VALUE!</v>
      </c>
      <c r="AF646" s="11" t="e">
        <f t="shared" si="202"/>
        <v>#VALUE!</v>
      </c>
      <c r="AG646" s="11" t="e">
        <f t="shared" si="203"/>
        <v>#VALUE!</v>
      </c>
      <c r="AH646" s="11" t="e">
        <f t="shared" si="204"/>
        <v>#VALUE!</v>
      </c>
    </row>
    <row r="647" spans="1:34">
      <c r="A647" s="3">
        <v>54118</v>
      </c>
      <c r="B647" s="4" t="s">
        <v>103</v>
      </c>
      <c r="C647" s="4" t="s">
        <v>103</v>
      </c>
      <c r="D647" s="4" t="s">
        <v>103</v>
      </c>
      <c r="E647" s="4" t="s">
        <v>46</v>
      </c>
      <c r="F647" s="9" t="s">
        <v>103</v>
      </c>
      <c r="G647" s="11" t="s">
        <v>103</v>
      </c>
      <c r="H647" s="9" t="s">
        <v>103</v>
      </c>
      <c r="I647" s="9" t="s">
        <v>103</v>
      </c>
      <c r="J647" s="9" t="s">
        <v>103</v>
      </c>
      <c r="K647" s="9" t="s">
        <v>103</v>
      </c>
      <c r="L647" s="9" t="s">
        <v>103</v>
      </c>
      <c r="M647" s="7" t="e">
        <f t="shared" si="215"/>
        <v>#VALUE!</v>
      </c>
      <c r="N647" s="7" t="e">
        <f t="shared" si="205"/>
        <v>#VALUE!</v>
      </c>
      <c r="O647" s="7" t="e">
        <f t="shared" si="206"/>
        <v>#VALUE!</v>
      </c>
      <c r="P647" s="7" t="e">
        <f t="shared" si="207"/>
        <v>#VALUE!</v>
      </c>
      <c r="Q647" s="7" t="e">
        <f t="shared" si="208"/>
        <v>#VALUE!</v>
      </c>
      <c r="R647" s="7" t="e">
        <f t="shared" si="209"/>
        <v>#VALUE!</v>
      </c>
      <c r="S647" s="7" t="e">
        <f t="shared" si="210"/>
        <v>#VALUE!</v>
      </c>
      <c r="T647" s="7" t="e">
        <f t="shared" si="211"/>
        <v>#VALUE!</v>
      </c>
      <c r="U647" s="7" t="e">
        <f t="shared" si="212"/>
        <v>#VALUE!</v>
      </c>
      <c r="V647" s="7" t="e">
        <f t="shared" si="213"/>
        <v>#VALUE!</v>
      </c>
      <c r="W647" s="7" t="e">
        <f t="shared" si="214"/>
        <v>#VALUE!</v>
      </c>
      <c r="X647" s="11" t="e">
        <f t="shared" si="194"/>
        <v>#VALUE!</v>
      </c>
      <c r="Y647" s="11" t="e">
        <f t="shared" si="195"/>
        <v>#VALUE!</v>
      </c>
      <c r="Z647" s="11" t="e">
        <f t="shared" si="196"/>
        <v>#VALUE!</v>
      </c>
      <c r="AA647" s="11" t="e">
        <f t="shared" si="197"/>
        <v>#VALUE!</v>
      </c>
      <c r="AB647" s="11" t="e">
        <f t="shared" si="198"/>
        <v>#VALUE!</v>
      </c>
      <c r="AC647" s="11" t="e">
        <f t="shared" si="199"/>
        <v>#VALUE!</v>
      </c>
      <c r="AD647" s="11" t="e">
        <f t="shared" si="200"/>
        <v>#VALUE!</v>
      </c>
      <c r="AE647" s="11" t="e">
        <f t="shared" si="201"/>
        <v>#VALUE!</v>
      </c>
      <c r="AF647" s="11" t="e">
        <f t="shared" si="202"/>
        <v>#VALUE!</v>
      </c>
      <c r="AG647" s="11" t="e">
        <f t="shared" si="203"/>
        <v>#VALUE!</v>
      </c>
      <c r="AH647" s="11" t="e">
        <f t="shared" si="204"/>
        <v>#VALUE!</v>
      </c>
    </row>
    <row r="648" spans="1:34">
      <c r="A648" s="3">
        <v>54149</v>
      </c>
      <c r="B648" s="4" t="s">
        <v>103</v>
      </c>
      <c r="C648" s="4" t="s">
        <v>103</v>
      </c>
      <c r="D648" s="4" t="s">
        <v>103</v>
      </c>
      <c r="E648" s="4" t="s">
        <v>46</v>
      </c>
      <c r="F648" s="9" t="s">
        <v>103</v>
      </c>
      <c r="G648" s="11" t="s">
        <v>103</v>
      </c>
      <c r="H648" s="9" t="s">
        <v>103</v>
      </c>
      <c r="I648" s="9" t="s">
        <v>103</v>
      </c>
      <c r="J648" s="9" t="s">
        <v>103</v>
      </c>
      <c r="K648" s="9" t="s">
        <v>103</v>
      </c>
      <c r="L648" s="9" t="s">
        <v>103</v>
      </c>
      <c r="M648" s="7" t="e">
        <f t="shared" si="215"/>
        <v>#VALUE!</v>
      </c>
      <c r="N648" s="7" t="e">
        <f t="shared" si="205"/>
        <v>#VALUE!</v>
      </c>
      <c r="O648" s="7" t="e">
        <f t="shared" si="206"/>
        <v>#VALUE!</v>
      </c>
      <c r="P648" s="7" t="e">
        <f t="shared" si="207"/>
        <v>#VALUE!</v>
      </c>
      <c r="Q648" s="7" t="e">
        <f t="shared" si="208"/>
        <v>#VALUE!</v>
      </c>
      <c r="R648" s="7" t="e">
        <f t="shared" si="209"/>
        <v>#VALUE!</v>
      </c>
      <c r="S648" s="7" t="e">
        <f t="shared" si="210"/>
        <v>#VALUE!</v>
      </c>
      <c r="T648" s="7" t="e">
        <f t="shared" si="211"/>
        <v>#VALUE!</v>
      </c>
      <c r="U648" s="7" t="e">
        <f t="shared" si="212"/>
        <v>#VALUE!</v>
      </c>
      <c r="V648" s="7" t="e">
        <f t="shared" si="213"/>
        <v>#VALUE!</v>
      </c>
      <c r="W648" s="7" t="e">
        <f t="shared" si="214"/>
        <v>#VALUE!</v>
      </c>
      <c r="X648" s="11" t="e">
        <f t="shared" si="194"/>
        <v>#VALUE!</v>
      </c>
      <c r="Y648" s="11" t="e">
        <f t="shared" si="195"/>
        <v>#VALUE!</v>
      </c>
      <c r="Z648" s="11" t="e">
        <f t="shared" si="196"/>
        <v>#VALUE!</v>
      </c>
      <c r="AA648" s="11" t="e">
        <f t="shared" si="197"/>
        <v>#VALUE!</v>
      </c>
      <c r="AB648" s="11" t="e">
        <f t="shared" si="198"/>
        <v>#VALUE!</v>
      </c>
      <c r="AC648" s="11" t="e">
        <f t="shared" si="199"/>
        <v>#VALUE!</v>
      </c>
      <c r="AD648" s="11" t="e">
        <f t="shared" si="200"/>
        <v>#VALUE!</v>
      </c>
      <c r="AE648" s="11" t="e">
        <f t="shared" si="201"/>
        <v>#VALUE!</v>
      </c>
      <c r="AF648" s="11" t="e">
        <f t="shared" si="202"/>
        <v>#VALUE!</v>
      </c>
      <c r="AG648" s="11" t="e">
        <f t="shared" si="203"/>
        <v>#VALUE!</v>
      </c>
      <c r="AH648" s="11" t="e">
        <f t="shared" si="204"/>
        <v>#VALUE!</v>
      </c>
    </row>
    <row r="649" spans="1:34">
      <c r="A649" s="3">
        <v>54179</v>
      </c>
      <c r="B649" s="4" t="s">
        <v>103</v>
      </c>
      <c r="C649" s="4" t="s">
        <v>103</v>
      </c>
      <c r="D649" s="4" t="s">
        <v>103</v>
      </c>
      <c r="E649" s="4" t="s">
        <v>46</v>
      </c>
      <c r="F649" s="9" t="s">
        <v>103</v>
      </c>
      <c r="G649" s="11" t="s">
        <v>103</v>
      </c>
      <c r="H649" s="9" t="s">
        <v>103</v>
      </c>
      <c r="I649" s="9" t="s">
        <v>103</v>
      </c>
      <c r="J649" s="9" t="s">
        <v>103</v>
      </c>
      <c r="K649" s="9" t="s">
        <v>103</v>
      </c>
      <c r="L649" s="9" t="s">
        <v>103</v>
      </c>
      <c r="M649" s="7" t="e">
        <f t="shared" si="215"/>
        <v>#VALUE!</v>
      </c>
      <c r="N649" s="7" t="e">
        <f t="shared" si="205"/>
        <v>#VALUE!</v>
      </c>
      <c r="O649" s="7" t="e">
        <f t="shared" si="206"/>
        <v>#VALUE!</v>
      </c>
      <c r="P649" s="7" t="e">
        <f t="shared" si="207"/>
        <v>#VALUE!</v>
      </c>
      <c r="Q649" s="7" t="e">
        <f t="shared" si="208"/>
        <v>#VALUE!</v>
      </c>
      <c r="R649" s="7" t="e">
        <f t="shared" si="209"/>
        <v>#VALUE!</v>
      </c>
      <c r="S649" s="7" t="e">
        <f t="shared" si="210"/>
        <v>#VALUE!</v>
      </c>
      <c r="T649" s="7" t="e">
        <f t="shared" si="211"/>
        <v>#VALUE!</v>
      </c>
      <c r="U649" s="7" t="e">
        <f t="shared" si="212"/>
        <v>#VALUE!</v>
      </c>
      <c r="V649" s="7" t="e">
        <f t="shared" si="213"/>
        <v>#VALUE!</v>
      </c>
      <c r="W649" s="7" t="e">
        <f t="shared" si="214"/>
        <v>#VALUE!</v>
      </c>
      <c r="X649" s="11" t="e">
        <f t="shared" si="194"/>
        <v>#VALUE!</v>
      </c>
      <c r="Y649" s="11" t="e">
        <f t="shared" si="195"/>
        <v>#VALUE!</v>
      </c>
      <c r="Z649" s="11" t="e">
        <f t="shared" si="196"/>
        <v>#VALUE!</v>
      </c>
      <c r="AA649" s="11" t="e">
        <f t="shared" si="197"/>
        <v>#VALUE!</v>
      </c>
      <c r="AB649" s="11" t="e">
        <f t="shared" si="198"/>
        <v>#VALUE!</v>
      </c>
      <c r="AC649" s="11" t="e">
        <f t="shared" si="199"/>
        <v>#VALUE!</v>
      </c>
      <c r="AD649" s="11" t="e">
        <f t="shared" si="200"/>
        <v>#VALUE!</v>
      </c>
      <c r="AE649" s="11" t="e">
        <f t="shared" si="201"/>
        <v>#VALUE!</v>
      </c>
      <c r="AF649" s="11" t="e">
        <f t="shared" si="202"/>
        <v>#VALUE!</v>
      </c>
      <c r="AG649" s="11" t="e">
        <f t="shared" si="203"/>
        <v>#VALUE!</v>
      </c>
      <c r="AH649" s="11" t="e">
        <f t="shared" si="204"/>
        <v>#VALUE!</v>
      </c>
    </row>
    <row r="650" spans="1:34">
      <c r="A650" s="3">
        <v>54210</v>
      </c>
      <c r="B650" s="4" t="s">
        <v>103</v>
      </c>
      <c r="C650" s="4" t="s">
        <v>103</v>
      </c>
      <c r="D650" s="4" t="s">
        <v>103</v>
      </c>
      <c r="E650" s="4" t="s">
        <v>46</v>
      </c>
      <c r="F650" s="9" t="s">
        <v>103</v>
      </c>
      <c r="G650" s="11" t="s">
        <v>103</v>
      </c>
      <c r="H650" s="9" t="s">
        <v>103</v>
      </c>
      <c r="I650" s="9" t="s">
        <v>103</v>
      </c>
      <c r="J650" s="9" t="s">
        <v>103</v>
      </c>
      <c r="K650" s="9" t="s">
        <v>103</v>
      </c>
      <c r="L650" s="9" t="s">
        <v>103</v>
      </c>
      <c r="M650" s="7" t="e">
        <f t="shared" si="215"/>
        <v>#VALUE!</v>
      </c>
      <c r="N650" s="7" t="e">
        <f t="shared" si="205"/>
        <v>#VALUE!</v>
      </c>
      <c r="O650" s="7" t="e">
        <f t="shared" si="206"/>
        <v>#VALUE!</v>
      </c>
      <c r="P650" s="7" t="e">
        <f t="shared" si="207"/>
        <v>#VALUE!</v>
      </c>
      <c r="Q650" s="7" t="e">
        <f t="shared" si="208"/>
        <v>#VALUE!</v>
      </c>
      <c r="R650" s="7" t="e">
        <f t="shared" si="209"/>
        <v>#VALUE!</v>
      </c>
      <c r="S650" s="7" t="e">
        <f t="shared" si="210"/>
        <v>#VALUE!</v>
      </c>
      <c r="T650" s="7" t="e">
        <f t="shared" si="211"/>
        <v>#VALUE!</v>
      </c>
      <c r="U650" s="7" t="e">
        <f t="shared" si="212"/>
        <v>#VALUE!</v>
      </c>
      <c r="V650" s="7" t="e">
        <f t="shared" si="213"/>
        <v>#VALUE!</v>
      </c>
      <c r="W650" s="7" t="e">
        <f t="shared" si="214"/>
        <v>#VALUE!</v>
      </c>
      <c r="X650" s="11" t="e">
        <f t="shared" si="194"/>
        <v>#VALUE!</v>
      </c>
      <c r="Y650" s="11" t="e">
        <f t="shared" si="195"/>
        <v>#VALUE!</v>
      </c>
      <c r="Z650" s="11" t="e">
        <f t="shared" si="196"/>
        <v>#VALUE!</v>
      </c>
      <c r="AA650" s="11" t="e">
        <f t="shared" si="197"/>
        <v>#VALUE!</v>
      </c>
      <c r="AB650" s="11" t="e">
        <f t="shared" si="198"/>
        <v>#VALUE!</v>
      </c>
      <c r="AC650" s="11" t="e">
        <f t="shared" si="199"/>
        <v>#VALUE!</v>
      </c>
      <c r="AD650" s="11" t="e">
        <f t="shared" si="200"/>
        <v>#VALUE!</v>
      </c>
      <c r="AE650" s="11" t="e">
        <f t="shared" si="201"/>
        <v>#VALUE!</v>
      </c>
      <c r="AF650" s="11" t="e">
        <f t="shared" si="202"/>
        <v>#VALUE!</v>
      </c>
      <c r="AG650" s="11" t="e">
        <f t="shared" si="203"/>
        <v>#VALUE!</v>
      </c>
      <c r="AH650" s="11" t="e">
        <f t="shared" si="204"/>
        <v>#VALUE!</v>
      </c>
    </row>
    <row r="651" spans="1:34">
      <c r="A651" s="3">
        <v>54240</v>
      </c>
      <c r="B651" s="4" t="s">
        <v>103</v>
      </c>
      <c r="C651" s="4" t="s">
        <v>103</v>
      </c>
      <c r="D651" s="4" t="s">
        <v>103</v>
      </c>
      <c r="E651" s="4" t="s">
        <v>46</v>
      </c>
      <c r="F651" s="9" t="s">
        <v>103</v>
      </c>
      <c r="G651" s="11" t="s">
        <v>103</v>
      </c>
      <c r="H651" s="9" t="s">
        <v>103</v>
      </c>
      <c r="I651" s="9" t="s">
        <v>103</v>
      </c>
      <c r="J651" s="9" t="s">
        <v>103</v>
      </c>
      <c r="K651" s="9" t="s">
        <v>103</v>
      </c>
      <c r="L651" s="9" t="s">
        <v>103</v>
      </c>
      <c r="M651" s="7" t="e">
        <f t="shared" si="215"/>
        <v>#VALUE!</v>
      </c>
      <c r="N651" s="7" t="e">
        <f t="shared" si="205"/>
        <v>#VALUE!</v>
      </c>
      <c r="O651" s="7" t="e">
        <f t="shared" si="206"/>
        <v>#VALUE!</v>
      </c>
      <c r="P651" s="7" t="e">
        <f t="shared" si="207"/>
        <v>#VALUE!</v>
      </c>
      <c r="Q651" s="7" t="e">
        <f t="shared" si="208"/>
        <v>#VALUE!</v>
      </c>
      <c r="R651" s="7" t="e">
        <f t="shared" si="209"/>
        <v>#VALUE!</v>
      </c>
      <c r="S651" s="7" t="e">
        <f t="shared" si="210"/>
        <v>#VALUE!</v>
      </c>
      <c r="T651" s="7" t="e">
        <f t="shared" si="211"/>
        <v>#VALUE!</v>
      </c>
      <c r="U651" s="7" t="e">
        <f t="shared" si="212"/>
        <v>#VALUE!</v>
      </c>
      <c r="V651" s="7" t="e">
        <f t="shared" si="213"/>
        <v>#VALUE!</v>
      </c>
      <c r="W651" s="7" t="e">
        <f t="shared" si="214"/>
        <v>#VALUE!</v>
      </c>
      <c r="X651" s="11" t="e">
        <f t="shared" si="194"/>
        <v>#VALUE!</v>
      </c>
      <c r="Y651" s="11" t="e">
        <f t="shared" si="195"/>
        <v>#VALUE!</v>
      </c>
      <c r="Z651" s="11" t="e">
        <f t="shared" si="196"/>
        <v>#VALUE!</v>
      </c>
      <c r="AA651" s="11" t="e">
        <f t="shared" si="197"/>
        <v>#VALUE!</v>
      </c>
      <c r="AB651" s="11" t="e">
        <f t="shared" si="198"/>
        <v>#VALUE!</v>
      </c>
      <c r="AC651" s="11" t="e">
        <f t="shared" si="199"/>
        <v>#VALUE!</v>
      </c>
      <c r="AD651" s="11" t="e">
        <f t="shared" si="200"/>
        <v>#VALUE!</v>
      </c>
      <c r="AE651" s="11" t="e">
        <f t="shared" si="201"/>
        <v>#VALUE!</v>
      </c>
      <c r="AF651" s="11" t="e">
        <f t="shared" si="202"/>
        <v>#VALUE!</v>
      </c>
      <c r="AG651" s="11" t="e">
        <f t="shared" si="203"/>
        <v>#VALUE!</v>
      </c>
      <c r="AH651" s="11" t="e">
        <f t="shared" si="204"/>
        <v>#VALUE!</v>
      </c>
    </row>
    <row r="652" spans="1:34">
      <c r="A652" s="3">
        <v>54271</v>
      </c>
      <c r="B652" s="4" t="s">
        <v>103</v>
      </c>
      <c r="C652" s="4" t="s">
        <v>103</v>
      </c>
      <c r="D652" s="4" t="s">
        <v>103</v>
      </c>
      <c r="E652" s="4" t="s">
        <v>46</v>
      </c>
      <c r="F652" s="9" t="s">
        <v>103</v>
      </c>
      <c r="G652" s="11" t="s">
        <v>103</v>
      </c>
      <c r="H652" s="9" t="s">
        <v>103</v>
      </c>
      <c r="I652" s="9" t="s">
        <v>103</v>
      </c>
      <c r="J652" s="9" t="s">
        <v>103</v>
      </c>
      <c r="K652" s="9" t="s">
        <v>103</v>
      </c>
      <c r="L652" s="9" t="s">
        <v>103</v>
      </c>
      <c r="M652" s="7" t="e">
        <f t="shared" si="215"/>
        <v>#VALUE!</v>
      </c>
      <c r="N652" s="7" t="e">
        <f t="shared" si="205"/>
        <v>#VALUE!</v>
      </c>
      <c r="O652" s="7" t="e">
        <f t="shared" si="206"/>
        <v>#VALUE!</v>
      </c>
      <c r="P652" s="7" t="e">
        <f t="shared" si="207"/>
        <v>#VALUE!</v>
      </c>
      <c r="Q652" s="7" t="e">
        <f t="shared" si="208"/>
        <v>#VALUE!</v>
      </c>
      <c r="R652" s="7" t="e">
        <f t="shared" si="209"/>
        <v>#VALUE!</v>
      </c>
      <c r="S652" s="7" t="e">
        <f t="shared" si="210"/>
        <v>#VALUE!</v>
      </c>
      <c r="T652" s="7" t="e">
        <f t="shared" si="211"/>
        <v>#VALUE!</v>
      </c>
      <c r="U652" s="7" t="e">
        <f t="shared" si="212"/>
        <v>#VALUE!</v>
      </c>
      <c r="V652" s="7" t="e">
        <f t="shared" si="213"/>
        <v>#VALUE!</v>
      </c>
      <c r="W652" s="7" t="e">
        <f t="shared" si="214"/>
        <v>#VALUE!</v>
      </c>
      <c r="X652" s="11" t="e">
        <f t="shared" si="194"/>
        <v>#VALUE!</v>
      </c>
      <c r="Y652" s="11" t="e">
        <f t="shared" si="195"/>
        <v>#VALUE!</v>
      </c>
      <c r="Z652" s="11" t="e">
        <f t="shared" si="196"/>
        <v>#VALUE!</v>
      </c>
      <c r="AA652" s="11" t="e">
        <f t="shared" si="197"/>
        <v>#VALUE!</v>
      </c>
      <c r="AB652" s="11" t="e">
        <f t="shared" si="198"/>
        <v>#VALUE!</v>
      </c>
      <c r="AC652" s="11" t="e">
        <f t="shared" si="199"/>
        <v>#VALUE!</v>
      </c>
      <c r="AD652" s="11" t="e">
        <f t="shared" si="200"/>
        <v>#VALUE!</v>
      </c>
      <c r="AE652" s="11" t="e">
        <f t="shared" si="201"/>
        <v>#VALUE!</v>
      </c>
      <c r="AF652" s="11" t="e">
        <f t="shared" si="202"/>
        <v>#VALUE!</v>
      </c>
      <c r="AG652" s="11" t="e">
        <f t="shared" si="203"/>
        <v>#VALUE!</v>
      </c>
      <c r="AH652" s="11" t="e">
        <f t="shared" si="204"/>
        <v>#VALUE!</v>
      </c>
    </row>
    <row r="653" spans="1:34">
      <c r="A653" s="3">
        <v>54302</v>
      </c>
      <c r="B653" s="4" t="s">
        <v>103</v>
      </c>
      <c r="C653" s="4" t="s">
        <v>103</v>
      </c>
      <c r="D653" s="4" t="s">
        <v>103</v>
      </c>
      <c r="E653" s="4" t="s">
        <v>46</v>
      </c>
      <c r="F653" s="9" t="s">
        <v>103</v>
      </c>
      <c r="G653" s="11" t="s">
        <v>103</v>
      </c>
      <c r="H653" s="9" t="s">
        <v>103</v>
      </c>
      <c r="I653" s="9" t="s">
        <v>103</v>
      </c>
      <c r="J653" s="9" t="s">
        <v>103</v>
      </c>
      <c r="K653" s="9" t="s">
        <v>103</v>
      </c>
      <c r="L653" s="9" t="s">
        <v>103</v>
      </c>
      <c r="M653" s="7" t="e">
        <f t="shared" si="215"/>
        <v>#VALUE!</v>
      </c>
      <c r="N653" s="7" t="e">
        <f t="shared" si="205"/>
        <v>#VALUE!</v>
      </c>
      <c r="O653" s="7" t="e">
        <f t="shared" si="206"/>
        <v>#VALUE!</v>
      </c>
      <c r="P653" s="7" t="e">
        <f t="shared" si="207"/>
        <v>#VALUE!</v>
      </c>
      <c r="Q653" s="7" t="e">
        <f t="shared" si="208"/>
        <v>#VALUE!</v>
      </c>
      <c r="R653" s="7" t="e">
        <f t="shared" si="209"/>
        <v>#VALUE!</v>
      </c>
      <c r="S653" s="7" t="e">
        <f t="shared" si="210"/>
        <v>#VALUE!</v>
      </c>
      <c r="T653" s="7" t="e">
        <f t="shared" si="211"/>
        <v>#VALUE!</v>
      </c>
      <c r="U653" s="7" t="e">
        <f t="shared" si="212"/>
        <v>#VALUE!</v>
      </c>
      <c r="V653" s="7" t="e">
        <f t="shared" si="213"/>
        <v>#VALUE!</v>
      </c>
      <c r="W653" s="7" t="e">
        <f t="shared" si="214"/>
        <v>#VALUE!</v>
      </c>
      <c r="X653" s="11" t="e">
        <f t="shared" si="194"/>
        <v>#VALUE!</v>
      </c>
      <c r="Y653" s="11" t="e">
        <f t="shared" si="195"/>
        <v>#VALUE!</v>
      </c>
      <c r="Z653" s="11" t="e">
        <f t="shared" si="196"/>
        <v>#VALUE!</v>
      </c>
      <c r="AA653" s="11" t="e">
        <f t="shared" si="197"/>
        <v>#VALUE!</v>
      </c>
      <c r="AB653" s="11" t="e">
        <f t="shared" si="198"/>
        <v>#VALUE!</v>
      </c>
      <c r="AC653" s="11" t="e">
        <f t="shared" si="199"/>
        <v>#VALUE!</v>
      </c>
      <c r="AD653" s="11" t="e">
        <f t="shared" si="200"/>
        <v>#VALUE!</v>
      </c>
      <c r="AE653" s="11" t="e">
        <f t="shared" si="201"/>
        <v>#VALUE!</v>
      </c>
      <c r="AF653" s="11" t="e">
        <f t="shared" si="202"/>
        <v>#VALUE!</v>
      </c>
      <c r="AG653" s="11" t="e">
        <f t="shared" si="203"/>
        <v>#VALUE!</v>
      </c>
      <c r="AH653" s="11" t="e">
        <f t="shared" si="204"/>
        <v>#VALUE!</v>
      </c>
    </row>
    <row r="654" spans="1:34">
      <c r="A654" s="3">
        <v>54332</v>
      </c>
      <c r="B654" s="4" t="s">
        <v>103</v>
      </c>
      <c r="C654" s="4" t="s">
        <v>103</v>
      </c>
      <c r="D654" s="4" t="s">
        <v>103</v>
      </c>
      <c r="E654" s="4" t="s">
        <v>46</v>
      </c>
      <c r="F654" s="9" t="s">
        <v>103</v>
      </c>
      <c r="G654" s="11" t="s">
        <v>103</v>
      </c>
      <c r="H654" s="9" t="s">
        <v>103</v>
      </c>
      <c r="I654" s="9" t="s">
        <v>103</v>
      </c>
      <c r="J654" s="9" t="s">
        <v>103</v>
      </c>
      <c r="K654" s="9" t="s">
        <v>103</v>
      </c>
      <c r="L654" s="9" t="s">
        <v>103</v>
      </c>
      <c r="M654" s="7" t="e">
        <f t="shared" si="215"/>
        <v>#VALUE!</v>
      </c>
      <c r="N654" s="7" t="e">
        <f t="shared" si="205"/>
        <v>#VALUE!</v>
      </c>
      <c r="O654" s="7" t="e">
        <f t="shared" si="206"/>
        <v>#VALUE!</v>
      </c>
      <c r="P654" s="7" t="e">
        <f t="shared" si="207"/>
        <v>#VALUE!</v>
      </c>
      <c r="Q654" s="7" t="e">
        <f t="shared" si="208"/>
        <v>#VALUE!</v>
      </c>
      <c r="R654" s="7" t="e">
        <f t="shared" si="209"/>
        <v>#VALUE!</v>
      </c>
      <c r="S654" s="7" t="e">
        <f t="shared" si="210"/>
        <v>#VALUE!</v>
      </c>
      <c r="T654" s="7" t="e">
        <f t="shared" si="211"/>
        <v>#VALUE!</v>
      </c>
      <c r="U654" s="7" t="e">
        <f t="shared" si="212"/>
        <v>#VALUE!</v>
      </c>
      <c r="V654" s="7" t="e">
        <f t="shared" si="213"/>
        <v>#VALUE!</v>
      </c>
      <c r="W654" s="7" t="e">
        <f t="shared" si="214"/>
        <v>#VALUE!</v>
      </c>
      <c r="X654" s="11" t="e">
        <f t="shared" si="194"/>
        <v>#VALUE!</v>
      </c>
      <c r="Y654" s="11" t="e">
        <f t="shared" si="195"/>
        <v>#VALUE!</v>
      </c>
      <c r="Z654" s="11" t="e">
        <f t="shared" si="196"/>
        <v>#VALUE!</v>
      </c>
      <c r="AA654" s="11" t="e">
        <f t="shared" si="197"/>
        <v>#VALUE!</v>
      </c>
      <c r="AB654" s="11" t="e">
        <f t="shared" si="198"/>
        <v>#VALUE!</v>
      </c>
      <c r="AC654" s="11" t="e">
        <f t="shared" si="199"/>
        <v>#VALUE!</v>
      </c>
      <c r="AD654" s="11" t="e">
        <f t="shared" si="200"/>
        <v>#VALUE!</v>
      </c>
      <c r="AE654" s="11" t="e">
        <f t="shared" si="201"/>
        <v>#VALUE!</v>
      </c>
      <c r="AF654" s="11" t="e">
        <f t="shared" si="202"/>
        <v>#VALUE!</v>
      </c>
      <c r="AG654" s="11" t="e">
        <f t="shared" si="203"/>
        <v>#VALUE!</v>
      </c>
      <c r="AH654" s="11" t="e">
        <f t="shared" si="204"/>
        <v>#VALUE!</v>
      </c>
    </row>
    <row r="655" spans="1:34">
      <c r="A655" s="3">
        <v>54363</v>
      </c>
      <c r="B655" s="4" t="s">
        <v>103</v>
      </c>
      <c r="C655" s="4" t="s">
        <v>103</v>
      </c>
      <c r="D655" s="4" t="s">
        <v>103</v>
      </c>
      <c r="E655" s="4" t="s">
        <v>46</v>
      </c>
      <c r="F655" s="9" t="s">
        <v>103</v>
      </c>
      <c r="G655" s="11" t="s">
        <v>103</v>
      </c>
      <c r="H655" s="9" t="s">
        <v>103</v>
      </c>
      <c r="I655" s="9" t="s">
        <v>103</v>
      </c>
      <c r="J655" s="9" t="s">
        <v>103</v>
      </c>
      <c r="K655" s="9" t="s">
        <v>103</v>
      </c>
      <c r="L655" s="9" t="s">
        <v>103</v>
      </c>
      <c r="M655" s="7" t="e">
        <f t="shared" si="215"/>
        <v>#VALUE!</v>
      </c>
      <c r="N655" s="7" t="e">
        <f t="shared" si="205"/>
        <v>#VALUE!</v>
      </c>
      <c r="O655" s="7" t="e">
        <f t="shared" si="206"/>
        <v>#VALUE!</v>
      </c>
      <c r="P655" s="7" t="e">
        <f t="shared" si="207"/>
        <v>#VALUE!</v>
      </c>
      <c r="Q655" s="7" t="e">
        <f t="shared" si="208"/>
        <v>#VALUE!</v>
      </c>
      <c r="R655" s="7" t="e">
        <f t="shared" si="209"/>
        <v>#VALUE!</v>
      </c>
      <c r="S655" s="7" t="e">
        <f t="shared" si="210"/>
        <v>#VALUE!</v>
      </c>
      <c r="T655" s="7" t="e">
        <f t="shared" si="211"/>
        <v>#VALUE!</v>
      </c>
      <c r="U655" s="7" t="e">
        <f t="shared" si="212"/>
        <v>#VALUE!</v>
      </c>
      <c r="V655" s="7" t="e">
        <f t="shared" si="213"/>
        <v>#VALUE!</v>
      </c>
      <c r="W655" s="7" t="e">
        <f t="shared" si="214"/>
        <v>#VALUE!</v>
      </c>
      <c r="X655" s="11" t="e">
        <f t="shared" si="194"/>
        <v>#VALUE!</v>
      </c>
      <c r="Y655" s="11" t="e">
        <f t="shared" si="195"/>
        <v>#VALUE!</v>
      </c>
      <c r="Z655" s="11" t="e">
        <f t="shared" si="196"/>
        <v>#VALUE!</v>
      </c>
      <c r="AA655" s="11" t="e">
        <f t="shared" si="197"/>
        <v>#VALUE!</v>
      </c>
      <c r="AB655" s="11" t="e">
        <f t="shared" si="198"/>
        <v>#VALUE!</v>
      </c>
      <c r="AC655" s="11" t="e">
        <f t="shared" si="199"/>
        <v>#VALUE!</v>
      </c>
      <c r="AD655" s="11" t="e">
        <f t="shared" si="200"/>
        <v>#VALUE!</v>
      </c>
      <c r="AE655" s="11" t="e">
        <f t="shared" si="201"/>
        <v>#VALUE!</v>
      </c>
      <c r="AF655" s="11" t="e">
        <f t="shared" si="202"/>
        <v>#VALUE!</v>
      </c>
      <c r="AG655" s="11" t="e">
        <f t="shared" si="203"/>
        <v>#VALUE!</v>
      </c>
      <c r="AH655" s="11" t="e">
        <f t="shared" si="204"/>
        <v>#VALUE!</v>
      </c>
    </row>
    <row r="656" spans="1:34">
      <c r="A656" s="3">
        <v>54393</v>
      </c>
      <c r="B656" s="4" t="s">
        <v>103</v>
      </c>
      <c r="C656" s="4" t="s">
        <v>103</v>
      </c>
      <c r="D656" s="4" t="s">
        <v>103</v>
      </c>
      <c r="E656" s="4" t="s">
        <v>46</v>
      </c>
      <c r="F656" s="9" t="s">
        <v>103</v>
      </c>
      <c r="G656" s="11" t="s">
        <v>103</v>
      </c>
      <c r="H656" s="9" t="s">
        <v>103</v>
      </c>
      <c r="I656" s="9" t="s">
        <v>103</v>
      </c>
      <c r="J656" s="9" t="s">
        <v>103</v>
      </c>
      <c r="K656" s="9" t="s">
        <v>103</v>
      </c>
      <c r="L656" s="9" t="s">
        <v>103</v>
      </c>
      <c r="M656" s="7" t="e">
        <f t="shared" si="215"/>
        <v>#VALUE!</v>
      </c>
      <c r="N656" s="7" t="e">
        <f t="shared" si="205"/>
        <v>#VALUE!</v>
      </c>
      <c r="O656" s="7" t="e">
        <f t="shared" si="206"/>
        <v>#VALUE!</v>
      </c>
      <c r="P656" s="7" t="e">
        <f t="shared" si="207"/>
        <v>#VALUE!</v>
      </c>
      <c r="Q656" s="7" t="e">
        <f t="shared" si="208"/>
        <v>#VALUE!</v>
      </c>
      <c r="R656" s="7" t="e">
        <f t="shared" si="209"/>
        <v>#VALUE!</v>
      </c>
      <c r="S656" s="7" t="e">
        <f t="shared" si="210"/>
        <v>#VALUE!</v>
      </c>
      <c r="T656" s="7" t="e">
        <f t="shared" si="211"/>
        <v>#VALUE!</v>
      </c>
      <c r="U656" s="7" t="e">
        <f t="shared" si="212"/>
        <v>#VALUE!</v>
      </c>
      <c r="V656" s="7" t="e">
        <f t="shared" si="213"/>
        <v>#VALUE!</v>
      </c>
      <c r="W656" s="7" t="e">
        <f t="shared" si="214"/>
        <v>#VALUE!</v>
      </c>
      <c r="X656" s="11" t="e">
        <f t="shared" ref="X656:X719" si="216">(M656/M644)-1</f>
        <v>#VALUE!</v>
      </c>
      <c r="Y656" s="11" t="e">
        <f t="shared" ref="Y656:Y719" si="217">(N656/N644)-1</f>
        <v>#VALUE!</v>
      </c>
      <c r="Z656" s="11" t="e">
        <f t="shared" ref="Z656:Z719" si="218">(O656/O644)-1</f>
        <v>#VALUE!</v>
      </c>
      <c r="AA656" s="11" t="e">
        <f t="shared" ref="AA656:AA719" si="219">(P656/P644)-1</f>
        <v>#VALUE!</v>
      </c>
      <c r="AB656" s="11" t="e">
        <f t="shared" ref="AB656:AB719" si="220">(Q656/Q644)-1</f>
        <v>#VALUE!</v>
      </c>
      <c r="AC656" s="11" t="e">
        <f t="shared" ref="AC656:AC719" si="221">(R656/R644)-1</f>
        <v>#VALUE!</v>
      </c>
      <c r="AD656" s="11" t="e">
        <f t="shared" ref="AD656:AD719" si="222">(S656/S644)-1</f>
        <v>#VALUE!</v>
      </c>
      <c r="AE656" s="11" t="e">
        <f t="shared" ref="AE656:AE719" si="223">(T656/T644)-1</f>
        <v>#VALUE!</v>
      </c>
      <c r="AF656" s="11" t="e">
        <f t="shared" ref="AF656:AF719" si="224">(U656/U644)-1</f>
        <v>#VALUE!</v>
      </c>
      <c r="AG656" s="11" t="e">
        <f t="shared" ref="AG656:AG719" si="225">(V656/V644)-1</f>
        <v>#VALUE!</v>
      </c>
      <c r="AH656" s="11" t="e">
        <f t="shared" ref="AH656:AH719" si="226">(W656/W644)-1</f>
        <v>#VALUE!</v>
      </c>
    </row>
    <row r="657" spans="1:34">
      <c r="A657" s="3">
        <v>54424</v>
      </c>
      <c r="B657" s="4" t="s">
        <v>103</v>
      </c>
      <c r="C657" s="4" t="s">
        <v>103</v>
      </c>
      <c r="D657" s="4" t="s">
        <v>103</v>
      </c>
      <c r="E657" s="4" t="s">
        <v>46</v>
      </c>
      <c r="F657" s="9" t="s">
        <v>103</v>
      </c>
      <c r="G657" s="11" t="s">
        <v>103</v>
      </c>
      <c r="H657" s="9" t="s">
        <v>103</v>
      </c>
      <c r="I657" s="9" t="s">
        <v>103</v>
      </c>
      <c r="J657" s="9" t="s">
        <v>103</v>
      </c>
      <c r="K657" s="9" t="s">
        <v>103</v>
      </c>
      <c r="L657" s="9" t="s">
        <v>103</v>
      </c>
      <c r="M657" s="7" t="e">
        <f t="shared" si="215"/>
        <v>#VALUE!</v>
      </c>
      <c r="N657" s="7" t="e">
        <f t="shared" si="205"/>
        <v>#VALUE!</v>
      </c>
      <c r="O657" s="7" t="e">
        <f t="shared" si="206"/>
        <v>#VALUE!</v>
      </c>
      <c r="P657" s="7" t="e">
        <f t="shared" si="207"/>
        <v>#VALUE!</v>
      </c>
      <c r="Q657" s="7" t="e">
        <f t="shared" si="208"/>
        <v>#VALUE!</v>
      </c>
      <c r="R657" s="7" t="e">
        <f t="shared" si="209"/>
        <v>#VALUE!</v>
      </c>
      <c r="S657" s="7" t="e">
        <f t="shared" si="210"/>
        <v>#VALUE!</v>
      </c>
      <c r="T657" s="7" t="e">
        <f t="shared" si="211"/>
        <v>#VALUE!</v>
      </c>
      <c r="U657" s="7" t="e">
        <f t="shared" si="212"/>
        <v>#VALUE!</v>
      </c>
      <c r="V657" s="7" t="e">
        <f t="shared" si="213"/>
        <v>#VALUE!</v>
      </c>
      <c r="W657" s="7" t="e">
        <f t="shared" si="214"/>
        <v>#VALUE!</v>
      </c>
      <c r="X657" s="11" t="e">
        <f t="shared" si="216"/>
        <v>#VALUE!</v>
      </c>
      <c r="Y657" s="11" t="e">
        <f t="shared" si="217"/>
        <v>#VALUE!</v>
      </c>
      <c r="Z657" s="11" t="e">
        <f t="shared" si="218"/>
        <v>#VALUE!</v>
      </c>
      <c r="AA657" s="11" t="e">
        <f t="shared" si="219"/>
        <v>#VALUE!</v>
      </c>
      <c r="AB657" s="11" t="e">
        <f t="shared" si="220"/>
        <v>#VALUE!</v>
      </c>
      <c r="AC657" s="11" t="e">
        <f t="shared" si="221"/>
        <v>#VALUE!</v>
      </c>
      <c r="AD657" s="11" t="e">
        <f t="shared" si="222"/>
        <v>#VALUE!</v>
      </c>
      <c r="AE657" s="11" t="e">
        <f t="shared" si="223"/>
        <v>#VALUE!</v>
      </c>
      <c r="AF657" s="11" t="e">
        <f t="shared" si="224"/>
        <v>#VALUE!</v>
      </c>
      <c r="AG657" s="11" t="e">
        <f t="shared" si="225"/>
        <v>#VALUE!</v>
      </c>
      <c r="AH657" s="11" t="e">
        <f t="shared" si="226"/>
        <v>#VALUE!</v>
      </c>
    </row>
    <row r="658" spans="1:34">
      <c r="A658" s="3">
        <v>54455</v>
      </c>
      <c r="B658" s="4" t="s">
        <v>103</v>
      </c>
      <c r="C658" s="4" t="s">
        <v>103</v>
      </c>
      <c r="D658" s="4" t="s">
        <v>103</v>
      </c>
      <c r="E658" s="4" t="s">
        <v>46</v>
      </c>
      <c r="F658" s="9" t="s">
        <v>103</v>
      </c>
      <c r="G658" s="11" t="s">
        <v>103</v>
      </c>
      <c r="H658" s="9" t="s">
        <v>103</v>
      </c>
      <c r="I658" s="9" t="s">
        <v>103</v>
      </c>
      <c r="J658" s="9" t="s">
        <v>103</v>
      </c>
      <c r="K658" s="9" t="s">
        <v>103</v>
      </c>
      <c r="L658" s="9" t="s">
        <v>103</v>
      </c>
      <c r="M658" s="7" t="e">
        <f t="shared" si="215"/>
        <v>#VALUE!</v>
      </c>
      <c r="N658" s="7" t="e">
        <f t="shared" si="205"/>
        <v>#VALUE!</v>
      </c>
      <c r="O658" s="7" t="e">
        <f t="shared" si="206"/>
        <v>#VALUE!</v>
      </c>
      <c r="P658" s="7" t="e">
        <f t="shared" si="207"/>
        <v>#VALUE!</v>
      </c>
      <c r="Q658" s="7" t="e">
        <f t="shared" si="208"/>
        <v>#VALUE!</v>
      </c>
      <c r="R658" s="7" t="e">
        <f t="shared" si="209"/>
        <v>#VALUE!</v>
      </c>
      <c r="S658" s="7" t="e">
        <f t="shared" si="210"/>
        <v>#VALUE!</v>
      </c>
      <c r="T658" s="7" t="e">
        <f t="shared" si="211"/>
        <v>#VALUE!</v>
      </c>
      <c r="U658" s="7" t="e">
        <f t="shared" si="212"/>
        <v>#VALUE!</v>
      </c>
      <c r="V658" s="7" t="e">
        <f t="shared" si="213"/>
        <v>#VALUE!</v>
      </c>
      <c r="W658" s="7" t="e">
        <f t="shared" si="214"/>
        <v>#VALUE!</v>
      </c>
      <c r="X658" s="11" t="e">
        <f t="shared" si="216"/>
        <v>#VALUE!</v>
      </c>
      <c r="Y658" s="11" t="e">
        <f t="shared" si="217"/>
        <v>#VALUE!</v>
      </c>
      <c r="Z658" s="11" t="e">
        <f t="shared" si="218"/>
        <v>#VALUE!</v>
      </c>
      <c r="AA658" s="11" t="e">
        <f t="shared" si="219"/>
        <v>#VALUE!</v>
      </c>
      <c r="AB658" s="11" t="e">
        <f t="shared" si="220"/>
        <v>#VALUE!</v>
      </c>
      <c r="AC658" s="11" t="e">
        <f t="shared" si="221"/>
        <v>#VALUE!</v>
      </c>
      <c r="AD658" s="11" t="e">
        <f t="shared" si="222"/>
        <v>#VALUE!</v>
      </c>
      <c r="AE658" s="11" t="e">
        <f t="shared" si="223"/>
        <v>#VALUE!</v>
      </c>
      <c r="AF658" s="11" t="e">
        <f t="shared" si="224"/>
        <v>#VALUE!</v>
      </c>
      <c r="AG658" s="11" t="e">
        <f t="shared" si="225"/>
        <v>#VALUE!</v>
      </c>
      <c r="AH658" s="11" t="e">
        <f t="shared" si="226"/>
        <v>#VALUE!</v>
      </c>
    </row>
    <row r="659" spans="1:34">
      <c r="A659" s="3">
        <v>54483</v>
      </c>
      <c r="B659" s="4" t="s">
        <v>103</v>
      </c>
      <c r="C659" s="4" t="s">
        <v>103</v>
      </c>
      <c r="D659" s="4" t="s">
        <v>103</v>
      </c>
      <c r="E659" s="4" t="s">
        <v>46</v>
      </c>
      <c r="F659" s="9" t="s">
        <v>103</v>
      </c>
      <c r="G659" s="11" t="s">
        <v>103</v>
      </c>
      <c r="H659" s="9" t="s">
        <v>103</v>
      </c>
      <c r="I659" s="9" t="s">
        <v>103</v>
      </c>
      <c r="J659" s="9" t="s">
        <v>103</v>
      </c>
      <c r="K659" s="9" t="s">
        <v>103</v>
      </c>
      <c r="L659" s="9" t="s">
        <v>103</v>
      </c>
      <c r="M659" s="7" t="e">
        <f t="shared" si="215"/>
        <v>#VALUE!</v>
      </c>
      <c r="N659" s="7" t="e">
        <f t="shared" si="205"/>
        <v>#VALUE!</v>
      </c>
      <c r="O659" s="7" t="e">
        <f t="shared" si="206"/>
        <v>#VALUE!</v>
      </c>
      <c r="P659" s="7" t="e">
        <f t="shared" si="207"/>
        <v>#VALUE!</v>
      </c>
      <c r="Q659" s="7" t="e">
        <f t="shared" si="208"/>
        <v>#VALUE!</v>
      </c>
      <c r="R659" s="7" t="e">
        <f t="shared" si="209"/>
        <v>#VALUE!</v>
      </c>
      <c r="S659" s="7" t="e">
        <f t="shared" si="210"/>
        <v>#VALUE!</v>
      </c>
      <c r="T659" s="7" t="e">
        <f t="shared" si="211"/>
        <v>#VALUE!</v>
      </c>
      <c r="U659" s="7" t="e">
        <f t="shared" si="212"/>
        <v>#VALUE!</v>
      </c>
      <c r="V659" s="7" t="e">
        <f t="shared" si="213"/>
        <v>#VALUE!</v>
      </c>
      <c r="W659" s="7" t="e">
        <f t="shared" si="214"/>
        <v>#VALUE!</v>
      </c>
      <c r="X659" s="11" t="e">
        <f t="shared" si="216"/>
        <v>#VALUE!</v>
      </c>
      <c r="Y659" s="11" t="e">
        <f t="shared" si="217"/>
        <v>#VALUE!</v>
      </c>
      <c r="Z659" s="11" t="e">
        <f t="shared" si="218"/>
        <v>#VALUE!</v>
      </c>
      <c r="AA659" s="11" t="e">
        <f t="shared" si="219"/>
        <v>#VALUE!</v>
      </c>
      <c r="AB659" s="11" t="e">
        <f t="shared" si="220"/>
        <v>#VALUE!</v>
      </c>
      <c r="AC659" s="11" t="e">
        <f t="shared" si="221"/>
        <v>#VALUE!</v>
      </c>
      <c r="AD659" s="11" t="e">
        <f t="shared" si="222"/>
        <v>#VALUE!</v>
      </c>
      <c r="AE659" s="11" t="e">
        <f t="shared" si="223"/>
        <v>#VALUE!</v>
      </c>
      <c r="AF659" s="11" t="e">
        <f t="shared" si="224"/>
        <v>#VALUE!</v>
      </c>
      <c r="AG659" s="11" t="e">
        <f t="shared" si="225"/>
        <v>#VALUE!</v>
      </c>
      <c r="AH659" s="11" t="e">
        <f t="shared" si="226"/>
        <v>#VALUE!</v>
      </c>
    </row>
    <row r="660" spans="1:34">
      <c r="A660" s="3">
        <v>54514</v>
      </c>
      <c r="B660" s="4" t="s">
        <v>103</v>
      </c>
      <c r="C660" s="4" t="s">
        <v>103</v>
      </c>
      <c r="D660" s="4" t="s">
        <v>103</v>
      </c>
      <c r="E660" s="4" t="s">
        <v>46</v>
      </c>
      <c r="F660" s="9" t="s">
        <v>103</v>
      </c>
      <c r="G660" s="11" t="s">
        <v>103</v>
      </c>
      <c r="H660" s="9" t="s">
        <v>103</v>
      </c>
      <c r="I660" s="9" t="s">
        <v>103</v>
      </c>
      <c r="J660" s="9" t="s">
        <v>103</v>
      </c>
      <c r="K660" s="9" t="s">
        <v>103</v>
      </c>
      <c r="L660" s="9" t="s">
        <v>103</v>
      </c>
      <c r="M660" s="7" t="e">
        <f t="shared" si="215"/>
        <v>#VALUE!</v>
      </c>
      <c r="N660" s="7" t="e">
        <f t="shared" ref="N660:N680" si="227">N659*(1+C660)</f>
        <v>#VALUE!</v>
      </c>
      <c r="O660" s="7" t="e">
        <f t="shared" ref="O660:O680" si="228">O659*(1+D660)</f>
        <v>#VALUE!</v>
      </c>
      <c r="P660" s="7" t="e">
        <f t="shared" ref="P660:P680" si="229">P659*(1+E660)</f>
        <v>#VALUE!</v>
      </c>
      <c r="Q660" s="7" t="e">
        <f t="shared" ref="Q660:Q680" si="230">Q659*(1+F660)</f>
        <v>#VALUE!</v>
      </c>
      <c r="R660" s="7" t="e">
        <f t="shared" ref="R660:R680" si="231">R659*(1+G660)</f>
        <v>#VALUE!</v>
      </c>
      <c r="S660" s="7" t="e">
        <f t="shared" ref="S660:S680" si="232">S659*(1+H660)</f>
        <v>#VALUE!</v>
      </c>
      <c r="T660" s="7" t="e">
        <f t="shared" ref="T660:T680" si="233">T659*(1+I660)</f>
        <v>#VALUE!</v>
      </c>
      <c r="U660" s="7" t="e">
        <f t="shared" ref="U660:U680" si="234">U659*(1+J660)</f>
        <v>#VALUE!</v>
      </c>
      <c r="V660" s="7" t="e">
        <f t="shared" ref="V660:V680" si="235">V659*(1+K660)</f>
        <v>#VALUE!</v>
      </c>
      <c r="W660" s="7" t="e">
        <f t="shared" ref="W660:W680" si="236">W659*(1+L660)</f>
        <v>#VALUE!</v>
      </c>
      <c r="X660" s="11" t="e">
        <f t="shared" si="216"/>
        <v>#VALUE!</v>
      </c>
      <c r="Y660" s="11" t="e">
        <f t="shared" si="217"/>
        <v>#VALUE!</v>
      </c>
      <c r="Z660" s="11" t="e">
        <f t="shared" si="218"/>
        <v>#VALUE!</v>
      </c>
      <c r="AA660" s="11" t="e">
        <f t="shared" si="219"/>
        <v>#VALUE!</v>
      </c>
      <c r="AB660" s="11" t="e">
        <f t="shared" si="220"/>
        <v>#VALUE!</v>
      </c>
      <c r="AC660" s="11" t="e">
        <f t="shared" si="221"/>
        <v>#VALUE!</v>
      </c>
      <c r="AD660" s="11" t="e">
        <f t="shared" si="222"/>
        <v>#VALUE!</v>
      </c>
      <c r="AE660" s="11" t="e">
        <f t="shared" si="223"/>
        <v>#VALUE!</v>
      </c>
      <c r="AF660" s="11" t="e">
        <f t="shared" si="224"/>
        <v>#VALUE!</v>
      </c>
      <c r="AG660" s="11" t="e">
        <f t="shared" si="225"/>
        <v>#VALUE!</v>
      </c>
      <c r="AH660" s="11" t="e">
        <f t="shared" si="226"/>
        <v>#VALUE!</v>
      </c>
    </row>
    <row r="661" spans="1:34">
      <c r="A661" s="3">
        <v>54544</v>
      </c>
      <c r="B661" s="4" t="s">
        <v>103</v>
      </c>
      <c r="C661" s="4" t="s">
        <v>103</v>
      </c>
      <c r="D661" s="4" t="s">
        <v>103</v>
      </c>
      <c r="E661" s="4" t="s">
        <v>46</v>
      </c>
      <c r="F661" s="9" t="s">
        <v>103</v>
      </c>
      <c r="G661" s="11" t="s">
        <v>103</v>
      </c>
      <c r="H661" s="9" t="s">
        <v>103</v>
      </c>
      <c r="I661" s="9" t="s">
        <v>103</v>
      </c>
      <c r="J661" s="9" t="s">
        <v>103</v>
      </c>
      <c r="K661" s="9" t="s">
        <v>103</v>
      </c>
      <c r="L661" s="9" t="s">
        <v>103</v>
      </c>
      <c r="M661" s="7" t="e">
        <f t="shared" si="215"/>
        <v>#VALUE!</v>
      </c>
      <c r="N661" s="7" t="e">
        <f t="shared" si="227"/>
        <v>#VALUE!</v>
      </c>
      <c r="O661" s="7" t="e">
        <f t="shared" si="228"/>
        <v>#VALUE!</v>
      </c>
      <c r="P661" s="7" t="e">
        <f t="shared" si="229"/>
        <v>#VALUE!</v>
      </c>
      <c r="Q661" s="7" t="e">
        <f t="shared" si="230"/>
        <v>#VALUE!</v>
      </c>
      <c r="R661" s="7" t="e">
        <f t="shared" si="231"/>
        <v>#VALUE!</v>
      </c>
      <c r="S661" s="7" t="e">
        <f t="shared" si="232"/>
        <v>#VALUE!</v>
      </c>
      <c r="T661" s="7" t="e">
        <f t="shared" si="233"/>
        <v>#VALUE!</v>
      </c>
      <c r="U661" s="7" t="e">
        <f t="shared" si="234"/>
        <v>#VALUE!</v>
      </c>
      <c r="V661" s="7" t="e">
        <f t="shared" si="235"/>
        <v>#VALUE!</v>
      </c>
      <c r="W661" s="7" t="e">
        <f t="shared" si="236"/>
        <v>#VALUE!</v>
      </c>
      <c r="X661" s="11" t="e">
        <f t="shared" si="216"/>
        <v>#VALUE!</v>
      </c>
      <c r="Y661" s="11" t="e">
        <f t="shared" si="217"/>
        <v>#VALUE!</v>
      </c>
      <c r="Z661" s="11" t="e">
        <f t="shared" si="218"/>
        <v>#VALUE!</v>
      </c>
      <c r="AA661" s="11" t="e">
        <f t="shared" si="219"/>
        <v>#VALUE!</v>
      </c>
      <c r="AB661" s="11" t="e">
        <f t="shared" si="220"/>
        <v>#VALUE!</v>
      </c>
      <c r="AC661" s="11" t="e">
        <f t="shared" si="221"/>
        <v>#VALUE!</v>
      </c>
      <c r="AD661" s="11" t="e">
        <f t="shared" si="222"/>
        <v>#VALUE!</v>
      </c>
      <c r="AE661" s="11" t="e">
        <f t="shared" si="223"/>
        <v>#VALUE!</v>
      </c>
      <c r="AF661" s="11" t="e">
        <f t="shared" si="224"/>
        <v>#VALUE!</v>
      </c>
      <c r="AG661" s="11" t="e">
        <f t="shared" si="225"/>
        <v>#VALUE!</v>
      </c>
      <c r="AH661" s="11" t="e">
        <f t="shared" si="226"/>
        <v>#VALUE!</v>
      </c>
    </row>
    <row r="662" spans="1:34">
      <c r="A662" s="3">
        <v>54575</v>
      </c>
      <c r="B662" s="4" t="s">
        <v>103</v>
      </c>
      <c r="C662" s="4" t="s">
        <v>103</v>
      </c>
      <c r="D662" s="4" t="s">
        <v>103</v>
      </c>
      <c r="E662" s="4" t="s">
        <v>46</v>
      </c>
      <c r="F662" s="9" t="s">
        <v>103</v>
      </c>
      <c r="G662" s="11" t="s">
        <v>103</v>
      </c>
      <c r="H662" s="9" t="s">
        <v>103</v>
      </c>
      <c r="I662" s="9" t="s">
        <v>103</v>
      </c>
      <c r="J662" s="9" t="s">
        <v>103</v>
      </c>
      <c r="K662" s="9" t="s">
        <v>103</v>
      </c>
      <c r="L662" s="9" t="s">
        <v>103</v>
      </c>
      <c r="M662" s="7" t="e">
        <f t="shared" si="215"/>
        <v>#VALUE!</v>
      </c>
      <c r="N662" s="7" t="e">
        <f t="shared" si="227"/>
        <v>#VALUE!</v>
      </c>
      <c r="O662" s="7" t="e">
        <f t="shared" si="228"/>
        <v>#VALUE!</v>
      </c>
      <c r="P662" s="7" t="e">
        <f t="shared" si="229"/>
        <v>#VALUE!</v>
      </c>
      <c r="Q662" s="7" t="e">
        <f t="shared" si="230"/>
        <v>#VALUE!</v>
      </c>
      <c r="R662" s="7" t="e">
        <f t="shared" si="231"/>
        <v>#VALUE!</v>
      </c>
      <c r="S662" s="7" t="e">
        <f t="shared" si="232"/>
        <v>#VALUE!</v>
      </c>
      <c r="T662" s="7" t="e">
        <f t="shared" si="233"/>
        <v>#VALUE!</v>
      </c>
      <c r="U662" s="7" t="e">
        <f t="shared" si="234"/>
        <v>#VALUE!</v>
      </c>
      <c r="V662" s="7" t="e">
        <f t="shared" si="235"/>
        <v>#VALUE!</v>
      </c>
      <c r="W662" s="7" t="e">
        <f t="shared" si="236"/>
        <v>#VALUE!</v>
      </c>
      <c r="X662" s="11" t="e">
        <f t="shared" si="216"/>
        <v>#VALUE!</v>
      </c>
      <c r="Y662" s="11" t="e">
        <f t="shared" si="217"/>
        <v>#VALUE!</v>
      </c>
      <c r="Z662" s="11" t="e">
        <f t="shared" si="218"/>
        <v>#VALUE!</v>
      </c>
      <c r="AA662" s="11" t="e">
        <f t="shared" si="219"/>
        <v>#VALUE!</v>
      </c>
      <c r="AB662" s="11" t="e">
        <f t="shared" si="220"/>
        <v>#VALUE!</v>
      </c>
      <c r="AC662" s="11" t="e">
        <f t="shared" si="221"/>
        <v>#VALUE!</v>
      </c>
      <c r="AD662" s="11" t="e">
        <f t="shared" si="222"/>
        <v>#VALUE!</v>
      </c>
      <c r="AE662" s="11" t="e">
        <f t="shared" si="223"/>
        <v>#VALUE!</v>
      </c>
      <c r="AF662" s="11" t="e">
        <f t="shared" si="224"/>
        <v>#VALUE!</v>
      </c>
      <c r="AG662" s="11" t="e">
        <f t="shared" si="225"/>
        <v>#VALUE!</v>
      </c>
      <c r="AH662" s="11" t="e">
        <f t="shared" si="226"/>
        <v>#VALUE!</v>
      </c>
    </row>
    <row r="663" spans="1:34">
      <c r="A663" s="3">
        <v>54605</v>
      </c>
      <c r="B663" s="4" t="s">
        <v>103</v>
      </c>
      <c r="C663" s="4" t="s">
        <v>103</v>
      </c>
      <c r="D663" s="4" t="s">
        <v>103</v>
      </c>
      <c r="E663" s="4" t="s">
        <v>46</v>
      </c>
      <c r="F663" s="9" t="s">
        <v>103</v>
      </c>
      <c r="G663" s="11" t="s">
        <v>103</v>
      </c>
      <c r="H663" s="9" t="s">
        <v>103</v>
      </c>
      <c r="I663" s="9" t="s">
        <v>103</v>
      </c>
      <c r="J663" s="9" t="s">
        <v>103</v>
      </c>
      <c r="K663" s="9" t="s">
        <v>103</v>
      </c>
      <c r="L663" s="9" t="s">
        <v>103</v>
      </c>
      <c r="M663" s="7" t="e">
        <f t="shared" si="215"/>
        <v>#VALUE!</v>
      </c>
      <c r="N663" s="7" t="e">
        <f t="shared" si="227"/>
        <v>#VALUE!</v>
      </c>
      <c r="O663" s="7" t="e">
        <f t="shared" si="228"/>
        <v>#VALUE!</v>
      </c>
      <c r="P663" s="7" t="e">
        <f t="shared" si="229"/>
        <v>#VALUE!</v>
      </c>
      <c r="Q663" s="7" t="e">
        <f t="shared" si="230"/>
        <v>#VALUE!</v>
      </c>
      <c r="R663" s="7" t="e">
        <f t="shared" si="231"/>
        <v>#VALUE!</v>
      </c>
      <c r="S663" s="7" t="e">
        <f t="shared" si="232"/>
        <v>#VALUE!</v>
      </c>
      <c r="T663" s="7" t="e">
        <f t="shared" si="233"/>
        <v>#VALUE!</v>
      </c>
      <c r="U663" s="7" t="e">
        <f t="shared" si="234"/>
        <v>#VALUE!</v>
      </c>
      <c r="V663" s="7" t="e">
        <f t="shared" si="235"/>
        <v>#VALUE!</v>
      </c>
      <c r="W663" s="7" t="e">
        <f t="shared" si="236"/>
        <v>#VALUE!</v>
      </c>
      <c r="X663" s="11" t="e">
        <f t="shared" si="216"/>
        <v>#VALUE!</v>
      </c>
      <c r="Y663" s="11" t="e">
        <f t="shared" si="217"/>
        <v>#VALUE!</v>
      </c>
      <c r="Z663" s="11" t="e">
        <f t="shared" si="218"/>
        <v>#VALUE!</v>
      </c>
      <c r="AA663" s="11" t="e">
        <f t="shared" si="219"/>
        <v>#VALUE!</v>
      </c>
      <c r="AB663" s="11" t="e">
        <f t="shared" si="220"/>
        <v>#VALUE!</v>
      </c>
      <c r="AC663" s="11" t="e">
        <f t="shared" si="221"/>
        <v>#VALUE!</v>
      </c>
      <c r="AD663" s="11" t="e">
        <f t="shared" si="222"/>
        <v>#VALUE!</v>
      </c>
      <c r="AE663" s="11" t="e">
        <f t="shared" si="223"/>
        <v>#VALUE!</v>
      </c>
      <c r="AF663" s="11" t="e">
        <f t="shared" si="224"/>
        <v>#VALUE!</v>
      </c>
      <c r="AG663" s="11" t="e">
        <f t="shared" si="225"/>
        <v>#VALUE!</v>
      </c>
      <c r="AH663" s="11" t="e">
        <f t="shared" si="226"/>
        <v>#VALUE!</v>
      </c>
    </row>
    <row r="664" spans="1:34">
      <c r="A664" s="3">
        <v>54636</v>
      </c>
      <c r="B664" s="4" t="s">
        <v>103</v>
      </c>
      <c r="C664" s="4" t="s">
        <v>103</v>
      </c>
      <c r="D664" s="4" t="s">
        <v>103</v>
      </c>
      <c r="E664" s="4" t="s">
        <v>46</v>
      </c>
      <c r="F664" s="9" t="s">
        <v>103</v>
      </c>
      <c r="G664" s="11" t="s">
        <v>103</v>
      </c>
      <c r="H664" s="9" t="s">
        <v>103</v>
      </c>
      <c r="I664" s="9" t="s">
        <v>103</v>
      </c>
      <c r="J664" s="9" t="s">
        <v>103</v>
      </c>
      <c r="K664" s="9" t="s">
        <v>103</v>
      </c>
      <c r="L664" s="9" t="s">
        <v>103</v>
      </c>
      <c r="M664" s="7" t="e">
        <f t="shared" si="215"/>
        <v>#VALUE!</v>
      </c>
      <c r="N664" s="7" t="e">
        <f t="shared" si="227"/>
        <v>#VALUE!</v>
      </c>
      <c r="O664" s="7" t="e">
        <f t="shared" si="228"/>
        <v>#VALUE!</v>
      </c>
      <c r="P664" s="7" t="e">
        <f t="shared" si="229"/>
        <v>#VALUE!</v>
      </c>
      <c r="Q664" s="7" t="e">
        <f t="shared" si="230"/>
        <v>#VALUE!</v>
      </c>
      <c r="R664" s="7" t="e">
        <f t="shared" si="231"/>
        <v>#VALUE!</v>
      </c>
      <c r="S664" s="7" t="e">
        <f t="shared" si="232"/>
        <v>#VALUE!</v>
      </c>
      <c r="T664" s="7" t="e">
        <f t="shared" si="233"/>
        <v>#VALUE!</v>
      </c>
      <c r="U664" s="7" t="e">
        <f t="shared" si="234"/>
        <v>#VALUE!</v>
      </c>
      <c r="V664" s="7" t="e">
        <f t="shared" si="235"/>
        <v>#VALUE!</v>
      </c>
      <c r="W664" s="7" t="e">
        <f t="shared" si="236"/>
        <v>#VALUE!</v>
      </c>
      <c r="X664" s="11" t="e">
        <f t="shared" si="216"/>
        <v>#VALUE!</v>
      </c>
      <c r="Y664" s="11" t="e">
        <f t="shared" si="217"/>
        <v>#VALUE!</v>
      </c>
      <c r="Z664" s="11" t="e">
        <f t="shared" si="218"/>
        <v>#VALUE!</v>
      </c>
      <c r="AA664" s="11" t="e">
        <f t="shared" si="219"/>
        <v>#VALUE!</v>
      </c>
      <c r="AB664" s="11" t="e">
        <f t="shared" si="220"/>
        <v>#VALUE!</v>
      </c>
      <c r="AC664" s="11" t="e">
        <f t="shared" si="221"/>
        <v>#VALUE!</v>
      </c>
      <c r="AD664" s="11" t="e">
        <f t="shared" si="222"/>
        <v>#VALUE!</v>
      </c>
      <c r="AE664" s="11" t="e">
        <f t="shared" si="223"/>
        <v>#VALUE!</v>
      </c>
      <c r="AF664" s="11" t="e">
        <f t="shared" si="224"/>
        <v>#VALUE!</v>
      </c>
      <c r="AG664" s="11" t="e">
        <f t="shared" si="225"/>
        <v>#VALUE!</v>
      </c>
      <c r="AH664" s="11" t="e">
        <f t="shared" si="226"/>
        <v>#VALUE!</v>
      </c>
    </row>
    <row r="665" spans="1:34">
      <c r="A665" s="3">
        <v>54667</v>
      </c>
      <c r="B665" s="4" t="s">
        <v>103</v>
      </c>
      <c r="C665" s="4" t="s">
        <v>103</v>
      </c>
      <c r="D665" s="4" t="s">
        <v>103</v>
      </c>
      <c r="E665" s="4" t="s">
        <v>46</v>
      </c>
      <c r="F665" s="9" t="s">
        <v>103</v>
      </c>
      <c r="G665" s="11" t="s">
        <v>103</v>
      </c>
      <c r="H665" s="9" t="s">
        <v>103</v>
      </c>
      <c r="I665" s="9" t="s">
        <v>103</v>
      </c>
      <c r="J665" s="9" t="s">
        <v>103</v>
      </c>
      <c r="K665" s="9" t="s">
        <v>103</v>
      </c>
      <c r="L665" s="9" t="s">
        <v>103</v>
      </c>
      <c r="M665" s="7" t="e">
        <f t="shared" si="215"/>
        <v>#VALUE!</v>
      </c>
      <c r="N665" s="7" t="e">
        <f t="shared" si="227"/>
        <v>#VALUE!</v>
      </c>
      <c r="O665" s="7" t="e">
        <f t="shared" si="228"/>
        <v>#VALUE!</v>
      </c>
      <c r="P665" s="7" t="e">
        <f t="shared" si="229"/>
        <v>#VALUE!</v>
      </c>
      <c r="Q665" s="7" t="e">
        <f t="shared" si="230"/>
        <v>#VALUE!</v>
      </c>
      <c r="R665" s="7" t="e">
        <f t="shared" si="231"/>
        <v>#VALUE!</v>
      </c>
      <c r="S665" s="7" t="e">
        <f t="shared" si="232"/>
        <v>#VALUE!</v>
      </c>
      <c r="T665" s="7" t="e">
        <f t="shared" si="233"/>
        <v>#VALUE!</v>
      </c>
      <c r="U665" s="7" t="e">
        <f t="shared" si="234"/>
        <v>#VALUE!</v>
      </c>
      <c r="V665" s="7" t="e">
        <f t="shared" si="235"/>
        <v>#VALUE!</v>
      </c>
      <c r="W665" s="7" t="e">
        <f t="shared" si="236"/>
        <v>#VALUE!</v>
      </c>
      <c r="X665" s="11" t="e">
        <f t="shared" si="216"/>
        <v>#VALUE!</v>
      </c>
      <c r="Y665" s="11" t="e">
        <f t="shared" si="217"/>
        <v>#VALUE!</v>
      </c>
      <c r="Z665" s="11" t="e">
        <f t="shared" si="218"/>
        <v>#VALUE!</v>
      </c>
      <c r="AA665" s="11" t="e">
        <f t="shared" si="219"/>
        <v>#VALUE!</v>
      </c>
      <c r="AB665" s="11" t="e">
        <f t="shared" si="220"/>
        <v>#VALUE!</v>
      </c>
      <c r="AC665" s="11" t="e">
        <f t="shared" si="221"/>
        <v>#VALUE!</v>
      </c>
      <c r="AD665" s="11" t="e">
        <f t="shared" si="222"/>
        <v>#VALUE!</v>
      </c>
      <c r="AE665" s="11" t="e">
        <f t="shared" si="223"/>
        <v>#VALUE!</v>
      </c>
      <c r="AF665" s="11" t="e">
        <f t="shared" si="224"/>
        <v>#VALUE!</v>
      </c>
      <c r="AG665" s="11" t="e">
        <f t="shared" si="225"/>
        <v>#VALUE!</v>
      </c>
      <c r="AH665" s="11" t="e">
        <f t="shared" si="226"/>
        <v>#VALUE!</v>
      </c>
    </row>
    <row r="666" spans="1:34">
      <c r="A666" s="3">
        <v>54697</v>
      </c>
      <c r="B666" s="4" t="s">
        <v>103</v>
      </c>
      <c r="C666" s="4" t="s">
        <v>103</v>
      </c>
      <c r="D666" s="4" t="s">
        <v>103</v>
      </c>
      <c r="E666" s="4" t="s">
        <v>46</v>
      </c>
      <c r="F666" s="9" t="s">
        <v>103</v>
      </c>
      <c r="G666" s="11" t="s">
        <v>103</v>
      </c>
      <c r="H666" s="9" t="s">
        <v>103</v>
      </c>
      <c r="I666" s="9" t="s">
        <v>103</v>
      </c>
      <c r="J666" s="9" t="s">
        <v>103</v>
      </c>
      <c r="K666" s="9" t="s">
        <v>103</v>
      </c>
      <c r="L666" s="9" t="s">
        <v>103</v>
      </c>
      <c r="M666" s="7" t="e">
        <f t="shared" si="215"/>
        <v>#VALUE!</v>
      </c>
      <c r="N666" s="7" t="e">
        <f t="shared" si="227"/>
        <v>#VALUE!</v>
      </c>
      <c r="O666" s="7" t="e">
        <f t="shared" si="228"/>
        <v>#VALUE!</v>
      </c>
      <c r="P666" s="7" t="e">
        <f t="shared" si="229"/>
        <v>#VALUE!</v>
      </c>
      <c r="Q666" s="7" t="e">
        <f t="shared" si="230"/>
        <v>#VALUE!</v>
      </c>
      <c r="R666" s="7" t="e">
        <f t="shared" si="231"/>
        <v>#VALUE!</v>
      </c>
      <c r="S666" s="7" t="e">
        <f t="shared" si="232"/>
        <v>#VALUE!</v>
      </c>
      <c r="T666" s="7" t="e">
        <f t="shared" si="233"/>
        <v>#VALUE!</v>
      </c>
      <c r="U666" s="7" t="e">
        <f t="shared" si="234"/>
        <v>#VALUE!</v>
      </c>
      <c r="V666" s="7" t="e">
        <f t="shared" si="235"/>
        <v>#VALUE!</v>
      </c>
      <c r="W666" s="7" t="e">
        <f t="shared" si="236"/>
        <v>#VALUE!</v>
      </c>
      <c r="X666" s="11" t="e">
        <f t="shared" si="216"/>
        <v>#VALUE!</v>
      </c>
      <c r="Y666" s="11" t="e">
        <f t="shared" si="217"/>
        <v>#VALUE!</v>
      </c>
      <c r="Z666" s="11" t="e">
        <f t="shared" si="218"/>
        <v>#VALUE!</v>
      </c>
      <c r="AA666" s="11" t="e">
        <f t="shared" si="219"/>
        <v>#VALUE!</v>
      </c>
      <c r="AB666" s="11" t="e">
        <f t="shared" si="220"/>
        <v>#VALUE!</v>
      </c>
      <c r="AC666" s="11" t="e">
        <f t="shared" si="221"/>
        <v>#VALUE!</v>
      </c>
      <c r="AD666" s="11" t="e">
        <f t="shared" si="222"/>
        <v>#VALUE!</v>
      </c>
      <c r="AE666" s="11" t="e">
        <f t="shared" si="223"/>
        <v>#VALUE!</v>
      </c>
      <c r="AF666" s="11" t="e">
        <f t="shared" si="224"/>
        <v>#VALUE!</v>
      </c>
      <c r="AG666" s="11" t="e">
        <f t="shared" si="225"/>
        <v>#VALUE!</v>
      </c>
      <c r="AH666" s="11" t="e">
        <f t="shared" si="226"/>
        <v>#VALUE!</v>
      </c>
    </row>
    <row r="667" spans="1:34">
      <c r="A667" s="3">
        <v>54728</v>
      </c>
      <c r="B667" s="4" t="s">
        <v>103</v>
      </c>
      <c r="C667" s="4" t="s">
        <v>103</v>
      </c>
      <c r="D667" s="4" t="s">
        <v>103</v>
      </c>
      <c r="E667" s="4" t="s">
        <v>46</v>
      </c>
      <c r="F667" s="9" t="s">
        <v>103</v>
      </c>
      <c r="G667" s="11" t="s">
        <v>103</v>
      </c>
      <c r="H667" s="9" t="s">
        <v>103</v>
      </c>
      <c r="I667" s="9" t="s">
        <v>103</v>
      </c>
      <c r="J667" s="9" t="s">
        <v>103</v>
      </c>
      <c r="K667" s="9" t="s">
        <v>103</v>
      </c>
      <c r="L667" s="9" t="s">
        <v>103</v>
      </c>
      <c r="M667" s="7" t="e">
        <f t="shared" ref="M667:M680" si="237">M666*(1+B667)</f>
        <v>#VALUE!</v>
      </c>
      <c r="N667" s="7" t="e">
        <f t="shared" si="227"/>
        <v>#VALUE!</v>
      </c>
      <c r="O667" s="7" t="e">
        <f t="shared" si="228"/>
        <v>#VALUE!</v>
      </c>
      <c r="P667" s="7" t="e">
        <f t="shared" si="229"/>
        <v>#VALUE!</v>
      </c>
      <c r="Q667" s="7" t="e">
        <f t="shared" si="230"/>
        <v>#VALUE!</v>
      </c>
      <c r="R667" s="7" t="e">
        <f t="shared" si="231"/>
        <v>#VALUE!</v>
      </c>
      <c r="S667" s="7" t="e">
        <f t="shared" si="232"/>
        <v>#VALUE!</v>
      </c>
      <c r="T667" s="7" t="e">
        <f t="shared" si="233"/>
        <v>#VALUE!</v>
      </c>
      <c r="U667" s="7" t="e">
        <f t="shared" si="234"/>
        <v>#VALUE!</v>
      </c>
      <c r="V667" s="7" t="e">
        <f t="shared" si="235"/>
        <v>#VALUE!</v>
      </c>
      <c r="W667" s="7" t="e">
        <f t="shared" si="236"/>
        <v>#VALUE!</v>
      </c>
      <c r="X667" s="11" t="e">
        <f t="shared" si="216"/>
        <v>#VALUE!</v>
      </c>
      <c r="Y667" s="11" t="e">
        <f t="shared" si="217"/>
        <v>#VALUE!</v>
      </c>
      <c r="Z667" s="11" t="e">
        <f t="shared" si="218"/>
        <v>#VALUE!</v>
      </c>
      <c r="AA667" s="11" t="e">
        <f t="shared" si="219"/>
        <v>#VALUE!</v>
      </c>
      <c r="AB667" s="11" t="e">
        <f t="shared" si="220"/>
        <v>#VALUE!</v>
      </c>
      <c r="AC667" s="11" t="e">
        <f t="shared" si="221"/>
        <v>#VALUE!</v>
      </c>
      <c r="AD667" s="11" t="e">
        <f t="shared" si="222"/>
        <v>#VALUE!</v>
      </c>
      <c r="AE667" s="11" t="e">
        <f t="shared" si="223"/>
        <v>#VALUE!</v>
      </c>
      <c r="AF667" s="11" t="e">
        <f t="shared" si="224"/>
        <v>#VALUE!</v>
      </c>
      <c r="AG667" s="11" t="e">
        <f t="shared" si="225"/>
        <v>#VALUE!</v>
      </c>
      <c r="AH667" s="11" t="e">
        <f t="shared" si="226"/>
        <v>#VALUE!</v>
      </c>
    </row>
    <row r="668" spans="1:34">
      <c r="A668" s="3">
        <v>54758</v>
      </c>
      <c r="B668" s="4" t="s">
        <v>103</v>
      </c>
      <c r="C668" s="4" t="s">
        <v>103</v>
      </c>
      <c r="D668" s="4" t="s">
        <v>103</v>
      </c>
      <c r="E668" s="4" t="s">
        <v>46</v>
      </c>
      <c r="F668" s="9" t="s">
        <v>103</v>
      </c>
      <c r="G668" s="11" t="s">
        <v>103</v>
      </c>
      <c r="H668" s="9" t="s">
        <v>103</v>
      </c>
      <c r="I668" s="9" t="s">
        <v>103</v>
      </c>
      <c r="J668" s="9" t="s">
        <v>103</v>
      </c>
      <c r="K668" s="9" t="s">
        <v>103</v>
      </c>
      <c r="L668" s="9" t="s">
        <v>103</v>
      </c>
      <c r="M668" s="7" t="e">
        <f t="shared" si="237"/>
        <v>#VALUE!</v>
      </c>
      <c r="N668" s="7" t="e">
        <f t="shared" si="227"/>
        <v>#VALUE!</v>
      </c>
      <c r="O668" s="7" t="e">
        <f t="shared" si="228"/>
        <v>#VALUE!</v>
      </c>
      <c r="P668" s="7" t="e">
        <f t="shared" si="229"/>
        <v>#VALUE!</v>
      </c>
      <c r="Q668" s="7" t="e">
        <f t="shared" si="230"/>
        <v>#VALUE!</v>
      </c>
      <c r="R668" s="7" t="e">
        <f t="shared" si="231"/>
        <v>#VALUE!</v>
      </c>
      <c r="S668" s="7" t="e">
        <f t="shared" si="232"/>
        <v>#VALUE!</v>
      </c>
      <c r="T668" s="7" t="e">
        <f t="shared" si="233"/>
        <v>#VALUE!</v>
      </c>
      <c r="U668" s="7" t="e">
        <f t="shared" si="234"/>
        <v>#VALUE!</v>
      </c>
      <c r="V668" s="7" t="e">
        <f t="shared" si="235"/>
        <v>#VALUE!</v>
      </c>
      <c r="W668" s="7" t="e">
        <f t="shared" si="236"/>
        <v>#VALUE!</v>
      </c>
      <c r="X668" s="11" t="e">
        <f t="shared" si="216"/>
        <v>#VALUE!</v>
      </c>
      <c r="Y668" s="11" t="e">
        <f t="shared" si="217"/>
        <v>#VALUE!</v>
      </c>
      <c r="Z668" s="11" t="e">
        <f t="shared" si="218"/>
        <v>#VALUE!</v>
      </c>
      <c r="AA668" s="11" t="e">
        <f t="shared" si="219"/>
        <v>#VALUE!</v>
      </c>
      <c r="AB668" s="11" t="e">
        <f t="shared" si="220"/>
        <v>#VALUE!</v>
      </c>
      <c r="AC668" s="11" t="e">
        <f t="shared" si="221"/>
        <v>#VALUE!</v>
      </c>
      <c r="AD668" s="11" t="e">
        <f t="shared" si="222"/>
        <v>#VALUE!</v>
      </c>
      <c r="AE668" s="11" t="e">
        <f t="shared" si="223"/>
        <v>#VALUE!</v>
      </c>
      <c r="AF668" s="11" t="e">
        <f t="shared" si="224"/>
        <v>#VALUE!</v>
      </c>
      <c r="AG668" s="11" t="e">
        <f t="shared" si="225"/>
        <v>#VALUE!</v>
      </c>
      <c r="AH668" s="11" t="e">
        <f t="shared" si="226"/>
        <v>#VALUE!</v>
      </c>
    </row>
    <row r="669" spans="1:34">
      <c r="A669" s="3">
        <v>54789</v>
      </c>
      <c r="B669" s="4" t="s">
        <v>103</v>
      </c>
      <c r="C669" s="4" t="s">
        <v>103</v>
      </c>
      <c r="D669" s="4" t="s">
        <v>103</v>
      </c>
      <c r="E669" s="4" t="s">
        <v>103</v>
      </c>
      <c r="F669" s="9" t="s">
        <v>103</v>
      </c>
      <c r="G669" s="11" t="s">
        <v>103</v>
      </c>
      <c r="H669" s="9" t="s">
        <v>103</v>
      </c>
      <c r="I669" s="9" t="s">
        <v>103</v>
      </c>
      <c r="J669" s="9" t="s">
        <v>103</v>
      </c>
      <c r="K669" s="9" t="s">
        <v>103</v>
      </c>
      <c r="L669" s="9" t="s">
        <v>103</v>
      </c>
      <c r="M669" s="7" t="e">
        <f t="shared" si="237"/>
        <v>#VALUE!</v>
      </c>
      <c r="N669" s="7" t="e">
        <f t="shared" si="227"/>
        <v>#VALUE!</v>
      </c>
      <c r="O669" s="7" t="e">
        <f t="shared" si="228"/>
        <v>#VALUE!</v>
      </c>
      <c r="P669" s="7" t="e">
        <f t="shared" si="229"/>
        <v>#VALUE!</v>
      </c>
      <c r="Q669" s="7" t="e">
        <f t="shared" si="230"/>
        <v>#VALUE!</v>
      </c>
      <c r="R669" s="7" t="e">
        <f t="shared" si="231"/>
        <v>#VALUE!</v>
      </c>
      <c r="S669" s="7" t="e">
        <f t="shared" si="232"/>
        <v>#VALUE!</v>
      </c>
      <c r="T669" s="7" t="e">
        <f t="shared" si="233"/>
        <v>#VALUE!</v>
      </c>
      <c r="U669" s="7" t="e">
        <f t="shared" si="234"/>
        <v>#VALUE!</v>
      </c>
      <c r="V669" s="7" t="e">
        <f t="shared" si="235"/>
        <v>#VALUE!</v>
      </c>
      <c r="W669" s="7" t="e">
        <f t="shared" si="236"/>
        <v>#VALUE!</v>
      </c>
      <c r="X669" s="11" t="e">
        <f t="shared" si="216"/>
        <v>#VALUE!</v>
      </c>
      <c r="Y669" s="11" t="e">
        <f t="shared" si="217"/>
        <v>#VALUE!</v>
      </c>
      <c r="Z669" s="11" t="e">
        <f t="shared" si="218"/>
        <v>#VALUE!</v>
      </c>
      <c r="AA669" s="11" t="e">
        <f t="shared" si="219"/>
        <v>#VALUE!</v>
      </c>
      <c r="AB669" s="11" t="e">
        <f t="shared" si="220"/>
        <v>#VALUE!</v>
      </c>
      <c r="AC669" s="11" t="e">
        <f t="shared" si="221"/>
        <v>#VALUE!</v>
      </c>
      <c r="AD669" s="11" t="e">
        <f t="shared" si="222"/>
        <v>#VALUE!</v>
      </c>
      <c r="AE669" s="11" t="e">
        <f t="shared" si="223"/>
        <v>#VALUE!</v>
      </c>
      <c r="AF669" s="11" t="e">
        <f t="shared" si="224"/>
        <v>#VALUE!</v>
      </c>
      <c r="AG669" s="11" t="e">
        <f t="shared" si="225"/>
        <v>#VALUE!</v>
      </c>
      <c r="AH669" s="11" t="e">
        <f t="shared" si="226"/>
        <v>#VALUE!</v>
      </c>
    </row>
    <row r="670" spans="1:34">
      <c r="A670" s="3">
        <v>54820</v>
      </c>
      <c r="B670" s="4" t="s">
        <v>103</v>
      </c>
      <c r="C670" s="4" t="s">
        <v>103</v>
      </c>
      <c r="D670" s="4" t="s">
        <v>103</v>
      </c>
      <c r="E670" s="4" t="s">
        <v>103</v>
      </c>
      <c r="F670" s="9" t="s">
        <v>103</v>
      </c>
      <c r="G670" s="11" t="s">
        <v>103</v>
      </c>
      <c r="H670" s="9" t="s">
        <v>103</v>
      </c>
      <c r="I670" s="9" t="s">
        <v>103</v>
      </c>
      <c r="J670" s="9" t="s">
        <v>103</v>
      </c>
      <c r="K670" s="9" t="s">
        <v>103</v>
      </c>
      <c r="L670" s="9" t="s">
        <v>103</v>
      </c>
      <c r="M670" s="7" t="e">
        <f t="shared" si="237"/>
        <v>#VALUE!</v>
      </c>
      <c r="N670" s="7" t="e">
        <f t="shared" si="227"/>
        <v>#VALUE!</v>
      </c>
      <c r="O670" s="7" t="e">
        <f t="shared" si="228"/>
        <v>#VALUE!</v>
      </c>
      <c r="P670" s="7" t="e">
        <f t="shared" si="229"/>
        <v>#VALUE!</v>
      </c>
      <c r="Q670" s="7" t="e">
        <f t="shared" si="230"/>
        <v>#VALUE!</v>
      </c>
      <c r="R670" s="7" t="e">
        <f t="shared" si="231"/>
        <v>#VALUE!</v>
      </c>
      <c r="S670" s="7" t="e">
        <f t="shared" si="232"/>
        <v>#VALUE!</v>
      </c>
      <c r="T670" s="7" t="e">
        <f t="shared" si="233"/>
        <v>#VALUE!</v>
      </c>
      <c r="U670" s="7" t="e">
        <f t="shared" si="234"/>
        <v>#VALUE!</v>
      </c>
      <c r="V670" s="7" t="e">
        <f t="shared" si="235"/>
        <v>#VALUE!</v>
      </c>
      <c r="W670" s="7" t="e">
        <f t="shared" si="236"/>
        <v>#VALUE!</v>
      </c>
      <c r="X670" s="11" t="e">
        <f t="shared" si="216"/>
        <v>#VALUE!</v>
      </c>
      <c r="Y670" s="11" t="e">
        <f t="shared" si="217"/>
        <v>#VALUE!</v>
      </c>
      <c r="Z670" s="11" t="e">
        <f t="shared" si="218"/>
        <v>#VALUE!</v>
      </c>
      <c r="AA670" s="11" t="e">
        <f t="shared" si="219"/>
        <v>#VALUE!</v>
      </c>
      <c r="AB670" s="11" t="e">
        <f t="shared" si="220"/>
        <v>#VALUE!</v>
      </c>
      <c r="AC670" s="11" t="e">
        <f t="shared" si="221"/>
        <v>#VALUE!</v>
      </c>
      <c r="AD670" s="11" t="e">
        <f t="shared" si="222"/>
        <v>#VALUE!</v>
      </c>
      <c r="AE670" s="11" t="e">
        <f t="shared" si="223"/>
        <v>#VALUE!</v>
      </c>
      <c r="AF670" s="11" t="e">
        <f t="shared" si="224"/>
        <v>#VALUE!</v>
      </c>
      <c r="AG670" s="11" t="e">
        <f t="shared" si="225"/>
        <v>#VALUE!</v>
      </c>
      <c r="AH670" s="11" t="e">
        <f t="shared" si="226"/>
        <v>#VALUE!</v>
      </c>
    </row>
    <row r="671" spans="1:34">
      <c r="A671" s="3">
        <v>54848</v>
      </c>
      <c r="B671" s="4" t="s">
        <v>103</v>
      </c>
      <c r="C671" s="4" t="s">
        <v>103</v>
      </c>
      <c r="D671" s="4" t="s">
        <v>103</v>
      </c>
      <c r="E671" s="4" t="s">
        <v>103</v>
      </c>
      <c r="F671" s="9" t="s">
        <v>103</v>
      </c>
      <c r="G671" s="11" t="s">
        <v>103</v>
      </c>
      <c r="H671" s="9" t="s">
        <v>103</v>
      </c>
      <c r="I671" s="9" t="s">
        <v>103</v>
      </c>
      <c r="J671" s="9" t="s">
        <v>103</v>
      </c>
      <c r="K671" s="9" t="s">
        <v>103</v>
      </c>
      <c r="L671" s="9" t="s">
        <v>103</v>
      </c>
      <c r="M671" s="7" t="e">
        <f t="shared" si="237"/>
        <v>#VALUE!</v>
      </c>
      <c r="N671" s="7" t="e">
        <f t="shared" si="227"/>
        <v>#VALUE!</v>
      </c>
      <c r="O671" s="7" t="e">
        <f t="shared" si="228"/>
        <v>#VALUE!</v>
      </c>
      <c r="P671" s="7" t="e">
        <f t="shared" si="229"/>
        <v>#VALUE!</v>
      </c>
      <c r="Q671" s="7" t="e">
        <f t="shared" si="230"/>
        <v>#VALUE!</v>
      </c>
      <c r="R671" s="7" t="e">
        <f t="shared" si="231"/>
        <v>#VALUE!</v>
      </c>
      <c r="S671" s="7" t="e">
        <f t="shared" si="232"/>
        <v>#VALUE!</v>
      </c>
      <c r="T671" s="7" t="e">
        <f t="shared" si="233"/>
        <v>#VALUE!</v>
      </c>
      <c r="U671" s="7" t="e">
        <f t="shared" si="234"/>
        <v>#VALUE!</v>
      </c>
      <c r="V671" s="7" t="e">
        <f t="shared" si="235"/>
        <v>#VALUE!</v>
      </c>
      <c r="W671" s="7" t="e">
        <f t="shared" si="236"/>
        <v>#VALUE!</v>
      </c>
      <c r="X671" s="11" t="e">
        <f t="shared" si="216"/>
        <v>#VALUE!</v>
      </c>
      <c r="Y671" s="11" t="e">
        <f t="shared" si="217"/>
        <v>#VALUE!</v>
      </c>
      <c r="Z671" s="11" t="e">
        <f t="shared" si="218"/>
        <v>#VALUE!</v>
      </c>
      <c r="AA671" s="11" t="e">
        <f t="shared" si="219"/>
        <v>#VALUE!</v>
      </c>
      <c r="AB671" s="11" t="e">
        <f t="shared" si="220"/>
        <v>#VALUE!</v>
      </c>
      <c r="AC671" s="11" t="e">
        <f t="shared" si="221"/>
        <v>#VALUE!</v>
      </c>
      <c r="AD671" s="11" t="e">
        <f t="shared" si="222"/>
        <v>#VALUE!</v>
      </c>
      <c r="AE671" s="11" t="e">
        <f t="shared" si="223"/>
        <v>#VALUE!</v>
      </c>
      <c r="AF671" s="11" t="e">
        <f t="shared" si="224"/>
        <v>#VALUE!</v>
      </c>
      <c r="AG671" s="11" t="e">
        <f t="shared" si="225"/>
        <v>#VALUE!</v>
      </c>
      <c r="AH671" s="11" t="e">
        <f t="shared" si="226"/>
        <v>#VALUE!</v>
      </c>
    </row>
    <row r="672" spans="1:34">
      <c r="A672" s="3">
        <v>54879</v>
      </c>
      <c r="B672" s="4" t="s">
        <v>103</v>
      </c>
      <c r="C672" s="4" t="s">
        <v>103</v>
      </c>
      <c r="D672" s="4" t="s">
        <v>103</v>
      </c>
      <c r="E672" s="4" t="s">
        <v>103</v>
      </c>
      <c r="F672" s="9" t="s">
        <v>103</v>
      </c>
      <c r="G672" s="11" t="s">
        <v>103</v>
      </c>
      <c r="H672" s="9" t="s">
        <v>103</v>
      </c>
      <c r="I672" s="9" t="s">
        <v>103</v>
      </c>
      <c r="J672" s="9" t="s">
        <v>103</v>
      </c>
      <c r="K672" s="9" t="s">
        <v>103</v>
      </c>
      <c r="L672" s="9" t="s">
        <v>103</v>
      </c>
      <c r="M672" s="7" t="e">
        <f t="shared" si="237"/>
        <v>#VALUE!</v>
      </c>
      <c r="N672" s="7" t="e">
        <f t="shared" si="227"/>
        <v>#VALUE!</v>
      </c>
      <c r="O672" s="7" t="e">
        <f t="shared" si="228"/>
        <v>#VALUE!</v>
      </c>
      <c r="P672" s="7" t="e">
        <f t="shared" si="229"/>
        <v>#VALUE!</v>
      </c>
      <c r="Q672" s="7" t="e">
        <f t="shared" si="230"/>
        <v>#VALUE!</v>
      </c>
      <c r="R672" s="7" t="e">
        <f t="shared" si="231"/>
        <v>#VALUE!</v>
      </c>
      <c r="S672" s="7" t="e">
        <f t="shared" si="232"/>
        <v>#VALUE!</v>
      </c>
      <c r="T672" s="7" t="e">
        <f t="shared" si="233"/>
        <v>#VALUE!</v>
      </c>
      <c r="U672" s="7" t="e">
        <f t="shared" si="234"/>
        <v>#VALUE!</v>
      </c>
      <c r="V672" s="7" t="e">
        <f t="shared" si="235"/>
        <v>#VALUE!</v>
      </c>
      <c r="W672" s="7" t="e">
        <f t="shared" si="236"/>
        <v>#VALUE!</v>
      </c>
      <c r="X672" s="11" t="e">
        <f t="shared" si="216"/>
        <v>#VALUE!</v>
      </c>
      <c r="Y672" s="11" t="e">
        <f t="shared" si="217"/>
        <v>#VALUE!</v>
      </c>
      <c r="Z672" s="11" t="e">
        <f t="shared" si="218"/>
        <v>#VALUE!</v>
      </c>
      <c r="AA672" s="11" t="e">
        <f t="shared" si="219"/>
        <v>#VALUE!</v>
      </c>
      <c r="AB672" s="11" t="e">
        <f t="shared" si="220"/>
        <v>#VALUE!</v>
      </c>
      <c r="AC672" s="11" t="e">
        <f t="shared" si="221"/>
        <v>#VALUE!</v>
      </c>
      <c r="AD672" s="11" t="e">
        <f t="shared" si="222"/>
        <v>#VALUE!</v>
      </c>
      <c r="AE672" s="11" t="e">
        <f t="shared" si="223"/>
        <v>#VALUE!</v>
      </c>
      <c r="AF672" s="11" t="e">
        <f t="shared" si="224"/>
        <v>#VALUE!</v>
      </c>
      <c r="AG672" s="11" t="e">
        <f t="shared" si="225"/>
        <v>#VALUE!</v>
      </c>
      <c r="AH672" s="11" t="e">
        <f t="shared" si="226"/>
        <v>#VALUE!</v>
      </c>
    </row>
    <row r="673" spans="1:34">
      <c r="A673" s="3">
        <v>54909</v>
      </c>
      <c r="B673" s="4" t="s">
        <v>103</v>
      </c>
      <c r="C673" s="4" t="s">
        <v>103</v>
      </c>
      <c r="D673" s="4" t="s">
        <v>103</v>
      </c>
      <c r="E673" s="4" t="s">
        <v>103</v>
      </c>
      <c r="F673" s="9" t="s">
        <v>103</v>
      </c>
      <c r="G673" s="11" t="s">
        <v>103</v>
      </c>
      <c r="H673" s="9" t="s">
        <v>103</v>
      </c>
      <c r="I673" s="9" t="s">
        <v>103</v>
      </c>
      <c r="J673" s="9" t="s">
        <v>103</v>
      </c>
      <c r="K673" s="9" t="s">
        <v>103</v>
      </c>
      <c r="L673" s="9" t="s">
        <v>103</v>
      </c>
      <c r="M673" s="7" t="e">
        <f t="shared" si="237"/>
        <v>#VALUE!</v>
      </c>
      <c r="N673" s="7" t="e">
        <f t="shared" si="227"/>
        <v>#VALUE!</v>
      </c>
      <c r="O673" s="7" t="e">
        <f t="shared" si="228"/>
        <v>#VALUE!</v>
      </c>
      <c r="P673" s="7" t="e">
        <f t="shared" si="229"/>
        <v>#VALUE!</v>
      </c>
      <c r="Q673" s="7" t="e">
        <f t="shared" si="230"/>
        <v>#VALUE!</v>
      </c>
      <c r="R673" s="7" t="e">
        <f t="shared" si="231"/>
        <v>#VALUE!</v>
      </c>
      <c r="S673" s="7" t="e">
        <f t="shared" si="232"/>
        <v>#VALUE!</v>
      </c>
      <c r="T673" s="7" t="e">
        <f t="shared" si="233"/>
        <v>#VALUE!</v>
      </c>
      <c r="U673" s="7" t="e">
        <f t="shared" si="234"/>
        <v>#VALUE!</v>
      </c>
      <c r="V673" s="7" t="e">
        <f t="shared" si="235"/>
        <v>#VALUE!</v>
      </c>
      <c r="W673" s="7" t="e">
        <f t="shared" si="236"/>
        <v>#VALUE!</v>
      </c>
      <c r="X673" s="11" t="e">
        <f t="shared" si="216"/>
        <v>#VALUE!</v>
      </c>
      <c r="Y673" s="11" t="e">
        <f t="shared" si="217"/>
        <v>#VALUE!</v>
      </c>
      <c r="Z673" s="11" t="e">
        <f t="shared" si="218"/>
        <v>#VALUE!</v>
      </c>
      <c r="AA673" s="11" t="e">
        <f t="shared" si="219"/>
        <v>#VALUE!</v>
      </c>
      <c r="AB673" s="11" t="e">
        <f t="shared" si="220"/>
        <v>#VALUE!</v>
      </c>
      <c r="AC673" s="11" t="e">
        <f t="shared" si="221"/>
        <v>#VALUE!</v>
      </c>
      <c r="AD673" s="11" t="e">
        <f t="shared" si="222"/>
        <v>#VALUE!</v>
      </c>
      <c r="AE673" s="11" t="e">
        <f t="shared" si="223"/>
        <v>#VALUE!</v>
      </c>
      <c r="AF673" s="11" t="e">
        <f t="shared" si="224"/>
        <v>#VALUE!</v>
      </c>
      <c r="AG673" s="11" t="e">
        <f t="shared" si="225"/>
        <v>#VALUE!</v>
      </c>
      <c r="AH673" s="11" t="e">
        <f t="shared" si="226"/>
        <v>#VALUE!</v>
      </c>
    </row>
    <row r="674" spans="1:34">
      <c r="A674" s="3">
        <v>54940</v>
      </c>
      <c r="B674" s="4" t="s">
        <v>103</v>
      </c>
      <c r="C674" s="4" t="s">
        <v>103</v>
      </c>
      <c r="D674" s="4" t="s">
        <v>103</v>
      </c>
      <c r="E674" s="4" t="s">
        <v>103</v>
      </c>
      <c r="F674" s="9" t="s">
        <v>103</v>
      </c>
      <c r="G674" s="11" t="s">
        <v>103</v>
      </c>
      <c r="H674" s="9" t="s">
        <v>103</v>
      </c>
      <c r="I674" s="9" t="s">
        <v>103</v>
      </c>
      <c r="J674" s="9" t="s">
        <v>103</v>
      </c>
      <c r="K674" s="9" t="s">
        <v>103</v>
      </c>
      <c r="L674" s="9" t="s">
        <v>103</v>
      </c>
      <c r="M674" s="7" t="e">
        <f t="shared" si="237"/>
        <v>#VALUE!</v>
      </c>
      <c r="N674" s="7" t="e">
        <f t="shared" si="227"/>
        <v>#VALUE!</v>
      </c>
      <c r="O674" s="7" t="e">
        <f t="shared" si="228"/>
        <v>#VALUE!</v>
      </c>
      <c r="P674" s="7" t="e">
        <f t="shared" si="229"/>
        <v>#VALUE!</v>
      </c>
      <c r="Q674" s="7" t="e">
        <f t="shared" si="230"/>
        <v>#VALUE!</v>
      </c>
      <c r="R674" s="7" t="e">
        <f t="shared" si="231"/>
        <v>#VALUE!</v>
      </c>
      <c r="S674" s="7" t="e">
        <f t="shared" si="232"/>
        <v>#VALUE!</v>
      </c>
      <c r="T674" s="7" t="e">
        <f t="shared" si="233"/>
        <v>#VALUE!</v>
      </c>
      <c r="U674" s="7" t="e">
        <f t="shared" si="234"/>
        <v>#VALUE!</v>
      </c>
      <c r="V674" s="7" t="e">
        <f t="shared" si="235"/>
        <v>#VALUE!</v>
      </c>
      <c r="W674" s="7" t="e">
        <f t="shared" si="236"/>
        <v>#VALUE!</v>
      </c>
      <c r="X674" s="11" t="e">
        <f t="shared" si="216"/>
        <v>#VALUE!</v>
      </c>
      <c r="Y674" s="11" t="e">
        <f t="shared" si="217"/>
        <v>#VALUE!</v>
      </c>
      <c r="Z674" s="11" t="e">
        <f t="shared" si="218"/>
        <v>#VALUE!</v>
      </c>
      <c r="AA674" s="11" t="e">
        <f t="shared" si="219"/>
        <v>#VALUE!</v>
      </c>
      <c r="AB674" s="11" t="e">
        <f t="shared" si="220"/>
        <v>#VALUE!</v>
      </c>
      <c r="AC674" s="11" t="e">
        <f t="shared" si="221"/>
        <v>#VALUE!</v>
      </c>
      <c r="AD674" s="11" t="e">
        <f t="shared" si="222"/>
        <v>#VALUE!</v>
      </c>
      <c r="AE674" s="11" t="e">
        <f t="shared" si="223"/>
        <v>#VALUE!</v>
      </c>
      <c r="AF674" s="11" t="e">
        <f t="shared" si="224"/>
        <v>#VALUE!</v>
      </c>
      <c r="AG674" s="11" t="e">
        <f t="shared" si="225"/>
        <v>#VALUE!</v>
      </c>
      <c r="AH674" s="11" t="e">
        <f t="shared" si="226"/>
        <v>#VALUE!</v>
      </c>
    </row>
    <row r="675" spans="1:34">
      <c r="A675" s="3">
        <v>54970</v>
      </c>
      <c r="B675" s="4" t="s">
        <v>103</v>
      </c>
      <c r="C675" s="4" t="s">
        <v>103</v>
      </c>
      <c r="D675" s="4" t="s">
        <v>103</v>
      </c>
      <c r="E675" s="4" t="s">
        <v>103</v>
      </c>
      <c r="F675" s="9" t="s">
        <v>103</v>
      </c>
      <c r="G675" s="11" t="s">
        <v>103</v>
      </c>
      <c r="H675" s="9" t="s">
        <v>103</v>
      </c>
      <c r="I675" s="9" t="s">
        <v>103</v>
      </c>
      <c r="J675" s="9" t="s">
        <v>103</v>
      </c>
      <c r="K675" s="9" t="s">
        <v>103</v>
      </c>
      <c r="L675" s="9" t="s">
        <v>103</v>
      </c>
      <c r="M675" s="7" t="e">
        <f t="shared" si="237"/>
        <v>#VALUE!</v>
      </c>
      <c r="N675" s="7" t="e">
        <f t="shared" si="227"/>
        <v>#VALUE!</v>
      </c>
      <c r="O675" s="7" t="e">
        <f t="shared" si="228"/>
        <v>#VALUE!</v>
      </c>
      <c r="P675" s="7" t="e">
        <f t="shared" si="229"/>
        <v>#VALUE!</v>
      </c>
      <c r="Q675" s="7" t="e">
        <f t="shared" si="230"/>
        <v>#VALUE!</v>
      </c>
      <c r="R675" s="7" t="e">
        <f t="shared" si="231"/>
        <v>#VALUE!</v>
      </c>
      <c r="S675" s="7" t="e">
        <f t="shared" si="232"/>
        <v>#VALUE!</v>
      </c>
      <c r="T675" s="7" t="e">
        <f t="shared" si="233"/>
        <v>#VALUE!</v>
      </c>
      <c r="U675" s="7" t="e">
        <f t="shared" si="234"/>
        <v>#VALUE!</v>
      </c>
      <c r="V675" s="7" t="e">
        <f t="shared" si="235"/>
        <v>#VALUE!</v>
      </c>
      <c r="W675" s="7" t="e">
        <f t="shared" si="236"/>
        <v>#VALUE!</v>
      </c>
      <c r="X675" s="11" t="e">
        <f t="shared" si="216"/>
        <v>#VALUE!</v>
      </c>
      <c r="Y675" s="11" t="e">
        <f t="shared" si="217"/>
        <v>#VALUE!</v>
      </c>
      <c r="Z675" s="11" t="e">
        <f t="shared" si="218"/>
        <v>#VALUE!</v>
      </c>
      <c r="AA675" s="11" t="e">
        <f t="shared" si="219"/>
        <v>#VALUE!</v>
      </c>
      <c r="AB675" s="11" t="e">
        <f t="shared" si="220"/>
        <v>#VALUE!</v>
      </c>
      <c r="AC675" s="11" t="e">
        <f t="shared" si="221"/>
        <v>#VALUE!</v>
      </c>
      <c r="AD675" s="11" t="e">
        <f t="shared" si="222"/>
        <v>#VALUE!</v>
      </c>
      <c r="AE675" s="11" t="e">
        <f t="shared" si="223"/>
        <v>#VALUE!</v>
      </c>
      <c r="AF675" s="11" t="e">
        <f t="shared" si="224"/>
        <v>#VALUE!</v>
      </c>
      <c r="AG675" s="11" t="e">
        <f t="shared" si="225"/>
        <v>#VALUE!</v>
      </c>
      <c r="AH675" s="11" t="e">
        <f t="shared" si="226"/>
        <v>#VALUE!</v>
      </c>
    </row>
    <row r="676" spans="1:34">
      <c r="A676" s="3">
        <v>55001</v>
      </c>
      <c r="B676" s="4" t="s">
        <v>103</v>
      </c>
      <c r="C676" s="4" t="s">
        <v>103</v>
      </c>
      <c r="D676" s="4" t="s">
        <v>103</v>
      </c>
      <c r="E676" s="4" t="s">
        <v>103</v>
      </c>
      <c r="F676" s="9" t="s">
        <v>103</v>
      </c>
      <c r="G676" s="11" t="s">
        <v>103</v>
      </c>
      <c r="H676" s="9" t="s">
        <v>103</v>
      </c>
      <c r="I676" s="9" t="s">
        <v>103</v>
      </c>
      <c r="J676" s="9" t="s">
        <v>103</v>
      </c>
      <c r="K676" s="9" t="s">
        <v>103</v>
      </c>
      <c r="L676" s="9" t="s">
        <v>103</v>
      </c>
      <c r="M676" s="7" t="e">
        <f t="shared" si="237"/>
        <v>#VALUE!</v>
      </c>
      <c r="N676" s="7" t="e">
        <f t="shared" si="227"/>
        <v>#VALUE!</v>
      </c>
      <c r="O676" s="7" t="e">
        <f t="shared" si="228"/>
        <v>#VALUE!</v>
      </c>
      <c r="P676" s="7" t="e">
        <f t="shared" si="229"/>
        <v>#VALUE!</v>
      </c>
      <c r="Q676" s="7" t="e">
        <f t="shared" si="230"/>
        <v>#VALUE!</v>
      </c>
      <c r="R676" s="7" t="e">
        <f t="shared" si="231"/>
        <v>#VALUE!</v>
      </c>
      <c r="S676" s="7" t="e">
        <f t="shared" si="232"/>
        <v>#VALUE!</v>
      </c>
      <c r="T676" s="7" t="e">
        <f t="shared" si="233"/>
        <v>#VALUE!</v>
      </c>
      <c r="U676" s="7" t="e">
        <f t="shared" si="234"/>
        <v>#VALUE!</v>
      </c>
      <c r="V676" s="7" t="e">
        <f t="shared" si="235"/>
        <v>#VALUE!</v>
      </c>
      <c r="W676" s="7" t="e">
        <f t="shared" si="236"/>
        <v>#VALUE!</v>
      </c>
      <c r="X676" s="11" t="e">
        <f t="shared" si="216"/>
        <v>#VALUE!</v>
      </c>
      <c r="Y676" s="11" t="e">
        <f t="shared" si="217"/>
        <v>#VALUE!</v>
      </c>
      <c r="Z676" s="11" t="e">
        <f t="shared" si="218"/>
        <v>#VALUE!</v>
      </c>
      <c r="AA676" s="11" t="e">
        <f t="shared" si="219"/>
        <v>#VALUE!</v>
      </c>
      <c r="AB676" s="11" t="e">
        <f t="shared" si="220"/>
        <v>#VALUE!</v>
      </c>
      <c r="AC676" s="11" t="e">
        <f t="shared" si="221"/>
        <v>#VALUE!</v>
      </c>
      <c r="AD676" s="11" t="e">
        <f t="shared" si="222"/>
        <v>#VALUE!</v>
      </c>
      <c r="AE676" s="11" t="e">
        <f t="shared" si="223"/>
        <v>#VALUE!</v>
      </c>
      <c r="AF676" s="11" t="e">
        <f t="shared" si="224"/>
        <v>#VALUE!</v>
      </c>
      <c r="AG676" s="11" t="e">
        <f t="shared" si="225"/>
        <v>#VALUE!</v>
      </c>
      <c r="AH676" s="11" t="e">
        <f t="shared" si="226"/>
        <v>#VALUE!</v>
      </c>
    </row>
    <row r="677" spans="1:34">
      <c r="A677" s="3">
        <v>55032</v>
      </c>
      <c r="B677" s="4" t="s">
        <v>103</v>
      </c>
      <c r="C677" s="4" t="s">
        <v>103</v>
      </c>
      <c r="D677" s="4" t="s">
        <v>103</v>
      </c>
      <c r="E677" s="4" t="s">
        <v>103</v>
      </c>
      <c r="F677" s="9" t="s">
        <v>103</v>
      </c>
      <c r="G677" s="11" t="s">
        <v>103</v>
      </c>
      <c r="H677" s="9" t="s">
        <v>103</v>
      </c>
      <c r="I677" s="9" t="s">
        <v>103</v>
      </c>
      <c r="J677" s="9" t="s">
        <v>103</v>
      </c>
      <c r="K677" s="9" t="s">
        <v>103</v>
      </c>
      <c r="L677" s="9" t="s">
        <v>103</v>
      </c>
      <c r="M677" s="7" t="e">
        <f t="shared" si="237"/>
        <v>#VALUE!</v>
      </c>
      <c r="N677" s="7" t="e">
        <f t="shared" si="227"/>
        <v>#VALUE!</v>
      </c>
      <c r="O677" s="7" t="e">
        <f t="shared" si="228"/>
        <v>#VALUE!</v>
      </c>
      <c r="P677" s="7" t="e">
        <f t="shared" si="229"/>
        <v>#VALUE!</v>
      </c>
      <c r="Q677" s="7" t="e">
        <f t="shared" si="230"/>
        <v>#VALUE!</v>
      </c>
      <c r="R677" s="7" t="e">
        <f t="shared" si="231"/>
        <v>#VALUE!</v>
      </c>
      <c r="S677" s="7" t="e">
        <f t="shared" si="232"/>
        <v>#VALUE!</v>
      </c>
      <c r="T677" s="7" t="e">
        <f t="shared" si="233"/>
        <v>#VALUE!</v>
      </c>
      <c r="U677" s="7" t="e">
        <f t="shared" si="234"/>
        <v>#VALUE!</v>
      </c>
      <c r="V677" s="7" t="e">
        <f t="shared" si="235"/>
        <v>#VALUE!</v>
      </c>
      <c r="W677" s="7" t="e">
        <f t="shared" si="236"/>
        <v>#VALUE!</v>
      </c>
      <c r="X677" s="11" t="e">
        <f t="shared" si="216"/>
        <v>#VALUE!</v>
      </c>
      <c r="Y677" s="11" t="e">
        <f t="shared" si="217"/>
        <v>#VALUE!</v>
      </c>
      <c r="Z677" s="11" t="e">
        <f t="shared" si="218"/>
        <v>#VALUE!</v>
      </c>
      <c r="AA677" s="11" t="e">
        <f t="shared" si="219"/>
        <v>#VALUE!</v>
      </c>
      <c r="AB677" s="11" t="e">
        <f t="shared" si="220"/>
        <v>#VALUE!</v>
      </c>
      <c r="AC677" s="11" t="e">
        <f t="shared" si="221"/>
        <v>#VALUE!</v>
      </c>
      <c r="AD677" s="11" t="e">
        <f t="shared" si="222"/>
        <v>#VALUE!</v>
      </c>
      <c r="AE677" s="11" t="e">
        <f t="shared" si="223"/>
        <v>#VALUE!</v>
      </c>
      <c r="AF677" s="11" t="e">
        <f t="shared" si="224"/>
        <v>#VALUE!</v>
      </c>
      <c r="AG677" s="11" t="e">
        <f t="shared" si="225"/>
        <v>#VALUE!</v>
      </c>
      <c r="AH677" s="11" t="e">
        <f t="shared" si="226"/>
        <v>#VALUE!</v>
      </c>
    </row>
    <row r="678" spans="1:34">
      <c r="A678" s="3">
        <v>55062</v>
      </c>
      <c r="B678" s="4" t="s">
        <v>103</v>
      </c>
      <c r="C678" s="4" t="s">
        <v>103</v>
      </c>
      <c r="D678" s="4" t="s">
        <v>103</v>
      </c>
      <c r="E678" s="4" t="s">
        <v>103</v>
      </c>
      <c r="F678" s="9" t="s">
        <v>103</v>
      </c>
      <c r="G678" s="11" t="s">
        <v>103</v>
      </c>
      <c r="H678" s="9" t="s">
        <v>103</v>
      </c>
      <c r="I678" s="9" t="s">
        <v>103</v>
      </c>
      <c r="J678" s="9" t="s">
        <v>103</v>
      </c>
      <c r="K678" s="9" t="s">
        <v>103</v>
      </c>
      <c r="L678" s="9" t="s">
        <v>103</v>
      </c>
      <c r="M678" s="7" t="e">
        <f t="shared" si="237"/>
        <v>#VALUE!</v>
      </c>
      <c r="N678" s="7" t="e">
        <f t="shared" si="227"/>
        <v>#VALUE!</v>
      </c>
      <c r="O678" s="7" t="e">
        <f t="shared" si="228"/>
        <v>#VALUE!</v>
      </c>
      <c r="P678" s="7" t="e">
        <f t="shared" si="229"/>
        <v>#VALUE!</v>
      </c>
      <c r="Q678" s="7" t="e">
        <f t="shared" si="230"/>
        <v>#VALUE!</v>
      </c>
      <c r="R678" s="7" t="e">
        <f t="shared" si="231"/>
        <v>#VALUE!</v>
      </c>
      <c r="S678" s="7" t="e">
        <f t="shared" si="232"/>
        <v>#VALUE!</v>
      </c>
      <c r="T678" s="7" t="e">
        <f t="shared" si="233"/>
        <v>#VALUE!</v>
      </c>
      <c r="U678" s="7" t="e">
        <f t="shared" si="234"/>
        <v>#VALUE!</v>
      </c>
      <c r="V678" s="7" t="e">
        <f t="shared" si="235"/>
        <v>#VALUE!</v>
      </c>
      <c r="W678" s="7" t="e">
        <f t="shared" si="236"/>
        <v>#VALUE!</v>
      </c>
      <c r="X678" s="11" t="e">
        <f t="shared" si="216"/>
        <v>#VALUE!</v>
      </c>
      <c r="Y678" s="11" t="e">
        <f t="shared" si="217"/>
        <v>#VALUE!</v>
      </c>
      <c r="Z678" s="11" t="e">
        <f t="shared" si="218"/>
        <v>#VALUE!</v>
      </c>
      <c r="AA678" s="11" t="e">
        <f t="shared" si="219"/>
        <v>#VALUE!</v>
      </c>
      <c r="AB678" s="11" t="e">
        <f t="shared" si="220"/>
        <v>#VALUE!</v>
      </c>
      <c r="AC678" s="11" t="e">
        <f t="shared" si="221"/>
        <v>#VALUE!</v>
      </c>
      <c r="AD678" s="11" t="e">
        <f t="shared" si="222"/>
        <v>#VALUE!</v>
      </c>
      <c r="AE678" s="11" t="e">
        <f t="shared" si="223"/>
        <v>#VALUE!</v>
      </c>
      <c r="AF678" s="11" t="e">
        <f t="shared" si="224"/>
        <v>#VALUE!</v>
      </c>
      <c r="AG678" s="11" t="e">
        <f t="shared" si="225"/>
        <v>#VALUE!</v>
      </c>
      <c r="AH678" s="11" t="e">
        <f t="shared" si="226"/>
        <v>#VALUE!</v>
      </c>
    </row>
    <row r="679" spans="1:34">
      <c r="A679" s="3">
        <v>55093</v>
      </c>
      <c r="B679" s="4" t="s">
        <v>103</v>
      </c>
      <c r="C679" s="4" t="s">
        <v>103</v>
      </c>
      <c r="D679" s="4" t="s">
        <v>103</v>
      </c>
      <c r="E679" s="4" t="s">
        <v>103</v>
      </c>
      <c r="F679" s="9" t="s">
        <v>103</v>
      </c>
      <c r="G679" s="11" t="s">
        <v>103</v>
      </c>
      <c r="H679" s="9" t="s">
        <v>103</v>
      </c>
      <c r="I679" s="9" t="s">
        <v>103</v>
      </c>
      <c r="J679" s="9" t="s">
        <v>103</v>
      </c>
      <c r="K679" s="9" t="s">
        <v>103</v>
      </c>
      <c r="L679" s="9" t="s">
        <v>103</v>
      </c>
      <c r="M679" s="7" t="e">
        <f t="shared" si="237"/>
        <v>#VALUE!</v>
      </c>
      <c r="N679" s="7" t="e">
        <f t="shared" si="227"/>
        <v>#VALUE!</v>
      </c>
      <c r="O679" s="7" t="e">
        <f t="shared" si="228"/>
        <v>#VALUE!</v>
      </c>
      <c r="P679" s="7" t="e">
        <f t="shared" si="229"/>
        <v>#VALUE!</v>
      </c>
      <c r="Q679" s="7" t="e">
        <f t="shared" si="230"/>
        <v>#VALUE!</v>
      </c>
      <c r="R679" s="7" t="e">
        <f t="shared" si="231"/>
        <v>#VALUE!</v>
      </c>
      <c r="S679" s="7" t="e">
        <f t="shared" si="232"/>
        <v>#VALUE!</v>
      </c>
      <c r="T679" s="7" t="e">
        <f t="shared" si="233"/>
        <v>#VALUE!</v>
      </c>
      <c r="U679" s="7" t="e">
        <f t="shared" si="234"/>
        <v>#VALUE!</v>
      </c>
      <c r="V679" s="7" t="e">
        <f t="shared" si="235"/>
        <v>#VALUE!</v>
      </c>
      <c r="W679" s="7" t="e">
        <f t="shared" si="236"/>
        <v>#VALUE!</v>
      </c>
      <c r="X679" s="11" t="e">
        <f t="shared" si="216"/>
        <v>#VALUE!</v>
      </c>
      <c r="Y679" s="11" t="e">
        <f t="shared" si="217"/>
        <v>#VALUE!</v>
      </c>
      <c r="Z679" s="11" t="e">
        <f t="shared" si="218"/>
        <v>#VALUE!</v>
      </c>
      <c r="AA679" s="11" t="e">
        <f t="shared" si="219"/>
        <v>#VALUE!</v>
      </c>
      <c r="AB679" s="11" t="e">
        <f t="shared" si="220"/>
        <v>#VALUE!</v>
      </c>
      <c r="AC679" s="11" t="e">
        <f t="shared" si="221"/>
        <v>#VALUE!</v>
      </c>
      <c r="AD679" s="11" t="e">
        <f t="shared" si="222"/>
        <v>#VALUE!</v>
      </c>
      <c r="AE679" s="11" t="e">
        <f t="shared" si="223"/>
        <v>#VALUE!</v>
      </c>
      <c r="AF679" s="11" t="e">
        <f t="shared" si="224"/>
        <v>#VALUE!</v>
      </c>
      <c r="AG679" s="11" t="e">
        <f t="shared" si="225"/>
        <v>#VALUE!</v>
      </c>
      <c r="AH679" s="11" t="e">
        <f t="shared" si="226"/>
        <v>#VALUE!</v>
      </c>
    </row>
    <row r="680" spans="1:34">
      <c r="A680" s="3">
        <v>55123</v>
      </c>
      <c r="B680" s="4" t="s">
        <v>103</v>
      </c>
      <c r="C680" s="4" t="s">
        <v>103</v>
      </c>
      <c r="D680" s="4" t="s">
        <v>103</v>
      </c>
      <c r="E680" s="4" t="s">
        <v>103</v>
      </c>
      <c r="F680" s="9" t="s">
        <v>103</v>
      </c>
      <c r="G680" s="11" t="s">
        <v>103</v>
      </c>
      <c r="H680" s="9" t="s">
        <v>103</v>
      </c>
      <c r="I680" s="9" t="s">
        <v>103</v>
      </c>
      <c r="J680" s="9" t="s">
        <v>103</v>
      </c>
      <c r="K680" s="9" t="s">
        <v>103</v>
      </c>
      <c r="L680" s="9" t="s">
        <v>103</v>
      </c>
      <c r="M680" s="7" t="e">
        <f t="shared" si="237"/>
        <v>#VALUE!</v>
      </c>
      <c r="N680" s="7" t="e">
        <f t="shared" si="227"/>
        <v>#VALUE!</v>
      </c>
      <c r="O680" s="7" t="e">
        <f t="shared" si="228"/>
        <v>#VALUE!</v>
      </c>
      <c r="P680" s="7" t="e">
        <f t="shared" si="229"/>
        <v>#VALUE!</v>
      </c>
      <c r="Q680" s="7" t="e">
        <f t="shared" si="230"/>
        <v>#VALUE!</v>
      </c>
      <c r="R680" s="7" t="e">
        <f t="shared" si="231"/>
        <v>#VALUE!</v>
      </c>
      <c r="S680" s="7" t="e">
        <f t="shared" si="232"/>
        <v>#VALUE!</v>
      </c>
      <c r="T680" s="7" t="e">
        <f t="shared" si="233"/>
        <v>#VALUE!</v>
      </c>
      <c r="U680" s="7" t="e">
        <f t="shared" si="234"/>
        <v>#VALUE!</v>
      </c>
      <c r="V680" s="7" t="e">
        <f t="shared" si="235"/>
        <v>#VALUE!</v>
      </c>
      <c r="W680" s="7" t="e">
        <f t="shared" si="236"/>
        <v>#VALUE!</v>
      </c>
      <c r="X680" s="11" t="e">
        <f t="shared" si="216"/>
        <v>#VALUE!</v>
      </c>
      <c r="Y680" s="11" t="e">
        <f t="shared" si="217"/>
        <v>#VALUE!</v>
      </c>
      <c r="Z680" s="11" t="e">
        <f t="shared" si="218"/>
        <v>#VALUE!</v>
      </c>
      <c r="AA680" s="11" t="e">
        <f t="shared" si="219"/>
        <v>#VALUE!</v>
      </c>
      <c r="AB680" s="11" t="e">
        <f t="shared" si="220"/>
        <v>#VALUE!</v>
      </c>
      <c r="AC680" s="11" t="e">
        <f t="shared" si="221"/>
        <v>#VALUE!</v>
      </c>
      <c r="AD680" s="11" t="e">
        <f t="shared" si="222"/>
        <v>#VALUE!</v>
      </c>
      <c r="AE680" s="11" t="e">
        <f t="shared" si="223"/>
        <v>#VALUE!</v>
      </c>
      <c r="AF680" s="11" t="e">
        <f t="shared" si="224"/>
        <v>#VALUE!</v>
      </c>
      <c r="AG680" s="11" t="e">
        <f t="shared" si="225"/>
        <v>#VALUE!</v>
      </c>
      <c r="AH680" s="11" t="e">
        <f t="shared" si="226"/>
        <v>#VALUE!</v>
      </c>
    </row>
    <row r="681" spans="1:34">
      <c r="A681" s="3">
        <v>55154</v>
      </c>
      <c r="B681" s="4" t="s">
        <v>103</v>
      </c>
      <c r="C681" s="4" t="s">
        <v>103</v>
      </c>
      <c r="D681" s="4" t="s">
        <v>103</v>
      </c>
      <c r="E681" s="4" t="s">
        <v>103</v>
      </c>
      <c r="F681" s="9" t="s">
        <v>103</v>
      </c>
      <c r="G681" s="11" t="s">
        <v>103</v>
      </c>
      <c r="H681" s="9" t="s">
        <v>103</v>
      </c>
      <c r="I681" s="9" t="s">
        <v>103</v>
      </c>
      <c r="J681" s="9" t="s">
        <v>103</v>
      </c>
      <c r="K681" s="9" t="s">
        <v>103</v>
      </c>
      <c r="L681" s="9" t="s">
        <v>103</v>
      </c>
      <c r="M681" s="7" t="e">
        <f t="shared" ref="M681:M689" si="238">M680*(1+B681)</f>
        <v>#VALUE!</v>
      </c>
      <c r="N681" s="8" t="e">
        <f t="shared" ref="N681:N689" si="239">N680*(1+C681)</f>
        <v>#VALUE!</v>
      </c>
      <c r="O681" s="8" t="e">
        <f t="shared" ref="O681:O689" si="240">O680*(1+D681)</f>
        <v>#VALUE!</v>
      </c>
      <c r="P681" s="8" t="e">
        <f t="shared" ref="P681:P689" si="241">P680*(1+E681)</f>
        <v>#VALUE!</v>
      </c>
      <c r="Q681" s="8" t="e">
        <f t="shared" ref="Q681:Q689" si="242">Q680*(1+F681)</f>
        <v>#VALUE!</v>
      </c>
      <c r="R681" s="8" t="e">
        <f t="shared" ref="R681:R689" si="243">R680*(1+G681)</f>
        <v>#VALUE!</v>
      </c>
      <c r="S681" s="8" t="e">
        <f t="shared" ref="S681:S689" si="244">S680*(1+H681)</f>
        <v>#VALUE!</v>
      </c>
      <c r="T681" s="8" t="e">
        <f t="shared" ref="T681:T689" si="245">T680*(1+I681)</f>
        <v>#VALUE!</v>
      </c>
      <c r="U681" s="8" t="e">
        <f t="shared" ref="U681:U689" si="246">U680*(1+J681)</f>
        <v>#VALUE!</v>
      </c>
      <c r="V681" s="8" t="e">
        <f t="shared" ref="V681:V689" si="247">V680*(1+K681)</f>
        <v>#VALUE!</v>
      </c>
      <c r="W681" s="8" t="e">
        <f t="shared" ref="W681:W689" si="248">W680*(1+L681)</f>
        <v>#VALUE!</v>
      </c>
      <c r="X681" s="11" t="e">
        <f t="shared" si="216"/>
        <v>#VALUE!</v>
      </c>
      <c r="Y681" s="11" t="e">
        <f t="shared" si="217"/>
        <v>#VALUE!</v>
      </c>
      <c r="Z681" s="11" t="e">
        <f t="shared" si="218"/>
        <v>#VALUE!</v>
      </c>
      <c r="AA681" s="11" t="e">
        <f t="shared" si="219"/>
        <v>#VALUE!</v>
      </c>
      <c r="AB681" s="11" t="e">
        <f t="shared" si="220"/>
        <v>#VALUE!</v>
      </c>
      <c r="AC681" s="11" t="e">
        <f t="shared" si="221"/>
        <v>#VALUE!</v>
      </c>
      <c r="AD681" s="11" t="e">
        <f t="shared" si="222"/>
        <v>#VALUE!</v>
      </c>
      <c r="AE681" s="11" t="e">
        <f t="shared" si="223"/>
        <v>#VALUE!</v>
      </c>
      <c r="AF681" s="11" t="e">
        <f t="shared" si="224"/>
        <v>#VALUE!</v>
      </c>
      <c r="AG681" s="11" t="e">
        <f t="shared" si="225"/>
        <v>#VALUE!</v>
      </c>
      <c r="AH681" s="11" t="e">
        <f t="shared" si="226"/>
        <v>#VALUE!</v>
      </c>
    </row>
    <row r="682" spans="1:34">
      <c r="A682" s="3">
        <v>55185</v>
      </c>
      <c r="B682" s="4" t="s">
        <v>103</v>
      </c>
      <c r="C682" s="4" t="s">
        <v>103</v>
      </c>
      <c r="D682" s="4" t="s">
        <v>103</v>
      </c>
      <c r="E682" s="4" t="s">
        <v>103</v>
      </c>
      <c r="F682" s="9" t="s">
        <v>103</v>
      </c>
      <c r="G682" s="11" t="s">
        <v>103</v>
      </c>
      <c r="H682" s="9" t="s">
        <v>103</v>
      </c>
      <c r="I682" s="9" t="s">
        <v>103</v>
      </c>
      <c r="J682" s="9" t="s">
        <v>103</v>
      </c>
      <c r="K682" s="9" t="s">
        <v>103</v>
      </c>
      <c r="L682" s="9" t="s">
        <v>103</v>
      </c>
      <c r="M682" s="7" t="e">
        <f t="shared" si="238"/>
        <v>#VALUE!</v>
      </c>
      <c r="N682" s="8" t="e">
        <f t="shared" si="239"/>
        <v>#VALUE!</v>
      </c>
      <c r="O682" s="8" t="e">
        <f t="shared" si="240"/>
        <v>#VALUE!</v>
      </c>
      <c r="P682" s="8" t="e">
        <f t="shared" si="241"/>
        <v>#VALUE!</v>
      </c>
      <c r="Q682" s="8" t="e">
        <f t="shared" si="242"/>
        <v>#VALUE!</v>
      </c>
      <c r="R682" s="8" t="e">
        <f t="shared" si="243"/>
        <v>#VALUE!</v>
      </c>
      <c r="S682" s="8" t="e">
        <f t="shared" si="244"/>
        <v>#VALUE!</v>
      </c>
      <c r="T682" s="8" t="e">
        <f t="shared" si="245"/>
        <v>#VALUE!</v>
      </c>
      <c r="U682" s="8" t="e">
        <f t="shared" si="246"/>
        <v>#VALUE!</v>
      </c>
      <c r="V682" s="8" t="e">
        <f t="shared" si="247"/>
        <v>#VALUE!</v>
      </c>
      <c r="W682" s="8" t="e">
        <f t="shared" si="248"/>
        <v>#VALUE!</v>
      </c>
      <c r="X682" s="11" t="e">
        <f t="shared" si="216"/>
        <v>#VALUE!</v>
      </c>
      <c r="Y682" s="11" t="e">
        <f t="shared" si="217"/>
        <v>#VALUE!</v>
      </c>
      <c r="Z682" s="11" t="e">
        <f t="shared" si="218"/>
        <v>#VALUE!</v>
      </c>
      <c r="AA682" s="11" t="e">
        <f t="shared" si="219"/>
        <v>#VALUE!</v>
      </c>
      <c r="AB682" s="11" t="e">
        <f t="shared" si="220"/>
        <v>#VALUE!</v>
      </c>
      <c r="AC682" s="11" t="e">
        <f t="shared" si="221"/>
        <v>#VALUE!</v>
      </c>
      <c r="AD682" s="11" t="e">
        <f t="shared" si="222"/>
        <v>#VALUE!</v>
      </c>
      <c r="AE682" s="11" t="e">
        <f t="shared" si="223"/>
        <v>#VALUE!</v>
      </c>
      <c r="AF682" s="11" t="e">
        <f t="shared" si="224"/>
        <v>#VALUE!</v>
      </c>
      <c r="AG682" s="11" t="e">
        <f t="shared" si="225"/>
        <v>#VALUE!</v>
      </c>
      <c r="AH682" s="11" t="e">
        <f t="shared" si="226"/>
        <v>#VALUE!</v>
      </c>
    </row>
    <row r="683" spans="1:34">
      <c r="A683" s="3">
        <v>55213</v>
      </c>
      <c r="B683" s="4" t="s">
        <v>103</v>
      </c>
      <c r="C683" s="4" t="s">
        <v>103</v>
      </c>
      <c r="D683" s="4" t="s">
        <v>103</v>
      </c>
      <c r="E683" s="4" t="s">
        <v>103</v>
      </c>
      <c r="F683" s="9" t="s">
        <v>103</v>
      </c>
      <c r="G683" s="11" t="s">
        <v>103</v>
      </c>
      <c r="H683" s="9" t="s">
        <v>103</v>
      </c>
      <c r="I683" s="9" t="s">
        <v>103</v>
      </c>
      <c r="J683" s="9" t="s">
        <v>103</v>
      </c>
      <c r="K683" s="9" t="s">
        <v>103</v>
      </c>
      <c r="L683" s="9" t="s">
        <v>103</v>
      </c>
      <c r="M683" s="7" t="e">
        <f t="shared" si="238"/>
        <v>#VALUE!</v>
      </c>
      <c r="N683" s="8" t="e">
        <f t="shared" si="239"/>
        <v>#VALUE!</v>
      </c>
      <c r="O683" s="8" t="e">
        <f t="shared" si="240"/>
        <v>#VALUE!</v>
      </c>
      <c r="P683" s="8" t="e">
        <f t="shared" si="241"/>
        <v>#VALUE!</v>
      </c>
      <c r="Q683" s="8" t="e">
        <f t="shared" si="242"/>
        <v>#VALUE!</v>
      </c>
      <c r="R683" s="8" t="e">
        <f t="shared" si="243"/>
        <v>#VALUE!</v>
      </c>
      <c r="S683" s="8" t="e">
        <f t="shared" si="244"/>
        <v>#VALUE!</v>
      </c>
      <c r="T683" s="8" t="e">
        <f t="shared" si="245"/>
        <v>#VALUE!</v>
      </c>
      <c r="U683" s="8" t="e">
        <f t="shared" si="246"/>
        <v>#VALUE!</v>
      </c>
      <c r="V683" s="8" t="e">
        <f t="shared" si="247"/>
        <v>#VALUE!</v>
      </c>
      <c r="W683" s="8" t="e">
        <f t="shared" si="248"/>
        <v>#VALUE!</v>
      </c>
      <c r="X683" s="11" t="e">
        <f t="shared" si="216"/>
        <v>#VALUE!</v>
      </c>
      <c r="Y683" s="11" t="e">
        <f t="shared" si="217"/>
        <v>#VALUE!</v>
      </c>
      <c r="Z683" s="11" t="e">
        <f t="shared" si="218"/>
        <v>#VALUE!</v>
      </c>
      <c r="AA683" s="11" t="e">
        <f t="shared" si="219"/>
        <v>#VALUE!</v>
      </c>
      <c r="AB683" s="11" t="e">
        <f t="shared" si="220"/>
        <v>#VALUE!</v>
      </c>
      <c r="AC683" s="11" t="e">
        <f t="shared" si="221"/>
        <v>#VALUE!</v>
      </c>
      <c r="AD683" s="11" t="e">
        <f t="shared" si="222"/>
        <v>#VALUE!</v>
      </c>
      <c r="AE683" s="11" t="e">
        <f t="shared" si="223"/>
        <v>#VALUE!</v>
      </c>
      <c r="AF683" s="11" t="e">
        <f t="shared" si="224"/>
        <v>#VALUE!</v>
      </c>
      <c r="AG683" s="11" t="e">
        <f t="shared" si="225"/>
        <v>#VALUE!</v>
      </c>
      <c r="AH683" s="11" t="e">
        <f t="shared" si="226"/>
        <v>#VALUE!</v>
      </c>
    </row>
    <row r="684" spans="1:34">
      <c r="A684" s="3">
        <v>55244</v>
      </c>
      <c r="B684" s="4" t="s">
        <v>103</v>
      </c>
      <c r="C684" s="4" t="s">
        <v>103</v>
      </c>
      <c r="D684" s="4" t="s">
        <v>103</v>
      </c>
      <c r="E684" s="4" t="s">
        <v>103</v>
      </c>
      <c r="F684" s="9" t="s">
        <v>103</v>
      </c>
      <c r="G684" s="11" t="s">
        <v>103</v>
      </c>
      <c r="H684" s="9" t="s">
        <v>103</v>
      </c>
      <c r="I684" s="9" t="s">
        <v>103</v>
      </c>
      <c r="J684" s="9" t="s">
        <v>103</v>
      </c>
      <c r="K684" s="9" t="s">
        <v>103</v>
      </c>
      <c r="L684" s="9" t="s">
        <v>103</v>
      </c>
      <c r="M684" s="7" t="e">
        <f t="shared" si="238"/>
        <v>#VALUE!</v>
      </c>
      <c r="N684" s="8" t="e">
        <f t="shared" si="239"/>
        <v>#VALUE!</v>
      </c>
      <c r="O684" s="8" t="e">
        <f t="shared" si="240"/>
        <v>#VALUE!</v>
      </c>
      <c r="P684" s="8" t="e">
        <f t="shared" si="241"/>
        <v>#VALUE!</v>
      </c>
      <c r="Q684" s="8" t="e">
        <f t="shared" si="242"/>
        <v>#VALUE!</v>
      </c>
      <c r="R684" s="8" t="e">
        <f t="shared" si="243"/>
        <v>#VALUE!</v>
      </c>
      <c r="S684" s="8" t="e">
        <f t="shared" si="244"/>
        <v>#VALUE!</v>
      </c>
      <c r="T684" s="8" t="e">
        <f t="shared" si="245"/>
        <v>#VALUE!</v>
      </c>
      <c r="U684" s="8" t="e">
        <f t="shared" si="246"/>
        <v>#VALUE!</v>
      </c>
      <c r="V684" s="8" t="e">
        <f t="shared" si="247"/>
        <v>#VALUE!</v>
      </c>
      <c r="W684" s="8" t="e">
        <f t="shared" si="248"/>
        <v>#VALUE!</v>
      </c>
      <c r="X684" s="11" t="e">
        <f t="shared" si="216"/>
        <v>#VALUE!</v>
      </c>
      <c r="Y684" s="11" t="e">
        <f t="shared" si="217"/>
        <v>#VALUE!</v>
      </c>
      <c r="Z684" s="11" t="e">
        <f t="shared" si="218"/>
        <v>#VALUE!</v>
      </c>
      <c r="AA684" s="11" t="e">
        <f t="shared" si="219"/>
        <v>#VALUE!</v>
      </c>
      <c r="AB684" s="11" t="e">
        <f t="shared" si="220"/>
        <v>#VALUE!</v>
      </c>
      <c r="AC684" s="11" t="e">
        <f t="shared" si="221"/>
        <v>#VALUE!</v>
      </c>
      <c r="AD684" s="11" t="e">
        <f t="shared" si="222"/>
        <v>#VALUE!</v>
      </c>
      <c r="AE684" s="11" t="e">
        <f t="shared" si="223"/>
        <v>#VALUE!</v>
      </c>
      <c r="AF684" s="11" t="e">
        <f t="shared" si="224"/>
        <v>#VALUE!</v>
      </c>
      <c r="AG684" s="11" t="e">
        <f t="shared" si="225"/>
        <v>#VALUE!</v>
      </c>
      <c r="AH684" s="11" t="e">
        <f t="shared" si="226"/>
        <v>#VALUE!</v>
      </c>
    </row>
    <row r="685" spans="1:34">
      <c r="A685" s="3">
        <v>55274</v>
      </c>
      <c r="B685" s="4" t="s">
        <v>103</v>
      </c>
      <c r="C685" s="4" t="s">
        <v>103</v>
      </c>
      <c r="D685" s="4" t="s">
        <v>103</v>
      </c>
      <c r="E685" s="4" t="s">
        <v>103</v>
      </c>
      <c r="F685" s="9" t="s">
        <v>103</v>
      </c>
      <c r="G685" s="11" t="s">
        <v>103</v>
      </c>
      <c r="H685" s="9" t="s">
        <v>103</v>
      </c>
      <c r="I685" s="9" t="s">
        <v>103</v>
      </c>
      <c r="J685" s="9" t="s">
        <v>103</v>
      </c>
      <c r="K685" s="9" t="s">
        <v>103</v>
      </c>
      <c r="L685" s="9" t="s">
        <v>103</v>
      </c>
      <c r="M685" s="7" t="e">
        <f t="shared" si="238"/>
        <v>#VALUE!</v>
      </c>
      <c r="N685" s="8" t="e">
        <f t="shared" si="239"/>
        <v>#VALUE!</v>
      </c>
      <c r="O685" s="8" t="e">
        <f t="shared" si="240"/>
        <v>#VALUE!</v>
      </c>
      <c r="P685" s="8" t="e">
        <f t="shared" si="241"/>
        <v>#VALUE!</v>
      </c>
      <c r="Q685" s="8" t="e">
        <f t="shared" si="242"/>
        <v>#VALUE!</v>
      </c>
      <c r="R685" s="8" t="e">
        <f t="shared" si="243"/>
        <v>#VALUE!</v>
      </c>
      <c r="S685" s="8" t="e">
        <f t="shared" si="244"/>
        <v>#VALUE!</v>
      </c>
      <c r="T685" s="8" t="e">
        <f t="shared" si="245"/>
        <v>#VALUE!</v>
      </c>
      <c r="U685" s="8" t="e">
        <f t="shared" si="246"/>
        <v>#VALUE!</v>
      </c>
      <c r="V685" s="8" t="e">
        <f t="shared" si="247"/>
        <v>#VALUE!</v>
      </c>
      <c r="W685" s="8" t="e">
        <f t="shared" si="248"/>
        <v>#VALUE!</v>
      </c>
      <c r="X685" s="11" t="e">
        <f t="shared" si="216"/>
        <v>#VALUE!</v>
      </c>
      <c r="Y685" s="11" t="e">
        <f t="shared" si="217"/>
        <v>#VALUE!</v>
      </c>
      <c r="Z685" s="11" t="e">
        <f t="shared" si="218"/>
        <v>#VALUE!</v>
      </c>
      <c r="AA685" s="11" t="e">
        <f t="shared" si="219"/>
        <v>#VALUE!</v>
      </c>
      <c r="AB685" s="11" t="e">
        <f t="shared" si="220"/>
        <v>#VALUE!</v>
      </c>
      <c r="AC685" s="11" t="e">
        <f t="shared" si="221"/>
        <v>#VALUE!</v>
      </c>
      <c r="AD685" s="11" t="e">
        <f t="shared" si="222"/>
        <v>#VALUE!</v>
      </c>
      <c r="AE685" s="11" t="e">
        <f t="shared" si="223"/>
        <v>#VALUE!</v>
      </c>
      <c r="AF685" s="11" t="e">
        <f t="shared" si="224"/>
        <v>#VALUE!</v>
      </c>
      <c r="AG685" s="11" t="e">
        <f t="shared" si="225"/>
        <v>#VALUE!</v>
      </c>
      <c r="AH685" s="11" t="e">
        <f t="shared" si="226"/>
        <v>#VALUE!</v>
      </c>
    </row>
    <row r="686" spans="1:34">
      <c r="A686" s="3">
        <v>55305</v>
      </c>
      <c r="B686" s="4" t="s">
        <v>103</v>
      </c>
      <c r="C686" s="4" t="s">
        <v>103</v>
      </c>
      <c r="D686" s="4" t="s">
        <v>103</v>
      </c>
      <c r="E686" s="4" t="s">
        <v>103</v>
      </c>
      <c r="F686" s="9" t="s">
        <v>103</v>
      </c>
      <c r="G686" s="11" t="s">
        <v>103</v>
      </c>
      <c r="H686" s="9" t="s">
        <v>103</v>
      </c>
      <c r="I686" s="9" t="s">
        <v>103</v>
      </c>
      <c r="J686" s="9" t="s">
        <v>103</v>
      </c>
      <c r="K686" s="9" t="s">
        <v>103</v>
      </c>
      <c r="L686" s="9" t="s">
        <v>103</v>
      </c>
      <c r="M686" s="7" t="e">
        <f t="shared" si="238"/>
        <v>#VALUE!</v>
      </c>
      <c r="N686" s="8" t="e">
        <f t="shared" si="239"/>
        <v>#VALUE!</v>
      </c>
      <c r="O686" s="8" t="e">
        <f t="shared" si="240"/>
        <v>#VALUE!</v>
      </c>
      <c r="P686" s="8" t="e">
        <f t="shared" si="241"/>
        <v>#VALUE!</v>
      </c>
      <c r="Q686" s="8" t="e">
        <f t="shared" si="242"/>
        <v>#VALUE!</v>
      </c>
      <c r="R686" s="8" t="e">
        <f t="shared" si="243"/>
        <v>#VALUE!</v>
      </c>
      <c r="S686" s="8" t="e">
        <f t="shared" si="244"/>
        <v>#VALUE!</v>
      </c>
      <c r="T686" s="8" t="e">
        <f t="shared" si="245"/>
        <v>#VALUE!</v>
      </c>
      <c r="U686" s="8" t="e">
        <f t="shared" si="246"/>
        <v>#VALUE!</v>
      </c>
      <c r="V686" s="8" t="e">
        <f t="shared" si="247"/>
        <v>#VALUE!</v>
      </c>
      <c r="W686" s="8" t="e">
        <f t="shared" si="248"/>
        <v>#VALUE!</v>
      </c>
      <c r="X686" s="11" t="e">
        <f t="shared" si="216"/>
        <v>#VALUE!</v>
      </c>
      <c r="Y686" s="11" t="e">
        <f t="shared" si="217"/>
        <v>#VALUE!</v>
      </c>
      <c r="Z686" s="11" t="e">
        <f t="shared" si="218"/>
        <v>#VALUE!</v>
      </c>
      <c r="AA686" s="11" t="e">
        <f t="shared" si="219"/>
        <v>#VALUE!</v>
      </c>
      <c r="AB686" s="11" t="e">
        <f t="shared" si="220"/>
        <v>#VALUE!</v>
      </c>
      <c r="AC686" s="11" t="e">
        <f t="shared" si="221"/>
        <v>#VALUE!</v>
      </c>
      <c r="AD686" s="11" t="e">
        <f t="shared" si="222"/>
        <v>#VALUE!</v>
      </c>
      <c r="AE686" s="11" t="e">
        <f t="shared" si="223"/>
        <v>#VALUE!</v>
      </c>
      <c r="AF686" s="11" t="e">
        <f t="shared" si="224"/>
        <v>#VALUE!</v>
      </c>
      <c r="AG686" s="11" t="e">
        <f t="shared" si="225"/>
        <v>#VALUE!</v>
      </c>
      <c r="AH686" s="11" t="e">
        <f t="shared" si="226"/>
        <v>#VALUE!</v>
      </c>
    </row>
    <row r="687" spans="1:34">
      <c r="A687" s="3">
        <v>55335</v>
      </c>
      <c r="B687" s="4" t="s">
        <v>103</v>
      </c>
      <c r="C687" s="4" t="s">
        <v>103</v>
      </c>
      <c r="D687" s="4" t="s">
        <v>103</v>
      </c>
      <c r="E687" s="4" t="s">
        <v>103</v>
      </c>
      <c r="F687" s="9" t="s">
        <v>103</v>
      </c>
      <c r="G687" s="11" t="s">
        <v>103</v>
      </c>
      <c r="H687" s="9" t="s">
        <v>103</v>
      </c>
      <c r="I687" s="9" t="s">
        <v>103</v>
      </c>
      <c r="J687" s="9" t="s">
        <v>103</v>
      </c>
      <c r="K687" s="9" t="s">
        <v>103</v>
      </c>
      <c r="L687" s="9" t="s">
        <v>103</v>
      </c>
      <c r="M687" s="7" t="e">
        <f t="shared" si="238"/>
        <v>#VALUE!</v>
      </c>
      <c r="N687" s="8" t="e">
        <f t="shared" si="239"/>
        <v>#VALUE!</v>
      </c>
      <c r="O687" s="8" t="e">
        <f t="shared" si="240"/>
        <v>#VALUE!</v>
      </c>
      <c r="P687" s="8" t="e">
        <f t="shared" si="241"/>
        <v>#VALUE!</v>
      </c>
      <c r="Q687" s="8" t="e">
        <f t="shared" si="242"/>
        <v>#VALUE!</v>
      </c>
      <c r="R687" s="8" t="e">
        <f t="shared" si="243"/>
        <v>#VALUE!</v>
      </c>
      <c r="S687" s="8" t="e">
        <f t="shared" si="244"/>
        <v>#VALUE!</v>
      </c>
      <c r="T687" s="8" t="e">
        <f t="shared" si="245"/>
        <v>#VALUE!</v>
      </c>
      <c r="U687" s="8" t="e">
        <f t="shared" si="246"/>
        <v>#VALUE!</v>
      </c>
      <c r="V687" s="8" t="e">
        <f t="shared" si="247"/>
        <v>#VALUE!</v>
      </c>
      <c r="W687" s="8" t="e">
        <f t="shared" si="248"/>
        <v>#VALUE!</v>
      </c>
      <c r="X687" s="11" t="e">
        <f t="shared" si="216"/>
        <v>#VALUE!</v>
      </c>
      <c r="Y687" s="11" t="e">
        <f t="shared" si="217"/>
        <v>#VALUE!</v>
      </c>
      <c r="Z687" s="11" t="e">
        <f t="shared" si="218"/>
        <v>#VALUE!</v>
      </c>
      <c r="AA687" s="11" t="e">
        <f t="shared" si="219"/>
        <v>#VALUE!</v>
      </c>
      <c r="AB687" s="11" t="e">
        <f t="shared" si="220"/>
        <v>#VALUE!</v>
      </c>
      <c r="AC687" s="11" t="e">
        <f t="shared" si="221"/>
        <v>#VALUE!</v>
      </c>
      <c r="AD687" s="11" t="e">
        <f t="shared" si="222"/>
        <v>#VALUE!</v>
      </c>
      <c r="AE687" s="11" t="e">
        <f t="shared" si="223"/>
        <v>#VALUE!</v>
      </c>
      <c r="AF687" s="11" t="e">
        <f t="shared" si="224"/>
        <v>#VALUE!</v>
      </c>
      <c r="AG687" s="11" t="e">
        <f t="shared" si="225"/>
        <v>#VALUE!</v>
      </c>
      <c r="AH687" s="11" t="e">
        <f t="shared" si="226"/>
        <v>#VALUE!</v>
      </c>
    </row>
    <row r="688" spans="1:34">
      <c r="A688" s="3">
        <v>55366</v>
      </c>
      <c r="B688" s="4" t="s">
        <v>103</v>
      </c>
      <c r="C688" s="4" t="s">
        <v>103</v>
      </c>
      <c r="D688" s="4" t="s">
        <v>103</v>
      </c>
      <c r="E688" s="4" t="s">
        <v>103</v>
      </c>
      <c r="F688" s="9" t="s">
        <v>103</v>
      </c>
      <c r="G688" s="11" t="s">
        <v>103</v>
      </c>
      <c r="H688" s="9" t="s">
        <v>103</v>
      </c>
      <c r="I688" s="9" t="s">
        <v>103</v>
      </c>
      <c r="J688" s="9" t="s">
        <v>103</v>
      </c>
      <c r="K688" s="9" t="s">
        <v>103</v>
      </c>
      <c r="L688" s="9" t="s">
        <v>103</v>
      </c>
      <c r="M688" s="7" t="e">
        <f t="shared" si="238"/>
        <v>#VALUE!</v>
      </c>
      <c r="N688" s="8" t="e">
        <f t="shared" si="239"/>
        <v>#VALUE!</v>
      </c>
      <c r="O688" s="8" t="e">
        <f t="shared" si="240"/>
        <v>#VALUE!</v>
      </c>
      <c r="P688" s="8" t="e">
        <f t="shared" si="241"/>
        <v>#VALUE!</v>
      </c>
      <c r="Q688" s="8" t="e">
        <f t="shared" si="242"/>
        <v>#VALUE!</v>
      </c>
      <c r="R688" s="8" t="e">
        <f t="shared" si="243"/>
        <v>#VALUE!</v>
      </c>
      <c r="S688" s="8" t="e">
        <f t="shared" si="244"/>
        <v>#VALUE!</v>
      </c>
      <c r="T688" s="8" t="e">
        <f t="shared" si="245"/>
        <v>#VALUE!</v>
      </c>
      <c r="U688" s="8" t="e">
        <f t="shared" si="246"/>
        <v>#VALUE!</v>
      </c>
      <c r="V688" s="8" t="e">
        <f t="shared" si="247"/>
        <v>#VALUE!</v>
      </c>
      <c r="W688" s="8" t="e">
        <f t="shared" si="248"/>
        <v>#VALUE!</v>
      </c>
      <c r="X688" s="11" t="e">
        <f t="shared" si="216"/>
        <v>#VALUE!</v>
      </c>
      <c r="Y688" s="11" t="e">
        <f t="shared" si="217"/>
        <v>#VALUE!</v>
      </c>
      <c r="Z688" s="11" t="e">
        <f t="shared" si="218"/>
        <v>#VALUE!</v>
      </c>
      <c r="AA688" s="11" t="e">
        <f t="shared" si="219"/>
        <v>#VALUE!</v>
      </c>
      <c r="AB688" s="11" t="e">
        <f t="shared" si="220"/>
        <v>#VALUE!</v>
      </c>
      <c r="AC688" s="11" t="e">
        <f t="shared" si="221"/>
        <v>#VALUE!</v>
      </c>
      <c r="AD688" s="11" t="e">
        <f t="shared" si="222"/>
        <v>#VALUE!</v>
      </c>
      <c r="AE688" s="11" t="e">
        <f t="shared" si="223"/>
        <v>#VALUE!</v>
      </c>
      <c r="AF688" s="11" t="e">
        <f t="shared" si="224"/>
        <v>#VALUE!</v>
      </c>
      <c r="AG688" s="11" t="e">
        <f t="shared" si="225"/>
        <v>#VALUE!</v>
      </c>
      <c r="AH688" s="11" t="e">
        <f t="shared" si="226"/>
        <v>#VALUE!</v>
      </c>
    </row>
    <row r="689" spans="1:34">
      <c r="A689" s="3">
        <v>55397</v>
      </c>
      <c r="B689" s="4" t="s">
        <v>103</v>
      </c>
      <c r="C689" s="4" t="s">
        <v>103</v>
      </c>
      <c r="D689" s="4" t="s">
        <v>103</v>
      </c>
      <c r="E689" s="4" t="s">
        <v>103</v>
      </c>
      <c r="F689" s="9" t="s">
        <v>103</v>
      </c>
      <c r="G689" s="11" t="s">
        <v>103</v>
      </c>
      <c r="H689" s="9" t="s">
        <v>103</v>
      </c>
      <c r="I689" s="9" t="s">
        <v>103</v>
      </c>
      <c r="J689" s="9" t="s">
        <v>103</v>
      </c>
      <c r="K689" s="9" t="s">
        <v>103</v>
      </c>
      <c r="L689" s="9" t="s">
        <v>103</v>
      </c>
      <c r="M689" s="7" t="e">
        <f t="shared" si="238"/>
        <v>#VALUE!</v>
      </c>
      <c r="N689" s="8" t="e">
        <f t="shared" si="239"/>
        <v>#VALUE!</v>
      </c>
      <c r="O689" s="8" t="e">
        <f t="shared" si="240"/>
        <v>#VALUE!</v>
      </c>
      <c r="P689" s="8" t="e">
        <f t="shared" si="241"/>
        <v>#VALUE!</v>
      </c>
      <c r="Q689" s="8" t="e">
        <f t="shared" si="242"/>
        <v>#VALUE!</v>
      </c>
      <c r="R689" s="8" t="e">
        <f t="shared" si="243"/>
        <v>#VALUE!</v>
      </c>
      <c r="S689" s="8" t="e">
        <f t="shared" si="244"/>
        <v>#VALUE!</v>
      </c>
      <c r="T689" s="8" t="e">
        <f t="shared" si="245"/>
        <v>#VALUE!</v>
      </c>
      <c r="U689" s="8" t="e">
        <f t="shared" si="246"/>
        <v>#VALUE!</v>
      </c>
      <c r="V689" s="8" t="e">
        <f t="shared" si="247"/>
        <v>#VALUE!</v>
      </c>
      <c r="W689" s="8" t="e">
        <f t="shared" si="248"/>
        <v>#VALUE!</v>
      </c>
      <c r="X689" s="11" t="e">
        <f t="shared" si="216"/>
        <v>#VALUE!</v>
      </c>
      <c r="Y689" s="11" t="e">
        <f t="shared" si="217"/>
        <v>#VALUE!</v>
      </c>
      <c r="Z689" s="11" t="e">
        <f t="shared" si="218"/>
        <v>#VALUE!</v>
      </c>
      <c r="AA689" s="11" t="e">
        <f t="shared" si="219"/>
        <v>#VALUE!</v>
      </c>
      <c r="AB689" s="11" t="e">
        <f t="shared" si="220"/>
        <v>#VALUE!</v>
      </c>
      <c r="AC689" s="11" t="e">
        <f t="shared" si="221"/>
        <v>#VALUE!</v>
      </c>
      <c r="AD689" s="11" t="e">
        <f t="shared" si="222"/>
        <v>#VALUE!</v>
      </c>
      <c r="AE689" s="11" t="e">
        <f t="shared" si="223"/>
        <v>#VALUE!</v>
      </c>
      <c r="AF689" s="11" t="e">
        <f t="shared" si="224"/>
        <v>#VALUE!</v>
      </c>
      <c r="AG689" s="11" t="e">
        <f t="shared" si="225"/>
        <v>#VALUE!</v>
      </c>
      <c r="AH689" s="11" t="e">
        <f t="shared" si="226"/>
        <v>#VALUE!</v>
      </c>
    </row>
    <row r="690" spans="1:34">
      <c r="A690" s="3">
        <v>55427</v>
      </c>
      <c r="B690" s="4" t="s">
        <v>103</v>
      </c>
      <c r="C690" s="4" t="s">
        <v>103</v>
      </c>
      <c r="D690" s="4" t="s">
        <v>103</v>
      </c>
      <c r="E690" s="4" t="s">
        <v>103</v>
      </c>
      <c r="F690" s="9" t="s">
        <v>103</v>
      </c>
      <c r="G690" s="11" t="s">
        <v>103</v>
      </c>
      <c r="H690" s="9" t="s">
        <v>103</v>
      </c>
      <c r="I690" s="9" t="s">
        <v>103</v>
      </c>
      <c r="J690" s="9" t="s">
        <v>103</v>
      </c>
      <c r="K690" s="9" t="s">
        <v>103</v>
      </c>
      <c r="L690" s="9" t="s">
        <v>103</v>
      </c>
      <c r="M690" s="7" t="e">
        <f t="shared" ref="M690:M753" si="249">M689*(1+B690)</f>
        <v>#VALUE!</v>
      </c>
      <c r="N690" s="8" t="e">
        <f t="shared" ref="N690:N753" si="250">N689*(1+C690)</f>
        <v>#VALUE!</v>
      </c>
      <c r="O690" s="8" t="e">
        <f t="shared" ref="O690:O753" si="251">O689*(1+D690)</f>
        <v>#VALUE!</v>
      </c>
      <c r="P690" s="8" t="e">
        <f t="shared" ref="P690:P753" si="252">P689*(1+E690)</f>
        <v>#VALUE!</v>
      </c>
      <c r="Q690" s="8" t="e">
        <f t="shared" ref="Q690:Q753" si="253">Q689*(1+F690)</f>
        <v>#VALUE!</v>
      </c>
      <c r="R690" s="8" t="e">
        <f t="shared" ref="R690:R753" si="254">R689*(1+G690)</f>
        <v>#VALUE!</v>
      </c>
      <c r="S690" s="8" t="e">
        <f t="shared" ref="S690:S753" si="255">S689*(1+H690)</f>
        <v>#VALUE!</v>
      </c>
      <c r="T690" s="8" t="e">
        <f t="shared" ref="T690:T753" si="256">T689*(1+I690)</f>
        <v>#VALUE!</v>
      </c>
      <c r="U690" s="8" t="e">
        <f t="shared" ref="U690:U753" si="257">U689*(1+J690)</f>
        <v>#VALUE!</v>
      </c>
      <c r="V690" s="8" t="e">
        <f t="shared" ref="V690:V753" si="258">V689*(1+K690)</f>
        <v>#VALUE!</v>
      </c>
      <c r="W690" s="8" t="e">
        <f t="shared" ref="W690:W753" si="259">W689*(1+L690)</f>
        <v>#VALUE!</v>
      </c>
      <c r="X690" s="11" t="e">
        <f t="shared" si="216"/>
        <v>#VALUE!</v>
      </c>
      <c r="Y690" s="11" t="e">
        <f t="shared" si="217"/>
        <v>#VALUE!</v>
      </c>
      <c r="Z690" s="11" t="e">
        <f t="shared" si="218"/>
        <v>#VALUE!</v>
      </c>
      <c r="AA690" s="11" t="e">
        <f t="shared" si="219"/>
        <v>#VALUE!</v>
      </c>
      <c r="AB690" s="11" t="e">
        <f t="shared" si="220"/>
        <v>#VALUE!</v>
      </c>
      <c r="AC690" s="11" t="e">
        <f t="shared" si="221"/>
        <v>#VALUE!</v>
      </c>
      <c r="AD690" s="11" t="e">
        <f t="shared" si="222"/>
        <v>#VALUE!</v>
      </c>
      <c r="AE690" s="11" t="e">
        <f t="shared" si="223"/>
        <v>#VALUE!</v>
      </c>
      <c r="AF690" s="11" t="e">
        <f t="shared" si="224"/>
        <v>#VALUE!</v>
      </c>
      <c r="AG690" s="11" t="e">
        <f t="shared" si="225"/>
        <v>#VALUE!</v>
      </c>
      <c r="AH690" s="11" t="e">
        <f t="shared" si="226"/>
        <v>#VALUE!</v>
      </c>
    </row>
    <row r="691" spans="1:34">
      <c r="A691" s="3">
        <v>55458</v>
      </c>
      <c r="B691" s="4" t="s">
        <v>103</v>
      </c>
      <c r="C691" s="4" t="s">
        <v>103</v>
      </c>
      <c r="D691" s="4" t="s">
        <v>103</v>
      </c>
      <c r="E691" s="4" t="s">
        <v>103</v>
      </c>
      <c r="F691" s="9" t="s">
        <v>103</v>
      </c>
      <c r="G691" s="11" t="s">
        <v>103</v>
      </c>
      <c r="H691" s="9" t="s">
        <v>103</v>
      </c>
      <c r="I691" s="9" t="s">
        <v>103</v>
      </c>
      <c r="J691" s="9" t="s">
        <v>103</v>
      </c>
      <c r="K691" s="9" t="s">
        <v>103</v>
      </c>
      <c r="L691" s="9" t="s">
        <v>103</v>
      </c>
      <c r="M691" s="7" t="e">
        <f t="shared" si="249"/>
        <v>#VALUE!</v>
      </c>
      <c r="N691" s="8" t="e">
        <f t="shared" si="250"/>
        <v>#VALUE!</v>
      </c>
      <c r="O691" s="8" t="e">
        <f t="shared" si="251"/>
        <v>#VALUE!</v>
      </c>
      <c r="P691" s="8" t="e">
        <f t="shared" si="252"/>
        <v>#VALUE!</v>
      </c>
      <c r="Q691" s="8" t="e">
        <f t="shared" si="253"/>
        <v>#VALUE!</v>
      </c>
      <c r="R691" s="8" t="e">
        <f t="shared" si="254"/>
        <v>#VALUE!</v>
      </c>
      <c r="S691" s="8" t="e">
        <f t="shared" si="255"/>
        <v>#VALUE!</v>
      </c>
      <c r="T691" s="8" t="e">
        <f t="shared" si="256"/>
        <v>#VALUE!</v>
      </c>
      <c r="U691" s="8" t="e">
        <f t="shared" si="257"/>
        <v>#VALUE!</v>
      </c>
      <c r="V691" s="8" t="e">
        <f t="shared" si="258"/>
        <v>#VALUE!</v>
      </c>
      <c r="W691" s="8" t="e">
        <f t="shared" si="259"/>
        <v>#VALUE!</v>
      </c>
      <c r="X691" s="11" t="e">
        <f t="shared" si="216"/>
        <v>#VALUE!</v>
      </c>
      <c r="Y691" s="11" t="e">
        <f t="shared" si="217"/>
        <v>#VALUE!</v>
      </c>
      <c r="Z691" s="11" t="e">
        <f t="shared" si="218"/>
        <v>#VALUE!</v>
      </c>
      <c r="AA691" s="11" t="e">
        <f t="shared" si="219"/>
        <v>#VALUE!</v>
      </c>
      <c r="AB691" s="11" t="e">
        <f t="shared" si="220"/>
        <v>#VALUE!</v>
      </c>
      <c r="AC691" s="11" t="e">
        <f t="shared" si="221"/>
        <v>#VALUE!</v>
      </c>
      <c r="AD691" s="11" t="e">
        <f t="shared" si="222"/>
        <v>#VALUE!</v>
      </c>
      <c r="AE691" s="11" t="e">
        <f t="shared" si="223"/>
        <v>#VALUE!</v>
      </c>
      <c r="AF691" s="11" t="e">
        <f t="shared" si="224"/>
        <v>#VALUE!</v>
      </c>
      <c r="AG691" s="11" t="e">
        <f t="shared" si="225"/>
        <v>#VALUE!</v>
      </c>
      <c r="AH691" s="11" t="e">
        <f t="shared" si="226"/>
        <v>#VALUE!</v>
      </c>
    </row>
    <row r="692" spans="1:34">
      <c r="A692" s="3">
        <v>55488</v>
      </c>
      <c r="B692" s="4" t="s">
        <v>103</v>
      </c>
      <c r="C692" s="4" t="s">
        <v>103</v>
      </c>
      <c r="D692" s="4" t="s">
        <v>103</v>
      </c>
      <c r="E692" s="4" t="s">
        <v>103</v>
      </c>
      <c r="F692" s="9" t="s">
        <v>103</v>
      </c>
      <c r="G692" s="11" t="s">
        <v>103</v>
      </c>
      <c r="H692" s="9" t="s">
        <v>103</v>
      </c>
      <c r="I692" s="9" t="s">
        <v>103</v>
      </c>
      <c r="J692" s="9" t="s">
        <v>103</v>
      </c>
      <c r="K692" s="9" t="s">
        <v>103</v>
      </c>
      <c r="L692" s="9" t="s">
        <v>103</v>
      </c>
      <c r="M692" s="7" t="e">
        <f t="shared" si="249"/>
        <v>#VALUE!</v>
      </c>
      <c r="N692" s="8" t="e">
        <f t="shared" si="250"/>
        <v>#VALUE!</v>
      </c>
      <c r="O692" s="8" t="e">
        <f t="shared" si="251"/>
        <v>#VALUE!</v>
      </c>
      <c r="P692" s="8" t="e">
        <f t="shared" si="252"/>
        <v>#VALUE!</v>
      </c>
      <c r="Q692" s="8" t="e">
        <f t="shared" si="253"/>
        <v>#VALUE!</v>
      </c>
      <c r="R692" s="8" t="e">
        <f t="shared" si="254"/>
        <v>#VALUE!</v>
      </c>
      <c r="S692" s="8" t="e">
        <f t="shared" si="255"/>
        <v>#VALUE!</v>
      </c>
      <c r="T692" s="8" t="e">
        <f t="shared" si="256"/>
        <v>#VALUE!</v>
      </c>
      <c r="U692" s="8" t="e">
        <f t="shared" si="257"/>
        <v>#VALUE!</v>
      </c>
      <c r="V692" s="8" t="e">
        <f t="shared" si="258"/>
        <v>#VALUE!</v>
      </c>
      <c r="W692" s="8" t="e">
        <f t="shared" si="259"/>
        <v>#VALUE!</v>
      </c>
      <c r="X692" s="11" t="e">
        <f t="shared" si="216"/>
        <v>#VALUE!</v>
      </c>
      <c r="Y692" s="11" t="e">
        <f t="shared" si="217"/>
        <v>#VALUE!</v>
      </c>
      <c r="Z692" s="11" t="e">
        <f t="shared" si="218"/>
        <v>#VALUE!</v>
      </c>
      <c r="AA692" s="11" t="e">
        <f t="shared" si="219"/>
        <v>#VALUE!</v>
      </c>
      <c r="AB692" s="11" t="e">
        <f t="shared" si="220"/>
        <v>#VALUE!</v>
      </c>
      <c r="AC692" s="11" t="e">
        <f t="shared" si="221"/>
        <v>#VALUE!</v>
      </c>
      <c r="AD692" s="11" t="e">
        <f t="shared" si="222"/>
        <v>#VALUE!</v>
      </c>
      <c r="AE692" s="11" t="e">
        <f t="shared" si="223"/>
        <v>#VALUE!</v>
      </c>
      <c r="AF692" s="11" t="e">
        <f t="shared" si="224"/>
        <v>#VALUE!</v>
      </c>
      <c r="AG692" s="11" t="e">
        <f t="shared" si="225"/>
        <v>#VALUE!</v>
      </c>
      <c r="AH692" s="11" t="e">
        <f t="shared" si="226"/>
        <v>#VALUE!</v>
      </c>
    </row>
    <row r="693" spans="1:34">
      <c r="A693" s="3">
        <v>55519</v>
      </c>
      <c r="B693" s="4" t="s">
        <v>103</v>
      </c>
      <c r="C693" s="4" t="s">
        <v>103</v>
      </c>
      <c r="D693" s="4" t="s">
        <v>103</v>
      </c>
      <c r="E693" s="4" t="s">
        <v>103</v>
      </c>
      <c r="F693" s="9" t="s">
        <v>103</v>
      </c>
      <c r="G693" s="11" t="s">
        <v>103</v>
      </c>
      <c r="H693" s="9" t="s">
        <v>103</v>
      </c>
      <c r="I693" s="9" t="s">
        <v>103</v>
      </c>
      <c r="J693" s="9" t="s">
        <v>103</v>
      </c>
      <c r="K693" s="9" t="s">
        <v>103</v>
      </c>
      <c r="L693" s="9" t="s">
        <v>103</v>
      </c>
      <c r="M693" s="7" t="e">
        <f t="shared" si="249"/>
        <v>#VALUE!</v>
      </c>
      <c r="N693" s="8" t="e">
        <f t="shared" si="250"/>
        <v>#VALUE!</v>
      </c>
      <c r="O693" s="8" t="e">
        <f t="shared" si="251"/>
        <v>#VALUE!</v>
      </c>
      <c r="P693" s="8" t="e">
        <f t="shared" si="252"/>
        <v>#VALUE!</v>
      </c>
      <c r="Q693" s="8" t="e">
        <f t="shared" si="253"/>
        <v>#VALUE!</v>
      </c>
      <c r="R693" s="8" t="e">
        <f t="shared" si="254"/>
        <v>#VALUE!</v>
      </c>
      <c r="S693" s="8" t="e">
        <f t="shared" si="255"/>
        <v>#VALUE!</v>
      </c>
      <c r="T693" s="8" t="e">
        <f t="shared" si="256"/>
        <v>#VALUE!</v>
      </c>
      <c r="U693" s="8" t="e">
        <f t="shared" si="257"/>
        <v>#VALUE!</v>
      </c>
      <c r="V693" s="8" t="e">
        <f t="shared" si="258"/>
        <v>#VALUE!</v>
      </c>
      <c r="W693" s="8" t="e">
        <f t="shared" si="259"/>
        <v>#VALUE!</v>
      </c>
      <c r="X693" s="11" t="e">
        <f t="shared" si="216"/>
        <v>#VALUE!</v>
      </c>
      <c r="Y693" s="11" t="e">
        <f t="shared" si="217"/>
        <v>#VALUE!</v>
      </c>
      <c r="Z693" s="11" t="e">
        <f t="shared" si="218"/>
        <v>#VALUE!</v>
      </c>
      <c r="AA693" s="11" t="e">
        <f t="shared" si="219"/>
        <v>#VALUE!</v>
      </c>
      <c r="AB693" s="11" t="e">
        <f t="shared" si="220"/>
        <v>#VALUE!</v>
      </c>
      <c r="AC693" s="11" t="e">
        <f t="shared" si="221"/>
        <v>#VALUE!</v>
      </c>
      <c r="AD693" s="11" t="e">
        <f t="shared" si="222"/>
        <v>#VALUE!</v>
      </c>
      <c r="AE693" s="11" t="e">
        <f t="shared" si="223"/>
        <v>#VALUE!</v>
      </c>
      <c r="AF693" s="11" t="e">
        <f t="shared" si="224"/>
        <v>#VALUE!</v>
      </c>
      <c r="AG693" s="11" t="e">
        <f t="shared" si="225"/>
        <v>#VALUE!</v>
      </c>
      <c r="AH693" s="11" t="e">
        <f t="shared" si="226"/>
        <v>#VALUE!</v>
      </c>
    </row>
    <row r="694" spans="1:34">
      <c r="A694" s="3">
        <v>55550</v>
      </c>
      <c r="B694" s="4" t="s">
        <v>103</v>
      </c>
      <c r="C694" s="4" t="s">
        <v>103</v>
      </c>
      <c r="D694" s="4" t="s">
        <v>103</v>
      </c>
      <c r="E694" s="4" t="s">
        <v>103</v>
      </c>
      <c r="F694" s="9" t="s">
        <v>103</v>
      </c>
      <c r="G694" s="11" t="s">
        <v>103</v>
      </c>
      <c r="H694" s="9" t="s">
        <v>103</v>
      </c>
      <c r="I694" s="9" t="s">
        <v>103</v>
      </c>
      <c r="J694" s="9" t="s">
        <v>103</v>
      </c>
      <c r="K694" s="9" t="s">
        <v>103</v>
      </c>
      <c r="L694" s="9" t="s">
        <v>103</v>
      </c>
      <c r="M694" s="7" t="e">
        <f t="shared" si="249"/>
        <v>#VALUE!</v>
      </c>
      <c r="N694" s="8" t="e">
        <f t="shared" si="250"/>
        <v>#VALUE!</v>
      </c>
      <c r="O694" s="8" t="e">
        <f t="shared" si="251"/>
        <v>#VALUE!</v>
      </c>
      <c r="P694" s="8" t="e">
        <f t="shared" si="252"/>
        <v>#VALUE!</v>
      </c>
      <c r="Q694" s="8" t="e">
        <f t="shared" si="253"/>
        <v>#VALUE!</v>
      </c>
      <c r="R694" s="8" t="e">
        <f t="shared" si="254"/>
        <v>#VALUE!</v>
      </c>
      <c r="S694" s="8" t="e">
        <f t="shared" si="255"/>
        <v>#VALUE!</v>
      </c>
      <c r="T694" s="8" t="e">
        <f t="shared" si="256"/>
        <v>#VALUE!</v>
      </c>
      <c r="U694" s="8" t="e">
        <f t="shared" si="257"/>
        <v>#VALUE!</v>
      </c>
      <c r="V694" s="8" t="e">
        <f t="shared" si="258"/>
        <v>#VALUE!</v>
      </c>
      <c r="W694" s="8" t="e">
        <f t="shared" si="259"/>
        <v>#VALUE!</v>
      </c>
      <c r="X694" s="11" t="e">
        <f t="shared" si="216"/>
        <v>#VALUE!</v>
      </c>
      <c r="Y694" s="11" t="e">
        <f t="shared" si="217"/>
        <v>#VALUE!</v>
      </c>
      <c r="Z694" s="11" t="e">
        <f t="shared" si="218"/>
        <v>#VALUE!</v>
      </c>
      <c r="AA694" s="11" t="e">
        <f t="shared" si="219"/>
        <v>#VALUE!</v>
      </c>
      <c r="AB694" s="11" t="e">
        <f t="shared" si="220"/>
        <v>#VALUE!</v>
      </c>
      <c r="AC694" s="11" t="e">
        <f t="shared" si="221"/>
        <v>#VALUE!</v>
      </c>
      <c r="AD694" s="11" t="e">
        <f t="shared" si="222"/>
        <v>#VALUE!</v>
      </c>
      <c r="AE694" s="11" t="e">
        <f t="shared" si="223"/>
        <v>#VALUE!</v>
      </c>
      <c r="AF694" s="11" t="e">
        <f t="shared" si="224"/>
        <v>#VALUE!</v>
      </c>
      <c r="AG694" s="11" t="e">
        <f t="shared" si="225"/>
        <v>#VALUE!</v>
      </c>
      <c r="AH694" s="11" t="e">
        <f t="shared" si="226"/>
        <v>#VALUE!</v>
      </c>
    </row>
    <row r="695" spans="1:34">
      <c r="A695" s="3">
        <v>55579</v>
      </c>
      <c r="B695" s="4" t="s">
        <v>103</v>
      </c>
      <c r="C695" s="4" t="s">
        <v>103</v>
      </c>
      <c r="D695" s="4" t="s">
        <v>103</v>
      </c>
      <c r="E695" s="4" t="s">
        <v>103</v>
      </c>
      <c r="F695" s="9" t="s">
        <v>103</v>
      </c>
      <c r="G695" s="11" t="s">
        <v>103</v>
      </c>
      <c r="H695" s="9" t="s">
        <v>103</v>
      </c>
      <c r="I695" s="9" t="s">
        <v>103</v>
      </c>
      <c r="J695" s="9" t="s">
        <v>103</v>
      </c>
      <c r="K695" s="9" t="s">
        <v>103</v>
      </c>
      <c r="L695" s="9" t="s">
        <v>103</v>
      </c>
      <c r="M695" s="7" t="e">
        <f t="shared" si="249"/>
        <v>#VALUE!</v>
      </c>
      <c r="N695" s="8" t="e">
        <f t="shared" si="250"/>
        <v>#VALUE!</v>
      </c>
      <c r="O695" s="8" t="e">
        <f t="shared" si="251"/>
        <v>#VALUE!</v>
      </c>
      <c r="P695" s="8" t="e">
        <f t="shared" si="252"/>
        <v>#VALUE!</v>
      </c>
      <c r="Q695" s="8" t="e">
        <f t="shared" si="253"/>
        <v>#VALUE!</v>
      </c>
      <c r="R695" s="8" t="e">
        <f t="shared" si="254"/>
        <v>#VALUE!</v>
      </c>
      <c r="S695" s="8" t="e">
        <f t="shared" si="255"/>
        <v>#VALUE!</v>
      </c>
      <c r="T695" s="8" t="e">
        <f t="shared" si="256"/>
        <v>#VALUE!</v>
      </c>
      <c r="U695" s="8" t="e">
        <f t="shared" si="257"/>
        <v>#VALUE!</v>
      </c>
      <c r="V695" s="8" t="e">
        <f t="shared" si="258"/>
        <v>#VALUE!</v>
      </c>
      <c r="W695" s="8" t="e">
        <f t="shared" si="259"/>
        <v>#VALUE!</v>
      </c>
      <c r="X695" s="11" t="e">
        <f t="shared" si="216"/>
        <v>#VALUE!</v>
      </c>
      <c r="Y695" s="11" t="e">
        <f t="shared" si="217"/>
        <v>#VALUE!</v>
      </c>
      <c r="Z695" s="11" t="e">
        <f t="shared" si="218"/>
        <v>#VALUE!</v>
      </c>
      <c r="AA695" s="11" t="e">
        <f t="shared" si="219"/>
        <v>#VALUE!</v>
      </c>
      <c r="AB695" s="11" t="e">
        <f t="shared" si="220"/>
        <v>#VALUE!</v>
      </c>
      <c r="AC695" s="11" t="e">
        <f t="shared" si="221"/>
        <v>#VALUE!</v>
      </c>
      <c r="AD695" s="11" t="e">
        <f t="shared" si="222"/>
        <v>#VALUE!</v>
      </c>
      <c r="AE695" s="11" t="e">
        <f t="shared" si="223"/>
        <v>#VALUE!</v>
      </c>
      <c r="AF695" s="11" t="e">
        <f t="shared" si="224"/>
        <v>#VALUE!</v>
      </c>
      <c r="AG695" s="11" t="e">
        <f t="shared" si="225"/>
        <v>#VALUE!</v>
      </c>
      <c r="AH695" s="11" t="e">
        <f t="shared" si="226"/>
        <v>#VALUE!</v>
      </c>
    </row>
    <row r="696" spans="1:34">
      <c r="A696" s="3">
        <v>55610</v>
      </c>
      <c r="B696" s="4" t="s">
        <v>103</v>
      </c>
      <c r="C696" s="4" t="s">
        <v>103</v>
      </c>
      <c r="D696" s="4" t="s">
        <v>103</v>
      </c>
      <c r="E696" s="4" t="s">
        <v>103</v>
      </c>
      <c r="F696" s="9" t="s">
        <v>103</v>
      </c>
      <c r="G696" s="11" t="s">
        <v>103</v>
      </c>
      <c r="H696" s="9" t="s">
        <v>103</v>
      </c>
      <c r="I696" s="9" t="s">
        <v>103</v>
      </c>
      <c r="J696" s="9" t="s">
        <v>103</v>
      </c>
      <c r="K696" s="9" t="s">
        <v>103</v>
      </c>
      <c r="L696" s="9" t="s">
        <v>103</v>
      </c>
      <c r="M696" s="7" t="e">
        <f t="shared" si="249"/>
        <v>#VALUE!</v>
      </c>
      <c r="N696" s="8" t="e">
        <f t="shared" si="250"/>
        <v>#VALUE!</v>
      </c>
      <c r="O696" s="8" t="e">
        <f t="shared" si="251"/>
        <v>#VALUE!</v>
      </c>
      <c r="P696" s="8" t="e">
        <f t="shared" si="252"/>
        <v>#VALUE!</v>
      </c>
      <c r="Q696" s="8" t="e">
        <f t="shared" si="253"/>
        <v>#VALUE!</v>
      </c>
      <c r="R696" s="8" t="e">
        <f t="shared" si="254"/>
        <v>#VALUE!</v>
      </c>
      <c r="S696" s="8" t="e">
        <f t="shared" si="255"/>
        <v>#VALUE!</v>
      </c>
      <c r="T696" s="8" t="e">
        <f t="shared" si="256"/>
        <v>#VALUE!</v>
      </c>
      <c r="U696" s="8" t="e">
        <f t="shared" si="257"/>
        <v>#VALUE!</v>
      </c>
      <c r="V696" s="8" t="e">
        <f t="shared" si="258"/>
        <v>#VALUE!</v>
      </c>
      <c r="W696" s="8" t="e">
        <f t="shared" si="259"/>
        <v>#VALUE!</v>
      </c>
      <c r="X696" s="11" t="e">
        <f t="shared" si="216"/>
        <v>#VALUE!</v>
      </c>
      <c r="Y696" s="11" t="e">
        <f t="shared" si="217"/>
        <v>#VALUE!</v>
      </c>
      <c r="Z696" s="11" t="e">
        <f t="shared" si="218"/>
        <v>#VALUE!</v>
      </c>
      <c r="AA696" s="11" t="e">
        <f t="shared" si="219"/>
        <v>#VALUE!</v>
      </c>
      <c r="AB696" s="11" t="e">
        <f t="shared" si="220"/>
        <v>#VALUE!</v>
      </c>
      <c r="AC696" s="11" t="e">
        <f t="shared" si="221"/>
        <v>#VALUE!</v>
      </c>
      <c r="AD696" s="11" t="e">
        <f t="shared" si="222"/>
        <v>#VALUE!</v>
      </c>
      <c r="AE696" s="11" t="e">
        <f t="shared" si="223"/>
        <v>#VALUE!</v>
      </c>
      <c r="AF696" s="11" t="e">
        <f t="shared" si="224"/>
        <v>#VALUE!</v>
      </c>
      <c r="AG696" s="11" t="e">
        <f t="shared" si="225"/>
        <v>#VALUE!</v>
      </c>
      <c r="AH696" s="11" t="e">
        <f t="shared" si="226"/>
        <v>#VALUE!</v>
      </c>
    </row>
    <row r="697" spans="1:34">
      <c r="A697" s="3">
        <v>55640</v>
      </c>
      <c r="B697" s="4" t="s">
        <v>103</v>
      </c>
      <c r="C697" s="4" t="s">
        <v>103</v>
      </c>
      <c r="D697" s="4" t="s">
        <v>103</v>
      </c>
      <c r="E697" s="4" t="s">
        <v>103</v>
      </c>
      <c r="F697" s="9" t="s">
        <v>103</v>
      </c>
      <c r="G697" s="11" t="s">
        <v>103</v>
      </c>
      <c r="H697" s="9" t="s">
        <v>103</v>
      </c>
      <c r="I697" s="9" t="s">
        <v>103</v>
      </c>
      <c r="J697" s="9" t="s">
        <v>103</v>
      </c>
      <c r="K697" s="9" t="s">
        <v>103</v>
      </c>
      <c r="L697" s="9" t="s">
        <v>103</v>
      </c>
      <c r="M697" s="7" t="e">
        <f t="shared" si="249"/>
        <v>#VALUE!</v>
      </c>
      <c r="N697" s="8" t="e">
        <f t="shared" si="250"/>
        <v>#VALUE!</v>
      </c>
      <c r="O697" s="8" t="e">
        <f t="shared" si="251"/>
        <v>#VALUE!</v>
      </c>
      <c r="P697" s="8" t="e">
        <f t="shared" si="252"/>
        <v>#VALUE!</v>
      </c>
      <c r="Q697" s="8" t="e">
        <f t="shared" si="253"/>
        <v>#VALUE!</v>
      </c>
      <c r="R697" s="8" t="e">
        <f t="shared" si="254"/>
        <v>#VALUE!</v>
      </c>
      <c r="S697" s="8" t="e">
        <f t="shared" si="255"/>
        <v>#VALUE!</v>
      </c>
      <c r="T697" s="8" t="e">
        <f t="shared" si="256"/>
        <v>#VALUE!</v>
      </c>
      <c r="U697" s="8" t="e">
        <f t="shared" si="257"/>
        <v>#VALUE!</v>
      </c>
      <c r="V697" s="8" t="e">
        <f t="shared" si="258"/>
        <v>#VALUE!</v>
      </c>
      <c r="W697" s="8" t="e">
        <f t="shared" si="259"/>
        <v>#VALUE!</v>
      </c>
      <c r="X697" s="11" t="e">
        <f t="shared" si="216"/>
        <v>#VALUE!</v>
      </c>
      <c r="Y697" s="11" t="e">
        <f t="shared" si="217"/>
        <v>#VALUE!</v>
      </c>
      <c r="Z697" s="11" t="e">
        <f t="shared" si="218"/>
        <v>#VALUE!</v>
      </c>
      <c r="AA697" s="11" t="e">
        <f t="shared" si="219"/>
        <v>#VALUE!</v>
      </c>
      <c r="AB697" s="11" t="e">
        <f t="shared" si="220"/>
        <v>#VALUE!</v>
      </c>
      <c r="AC697" s="11" t="e">
        <f t="shared" si="221"/>
        <v>#VALUE!</v>
      </c>
      <c r="AD697" s="11" t="e">
        <f t="shared" si="222"/>
        <v>#VALUE!</v>
      </c>
      <c r="AE697" s="11" t="e">
        <f t="shared" si="223"/>
        <v>#VALUE!</v>
      </c>
      <c r="AF697" s="11" t="e">
        <f t="shared" si="224"/>
        <v>#VALUE!</v>
      </c>
      <c r="AG697" s="11" t="e">
        <f t="shared" si="225"/>
        <v>#VALUE!</v>
      </c>
      <c r="AH697" s="11" t="e">
        <f t="shared" si="226"/>
        <v>#VALUE!</v>
      </c>
    </row>
    <row r="698" spans="1:34">
      <c r="A698" s="3">
        <v>55671</v>
      </c>
      <c r="B698" s="4" t="s">
        <v>103</v>
      </c>
      <c r="C698" s="4" t="s">
        <v>103</v>
      </c>
      <c r="D698" s="4" t="s">
        <v>103</v>
      </c>
      <c r="E698" s="4" t="s">
        <v>103</v>
      </c>
      <c r="F698" s="9" t="s">
        <v>103</v>
      </c>
      <c r="G698" s="11" t="s">
        <v>103</v>
      </c>
      <c r="H698" s="9" t="s">
        <v>103</v>
      </c>
      <c r="I698" s="9" t="s">
        <v>103</v>
      </c>
      <c r="J698" s="9" t="s">
        <v>103</v>
      </c>
      <c r="K698" s="9" t="s">
        <v>103</v>
      </c>
      <c r="L698" s="9" t="s">
        <v>103</v>
      </c>
      <c r="M698" s="7" t="e">
        <f t="shared" si="249"/>
        <v>#VALUE!</v>
      </c>
      <c r="N698" s="8" t="e">
        <f t="shared" si="250"/>
        <v>#VALUE!</v>
      </c>
      <c r="O698" s="8" t="e">
        <f t="shared" si="251"/>
        <v>#VALUE!</v>
      </c>
      <c r="P698" s="8" t="e">
        <f t="shared" si="252"/>
        <v>#VALUE!</v>
      </c>
      <c r="Q698" s="8" t="e">
        <f t="shared" si="253"/>
        <v>#VALUE!</v>
      </c>
      <c r="R698" s="8" t="e">
        <f t="shared" si="254"/>
        <v>#VALUE!</v>
      </c>
      <c r="S698" s="8" t="e">
        <f t="shared" si="255"/>
        <v>#VALUE!</v>
      </c>
      <c r="T698" s="8" t="e">
        <f t="shared" si="256"/>
        <v>#VALUE!</v>
      </c>
      <c r="U698" s="8" t="e">
        <f t="shared" si="257"/>
        <v>#VALUE!</v>
      </c>
      <c r="V698" s="8" t="e">
        <f t="shared" si="258"/>
        <v>#VALUE!</v>
      </c>
      <c r="W698" s="8" t="e">
        <f t="shared" si="259"/>
        <v>#VALUE!</v>
      </c>
      <c r="X698" s="11" t="e">
        <f t="shared" si="216"/>
        <v>#VALUE!</v>
      </c>
      <c r="Y698" s="11" t="e">
        <f t="shared" si="217"/>
        <v>#VALUE!</v>
      </c>
      <c r="Z698" s="11" t="e">
        <f t="shared" si="218"/>
        <v>#VALUE!</v>
      </c>
      <c r="AA698" s="11" t="e">
        <f t="shared" si="219"/>
        <v>#VALUE!</v>
      </c>
      <c r="AB698" s="11" t="e">
        <f t="shared" si="220"/>
        <v>#VALUE!</v>
      </c>
      <c r="AC698" s="11" t="e">
        <f t="shared" si="221"/>
        <v>#VALUE!</v>
      </c>
      <c r="AD698" s="11" t="e">
        <f t="shared" si="222"/>
        <v>#VALUE!</v>
      </c>
      <c r="AE698" s="11" t="e">
        <f t="shared" si="223"/>
        <v>#VALUE!</v>
      </c>
      <c r="AF698" s="11" t="e">
        <f t="shared" si="224"/>
        <v>#VALUE!</v>
      </c>
      <c r="AG698" s="11" t="e">
        <f t="shared" si="225"/>
        <v>#VALUE!</v>
      </c>
      <c r="AH698" s="11" t="e">
        <f t="shared" si="226"/>
        <v>#VALUE!</v>
      </c>
    </row>
    <row r="699" spans="1:34">
      <c r="A699" s="3">
        <v>55701</v>
      </c>
      <c r="B699" s="4" t="s">
        <v>103</v>
      </c>
      <c r="C699" s="4" t="s">
        <v>103</v>
      </c>
      <c r="D699" s="4" t="s">
        <v>103</v>
      </c>
      <c r="E699" s="4" t="s">
        <v>103</v>
      </c>
      <c r="F699" s="9" t="s">
        <v>103</v>
      </c>
      <c r="G699" s="11" t="s">
        <v>103</v>
      </c>
      <c r="H699" s="9" t="s">
        <v>103</v>
      </c>
      <c r="I699" s="9" t="s">
        <v>103</v>
      </c>
      <c r="J699" s="9" t="s">
        <v>103</v>
      </c>
      <c r="K699" s="9" t="s">
        <v>103</v>
      </c>
      <c r="L699" s="9" t="s">
        <v>103</v>
      </c>
      <c r="M699" s="7" t="e">
        <f t="shared" si="249"/>
        <v>#VALUE!</v>
      </c>
      <c r="N699" s="8" t="e">
        <f t="shared" si="250"/>
        <v>#VALUE!</v>
      </c>
      <c r="O699" s="8" t="e">
        <f t="shared" si="251"/>
        <v>#VALUE!</v>
      </c>
      <c r="P699" s="8" t="e">
        <f t="shared" si="252"/>
        <v>#VALUE!</v>
      </c>
      <c r="Q699" s="8" t="e">
        <f t="shared" si="253"/>
        <v>#VALUE!</v>
      </c>
      <c r="R699" s="8" t="e">
        <f t="shared" si="254"/>
        <v>#VALUE!</v>
      </c>
      <c r="S699" s="8" t="e">
        <f t="shared" si="255"/>
        <v>#VALUE!</v>
      </c>
      <c r="T699" s="8" t="e">
        <f t="shared" si="256"/>
        <v>#VALUE!</v>
      </c>
      <c r="U699" s="8" t="e">
        <f t="shared" si="257"/>
        <v>#VALUE!</v>
      </c>
      <c r="V699" s="8" t="e">
        <f t="shared" si="258"/>
        <v>#VALUE!</v>
      </c>
      <c r="W699" s="8" t="e">
        <f t="shared" si="259"/>
        <v>#VALUE!</v>
      </c>
      <c r="X699" s="11" t="e">
        <f t="shared" si="216"/>
        <v>#VALUE!</v>
      </c>
      <c r="Y699" s="11" t="e">
        <f t="shared" si="217"/>
        <v>#VALUE!</v>
      </c>
      <c r="Z699" s="11" t="e">
        <f t="shared" si="218"/>
        <v>#VALUE!</v>
      </c>
      <c r="AA699" s="11" t="e">
        <f t="shared" si="219"/>
        <v>#VALUE!</v>
      </c>
      <c r="AB699" s="11" t="e">
        <f t="shared" si="220"/>
        <v>#VALUE!</v>
      </c>
      <c r="AC699" s="11" t="e">
        <f t="shared" si="221"/>
        <v>#VALUE!</v>
      </c>
      <c r="AD699" s="11" t="e">
        <f t="shared" si="222"/>
        <v>#VALUE!</v>
      </c>
      <c r="AE699" s="11" t="e">
        <f t="shared" si="223"/>
        <v>#VALUE!</v>
      </c>
      <c r="AF699" s="11" t="e">
        <f t="shared" si="224"/>
        <v>#VALUE!</v>
      </c>
      <c r="AG699" s="11" t="e">
        <f t="shared" si="225"/>
        <v>#VALUE!</v>
      </c>
      <c r="AH699" s="11" t="e">
        <f t="shared" si="226"/>
        <v>#VALUE!</v>
      </c>
    </row>
    <row r="700" spans="1:34">
      <c r="A700" s="3">
        <v>55732</v>
      </c>
      <c r="B700" s="4" t="s">
        <v>103</v>
      </c>
      <c r="C700" s="4" t="s">
        <v>103</v>
      </c>
      <c r="D700" s="4" t="s">
        <v>103</v>
      </c>
      <c r="E700" s="4" t="s">
        <v>103</v>
      </c>
      <c r="F700" s="9" t="s">
        <v>103</v>
      </c>
      <c r="G700" s="11" t="s">
        <v>103</v>
      </c>
      <c r="H700" s="9" t="s">
        <v>103</v>
      </c>
      <c r="I700" s="9" t="s">
        <v>103</v>
      </c>
      <c r="J700" s="9" t="s">
        <v>103</v>
      </c>
      <c r="K700" s="9" t="s">
        <v>103</v>
      </c>
      <c r="L700" s="9" t="s">
        <v>103</v>
      </c>
      <c r="M700" s="7" t="e">
        <f t="shared" si="249"/>
        <v>#VALUE!</v>
      </c>
      <c r="N700" s="8" t="e">
        <f t="shared" si="250"/>
        <v>#VALUE!</v>
      </c>
      <c r="O700" s="8" t="e">
        <f t="shared" si="251"/>
        <v>#VALUE!</v>
      </c>
      <c r="P700" s="8" t="e">
        <f t="shared" si="252"/>
        <v>#VALUE!</v>
      </c>
      <c r="Q700" s="8" t="e">
        <f t="shared" si="253"/>
        <v>#VALUE!</v>
      </c>
      <c r="R700" s="8" t="e">
        <f t="shared" si="254"/>
        <v>#VALUE!</v>
      </c>
      <c r="S700" s="8" t="e">
        <f t="shared" si="255"/>
        <v>#VALUE!</v>
      </c>
      <c r="T700" s="8" t="e">
        <f t="shared" si="256"/>
        <v>#VALUE!</v>
      </c>
      <c r="U700" s="8" t="e">
        <f t="shared" si="257"/>
        <v>#VALUE!</v>
      </c>
      <c r="V700" s="8" t="e">
        <f t="shared" si="258"/>
        <v>#VALUE!</v>
      </c>
      <c r="W700" s="8" t="e">
        <f t="shared" si="259"/>
        <v>#VALUE!</v>
      </c>
      <c r="X700" s="11" t="e">
        <f t="shared" si="216"/>
        <v>#VALUE!</v>
      </c>
      <c r="Y700" s="11" t="e">
        <f t="shared" si="217"/>
        <v>#VALUE!</v>
      </c>
      <c r="Z700" s="11" t="e">
        <f t="shared" si="218"/>
        <v>#VALUE!</v>
      </c>
      <c r="AA700" s="11" t="e">
        <f t="shared" si="219"/>
        <v>#VALUE!</v>
      </c>
      <c r="AB700" s="11" t="e">
        <f t="shared" si="220"/>
        <v>#VALUE!</v>
      </c>
      <c r="AC700" s="11" t="e">
        <f t="shared" si="221"/>
        <v>#VALUE!</v>
      </c>
      <c r="AD700" s="11" t="e">
        <f t="shared" si="222"/>
        <v>#VALUE!</v>
      </c>
      <c r="AE700" s="11" t="e">
        <f t="shared" si="223"/>
        <v>#VALUE!</v>
      </c>
      <c r="AF700" s="11" t="e">
        <f t="shared" si="224"/>
        <v>#VALUE!</v>
      </c>
      <c r="AG700" s="11" t="e">
        <f t="shared" si="225"/>
        <v>#VALUE!</v>
      </c>
      <c r="AH700" s="11" t="e">
        <f t="shared" si="226"/>
        <v>#VALUE!</v>
      </c>
    </row>
    <row r="701" spans="1:34">
      <c r="A701" s="3">
        <v>55763</v>
      </c>
      <c r="B701" s="4" t="s">
        <v>103</v>
      </c>
      <c r="C701" s="4" t="s">
        <v>103</v>
      </c>
      <c r="D701" s="4" t="s">
        <v>103</v>
      </c>
      <c r="E701" s="4" t="s">
        <v>103</v>
      </c>
      <c r="F701" s="9" t="s">
        <v>103</v>
      </c>
      <c r="G701" s="11" t="s">
        <v>103</v>
      </c>
      <c r="H701" s="9" t="s">
        <v>103</v>
      </c>
      <c r="I701" s="9" t="s">
        <v>103</v>
      </c>
      <c r="J701" s="9" t="s">
        <v>103</v>
      </c>
      <c r="K701" s="9" t="s">
        <v>103</v>
      </c>
      <c r="L701" s="9" t="s">
        <v>103</v>
      </c>
      <c r="M701" s="7" t="e">
        <f t="shared" si="249"/>
        <v>#VALUE!</v>
      </c>
      <c r="N701" s="8" t="e">
        <f t="shared" si="250"/>
        <v>#VALUE!</v>
      </c>
      <c r="O701" s="8" t="e">
        <f t="shared" si="251"/>
        <v>#VALUE!</v>
      </c>
      <c r="P701" s="8" t="e">
        <f t="shared" si="252"/>
        <v>#VALUE!</v>
      </c>
      <c r="Q701" s="8" t="e">
        <f t="shared" si="253"/>
        <v>#VALUE!</v>
      </c>
      <c r="R701" s="8" t="e">
        <f t="shared" si="254"/>
        <v>#VALUE!</v>
      </c>
      <c r="S701" s="8" t="e">
        <f t="shared" si="255"/>
        <v>#VALUE!</v>
      </c>
      <c r="T701" s="8" t="e">
        <f t="shared" si="256"/>
        <v>#VALUE!</v>
      </c>
      <c r="U701" s="8" t="e">
        <f t="shared" si="257"/>
        <v>#VALUE!</v>
      </c>
      <c r="V701" s="8" t="e">
        <f t="shared" si="258"/>
        <v>#VALUE!</v>
      </c>
      <c r="W701" s="8" t="e">
        <f t="shared" si="259"/>
        <v>#VALUE!</v>
      </c>
      <c r="X701" s="11" t="e">
        <f t="shared" si="216"/>
        <v>#VALUE!</v>
      </c>
      <c r="Y701" s="11" t="e">
        <f t="shared" si="217"/>
        <v>#VALUE!</v>
      </c>
      <c r="Z701" s="11" t="e">
        <f t="shared" si="218"/>
        <v>#VALUE!</v>
      </c>
      <c r="AA701" s="11" t="e">
        <f t="shared" si="219"/>
        <v>#VALUE!</v>
      </c>
      <c r="AB701" s="11" t="e">
        <f t="shared" si="220"/>
        <v>#VALUE!</v>
      </c>
      <c r="AC701" s="11" t="e">
        <f t="shared" si="221"/>
        <v>#VALUE!</v>
      </c>
      <c r="AD701" s="11" t="e">
        <f t="shared" si="222"/>
        <v>#VALUE!</v>
      </c>
      <c r="AE701" s="11" t="e">
        <f t="shared" si="223"/>
        <v>#VALUE!</v>
      </c>
      <c r="AF701" s="11" t="e">
        <f t="shared" si="224"/>
        <v>#VALUE!</v>
      </c>
      <c r="AG701" s="11" t="e">
        <f t="shared" si="225"/>
        <v>#VALUE!</v>
      </c>
      <c r="AH701" s="11" t="e">
        <f t="shared" si="226"/>
        <v>#VALUE!</v>
      </c>
    </row>
    <row r="702" spans="1:34">
      <c r="A702" s="3">
        <v>55793</v>
      </c>
      <c r="B702" s="4" t="s">
        <v>103</v>
      </c>
      <c r="C702" s="4" t="s">
        <v>103</v>
      </c>
      <c r="D702" s="4" t="s">
        <v>103</v>
      </c>
      <c r="E702" s="4" t="s">
        <v>103</v>
      </c>
      <c r="F702" s="9" t="s">
        <v>103</v>
      </c>
      <c r="G702" s="11" t="s">
        <v>103</v>
      </c>
      <c r="H702" s="9" t="s">
        <v>103</v>
      </c>
      <c r="I702" s="9" t="s">
        <v>103</v>
      </c>
      <c r="J702" s="9" t="s">
        <v>103</v>
      </c>
      <c r="K702" s="9" t="s">
        <v>103</v>
      </c>
      <c r="L702" s="9" t="s">
        <v>103</v>
      </c>
      <c r="M702" s="7" t="e">
        <f t="shared" si="249"/>
        <v>#VALUE!</v>
      </c>
      <c r="N702" s="8" t="e">
        <f t="shared" si="250"/>
        <v>#VALUE!</v>
      </c>
      <c r="O702" s="8" t="e">
        <f t="shared" si="251"/>
        <v>#VALUE!</v>
      </c>
      <c r="P702" s="8" t="e">
        <f t="shared" si="252"/>
        <v>#VALUE!</v>
      </c>
      <c r="Q702" s="8" t="e">
        <f t="shared" si="253"/>
        <v>#VALUE!</v>
      </c>
      <c r="R702" s="8" t="e">
        <f t="shared" si="254"/>
        <v>#VALUE!</v>
      </c>
      <c r="S702" s="8" t="e">
        <f t="shared" si="255"/>
        <v>#VALUE!</v>
      </c>
      <c r="T702" s="8" t="e">
        <f t="shared" si="256"/>
        <v>#VALUE!</v>
      </c>
      <c r="U702" s="8" t="e">
        <f t="shared" si="257"/>
        <v>#VALUE!</v>
      </c>
      <c r="V702" s="8" t="e">
        <f t="shared" si="258"/>
        <v>#VALUE!</v>
      </c>
      <c r="W702" s="8" t="e">
        <f t="shared" si="259"/>
        <v>#VALUE!</v>
      </c>
      <c r="X702" s="11" t="e">
        <f t="shared" si="216"/>
        <v>#VALUE!</v>
      </c>
      <c r="Y702" s="11" t="e">
        <f t="shared" si="217"/>
        <v>#VALUE!</v>
      </c>
      <c r="Z702" s="11" t="e">
        <f t="shared" si="218"/>
        <v>#VALUE!</v>
      </c>
      <c r="AA702" s="11" t="e">
        <f t="shared" si="219"/>
        <v>#VALUE!</v>
      </c>
      <c r="AB702" s="11" t="e">
        <f t="shared" si="220"/>
        <v>#VALUE!</v>
      </c>
      <c r="AC702" s="11" t="e">
        <f t="shared" si="221"/>
        <v>#VALUE!</v>
      </c>
      <c r="AD702" s="11" t="e">
        <f t="shared" si="222"/>
        <v>#VALUE!</v>
      </c>
      <c r="AE702" s="11" t="e">
        <f t="shared" si="223"/>
        <v>#VALUE!</v>
      </c>
      <c r="AF702" s="11" t="e">
        <f t="shared" si="224"/>
        <v>#VALUE!</v>
      </c>
      <c r="AG702" s="11" t="e">
        <f t="shared" si="225"/>
        <v>#VALUE!</v>
      </c>
      <c r="AH702" s="11" t="e">
        <f t="shared" si="226"/>
        <v>#VALUE!</v>
      </c>
    </row>
    <row r="703" spans="1:34">
      <c r="A703" s="3">
        <v>55824</v>
      </c>
      <c r="B703" s="4" t="s">
        <v>103</v>
      </c>
      <c r="C703" s="4" t="s">
        <v>103</v>
      </c>
      <c r="D703" s="4" t="s">
        <v>103</v>
      </c>
      <c r="E703" s="4" t="s">
        <v>103</v>
      </c>
      <c r="F703" s="9" t="s">
        <v>103</v>
      </c>
      <c r="G703" s="11" t="s">
        <v>103</v>
      </c>
      <c r="H703" s="9" t="s">
        <v>103</v>
      </c>
      <c r="I703" s="9" t="s">
        <v>103</v>
      </c>
      <c r="J703" s="9" t="s">
        <v>103</v>
      </c>
      <c r="K703" s="9" t="s">
        <v>103</v>
      </c>
      <c r="L703" s="9" t="s">
        <v>103</v>
      </c>
      <c r="M703" s="7" t="e">
        <f t="shared" si="249"/>
        <v>#VALUE!</v>
      </c>
      <c r="N703" s="8" t="e">
        <f t="shared" si="250"/>
        <v>#VALUE!</v>
      </c>
      <c r="O703" s="8" t="e">
        <f t="shared" si="251"/>
        <v>#VALUE!</v>
      </c>
      <c r="P703" s="8" t="e">
        <f t="shared" si="252"/>
        <v>#VALUE!</v>
      </c>
      <c r="Q703" s="8" t="e">
        <f t="shared" si="253"/>
        <v>#VALUE!</v>
      </c>
      <c r="R703" s="8" t="e">
        <f t="shared" si="254"/>
        <v>#VALUE!</v>
      </c>
      <c r="S703" s="8" t="e">
        <f t="shared" si="255"/>
        <v>#VALUE!</v>
      </c>
      <c r="T703" s="8" t="e">
        <f t="shared" si="256"/>
        <v>#VALUE!</v>
      </c>
      <c r="U703" s="8" t="e">
        <f t="shared" si="257"/>
        <v>#VALUE!</v>
      </c>
      <c r="V703" s="8" t="e">
        <f t="shared" si="258"/>
        <v>#VALUE!</v>
      </c>
      <c r="W703" s="8" t="e">
        <f t="shared" si="259"/>
        <v>#VALUE!</v>
      </c>
      <c r="X703" s="11" t="e">
        <f t="shared" si="216"/>
        <v>#VALUE!</v>
      </c>
      <c r="Y703" s="11" t="e">
        <f t="shared" si="217"/>
        <v>#VALUE!</v>
      </c>
      <c r="Z703" s="11" t="e">
        <f t="shared" si="218"/>
        <v>#VALUE!</v>
      </c>
      <c r="AA703" s="11" t="e">
        <f t="shared" si="219"/>
        <v>#VALUE!</v>
      </c>
      <c r="AB703" s="11" t="e">
        <f t="shared" si="220"/>
        <v>#VALUE!</v>
      </c>
      <c r="AC703" s="11" t="e">
        <f t="shared" si="221"/>
        <v>#VALUE!</v>
      </c>
      <c r="AD703" s="11" t="e">
        <f t="shared" si="222"/>
        <v>#VALUE!</v>
      </c>
      <c r="AE703" s="11" t="e">
        <f t="shared" si="223"/>
        <v>#VALUE!</v>
      </c>
      <c r="AF703" s="11" t="e">
        <f t="shared" si="224"/>
        <v>#VALUE!</v>
      </c>
      <c r="AG703" s="11" t="e">
        <f t="shared" si="225"/>
        <v>#VALUE!</v>
      </c>
      <c r="AH703" s="11" t="e">
        <f t="shared" si="226"/>
        <v>#VALUE!</v>
      </c>
    </row>
    <row r="704" spans="1:34">
      <c r="A704" s="3">
        <v>55854</v>
      </c>
      <c r="B704" s="4" t="s">
        <v>103</v>
      </c>
      <c r="C704" s="4" t="s">
        <v>103</v>
      </c>
      <c r="D704" s="4" t="s">
        <v>103</v>
      </c>
      <c r="E704" s="4" t="s">
        <v>103</v>
      </c>
      <c r="F704" s="9" t="s">
        <v>103</v>
      </c>
      <c r="G704" s="11" t="s">
        <v>103</v>
      </c>
      <c r="H704" s="9" t="s">
        <v>103</v>
      </c>
      <c r="I704" s="9" t="s">
        <v>103</v>
      </c>
      <c r="J704" s="9" t="s">
        <v>103</v>
      </c>
      <c r="K704" s="9" t="s">
        <v>103</v>
      </c>
      <c r="L704" s="9" t="s">
        <v>103</v>
      </c>
      <c r="M704" s="7" t="e">
        <f t="shared" si="249"/>
        <v>#VALUE!</v>
      </c>
      <c r="N704" s="8" t="e">
        <f t="shared" si="250"/>
        <v>#VALUE!</v>
      </c>
      <c r="O704" s="8" t="e">
        <f t="shared" si="251"/>
        <v>#VALUE!</v>
      </c>
      <c r="P704" s="8" t="e">
        <f t="shared" si="252"/>
        <v>#VALUE!</v>
      </c>
      <c r="Q704" s="8" t="e">
        <f t="shared" si="253"/>
        <v>#VALUE!</v>
      </c>
      <c r="R704" s="8" t="e">
        <f t="shared" si="254"/>
        <v>#VALUE!</v>
      </c>
      <c r="S704" s="8" t="e">
        <f t="shared" si="255"/>
        <v>#VALUE!</v>
      </c>
      <c r="T704" s="8" t="e">
        <f t="shared" si="256"/>
        <v>#VALUE!</v>
      </c>
      <c r="U704" s="8" t="e">
        <f t="shared" si="257"/>
        <v>#VALUE!</v>
      </c>
      <c r="V704" s="8" t="e">
        <f t="shared" si="258"/>
        <v>#VALUE!</v>
      </c>
      <c r="W704" s="8" t="e">
        <f t="shared" si="259"/>
        <v>#VALUE!</v>
      </c>
      <c r="X704" s="11" t="e">
        <f t="shared" si="216"/>
        <v>#VALUE!</v>
      </c>
      <c r="Y704" s="11" t="e">
        <f t="shared" si="217"/>
        <v>#VALUE!</v>
      </c>
      <c r="Z704" s="11" t="e">
        <f t="shared" si="218"/>
        <v>#VALUE!</v>
      </c>
      <c r="AA704" s="11" t="e">
        <f t="shared" si="219"/>
        <v>#VALUE!</v>
      </c>
      <c r="AB704" s="11" t="e">
        <f t="shared" si="220"/>
        <v>#VALUE!</v>
      </c>
      <c r="AC704" s="11" t="e">
        <f t="shared" si="221"/>
        <v>#VALUE!</v>
      </c>
      <c r="AD704" s="11" t="e">
        <f t="shared" si="222"/>
        <v>#VALUE!</v>
      </c>
      <c r="AE704" s="11" t="e">
        <f t="shared" si="223"/>
        <v>#VALUE!</v>
      </c>
      <c r="AF704" s="11" t="e">
        <f t="shared" si="224"/>
        <v>#VALUE!</v>
      </c>
      <c r="AG704" s="11" t="e">
        <f t="shared" si="225"/>
        <v>#VALUE!</v>
      </c>
      <c r="AH704" s="11" t="e">
        <f t="shared" si="226"/>
        <v>#VALUE!</v>
      </c>
    </row>
    <row r="705" spans="1:34">
      <c r="A705" s="3">
        <v>55885</v>
      </c>
      <c r="B705" s="4" t="s">
        <v>103</v>
      </c>
      <c r="C705" s="4" t="s">
        <v>103</v>
      </c>
      <c r="D705" s="4" t="s">
        <v>103</v>
      </c>
      <c r="E705" s="4" t="s">
        <v>103</v>
      </c>
      <c r="F705" s="9" t="s">
        <v>103</v>
      </c>
      <c r="G705" s="11" t="s">
        <v>103</v>
      </c>
      <c r="H705" s="9" t="s">
        <v>103</v>
      </c>
      <c r="I705" s="9" t="s">
        <v>103</v>
      </c>
      <c r="J705" s="9" t="s">
        <v>103</v>
      </c>
      <c r="K705" s="9" t="s">
        <v>103</v>
      </c>
      <c r="L705" s="9" t="s">
        <v>103</v>
      </c>
      <c r="M705" s="7" t="e">
        <f t="shared" si="249"/>
        <v>#VALUE!</v>
      </c>
      <c r="N705" s="8" t="e">
        <f t="shared" si="250"/>
        <v>#VALUE!</v>
      </c>
      <c r="O705" s="8" t="e">
        <f t="shared" si="251"/>
        <v>#VALUE!</v>
      </c>
      <c r="P705" s="8" t="e">
        <f t="shared" si="252"/>
        <v>#VALUE!</v>
      </c>
      <c r="Q705" s="8" t="e">
        <f t="shared" si="253"/>
        <v>#VALUE!</v>
      </c>
      <c r="R705" s="8" t="e">
        <f t="shared" si="254"/>
        <v>#VALUE!</v>
      </c>
      <c r="S705" s="8" t="e">
        <f t="shared" si="255"/>
        <v>#VALUE!</v>
      </c>
      <c r="T705" s="8" t="e">
        <f t="shared" si="256"/>
        <v>#VALUE!</v>
      </c>
      <c r="U705" s="8" t="e">
        <f t="shared" si="257"/>
        <v>#VALUE!</v>
      </c>
      <c r="V705" s="8" t="e">
        <f t="shared" si="258"/>
        <v>#VALUE!</v>
      </c>
      <c r="W705" s="8" t="e">
        <f t="shared" si="259"/>
        <v>#VALUE!</v>
      </c>
      <c r="X705" s="11" t="e">
        <f t="shared" si="216"/>
        <v>#VALUE!</v>
      </c>
      <c r="Y705" s="11" t="e">
        <f t="shared" si="217"/>
        <v>#VALUE!</v>
      </c>
      <c r="Z705" s="11" t="e">
        <f t="shared" si="218"/>
        <v>#VALUE!</v>
      </c>
      <c r="AA705" s="11" t="e">
        <f t="shared" si="219"/>
        <v>#VALUE!</v>
      </c>
      <c r="AB705" s="11" t="e">
        <f t="shared" si="220"/>
        <v>#VALUE!</v>
      </c>
      <c r="AC705" s="11" t="e">
        <f t="shared" si="221"/>
        <v>#VALUE!</v>
      </c>
      <c r="AD705" s="11" t="e">
        <f t="shared" si="222"/>
        <v>#VALUE!</v>
      </c>
      <c r="AE705" s="11" t="e">
        <f t="shared" si="223"/>
        <v>#VALUE!</v>
      </c>
      <c r="AF705" s="11" t="e">
        <f t="shared" si="224"/>
        <v>#VALUE!</v>
      </c>
      <c r="AG705" s="11" t="e">
        <f t="shared" si="225"/>
        <v>#VALUE!</v>
      </c>
      <c r="AH705" s="11" t="e">
        <f t="shared" si="226"/>
        <v>#VALUE!</v>
      </c>
    </row>
    <row r="706" spans="1:34">
      <c r="A706" s="3">
        <v>55916</v>
      </c>
      <c r="B706" s="4" t="s">
        <v>103</v>
      </c>
      <c r="C706" s="4" t="s">
        <v>103</v>
      </c>
      <c r="D706" s="4" t="s">
        <v>103</v>
      </c>
      <c r="E706" s="4" t="s">
        <v>103</v>
      </c>
      <c r="F706" s="9" t="s">
        <v>103</v>
      </c>
      <c r="G706" s="11" t="s">
        <v>103</v>
      </c>
      <c r="H706" s="9" t="s">
        <v>103</v>
      </c>
      <c r="I706" s="9" t="s">
        <v>103</v>
      </c>
      <c r="J706" s="9" t="s">
        <v>103</v>
      </c>
      <c r="K706" s="9" t="s">
        <v>103</v>
      </c>
      <c r="L706" s="9" t="s">
        <v>103</v>
      </c>
      <c r="M706" s="7" t="e">
        <f t="shared" si="249"/>
        <v>#VALUE!</v>
      </c>
      <c r="N706" s="8" t="e">
        <f t="shared" si="250"/>
        <v>#VALUE!</v>
      </c>
      <c r="O706" s="8" t="e">
        <f t="shared" si="251"/>
        <v>#VALUE!</v>
      </c>
      <c r="P706" s="8" t="e">
        <f t="shared" si="252"/>
        <v>#VALUE!</v>
      </c>
      <c r="Q706" s="8" t="e">
        <f t="shared" si="253"/>
        <v>#VALUE!</v>
      </c>
      <c r="R706" s="8" t="e">
        <f t="shared" si="254"/>
        <v>#VALUE!</v>
      </c>
      <c r="S706" s="8" t="e">
        <f t="shared" si="255"/>
        <v>#VALUE!</v>
      </c>
      <c r="T706" s="8" t="e">
        <f t="shared" si="256"/>
        <v>#VALUE!</v>
      </c>
      <c r="U706" s="8" t="e">
        <f t="shared" si="257"/>
        <v>#VALUE!</v>
      </c>
      <c r="V706" s="8" t="e">
        <f t="shared" si="258"/>
        <v>#VALUE!</v>
      </c>
      <c r="W706" s="8" t="e">
        <f t="shared" si="259"/>
        <v>#VALUE!</v>
      </c>
      <c r="X706" s="11" t="e">
        <f t="shared" si="216"/>
        <v>#VALUE!</v>
      </c>
      <c r="Y706" s="11" t="e">
        <f t="shared" si="217"/>
        <v>#VALUE!</v>
      </c>
      <c r="Z706" s="11" t="e">
        <f t="shared" si="218"/>
        <v>#VALUE!</v>
      </c>
      <c r="AA706" s="11" t="e">
        <f t="shared" si="219"/>
        <v>#VALUE!</v>
      </c>
      <c r="AB706" s="11" t="e">
        <f t="shared" si="220"/>
        <v>#VALUE!</v>
      </c>
      <c r="AC706" s="11" t="e">
        <f t="shared" si="221"/>
        <v>#VALUE!</v>
      </c>
      <c r="AD706" s="11" t="e">
        <f t="shared" si="222"/>
        <v>#VALUE!</v>
      </c>
      <c r="AE706" s="11" t="e">
        <f t="shared" si="223"/>
        <v>#VALUE!</v>
      </c>
      <c r="AF706" s="11" t="e">
        <f t="shared" si="224"/>
        <v>#VALUE!</v>
      </c>
      <c r="AG706" s="11" t="e">
        <f t="shared" si="225"/>
        <v>#VALUE!</v>
      </c>
      <c r="AH706" s="11" t="e">
        <f t="shared" si="226"/>
        <v>#VALUE!</v>
      </c>
    </row>
    <row r="707" spans="1:34">
      <c r="A707" s="3">
        <v>55944</v>
      </c>
      <c r="B707" s="4" t="s">
        <v>103</v>
      </c>
      <c r="C707" s="4" t="s">
        <v>103</v>
      </c>
      <c r="D707" s="4" t="s">
        <v>103</v>
      </c>
      <c r="E707" s="4" t="s">
        <v>103</v>
      </c>
      <c r="F707" s="9" t="s">
        <v>103</v>
      </c>
      <c r="G707" s="11" t="s">
        <v>103</v>
      </c>
      <c r="H707" s="9" t="s">
        <v>103</v>
      </c>
      <c r="I707" s="9" t="s">
        <v>103</v>
      </c>
      <c r="J707" s="9" t="s">
        <v>103</v>
      </c>
      <c r="K707" s="9" t="s">
        <v>103</v>
      </c>
      <c r="L707" s="9" t="s">
        <v>103</v>
      </c>
      <c r="M707" s="7" t="e">
        <f t="shared" si="249"/>
        <v>#VALUE!</v>
      </c>
      <c r="N707" s="8" t="e">
        <f t="shared" si="250"/>
        <v>#VALUE!</v>
      </c>
      <c r="O707" s="8" t="e">
        <f t="shared" si="251"/>
        <v>#VALUE!</v>
      </c>
      <c r="P707" s="8" t="e">
        <f t="shared" si="252"/>
        <v>#VALUE!</v>
      </c>
      <c r="Q707" s="8" t="e">
        <f t="shared" si="253"/>
        <v>#VALUE!</v>
      </c>
      <c r="R707" s="8" t="e">
        <f t="shared" si="254"/>
        <v>#VALUE!</v>
      </c>
      <c r="S707" s="8" t="e">
        <f t="shared" si="255"/>
        <v>#VALUE!</v>
      </c>
      <c r="T707" s="8" t="e">
        <f t="shared" si="256"/>
        <v>#VALUE!</v>
      </c>
      <c r="U707" s="8" t="e">
        <f t="shared" si="257"/>
        <v>#VALUE!</v>
      </c>
      <c r="V707" s="8" t="e">
        <f t="shared" si="258"/>
        <v>#VALUE!</v>
      </c>
      <c r="W707" s="8" t="e">
        <f t="shared" si="259"/>
        <v>#VALUE!</v>
      </c>
      <c r="X707" s="11" t="e">
        <f t="shared" si="216"/>
        <v>#VALUE!</v>
      </c>
      <c r="Y707" s="11" t="e">
        <f t="shared" si="217"/>
        <v>#VALUE!</v>
      </c>
      <c r="Z707" s="11" t="e">
        <f t="shared" si="218"/>
        <v>#VALUE!</v>
      </c>
      <c r="AA707" s="11" t="e">
        <f t="shared" si="219"/>
        <v>#VALUE!</v>
      </c>
      <c r="AB707" s="11" t="e">
        <f t="shared" si="220"/>
        <v>#VALUE!</v>
      </c>
      <c r="AC707" s="11" t="e">
        <f t="shared" si="221"/>
        <v>#VALUE!</v>
      </c>
      <c r="AD707" s="11" t="e">
        <f t="shared" si="222"/>
        <v>#VALUE!</v>
      </c>
      <c r="AE707" s="11" t="e">
        <f t="shared" si="223"/>
        <v>#VALUE!</v>
      </c>
      <c r="AF707" s="11" t="e">
        <f t="shared" si="224"/>
        <v>#VALUE!</v>
      </c>
      <c r="AG707" s="11" t="e">
        <f t="shared" si="225"/>
        <v>#VALUE!</v>
      </c>
      <c r="AH707" s="11" t="e">
        <f t="shared" si="226"/>
        <v>#VALUE!</v>
      </c>
    </row>
    <row r="708" spans="1:34">
      <c r="A708" s="3">
        <v>55975</v>
      </c>
      <c r="B708" s="4" t="s">
        <v>103</v>
      </c>
      <c r="C708" s="4" t="s">
        <v>103</v>
      </c>
      <c r="D708" s="4" t="s">
        <v>103</v>
      </c>
      <c r="E708" s="4" t="s">
        <v>103</v>
      </c>
      <c r="F708" s="9" t="s">
        <v>103</v>
      </c>
      <c r="G708" s="11" t="s">
        <v>103</v>
      </c>
      <c r="H708" s="9" t="s">
        <v>103</v>
      </c>
      <c r="I708" s="9" t="s">
        <v>103</v>
      </c>
      <c r="J708" s="9" t="s">
        <v>103</v>
      </c>
      <c r="K708" s="9" t="s">
        <v>103</v>
      </c>
      <c r="L708" s="9" t="s">
        <v>103</v>
      </c>
      <c r="M708" s="7" t="e">
        <f t="shared" si="249"/>
        <v>#VALUE!</v>
      </c>
      <c r="N708" s="8" t="e">
        <f t="shared" si="250"/>
        <v>#VALUE!</v>
      </c>
      <c r="O708" s="8" t="e">
        <f t="shared" si="251"/>
        <v>#VALUE!</v>
      </c>
      <c r="P708" s="8" t="e">
        <f t="shared" si="252"/>
        <v>#VALUE!</v>
      </c>
      <c r="Q708" s="8" t="e">
        <f t="shared" si="253"/>
        <v>#VALUE!</v>
      </c>
      <c r="R708" s="8" t="e">
        <f t="shared" si="254"/>
        <v>#VALUE!</v>
      </c>
      <c r="S708" s="8" t="e">
        <f t="shared" si="255"/>
        <v>#VALUE!</v>
      </c>
      <c r="T708" s="8" t="e">
        <f t="shared" si="256"/>
        <v>#VALUE!</v>
      </c>
      <c r="U708" s="8" t="e">
        <f t="shared" si="257"/>
        <v>#VALUE!</v>
      </c>
      <c r="V708" s="8" t="e">
        <f t="shared" si="258"/>
        <v>#VALUE!</v>
      </c>
      <c r="W708" s="8" t="e">
        <f t="shared" si="259"/>
        <v>#VALUE!</v>
      </c>
      <c r="X708" s="11" t="e">
        <f t="shared" si="216"/>
        <v>#VALUE!</v>
      </c>
      <c r="Y708" s="11" t="e">
        <f t="shared" si="217"/>
        <v>#VALUE!</v>
      </c>
      <c r="Z708" s="11" t="e">
        <f t="shared" si="218"/>
        <v>#VALUE!</v>
      </c>
      <c r="AA708" s="11" t="e">
        <f t="shared" si="219"/>
        <v>#VALUE!</v>
      </c>
      <c r="AB708" s="11" t="e">
        <f t="shared" si="220"/>
        <v>#VALUE!</v>
      </c>
      <c r="AC708" s="11" t="e">
        <f t="shared" si="221"/>
        <v>#VALUE!</v>
      </c>
      <c r="AD708" s="11" t="e">
        <f t="shared" si="222"/>
        <v>#VALUE!</v>
      </c>
      <c r="AE708" s="11" t="e">
        <f t="shared" si="223"/>
        <v>#VALUE!</v>
      </c>
      <c r="AF708" s="11" t="e">
        <f t="shared" si="224"/>
        <v>#VALUE!</v>
      </c>
      <c r="AG708" s="11" t="e">
        <f t="shared" si="225"/>
        <v>#VALUE!</v>
      </c>
      <c r="AH708" s="11" t="e">
        <f t="shared" si="226"/>
        <v>#VALUE!</v>
      </c>
    </row>
    <row r="709" spans="1:34">
      <c r="A709" s="3">
        <v>56005</v>
      </c>
      <c r="B709" s="4" t="s">
        <v>103</v>
      </c>
      <c r="C709" s="4" t="s">
        <v>103</v>
      </c>
      <c r="D709" s="4" t="s">
        <v>103</v>
      </c>
      <c r="E709" s="4" t="s">
        <v>103</v>
      </c>
      <c r="F709" s="9" t="s">
        <v>103</v>
      </c>
      <c r="G709" s="11" t="s">
        <v>103</v>
      </c>
      <c r="H709" s="9" t="s">
        <v>103</v>
      </c>
      <c r="I709" s="9" t="s">
        <v>103</v>
      </c>
      <c r="J709" s="9" t="s">
        <v>103</v>
      </c>
      <c r="K709" s="9" t="s">
        <v>103</v>
      </c>
      <c r="L709" s="9" t="s">
        <v>103</v>
      </c>
      <c r="M709" s="7" t="e">
        <f t="shared" si="249"/>
        <v>#VALUE!</v>
      </c>
      <c r="N709" s="8" t="e">
        <f t="shared" si="250"/>
        <v>#VALUE!</v>
      </c>
      <c r="O709" s="8" t="e">
        <f t="shared" si="251"/>
        <v>#VALUE!</v>
      </c>
      <c r="P709" s="8" t="e">
        <f t="shared" si="252"/>
        <v>#VALUE!</v>
      </c>
      <c r="Q709" s="8" t="e">
        <f t="shared" si="253"/>
        <v>#VALUE!</v>
      </c>
      <c r="R709" s="8" t="e">
        <f t="shared" si="254"/>
        <v>#VALUE!</v>
      </c>
      <c r="S709" s="8" t="e">
        <f t="shared" si="255"/>
        <v>#VALUE!</v>
      </c>
      <c r="T709" s="8" t="e">
        <f t="shared" si="256"/>
        <v>#VALUE!</v>
      </c>
      <c r="U709" s="8" t="e">
        <f t="shared" si="257"/>
        <v>#VALUE!</v>
      </c>
      <c r="V709" s="8" t="e">
        <f t="shared" si="258"/>
        <v>#VALUE!</v>
      </c>
      <c r="W709" s="8" t="e">
        <f t="shared" si="259"/>
        <v>#VALUE!</v>
      </c>
      <c r="X709" s="11" t="e">
        <f t="shared" si="216"/>
        <v>#VALUE!</v>
      </c>
      <c r="Y709" s="11" t="e">
        <f t="shared" si="217"/>
        <v>#VALUE!</v>
      </c>
      <c r="Z709" s="11" t="e">
        <f t="shared" si="218"/>
        <v>#VALUE!</v>
      </c>
      <c r="AA709" s="11" t="e">
        <f t="shared" si="219"/>
        <v>#VALUE!</v>
      </c>
      <c r="AB709" s="11" t="e">
        <f t="shared" si="220"/>
        <v>#VALUE!</v>
      </c>
      <c r="AC709" s="11" t="e">
        <f t="shared" si="221"/>
        <v>#VALUE!</v>
      </c>
      <c r="AD709" s="11" t="e">
        <f t="shared" si="222"/>
        <v>#VALUE!</v>
      </c>
      <c r="AE709" s="11" t="e">
        <f t="shared" si="223"/>
        <v>#VALUE!</v>
      </c>
      <c r="AF709" s="11" t="e">
        <f t="shared" si="224"/>
        <v>#VALUE!</v>
      </c>
      <c r="AG709" s="11" t="e">
        <f t="shared" si="225"/>
        <v>#VALUE!</v>
      </c>
      <c r="AH709" s="11" t="e">
        <f t="shared" si="226"/>
        <v>#VALUE!</v>
      </c>
    </row>
    <row r="710" spans="1:34">
      <c r="A710" s="3">
        <v>56036</v>
      </c>
      <c r="B710" s="4" t="s">
        <v>103</v>
      </c>
      <c r="C710" s="4" t="s">
        <v>103</v>
      </c>
      <c r="D710" s="4" t="s">
        <v>103</v>
      </c>
      <c r="E710" s="4" t="s">
        <v>103</v>
      </c>
      <c r="F710" s="9" t="s">
        <v>103</v>
      </c>
      <c r="G710" s="11" t="s">
        <v>103</v>
      </c>
      <c r="H710" s="9" t="s">
        <v>103</v>
      </c>
      <c r="I710" s="9" t="s">
        <v>103</v>
      </c>
      <c r="J710" s="9" t="s">
        <v>103</v>
      </c>
      <c r="K710" s="9" t="s">
        <v>103</v>
      </c>
      <c r="L710" s="9" t="s">
        <v>103</v>
      </c>
      <c r="M710" s="7" t="e">
        <f t="shared" si="249"/>
        <v>#VALUE!</v>
      </c>
      <c r="N710" s="8" t="e">
        <f t="shared" si="250"/>
        <v>#VALUE!</v>
      </c>
      <c r="O710" s="8" t="e">
        <f t="shared" si="251"/>
        <v>#VALUE!</v>
      </c>
      <c r="P710" s="8" t="e">
        <f t="shared" si="252"/>
        <v>#VALUE!</v>
      </c>
      <c r="Q710" s="8" t="e">
        <f t="shared" si="253"/>
        <v>#VALUE!</v>
      </c>
      <c r="R710" s="8" t="e">
        <f t="shared" si="254"/>
        <v>#VALUE!</v>
      </c>
      <c r="S710" s="8" t="e">
        <f t="shared" si="255"/>
        <v>#VALUE!</v>
      </c>
      <c r="T710" s="8" t="e">
        <f t="shared" si="256"/>
        <v>#VALUE!</v>
      </c>
      <c r="U710" s="8" t="e">
        <f t="shared" si="257"/>
        <v>#VALUE!</v>
      </c>
      <c r="V710" s="8" t="e">
        <f t="shared" si="258"/>
        <v>#VALUE!</v>
      </c>
      <c r="W710" s="8" t="e">
        <f t="shared" si="259"/>
        <v>#VALUE!</v>
      </c>
      <c r="X710" s="11" t="e">
        <f t="shared" si="216"/>
        <v>#VALUE!</v>
      </c>
      <c r="Y710" s="11" t="e">
        <f t="shared" si="217"/>
        <v>#VALUE!</v>
      </c>
      <c r="Z710" s="11" t="e">
        <f t="shared" si="218"/>
        <v>#VALUE!</v>
      </c>
      <c r="AA710" s="11" t="e">
        <f t="shared" si="219"/>
        <v>#VALUE!</v>
      </c>
      <c r="AB710" s="11" t="e">
        <f t="shared" si="220"/>
        <v>#VALUE!</v>
      </c>
      <c r="AC710" s="11" t="e">
        <f t="shared" si="221"/>
        <v>#VALUE!</v>
      </c>
      <c r="AD710" s="11" t="e">
        <f t="shared" si="222"/>
        <v>#VALUE!</v>
      </c>
      <c r="AE710" s="11" t="e">
        <f t="shared" si="223"/>
        <v>#VALUE!</v>
      </c>
      <c r="AF710" s="11" t="e">
        <f t="shared" si="224"/>
        <v>#VALUE!</v>
      </c>
      <c r="AG710" s="11" t="e">
        <f t="shared" si="225"/>
        <v>#VALUE!</v>
      </c>
      <c r="AH710" s="11" t="e">
        <f t="shared" si="226"/>
        <v>#VALUE!</v>
      </c>
    </row>
    <row r="711" spans="1:34">
      <c r="A711" s="3">
        <v>56066</v>
      </c>
      <c r="B711" s="4" t="s">
        <v>103</v>
      </c>
      <c r="C711" s="4" t="s">
        <v>103</v>
      </c>
      <c r="D711" s="4" t="s">
        <v>103</v>
      </c>
      <c r="E711" s="4" t="s">
        <v>103</v>
      </c>
      <c r="F711" s="9" t="s">
        <v>103</v>
      </c>
      <c r="G711" s="11" t="s">
        <v>103</v>
      </c>
      <c r="H711" s="9" t="s">
        <v>103</v>
      </c>
      <c r="I711" s="9" t="s">
        <v>103</v>
      </c>
      <c r="J711" s="9" t="s">
        <v>103</v>
      </c>
      <c r="K711" s="9" t="s">
        <v>103</v>
      </c>
      <c r="L711" s="9" t="s">
        <v>103</v>
      </c>
      <c r="M711" s="7" t="e">
        <f t="shared" si="249"/>
        <v>#VALUE!</v>
      </c>
      <c r="N711" s="8" t="e">
        <f t="shared" si="250"/>
        <v>#VALUE!</v>
      </c>
      <c r="O711" s="8" t="e">
        <f t="shared" si="251"/>
        <v>#VALUE!</v>
      </c>
      <c r="P711" s="8" t="e">
        <f t="shared" si="252"/>
        <v>#VALUE!</v>
      </c>
      <c r="Q711" s="8" t="e">
        <f t="shared" si="253"/>
        <v>#VALUE!</v>
      </c>
      <c r="R711" s="8" t="e">
        <f t="shared" si="254"/>
        <v>#VALUE!</v>
      </c>
      <c r="S711" s="8" t="e">
        <f t="shared" si="255"/>
        <v>#VALUE!</v>
      </c>
      <c r="T711" s="8" t="e">
        <f t="shared" si="256"/>
        <v>#VALUE!</v>
      </c>
      <c r="U711" s="8" t="e">
        <f t="shared" si="257"/>
        <v>#VALUE!</v>
      </c>
      <c r="V711" s="8" t="e">
        <f t="shared" si="258"/>
        <v>#VALUE!</v>
      </c>
      <c r="W711" s="8" t="e">
        <f t="shared" si="259"/>
        <v>#VALUE!</v>
      </c>
      <c r="X711" s="11" t="e">
        <f t="shared" si="216"/>
        <v>#VALUE!</v>
      </c>
      <c r="Y711" s="11" t="e">
        <f t="shared" si="217"/>
        <v>#VALUE!</v>
      </c>
      <c r="Z711" s="11" t="e">
        <f t="shared" si="218"/>
        <v>#VALUE!</v>
      </c>
      <c r="AA711" s="11" t="e">
        <f t="shared" si="219"/>
        <v>#VALUE!</v>
      </c>
      <c r="AB711" s="11" t="e">
        <f t="shared" si="220"/>
        <v>#VALUE!</v>
      </c>
      <c r="AC711" s="11" t="e">
        <f t="shared" si="221"/>
        <v>#VALUE!</v>
      </c>
      <c r="AD711" s="11" t="e">
        <f t="shared" si="222"/>
        <v>#VALUE!</v>
      </c>
      <c r="AE711" s="11" t="e">
        <f t="shared" si="223"/>
        <v>#VALUE!</v>
      </c>
      <c r="AF711" s="11" t="e">
        <f t="shared" si="224"/>
        <v>#VALUE!</v>
      </c>
      <c r="AG711" s="11" t="e">
        <f t="shared" si="225"/>
        <v>#VALUE!</v>
      </c>
      <c r="AH711" s="11" t="e">
        <f t="shared" si="226"/>
        <v>#VALUE!</v>
      </c>
    </row>
    <row r="712" spans="1:34">
      <c r="A712" s="3">
        <v>56097</v>
      </c>
      <c r="B712" s="4" t="s">
        <v>103</v>
      </c>
      <c r="C712" s="4" t="s">
        <v>103</v>
      </c>
      <c r="D712" s="4" t="s">
        <v>103</v>
      </c>
      <c r="E712" s="4" t="s">
        <v>103</v>
      </c>
      <c r="F712" s="9" t="s">
        <v>103</v>
      </c>
      <c r="G712" s="11" t="s">
        <v>103</v>
      </c>
      <c r="H712" s="9" t="s">
        <v>103</v>
      </c>
      <c r="I712" s="9" t="s">
        <v>103</v>
      </c>
      <c r="J712" s="9" t="s">
        <v>103</v>
      </c>
      <c r="K712" s="9" t="s">
        <v>103</v>
      </c>
      <c r="L712" s="9" t="s">
        <v>103</v>
      </c>
      <c r="M712" s="7" t="e">
        <f t="shared" si="249"/>
        <v>#VALUE!</v>
      </c>
      <c r="N712" s="8" t="e">
        <f t="shared" si="250"/>
        <v>#VALUE!</v>
      </c>
      <c r="O712" s="8" t="e">
        <f t="shared" si="251"/>
        <v>#VALUE!</v>
      </c>
      <c r="P712" s="8" t="e">
        <f t="shared" si="252"/>
        <v>#VALUE!</v>
      </c>
      <c r="Q712" s="8" t="e">
        <f t="shared" si="253"/>
        <v>#VALUE!</v>
      </c>
      <c r="R712" s="8" t="e">
        <f t="shared" si="254"/>
        <v>#VALUE!</v>
      </c>
      <c r="S712" s="8" t="e">
        <f t="shared" si="255"/>
        <v>#VALUE!</v>
      </c>
      <c r="T712" s="8" t="e">
        <f t="shared" si="256"/>
        <v>#VALUE!</v>
      </c>
      <c r="U712" s="8" t="e">
        <f t="shared" si="257"/>
        <v>#VALUE!</v>
      </c>
      <c r="V712" s="8" t="e">
        <f t="shared" si="258"/>
        <v>#VALUE!</v>
      </c>
      <c r="W712" s="8" t="e">
        <f t="shared" si="259"/>
        <v>#VALUE!</v>
      </c>
      <c r="X712" s="11" t="e">
        <f t="shared" si="216"/>
        <v>#VALUE!</v>
      </c>
      <c r="Y712" s="11" t="e">
        <f t="shared" si="217"/>
        <v>#VALUE!</v>
      </c>
      <c r="Z712" s="11" t="e">
        <f t="shared" si="218"/>
        <v>#VALUE!</v>
      </c>
      <c r="AA712" s="11" t="e">
        <f t="shared" si="219"/>
        <v>#VALUE!</v>
      </c>
      <c r="AB712" s="11" t="e">
        <f t="shared" si="220"/>
        <v>#VALUE!</v>
      </c>
      <c r="AC712" s="11" t="e">
        <f t="shared" si="221"/>
        <v>#VALUE!</v>
      </c>
      <c r="AD712" s="11" t="e">
        <f t="shared" si="222"/>
        <v>#VALUE!</v>
      </c>
      <c r="AE712" s="11" t="e">
        <f t="shared" si="223"/>
        <v>#VALUE!</v>
      </c>
      <c r="AF712" s="11" t="e">
        <f t="shared" si="224"/>
        <v>#VALUE!</v>
      </c>
      <c r="AG712" s="11" t="e">
        <f t="shared" si="225"/>
        <v>#VALUE!</v>
      </c>
      <c r="AH712" s="11" t="e">
        <f t="shared" si="226"/>
        <v>#VALUE!</v>
      </c>
    </row>
    <row r="713" spans="1:34">
      <c r="A713" s="3">
        <v>56128</v>
      </c>
      <c r="B713" s="4" t="s">
        <v>103</v>
      </c>
      <c r="C713" s="4" t="s">
        <v>103</v>
      </c>
      <c r="D713" s="4" t="s">
        <v>103</v>
      </c>
      <c r="E713" s="4" t="s">
        <v>103</v>
      </c>
      <c r="F713" s="9" t="s">
        <v>103</v>
      </c>
      <c r="G713" s="11" t="s">
        <v>103</v>
      </c>
      <c r="H713" s="9" t="s">
        <v>103</v>
      </c>
      <c r="I713" s="9" t="s">
        <v>103</v>
      </c>
      <c r="J713" s="9" t="s">
        <v>103</v>
      </c>
      <c r="K713" s="9" t="s">
        <v>103</v>
      </c>
      <c r="L713" s="9" t="s">
        <v>103</v>
      </c>
      <c r="M713" s="7" t="e">
        <f t="shared" si="249"/>
        <v>#VALUE!</v>
      </c>
      <c r="N713" s="8" t="e">
        <f t="shared" si="250"/>
        <v>#VALUE!</v>
      </c>
      <c r="O713" s="8" t="e">
        <f t="shared" si="251"/>
        <v>#VALUE!</v>
      </c>
      <c r="P713" s="8" t="e">
        <f t="shared" si="252"/>
        <v>#VALUE!</v>
      </c>
      <c r="Q713" s="8" t="e">
        <f t="shared" si="253"/>
        <v>#VALUE!</v>
      </c>
      <c r="R713" s="8" t="e">
        <f t="shared" si="254"/>
        <v>#VALUE!</v>
      </c>
      <c r="S713" s="8" t="e">
        <f t="shared" si="255"/>
        <v>#VALUE!</v>
      </c>
      <c r="T713" s="8" t="e">
        <f t="shared" si="256"/>
        <v>#VALUE!</v>
      </c>
      <c r="U713" s="8" t="e">
        <f t="shared" si="257"/>
        <v>#VALUE!</v>
      </c>
      <c r="V713" s="8" t="e">
        <f t="shared" si="258"/>
        <v>#VALUE!</v>
      </c>
      <c r="W713" s="8" t="e">
        <f t="shared" si="259"/>
        <v>#VALUE!</v>
      </c>
      <c r="X713" s="11" t="e">
        <f t="shared" si="216"/>
        <v>#VALUE!</v>
      </c>
      <c r="Y713" s="11" t="e">
        <f t="shared" si="217"/>
        <v>#VALUE!</v>
      </c>
      <c r="Z713" s="11" t="e">
        <f t="shared" si="218"/>
        <v>#VALUE!</v>
      </c>
      <c r="AA713" s="11" t="e">
        <f t="shared" si="219"/>
        <v>#VALUE!</v>
      </c>
      <c r="AB713" s="11" t="e">
        <f t="shared" si="220"/>
        <v>#VALUE!</v>
      </c>
      <c r="AC713" s="11" t="e">
        <f t="shared" si="221"/>
        <v>#VALUE!</v>
      </c>
      <c r="AD713" s="11" t="e">
        <f t="shared" si="222"/>
        <v>#VALUE!</v>
      </c>
      <c r="AE713" s="11" t="e">
        <f t="shared" si="223"/>
        <v>#VALUE!</v>
      </c>
      <c r="AF713" s="11" t="e">
        <f t="shared" si="224"/>
        <v>#VALUE!</v>
      </c>
      <c r="AG713" s="11" t="e">
        <f t="shared" si="225"/>
        <v>#VALUE!</v>
      </c>
      <c r="AH713" s="11" t="e">
        <f t="shared" si="226"/>
        <v>#VALUE!</v>
      </c>
    </row>
    <row r="714" spans="1:34">
      <c r="A714" s="3">
        <v>56158</v>
      </c>
      <c r="B714" s="4" t="s">
        <v>103</v>
      </c>
      <c r="C714" s="4" t="s">
        <v>103</v>
      </c>
      <c r="D714" s="4" t="s">
        <v>103</v>
      </c>
      <c r="E714" s="4" t="s">
        <v>103</v>
      </c>
      <c r="F714" s="9" t="s">
        <v>103</v>
      </c>
      <c r="G714" s="11" t="s">
        <v>103</v>
      </c>
      <c r="H714" s="9" t="s">
        <v>103</v>
      </c>
      <c r="I714" s="9" t="s">
        <v>103</v>
      </c>
      <c r="J714" s="9" t="s">
        <v>103</v>
      </c>
      <c r="K714" s="9" t="s">
        <v>103</v>
      </c>
      <c r="L714" s="9" t="s">
        <v>103</v>
      </c>
      <c r="M714" s="7" t="e">
        <f t="shared" si="249"/>
        <v>#VALUE!</v>
      </c>
      <c r="N714" s="8" t="e">
        <f t="shared" si="250"/>
        <v>#VALUE!</v>
      </c>
      <c r="O714" s="8" t="e">
        <f t="shared" si="251"/>
        <v>#VALUE!</v>
      </c>
      <c r="P714" s="8" t="e">
        <f t="shared" si="252"/>
        <v>#VALUE!</v>
      </c>
      <c r="Q714" s="8" t="e">
        <f t="shared" si="253"/>
        <v>#VALUE!</v>
      </c>
      <c r="R714" s="8" t="e">
        <f t="shared" si="254"/>
        <v>#VALUE!</v>
      </c>
      <c r="S714" s="8" t="e">
        <f t="shared" si="255"/>
        <v>#VALUE!</v>
      </c>
      <c r="T714" s="8" t="e">
        <f t="shared" si="256"/>
        <v>#VALUE!</v>
      </c>
      <c r="U714" s="8" t="e">
        <f t="shared" si="257"/>
        <v>#VALUE!</v>
      </c>
      <c r="V714" s="8" t="e">
        <f t="shared" si="258"/>
        <v>#VALUE!</v>
      </c>
      <c r="W714" s="8" t="e">
        <f t="shared" si="259"/>
        <v>#VALUE!</v>
      </c>
      <c r="X714" s="11" t="e">
        <f t="shared" si="216"/>
        <v>#VALUE!</v>
      </c>
      <c r="Y714" s="11" t="e">
        <f t="shared" si="217"/>
        <v>#VALUE!</v>
      </c>
      <c r="Z714" s="11" t="e">
        <f t="shared" si="218"/>
        <v>#VALUE!</v>
      </c>
      <c r="AA714" s="11" t="e">
        <f t="shared" si="219"/>
        <v>#VALUE!</v>
      </c>
      <c r="AB714" s="11" t="e">
        <f t="shared" si="220"/>
        <v>#VALUE!</v>
      </c>
      <c r="AC714" s="11" t="e">
        <f t="shared" si="221"/>
        <v>#VALUE!</v>
      </c>
      <c r="AD714" s="11" t="e">
        <f t="shared" si="222"/>
        <v>#VALUE!</v>
      </c>
      <c r="AE714" s="11" t="e">
        <f t="shared" si="223"/>
        <v>#VALUE!</v>
      </c>
      <c r="AF714" s="11" t="e">
        <f t="shared" si="224"/>
        <v>#VALUE!</v>
      </c>
      <c r="AG714" s="11" t="e">
        <f t="shared" si="225"/>
        <v>#VALUE!</v>
      </c>
      <c r="AH714" s="11" t="e">
        <f t="shared" si="226"/>
        <v>#VALUE!</v>
      </c>
    </row>
    <row r="715" spans="1:34">
      <c r="A715" s="3">
        <v>56189</v>
      </c>
      <c r="B715" s="4" t="s">
        <v>103</v>
      </c>
      <c r="C715" s="4" t="s">
        <v>103</v>
      </c>
      <c r="D715" s="4" t="s">
        <v>103</v>
      </c>
      <c r="E715" s="4" t="s">
        <v>103</v>
      </c>
      <c r="F715" s="9" t="s">
        <v>103</v>
      </c>
      <c r="G715" s="11" t="s">
        <v>103</v>
      </c>
      <c r="H715" s="9" t="s">
        <v>103</v>
      </c>
      <c r="I715" s="9" t="s">
        <v>103</v>
      </c>
      <c r="J715" s="9" t="s">
        <v>103</v>
      </c>
      <c r="K715" s="9" t="s">
        <v>103</v>
      </c>
      <c r="L715" s="9" t="s">
        <v>103</v>
      </c>
      <c r="M715" s="7" t="e">
        <f t="shared" si="249"/>
        <v>#VALUE!</v>
      </c>
      <c r="N715" s="8" t="e">
        <f t="shared" si="250"/>
        <v>#VALUE!</v>
      </c>
      <c r="O715" s="8" t="e">
        <f t="shared" si="251"/>
        <v>#VALUE!</v>
      </c>
      <c r="P715" s="8" t="e">
        <f t="shared" si="252"/>
        <v>#VALUE!</v>
      </c>
      <c r="Q715" s="8" t="e">
        <f t="shared" si="253"/>
        <v>#VALUE!</v>
      </c>
      <c r="R715" s="8" t="e">
        <f t="shared" si="254"/>
        <v>#VALUE!</v>
      </c>
      <c r="S715" s="8" t="e">
        <f t="shared" si="255"/>
        <v>#VALUE!</v>
      </c>
      <c r="T715" s="8" t="e">
        <f t="shared" si="256"/>
        <v>#VALUE!</v>
      </c>
      <c r="U715" s="8" t="e">
        <f t="shared" si="257"/>
        <v>#VALUE!</v>
      </c>
      <c r="V715" s="8" t="e">
        <f t="shared" si="258"/>
        <v>#VALUE!</v>
      </c>
      <c r="W715" s="8" t="e">
        <f t="shared" si="259"/>
        <v>#VALUE!</v>
      </c>
      <c r="X715" s="11" t="e">
        <f t="shared" si="216"/>
        <v>#VALUE!</v>
      </c>
      <c r="Y715" s="11" t="e">
        <f t="shared" si="217"/>
        <v>#VALUE!</v>
      </c>
      <c r="Z715" s="11" t="e">
        <f t="shared" si="218"/>
        <v>#VALUE!</v>
      </c>
      <c r="AA715" s="11" t="e">
        <f t="shared" si="219"/>
        <v>#VALUE!</v>
      </c>
      <c r="AB715" s="11" t="e">
        <f t="shared" si="220"/>
        <v>#VALUE!</v>
      </c>
      <c r="AC715" s="11" t="e">
        <f t="shared" si="221"/>
        <v>#VALUE!</v>
      </c>
      <c r="AD715" s="11" t="e">
        <f t="shared" si="222"/>
        <v>#VALUE!</v>
      </c>
      <c r="AE715" s="11" t="e">
        <f t="shared" si="223"/>
        <v>#VALUE!</v>
      </c>
      <c r="AF715" s="11" t="e">
        <f t="shared" si="224"/>
        <v>#VALUE!</v>
      </c>
      <c r="AG715" s="11" t="e">
        <f t="shared" si="225"/>
        <v>#VALUE!</v>
      </c>
      <c r="AH715" s="11" t="e">
        <f t="shared" si="226"/>
        <v>#VALUE!</v>
      </c>
    </row>
    <row r="716" spans="1:34">
      <c r="A716" s="3">
        <v>56219</v>
      </c>
      <c r="B716" s="4" t="s">
        <v>103</v>
      </c>
      <c r="C716" s="4" t="s">
        <v>103</v>
      </c>
      <c r="D716" s="4" t="s">
        <v>103</v>
      </c>
      <c r="E716" s="4" t="s">
        <v>103</v>
      </c>
      <c r="F716" s="9" t="s">
        <v>103</v>
      </c>
      <c r="G716" s="11" t="s">
        <v>103</v>
      </c>
      <c r="H716" s="9" t="s">
        <v>103</v>
      </c>
      <c r="I716" s="9" t="s">
        <v>103</v>
      </c>
      <c r="J716" s="9" t="s">
        <v>103</v>
      </c>
      <c r="K716" s="9" t="s">
        <v>103</v>
      </c>
      <c r="L716" s="9" t="s">
        <v>103</v>
      </c>
      <c r="M716" s="7" t="e">
        <f t="shared" si="249"/>
        <v>#VALUE!</v>
      </c>
      <c r="N716" s="8" t="e">
        <f t="shared" si="250"/>
        <v>#VALUE!</v>
      </c>
      <c r="O716" s="8" t="e">
        <f t="shared" si="251"/>
        <v>#VALUE!</v>
      </c>
      <c r="P716" s="8" t="e">
        <f t="shared" si="252"/>
        <v>#VALUE!</v>
      </c>
      <c r="Q716" s="8" t="e">
        <f t="shared" si="253"/>
        <v>#VALUE!</v>
      </c>
      <c r="R716" s="8" t="e">
        <f t="shared" si="254"/>
        <v>#VALUE!</v>
      </c>
      <c r="S716" s="8" t="e">
        <f t="shared" si="255"/>
        <v>#VALUE!</v>
      </c>
      <c r="T716" s="8" t="e">
        <f t="shared" si="256"/>
        <v>#VALUE!</v>
      </c>
      <c r="U716" s="8" t="e">
        <f t="shared" si="257"/>
        <v>#VALUE!</v>
      </c>
      <c r="V716" s="8" t="e">
        <f t="shared" si="258"/>
        <v>#VALUE!</v>
      </c>
      <c r="W716" s="8" t="e">
        <f t="shared" si="259"/>
        <v>#VALUE!</v>
      </c>
      <c r="X716" s="11" t="e">
        <f t="shared" si="216"/>
        <v>#VALUE!</v>
      </c>
      <c r="Y716" s="11" t="e">
        <f t="shared" si="217"/>
        <v>#VALUE!</v>
      </c>
      <c r="Z716" s="11" t="e">
        <f t="shared" si="218"/>
        <v>#VALUE!</v>
      </c>
      <c r="AA716" s="11" t="e">
        <f t="shared" si="219"/>
        <v>#VALUE!</v>
      </c>
      <c r="AB716" s="11" t="e">
        <f t="shared" si="220"/>
        <v>#VALUE!</v>
      </c>
      <c r="AC716" s="11" t="e">
        <f t="shared" si="221"/>
        <v>#VALUE!</v>
      </c>
      <c r="AD716" s="11" t="e">
        <f t="shared" si="222"/>
        <v>#VALUE!</v>
      </c>
      <c r="AE716" s="11" t="e">
        <f t="shared" si="223"/>
        <v>#VALUE!</v>
      </c>
      <c r="AF716" s="11" t="e">
        <f t="shared" si="224"/>
        <v>#VALUE!</v>
      </c>
      <c r="AG716" s="11" t="e">
        <f t="shared" si="225"/>
        <v>#VALUE!</v>
      </c>
      <c r="AH716" s="11" t="e">
        <f t="shared" si="226"/>
        <v>#VALUE!</v>
      </c>
    </row>
    <row r="717" spans="1:34">
      <c r="A717" s="3">
        <v>56250</v>
      </c>
      <c r="B717" s="4" t="s">
        <v>103</v>
      </c>
      <c r="C717" s="4" t="s">
        <v>103</v>
      </c>
      <c r="D717" s="4" t="s">
        <v>103</v>
      </c>
      <c r="E717" s="4" t="s">
        <v>103</v>
      </c>
      <c r="F717" s="9" t="s">
        <v>103</v>
      </c>
      <c r="G717" s="11" t="s">
        <v>103</v>
      </c>
      <c r="H717" s="9" t="s">
        <v>103</v>
      </c>
      <c r="I717" s="9" t="s">
        <v>103</v>
      </c>
      <c r="J717" s="9" t="s">
        <v>103</v>
      </c>
      <c r="K717" s="9" t="s">
        <v>103</v>
      </c>
      <c r="L717" s="9" t="s">
        <v>103</v>
      </c>
      <c r="M717" s="7" t="e">
        <f t="shared" si="249"/>
        <v>#VALUE!</v>
      </c>
      <c r="N717" s="8" t="e">
        <f t="shared" si="250"/>
        <v>#VALUE!</v>
      </c>
      <c r="O717" s="8" t="e">
        <f t="shared" si="251"/>
        <v>#VALUE!</v>
      </c>
      <c r="P717" s="8" t="e">
        <f t="shared" si="252"/>
        <v>#VALUE!</v>
      </c>
      <c r="Q717" s="8" t="e">
        <f t="shared" si="253"/>
        <v>#VALUE!</v>
      </c>
      <c r="R717" s="8" t="e">
        <f t="shared" si="254"/>
        <v>#VALUE!</v>
      </c>
      <c r="S717" s="8" t="e">
        <f t="shared" si="255"/>
        <v>#VALUE!</v>
      </c>
      <c r="T717" s="8" t="e">
        <f t="shared" si="256"/>
        <v>#VALUE!</v>
      </c>
      <c r="U717" s="8" t="e">
        <f t="shared" si="257"/>
        <v>#VALUE!</v>
      </c>
      <c r="V717" s="8" t="e">
        <f t="shared" si="258"/>
        <v>#VALUE!</v>
      </c>
      <c r="W717" s="8" t="e">
        <f t="shared" si="259"/>
        <v>#VALUE!</v>
      </c>
      <c r="X717" s="11" t="e">
        <f t="shared" si="216"/>
        <v>#VALUE!</v>
      </c>
      <c r="Y717" s="11" t="e">
        <f t="shared" si="217"/>
        <v>#VALUE!</v>
      </c>
      <c r="Z717" s="11" t="e">
        <f t="shared" si="218"/>
        <v>#VALUE!</v>
      </c>
      <c r="AA717" s="11" t="e">
        <f t="shared" si="219"/>
        <v>#VALUE!</v>
      </c>
      <c r="AB717" s="11" t="e">
        <f t="shared" si="220"/>
        <v>#VALUE!</v>
      </c>
      <c r="AC717" s="11" t="e">
        <f t="shared" si="221"/>
        <v>#VALUE!</v>
      </c>
      <c r="AD717" s="11" t="e">
        <f t="shared" si="222"/>
        <v>#VALUE!</v>
      </c>
      <c r="AE717" s="11" t="e">
        <f t="shared" si="223"/>
        <v>#VALUE!</v>
      </c>
      <c r="AF717" s="11" t="e">
        <f t="shared" si="224"/>
        <v>#VALUE!</v>
      </c>
      <c r="AG717" s="11" t="e">
        <f t="shared" si="225"/>
        <v>#VALUE!</v>
      </c>
      <c r="AH717" s="11" t="e">
        <f t="shared" si="226"/>
        <v>#VALUE!</v>
      </c>
    </row>
    <row r="718" spans="1:34">
      <c r="A718" s="3">
        <v>56281</v>
      </c>
      <c r="B718" s="4" t="s">
        <v>103</v>
      </c>
      <c r="C718" s="4" t="s">
        <v>103</v>
      </c>
      <c r="D718" s="4" t="s">
        <v>103</v>
      </c>
      <c r="E718" s="4" t="s">
        <v>103</v>
      </c>
      <c r="F718" s="9" t="s">
        <v>103</v>
      </c>
      <c r="G718" s="11" t="s">
        <v>103</v>
      </c>
      <c r="H718" s="9" t="s">
        <v>103</v>
      </c>
      <c r="I718" s="9" t="s">
        <v>103</v>
      </c>
      <c r="J718" s="9" t="s">
        <v>103</v>
      </c>
      <c r="K718" s="9" t="s">
        <v>103</v>
      </c>
      <c r="L718" s="9" t="s">
        <v>103</v>
      </c>
      <c r="M718" s="7" t="e">
        <f t="shared" si="249"/>
        <v>#VALUE!</v>
      </c>
      <c r="N718" s="8" t="e">
        <f t="shared" si="250"/>
        <v>#VALUE!</v>
      </c>
      <c r="O718" s="8" t="e">
        <f t="shared" si="251"/>
        <v>#VALUE!</v>
      </c>
      <c r="P718" s="8" t="e">
        <f t="shared" si="252"/>
        <v>#VALUE!</v>
      </c>
      <c r="Q718" s="8" t="e">
        <f t="shared" si="253"/>
        <v>#VALUE!</v>
      </c>
      <c r="R718" s="8" t="e">
        <f t="shared" si="254"/>
        <v>#VALUE!</v>
      </c>
      <c r="S718" s="8" t="e">
        <f t="shared" si="255"/>
        <v>#VALUE!</v>
      </c>
      <c r="T718" s="8" t="e">
        <f t="shared" si="256"/>
        <v>#VALUE!</v>
      </c>
      <c r="U718" s="8" t="e">
        <f t="shared" si="257"/>
        <v>#VALUE!</v>
      </c>
      <c r="V718" s="8" t="e">
        <f t="shared" si="258"/>
        <v>#VALUE!</v>
      </c>
      <c r="W718" s="8" t="e">
        <f t="shared" si="259"/>
        <v>#VALUE!</v>
      </c>
      <c r="X718" s="11" t="e">
        <f t="shared" si="216"/>
        <v>#VALUE!</v>
      </c>
      <c r="Y718" s="11" t="e">
        <f t="shared" si="217"/>
        <v>#VALUE!</v>
      </c>
      <c r="Z718" s="11" t="e">
        <f t="shared" si="218"/>
        <v>#VALUE!</v>
      </c>
      <c r="AA718" s="11" t="e">
        <f t="shared" si="219"/>
        <v>#VALUE!</v>
      </c>
      <c r="AB718" s="11" t="e">
        <f t="shared" si="220"/>
        <v>#VALUE!</v>
      </c>
      <c r="AC718" s="11" t="e">
        <f t="shared" si="221"/>
        <v>#VALUE!</v>
      </c>
      <c r="AD718" s="11" t="e">
        <f t="shared" si="222"/>
        <v>#VALUE!</v>
      </c>
      <c r="AE718" s="11" t="e">
        <f t="shared" si="223"/>
        <v>#VALUE!</v>
      </c>
      <c r="AF718" s="11" t="e">
        <f t="shared" si="224"/>
        <v>#VALUE!</v>
      </c>
      <c r="AG718" s="11" t="e">
        <f t="shared" si="225"/>
        <v>#VALUE!</v>
      </c>
      <c r="AH718" s="11" t="e">
        <f t="shared" si="226"/>
        <v>#VALUE!</v>
      </c>
    </row>
    <row r="719" spans="1:34">
      <c r="A719" s="3">
        <v>56309</v>
      </c>
      <c r="B719" s="4" t="s">
        <v>103</v>
      </c>
      <c r="C719" s="4" t="s">
        <v>103</v>
      </c>
      <c r="D719" s="4" t="s">
        <v>103</v>
      </c>
      <c r="E719" s="4" t="s">
        <v>103</v>
      </c>
      <c r="F719" s="9" t="s">
        <v>103</v>
      </c>
      <c r="G719" s="11" t="s">
        <v>103</v>
      </c>
      <c r="H719" s="9" t="s">
        <v>103</v>
      </c>
      <c r="I719" s="9" t="s">
        <v>103</v>
      </c>
      <c r="J719" s="9" t="s">
        <v>103</v>
      </c>
      <c r="K719" s="9" t="s">
        <v>103</v>
      </c>
      <c r="L719" s="9" t="s">
        <v>103</v>
      </c>
      <c r="M719" s="7" t="e">
        <f t="shared" si="249"/>
        <v>#VALUE!</v>
      </c>
      <c r="N719" s="8" t="e">
        <f t="shared" si="250"/>
        <v>#VALUE!</v>
      </c>
      <c r="O719" s="8" t="e">
        <f t="shared" si="251"/>
        <v>#VALUE!</v>
      </c>
      <c r="P719" s="8" t="e">
        <f t="shared" si="252"/>
        <v>#VALUE!</v>
      </c>
      <c r="Q719" s="8" t="e">
        <f t="shared" si="253"/>
        <v>#VALUE!</v>
      </c>
      <c r="R719" s="8" t="e">
        <f t="shared" si="254"/>
        <v>#VALUE!</v>
      </c>
      <c r="S719" s="8" t="e">
        <f t="shared" si="255"/>
        <v>#VALUE!</v>
      </c>
      <c r="T719" s="8" t="e">
        <f t="shared" si="256"/>
        <v>#VALUE!</v>
      </c>
      <c r="U719" s="8" t="e">
        <f t="shared" si="257"/>
        <v>#VALUE!</v>
      </c>
      <c r="V719" s="8" t="e">
        <f t="shared" si="258"/>
        <v>#VALUE!</v>
      </c>
      <c r="W719" s="8" t="e">
        <f t="shared" si="259"/>
        <v>#VALUE!</v>
      </c>
      <c r="X719" s="11" t="e">
        <f t="shared" si="216"/>
        <v>#VALUE!</v>
      </c>
      <c r="Y719" s="11" t="e">
        <f t="shared" si="217"/>
        <v>#VALUE!</v>
      </c>
      <c r="Z719" s="11" t="e">
        <f t="shared" si="218"/>
        <v>#VALUE!</v>
      </c>
      <c r="AA719" s="11" t="e">
        <f t="shared" si="219"/>
        <v>#VALUE!</v>
      </c>
      <c r="AB719" s="11" t="e">
        <f t="shared" si="220"/>
        <v>#VALUE!</v>
      </c>
      <c r="AC719" s="11" t="e">
        <f t="shared" si="221"/>
        <v>#VALUE!</v>
      </c>
      <c r="AD719" s="11" t="e">
        <f t="shared" si="222"/>
        <v>#VALUE!</v>
      </c>
      <c r="AE719" s="11" t="e">
        <f t="shared" si="223"/>
        <v>#VALUE!</v>
      </c>
      <c r="AF719" s="11" t="e">
        <f t="shared" si="224"/>
        <v>#VALUE!</v>
      </c>
      <c r="AG719" s="11" t="e">
        <f t="shared" si="225"/>
        <v>#VALUE!</v>
      </c>
      <c r="AH719" s="11" t="e">
        <f t="shared" si="226"/>
        <v>#VALUE!</v>
      </c>
    </row>
    <row r="720" spans="1:34">
      <c r="A720" s="3">
        <v>56340</v>
      </c>
      <c r="B720" s="4" t="s">
        <v>103</v>
      </c>
      <c r="C720" s="4" t="s">
        <v>103</v>
      </c>
      <c r="D720" s="4" t="s">
        <v>103</v>
      </c>
      <c r="E720" s="4" t="s">
        <v>103</v>
      </c>
      <c r="F720" s="9" t="s">
        <v>103</v>
      </c>
      <c r="G720" s="11" t="s">
        <v>103</v>
      </c>
      <c r="H720" s="9" t="s">
        <v>103</v>
      </c>
      <c r="I720" s="9" t="s">
        <v>103</v>
      </c>
      <c r="J720" s="9" t="s">
        <v>103</v>
      </c>
      <c r="K720" s="9" t="s">
        <v>103</v>
      </c>
      <c r="L720" s="9" t="s">
        <v>103</v>
      </c>
      <c r="M720" s="7" t="e">
        <f t="shared" si="249"/>
        <v>#VALUE!</v>
      </c>
      <c r="N720" s="8" t="e">
        <f t="shared" si="250"/>
        <v>#VALUE!</v>
      </c>
      <c r="O720" s="8" t="e">
        <f t="shared" si="251"/>
        <v>#VALUE!</v>
      </c>
      <c r="P720" s="8" t="e">
        <f t="shared" si="252"/>
        <v>#VALUE!</v>
      </c>
      <c r="Q720" s="8" t="e">
        <f t="shared" si="253"/>
        <v>#VALUE!</v>
      </c>
      <c r="R720" s="8" t="e">
        <f t="shared" si="254"/>
        <v>#VALUE!</v>
      </c>
      <c r="S720" s="8" t="e">
        <f t="shared" si="255"/>
        <v>#VALUE!</v>
      </c>
      <c r="T720" s="8" t="e">
        <f t="shared" si="256"/>
        <v>#VALUE!</v>
      </c>
      <c r="U720" s="8" t="e">
        <f t="shared" si="257"/>
        <v>#VALUE!</v>
      </c>
      <c r="V720" s="8" t="e">
        <f t="shared" si="258"/>
        <v>#VALUE!</v>
      </c>
      <c r="W720" s="8" t="e">
        <f t="shared" si="259"/>
        <v>#VALUE!</v>
      </c>
      <c r="X720" s="11" t="e">
        <f t="shared" ref="X720:X783" si="260">(M720/M708)-1</f>
        <v>#VALUE!</v>
      </c>
      <c r="Y720" s="11" t="e">
        <f t="shared" ref="Y720:Y783" si="261">(N720/N708)-1</f>
        <v>#VALUE!</v>
      </c>
      <c r="Z720" s="11" t="e">
        <f t="shared" ref="Z720:Z783" si="262">(O720/O708)-1</f>
        <v>#VALUE!</v>
      </c>
      <c r="AA720" s="11" t="e">
        <f t="shared" ref="AA720:AA783" si="263">(P720/P708)-1</f>
        <v>#VALUE!</v>
      </c>
      <c r="AB720" s="11" t="e">
        <f t="shared" ref="AB720:AB783" si="264">(Q720/Q708)-1</f>
        <v>#VALUE!</v>
      </c>
      <c r="AC720" s="11" t="e">
        <f t="shared" ref="AC720:AC783" si="265">(R720/R708)-1</f>
        <v>#VALUE!</v>
      </c>
      <c r="AD720" s="11" t="e">
        <f t="shared" ref="AD720:AD783" si="266">(S720/S708)-1</f>
        <v>#VALUE!</v>
      </c>
      <c r="AE720" s="11" t="e">
        <f t="shared" ref="AE720:AE783" si="267">(T720/T708)-1</f>
        <v>#VALUE!</v>
      </c>
      <c r="AF720" s="11" t="e">
        <f t="shared" ref="AF720:AF783" si="268">(U720/U708)-1</f>
        <v>#VALUE!</v>
      </c>
      <c r="AG720" s="11" t="e">
        <f t="shared" ref="AG720:AG783" si="269">(V720/V708)-1</f>
        <v>#VALUE!</v>
      </c>
      <c r="AH720" s="11" t="e">
        <f t="shared" ref="AH720:AH783" si="270">(W720/W708)-1</f>
        <v>#VALUE!</v>
      </c>
    </row>
    <row r="721" spans="1:34">
      <c r="A721" s="3">
        <v>56370</v>
      </c>
      <c r="B721" s="4" t="s">
        <v>103</v>
      </c>
      <c r="C721" s="4" t="s">
        <v>103</v>
      </c>
      <c r="D721" s="4" t="s">
        <v>103</v>
      </c>
      <c r="E721" s="4" t="s">
        <v>103</v>
      </c>
      <c r="F721" s="9" t="s">
        <v>103</v>
      </c>
      <c r="G721" s="11" t="s">
        <v>103</v>
      </c>
      <c r="H721" s="9" t="s">
        <v>103</v>
      </c>
      <c r="I721" s="9" t="s">
        <v>103</v>
      </c>
      <c r="J721" s="9" t="s">
        <v>103</v>
      </c>
      <c r="K721" s="9" t="s">
        <v>103</v>
      </c>
      <c r="L721" s="9" t="s">
        <v>103</v>
      </c>
      <c r="M721" s="7" t="e">
        <f t="shared" si="249"/>
        <v>#VALUE!</v>
      </c>
      <c r="N721" s="8" t="e">
        <f t="shared" si="250"/>
        <v>#VALUE!</v>
      </c>
      <c r="O721" s="8" t="e">
        <f t="shared" si="251"/>
        <v>#VALUE!</v>
      </c>
      <c r="P721" s="8" t="e">
        <f t="shared" si="252"/>
        <v>#VALUE!</v>
      </c>
      <c r="Q721" s="8" t="e">
        <f t="shared" si="253"/>
        <v>#VALUE!</v>
      </c>
      <c r="R721" s="8" t="e">
        <f t="shared" si="254"/>
        <v>#VALUE!</v>
      </c>
      <c r="S721" s="8" t="e">
        <f t="shared" si="255"/>
        <v>#VALUE!</v>
      </c>
      <c r="T721" s="8" t="e">
        <f t="shared" si="256"/>
        <v>#VALUE!</v>
      </c>
      <c r="U721" s="8" t="e">
        <f t="shared" si="257"/>
        <v>#VALUE!</v>
      </c>
      <c r="V721" s="8" t="e">
        <f t="shared" si="258"/>
        <v>#VALUE!</v>
      </c>
      <c r="W721" s="8" t="e">
        <f t="shared" si="259"/>
        <v>#VALUE!</v>
      </c>
      <c r="X721" s="11" t="e">
        <f t="shared" si="260"/>
        <v>#VALUE!</v>
      </c>
      <c r="Y721" s="11" t="e">
        <f t="shared" si="261"/>
        <v>#VALUE!</v>
      </c>
      <c r="Z721" s="11" t="e">
        <f t="shared" si="262"/>
        <v>#VALUE!</v>
      </c>
      <c r="AA721" s="11" t="e">
        <f t="shared" si="263"/>
        <v>#VALUE!</v>
      </c>
      <c r="AB721" s="11" t="e">
        <f t="shared" si="264"/>
        <v>#VALUE!</v>
      </c>
      <c r="AC721" s="11" t="e">
        <f t="shared" si="265"/>
        <v>#VALUE!</v>
      </c>
      <c r="AD721" s="11" t="e">
        <f t="shared" si="266"/>
        <v>#VALUE!</v>
      </c>
      <c r="AE721" s="11" t="e">
        <f t="shared" si="267"/>
        <v>#VALUE!</v>
      </c>
      <c r="AF721" s="11" t="e">
        <f t="shared" si="268"/>
        <v>#VALUE!</v>
      </c>
      <c r="AG721" s="11" t="e">
        <f t="shared" si="269"/>
        <v>#VALUE!</v>
      </c>
      <c r="AH721" s="11" t="e">
        <f t="shared" si="270"/>
        <v>#VALUE!</v>
      </c>
    </row>
    <row r="722" spans="1:34">
      <c r="A722" s="3">
        <v>56401</v>
      </c>
      <c r="B722" s="4" t="s">
        <v>103</v>
      </c>
      <c r="C722" s="4" t="s">
        <v>103</v>
      </c>
      <c r="D722" s="4" t="s">
        <v>103</v>
      </c>
      <c r="E722" s="4" t="s">
        <v>103</v>
      </c>
      <c r="F722" s="9" t="s">
        <v>103</v>
      </c>
      <c r="G722" s="11" t="s">
        <v>103</v>
      </c>
      <c r="H722" s="9" t="s">
        <v>103</v>
      </c>
      <c r="I722" s="9" t="s">
        <v>103</v>
      </c>
      <c r="J722" s="9" t="s">
        <v>103</v>
      </c>
      <c r="K722" s="9" t="s">
        <v>103</v>
      </c>
      <c r="L722" s="9" t="s">
        <v>103</v>
      </c>
      <c r="M722" s="7" t="e">
        <f t="shared" si="249"/>
        <v>#VALUE!</v>
      </c>
      <c r="N722" s="8" t="e">
        <f t="shared" si="250"/>
        <v>#VALUE!</v>
      </c>
      <c r="O722" s="8" t="e">
        <f t="shared" si="251"/>
        <v>#VALUE!</v>
      </c>
      <c r="P722" s="8" t="e">
        <f t="shared" si="252"/>
        <v>#VALUE!</v>
      </c>
      <c r="Q722" s="8" t="e">
        <f t="shared" si="253"/>
        <v>#VALUE!</v>
      </c>
      <c r="R722" s="8" t="e">
        <f t="shared" si="254"/>
        <v>#VALUE!</v>
      </c>
      <c r="S722" s="8" t="e">
        <f t="shared" si="255"/>
        <v>#VALUE!</v>
      </c>
      <c r="T722" s="8" t="e">
        <f t="shared" si="256"/>
        <v>#VALUE!</v>
      </c>
      <c r="U722" s="8" t="e">
        <f t="shared" si="257"/>
        <v>#VALUE!</v>
      </c>
      <c r="V722" s="8" t="e">
        <f t="shared" si="258"/>
        <v>#VALUE!</v>
      </c>
      <c r="W722" s="8" t="e">
        <f t="shared" si="259"/>
        <v>#VALUE!</v>
      </c>
      <c r="X722" s="11" t="e">
        <f t="shared" si="260"/>
        <v>#VALUE!</v>
      </c>
      <c r="Y722" s="11" t="e">
        <f t="shared" si="261"/>
        <v>#VALUE!</v>
      </c>
      <c r="Z722" s="11" t="e">
        <f t="shared" si="262"/>
        <v>#VALUE!</v>
      </c>
      <c r="AA722" s="11" t="e">
        <f t="shared" si="263"/>
        <v>#VALUE!</v>
      </c>
      <c r="AB722" s="11" t="e">
        <f t="shared" si="264"/>
        <v>#VALUE!</v>
      </c>
      <c r="AC722" s="11" t="e">
        <f t="shared" si="265"/>
        <v>#VALUE!</v>
      </c>
      <c r="AD722" s="11" t="e">
        <f t="shared" si="266"/>
        <v>#VALUE!</v>
      </c>
      <c r="AE722" s="11" t="e">
        <f t="shared" si="267"/>
        <v>#VALUE!</v>
      </c>
      <c r="AF722" s="11" t="e">
        <f t="shared" si="268"/>
        <v>#VALUE!</v>
      </c>
      <c r="AG722" s="11" t="e">
        <f t="shared" si="269"/>
        <v>#VALUE!</v>
      </c>
      <c r="AH722" s="11" t="e">
        <f t="shared" si="270"/>
        <v>#VALUE!</v>
      </c>
    </row>
    <row r="723" spans="1:34">
      <c r="A723" s="3">
        <v>56431</v>
      </c>
      <c r="B723" s="4" t="s">
        <v>103</v>
      </c>
      <c r="C723" s="4" t="s">
        <v>103</v>
      </c>
      <c r="D723" s="4" t="s">
        <v>103</v>
      </c>
      <c r="E723" s="4" t="s">
        <v>103</v>
      </c>
      <c r="F723" s="9" t="s">
        <v>103</v>
      </c>
      <c r="G723" s="11" t="s">
        <v>103</v>
      </c>
      <c r="H723" s="9" t="s">
        <v>103</v>
      </c>
      <c r="I723" s="9" t="s">
        <v>103</v>
      </c>
      <c r="J723" s="9" t="s">
        <v>103</v>
      </c>
      <c r="K723" s="9" t="s">
        <v>103</v>
      </c>
      <c r="L723" s="9" t="s">
        <v>103</v>
      </c>
      <c r="M723" s="7" t="e">
        <f t="shared" si="249"/>
        <v>#VALUE!</v>
      </c>
      <c r="N723" s="8" t="e">
        <f t="shared" si="250"/>
        <v>#VALUE!</v>
      </c>
      <c r="O723" s="8" t="e">
        <f t="shared" si="251"/>
        <v>#VALUE!</v>
      </c>
      <c r="P723" s="8" t="e">
        <f t="shared" si="252"/>
        <v>#VALUE!</v>
      </c>
      <c r="Q723" s="8" t="e">
        <f t="shared" si="253"/>
        <v>#VALUE!</v>
      </c>
      <c r="R723" s="8" t="e">
        <f t="shared" si="254"/>
        <v>#VALUE!</v>
      </c>
      <c r="S723" s="8" t="e">
        <f t="shared" si="255"/>
        <v>#VALUE!</v>
      </c>
      <c r="T723" s="8" t="e">
        <f t="shared" si="256"/>
        <v>#VALUE!</v>
      </c>
      <c r="U723" s="8" t="e">
        <f t="shared" si="257"/>
        <v>#VALUE!</v>
      </c>
      <c r="V723" s="8" t="e">
        <f t="shared" si="258"/>
        <v>#VALUE!</v>
      </c>
      <c r="W723" s="8" t="e">
        <f t="shared" si="259"/>
        <v>#VALUE!</v>
      </c>
      <c r="X723" s="11" t="e">
        <f t="shared" si="260"/>
        <v>#VALUE!</v>
      </c>
      <c r="Y723" s="11" t="e">
        <f t="shared" si="261"/>
        <v>#VALUE!</v>
      </c>
      <c r="Z723" s="11" t="e">
        <f t="shared" si="262"/>
        <v>#VALUE!</v>
      </c>
      <c r="AA723" s="11" t="e">
        <f t="shared" si="263"/>
        <v>#VALUE!</v>
      </c>
      <c r="AB723" s="11" t="e">
        <f t="shared" si="264"/>
        <v>#VALUE!</v>
      </c>
      <c r="AC723" s="11" t="e">
        <f t="shared" si="265"/>
        <v>#VALUE!</v>
      </c>
      <c r="AD723" s="11" t="e">
        <f t="shared" si="266"/>
        <v>#VALUE!</v>
      </c>
      <c r="AE723" s="11" t="e">
        <f t="shared" si="267"/>
        <v>#VALUE!</v>
      </c>
      <c r="AF723" s="11" t="e">
        <f t="shared" si="268"/>
        <v>#VALUE!</v>
      </c>
      <c r="AG723" s="11" t="e">
        <f t="shared" si="269"/>
        <v>#VALUE!</v>
      </c>
      <c r="AH723" s="11" t="e">
        <f t="shared" si="270"/>
        <v>#VALUE!</v>
      </c>
    </row>
    <row r="724" spans="1:34">
      <c r="A724" s="3">
        <v>56462</v>
      </c>
      <c r="B724" s="4" t="s">
        <v>103</v>
      </c>
      <c r="C724" s="4" t="s">
        <v>103</v>
      </c>
      <c r="D724" s="4" t="s">
        <v>103</v>
      </c>
      <c r="E724" s="4" t="s">
        <v>103</v>
      </c>
      <c r="F724" s="9" t="s">
        <v>103</v>
      </c>
      <c r="G724" s="11" t="s">
        <v>103</v>
      </c>
      <c r="H724" s="9" t="s">
        <v>103</v>
      </c>
      <c r="I724" s="9" t="s">
        <v>103</v>
      </c>
      <c r="J724" s="9" t="s">
        <v>103</v>
      </c>
      <c r="K724" s="9" t="s">
        <v>103</v>
      </c>
      <c r="L724" s="9" t="s">
        <v>103</v>
      </c>
      <c r="M724" s="7" t="e">
        <f t="shared" si="249"/>
        <v>#VALUE!</v>
      </c>
      <c r="N724" s="8" t="e">
        <f t="shared" si="250"/>
        <v>#VALUE!</v>
      </c>
      <c r="O724" s="8" t="e">
        <f t="shared" si="251"/>
        <v>#VALUE!</v>
      </c>
      <c r="P724" s="8" t="e">
        <f t="shared" si="252"/>
        <v>#VALUE!</v>
      </c>
      <c r="Q724" s="8" t="e">
        <f t="shared" si="253"/>
        <v>#VALUE!</v>
      </c>
      <c r="R724" s="8" t="e">
        <f t="shared" si="254"/>
        <v>#VALUE!</v>
      </c>
      <c r="S724" s="8" t="e">
        <f t="shared" si="255"/>
        <v>#VALUE!</v>
      </c>
      <c r="T724" s="8" t="e">
        <f t="shared" si="256"/>
        <v>#VALUE!</v>
      </c>
      <c r="U724" s="8" t="e">
        <f t="shared" si="257"/>
        <v>#VALUE!</v>
      </c>
      <c r="V724" s="8" t="e">
        <f t="shared" si="258"/>
        <v>#VALUE!</v>
      </c>
      <c r="W724" s="8" t="e">
        <f t="shared" si="259"/>
        <v>#VALUE!</v>
      </c>
      <c r="X724" s="11" t="e">
        <f t="shared" si="260"/>
        <v>#VALUE!</v>
      </c>
      <c r="Y724" s="11" t="e">
        <f t="shared" si="261"/>
        <v>#VALUE!</v>
      </c>
      <c r="Z724" s="11" t="e">
        <f t="shared" si="262"/>
        <v>#VALUE!</v>
      </c>
      <c r="AA724" s="11" t="e">
        <f t="shared" si="263"/>
        <v>#VALUE!</v>
      </c>
      <c r="AB724" s="11" t="e">
        <f t="shared" si="264"/>
        <v>#VALUE!</v>
      </c>
      <c r="AC724" s="11" t="e">
        <f t="shared" si="265"/>
        <v>#VALUE!</v>
      </c>
      <c r="AD724" s="11" t="e">
        <f t="shared" si="266"/>
        <v>#VALUE!</v>
      </c>
      <c r="AE724" s="11" t="e">
        <f t="shared" si="267"/>
        <v>#VALUE!</v>
      </c>
      <c r="AF724" s="11" t="e">
        <f t="shared" si="268"/>
        <v>#VALUE!</v>
      </c>
      <c r="AG724" s="11" t="e">
        <f t="shared" si="269"/>
        <v>#VALUE!</v>
      </c>
      <c r="AH724" s="11" t="e">
        <f t="shared" si="270"/>
        <v>#VALUE!</v>
      </c>
    </row>
    <row r="725" spans="1:34">
      <c r="A725" s="3">
        <v>56493</v>
      </c>
      <c r="B725" s="4" t="s">
        <v>103</v>
      </c>
      <c r="C725" s="4" t="s">
        <v>103</v>
      </c>
      <c r="D725" s="4" t="s">
        <v>103</v>
      </c>
      <c r="E725" s="4" t="s">
        <v>103</v>
      </c>
      <c r="F725" s="9" t="s">
        <v>103</v>
      </c>
      <c r="G725" s="11" t="s">
        <v>103</v>
      </c>
      <c r="H725" s="9" t="s">
        <v>103</v>
      </c>
      <c r="I725" s="9" t="s">
        <v>103</v>
      </c>
      <c r="J725" s="9" t="s">
        <v>103</v>
      </c>
      <c r="K725" s="9" t="s">
        <v>103</v>
      </c>
      <c r="L725" s="9" t="s">
        <v>103</v>
      </c>
      <c r="M725" s="7" t="e">
        <f t="shared" si="249"/>
        <v>#VALUE!</v>
      </c>
      <c r="N725" s="8" t="e">
        <f t="shared" si="250"/>
        <v>#VALUE!</v>
      </c>
      <c r="O725" s="8" t="e">
        <f t="shared" si="251"/>
        <v>#VALUE!</v>
      </c>
      <c r="P725" s="8" t="e">
        <f t="shared" si="252"/>
        <v>#VALUE!</v>
      </c>
      <c r="Q725" s="8" t="e">
        <f t="shared" si="253"/>
        <v>#VALUE!</v>
      </c>
      <c r="R725" s="8" t="e">
        <f t="shared" si="254"/>
        <v>#VALUE!</v>
      </c>
      <c r="S725" s="8" t="e">
        <f t="shared" si="255"/>
        <v>#VALUE!</v>
      </c>
      <c r="T725" s="8" t="e">
        <f t="shared" si="256"/>
        <v>#VALUE!</v>
      </c>
      <c r="U725" s="8" t="e">
        <f t="shared" si="257"/>
        <v>#VALUE!</v>
      </c>
      <c r="V725" s="8" t="e">
        <f t="shared" si="258"/>
        <v>#VALUE!</v>
      </c>
      <c r="W725" s="8" t="e">
        <f t="shared" si="259"/>
        <v>#VALUE!</v>
      </c>
      <c r="X725" s="11" t="e">
        <f t="shared" si="260"/>
        <v>#VALUE!</v>
      </c>
      <c r="Y725" s="11" t="e">
        <f t="shared" si="261"/>
        <v>#VALUE!</v>
      </c>
      <c r="Z725" s="11" t="e">
        <f t="shared" si="262"/>
        <v>#VALUE!</v>
      </c>
      <c r="AA725" s="11" t="e">
        <f t="shared" si="263"/>
        <v>#VALUE!</v>
      </c>
      <c r="AB725" s="11" t="e">
        <f t="shared" si="264"/>
        <v>#VALUE!</v>
      </c>
      <c r="AC725" s="11" t="e">
        <f t="shared" si="265"/>
        <v>#VALUE!</v>
      </c>
      <c r="AD725" s="11" t="e">
        <f t="shared" si="266"/>
        <v>#VALUE!</v>
      </c>
      <c r="AE725" s="11" t="e">
        <f t="shared" si="267"/>
        <v>#VALUE!</v>
      </c>
      <c r="AF725" s="11" t="e">
        <f t="shared" si="268"/>
        <v>#VALUE!</v>
      </c>
      <c r="AG725" s="11" t="e">
        <f t="shared" si="269"/>
        <v>#VALUE!</v>
      </c>
      <c r="AH725" s="11" t="e">
        <f t="shared" si="270"/>
        <v>#VALUE!</v>
      </c>
    </row>
    <row r="726" spans="1:34">
      <c r="A726" s="3">
        <v>56523</v>
      </c>
      <c r="B726" s="4" t="s">
        <v>103</v>
      </c>
      <c r="C726" s="4" t="s">
        <v>103</v>
      </c>
      <c r="D726" s="4" t="s">
        <v>103</v>
      </c>
      <c r="E726" s="4" t="s">
        <v>103</v>
      </c>
      <c r="F726" s="9" t="s">
        <v>103</v>
      </c>
      <c r="G726" s="11" t="s">
        <v>103</v>
      </c>
      <c r="H726" s="9" t="s">
        <v>103</v>
      </c>
      <c r="I726" s="9" t="s">
        <v>103</v>
      </c>
      <c r="J726" s="9" t="s">
        <v>103</v>
      </c>
      <c r="K726" s="9" t="s">
        <v>103</v>
      </c>
      <c r="L726" s="9" t="s">
        <v>103</v>
      </c>
      <c r="M726" s="7" t="e">
        <f t="shared" si="249"/>
        <v>#VALUE!</v>
      </c>
      <c r="N726" s="8" t="e">
        <f t="shared" si="250"/>
        <v>#VALUE!</v>
      </c>
      <c r="O726" s="8" t="e">
        <f t="shared" si="251"/>
        <v>#VALUE!</v>
      </c>
      <c r="P726" s="8" t="e">
        <f t="shared" si="252"/>
        <v>#VALUE!</v>
      </c>
      <c r="Q726" s="8" t="e">
        <f t="shared" si="253"/>
        <v>#VALUE!</v>
      </c>
      <c r="R726" s="8" t="e">
        <f t="shared" si="254"/>
        <v>#VALUE!</v>
      </c>
      <c r="S726" s="8" t="e">
        <f t="shared" si="255"/>
        <v>#VALUE!</v>
      </c>
      <c r="T726" s="8" t="e">
        <f t="shared" si="256"/>
        <v>#VALUE!</v>
      </c>
      <c r="U726" s="8" t="e">
        <f t="shared" si="257"/>
        <v>#VALUE!</v>
      </c>
      <c r="V726" s="8" t="e">
        <f t="shared" si="258"/>
        <v>#VALUE!</v>
      </c>
      <c r="W726" s="8" t="e">
        <f t="shared" si="259"/>
        <v>#VALUE!</v>
      </c>
      <c r="X726" s="11" t="e">
        <f t="shared" si="260"/>
        <v>#VALUE!</v>
      </c>
      <c r="Y726" s="11" t="e">
        <f t="shared" si="261"/>
        <v>#VALUE!</v>
      </c>
      <c r="Z726" s="11" t="e">
        <f t="shared" si="262"/>
        <v>#VALUE!</v>
      </c>
      <c r="AA726" s="11" t="e">
        <f t="shared" si="263"/>
        <v>#VALUE!</v>
      </c>
      <c r="AB726" s="11" t="e">
        <f t="shared" si="264"/>
        <v>#VALUE!</v>
      </c>
      <c r="AC726" s="11" t="e">
        <f t="shared" si="265"/>
        <v>#VALUE!</v>
      </c>
      <c r="AD726" s="11" t="e">
        <f t="shared" si="266"/>
        <v>#VALUE!</v>
      </c>
      <c r="AE726" s="11" t="e">
        <f t="shared" si="267"/>
        <v>#VALUE!</v>
      </c>
      <c r="AF726" s="11" t="e">
        <f t="shared" si="268"/>
        <v>#VALUE!</v>
      </c>
      <c r="AG726" s="11" t="e">
        <f t="shared" si="269"/>
        <v>#VALUE!</v>
      </c>
      <c r="AH726" s="11" t="e">
        <f t="shared" si="270"/>
        <v>#VALUE!</v>
      </c>
    </row>
    <row r="727" spans="1:34">
      <c r="A727" s="3">
        <v>56554</v>
      </c>
      <c r="B727" s="4" t="s">
        <v>103</v>
      </c>
      <c r="C727" s="4" t="s">
        <v>103</v>
      </c>
      <c r="D727" s="4" t="s">
        <v>103</v>
      </c>
      <c r="E727" s="4" t="s">
        <v>103</v>
      </c>
      <c r="F727" s="9" t="s">
        <v>103</v>
      </c>
      <c r="G727" s="11" t="s">
        <v>103</v>
      </c>
      <c r="H727" s="9" t="s">
        <v>103</v>
      </c>
      <c r="I727" s="9" t="s">
        <v>103</v>
      </c>
      <c r="J727" s="9" t="s">
        <v>103</v>
      </c>
      <c r="K727" s="9" t="s">
        <v>103</v>
      </c>
      <c r="L727" s="9" t="s">
        <v>103</v>
      </c>
      <c r="M727" s="7" t="e">
        <f t="shared" si="249"/>
        <v>#VALUE!</v>
      </c>
      <c r="N727" s="8" t="e">
        <f t="shared" si="250"/>
        <v>#VALUE!</v>
      </c>
      <c r="O727" s="8" t="e">
        <f t="shared" si="251"/>
        <v>#VALUE!</v>
      </c>
      <c r="P727" s="8" t="e">
        <f t="shared" si="252"/>
        <v>#VALUE!</v>
      </c>
      <c r="Q727" s="8" t="e">
        <f t="shared" si="253"/>
        <v>#VALUE!</v>
      </c>
      <c r="R727" s="8" t="e">
        <f t="shared" si="254"/>
        <v>#VALUE!</v>
      </c>
      <c r="S727" s="8" t="e">
        <f t="shared" si="255"/>
        <v>#VALUE!</v>
      </c>
      <c r="T727" s="8" t="e">
        <f t="shared" si="256"/>
        <v>#VALUE!</v>
      </c>
      <c r="U727" s="8" t="e">
        <f t="shared" si="257"/>
        <v>#VALUE!</v>
      </c>
      <c r="V727" s="8" t="e">
        <f t="shared" si="258"/>
        <v>#VALUE!</v>
      </c>
      <c r="W727" s="8" t="e">
        <f t="shared" si="259"/>
        <v>#VALUE!</v>
      </c>
      <c r="X727" s="11" t="e">
        <f t="shared" si="260"/>
        <v>#VALUE!</v>
      </c>
      <c r="Y727" s="11" t="e">
        <f t="shared" si="261"/>
        <v>#VALUE!</v>
      </c>
      <c r="Z727" s="11" t="e">
        <f t="shared" si="262"/>
        <v>#VALUE!</v>
      </c>
      <c r="AA727" s="11" t="e">
        <f t="shared" si="263"/>
        <v>#VALUE!</v>
      </c>
      <c r="AB727" s="11" t="e">
        <f t="shared" si="264"/>
        <v>#VALUE!</v>
      </c>
      <c r="AC727" s="11" t="e">
        <f t="shared" si="265"/>
        <v>#VALUE!</v>
      </c>
      <c r="AD727" s="11" t="e">
        <f t="shared" si="266"/>
        <v>#VALUE!</v>
      </c>
      <c r="AE727" s="11" t="e">
        <f t="shared" si="267"/>
        <v>#VALUE!</v>
      </c>
      <c r="AF727" s="11" t="e">
        <f t="shared" si="268"/>
        <v>#VALUE!</v>
      </c>
      <c r="AG727" s="11" t="e">
        <f t="shared" si="269"/>
        <v>#VALUE!</v>
      </c>
      <c r="AH727" s="11" t="e">
        <f t="shared" si="270"/>
        <v>#VALUE!</v>
      </c>
    </row>
    <row r="728" spans="1:34">
      <c r="A728" s="3">
        <v>56584</v>
      </c>
      <c r="B728" s="4" t="s">
        <v>103</v>
      </c>
      <c r="C728" s="4" t="s">
        <v>103</v>
      </c>
      <c r="D728" s="4" t="s">
        <v>103</v>
      </c>
      <c r="E728" s="4" t="s">
        <v>103</v>
      </c>
      <c r="F728" s="9" t="s">
        <v>103</v>
      </c>
      <c r="G728" s="11" t="s">
        <v>103</v>
      </c>
      <c r="H728" s="9" t="s">
        <v>103</v>
      </c>
      <c r="I728" s="9" t="s">
        <v>103</v>
      </c>
      <c r="J728" s="9" t="s">
        <v>103</v>
      </c>
      <c r="K728" s="9" t="s">
        <v>103</v>
      </c>
      <c r="L728" s="9" t="s">
        <v>103</v>
      </c>
      <c r="M728" s="7" t="e">
        <f t="shared" si="249"/>
        <v>#VALUE!</v>
      </c>
      <c r="N728" s="8" t="e">
        <f t="shared" si="250"/>
        <v>#VALUE!</v>
      </c>
      <c r="O728" s="8" t="e">
        <f t="shared" si="251"/>
        <v>#VALUE!</v>
      </c>
      <c r="P728" s="8" t="e">
        <f t="shared" si="252"/>
        <v>#VALUE!</v>
      </c>
      <c r="Q728" s="8" t="e">
        <f t="shared" si="253"/>
        <v>#VALUE!</v>
      </c>
      <c r="R728" s="8" t="e">
        <f t="shared" si="254"/>
        <v>#VALUE!</v>
      </c>
      <c r="S728" s="8" t="e">
        <f t="shared" si="255"/>
        <v>#VALUE!</v>
      </c>
      <c r="T728" s="8" t="e">
        <f t="shared" si="256"/>
        <v>#VALUE!</v>
      </c>
      <c r="U728" s="8" t="e">
        <f t="shared" si="257"/>
        <v>#VALUE!</v>
      </c>
      <c r="V728" s="8" t="e">
        <f t="shared" si="258"/>
        <v>#VALUE!</v>
      </c>
      <c r="W728" s="8" t="e">
        <f t="shared" si="259"/>
        <v>#VALUE!</v>
      </c>
      <c r="X728" s="11" t="e">
        <f t="shared" si="260"/>
        <v>#VALUE!</v>
      </c>
      <c r="Y728" s="11" t="e">
        <f t="shared" si="261"/>
        <v>#VALUE!</v>
      </c>
      <c r="Z728" s="11" t="e">
        <f t="shared" si="262"/>
        <v>#VALUE!</v>
      </c>
      <c r="AA728" s="11" t="e">
        <f t="shared" si="263"/>
        <v>#VALUE!</v>
      </c>
      <c r="AB728" s="11" t="e">
        <f t="shared" si="264"/>
        <v>#VALUE!</v>
      </c>
      <c r="AC728" s="11" t="e">
        <f t="shared" si="265"/>
        <v>#VALUE!</v>
      </c>
      <c r="AD728" s="11" t="e">
        <f t="shared" si="266"/>
        <v>#VALUE!</v>
      </c>
      <c r="AE728" s="11" t="e">
        <f t="shared" si="267"/>
        <v>#VALUE!</v>
      </c>
      <c r="AF728" s="11" t="e">
        <f t="shared" si="268"/>
        <v>#VALUE!</v>
      </c>
      <c r="AG728" s="11" t="e">
        <f t="shared" si="269"/>
        <v>#VALUE!</v>
      </c>
      <c r="AH728" s="11" t="e">
        <f t="shared" si="270"/>
        <v>#VALUE!</v>
      </c>
    </row>
    <row r="729" spans="1:34">
      <c r="A729" s="3">
        <v>56615</v>
      </c>
      <c r="B729" s="4" t="s">
        <v>103</v>
      </c>
      <c r="C729" s="4" t="s">
        <v>103</v>
      </c>
      <c r="D729" s="4" t="s">
        <v>103</v>
      </c>
      <c r="E729" s="4" t="s">
        <v>103</v>
      </c>
      <c r="F729" s="9" t="s">
        <v>103</v>
      </c>
      <c r="G729" s="11" t="s">
        <v>103</v>
      </c>
      <c r="H729" s="9" t="s">
        <v>103</v>
      </c>
      <c r="I729" s="9" t="s">
        <v>103</v>
      </c>
      <c r="J729" s="9" t="s">
        <v>103</v>
      </c>
      <c r="K729" s="9" t="s">
        <v>103</v>
      </c>
      <c r="L729" s="9" t="s">
        <v>103</v>
      </c>
      <c r="M729" s="7" t="e">
        <f t="shared" si="249"/>
        <v>#VALUE!</v>
      </c>
      <c r="N729" s="8" t="e">
        <f t="shared" si="250"/>
        <v>#VALUE!</v>
      </c>
      <c r="O729" s="8" t="e">
        <f t="shared" si="251"/>
        <v>#VALUE!</v>
      </c>
      <c r="P729" s="8" t="e">
        <f t="shared" si="252"/>
        <v>#VALUE!</v>
      </c>
      <c r="Q729" s="8" t="e">
        <f t="shared" si="253"/>
        <v>#VALUE!</v>
      </c>
      <c r="R729" s="8" t="e">
        <f t="shared" si="254"/>
        <v>#VALUE!</v>
      </c>
      <c r="S729" s="8" t="e">
        <f t="shared" si="255"/>
        <v>#VALUE!</v>
      </c>
      <c r="T729" s="8" t="e">
        <f t="shared" si="256"/>
        <v>#VALUE!</v>
      </c>
      <c r="U729" s="8" t="e">
        <f t="shared" si="257"/>
        <v>#VALUE!</v>
      </c>
      <c r="V729" s="8" t="e">
        <f t="shared" si="258"/>
        <v>#VALUE!</v>
      </c>
      <c r="W729" s="8" t="e">
        <f t="shared" si="259"/>
        <v>#VALUE!</v>
      </c>
      <c r="X729" s="11" t="e">
        <f t="shared" si="260"/>
        <v>#VALUE!</v>
      </c>
      <c r="Y729" s="11" t="e">
        <f t="shared" si="261"/>
        <v>#VALUE!</v>
      </c>
      <c r="Z729" s="11" t="e">
        <f t="shared" si="262"/>
        <v>#VALUE!</v>
      </c>
      <c r="AA729" s="11" t="e">
        <f t="shared" si="263"/>
        <v>#VALUE!</v>
      </c>
      <c r="AB729" s="11" t="e">
        <f t="shared" si="264"/>
        <v>#VALUE!</v>
      </c>
      <c r="AC729" s="11" t="e">
        <f t="shared" si="265"/>
        <v>#VALUE!</v>
      </c>
      <c r="AD729" s="11" t="e">
        <f t="shared" si="266"/>
        <v>#VALUE!</v>
      </c>
      <c r="AE729" s="11" t="e">
        <f t="shared" si="267"/>
        <v>#VALUE!</v>
      </c>
      <c r="AF729" s="11" t="e">
        <f t="shared" si="268"/>
        <v>#VALUE!</v>
      </c>
      <c r="AG729" s="11" t="e">
        <f t="shared" si="269"/>
        <v>#VALUE!</v>
      </c>
      <c r="AH729" s="11" t="e">
        <f t="shared" si="270"/>
        <v>#VALUE!</v>
      </c>
    </row>
    <row r="730" spans="1:34">
      <c r="A730" s="3">
        <v>56646</v>
      </c>
      <c r="B730" s="4" t="s">
        <v>103</v>
      </c>
      <c r="C730" s="4" t="s">
        <v>103</v>
      </c>
      <c r="D730" s="4" t="s">
        <v>103</v>
      </c>
      <c r="E730" s="4" t="s">
        <v>103</v>
      </c>
      <c r="F730" s="9" t="s">
        <v>103</v>
      </c>
      <c r="G730" s="11" t="s">
        <v>103</v>
      </c>
      <c r="H730" s="9" t="s">
        <v>103</v>
      </c>
      <c r="I730" s="9" t="s">
        <v>103</v>
      </c>
      <c r="J730" s="9" t="s">
        <v>103</v>
      </c>
      <c r="K730" s="9" t="s">
        <v>103</v>
      </c>
      <c r="L730" s="9" t="s">
        <v>103</v>
      </c>
      <c r="M730" s="7" t="e">
        <f t="shared" si="249"/>
        <v>#VALUE!</v>
      </c>
      <c r="N730" s="8" t="e">
        <f t="shared" si="250"/>
        <v>#VALUE!</v>
      </c>
      <c r="O730" s="8" t="e">
        <f t="shared" si="251"/>
        <v>#VALUE!</v>
      </c>
      <c r="P730" s="8" t="e">
        <f t="shared" si="252"/>
        <v>#VALUE!</v>
      </c>
      <c r="Q730" s="8" t="e">
        <f t="shared" si="253"/>
        <v>#VALUE!</v>
      </c>
      <c r="R730" s="8" t="e">
        <f t="shared" si="254"/>
        <v>#VALUE!</v>
      </c>
      <c r="S730" s="8" t="e">
        <f t="shared" si="255"/>
        <v>#VALUE!</v>
      </c>
      <c r="T730" s="8" t="e">
        <f t="shared" si="256"/>
        <v>#VALUE!</v>
      </c>
      <c r="U730" s="8" t="e">
        <f t="shared" si="257"/>
        <v>#VALUE!</v>
      </c>
      <c r="V730" s="8" t="e">
        <f t="shared" si="258"/>
        <v>#VALUE!</v>
      </c>
      <c r="W730" s="8" t="e">
        <f t="shared" si="259"/>
        <v>#VALUE!</v>
      </c>
      <c r="X730" s="11" t="e">
        <f t="shared" si="260"/>
        <v>#VALUE!</v>
      </c>
      <c r="Y730" s="11" t="e">
        <f t="shared" si="261"/>
        <v>#VALUE!</v>
      </c>
      <c r="Z730" s="11" t="e">
        <f t="shared" si="262"/>
        <v>#VALUE!</v>
      </c>
      <c r="AA730" s="11" t="e">
        <f t="shared" si="263"/>
        <v>#VALUE!</v>
      </c>
      <c r="AB730" s="11" t="e">
        <f t="shared" si="264"/>
        <v>#VALUE!</v>
      </c>
      <c r="AC730" s="11" t="e">
        <f t="shared" si="265"/>
        <v>#VALUE!</v>
      </c>
      <c r="AD730" s="11" t="e">
        <f t="shared" si="266"/>
        <v>#VALUE!</v>
      </c>
      <c r="AE730" s="11" t="e">
        <f t="shared" si="267"/>
        <v>#VALUE!</v>
      </c>
      <c r="AF730" s="11" t="e">
        <f t="shared" si="268"/>
        <v>#VALUE!</v>
      </c>
      <c r="AG730" s="11" t="e">
        <f t="shared" si="269"/>
        <v>#VALUE!</v>
      </c>
      <c r="AH730" s="11" t="e">
        <f t="shared" si="270"/>
        <v>#VALUE!</v>
      </c>
    </row>
    <row r="731" spans="1:34">
      <c r="A731" s="3">
        <v>56674</v>
      </c>
      <c r="B731" s="4" t="s">
        <v>103</v>
      </c>
      <c r="C731" s="4" t="s">
        <v>103</v>
      </c>
      <c r="D731" s="4" t="s">
        <v>103</v>
      </c>
      <c r="E731" s="4" t="s">
        <v>103</v>
      </c>
      <c r="F731" s="9" t="s">
        <v>103</v>
      </c>
      <c r="G731" s="11" t="s">
        <v>103</v>
      </c>
      <c r="H731" s="9" t="s">
        <v>103</v>
      </c>
      <c r="I731" s="9" t="s">
        <v>103</v>
      </c>
      <c r="J731" s="9" t="s">
        <v>103</v>
      </c>
      <c r="K731" s="9" t="s">
        <v>103</v>
      </c>
      <c r="L731" s="9" t="s">
        <v>103</v>
      </c>
      <c r="M731" s="7" t="e">
        <f t="shared" si="249"/>
        <v>#VALUE!</v>
      </c>
      <c r="N731" s="8" t="e">
        <f t="shared" si="250"/>
        <v>#VALUE!</v>
      </c>
      <c r="O731" s="8" t="e">
        <f t="shared" si="251"/>
        <v>#VALUE!</v>
      </c>
      <c r="P731" s="8" t="e">
        <f t="shared" si="252"/>
        <v>#VALUE!</v>
      </c>
      <c r="Q731" s="8" t="e">
        <f t="shared" si="253"/>
        <v>#VALUE!</v>
      </c>
      <c r="R731" s="8" t="e">
        <f t="shared" si="254"/>
        <v>#VALUE!</v>
      </c>
      <c r="S731" s="8" t="e">
        <f t="shared" si="255"/>
        <v>#VALUE!</v>
      </c>
      <c r="T731" s="8" t="e">
        <f t="shared" si="256"/>
        <v>#VALUE!</v>
      </c>
      <c r="U731" s="8" t="e">
        <f t="shared" si="257"/>
        <v>#VALUE!</v>
      </c>
      <c r="V731" s="8" t="e">
        <f t="shared" si="258"/>
        <v>#VALUE!</v>
      </c>
      <c r="W731" s="8" t="e">
        <f t="shared" si="259"/>
        <v>#VALUE!</v>
      </c>
      <c r="X731" s="11" t="e">
        <f t="shared" si="260"/>
        <v>#VALUE!</v>
      </c>
      <c r="Y731" s="11" t="e">
        <f t="shared" si="261"/>
        <v>#VALUE!</v>
      </c>
      <c r="Z731" s="11" t="e">
        <f t="shared" si="262"/>
        <v>#VALUE!</v>
      </c>
      <c r="AA731" s="11" t="e">
        <f t="shared" si="263"/>
        <v>#VALUE!</v>
      </c>
      <c r="AB731" s="11" t="e">
        <f t="shared" si="264"/>
        <v>#VALUE!</v>
      </c>
      <c r="AC731" s="11" t="e">
        <f t="shared" si="265"/>
        <v>#VALUE!</v>
      </c>
      <c r="AD731" s="11" t="e">
        <f t="shared" si="266"/>
        <v>#VALUE!</v>
      </c>
      <c r="AE731" s="11" t="e">
        <f t="shared" si="267"/>
        <v>#VALUE!</v>
      </c>
      <c r="AF731" s="11" t="e">
        <f t="shared" si="268"/>
        <v>#VALUE!</v>
      </c>
      <c r="AG731" s="11" t="e">
        <f t="shared" si="269"/>
        <v>#VALUE!</v>
      </c>
      <c r="AH731" s="11" t="e">
        <f t="shared" si="270"/>
        <v>#VALUE!</v>
      </c>
    </row>
    <row r="732" spans="1:34">
      <c r="A732" s="3">
        <v>56705</v>
      </c>
      <c r="B732" s="4" t="s">
        <v>103</v>
      </c>
      <c r="C732" s="4" t="s">
        <v>103</v>
      </c>
      <c r="D732" s="4" t="s">
        <v>103</v>
      </c>
      <c r="E732" s="4" t="s">
        <v>103</v>
      </c>
      <c r="F732" s="9" t="s">
        <v>103</v>
      </c>
      <c r="G732" s="11" t="s">
        <v>103</v>
      </c>
      <c r="H732" s="9" t="s">
        <v>103</v>
      </c>
      <c r="I732" s="9" t="s">
        <v>103</v>
      </c>
      <c r="J732" s="9" t="s">
        <v>103</v>
      </c>
      <c r="K732" s="9" t="s">
        <v>103</v>
      </c>
      <c r="L732" s="9" t="s">
        <v>103</v>
      </c>
      <c r="M732" s="7" t="e">
        <f t="shared" si="249"/>
        <v>#VALUE!</v>
      </c>
      <c r="N732" s="8" t="e">
        <f t="shared" si="250"/>
        <v>#VALUE!</v>
      </c>
      <c r="O732" s="8" t="e">
        <f t="shared" si="251"/>
        <v>#VALUE!</v>
      </c>
      <c r="P732" s="8" t="e">
        <f t="shared" si="252"/>
        <v>#VALUE!</v>
      </c>
      <c r="Q732" s="8" t="e">
        <f t="shared" si="253"/>
        <v>#VALUE!</v>
      </c>
      <c r="R732" s="8" t="e">
        <f t="shared" si="254"/>
        <v>#VALUE!</v>
      </c>
      <c r="S732" s="8" t="e">
        <f t="shared" si="255"/>
        <v>#VALUE!</v>
      </c>
      <c r="T732" s="8" t="e">
        <f t="shared" si="256"/>
        <v>#VALUE!</v>
      </c>
      <c r="U732" s="8" t="e">
        <f t="shared" si="257"/>
        <v>#VALUE!</v>
      </c>
      <c r="V732" s="8" t="e">
        <f t="shared" si="258"/>
        <v>#VALUE!</v>
      </c>
      <c r="W732" s="8" t="e">
        <f t="shared" si="259"/>
        <v>#VALUE!</v>
      </c>
      <c r="X732" s="11" t="e">
        <f t="shared" si="260"/>
        <v>#VALUE!</v>
      </c>
      <c r="Y732" s="11" t="e">
        <f t="shared" si="261"/>
        <v>#VALUE!</v>
      </c>
      <c r="Z732" s="11" t="e">
        <f t="shared" si="262"/>
        <v>#VALUE!</v>
      </c>
      <c r="AA732" s="11" t="e">
        <f t="shared" si="263"/>
        <v>#VALUE!</v>
      </c>
      <c r="AB732" s="11" t="e">
        <f t="shared" si="264"/>
        <v>#VALUE!</v>
      </c>
      <c r="AC732" s="11" t="e">
        <f t="shared" si="265"/>
        <v>#VALUE!</v>
      </c>
      <c r="AD732" s="11" t="e">
        <f t="shared" si="266"/>
        <v>#VALUE!</v>
      </c>
      <c r="AE732" s="11" t="e">
        <f t="shared" si="267"/>
        <v>#VALUE!</v>
      </c>
      <c r="AF732" s="11" t="e">
        <f t="shared" si="268"/>
        <v>#VALUE!</v>
      </c>
      <c r="AG732" s="11" t="e">
        <f t="shared" si="269"/>
        <v>#VALUE!</v>
      </c>
      <c r="AH732" s="11" t="e">
        <f t="shared" si="270"/>
        <v>#VALUE!</v>
      </c>
    </row>
    <row r="733" spans="1:34">
      <c r="A733" s="3">
        <v>56735</v>
      </c>
      <c r="B733" s="4" t="s">
        <v>103</v>
      </c>
      <c r="C733" s="4" t="s">
        <v>103</v>
      </c>
      <c r="D733" s="4" t="s">
        <v>103</v>
      </c>
      <c r="E733" s="4" t="s">
        <v>103</v>
      </c>
      <c r="F733" s="9" t="s">
        <v>103</v>
      </c>
      <c r="G733" s="11" t="s">
        <v>103</v>
      </c>
      <c r="H733" s="9" t="s">
        <v>103</v>
      </c>
      <c r="I733" s="9" t="s">
        <v>103</v>
      </c>
      <c r="J733" s="9" t="s">
        <v>103</v>
      </c>
      <c r="K733" s="9" t="s">
        <v>103</v>
      </c>
      <c r="L733" s="9" t="s">
        <v>103</v>
      </c>
      <c r="M733" s="7" t="e">
        <f t="shared" si="249"/>
        <v>#VALUE!</v>
      </c>
      <c r="N733" s="8" t="e">
        <f t="shared" si="250"/>
        <v>#VALUE!</v>
      </c>
      <c r="O733" s="8" t="e">
        <f t="shared" si="251"/>
        <v>#VALUE!</v>
      </c>
      <c r="P733" s="8" t="e">
        <f t="shared" si="252"/>
        <v>#VALUE!</v>
      </c>
      <c r="Q733" s="8" t="e">
        <f t="shared" si="253"/>
        <v>#VALUE!</v>
      </c>
      <c r="R733" s="8" t="e">
        <f t="shared" si="254"/>
        <v>#VALUE!</v>
      </c>
      <c r="S733" s="8" t="e">
        <f t="shared" si="255"/>
        <v>#VALUE!</v>
      </c>
      <c r="T733" s="8" t="e">
        <f t="shared" si="256"/>
        <v>#VALUE!</v>
      </c>
      <c r="U733" s="8" t="e">
        <f t="shared" si="257"/>
        <v>#VALUE!</v>
      </c>
      <c r="V733" s="8" t="e">
        <f t="shared" si="258"/>
        <v>#VALUE!</v>
      </c>
      <c r="W733" s="8" t="e">
        <f t="shared" si="259"/>
        <v>#VALUE!</v>
      </c>
      <c r="X733" s="11" t="e">
        <f t="shared" si="260"/>
        <v>#VALUE!</v>
      </c>
      <c r="Y733" s="11" t="e">
        <f t="shared" si="261"/>
        <v>#VALUE!</v>
      </c>
      <c r="Z733" s="11" t="e">
        <f t="shared" si="262"/>
        <v>#VALUE!</v>
      </c>
      <c r="AA733" s="11" t="e">
        <f t="shared" si="263"/>
        <v>#VALUE!</v>
      </c>
      <c r="AB733" s="11" t="e">
        <f t="shared" si="264"/>
        <v>#VALUE!</v>
      </c>
      <c r="AC733" s="11" t="e">
        <f t="shared" si="265"/>
        <v>#VALUE!</v>
      </c>
      <c r="AD733" s="11" t="e">
        <f t="shared" si="266"/>
        <v>#VALUE!</v>
      </c>
      <c r="AE733" s="11" t="e">
        <f t="shared" si="267"/>
        <v>#VALUE!</v>
      </c>
      <c r="AF733" s="11" t="e">
        <f t="shared" si="268"/>
        <v>#VALUE!</v>
      </c>
      <c r="AG733" s="11" t="e">
        <f t="shared" si="269"/>
        <v>#VALUE!</v>
      </c>
      <c r="AH733" s="11" t="e">
        <f t="shared" si="270"/>
        <v>#VALUE!</v>
      </c>
    </row>
    <row r="734" spans="1:34">
      <c r="A734" s="3">
        <v>56766</v>
      </c>
      <c r="B734" s="4" t="s">
        <v>103</v>
      </c>
      <c r="C734" s="4" t="s">
        <v>103</v>
      </c>
      <c r="D734" s="4" t="s">
        <v>103</v>
      </c>
      <c r="E734" s="4" t="s">
        <v>103</v>
      </c>
      <c r="F734" s="9" t="s">
        <v>103</v>
      </c>
      <c r="G734" s="11" t="s">
        <v>103</v>
      </c>
      <c r="H734" s="9" t="s">
        <v>103</v>
      </c>
      <c r="I734" s="9" t="s">
        <v>103</v>
      </c>
      <c r="J734" s="9" t="s">
        <v>103</v>
      </c>
      <c r="K734" s="9" t="s">
        <v>103</v>
      </c>
      <c r="L734" s="9" t="s">
        <v>103</v>
      </c>
      <c r="M734" s="7" t="e">
        <f t="shared" si="249"/>
        <v>#VALUE!</v>
      </c>
      <c r="N734" s="8" t="e">
        <f t="shared" si="250"/>
        <v>#VALUE!</v>
      </c>
      <c r="O734" s="8" t="e">
        <f t="shared" si="251"/>
        <v>#VALUE!</v>
      </c>
      <c r="P734" s="8" t="e">
        <f t="shared" si="252"/>
        <v>#VALUE!</v>
      </c>
      <c r="Q734" s="8" t="e">
        <f t="shared" si="253"/>
        <v>#VALUE!</v>
      </c>
      <c r="R734" s="8" t="e">
        <f t="shared" si="254"/>
        <v>#VALUE!</v>
      </c>
      <c r="S734" s="8" t="e">
        <f t="shared" si="255"/>
        <v>#VALUE!</v>
      </c>
      <c r="T734" s="8" t="e">
        <f t="shared" si="256"/>
        <v>#VALUE!</v>
      </c>
      <c r="U734" s="8" t="e">
        <f t="shared" si="257"/>
        <v>#VALUE!</v>
      </c>
      <c r="V734" s="8" t="e">
        <f t="shared" si="258"/>
        <v>#VALUE!</v>
      </c>
      <c r="W734" s="8" t="e">
        <f t="shared" si="259"/>
        <v>#VALUE!</v>
      </c>
      <c r="X734" s="11" t="e">
        <f t="shared" si="260"/>
        <v>#VALUE!</v>
      </c>
      <c r="Y734" s="11" t="e">
        <f t="shared" si="261"/>
        <v>#VALUE!</v>
      </c>
      <c r="Z734" s="11" t="e">
        <f t="shared" si="262"/>
        <v>#VALUE!</v>
      </c>
      <c r="AA734" s="11" t="e">
        <f t="shared" si="263"/>
        <v>#VALUE!</v>
      </c>
      <c r="AB734" s="11" t="e">
        <f t="shared" si="264"/>
        <v>#VALUE!</v>
      </c>
      <c r="AC734" s="11" t="e">
        <f t="shared" si="265"/>
        <v>#VALUE!</v>
      </c>
      <c r="AD734" s="11" t="e">
        <f t="shared" si="266"/>
        <v>#VALUE!</v>
      </c>
      <c r="AE734" s="11" t="e">
        <f t="shared" si="267"/>
        <v>#VALUE!</v>
      </c>
      <c r="AF734" s="11" t="e">
        <f t="shared" si="268"/>
        <v>#VALUE!</v>
      </c>
      <c r="AG734" s="11" t="e">
        <f t="shared" si="269"/>
        <v>#VALUE!</v>
      </c>
      <c r="AH734" s="11" t="e">
        <f t="shared" si="270"/>
        <v>#VALUE!</v>
      </c>
    </row>
    <row r="735" spans="1:34">
      <c r="A735" s="3">
        <v>56796</v>
      </c>
      <c r="B735" s="4" t="s">
        <v>103</v>
      </c>
      <c r="C735" s="4" t="s">
        <v>103</v>
      </c>
      <c r="D735" s="4" t="s">
        <v>103</v>
      </c>
      <c r="E735" s="4" t="s">
        <v>103</v>
      </c>
      <c r="F735" s="9" t="s">
        <v>103</v>
      </c>
      <c r="G735" s="11" t="s">
        <v>103</v>
      </c>
      <c r="H735" s="9" t="s">
        <v>103</v>
      </c>
      <c r="I735" s="9" t="s">
        <v>103</v>
      </c>
      <c r="J735" s="9" t="s">
        <v>103</v>
      </c>
      <c r="K735" s="9" t="s">
        <v>103</v>
      </c>
      <c r="L735" s="9" t="s">
        <v>103</v>
      </c>
      <c r="M735" s="7" t="e">
        <f t="shared" si="249"/>
        <v>#VALUE!</v>
      </c>
      <c r="N735" s="8" t="e">
        <f t="shared" si="250"/>
        <v>#VALUE!</v>
      </c>
      <c r="O735" s="8" t="e">
        <f t="shared" si="251"/>
        <v>#VALUE!</v>
      </c>
      <c r="P735" s="8" t="e">
        <f t="shared" si="252"/>
        <v>#VALUE!</v>
      </c>
      <c r="Q735" s="8" t="e">
        <f t="shared" si="253"/>
        <v>#VALUE!</v>
      </c>
      <c r="R735" s="8" t="e">
        <f t="shared" si="254"/>
        <v>#VALUE!</v>
      </c>
      <c r="S735" s="8" t="e">
        <f t="shared" si="255"/>
        <v>#VALUE!</v>
      </c>
      <c r="T735" s="8" t="e">
        <f t="shared" si="256"/>
        <v>#VALUE!</v>
      </c>
      <c r="U735" s="8" t="e">
        <f t="shared" si="257"/>
        <v>#VALUE!</v>
      </c>
      <c r="V735" s="8" t="e">
        <f t="shared" si="258"/>
        <v>#VALUE!</v>
      </c>
      <c r="W735" s="8" t="e">
        <f t="shared" si="259"/>
        <v>#VALUE!</v>
      </c>
      <c r="X735" s="11" t="e">
        <f t="shared" si="260"/>
        <v>#VALUE!</v>
      </c>
      <c r="Y735" s="11" t="e">
        <f t="shared" si="261"/>
        <v>#VALUE!</v>
      </c>
      <c r="Z735" s="11" t="e">
        <f t="shared" si="262"/>
        <v>#VALUE!</v>
      </c>
      <c r="AA735" s="11" t="e">
        <f t="shared" si="263"/>
        <v>#VALUE!</v>
      </c>
      <c r="AB735" s="11" t="e">
        <f t="shared" si="264"/>
        <v>#VALUE!</v>
      </c>
      <c r="AC735" s="11" t="e">
        <f t="shared" si="265"/>
        <v>#VALUE!</v>
      </c>
      <c r="AD735" s="11" t="e">
        <f t="shared" si="266"/>
        <v>#VALUE!</v>
      </c>
      <c r="AE735" s="11" t="e">
        <f t="shared" si="267"/>
        <v>#VALUE!</v>
      </c>
      <c r="AF735" s="11" t="e">
        <f t="shared" si="268"/>
        <v>#VALUE!</v>
      </c>
      <c r="AG735" s="11" t="e">
        <f t="shared" si="269"/>
        <v>#VALUE!</v>
      </c>
      <c r="AH735" s="11" t="e">
        <f t="shared" si="270"/>
        <v>#VALUE!</v>
      </c>
    </row>
    <row r="736" spans="1:34">
      <c r="A736" s="3">
        <v>56827</v>
      </c>
      <c r="B736" s="4" t="s">
        <v>103</v>
      </c>
      <c r="C736" s="4" t="s">
        <v>103</v>
      </c>
      <c r="D736" s="4" t="s">
        <v>103</v>
      </c>
      <c r="E736" s="4" t="s">
        <v>103</v>
      </c>
      <c r="F736" s="9" t="s">
        <v>103</v>
      </c>
      <c r="G736" s="11" t="s">
        <v>103</v>
      </c>
      <c r="H736" s="9" t="s">
        <v>103</v>
      </c>
      <c r="I736" s="9" t="s">
        <v>103</v>
      </c>
      <c r="J736" s="9" t="s">
        <v>103</v>
      </c>
      <c r="K736" s="9" t="s">
        <v>103</v>
      </c>
      <c r="L736" s="9" t="s">
        <v>103</v>
      </c>
      <c r="M736" s="7" t="e">
        <f t="shared" si="249"/>
        <v>#VALUE!</v>
      </c>
      <c r="N736" s="8" t="e">
        <f t="shared" si="250"/>
        <v>#VALUE!</v>
      </c>
      <c r="O736" s="8" t="e">
        <f t="shared" si="251"/>
        <v>#VALUE!</v>
      </c>
      <c r="P736" s="8" t="e">
        <f t="shared" si="252"/>
        <v>#VALUE!</v>
      </c>
      <c r="Q736" s="8" t="e">
        <f t="shared" si="253"/>
        <v>#VALUE!</v>
      </c>
      <c r="R736" s="8" t="e">
        <f t="shared" si="254"/>
        <v>#VALUE!</v>
      </c>
      <c r="S736" s="8" t="e">
        <f t="shared" si="255"/>
        <v>#VALUE!</v>
      </c>
      <c r="T736" s="8" t="e">
        <f t="shared" si="256"/>
        <v>#VALUE!</v>
      </c>
      <c r="U736" s="8" t="e">
        <f t="shared" si="257"/>
        <v>#VALUE!</v>
      </c>
      <c r="V736" s="8" t="e">
        <f t="shared" si="258"/>
        <v>#VALUE!</v>
      </c>
      <c r="W736" s="8" t="e">
        <f t="shared" si="259"/>
        <v>#VALUE!</v>
      </c>
      <c r="X736" s="11" t="e">
        <f t="shared" si="260"/>
        <v>#VALUE!</v>
      </c>
      <c r="Y736" s="11" t="e">
        <f t="shared" si="261"/>
        <v>#VALUE!</v>
      </c>
      <c r="Z736" s="11" t="e">
        <f t="shared" si="262"/>
        <v>#VALUE!</v>
      </c>
      <c r="AA736" s="11" t="e">
        <f t="shared" si="263"/>
        <v>#VALUE!</v>
      </c>
      <c r="AB736" s="11" t="e">
        <f t="shared" si="264"/>
        <v>#VALUE!</v>
      </c>
      <c r="AC736" s="11" t="e">
        <f t="shared" si="265"/>
        <v>#VALUE!</v>
      </c>
      <c r="AD736" s="11" t="e">
        <f t="shared" si="266"/>
        <v>#VALUE!</v>
      </c>
      <c r="AE736" s="11" t="e">
        <f t="shared" si="267"/>
        <v>#VALUE!</v>
      </c>
      <c r="AF736" s="11" t="e">
        <f t="shared" si="268"/>
        <v>#VALUE!</v>
      </c>
      <c r="AG736" s="11" t="e">
        <f t="shared" si="269"/>
        <v>#VALUE!</v>
      </c>
      <c r="AH736" s="11" t="e">
        <f t="shared" si="270"/>
        <v>#VALUE!</v>
      </c>
    </row>
    <row r="737" spans="1:34">
      <c r="A737" s="3">
        <v>56858</v>
      </c>
      <c r="B737" s="4" t="s">
        <v>103</v>
      </c>
      <c r="C737" s="4" t="s">
        <v>103</v>
      </c>
      <c r="D737" s="4" t="s">
        <v>103</v>
      </c>
      <c r="E737" s="4" t="s">
        <v>103</v>
      </c>
      <c r="F737" s="9" t="s">
        <v>103</v>
      </c>
      <c r="G737" s="11" t="s">
        <v>103</v>
      </c>
      <c r="H737" s="9" t="s">
        <v>103</v>
      </c>
      <c r="I737" s="9" t="s">
        <v>103</v>
      </c>
      <c r="J737" s="9" t="s">
        <v>103</v>
      </c>
      <c r="K737" s="9" t="s">
        <v>103</v>
      </c>
      <c r="L737" s="9" t="s">
        <v>103</v>
      </c>
      <c r="M737" s="7" t="e">
        <f t="shared" si="249"/>
        <v>#VALUE!</v>
      </c>
      <c r="N737" s="8" t="e">
        <f t="shared" si="250"/>
        <v>#VALUE!</v>
      </c>
      <c r="O737" s="8" t="e">
        <f t="shared" si="251"/>
        <v>#VALUE!</v>
      </c>
      <c r="P737" s="8" t="e">
        <f t="shared" si="252"/>
        <v>#VALUE!</v>
      </c>
      <c r="Q737" s="8" t="e">
        <f t="shared" si="253"/>
        <v>#VALUE!</v>
      </c>
      <c r="R737" s="8" t="e">
        <f t="shared" si="254"/>
        <v>#VALUE!</v>
      </c>
      <c r="S737" s="8" t="e">
        <f t="shared" si="255"/>
        <v>#VALUE!</v>
      </c>
      <c r="T737" s="8" t="e">
        <f t="shared" si="256"/>
        <v>#VALUE!</v>
      </c>
      <c r="U737" s="8" t="e">
        <f t="shared" si="257"/>
        <v>#VALUE!</v>
      </c>
      <c r="V737" s="8" t="e">
        <f t="shared" si="258"/>
        <v>#VALUE!</v>
      </c>
      <c r="W737" s="8" t="e">
        <f t="shared" si="259"/>
        <v>#VALUE!</v>
      </c>
      <c r="X737" s="11" t="e">
        <f t="shared" si="260"/>
        <v>#VALUE!</v>
      </c>
      <c r="Y737" s="11" t="e">
        <f t="shared" si="261"/>
        <v>#VALUE!</v>
      </c>
      <c r="Z737" s="11" t="e">
        <f t="shared" si="262"/>
        <v>#VALUE!</v>
      </c>
      <c r="AA737" s="11" t="e">
        <f t="shared" si="263"/>
        <v>#VALUE!</v>
      </c>
      <c r="AB737" s="11" t="e">
        <f t="shared" si="264"/>
        <v>#VALUE!</v>
      </c>
      <c r="AC737" s="11" t="e">
        <f t="shared" si="265"/>
        <v>#VALUE!</v>
      </c>
      <c r="AD737" s="11" t="e">
        <f t="shared" si="266"/>
        <v>#VALUE!</v>
      </c>
      <c r="AE737" s="11" t="e">
        <f t="shared" si="267"/>
        <v>#VALUE!</v>
      </c>
      <c r="AF737" s="11" t="e">
        <f t="shared" si="268"/>
        <v>#VALUE!</v>
      </c>
      <c r="AG737" s="11" t="e">
        <f t="shared" si="269"/>
        <v>#VALUE!</v>
      </c>
      <c r="AH737" s="11" t="e">
        <f t="shared" si="270"/>
        <v>#VALUE!</v>
      </c>
    </row>
    <row r="738" spans="1:34">
      <c r="A738" s="3">
        <v>56888</v>
      </c>
      <c r="B738" s="4" t="s">
        <v>103</v>
      </c>
      <c r="C738" s="4" t="s">
        <v>103</v>
      </c>
      <c r="D738" s="4" t="s">
        <v>103</v>
      </c>
      <c r="E738" s="4" t="s">
        <v>103</v>
      </c>
      <c r="F738" s="9" t="s">
        <v>103</v>
      </c>
      <c r="G738" s="11" t="s">
        <v>103</v>
      </c>
      <c r="H738" s="9" t="s">
        <v>103</v>
      </c>
      <c r="I738" s="9" t="s">
        <v>103</v>
      </c>
      <c r="J738" s="9" t="s">
        <v>103</v>
      </c>
      <c r="K738" s="9" t="s">
        <v>103</v>
      </c>
      <c r="L738" s="9" t="s">
        <v>103</v>
      </c>
      <c r="M738" s="7" t="e">
        <f t="shared" si="249"/>
        <v>#VALUE!</v>
      </c>
      <c r="N738" s="8" t="e">
        <f t="shared" si="250"/>
        <v>#VALUE!</v>
      </c>
      <c r="O738" s="8" t="e">
        <f t="shared" si="251"/>
        <v>#VALUE!</v>
      </c>
      <c r="P738" s="8" t="e">
        <f t="shared" si="252"/>
        <v>#VALUE!</v>
      </c>
      <c r="Q738" s="8" t="e">
        <f t="shared" si="253"/>
        <v>#VALUE!</v>
      </c>
      <c r="R738" s="8" t="e">
        <f t="shared" si="254"/>
        <v>#VALUE!</v>
      </c>
      <c r="S738" s="8" t="e">
        <f t="shared" si="255"/>
        <v>#VALUE!</v>
      </c>
      <c r="T738" s="8" t="e">
        <f t="shared" si="256"/>
        <v>#VALUE!</v>
      </c>
      <c r="U738" s="8" t="e">
        <f t="shared" si="257"/>
        <v>#VALUE!</v>
      </c>
      <c r="V738" s="8" t="e">
        <f t="shared" si="258"/>
        <v>#VALUE!</v>
      </c>
      <c r="W738" s="8" t="e">
        <f t="shared" si="259"/>
        <v>#VALUE!</v>
      </c>
      <c r="X738" s="11" t="e">
        <f t="shared" si="260"/>
        <v>#VALUE!</v>
      </c>
      <c r="Y738" s="11" t="e">
        <f t="shared" si="261"/>
        <v>#VALUE!</v>
      </c>
      <c r="Z738" s="11" t="e">
        <f t="shared" si="262"/>
        <v>#VALUE!</v>
      </c>
      <c r="AA738" s="11" t="e">
        <f t="shared" si="263"/>
        <v>#VALUE!</v>
      </c>
      <c r="AB738" s="11" t="e">
        <f t="shared" si="264"/>
        <v>#VALUE!</v>
      </c>
      <c r="AC738" s="11" t="e">
        <f t="shared" si="265"/>
        <v>#VALUE!</v>
      </c>
      <c r="AD738" s="11" t="e">
        <f t="shared" si="266"/>
        <v>#VALUE!</v>
      </c>
      <c r="AE738" s="11" t="e">
        <f t="shared" si="267"/>
        <v>#VALUE!</v>
      </c>
      <c r="AF738" s="11" t="e">
        <f t="shared" si="268"/>
        <v>#VALUE!</v>
      </c>
      <c r="AG738" s="11" t="e">
        <f t="shared" si="269"/>
        <v>#VALUE!</v>
      </c>
      <c r="AH738" s="11" t="e">
        <f t="shared" si="270"/>
        <v>#VALUE!</v>
      </c>
    </row>
    <row r="739" spans="1:34">
      <c r="A739" s="3">
        <v>56919</v>
      </c>
      <c r="B739" s="4" t="s">
        <v>103</v>
      </c>
      <c r="C739" s="4" t="s">
        <v>103</v>
      </c>
      <c r="D739" s="4" t="s">
        <v>103</v>
      </c>
      <c r="E739" s="4" t="s">
        <v>103</v>
      </c>
      <c r="F739" s="9" t="s">
        <v>103</v>
      </c>
      <c r="G739" s="11" t="s">
        <v>103</v>
      </c>
      <c r="H739" s="9" t="s">
        <v>103</v>
      </c>
      <c r="I739" s="9" t="s">
        <v>103</v>
      </c>
      <c r="J739" s="9" t="s">
        <v>103</v>
      </c>
      <c r="K739" s="9" t="s">
        <v>103</v>
      </c>
      <c r="L739" s="9" t="s">
        <v>103</v>
      </c>
      <c r="M739" s="7" t="e">
        <f t="shared" si="249"/>
        <v>#VALUE!</v>
      </c>
      <c r="N739" s="8" t="e">
        <f t="shared" si="250"/>
        <v>#VALUE!</v>
      </c>
      <c r="O739" s="8" t="e">
        <f t="shared" si="251"/>
        <v>#VALUE!</v>
      </c>
      <c r="P739" s="8" t="e">
        <f t="shared" si="252"/>
        <v>#VALUE!</v>
      </c>
      <c r="Q739" s="8" t="e">
        <f t="shared" si="253"/>
        <v>#VALUE!</v>
      </c>
      <c r="R739" s="8" t="e">
        <f t="shared" si="254"/>
        <v>#VALUE!</v>
      </c>
      <c r="S739" s="8" t="e">
        <f t="shared" si="255"/>
        <v>#VALUE!</v>
      </c>
      <c r="T739" s="8" t="e">
        <f t="shared" si="256"/>
        <v>#VALUE!</v>
      </c>
      <c r="U739" s="8" t="e">
        <f t="shared" si="257"/>
        <v>#VALUE!</v>
      </c>
      <c r="V739" s="8" t="e">
        <f t="shared" si="258"/>
        <v>#VALUE!</v>
      </c>
      <c r="W739" s="8" t="e">
        <f t="shared" si="259"/>
        <v>#VALUE!</v>
      </c>
      <c r="X739" s="11" t="e">
        <f t="shared" si="260"/>
        <v>#VALUE!</v>
      </c>
      <c r="Y739" s="11" t="e">
        <f t="shared" si="261"/>
        <v>#VALUE!</v>
      </c>
      <c r="Z739" s="11" t="e">
        <f t="shared" si="262"/>
        <v>#VALUE!</v>
      </c>
      <c r="AA739" s="11" t="e">
        <f t="shared" si="263"/>
        <v>#VALUE!</v>
      </c>
      <c r="AB739" s="11" t="e">
        <f t="shared" si="264"/>
        <v>#VALUE!</v>
      </c>
      <c r="AC739" s="11" t="e">
        <f t="shared" si="265"/>
        <v>#VALUE!</v>
      </c>
      <c r="AD739" s="11" t="e">
        <f t="shared" si="266"/>
        <v>#VALUE!</v>
      </c>
      <c r="AE739" s="11" t="e">
        <f t="shared" si="267"/>
        <v>#VALUE!</v>
      </c>
      <c r="AF739" s="11" t="e">
        <f t="shared" si="268"/>
        <v>#VALUE!</v>
      </c>
      <c r="AG739" s="11" t="e">
        <f t="shared" si="269"/>
        <v>#VALUE!</v>
      </c>
      <c r="AH739" s="11" t="e">
        <f t="shared" si="270"/>
        <v>#VALUE!</v>
      </c>
    </row>
    <row r="740" spans="1:34">
      <c r="A740" s="3">
        <v>56949</v>
      </c>
      <c r="B740" s="4" t="s">
        <v>103</v>
      </c>
      <c r="C740" s="4" t="s">
        <v>103</v>
      </c>
      <c r="D740" s="4" t="s">
        <v>103</v>
      </c>
      <c r="E740" s="4" t="s">
        <v>103</v>
      </c>
      <c r="F740" s="9" t="s">
        <v>103</v>
      </c>
      <c r="G740" s="11" t="s">
        <v>103</v>
      </c>
      <c r="H740" s="9" t="s">
        <v>103</v>
      </c>
      <c r="I740" s="9" t="s">
        <v>103</v>
      </c>
      <c r="J740" s="9" t="s">
        <v>103</v>
      </c>
      <c r="K740" s="9" t="s">
        <v>103</v>
      </c>
      <c r="L740" s="9" t="s">
        <v>103</v>
      </c>
      <c r="M740" s="7" t="e">
        <f t="shared" si="249"/>
        <v>#VALUE!</v>
      </c>
      <c r="N740" s="8" t="e">
        <f t="shared" si="250"/>
        <v>#VALUE!</v>
      </c>
      <c r="O740" s="8" t="e">
        <f t="shared" si="251"/>
        <v>#VALUE!</v>
      </c>
      <c r="P740" s="8" t="e">
        <f t="shared" si="252"/>
        <v>#VALUE!</v>
      </c>
      <c r="Q740" s="8" t="e">
        <f t="shared" si="253"/>
        <v>#VALUE!</v>
      </c>
      <c r="R740" s="8" t="e">
        <f t="shared" si="254"/>
        <v>#VALUE!</v>
      </c>
      <c r="S740" s="8" t="e">
        <f t="shared" si="255"/>
        <v>#VALUE!</v>
      </c>
      <c r="T740" s="8" t="e">
        <f t="shared" si="256"/>
        <v>#VALUE!</v>
      </c>
      <c r="U740" s="8" t="e">
        <f t="shared" si="257"/>
        <v>#VALUE!</v>
      </c>
      <c r="V740" s="8" t="e">
        <f t="shared" si="258"/>
        <v>#VALUE!</v>
      </c>
      <c r="W740" s="8" t="e">
        <f t="shared" si="259"/>
        <v>#VALUE!</v>
      </c>
      <c r="X740" s="11" t="e">
        <f t="shared" si="260"/>
        <v>#VALUE!</v>
      </c>
      <c r="Y740" s="11" t="e">
        <f t="shared" si="261"/>
        <v>#VALUE!</v>
      </c>
      <c r="Z740" s="11" t="e">
        <f t="shared" si="262"/>
        <v>#VALUE!</v>
      </c>
      <c r="AA740" s="11" t="e">
        <f t="shared" si="263"/>
        <v>#VALUE!</v>
      </c>
      <c r="AB740" s="11" t="e">
        <f t="shared" si="264"/>
        <v>#VALUE!</v>
      </c>
      <c r="AC740" s="11" t="e">
        <f t="shared" si="265"/>
        <v>#VALUE!</v>
      </c>
      <c r="AD740" s="11" t="e">
        <f t="shared" si="266"/>
        <v>#VALUE!</v>
      </c>
      <c r="AE740" s="11" t="e">
        <f t="shared" si="267"/>
        <v>#VALUE!</v>
      </c>
      <c r="AF740" s="11" t="e">
        <f t="shared" si="268"/>
        <v>#VALUE!</v>
      </c>
      <c r="AG740" s="11" t="e">
        <f t="shared" si="269"/>
        <v>#VALUE!</v>
      </c>
      <c r="AH740" s="11" t="e">
        <f t="shared" si="270"/>
        <v>#VALUE!</v>
      </c>
    </row>
    <row r="741" spans="1:34">
      <c r="A741" s="3">
        <v>56980</v>
      </c>
      <c r="B741" s="4" t="s">
        <v>103</v>
      </c>
      <c r="C741" s="4" t="s">
        <v>103</v>
      </c>
      <c r="D741" s="4" t="s">
        <v>103</v>
      </c>
      <c r="E741" s="4" t="s">
        <v>103</v>
      </c>
      <c r="F741" s="9" t="s">
        <v>103</v>
      </c>
      <c r="G741" s="11" t="s">
        <v>103</v>
      </c>
      <c r="H741" s="9" t="s">
        <v>103</v>
      </c>
      <c r="I741" s="9" t="s">
        <v>103</v>
      </c>
      <c r="J741" s="9" t="s">
        <v>103</v>
      </c>
      <c r="K741" s="9" t="s">
        <v>103</v>
      </c>
      <c r="L741" s="9" t="s">
        <v>103</v>
      </c>
      <c r="M741" s="7" t="e">
        <f t="shared" si="249"/>
        <v>#VALUE!</v>
      </c>
      <c r="N741" s="8" t="e">
        <f t="shared" si="250"/>
        <v>#VALUE!</v>
      </c>
      <c r="O741" s="8" t="e">
        <f t="shared" si="251"/>
        <v>#VALUE!</v>
      </c>
      <c r="P741" s="8" t="e">
        <f t="shared" si="252"/>
        <v>#VALUE!</v>
      </c>
      <c r="Q741" s="8" t="e">
        <f t="shared" si="253"/>
        <v>#VALUE!</v>
      </c>
      <c r="R741" s="8" t="e">
        <f t="shared" si="254"/>
        <v>#VALUE!</v>
      </c>
      <c r="S741" s="8" t="e">
        <f t="shared" si="255"/>
        <v>#VALUE!</v>
      </c>
      <c r="T741" s="8" t="e">
        <f t="shared" si="256"/>
        <v>#VALUE!</v>
      </c>
      <c r="U741" s="8" t="e">
        <f t="shared" si="257"/>
        <v>#VALUE!</v>
      </c>
      <c r="V741" s="8" t="e">
        <f t="shared" si="258"/>
        <v>#VALUE!</v>
      </c>
      <c r="W741" s="8" t="e">
        <f t="shared" si="259"/>
        <v>#VALUE!</v>
      </c>
      <c r="X741" s="11" t="e">
        <f t="shared" si="260"/>
        <v>#VALUE!</v>
      </c>
      <c r="Y741" s="11" t="e">
        <f t="shared" si="261"/>
        <v>#VALUE!</v>
      </c>
      <c r="Z741" s="11" t="e">
        <f t="shared" si="262"/>
        <v>#VALUE!</v>
      </c>
      <c r="AA741" s="11" t="e">
        <f t="shared" si="263"/>
        <v>#VALUE!</v>
      </c>
      <c r="AB741" s="11" t="e">
        <f t="shared" si="264"/>
        <v>#VALUE!</v>
      </c>
      <c r="AC741" s="11" t="e">
        <f t="shared" si="265"/>
        <v>#VALUE!</v>
      </c>
      <c r="AD741" s="11" t="e">
        <f t="shared" si="266"/>
        <v>#VALUE!</v>
      </c>
      <c r="AE741" s="11" t="e">
        <f t="shared" si="267"/>
        <v>#VALUE!</v>
      </c>
      <c r="AF741" s="11" t="e">
        <f t="shared" si="268"/>
        <v>#VALUE!</v>
      </c>
      <c r="AG741" s="11" t="e">
        <f t="shared" si="269"/>
        <v>#VALUE!</v>
      </c>
      <c r="AH741" s="11" t="e">
        <f t="shared" si="270"/>
        <v>#VALUE!</v>
      </c>
    </row>
    <row r="742" spans="1:34">
      <c r="A742" s="3">
        <v>57011</v>
      </c>
      <c r="B742" s="4" t="s">
        <v>103</v>
      </c>
      <c r="C742" s="4" t="s">
        <v>103</v>
      </c>
      <c r="D742" s="4" t="s">
        <v>103</v>
      </c>
      <c r="E742" s="4" t="s">
        <v>103</v>
      </c>
      <c r="F742" s="9" t="s">
        <v>103</v>
      </c>
      <c r="G742" s="11" t="s">
        <v>103</v>
      </c>
      <c r="H742" s="9" t="s">
        <v>103</v>
      </c>
      <c r="I742" s="9" t="s">
        <v>103</v>
      </c>
      <c r="J742" s="9" t="s">
        <v>103</v>
      </c>
      <c r="K742" s="9" t="s">
        <v>103</v>
      </c>
      <c r="L742" s="9" t="s">
        <v>103</v>
      </c>
      <c r="M742" s="7" t="e">
        <f t="shared" si="249"/>
        <v>#VALUE!</v>
      </c>
      <c r="N742" s="8" t="e">
        <f t="shared" si="250"/>
        <v>#VALUE!</v>
      </c>
      <c r="O742" s="8" t="e">
        <f t="shared" si="251"/>
        <v>#VALUE!</v>
      </c>
      <c r="P742" s="8" t="e">
        <f t="shared" si="252"/>
        <v>#VALUE!</v>
      </c>
      <c r="Q742" s="8" t="e">
        <f t="shared" si="253"/>
        <v>#VALUE!</v>
      </c>
      <c r="R742" s="8" t="e">
        <f t="shared" si="254"/>
        <v>#VALUE!</v>
      </c>
      <c r="S742" s="8" t="e">
        <f t="shared" si="255"/>
        <v>#VALUE!</v>
      </c>
      <c r="T742" s="8" t="e">
        <f t="shared" si="256"/>
        <v>#VALUE!</v>
      </c>
      <c r="U742" s="8" t="e">
        <f t="shared" si="257"/>
        <v>#VALUE!</v>
      </c>
      <c r="V742" s="8" t="e">
        <f t="shared" si="258"/>
        <v>#VALUE!</v>
      </c>
      <c r="W742" s="8" t="e">
        <f t="shared" si="259"/>
        <v>#VALUE!</v>
      </c>
      <c r="X742" s="11" t="e">
        <f t="shared" si="260"/>
        <v>#VALUE!</v>
      </c>
      <c r="Y742" s="11" t="e">
        <f t="shared" si="261"/>
        <v>#VALUE!</v>
      </c>
      <c r="Z742" s="11" t="e">
        <f t="shared" si="262"/>
        <v>#VALUE!</v>
      </c>
      <c r="AA742" s="11" t="e">
        <f t="shared" si="263"/>
        <v>#VALUE!</v>
      </c>
      <c r="AB742" s="11" t="e">
        <f t="shared" si="264"/>
        <v>#VALUE!</v>
      </c>
      <c r="AC742" s="11" t="e">
        <f t="shared" si="265"/>
        <v>#VALUE!</v>
      </c>
      <c r="AD742" s="11" t="e">
        <f t="shared" si="266"/>
        <v>#VALUE!</v>
      </c>
      <c r="AE742" s="11" t="e">
        <f t="shared" si="267"/>
        <v>#VALUE!</v>
      </c>
      <c r="AF742" s="11" t="e">
        <f t="shared" si="268"/>
        <v>#VALUE!</v>
      </c>
      <c r="AG742" s="11" t="e">
        <f t="shared" si="269"/>
        <v>#VALUE!</v>
      </c>
      <c r="AH742" s="11" t="e">
        <f t="shared" si="270"/>
        <v>#VALUE!</v>
      </c>
    </row>
    <row r="743" spans="1:34">
      <c r="A743" s="3">
        <v>57040</v>
      </c>
      <c r="B743" s="4" t="s">
        <v>103</v>
      </c>
      <c r="C743" s="4" t="s">
        <v>103</v>
      </c>
      <c r="D743" s="4" t="s">
        <v>103</v>
      </c>
      <c r="E743" s="4" t="s">
        <v>103</v>
      </c>
      <c r="F743" s="9" t="s">
        <v>103</v>
      </c>
      <c r="G743" s="11" t="s">
        <v>103</v>
      </c>
      <c r="H743" s="9" t="s">
        <v>103</v>
      </c>
      <c r="I743" s="9" t="s">
        <v>103</v>
      </c>
      <c r="J743" s="9" t="s">
        <v>103</v>
      </c>
      <c r="K743" s="9" t="s">
        <v>103</v>
      </c>
      <c r="L743" s="9" t="s">
        <v>103</v>
      </c>
      <c r="M743" s="7" t="e">
        <f t="shared" si="249"/>
        <v>#VALUE!</v>
      </c>
      <c r="N743" s="8" t="e">
        <f t="shared" si="250"/>
        <v>#VALUE!</v>
      </c>
      <c r="O743" s="8" t="e">
        <f t="shared" si="251"/>
        <v>#VALUE!</v>
      </c>
      <c r="P743" s="8" t="e">
        <f t="shared" si="252"/>
        <v>#VALUE!</v>
      </c>
      <c r="Q743" s="8" t="e">
        <f t="shared" si="253"/>
        <v>#VALUE!</v>
      </c>
      <c r="R743" s="8" t="e">
        <f t="shared" si="254"/>
        <v>#VALUE!</v>
      </c>
      <c r="S743" s="8" t="e">
        <f t="shared" si="255"/>
        <v>#VALUE!</v>
      </c>
      <c r="T743" s="8" t="e">
        <f t="shared" si="256"/>
        <v>#VALUE!</v>
      </c>
      <c r="U743" s="8" t="e">
        <f t="shared" si="257"/>
        <v>#VALUE!</v>
      </c>
      <c r="V743" s="8" t="e">
        <f t="shared" si="258"/>
        <v>#VALUE!</v>
      </c>
      <c r="W743" s="8" t="e">
        <f t="shared" si="259"/>
        <v>#VALUE!</v>
      </c>
      <c r="X743" s="11" t="e">
        <f t="shared" si="260"/>
        <v>#VALUE!</v>
      </c>
      <c r="Y743" s="11" t="e">
        <f t="shared" si="261"/>
        <v>#VALUE!</v>
      </c>
      <c r="Z743" s="11" t="e">
        <f t="shared" si="262"/>
        <v>#VALUE!</v>
      </c>
      <c r="AA743" s="11" t="e">
        <f t="shared" si="263"/>
        <v>#VALUE!</v>
      </c>
      <c r="AB743" s="11" t="e">
        <f t="shared" si="264"/>
        <v>#VALUE!</v>
      </c>
      <c r="AC743" s="11" t="e">
        <f t="shared" si="265"/>
        <v>#VALUE!</v>
      </c>
      <c r="AD743" s="11" t="e">
        <f t="shared" si="266"/>
        <v>#VALUE!</v>
      </c>
      <c r="AE743" s="11" t="e">
        <f t="shared" si="267"/>
        <v>#VALUE!</v>
      </c>
      <c r="AF743" s="11" t="e">
        <f t="shared" si="268"/>
        <v>#VALUE!</v>
      </c>
      <c r="AG743" s="11" t="e">
        <f t="shared" si="269"/>
        <v>#VALUE!</v>
      </c>
      <c r="AH743" s="11" t="e">
        <f t="shared" si="270"/>
        <v>#VALUE!</v>
      </c>
    </row>
    <row r="744" spans="1:34">
      <c r="A744" s="3">
        <v>57071</v>
      </c>
      <c r="B744" s="4" t="s">
        <v>103</v>
      </c>
      <c r="C744" s="4" t="s">
        <v>103</v>
      </c>
      <c r="D744" s="4" t="s">
        <v>103</v>
      </c>
      <c r="E744" s="4" t="s">
        <v>103</v>
      </c>
      <c r="F744" s="9" t="s">
        <v>103</v>
      </c>
      <c r="G744" s="11" t="s">
        <v>103</v>
      </c>
      <c r="H744" s="9" t="s">
        <v>103</v>
      </c>
      <c r="I744" s="9" t="s">
        <v>103</v>
      </c>
      <c r="J744" s="9" t="s">
        <v>103</v>
      </c>
      <c r="K744" s="9" t="s">
        <v>103</v>
      </c>
      <c r="L744" s="9" t="s">
        <v>103</v>
      </c>
      <c r="M744" s="7" t="e">
        <f t="shared" si="249"/>
        <v>#VALUE!</v>
      </c>
      <c r="N744" s="8" t="e">
        <f t="shared" si="250"/>
        <v>#VALUE!</v>
      </c>
      <c r="O744" s="8" t="e">
        <f t="shared" si="251"/>
        <v>#VALUE!</v>
      </c>
      <c r="P744" s="8" t="e">
        <f t="shared" si="252"/>
        <v>#VALUE!</v>
      </c>
      <c r="Q744" s="8" t="e">
        <f t="shared" si="253"/>
        <v>#VALUE!</v>
      </c>
      <c r="R744" s="8" t="e">
        <f t="shared" si="254"/>
        <v>#VALUE!</v>
      </c>
      <c r="S744" s="8" t="e">
        <f t="shared" si="255"/>
        <v>#VALUE!</v>
      </c>
      <c r="T744" s="8" t="e">
        <f t="shared" si="256"/>
        <v>#VALUE!</v>
      </c>
      <c r="U744" s="8" t="e">
        <f t="shared" si="257"/>
        <v>#VALUE!</v>
      </c>
      <c r="V744" s="8" t="e">
        <f t="shared" si="258"/>
        <v>#VALUE!</v>
      </c>
      <c r="W744" s="8" t="e">
        <f t="shared" si="259"/>
        <v>#VALUE!</v>
      </c>
      <c r="X744" s="11" t="e">
        <f t="shared" si="260"/>
        <v>#VALUE!</v>
      </c>
      <c r="Y744" s="11" t="e">
        <f t="shared" si="261"/>
        <v>#VALUE!</v>
      </c>
      <c r="Z744" s="11" t="e">
        <f t="shared" si="262"/>
        <v>#VALUE!</v>
      </c>
      <c r="AA744" s="11" t="e">
        <f t="shared" si="263"/>
        <v>#VALUE!</v>
      </c>
      <c r="AB744" s="11" t="e">
        <f t="shared" si="264"/>
        <v>#VALUE!</v>
      </c>
      <c r="AC744" s="11" t="e">
        <f t="shared" si="265"/>
        <v>#VALUE!</v>
      </c>
      <c r="AD744" s="11" t="e">
        <f t="shared" si="266"/>
        <v>#VALUE!</v>
      </c>
      <c r="AE744" s="11" t="e">
        <f t="shared" si="267"/>
        <v>#VALUE!</v>
      </c>
      <c r="AF744" s="11" t="e">
        <f t="shared" si="268"/>
        <v>#VALUE!</v>
      </c>
      <c r="AG744" s="11" t="e">
        <f t="shared" si="269"/>
        <v>#VALUE!</v>
      </c>
      <c r="AH744" s="11" t="e">
        <f t="shared" si="270"/>
        <v>#VALUE!</v>
      </c>
    </row>
    <row r="745" spans="1:34">
      <c r="A745" s="3">
        <v>57101</v>
      </c>
      <c r="B745" s="4" t="s">
        <v>103</v>
      </c>
      <c r="C745" s="4" t="s">
        <v>103</v>
      </c>
      <c r="D745" s="4" t="s">
        <v>103</v>
      </c>
      <c r="E745" s="4" t="s">
        <v>103</v>
      </c>
      <c r="F745" s="9" t="s">
        <v>103</v>
      </c>
      <c r="G745" s="11" t="s">
        <v>103</v>
      </c>
      <c r="H745" s="9" t="s">
        <v>103</v>
      </c>
      <c r="I745" s="9" t="s">
        <v>103</v>
      </c>
      <c r="J745" s="9" t="s">
        <v>103</v>
      </c>
      <c r="K745" s="9" t="s">
        <v>103</v>
      </c>
      <c r="L745" s="9" t="s">
        <v>103</v>
      </c>
      <c r="M745" s="7" t="e">
        <f t="shared" si="249"/>
        <v>#VALUE!</v>
      </c>
      <c r="N745" s="8" t="e">
        <f t="shared" si="250"/>
        <v>#VALUE!</v>
      </c>
      <c r="O745" s="8" t="e">
        <f t="shared" si="251"/>
        <v>#VALUE!</v>
      </c>
      <c r="P745" s="8" t="e">
        <f t="shared" si="252"/>
        <v>#VALUE!</v>
      </c>
      <c r="Q745" s="8" t="e">
        <f t="shared" si="253"/>
        <v>#VALUE!</v>
      </c>
      <c r="R745" s="8" t="e">
        <f t="shared" si="254"/>
        <v>#VALUE!</v>
      </c>
      <c r="S745" s="8" t="e">
        <f t="shared" si="255"/>
        <v>#VALUE!</v>
      </c>
      <c r="T745" s="8" t="e">
        <f t="shared" si="256"/>
        <v>#VALUE!</v>
      </c>
      <c r="U745" s="8" t="e">
        <f t="shared" si="257"/>
        <v>#VALUE!</v>
      </c>
      <c r="V745" s="8" t="e">
        <f t="shared" si="258"/>
        <v>#VALUE!</v>
      </c>
      <c r="W745" s="8" t="e">
        <f t="shared" si="259"/>
        <v>#VALUE!</v>
      </c>
      <c r="X745" s="11" t="e">
        <f t="shared" si="260"/>
        <v>#VALUE!</v>
      </c>
      <c r="Y745" s="11" t="e">
        <f t="shared" si="261"/>
        <v>#VALUE!</v>
      </c>
      <c r="Z745" s="11" t="e">
        <f t="shared" si="262"/>
        <v>#VALUE!</v>
      </c>
      <c r="AA745" s="11" t="e">
        <f t="shared" si="263"/>
        <v>#VALUE!</v>
      </c>
      <c r="AB745" s="11" t="e">
        <f t="shared" si="264"/>
        <v>#VALUE!</v>
      </c>
      <c r="AC745" s="11" t="e">
        <f t="shared" si="265"/>
        <v>#VALUE!</v>
      </c>
      <c r="AD745" s="11" t="e">
        <f t="shared" si="266"/>
        <v>#VALUE!</v>
      </c>
      <c r="AE745" s="11" t="e">
        <f t="shared" si="267"/>
        <v>#VALUE!</v>
      </c>
      <c r="AF745" s="11" t="e">
        <f t="shared" si="268"/>
        <v>#VALUE!</v>
      </c>
      <c r="AG745" s="11" t="e">
        <f t="shared" si="269"/>
        <v>#VALUE!</v>
      </c>
      <c r="AH745" s="11" t="e">
        <f t="shared" si="270"/>
        <v>#VALUE!</v>
      </c>
    </row>
    <row r="746" spans="1:34">
      <c r="A746" s="3">
        <v>57132</v>
      </c>
      <c r="B746" s="4" t="s">
        <v>103</v>
      </c>
      <c r="C746" s="4" t="s">
        <v>103</v>
      </c>
      <c r="D746" s="4" t="s">
        <v>103</v>
      </c>
      <c r="E746" s="4" t="s">
        <v>103</v>
      </c>
      <c r="F746" s="9" t="s">
        <v>103</v>
      </c>
      <c r="G746" s="11" t="s">
        <v>103</v>
      </c>
      <c r="H746" s="9" t="s">
        <v>103</v>
      </c>
      <c r="I746" s="9" t="s">
        <v>103</v>
      </c>
      <c r="J746" s="9" t="s">
        <v>103</v>
      </c>
      <c r="K746" s="9" t="s">
        <v>103</v>
      </c>
      <c r="L746" s="9" t="s">
        <v>103</v>
      </c>
      <c r="M746" s="7" t="e">
        <f t="shared" si="249"/>
        <v>#VALUE!</v>
      </c>
      <c r="N746" s="8" t="e">
        <f t="shared" si="250"/>
        <v>#VALUE!</v>
      </c>
      <c r="O746" s="8" t="e">
        <f t="shared" si="251"/>
        <v>#VALUE!</v>
      </c>
      <c r="P746" s="8" t="e">
        <f t="shared" si="252"/>
        <v>#VALUE!</v>
      </c>
      <c r="Q746" s="8" t="e">
        <f t="shared" si="253"/>
        <v>#VALUE!</v>
      </c>
      <c r="R746" s="8" t="e">
        <f t="shared" si="254"/>
        <v>#VALUE!</v>
      </c>
      <c r="S746" s="8" t="e">
        <f t="shared" si="255"/>
        <v>#VALUE!</v>
      </c>
      <c r="T746" s="8" t="e">
        <f t="shared" si="256"/>
        <v>#VALUE!</v>
      </c>
      <c r="U746" s="8" t="e">
        <f t="shared" si="257"/>
        <v>#VALUE!</v>
      </c>
      <c r="V746" s="8" t="e">
        <f t="shared" si="258"/>
        <v>#VALUE!</v>
      </c>
      <c r="W746" s="8" t="e">
        <f t="shared" si="259"/>
        <v>#VALUE!</v>
      </c>
      <c r="X746" s="11" t="e">
        <f t="shared" si="260"/>
        <v>#VALUE!</v>
      </c>
      <c r="Y746" s="11" t="e">
        <f t="shared" si="261"/>
        <v>#VALUE!</v>
      </c>
      <c r="Z746" s="11" t="e">
        <f t="shared" si="262"/>
        <v>#VALUE!</v>
      </c>
      <c r="AA746" s="11" t="e">
        <f t="shared" si="263"/>
        <v>#VALUE!</v>
      </c>
      <c r="AB746" s="11" t="e">
        <f t="shared" si="264"/>
        <v>#VALUE!</v>
      </c>
      <c r="AC746" s="11" t="e">
        <f t="shared" si="265"/>
        <v>#VALUE!</v>
      </c>
      <c r="AD746" s="11" t="e">
        <f t="shared" si="266"/>
        <v>#VALUE!</v>
      </c>
      <c r="AE746" s="11" t="e">
        <f t="shared" si="267"/>
        <v>#VALUE!</v>
      </c>
      <c r="AF746" s="11" t="e">
        <f t="shared" si="268"/>
        <v>#VALUE!</v>
      </c>
      <c r="AG746" s="11" t="e">
        <f t="shared" si="269"/>
        <v>#VALUE!</v>
      </c>
      <c r="AH746" s="11" t="e">
        <f t="shared" si="270"/>
        <v>#VALUE!</v>
      </c>
    </row>
    <row r="747" spans="1:34">
      <c r="A747" s="3">
        <v>57162</v>
      </c>
      <c r="B747" s="4" t="s">
        <v>103</v>
      </c>
      <c r="C747" s="4" t="s">
        <v>103</v>
      </c>
      <c r="D747" s="4" t="s">
        <v>103</v>
      </c>
      <c r="E747" s="4" t="s">
        <v>103</v>
      </c>
      <c r="F747" s="9" t="s">
        <v>103</v>
      </c>
      <c r="G747" s="11" t="s">
        <v>103</v>
      </c>
      <c r="H747" s="9" t="s">
        <v>103</v>
      </c>
      <c r="I747" s="9" t="s">
        <v>103</v>
      </c>
      <c r="J747" s="9" t="s">
        <v>103</v>
      </c>
      <c r="K747" s="9" t="s">
        <v>103</v>
      </c>
      <c r="L747" s="9" t="s">
        <v>103</v>
      </c>
      <c r="M747" s="7" t="e">
        <f t="shared" si="249"/>
        <v>#VALUE!</v>
      </c>
      <c r="N747" s="8" t="e">
        <f t="shared" si="250"/>
        <v>#VALUE!</v>
      </c>
      <c r="O747" s="8" t="e">
        <f t="shared" si="251"/>
        <v>#VALUE!</v>
      </c>
      <c r="P747" s="8" t="e">
        <f t="shared" si="252"/>
        <v>#VALUE!</v>
      </c>
      <c r="Q747" s="8" t="e">
        <f t="shared" si="253"/>
        <v>#VALUE!</v>
      </c>
      <c r="R747" s="8" t="e">
        <f t="shared" si="254"/>
        <v>#VALUE!</v>
      </c>
      <c r="S747" s="8" t="e">
        <f t="shared" si="255"/>
        <v>#VALUE!</v>
      </c>
      <c r="T747" s="8" t="e">
        <f t="shared" si="256"/>
        <v>#VALUE!</v>
      </c>
      <c r="U747" s="8" t="e">
        <f t="shared" si="257"/>
        <v>#VALUE!</v>
      </c>
      <c r="V747" s="8" t="e">
        <f t="shared" si="258"/>
        <v>#VALUE!</v>
      </c>
      <c r="W747" s="8" t="e">
        <f t="shared" si="259"/>
        <v>#VALUE!</v>
      </c>
      <c r="X747" s="11" t="e">
        <f t="shared" si="260"/>
        <v>#VALUE!</v>
      </c>
      <c r="Y747" s="11" t="e">
        <f t="shared" si="261"/>
        <v>#VALUE!</v>
      </c>
      <c r="Z747" s="11" t="e">
        <f t="shared" si="262"/>
        <v>#VALUE!</v>
      </c>
      <c r="AA747" s="11" t="e">
        <f t="shared" si="263"/>
        <v>#VALUE!</v>
      </c>
      <c r="AB747" s="11" t="e">
        <f t="shared" si="264"/>
        <v>#VALUE!</v>
      </c>
      <c r="AC747" s="11" t="e">
        <f t="shared" si="265"/>
        <v>#VALUE!</v>
      </c>
      <c r="AD747" s="11" t="e">
        <f t="shared" si="266"/>
        <v>#VALUE!</v>
      </c>
      <c r="AE747" s="11" t="e">
        <f t="shared" si="267"/>
        <v>#VALUE!</v>
      </c>
      <c r="AF747" s="11" t="e">
        <f t="shared" si="268"/>
        <v>#VALUE!</v>
      </c>
      <c r="AG747" s="11" t="e">
        <f t="shared" si="269"/>
        <v>#VALUE!</v>
      </c>
      <c r="AH747" s="11" t="e">
        <f t="shared" si="270"/>
        <v>#VALUE!</v>
      </c>
    </row>
    <row r="748" spans="1:34">
      <c r="A748" s="3">
        <v>57193</v>
      </c>
      <c r="B748" s="4" t="s">
        <v>103</v>
      </c>
      <c r="C748" s="4" t="s">
        <v>103</v>
      </c>
      <c r="D748" s="4" t="s">
        <v>103</v>
      </c>
      <c r="E748" s="4" t="s">
        <v>103</v>
      </c>
      <c r="F748" s="9" t="s">
        <v>103</v>
      </c>
      <c r="G748" s="11" t="s">
        <v>103</v>
      </c>
      <c r="H748" s="9" t="s">
        <v>103</v>
      </c>
      <c r="I748" s="9" t="s">
        <v>103</v>
      </c>
      <c r="J748" s="9" t="s">
        <v>103</v>
      </c>
      <c r="K748" s="9" t="s">
        <v>103</v>
      </c>
      <c r="L748" s="9" t="s">
        <v>103</v>
      </c>
      <c r="M748" s="7" t="e">
        <f t="shared" si="249"/>
        <v>#VALUE!</v>
      </c>
      <c r="N748" s="8" t="e">
        <f t="shared" si="250"/>
        <v>#VALUE!</v>
      </c>
      <c r="O748" s="8" t="e">
        <f t="shared" si="251"/>
        <v>#VALUE!</v>
      </c>
      <c r="P748" s="8" t="e">
        <f t="shared" si="252"/>
        <v>#VALUE!</v>
      </c>
      <c r="Q748" s="8" t="e">
        <f t="shared" si="253"/>
        <v>#VALUE!</v>
      </c>
      <c r="R748" s="8" t="e">
        <f t="shared" si="254"/>
        <v>#VALUE!</v>
      </c>
      <c r="S748" s="8" t="e">
        <f t="shared" si="255"/>
        <v>#VALUE!</v>
      </c>
      <c r="T748" s="8" t="e">
        <f t="shared" si="256"/>
        <v>#VALUE!</v>
      </c>
      <c r="U748" s="8" t="e">
        <f t="shared" si="257"/>
        <v>#VALUE!</v>
      </c>
      <c r="V748" s="8" t="e">
        <f t="shared" si="258"/>
        <v>#VALUE!</v>
      </c>
      <c r="W748" s="8" t="e">
        <f t="shared" si="259"/>
        <v>#VALUE!</v>
      </c>
      <c r="X748" s="11" t="e">
        <f t="shared" si="260"/>
        <v>#VALUE!</v>
      </c>
      <c r="Y748" s="11" t="e">
        <f t="shared" si="261"/>
        <v>#VALUE!</v>
      </c>
      <c r="Z748" s="11" t="e">
        <f t="shared" si="262"/>
        <v>#VALUE!</v>
      </c>
      <c r="AA748" s="11" t="e">
        <f t="shared" si="263"/>
        <v>#VALUE!</v>
      </c>
      <c r="AB748" s="11" t="e">
        <f t="shared" si="264"/>
        <v>#VALUE!</v>
      </c>
      <c r="AC748" s="11" t="e">
        <f t="shared" si="265"/>
        <v>#VALUE!</v>
      </c>
      <c r="AD748" s="11" t="e">
        <f t="shared" si="266"/>
        <v>#VALUE!</v>
      </c>
      <c r="AE748" s="11" t="e">
        <f t="shared" si="267"/>
        <v>#VALUE!</v>
      </c>
      <c r="AF748" s="11" t="e">
        <f t="shared" si="268"/>
        <v>#VALUE!</v>
      </c>
      <c r="AG748" s="11" t="e">
        <f t="shared" si="269"/>
        <v>#VALUE!</v>
      </c>
      <c r="AH748" s="11" t="e">
        <f t="shared" si="270"/>
        <v>#VALUE!</v>
      </c>
    </row>
    <row r="749" spans="1:34">
      <c r="A749" s="3">
        <v>57224</v>
      </c>
      <c r="B749" s="4" t="s">
        <v>103</v>
      </c>
      <c r="C749" s="4" t="s">
        <v>103</v>
      </c>
      <c r="D749" s="4" t="s">
        <v>103</v>
      </c>
      <c r="E749" s="4" t="s">
        <v>103</v>
      </c>
      <c r="F749" s="9" t="s">
        <v>103</v>
      </c>
      <c r="G749" s="11" t="s">
        <v>103</v>
      </c>
      <c r="H749" s="9" t="s">
        <v>103</v>
      </c>
      <c r="I749" s="9" t="s">
        <v>103</v>
      </c>
      <c r="J749" s="9" t="s">
        <v>103</v>
      </c>
      <c r="K749" s="9" t="s">
        <v>103</v>
      </c>
      <c r="L749" s="9" t="s">
        <v>103</v>
      </c>
      <c r="M749" s="7" t="e">
        <f t="shared" si="249"/>
        <v>#VALUE!</v>
      </c>
      <c r="N749" s="8" t="e">
        <f t="shared" si="250"/>
        <v>#VALUE!</v>
      </c>
      <c r="O749" s="8" t="e">
        <f t="shared" si="251"/>
        <v>#VALUE!</v>
      </c>
      <c r="P749" s="8" t="e">
        <f t="shared" si="252"/>
        <v>#VALUE!</v>
      </c>
      <c r="Q749" s="8" t="e">
        <f t="shared" si="253"/>
        <v>#VALUE!</v>
      </c>
      <c r="R749" s="8" t="e">
        <f t="shared" si="254"/>
        <v>#VALUE!</v>
      </c>
      <c r="S749" s="8" t="e">
        <f t="shared" si="255"/>
        <v>#VALUE!</v>
      </c>
      <c r="T749" s="8" t="e">
        <f t="shared" si="256"/>
        <v>#VALUE!</v>
      </c>
      <c r="U749" s="8" t="e">
        <f t="shared" si="257"/>
        <v>#VALUE!</v>
      </c>
      <c r="V749" s="8" t="e">
        <f t="shared" si="258"/>
        <v>#VALUE!</v>
      </c>
      <c r="W749" s="8" t="e">
        <f t="shared" si="259"/>
        <v>#VALUE!</v>
      </c>
      <c r="X749" s="11" t="e">
        <f t="shared" si="260"/>
        <v>#VALUE!</v>
      </c>
      <c r="Y749" s="11" t="e">
        <f t="shared" si="261"/>
        <v>#VALUE!</v>
      </c>
      <c r="Z749" s="11" t="e">
        <f t="shared" si="262"/>
        <v>#VALUE!</v>
      </c>
      <c r="AA749" s="11" t="e">
        <f t="shared" si="263"/>
        <v>#VALUE!</v>
      </c>
      <c r="AB749" s="11" t="e">
        <f t="shared" si="264"/>
        <v>#VALUE!</v>
      </c>
      <c r="AC749" s="11" t="e">
        <f t="shared" si="265"/>
        <v>#VALUE!</v>
      </c>
      <c r="AD749" s="11" t="e">
        <f t="shared" si="266"/>
        <v>#VALUE!</v>
      </c>
      <c r="AE749" s="11" t="e">
        <f t="shared" si="267"/>
        <v>#VALUE!</v>
      </c>
      <c r="AF749" s="11" t="e">
        <f t="shared" si="268"/>
        <v>#VALUE!</v>
      </c>
      <c r="AG749" s="11" t="e">
        <f t="shared" si="269"/>
        <v>#VALUE!</v>
      </c>
      <c r="AH749" s="11" t="e">
        <f t="shared" si="270"/>
        <v>#VALUE!</v>
      </c>
    </row>
    <row r="750" spans="1:34">
      <c r="A750" s="3">
        <v>57254</v>
      </c>
      <c r="B750" s="4" t="s">
        <v>103</v>
      </c>
      <c r="C750" s="4" t="s">
        <v>103</v>
      </c>
      <c r="D750" s="4" t="s">
        <v>103</v>
      </c>
      <c r="E750" s="4" t="s">
        <v>103</v>
      </c>
      <c r="F750" s="9" t="s">
        <v>103</v>
      </c>
      <c r="G750" s="11" t="s">
        <v>103</v>
      </c>
      <c r="H750" s="9" t="s">
        <v>103</v>
      </c>
      <c r="I750" s="9" t="s">
        <v>103</v>
      </c>
      <c r="J750" s="9" t="s">
        <v>103</v>
      </c>
      <c r="K750" s="9" t="s">
        <v>103</v>
      </c>
      <c r="L750" s="9" t="s">
        <v>103</v>
      </c>
      <c r="M750" s="7" t="e">
        <f t="shared" si="249"/>
        <v>#VALUE!</v>
      </c>
      <c r="N750" s="8" t="e">
        <f t="shared" si="250"/>
        <v>#VALUE!</v>
      </c>
      <c r="O750" s="8" t="e">
        <f t="shared" si="251"/>
        <v>#VALUE!</v>
      </c>
      <c r="P750" s="8" t="e">
        <f t="shared" si="252"/>
        <v>#VALUE!</v>
      </c>
      <c r="Q750" s="8" t="e">
        <f t="shared" si="253"/>
        <v>#VALUE!</v>
      </c>
      <c r="R750" s="8" t="e">
        <f t="shared" si="254"/>
        <v>#VALUE!</v>
      </c>
      <c r="S750" s="8" t="e">
        <f t="shared" si="255"/>
        <v>#VALUE!</v>
      </c>
      <c r="T750" s="8" t="e">
        <f t="shared" si="256"/>
        <v>#VALUE!</v>
      </c>
      <c r="U750" s="8" t="e">
        <f t="shared" si="257"/>
        <v>#VALUE!</v>
      </c>
      <c r="V750" s="8" t="e">
        <f t="shared" si="258"/>
        <v>#VALUE!</v>
      </c>
      <c r="W750" s="8" t="e">
        <f t="shared" si="259"/>
        <v>#VALUE!</v>
      </c>
      <c r="X750" s="11" t="e">
        <f t="shared" si="260"/>
        <v>#VALUE!</v>
      </c>
      <c r="Y750" s="11" t="e">
        <f t="shared" si="261"/>
        <v>#VALUE!</v>
      </c>
      <c r="Z750" s="11" t="e">
        <f t="shared" si="262"/>
        <v>#VALUE!</v>
      </c>
      <c r="AA750" s="11" t="e">
        <f t="shared" si="263"/>
        <v>#VALUE!</v>
      </c>
      <c r="AB750" s="11" t="e">
        <f t="shared" si="264"/>
        <v>#VALUE!</v>
      </c>
      <c r="AC750" s="11" t="e">
        <f t="shared" si="265"/>
        <v>#VALUE!</v>
      </c>
      <c r="AD750" s="11" t="e">
        <f t="shared" si="266"/>
        <v>#VALUE!</v>
      </c>
      <c r="AE750" s="11" t="e">
        <f t="shared" si="267"/>
        <v>#VALUE!</v>
      </c>
      <c r="AF750" s="11" t="e">
        <f t="shared" si="268"/>
        <v>#VALUE!</v>
      </c>
      <c r="AG750" s="11" t="e">
        <f t="shared" si="269"/>
        <v>#VALUE!</v>
      </c>
      <c r="AH750" s="11" t="e">
        <f t="shared" si="270"/>
        <v>#VALUE!</v>
      </c>
    </row>
    <row r="751" spans="1:34">
      <c r="A751" s="3">
        <v>57285</v>
      </c>
      <c r="B751" s="4" t="s">
        <v>103</v>
      </c>
      <c r="C751" s="4" t="s">
        <v>103</v>
      </c>
      <c r="D751" s="4" t="s">
        <v>103</v>
      </c>
      <c r="E751" s="4" t="s">
        <v>103</v>
      </c>
      <c r="F751" s="9" t="s">
        <v>103</v>
      </c>
      <c r="G751" s="11" t="s">
        <v>103</v>
      </c>
      <c r="H751" s="9" t="s">
        <v>103</v>
      </c>
      <c r="I751" s="9" t="s">
        <v>103</v>
      </c>
      <c r="J751" s="9" t="s">
        <v>103</v>
      </c>
      <c r="K751" s="9" t="s">
        <v>103</v>
      </c>
      <c r="L751" s="9" t="s">
        <v>103</v>
      </c>
      <c r="M751" s="7" t="e">
        <f t="shared" si="249"/>
        <v>#VALUE!</v>
      </c>
      <c r="N751" s="8" t="e">
        <f t="shared" si="250"/>
        <v>#VALUE!</v>
      </c>
      <c r="O751" s="8" t="e">
        <f t="shared" si="251"/>
        <v>#VALUE!</v>
      </c>
      <c r="P751" s="8" t="e">
        <f t="shared" si="252"/>
        <v>#VALUE!</v>
      </c>
      <c r="Q751" s="8" t="e">
        <f t="shared" si="253"/>
        <v>#VALUE!</v>
      </c>
      <c r="R751" s="8" t="e">
        <f t="shared" si="254"/>
        <v>#VALUE!</v>
      </c>
      <c r="S751" s="8" t="e">
        <f t="shared" si="255"/>
        <v>#VALUE!</v>
      </c>
      <c r="T751" s="8" t="e">
        <f t="shared" si="256"/>
        <v>#VALUE!</v>
      </c>
      <c r="U751" s="8" t="e">
        <f t="shared" si="257"/>
        <v>#VALUE!</v>
      </c>
      <c r="V751" s="8" t="e">
        <f t="shared" si="258"/>
        <v>#VALUE!</v>
      </c>
      <c r="W751" s="8" t="e">
        <f t="shared" si="259"/>
        <v>#VALUE!</v>
      </c>
      <c r="X751" s="11" t="e">
        <f t="shared" si="260"/>
        <v>#VALUE!</v>
      </c>
      <c r="Y751" s="11" t="e">
        <f t="shared" si="261"/>
        <v>#VALUE!</v>
      </c>
      <c r="Z751" s="11" t="e">
        <f t="shared" si="262"/>
        <v>#VALUE!</v>
      </c>
      <c r="AA751" s="11" t="e">
        <f t="shared" si="263"/>
        <v>#VALUE!</v>
      </c>
      <c r="AB751" s="11" t="e">
        <f t="shared" si="264"/>
        <v>#VALUE!</v>
      </c>
      <c r="AC751" s="11" t="e">
        <f t="shared" si="265"/>
        <v>#VALUE!</v>
      </c>
      <c r="AD751" s="11" t="e">
        <f t="shared" si="266"/>
        <v>#VALUE!</v>
      </c>
      <c r="AE751" s="11" t="e">
        <f t="shared" si="267"/>
        <v>#VALUE!</v>
      </c>
      <c r="AF751" s="11" t="e">
        <f t="shared" si="268"/>
        <v>#VALUE!</v>
      </c>
      <c r="AG751" s="11" t="e">
        <f t="shared" si="269"/>
        <v>#VALUE!</v>
      </c>
      <c r="AH751" s="11" t="e">
        <f t="shared" si="270"/>
        <v>#VALUE!</v>
      </c>
    </row>
    <row r="752" spans="1:34">
      <c r="A752" s="3">
        <v>57315</v>
      </c>
      <c r="B752" s="4" t="s">
        <v>103</v>
      </c>
      <c r="C752" s="4" t="s">
        <v>103</v>
      </c>
      <c r="D752" s="4" t="s">
        <v>103</v>
      </c>
      <c r="E752" s="4" t="s">
        <v>103</v>
      </c>
      <c r="F752" s="9" t="s">
        <v>103</v>
      </c>
      <c r="G752" s="11" t="s">
        <v>103</v>
      </c>
      <c r="H752" s="9" t="s">
        <v>103</v>
      </c>
      <c r="I752" s="9" t="s">
        <v>103</v>
      </c>
      <c r="J752" s="9" t="s">
        <v>103</v>
      </c>
      <c r="K752" s="9" t="s">
        <v>103</v>
      </c>
      <c r="L752" s="9" t="s">
        <v>103</v>
      </c>
      <c r="M752" s="7" t="e">
        <f t="shared" si="249"/>
        <v>#VALUE!</v>
      </c>
      <c r="N752" s="8" t="e">
        <f t="shared" si="250"/>
        <v>#VALUE!</v>
      </c>
      <c r="O752" s="8" t="e">
        <f t="shared" si="251"/>
        <v>#VALUE!</v>
      </c>
      <c r="P752" s="8" t="e">
        <f t="shared" si="252"/>
        <v>#VALUE!</v>
      </c>
      <c r="Q752" s="8" t="e">
        <f t="shared" si="253"/>
        <v>#VALUE!</v>
      </c>
      <c r="R752" s="8" t="e">
        <f t="shared" si="254"/>
        <v>#VALUE!</v>
      </c>
      <c r="S752" s="8" t="e">
        <f t="shared" si="255"/>
        <v>#VALUE!</v>
      </c>
      <c r="T752" s="8" t="e">
        <f t="shared" si="256"/>
        <v>#VALUE!</v>
      </c>
      <c r="U752" s="8" t="e">
        <f t="shared" si="257"/>
        <v>#VALUE!</v>
      </c>
      <c r="V752" s="8" t="e">
        <f t="shared" si="258"/>
        <v>#VALUE!</v>
      </c>
      <c r="W752" s="8" t="e">
        <f t="shared" si="259"/>
        <v>#VALUE!</v>
      </c>
      <c r="X752" s="11" t="e">
        <f t="shared" si="260"/>
        <v>#VALUE!</v>
      </c>
      <c r="Y752" s="11" t="e">
        <f t="shared" si="261"/>
        <v>#VALUE!</v>
      </c>
      <c r="Z752" s="11" t="e">
        <f t="shared" si="262"/>
        <v>#VALUE!</v>
      </c>
      <c r="AA752" s="11" t="e">
        <f t="shared" si="263"/>
        <v>#VALUE!</v>
      </c>
      <c r="AB752" s="11" t="e">
        <f t="shared" si="264"/>
        <v>#VALUE!</v>
      </c>
      <c r="AC752" s="11" t="e">
        <f t="shared" si="265"/>
        <v>#VALUE!</v>
      </c>
      <c r="AD752" s="11" t="e">
        <f t="shared" si="266"/>
        <v>#VALUE!</v>
      </c>
      <c r="AE752" s="11" t="e">
        <f t="shared" si="267"/>
        <v>#VALUE!</v>
      </c>
      <c r="AF752" s="11" t="e">
        <f t="shared" si="268"/>
        <v>#VALUE!</v>
      </c>
      <c r="AG752" s="11" t="e">
        <f t="shared" si="269"/>
        <v>#VALUE!</v>
      </c>
      <c r="AH752" s="11" t="e">
        <f t="shared" si="270"/>
        <v>#VALUE!</v>
      </c>
    </row>
    <row r="753" spans="1:34">
      <c r="A753" s="3">
        <v>57346</v>
      </c>
      <c r="B753" s="4" t="s">
        <v>103</v>
      </c>
      <c r="C753" s="4" t="s">
        <v>103</v>
      </c>
      <c r="D753" s="4" t="s">
        <v>103</v>
      </c>
      <c r="E753" s="4" t="s">
        <v>103</v>
      </c>
      <c r="F753" s="9" t="s">
        <v>103</v>
      </c>
      <c r="G753" s="11" t="s">
        <v>103</v>
      </c>
      <c r="H753" s="9" t="s">
        <v>103</v>
      </c>
      <c r="I753" s="9" t="s">
        <v>103</v>
      </c>
      <c r="J753" s="9" t="s">
        <v>103</v>
      </c>
      <c r="K753" s="9" t="s">
        <v>103</v>
      </c>
      <c r="L753" s="9" t="s">
        <v>103</v>
      </c>
      <c r="M753" s="7" t="e">
        <f t="shared" si="249"/>
        <v>#VALUE!</v>
      </c>
      <c r="N753" s="8" t="e">
        <f t="shared" si="250"/>
        <v>#VALUE!</v>
      </c>
      <c r="O753" s="8" t="e">
        <f t="shared" si="251"/>
        <v>#VALUE!</v>
      </c>
      <c r="P753" s="8" t="e">
        <f t="shared" si="252"/>
        <v>#VALUE!</v>
      </c>
      <c r="Q753" s="8" t="e">
        <f t="shared" si="253"/>
        <v>#VALUE!</v>
      </c>
      <c r="R753" s="8" t="e">
        <f t="shared" si="254"/>
        <v>#VALUE!</v>
      </c>
      <c r="S753" s="8" t="e">
        <f t="shared" si="255"/>
        <v>#VALUE!</v>
      </c>
      <c r="T753" s="8" t="e">
        <f t="shared" si="256"/>
        <v>#VALUE!</v>
      </c>
      <c r="U753" s="8" t="e">
        <f t="shared" si="257"/>
        <v>#VALUE!</v>
      </c>
      <c r="V753" s="8" t="e">
        <f t="shared" si="258"/>
        <v>#VALUE!</v>
      </c>
      <c r="W753" s="8" t="e">
        <f t="shared" si="259"/>
        <v>#VALUE!</v>
      </c>
      <c r="X753" s="11" t="e">
        <f t="shared" si="260"/>
        <v>#VALUE!</v>
      </c>
      <c r="Y753" s="11" t="e">
        <f t="shared" si="261"/>
        <v>#VALUE!</v>
      </c>
      <c r="Z753" s="11" t="e">
        <f t="shared" si="262"/>
        <v>#VALUE!</v>
      </c>
      <c r="AA753" s="11" t="e">
        <f t="shared" si="263"/>
        <v>#VALUE!</v>
      </c>
      <c r="AB753" s="11" t="e">
        <f t="shared" si="264"/>
        <v>#VALUE!</v>
      </c>
      <c r="AC753" s="11" t="e">
        <f t="shared" si="265"/>
        <v>#VALUE!</v>
      </c>
      <c r="AD753" s="11" t="e">
        <f t="shared" si="266"/>
        <v>#VALUE!</v>
      </c>
      <c r="AE753" s="11" t="e">
        <f t="shared" si="267"/>
        <v>#VALUE!</v>
      </c>
      <c r="AF753" s="11" t="e">
        <f t="shared" si="268"/>
        <v>#VALUE!</v>
      </c>
      <c r="AG753" s="11" t="e">
        <f t="shared" si="269"/>
        <v>#VALUE!</v>
      </c>
      <c r="AH753" s="11" t="e">
        <f t="shared" si="270"/>
        <v>#VALUE!</v>
      </c>
    </row>
    <row r="754" spans="1:34">
      <c r="A754" s="3">
        <v>57377</v>
      </c>
      <c r="B754" s="4" t="s">
        <v>103</v>
      </c>
      <c r="C754" s="4" t="s">
        <v>103</v>
      </c>
      <c r="D754" s="4" t="s">
        <v>103</v>
      </c>
      <c r="E754" s="4" t="s">
        <v>103</v>
      </c>
      <c r="F754" s="9" t="s">
        <v>103</v>
      </c>
      <c r="G754" s="11" t="s">
        <v>103</v>
      </c>
      <c r="H754" s="9" t="s">
        <v>103</v>
      </c>
      <c r="I754" s="9" t="s">
        <v>103</v>
      </c>
      <c r="J754" s="9" t="s">
        <v>103</v>
      </c>
      <c r="K754" s="9" t="s">
        <v>103</v>
      </c>
      <c r="L754" s="9" t="s">
        <v>103</v>
      </c>
      <c r="M754" s="7" t="e">
        <f t="shared" ref="M754:M817" si="271">M753*(1+B754)</f>
        <v>#VALUE!</v>
      </c>
      <c r="N754" s="8" t="e">
        <f t="shared" ref="N754:N817" si="272">N753*(1+C754)</f>
        <v>#VALUE!</v>
      </c>
      <c r="O754" s="8" t="e">
        <f t="shared" ref="O754:O817" si="273">O753*(1+D754)</f>
        <v>#VALUE!</v>
      </c>
      <c r="P754" s="8" t="e">
        <f t="shared" ref="P754:P817" si="274">P753*(1+E754)</f>
        <v>#VALUE!</v>
      </c>
      <c r="Q754" s="8" t="e">
        <f t="shared" ref="Q754:Q817" si="275">Q753*(1+F754)</f>
        <v>#VALUE!</v>
      </c>
      <c r="R754" s="8" t="e">
        <f t="shared" ref="R754:R817" si="276">R753*(1+G754)</f>
        <v>#VALUE!</v>
      </c>
      <c r="S754" s="8" t="e">
        <f t="shared" ref="S754:S817" si="277">S753*(1+H754)</f>
        <v>#VALUE!</v>
      </c>
      <c r="T754" s="8" t="e">
        <f t="shared" ref="T754:T817" si="278">T753*(1+I754)</f>
        <v>#VALUE!</v>
      </c>
      <c r="U754" s="8" t="e">
        <f t="shared" ref="U754:U817" si="279">U753*(1+J754)</f>
        <v>#VALUE!</v>
      </c>
      <c r="V754" s="8" t="e">
        <f t="shared" ref="V754:V817" si="280">V753*(1+K754)</f>
        <v>#VALUE!</v>
      </c>
      <c r="W754" s="8" t="e">
        <f t="shared" ref="W754:W817" si="281">W753*(1+L754)</f>
        <v>#VALUE!</v>
      </c>
      <c r="X754" s="11" t="e">
        <f t="shared" si="260"/>
        <v>#VALUE!</v>
      </c>
      <c r="Y754" s="11" t="e">
        <f t="shared" si="261"/>
        <v>#VALUE!</v>
      </c>
      <c r="Z754" s="11" t="e">
        <f t="shared" si="262"/>
        <v>#VALUE!</v>
      </c>
      <c r="AA754" s="11" t="e">
        <f t="shared" si="263"/>
        <v>#VALUE!</v>
      </c>
      <c r="AB754" s="11" t="e">
        <f t="shared" si="264"/>
        <v>#VALUE!</v>
      </c>
      <c r="AC754" s="11" t="e">
        <f t="shared" si="265"/>
        <v>#VALUE!</v>
      </c>
      <c r="AD754" s="11" t="e">
        <f t="shared" si="266"/>
        <v>#VALUE!</v>
      </c>
      <c r="AE754" s="11" t="e">
        <f t="shared" si="267"/>
        <v>#VALUE!</v>
      </c>
      <c r="AF754" s="11" t="e">
        <f t="shared" si="268"/>
        <v>#VALUE!</v>
      </c>
      <c r="AG754" s="11" t="e">
        <f t="shared" si="269"/>
        <v>#VALUE!</v>
      </c>
      <c r="AH754" s="11" t="e">
        <f t="shared" si="270"/>
        <v>#VALUE!</v>
      </c>
    </row>
    <row r="755" spans="1:34">
      <c r="A755" s="3">
        <v>57405</v>
      </c>
      <c r="B755" s="4" t="s">
        <v>103</v>
      </c>
      <c r="C755" s="4" t="s">
        <v>103</v>
      </c>
      <c r="D755" s="4" t="s">
        <v>103</v>
      </c>
      <c r="E755" s="4" t="s">
        <v>103</v>
      </c>
      <c r="F755" s="9" t="s">
        <v>103</v>
      </c>
      <c r="G755" s="11" t="s">
        <v>103</v>
      </c>
      <c r="H755" s="9" t="s">
        <v>103</v>
      </c>
      <c r="I755" s="9" t="s">
        <v>103</v>
      </c>
      <c r="J755" s="9" t="s">
        <v>103</v>
      </c>
      <c r="K755" s="9" t="s">
        <v>103</v>
      </c>
      <c r="L755" s="9" t="s">
        <v>103</v>
      </c>
      <c r="M755" s="7" t="e">
        <f t="shared" si="271"/>
        <v>#VALUE!</v>
      </c>
      <c r="N755" s="8" t="e">
        <f t="shared" si="272"/>
        <v>#VALUE!</v>
      </c>
      <c r="O755" s="8" t="e">
        <f t="shared" si="273"/>
        <v>#VALUE!</v>
      </c>
      <c r="P755" s="8" t="e">
        <f t="shared" si="274"/>
        <v>#VALUE!</v>
      </c>
      <c r="Q755" s="8" t="e">
        <f t="shared" si="275"/>
        <v>#VALUE!</v>
      </c>
      <c r="R755" s="8" t="e">
        <f t="shared" si="276"/>
        <v>#VALUE!</v>
      </c>
      <c r="S755" s="8" t="e">
        <f t="shared" si="277"/>
        <v>#VALUE!</v>
      </c>
      <c r="T755" s="8" t="e">
        <f t="shared" si="278"/>
        <v>#VALUE!</v>
      </c>
      <c r="U755" s="8" t="e">
        <f t="shared" si="279"/>
        <v>#VALUE!</v>
      </c>
      <c r="V755" s="8" t="e">
        <f t="shared" si="280"/>
        <v>#VALUE!</v>
      </c>
      <c r="W755" s="8" t="e">
        <f t="shared" si="281"/>
        <v>#VALUE!</v>
      </c>
      <c r="X755" s="11" t="e">
        <f t="shared" si="260"/>
        <v>#VALUE!</v>
      </c>
      <c r="Y755" s="11" t="e">
        <f t="shared" si="261"/>
        <v>#VALUE!</v>
      </c>
      <c r="Z755" s="11" t="e">
        <f t="shared" si="262"/>
        <v>#VALUE!</v>
      </c>
      <c r="AA755" s="11" t="e">
        <f t="shared" si="263"/>
        <v>#VALUE!</v>
      </c>
      <c r="AB755" s="11" t="e">
        <f t="shared" si="264"/>
        <v>#VALUE!</v>
      </c>
      <c r="AC755" s="11" t="e">
        <f t="shared" si="265"/>
        <v>#VALUE!</v>
      </c>
      <c r="AD755" s="11" t="e">
        <f t="shared" si="266"/>
        <v>#VALUE!</v>
      </c>
      <c r="AE755" s="11" t="e">
        <f t="shared" si="267"/>
        <v>#VALUE!</v>
      </c>
      <c r="AF755" s="11" t="e">
        <f t="shared" si="268"/>
        <v>#VALUE!</v>
      </c>
      <c r="AG755" s="11" t="e">
        <f t="shared" si="269"/>
        <v>#VALUE!</v>
      </c>
      <c r="AH755" s="11" t="e">
        <f t="shared" si="270"/>
        <v>#VALUE!</v>
      </c>
    </row>
    <row r="756" spans="1:34">
      <c r="A756" s="3">
        <v>57436</v>
      </c>
      <c r="B756" s="4" t="s">
        <v>103</v>
      </c>
      <c r="C756" s="4" t="s">
        <v>103</v>
      </c>
      <c r="D756" s="4" t="s">
        <v>103</v>
      </c>
      <c r="E756" s="4" t="s">
        <v>103</v>
      </c>
      <c r="F756" s="9" t="s">
        <v>103</v>
      </c>
      <c r="G756" s="11" t="s">
        <v>103</v>
      </c>
      <c r="H756" s="9" t="s">
        <v>103</v>
      </c>
      <c r="I756" s="9" t="s">
        <v>103</v>
      </c>
      <c r="J756" s="9" t="s">
        <v>103</v>
      </c>
      <c r="K756" s="9" t="s">
        <v>103</v>
      </c>
      <c r="L756" s="9" t="s">
        <v>103</v>
      </c>
      <c r="M756" s="7" t="e">
        <f t="shared" si="271"/>
        <v>#VALUE!</v>
      </c>
      <c r="N756" s="8" t="e">
        <f t="shared" si="272"/>
        <v>#VALUE!</v>
      </c>
      <c r="O756" s="8" t="e">
        <f t="shared" si="273"/>
        <v>#VALUE!</v>
      </c>
      <c r="P756" s="8" t="e">
        <f t="shared" si="274"/>
        <v>#VALUE!</v>
      </c>
      <c r="Q756" s="8" t="e">
        <f t="shared" si="275"/>
        <v>#VALUE!</v>
      </c>
      <c r="R756" s="8" t="e">
        <f t="shared" si="276"/>
        <v>#VALUE!</v>
      </c>
      <c r="S756" s="8" t="e">
        <f t="shared" si="277"/>
        <v>#VALUE!</v>
      </c>
      <c r="T756" s="8" t="e">
        <f t="shared" si="278"/>
        <v>#VALUE!</v>
      </c>
      <c r="U756" s="8" t="e">
        <f t="shared" si="279"/>
        <v>#VALUE!</v>
      </c>
      <c r="V756" s="8" t="e">
        <f t="shared" si="280"/>
        <v>#VALUE!</v>
      </c>
      <c r="W756" s="8" t="e">
        <f t="shared" si="281"/>
        <v>#VALUE!</v>
      </c>
      <c r="X756" s="11" t="e">
        <f t="shared" si="260"/>
        <v>#VALUE!</v>
      </c>
      <c r="Y756" s="11" t="e">
        <f t="shared" si="261"/>
        <v>#VALUE!</v>
      </c>
      <c r="Z756" s="11" t="e">
        <f t="shared" si="262"/>
        <v>#VALUE!</v>
      </c>
      <c r="AA756" s="11" t="e">
        <f t="shared" si="263"/>
        <v>#VALUE!</v>
      </c>
      <c r="AB756" s="11" t="e">
        <f t="shared" si="264"/>
        <v>#VALUE!</v>
      </c>
      <c r="AC756" s="11" t="e">
        <f t="shared" si="265"/>
        <v>#VALUE!</v>
      </c>
      <c r="AD756" s="11" t="e">
        <f t="shared" si="266"/>
        <v>#VALUE!</v>
      </c>
      <c r="AE756" s="11" t="e">
        <f t="shared" si="267"/>
        <v>#VALUE!</v>
      </c>
      <c r="AF756" s="11" t="e">
        <f t="shared" si="268"/>
        <v>#VALUE!</v>
      </c>
      <c r="AG756" s="11" t="e">
        <f t="shared" si="269"/>
        <v>#VALUE!</v>
      </c>
      <c r="AH756" s="11" t="e">
        <f t="shared" si="270"/>
        <v>#VALUE!</v>
      </c>
    </row>
    <row r="757" spans="1:34">
      <c r="A757" s="3">
        <v>57466</v>
      </c>
      <c r="B757" s="4" t="s">
        <v>103</v>
      </c>
      <c r="C757" s="4" t="s">
        <v>103</v>
      </c>
      <c r="D757" s="4" t="s">
        <v>103</v>
      </c>
      <c r="E757" s="4" t="s">
        <v>103</v>
      </c>
      <c r="F757" s="9" t="s">
        <v>103</v>
      </c>
      <c r="G757" s="11" t="s">
        <v>103</v>
      </c>
      <c r="H757" s="9" t="s">
        <v>103</v>
      </c>
      <c r="I757" s="9" t="s">
        <v>103</v>
      </c>
      <c r="J757" s="9" t="s">
        <v>103</v>
      </c>
      <c r="K757" s="9" t="s">
        <v>103</v>
      </c>
      <c r="L757" s="9" t="s">
        <v>103</v>
      </c>
      <c r="M757" s="7" t="e">
        <f t="shared" si="271"/>
        <v>#VALUE!</v>
      </c>
      <c r="N757" s="8" t="e">
        <f t="shared" si="272"/>
        <v>#VALUE!</v>
      </c>
      <c r="O757" s="8" t="e">
        <f t="shared" si="273"/>
        <v>#VALUE!</v>
      </c>
      <c r="P757" s="8" t="e">
        <f t="shared" si="274"/>
        <v>#VALUE!</v>
      </c>
      <c r="Q757" s="8" t="e">
        <f t="shared" si="275"/>
        <v>#VALUE!</v>
      </c>
      <c r="R757" s="8" t="e">
        <f t="shared" si="276"/>
        <v>#VALUE!</v>
      </c>
      <c r="S757" s="8" t="e">
        <f t="shared" si="277"/>
        <v>#VALUE!</v>
      </c>
      <c r="T757" s="8" t="e">
        <f t="shared" si="278"/>
        <v>#VALUE!</v>
      </c>
      <c r="U757" s="8" t="e">
        <f t="shared" si="279"/>
        <v>#VALUE!</v>
      </c>
      <c r="V757" s="8" t="e">
        <f t="shared" si="280"/>
        <v>#VALUE!</v>
      </c>
      <c r="W757" s="8" t="e">
        <f t="shared" si="281"/>
        <v>#VALUE!</v>
      </c>
      <c r="X757" s="11" t="e">
        <f t="shared" si="260"/>
        <v>#VALUE!</v>
      </c>
      <c r="Y757" s="11" t="e">
        <f t="shared" si="261"/>
        <v>#VALUE!</v>
      </c>
      <c r="Z757" s="11" t="e">
        <f t="shared" si="262"/>
        <v>#VALUE!</v>
      </c>
      <c r="AA757" s="11" t="e">
        <f t="shared" si="263"/>
        <v>#VALUE!</v>
      </c>
      <c r="AB757" s="11" t="e">
        <f t="shared" si="264"/>
        <v>#VALUE!</v>
      </c>
      <c r="AC757" s="11" t="e">
        <f t="shared" si="265"/>
        <v>#VALUE!</v>
      </c>
      <c r="AD757" s="11" t="e">
        <f t="shared" si="266"/>
        <v>#VALUE!</v>
      </c>
      <c r="AE757" s="11" t="e">
        <f t="shared" si="267"/>
        <v>#VALUE!</v>
      </c>
      <c r="AF757" s="11" t="e">
        <f t="shared" si="268"/>
        <v>#VALUE!</v>
      </c>
      <c r="AG757" s="11" t="e">
        <f t="shared" si="269"/>
        <v>#VALUE!</v>
      </c>
      <c r="AH757" s="11" t="e">
        <f t="shared" si="270"/>
        <v>#VALUE!</v>
      </c>
    </row>
    <row r="758" spans="1:34">
      <c r="A758" s="3">
        <v>57497</v>
      </c>
      <c r="B758" s="4" t="s">
        <v>103</v>
      </c>
      <c r="C758" s="4" t="s">
        <v>103</v>
      </c>
      <c r="D758" s="4" t="s">
        <v>103</v>
      </c>
      <c r="E758" s="4" t="s">
        <v>103</v>
      </c>
      <c r="F758" s="9" t="s">
        <v>103</v>
      </c>
      <c r="G758" s="11" t="s">
        <v>103</v>
      </c>
      <c r="H758" s="9" t="s">
        <v>103</v>
      </c>
      <c r="I758" s="9" t="s">
        <v>103</v>
      </c>
      <c r="J758" s="9" t="s">
        <v>103</v>
      </c>
      <c r="K758" s="9" t="s">
        <v>103</v>
      </c>
      <c r="L758" s="9" t="s">
        <v>103</v>
      </c>
      <c r="M758" s="7" t="e">
        <f t="shared" si="271"/>
        <v>#VALUE!</v>
      </c>
      <c r="N758" s="8" t="e">
        <f t="shared" si="272"/>
        <v>#VALUE!</v>
      </c>
      <c r="O758" s="8" t="e">
        <f t="shared" si="273"/>
        <v>#VALUE!</v>
      </c>
      <c r="P758" s="8" t="e">
        <f t="shared" si="274"/>
        <v>#VALUE!</v>
      </c>
      <c r="Q758" s="8" t="e">
        <f t="shared" si="275"/>
        <v>#VALUE!</v>
      </c>
      <c r="R758" s="8" t="e">
        <f t="shared" si="276"/>
        <v>#VALUE!</v>
      </c>
      <c r="S758" s="8" t="e">
        <f t="shared" si="277"/>
        <v>#VALUE!</v>
      </c>
      <c r="T758" s="8" t="e">
        <f t="shared" si="278"/>
        <v>#VALUE!</v>
      </c>
      <c r="U758" s="8" t="e">
        <f t="shared" si="279"/>
        <v>#VALUE!</v>
      </c>
      <c r="V758" s="8" t="e">
        <f t="shared" si="280"/>
        <v>#VALUE!</v>
      </c>
      <c r="W758" s="8" t="e">
        <f t="shared" si="281"/>
        <v>#VALUE!</v>
      </c>
      <c r="X758" s="11" t="e">
        <f t="shared" si="260"/>
        <v>#VALUE!</v>
      </c>
      <c r="Y758" s="11" t="e">
        <f t="shared" si="261"/>
        <v>#VALUE!</v>
      </c>
      <c r="Z758" s="11" t="e">
        <f t="shared" si="262"/>
        <v>#VALUE!</v>
      </c>
      <c r="AA758" s="11" t="e">
        <f t="shared" si="263"/>
        <v>#VALUE!</v>
      </c>
      <c r="AB758" s="11" t="e">
        <f t="shared" si="264"/>
        <v>#VALUE!</v>
      </c>
      <c r="AC758" s="11" t="e">
        <f t="shared" si="265"/>
        <v>#VALUE!</v>
      </c>
      <c r="AD758" s="11" t="e">
        <f t="shared" si="266"/>
        <v>#VALUE!</v>
      </c>
      <c r="AE758" s="11" t="e">
        <f t="shared" si="267"/>
        <v>#VALUE!</v>
      </c>
      <c r="AF758" s="11" t="e">
        <f t="shared" si="268"/>
        <v>#VALUE!</v>
      </c>
      <c r="AG758" s="11" t="e">
        <f t="shared" si="269"/>
        <v>#VALUE!</v>
      </c>
      <c r="AH758" s="11" t="e">
        <f t="shared" si="270"/>
        <v>#VALUE!</v>
      </c>
    </row>
    <row r="759" spans="1:34">
      <c r="A759" s="3">
        <v>57527</v>
      </c>
      <c r="B759" s="4" t="s">
        <v>103</v>
      </c>
      <c r="C759" s="4" t="s">
        <v>103</v>
      </c>
      <c r="D759" s="4" t="s">
        <v>103</v>
      </c>
      <c r="E759" s="4" t="s">
        <v>103</v>
      </c>
      <c r="F759" s="9" t="s">
        <v>103</v>
      </c>
      <c r="G759" s="11" t="s">
        <v>103</v>
      </c>
      <c r="H759" s="9" t="s">
        <v>103</v>
      </c>
      <c r="I759" s="9" t="s">
        <v>103</v>
      </c>
      <c r="J759" s="9" t="s">
        <v>103</v>
      </c>
      <c r="K759" s="9" t="s">
        <v>103</v>
      </c>
      <c r="L759" s="9" t="s">
        <v>103</v>
      </c>
      <c r="M759" s="7" t="e">
        <f t="shared" si="271"/>
        <v>#VALUE!</v>
      </c>
      <c r="N759" s="8" t="e">
        <f t="shared" si="272"/>
        <v>#VALUE!</v>
      </c>
      <c r="O759" s="8" t="e">
        <f t="shared" si="273"/>
        <v>#VALUE!</v>
      </c>
      <c r="P759" s="8" t="e">
        <f t="shared" si="274"/>
        <v>#VALUE!</v>
      </c>
      <c r="Q759" s="8" t="e">
        <f t="shared" si="275"/>
        <v>#VALUE!</v>
      </c>
      <c r="R759" s="8" t="e">
        <f t="shared" si="276"/>
        <v>#VALUE!</v>
      </c>
      <c r="S759" s="8" t="e">
        <f t="shared" si="277"/>
        <v>#VALUE!</v>
      </c>
      <c r="T759" s="8" t="e">
        <f t="shared" si="278"/>
        <v>#VALUE!</v>
      </c>
      <c r="U759" s="8" t="e">
        <f t="shared" si="279"/>
        <v>#VALUE!</v>
      </c>
      <c r="V759" s="8" t="e">
        <f t="shared" si="280"/>
        <v>#VALUE!</v>
      </c>
      <c r="W759" s="8" t="e">
        <f t="shared" si="281"/>
        <v>#VALUE!</v>
      </c>
      <c r="X759" s="11" t="e">
        <f t="shared" si="260"/>
        <v>#VALUE!</v>
      </c>
      <c r="Y759" s="11" t="e">
        <f t="shared" si="261"/>
        <v>#VALUE!</v>
      </c>
      <c r="Z759" s="11" t="e">
        <f t="shared" si="262"/>
        <v>#VALUE!</v>
      </c>
      <c r="AA759" s="11" t="e">
        <f t="shared" si="263"/>
        <v>#VALUE!</v>
      </c>
      <c r="AB759" s="11" t="e">
        <f t="shared" si="264"/>
        <v>#VALUE!</v>
      </c>
      <c r="AC759" s="11" t="e">
        <f t="shared" si="265"/>
        <v>#VALUE!</v>
      </c>
      <c r="AD759" s="11" t="e">
        <f t="shared" si="266"/>
        <v>#VALUE!</v>
      </c>
      <c r="AE759" s="11" t="e">
        <f t="shared" si="267"/>
        <v>#VALUE!</v>
      </c>
      <c r="AF759" s="11" t="e">
        <f t="shared" si="268"/>
        <v>#VALUE!</v>
      </c>
      <c r="AG759" s="11" t="e">
        <f t="shared" si="269"/>
        <v>#VALUE!</v>
      </c>
      <c r="AH759" s="11" t="e">
        <f t="shared" si="270"/>
        <v>#VALUE!</v>
      </c>
    </row>
    <row r="760" spans="1:34">
      <c r="A760" s="3">
        <v>57558</v>
      </c>
      <c r="B760" s="4" t="s">
        <v>103</v>
      </c>
      <c r="C760" s="4" t="s">
        <v>103</v>
      </c>
      <c r="D760" s="4" t="s">
        <v>103</v>
      </c>
      <c r="E760" s="4" t="s">
        <v>103</v>
      </c>
      <c r="F760" s="9" t="s">
        <v>103</v>
      </c>
      <c r="G760" s="11" t="s">
        <v>103</v>
      </c>
      <c r="H760" s="9" t="s">
        <v>103</v>
      </c>
      <c r="I760" s="9" t="s">
        <v>103</v>
      </c>
      <c r="J760" s="9" t="s">
        <v>103</v>
      </c>
      <c r="K760" s="9" t="s">
        <v>103</v>
      </c>
      <c r="L760" s="9" t="s">
        <v>103</v>
      </c>
      <c r="M760" s="7" t="e">
        <f t="shared" si="271"/>
        <v>#VALUE!</v>
      </c>
      <c r="N760" s="8" t="e">
        <f t="shared" si="272"/>
        <v>#VALUE!</v>
      </c>
      <c r="O760" s="8" t="e">
        <f t="shared" si="273"/>
        <v>#VALUE!</v>
      </c>
      <c r="P760" s="8" t="e">
        <f t="shared" si="274"/>
        <v>#VALUE!</v>
      </c>
      <c r="Q760" s="8" t="e">
        <f t="shared" si="275"/>
        <v>#VALUE!</v>
      </c>
      <c r="R760" s="8" t="e">
        <f t="shared" si="276"/>
        <v>#VALUE!</v>
      </c>
      <c r="S760" s="8" t="e">
        <f t="shared" si="277"/>
        <v>#VALUE!</v>
      </c>
      <c r="T760" s="8" t="e">
        <f t="shared" si="278"/>
        <v>#VALUE!</v>
      </c>
      <c r="U760" s="8" t="e">
        <f t="shared" si="279"/>
        <v>#VALUE!</v>
      </c>
      <c r="V760" s="8" t="e">
        <f t="shared" si="280"/>
        <v>#VALUE!</v>
      </c>
      <c r="W760" s="8" t="e">
        <f t="shared" si="281"/>
        <v>#VALUE!</v>
      </c>
      <c r="X760" s="11" t="e">
        <f t="shared" si="260"/>
        <v>#VALUE!</v>
      </c>
      <c r="Y760" s="11" t="e">
        <f t="shared" si="261"/>
        <v>#VALUE!</v>
      </c>
      <c r="Z760" s="11" t="e">
        <f t="shared" si="262"/>
        <v>#VALUE!</v>
      </c>
      <c r="AA760" s="11" t="e">
        <f t="shared" si="263"/>
        <v>#VALUE!</v>
      </c>
      <c r="AB760" s="11" t="e">
        <f t="shared" si="264"/>
        <v>#VALUE!</v>
      </c>
      <c r="AC760" s="11" t="e">
        <f t="shared" si="265"/>
        <v>#VALUE!</v>
      </c>
      <c r="AD760" s="11" t="e">
        <f t="shared" si="266"/>
        <v>#VALUE!</v>
      </c>
      <c r="AE760" s="11" t="e">
        <f t="shared" si="267"/>
        <v>#VALUE!</v>
      </c>
      <c r="AF760" s="11" t="e">
        <f t="shared" si="268"/>
        <v>#VALUE!</v>
      </c>
      <c r="AG760" s="11" t="e">
        <f t="shared" si="269"/>
        <v>#VALUE!</v>
      </c>
      <c r="AH760" s="11" t="e">
        <f t="shared" si="270"/>
        <v>#VALUE!</v>
      </c>
    </row>
    <row r="761" spans="1:34">
      <c r="A761" s="3">
        <v>57589</v>
      </c>
      <c r="B761" s="4" t="s">
        <v>103</v>
      </c>
      <c r="C761" s="4" t="s">
        <v>103</v>
      </c>
      <c r="D761" s="4" t="s">
        <v>103</v>
      </c>
      <c r="E761" s="4" t="s">
        <v>103</v>
      </c>
      <c r="F761" s="9" t="s">
        <v>103</v>
      </c>
      <c r="G761" s="11" t="s">
        <v>103</v>
      </c>
      <c r="H761" s="9" t="s">
        <v>103</v>
      </c>
      <c r="I761" s="9" t="s">
        <v>103</v>
      </c>
      <c r="J761" s="9" t="s">
        <v>103</v>
      </c>
      <c r="K761" s="9" t="s">
        <v>103</v>
      </c>
      <c r="L761" s="9" t="s">
        <v>103</v>
      </c>
      <c r="M761" s="7" t="e">
        <f t="shared" si="271"/>
        <v>#VALUE!</v>
      </c>
      <c r="N761" s="8" t="e">
        <f t="shared" si="272"/>
        <v>#VALUE!</v>
      </c>
      <c r="O761" s="8" t="e">
        <f t="shared" si="273"/>
        <v>#VALUE!</v>
      </c>
      <c r="P761" s="8" t="e">
        <f t="shared" si="274"/>
        <v>#VALUE!</v>
      </c>
      <c r="Q761" s="8" t="e">
        <f t="shared" si="275"/>
        <v>#VALUE!</v>
      </c>
      <c r="R761" s="8" t="e">
        <f t="shared" si="276"/>
        <v>#VALUE!</v>
      </c>
      <c r="S761" s="8" t="e">
        <f t="shared" si="277"/>
        <v>#VALUE!</v>
      </c>
      <c r="T761" s="8" t="e">
        <f t="shared" si="278"/>
        <v>#VALUE!</v>
      </c>
      <c r="U761" s="8" t="e">
        <f t="shared" si="279"/>
        <v>#VALUE!</v>
      </c>
      <c r="V761" s="8" t="e">
        <f t="shared" si="280"/>
        <v>#VALUE!</v>
      </c>
      <c r="W761" s="8" t="e">
        <f t="shared" si="281"/>
        <v>#VALUE!</v>
      </c>
      <c r="X761" s="11" t="e">
        <f t="shared" si="260"/>
        <v>#VALUE!</v>
      </c>
      <c r="Y761" s="11" t="e">
        <f t="shared" si="261"/>
        <v>#VALUE!</v>
      </c>
      <c r="Z761" s="11" t="e">
        <f t="shared" si="262"/>
        <v>#VALUE!</v>
      </c>
      <c r="AA761" s="11" t="e">
        <f t="shared" si="263"/>
        <v>#VALUE!</v>
      </c>
      <c r="AB761" s="11" t="e">
        <f t="shared" si="264"/>
        <v>#VALUE!</v>
      </c>
      <c r="AC761" s="11" t="e">
        <f t="shared" si="265"/>
        <v>#VALUE!</v>
      </c>
      <c r="AD761" s="11" t="e">
        <f t="shared" si="266"/>
        <v>#VALUE!</v>
      </c>
      <c r="AE761" s="11" t="e">
        <f t="shared" si="267"/>
        <v>#VALUE!</v>
      </c>
      <c r="AF761" s="11" t="e">
        <f t="shared" si="268"/>
        <v>#VALUE!</v>
      </c>
      <c r="AG761" s="11" t="e">
        <f t="shared" si="269"/>
        <v>#VALUE!</v>
      </c>
      <c r="AH761" s="11" t="e">
        <f t="shared" si="270"/>
        <v>#VALUE!</v>
      </c>
    </row>
    <row r="762" spans="1:34">
      <c r="A762" s="3">
        <v>57619</v>
      </c>
      <c r="B762" s="4" t="s">
        <v>103</v>
      </c>
      <c r="C762" s="4" t="s">
        <v>103</v>
      </c>
      <c r="D762" s="4" t="s">
        <v>103</v>
      </c>
      <c r="E762" s="4" t="s">
        <v>103</v>
      </c>
      <c r="F762" s="9" t="s">
        <v>103</v>
      </c>
      <c r="G762" s="11" t="s">
        <v>103</v>
      </c>
      <c r="H762" s="9" t="s">
        <v>103</v>
      </c>
      <c r="I762" s="9" t="s">
        <v>103</v>
      </c>
      <c r="J762" s="9" t="s">
        <v>103</v>
      </c>
      <c r="K762" s="9" t="s">
        <v>103</v>
      </c>
      <c r="L762" s="9" t="s">
        <v>103</v>
      </c>
      <c r="M762" s="7" t="e">
        <f t="shared" si="271"/>
        <v>#VALUE!</v>
      </c>
      <c r="N762" s="8" t="e">
        <f t="shared" si="272"/>
        <v>#VALUE!</v>
      </c>
      <c r="O762" s="8" t="e">
        <f t="shared" si="273"/>
        <v>#VALUE!</v>
      </c>
      <c r="P762" s="8" t="e">
        <f t="shared" si="274"/>
        <v>#VALUE!</v>
      </c>
      <c r="Q762" s="8" t="e">
        <f t="shared" si="275"/>
        <v>#VALUE!</v>
      </c>
      <c r="R762" s="8" t="e">
        <f t="shared" si="276"/>
        <v>#VALUE!</v>
      </c>
      <c r="S762" s="8" t="e">
        <f t="shared" si="277"/>
        <v>#VALUE!</v>
      </c>
      <c r="T762" s="8" t="e">
        <f t="shared" si="278"/>
        <v>#VALUE!</v>
      </c>
      <c r="U762" s="8" t="e">
        <f t="shared" si="279"/>
        <v>#VALUE!</v>
      </c>
      <c r="V762" s="8" t="e">
        <f t="shared" si="280"/>
        <v>#VALUE!</v>
      </c>
      <c r="W762" s="8" t="e">
        <f t="shared" si="281"/>
        <v>#VALUE!</v>
      </c>
      <c r="X762" s="11" t="e">
        <f t="shared" si="260"/>
        <v>#VALUE!</v>
      </c>
      <c r="Y762" s="11" t="e">
        <f t="shared" si="261"/>
        <v>#VALUE!</v>
      </c>
      <c r="Z762" s="11" t="e">
        <f t="shared" si="262"/>
        <v>#VALUE!</v>
      </c>
      <c r="AA762" s="11" t="e">
        <f t="shared" si="263"/>
        <v>#VALUE!</v>
      </c>
      <c r="AB762" s="11" t="e">
        <f t="shared" si="264"/>
        <v>#VALUE!</v>
      </c>
      <c r="AC762" s="11" t="e">
        <f t="shared" si="265"/>
        <v>#VALUE!</v>
      </c>
      <c r="AD762" s="11" t="e">
        <f t="shared" si="266"/>
        <v>#VALUE!</v>
      </c>
      <c r="AE762" s="11" t="e">
        <f t="shared" si="267"/>
        <v>#VALUE!</v>
      </c>
      <c r="AF762" s="11" t="e">
        <f t="shared" si="268"/>
        <v>#VALUE!</v>
      </c>
      <c r="AG762" s="11" t="e">
        <f t="shared" si="269"/>
        <v>#VALUE!</v>
      </c>
      <c r="AH762" s="11" t="e">
        <f t="shared" si="270"/>
        <v>#VALUE!</v>
      </c>
    </row>
    <row r="763" spans="1:34">
      <c r="A763" s="3">
        <v>57650</v>
      </c>
      <c r="B763" s="4" t="s">
        <v>103</v>
      </c>
      <c r="C763" s="4" t="s">
        <v>103</v>
      </c>
      <c r="D763" s="4" t="s">
        <v>103</v>
      </c>
      <c r="E763" s="4" t="s">
        <v>103</v>
      </c>
      <c r="F763" s="9" t="s">
        <v>103</v>
      </c>
      <c r="G763" s="11" t="s">
        <v>103</v>
      </c>
      <c r="H763" s="9" t="s">
        <v>103</v>
      </c>
      <c r="I763" s="9" t="s">
        <v>103</v>
      </c>
      <c r="J763" s="9" t="s">
        <v>103</v>
      </c>
      <c r="K763" s="9" t="s">
        <v>103</v>
      </c>
      <c r="L763" s="9" t="s">
        <v>103</v>
      </c>
      <c r="M763" s="7" t="e">
        <f t="shared" si="271"/>
        <v>#VALUE!</v>
      </c>
      <c r="N763" s="8" t="e">
        <f t="shared" si="272"/>
        <v>#VALUE!</v>
      </c>
      <c r="O763" s="8" t="e">
        <f t="shared" si="273"/>
        <v>#VALUE!</v>
      </c>
      <c r="P763" s="8" t="e">
        <f t="shared" si="274"/>
        <v>#VALUE!</v>
      </c>
      <c r="Q763" s="8" t="e">
        <f t="shared" si="275"/>
        <v>#VALUE!</v>
      </c>
      <c r="R763" s="8" t="e">
        <f t="shared" si="276"/>
        <v>#VALUE!</v>
      </c>
      <c r="S763" s="8" t="e">
        <f t="shared" si="277"/>
        <v>#VALUE!</v>
      </c>
      <c r="T763" s="8" t="e">
        <f t="shared" si="278"/>
        <v>#VALUE!</v>
      </c>
      <c r="U763" s="8" t="e">
        <f t="shared" si="279"/>
        <v>#VALUE!</v>
      </c>
      <c r="V763" s="8" t="e">
        <f t="shared" si="280"/>
        <v>#VALUE!</v>
      </c>
      <c r="W763" s="8" t="e">
        <f t="shared" si="281"/>
        <v>#VALUE!</v>
      </c>
      <c r="X763" s="11" t="e">
        <f t="shared" si="260"/>
        <v>#VALUE!</v>
      </c>
      <c r="Y763" s="11" t="e">
        <f t="shared" si="261"/>
        <v>#VALUE!</v>
      </c>
      <c r="Z763" s="11" t="e">
        <f t="shared" si="262"/>
        <v>#VALUE!</v>
      </c>
      <c r="AA763" s="11" t="e">
        <f t="shared" si="263"/>
        <v>#VALUE!</v>
      </c>
      <c r="AB763" s="11" t="e">
        <f t="shared" si="264"/>
        <v>#VALUE!</v>
      </c>
      <c r="AC763" s="11" t="e">
        <f t="shared" si="265"/>
        <v>#VALUE!</v>
      </c>
      <c r="AD763" s="11" t="e">
        <f t="shared" si="266"/>
        <v>#VALUE!</v>
      </c>
      <c r="AE763" s="11" t="e">
        <f t="shared" si="267"/>
        <v>#VALUE!</v>
      </c>
      <c r="AF763" s="11" t="e">
        <f t="shared" si="268"/>
        <v>#VALUE!</v>
      </c>
      <c r="AG763" s="11" t="e">
        <f t="shared" si="269"/>
        <v>#VALUE!</v>
      </c>
      <c r="AH763" s="11" t="e">
        <f t="shared" si="270"/>
        <v>#VALUE!</v>
      </c>
    </row>
    <row r="764" spans="1:34">
      <c r="A764" s="3">
        <v>57680</v>
      </c>
      <c r="B764" s="4" t="s">
        <v>103</v>
      </c>
      <c r="C764" s="4" t="s">
        <v>103</v>
      </c>
      <c r="D764" s="4" t="s">
        <v>103</v>
      </c>
      <c r="E764" s="4" t="s">
        <v>103</v>
      </c>
      <c r="F764" s="9" t="s">
        <v>103</v>
      </c>
      <c r="G764" s="11" t="s">
        <v>103</v>
      </c>
      <c r="H764" s="9" t="s">
        <v>103</v>
      </c>
      <c r="I764" s="9" t="s">
        <v>103</v>
      </c>
      <c r="J764" s="9" t="s">
        <v>103</v>
      </c>
      <c r="K764" s="9" t="s">
        <v>103</v>
      </c>
      <c r="L764" s="9" t="s">
        <v>103</v>
      </c>
      <c r="M764" s="7" t="e">
        <f t="shared" si="271"/>
        <v>#VALUE!</v>
      </c>
      <c r="N764" s="8" t="e">
        <f t="shared" si="272"/>
        <v>#VALUE!</v>
      </c>
      <c r="O764" s="8" t="e">
        <f t="shared" si="273"/>
        <v>#VALUE!</v>
      </c>
      <c r="P764" s="8" t="e">
        <f t="shared" si="274"/>
        <v>#VALUE!</v>
      </c>
      <c r="Q764" s="8" t="e">
        <f t="shared" si="275"/>
        <v>#VALUE!</v>
      </c>
      <c r="R764" s="8" t="e">
        <f t="shared" si="276"/>
        <v>#VALUE!</v>
      </c>
      <c r="S764" s="8" t="e">
        <f t="shared" si="277"/>
        <v>#VALUE!</v>
      </c>
      <c r="T764" s="8" t="e">
        <f t="shared" si="278"/>
        <v>#VALUE!</v>
      </c>
      <c r="U764" s="8" t="e">
        <f t="shared" si="279"/>
        <v>#VALUE!</v>
      </c>
      <c r="V764" s="8" t="e">
        <f t="shared" si="280"/>
        <v>#VALUE!</v>
      </c>
      <c r="W764" s="8" t="e">
        <f t="shared" si="281"/>
        <v>#VALUE!</v>
      </c>
      <c r="X764" s="11" t="e">
        <f t="shared" si="260"/>
        <v>#VALUE!</v>
      </c>
      <c r="Y764" s="11" t="e">
        <f t="shared" si="261"/>
        <v>#VALUE!</v>
      </c>
      <c r="Z764" s="11" t="e">
        <f t="shared" si="262"/>
        <v>#VALUE!</v>
      </c>
      <c r="AA764" s="11" t="e">
        <f t="shared" si="263"/>
        <v>#VALUE!</v>
      </c>
      <c r="AB764" s="11" t="e">
        <f t="shared" si="264"/>
        <v>#VALUE!</v>
      </c>
      <c r="AC764" s="11" t="e">
        <f t="shared" si="265"/>
        <v>#VALUE!</v>
      </c>
      <c r="AD764" s="11" t="e">
        <f t="shared" si="266"/>
        <v>#VALUE!</v>
      </c>
      <c r="AE764" s="11" t="e">
        <f t="shared" si="267"/>
        <v>#VALUE!</v>
      </c>
      <c r="AF764" s="11" t="e">
        <f t="shared" si="268"/>
        <v>#VALUE!</v>
      </c>
      <c r="AG764" s="11" t="e">
        <f t="shared" si="269"/>
        <v>#VALUE!</v>
      </c>
      <c r="AH764" s="11" t="e">
        <f t="shared" si="270"/>
        <v>#VALUE!</v>
      </c>
    </row>
    <row r="765" spans="1:34">
      <c r="A765" s="3">
        <v>57711</v>
      </c>
      <c r="B765" s="4" t="s">
        <v>103</v>
      </c>
      <c r="C765" s="4" t="s">
        <v>103</v>
      </c>
      <c r="D765" s="4" t="s">
        <v>103</v>
      </c>
      <c r="E765" s="4" t="s">
        <v>103</v>
      </c>
      <c r="F765" s="9" t="s">
        <v>103</v>
      </c>
      <c r="G765" s="11" t="s">
        <v>103</v>
      </c>
      <c r="H765" s="9" t="s">
        <v>103</v>
      </c>
      <c r="I765" s="9" t="s">
        <v>103</v>
      </c>
      <c r="J765" s="9" t="s">
        <v>103</v>
      </c>
      <c r="K765" s="9" t="s">
        <v>103</v>
      </c>
      <c r="L765" s="9" t="s">
        <v>103</v>
      </c>
      <c r="M765" s="7" t="e">
        <f t="shared" si="271"/>
        <v>#VALUE!</v>
      </c>
      <c r="N765" s="8" t="e">
        <f t="shared" si="272"/>
        <v>#VALUE!</v>
      </c>
      <c r="O765" s="8" t="e">
        <f t="shared" si="273"/>
        <v>#VALUE!</v>
      </c>
      <c r="P765" s="8" t="e">
        <f t="shared" si="274"/>
        <v>#VALUE!</v>
      </c>
      <c r="Q765" s="8" t="e">
        <f t="shared" si="275"/>
        <v>#VALUE!</v>
      </c>
      <c r="R765" s="8" t="e">
        <f t="shared" si="276"/>
        <v>#VALUE!</v>
      </c>
      <c r="S765" s="8" t="e">
        <f t="shared" si="277"/>
        <v>#VALUE!</v>
      </c>
      <c r="T765" s="8" t="e">
        <f t="shared" si="278"/>
        <v>#VALUE!</v>
      </c>
      <c r="U765" s="8" t="e">
        <f t="shared" si="279"/>
        <v>#VALUE!</v>
      </c>
      <c r="V765" s="8" t="e">
        <f t="shared" si="280"/>
        <v>#VALUE!</v>
      </c>
      <c r="W765" s="8" t="e">
        <f t="shared" si="281"/>
        <v>#VALUE!</v>
      </c>
      <c r="X765" s="11" t="e">
        <f t="shared" si="260"/>
        <v>#VALUE!</v>
      </c>
      <c r="Y765" s="11" t="e">
        <f t="shared" si="261"/>
        <v>#VALUE!</v>
      </c>
      <c r="Z765" s="11" t="e">
        <f t="shared" si="262"/>
        <v>#VALUE!</v>
      </c>
      <c r="AA765" s="11" t="e">
        <f t="shared" si="263"/>
        <v>#VALUE!</v>
      </c>
      <c r="AB765" s="11" t="e">
        <f t="shared" si="264"/>
        <v>#VALUE!</v>
      </c>
      <c r="AC765" s="11" t="e">
        <f t="shared" si="265"/>
        <v>#VALUE!</v>
      </c>
      <c r="AD765" s="11" t="e">
        <f t="shared" si="266"/>
        <v>#VALUE!</v>
      </c>
      <c r="AE765" s="11" t="e">
        <f t="shared" si="267"/>
        <v>#VALUE!</v>
      </c>
      <c r="AF765" s="11" t="e">
        <f t="shared" si="268"/>
        <v>#VALUE!</v>
      </c>
      <c r="AG765" s="11" t="e">
        <f t="shared" si="269"/>
        <v>#VALUE!</v>
      </c>
      <c r="AH765" s="11" t="e">
        <f t="shared" si="270"/>
        <v>#VALUE!</v>
      </c>
    </row>
    <row r="766" spans="1:34">
      <c r="A766" s="3">
        <v>57742</v>
      </c>
      <c r="B766" s="4" t="s">
        <v>103</v>
      </c>
      <c r="C766" s="4" t="s">
        <v>103</v>
      </c>
      <c r="D766" s="4" t="s">
        <v>103</v>
      </c>
      <c r="E766" s="4" t="s">
        <v>103</v>
      </c>
      <c r="F766" s="9" t="s">
        <v>103</v>
      </c>
      <c r="G766" s="11" t="s">
        <v>103</v>
      </c>
      <c r="H766" s="9" t="s">
        <v>103</v>
      </c>
      <c r="I766" s="9" t="s">
        <v>103</v>
      </c>
      <c r="J766" s="9" t="s">
        <v>103</v>
      </c>
      <c r="K766" s="9" t="s">
        <v>103</v>
      </c>
      <c r="L766" s="9" t="s">
        <v>103</v>
      </c>
      <c r="M766" s="7" t="e">
        <f t="shared" si="271"/>
        <v>#VALUE!</v>
      </c>
      <c r="N766" s="8" t="e">
        <f t="shared" si="272"/>
        <v>#VALUE!</v>
      </c>
      <c r="O766" s="8" t="e">
        <f t="shared" si="273"/>
        <v>#VALUE!</v>
      </c>
      <c r="P766" s="8" t="e">
        <f t="shared" si="274"/>
        <v>#VALUE!</v>
      </c>
      <c r="Q766" s="8" t="e">
        <f t="shared" si="275"/>
        <v>#VALUE!</v>
      </c>
      <c r="R766" s="8" t="e">
        <f t="shared" si="276"/>
        <v>#VALUE!</v>
      </c>
      <c r="S766" s="8" t="e">
        <f t="shared" si="277"/>
        <v>#VALUE!</v>
      </c>
      <c r="T766" s="8" t="e">
        <f t="shared" si="278"/>
        <v>#VALUE!</v>
      </c>
      <c r="U766" s="8" t="e">
        <f t="shared" si="279"/>
        <v>#VALUE!</v>
      </c>
      <c r="V766" s="8" t="e">
        <f t="shared" si="280"/>
        <v>#VALUE!</v>
      </c>
      <c r="W766" s="8" t="e">
        <f t="shared" si="281"/>
        <v>#VALUE!</v>
      </c>
      <c r="X766" s="11" t="e">
        <f t="shared" si="260"/>
        <v>#VALUE!</v>
      </c>
      <c r="Y766" s="11" t="e">
        <f t="shared" si="261"/>
        <v>#VALUE!</v>
      </c>
      <c r="Z766" s="11" t="e">
        <f t="shared" si="262"/>
        <v>#VALUE!</v>
      </c>
      <c r="AA766" s="11" t="e">
        <f t="shared" si="263"/>
        <v>#VALUE!</v>
      </c>
      <c r="AB766" s="11" t="e">
        <f t="shared" si="264"/>
        <v>#VALUE!</v>
      </c>
      <c r="AC766" s="11" t="e">
        <f t="shared" si="265"/>
        <v>#VALUE!</v>
      </c>
      <c r="AD766" s="11" t="e">
        <f t="shared" si="266"/>
        <v>#VALUE!</v>
      </c>
      <c r="AE766" s="11" t="e">
        <f t="shared" si="267"/>
        <v>#VALUE!</v>
      </c>
      <c r="AF766" s="11" t="e">
        <f t="shared" si="268"/>
        <v>#VALUE!</v>
      </c>
      <c r="AG766" s="11" t="e">
        <f t="shared" si="269"/>
        <v>#VALUE!</v>
      </c>
      <c r="AH766" s="11" t="e">
        <f t="shared" si="270"/>
        <v>#VALUE!</v>
      </c>
    </row>
    <row r="767" spans="1:34">
      <c r="A767" s="3">
        <v>57770</v>
      </c>
      <c r="B767" s="4" t="s">
        <v>103</v>
      </c>
      <c r="C767" s="4" t="s">
        <v>103</v>
      </c>
      <c r="D767" s="4" t="s">
        <v>103</v>
      </c>
      <c r="E767" s="4" t="s">
        <v>103</v>
      </c>
      <c r="F767" s="9" t="s">
        <v>103</v>
      </c>
      <c r="G767" s="11" t="s">
        <v>103</v>
      </c>
      <c r="H767" s="9" t="s">
        <v>103</v>
      </c>
      <c r="I767" s="9" t="s">
        <v>103</v>
      </c>
      <c r="J767" s="9" t="s">
        <v>103</v>
      </c>
      <c r="K767" s="9" t="s">
        <v>103</v>
      </c>
      <c r="L767" s="9" t="s">
        <v>103</v>
      </c>
      <c r="M767" s="7" t="e">
        <f t="shared" si="271"/>
        <v>#VALUE!</v>
      </c>
      <c r="N767" s="8" t="e">
        <f t="shared" si="272"/>
        <v>#VALUE!</v>
      </c>
      <c r="O767" s="8" t="e">
        <f t="shared" si="273"/>
        <v>#VALUE!</v>
      </c>
      <c r="P767" s="8" t="e">
        <f t="shared" si="274"/>
        <v>#VALUE!</v>
      </c>
      <c r="Q767" s="8" t="e">
        <f t="shared" si="275"/>
        <v>#VALUE!</v>
      </c>
      <c r="R767" s="8" t="e">
        <f t="shared" si="276"/>
        <v>#VALUE!</v>
      </c>
      <c r="S767" s="8" t="e">
        <f t="shared" si="277"/>
        <v>#VALUE!</v>
      </c>
      <c r="T767" s="8" t="e">
        <f t="shared" si="278"/>
        <v>#VALUE!</v>
      </c>
      <c r="U767" s="8" t="e">
        <f t="shared" si="279"/>
        <v>#VALUE!</v>
      </c>
      <c r="V767" s="8" t="e">
        <f t="shared" si="280"/>
        <v>#VALUE!</v>
      </c>
      <c r="W767" s="8" t="e">
        <f t="shared" si="281"/>
        <v>#VALUE!</v>
      </c>
      <c r="X767" s="11" t="e">
        <f t="shared" si="260"/>
        <v>#VALUE!</v>
      </c>
      <c r="Y767" s="11" t="e">
        <f t="shared" si="261"/>
        <v>#VALUE!</v>
      </c>
      <c r="Z767" s="11" t="e">
        <f t="shared" si="262"/>
        <v>#VALUE!</v>
      </c>
      <c r="AA767" s="11" t="e">
        <f t="shared" si="263"/>
        <v>#VALUE!</v>
      </c>
      <c r="AB767" s="11" t="e">
        <f t="shared" si="264"/>
        <v>#VALUE!</v>
      </c>
      <c r="AC767" s="11" t="e">
        <f t="shared" si="265"/>
        <v>#VALUE!</v>
      </c>
      <c r="AD767" s="11" t="e">
        <f t="shared" si="266"/>
        <v>#VALUE!</v>
      </c>
      <c r="AE767" s="11" t="e">
        <f t="shared" si="267"/>
        <v>#VALUE!</v>
      </c>
      <c r="AF767" s="11" t="e">
        <f t="shared" si="268"/>
        <v>#VALUE!</v>
      </c>
      <c r="AG767" s="11" t="e">
        <f t="shared" si="269"/>
        <v>#VALUE!</v>
      </c>
      <c r="AH767" s="11" t="e">
        <f t="shared" si="270"/>
        <v>#VALUE!</v>
      </c>
    </row>
    <row r="768" spans="1:34">
      <c r="A768" s="3">
        <v>57801</v>
      </c>
      <c r="B768" s="4" t="s">
        <v>103</v>
      </c>
      <c r="C768" s="4" t="s">
        <v>103</v>
      </c>
      <c r="D768" s="4" t="s">
        <v>103</v>
      </c>
      <c r="E768" s="4" t="s">
        <v>103</v>
      </c>
      <c r="F768" s="9" t="s">
        <v>103</v>
      </c>
      <c r="G768" s="11" t="s">
        <v>103</v>
      </c>
      <c r="H768" s="9" t="s">
        <v>103</v>
      </c>
      <c r="I768" s="9" t="s">
        <v>103</v>
      </c>
      <c r="J768" s="9" t="s">
        <v>103</v>
      </c>
      <c r="K768" s="9" t="s">
        <v>103</v>
      </c>
      <c r="L768" s="9" t="s">
        <v>103</v>
      </c>
      <c r="M768" s="7" t="e">
        <f t="shared" si="271"/>
        <v>#VALUE!</v>
      </c>
      <c r="N768" s="8" t="e">
        <f t="shared" si="272"/>
        <v>#VALUE!</v>
      </c>
      <c r="O768" s="8" t="e">
        <f t="shared" si="273"/>
        <v>#VALUE!</v>
      </c>
      <c r="P768" s="8" t="e">
        <f t="shared" si="274"/>
        <v>#VALUE!</v>
      </c>
      <c r="Q768" s="8" t="e">
        <f t="shared" si="275"/>
        <v>#VALUE!</v>
      </c>
      <c r="R768" s="8" t="e">
        <f t="shared" si="276"/>
        <v>#VALUE!</v>
      </c>
      <c r="S768" s="8" t="e">
        <f t="shared" si="277"/>
        <v>#VALUE!</v>
      </c>
      <c r="T768" s="8" t="e">
        <f t="shared" si="278"/>
        <v>#VALUE!</v>
      </c>
      <c r="U768" s="8" t="e">
        <f t="shared" si="279"/>
        <v>#VALUE!</v>
      </c>
      <c r="V768" s="8" t="e">
        <f t="shared" si="280"/>
        <v>#VALUE!</v>
      </c>
      <c r="W768" s="8" t="e">
        <f t="shared" si="281"/>
        <v>#VALUE!</v>
      </c>
      <c r="X768" s="11" t="e">
        <f t="shared" si="260"/>
        <v>#VALUE!</v>
      </c>
      <c r="Y768" s="11" t="e">
        <f t="shared" si="261"/>
        <v>#VALUE!</v>
      </c>
      <c r="Z768" s="11" t="e">
        <f t="shared" si="262"/>
        <v>#VALUE!</v>
      </c>
      <c r="AA768" s="11" t="e">
        <f t="shared" si="263"/>
        <v>#VALUE!</v>
      </c>
      <c r="AB768" s="11" t="e">
        <f t="shared" si="264"/>
        <v>#VALUE!</v>
      </c>
      <c r="AC768" s="11" t="e">
        <f t="shared" si="265"/>
        <v>#VALUE!</v>
      </c>
      <c r="AD768" s="11" t="e">
        <f t="shared" si="266"/>
        <v>#VALUE!</v>
      </c>
      <c r="AE768" s="11" t="e">
        <f t="shared" si="267"/>
        <v>#VALUE!</v>
      </c>
      <c r="AF768" s="11" t="e">
        <f t="shared" si="268"/>
        <v>#VALUE!</v>
      </c>
      <c r="AG768" s="11" t="e">
        <f t="shared" si="269"/>
        <v>#VALUE!</v>
      </c>
      <c r="AH768" s="11" t="e">
        <f t="shared" si="270"/>
        <v>#VALUE!</v>
      </c>
    </row>
    <row r="769" spans="1:34">
      <c r="A769" s="3">
        <v>57831</v>
      </c>
      <c r="B769" s="4" t="s">
        <v>103</v>
      </c>
      <c r="C769" s="4" t="s">
        <v>103</v>
      </c>
      <c r="D769" s="4" t="s">
        <v>103</v>
      </c>
      <c r="E769" s="4" t="s">
        <v>103</v>
      </c>
      <c r="F769" s="9" t="s">
        <v>103</v>
      </c>
      <c r="G769" s="11" t="s">
        <v>103</v>
      </c>
      <c r="H769" s="9" t="s">
        <v>103</v>
      </c>
      <c r="I769" s="9" t="s">
        <v>103</v>
      </c>
      <c r="J769" s="9" t="s">
        <v>103</v>
      </c>
      <c r="K769" s="9" t="s">
        <v>103</v>
      </c>
      <c r="L769" s="9" t="s">
        <v>103</v>
      </c>
      <c r="M769" s="7" t="e">
        <f t="shared" si="271"/>
        <v>#VALUE!</v>
      </c>
      <c r="N769" s="8" t="e">
        <f t="shared" si="272"/>
        <v>#VALUE!</v>
      </c>
      <c r="O769" s="8" t="e">
        <f t="shared" si="273"/>
        <v>#VALUE!</v>
      </c>
      <c r="P769" s="8" t="e">
        <f t="shared" si="274"/>
        <v>#VALUE!</v>
      </c>
      <c r="Q769" s="8" t="e">
        <f t="shared" si="275"/>
        <v>#VALUE!</v>
      </c>
      <c r="R769" s="8" t="e">
        <f t="shared" si="276"/>
        <v>#VALUE!</v>
      </c>
      <c r="S769" s="8" t="e">
        <f t="shared" si="277"/>
        <v>#VALUE!</v>
      </c>
      <c r="T769" s="8" t="e">
        <f t="shared" si="278"/>
        <v>#VALUE!</v>
      </c>
      <c r="U769" s="8" t="e">
        <f t="shared" si="279"/>
        <v>#VALUE!</v>
      </c>
      <c r="V769" s="8" t="e">
        <f t="shared" si="280"/>
        <v>#VALUE!</v>
      </c>
      <c r="W769" s="8" t="e">
        <f t="shared" si="281"/>
        <v>#VALUE!</v>
      </c>
      <c r="X769" s="11" t="e">
        <f t="shared" si="260"/>
        <v>#VALUE!</v>
      </c>
      <c r="Y769" s="11" t="e">
        <f t="shared" si="261"/>
        <v>#VALUE!</v>
      </c>
      <c r="Z769" s="11" t="e">
        <f t="shared" si="262"/>
        <v>#VALUE!</v>
      </c>
      <c r="AA769" s="11" t="e">
        <f t="shared" si="263"/>
        <v>#VALUE!</v>
      </c>
      <c r="AB769" s="11" t="e">
        <f t="shared" si="264"/>
        <v>#VALUE!</v>
      </c>
      <c r="AC769" s="11" t="e">
        <f t="shared" si="265"/>
        <v>#VALUE!</v>
      </c>
      <c r="AD769" s="11" t="e">
        <f t="shared" si="266"/>
        <v>#VALUE!</v>
      </c>
      <c r="AE769" s="11" t="e">
        <f t="shared" si="267"/>
        <v>#VALUE!</v>
      </c>
      <c r="AF769" s="11" t="e">
        <f t="shared" si="268"/>
        <v>#VALUE!</v>
      </c>
      <c r="AG769" s="11" t="e">
        <f t="shared" si="269"/>
        <v>#VALUE!</v>
      </c>
      <c r="AH769" s="11" t="e">
        <f t="shared" si="270"/>
        <v>#VALUE!</v>
      </c>
    </row>
    <row r="770" spans="1:34">
      <c r="A770" s="3">
        <v>57862</v>
      </c>
      <c r="B770" s="4" t="s">
        <v>103</v>
      </c>
      <c r="C770" s="4" t="s">
        <v>103</v>
      </c>
      <c r="D770" s="4" t="s">
        <v>103</v>
      </c>
      <c r="E770" s="4" t="s">
        <v>103</v>
      </c>
      <c r="F770" s="9" t="s">
        <v>103</v>
      </c>
      <c r="G770" s="11" t="s">
        <v>103</v>
      </c>
      <c r="H770" s="9" t="s">
        <v>103</v>
      </c>
      <c r="I770" s="9" t="s">
        <v>103</v>
      </c>
      <c r="J770" s="9" t="s">
        <v>103</v>
      </c>
      <c r="K770" s="9" t="s">
        <v>103</v>
      </c>
      <c r="L770" s="9" t="s">
        <v>103</v>
      </c>
      <c r="M770" s="7" t="e">
        <f t="shared" si="271"/>
        <v>#VALUE!</v>
      </c>
      <c r="N770" s="8" t="e">
        <f t="shared" si="272"/>
        <v>#VALUE!</v>
      </c>
      <c r="O770" s="8" t="e">
        <f t="shared" si="273"/>
        <v>#VALUE!</v>
      </c>
      <c r="P770" s="8" t="e">
        <f t="shared" si="274"/>
        <v>#VALUE!</v>
      </c>
      <c r="Q770" s="8" t="e">
        <f t="shared" si="275"/>
        <v>#VALUE!</v>
      </c>
      <c r="R770" s="8" t="e">
        <f t="shared" si="276"/>
        <v>#VALUE!</v>
      </c>
      <c r="S770" s="8" t="e">
        <f t="shared" si="277"/>
        <v>#VALUE!</v>
      </c>
      <c r="T770" s="8" t="e">
        <f t="shared" si="278"/>
        <v>#VALUE!</v>
      </c>
      <c r="U770" s="8" t="e">
        <f t="shared" si="279"/>
        <v>#VALUE!</v>
      </c>
      <c r="V770" s="8" t="e">
        <f t="shared" si="280"/>
        <v>#VALUE!</v>
      </c>
      <c r="W770" s="8" t="e">
        <f t="shared" si="281"/>
        <v>#VALUE!</v>
      </c>
      <c r="X770" s="11" t="e">
        <f t="shared" si="260"/>
        <v>#VALUE!</v>
      </c>
      <c r="Y770" s="11" t="e">
        <f t="shared" si="261"/>
        <v>#VALUE!</v>
      </c>
      <c r="Z770" s="11" t="e">
        <f t="shared" si="262"/>
        <v>#VALUE!</v>
      </c>
      <c r="AA770" s="11" t="e">
        <f t="shared" si="263"/>
        <v>#VALUE!</v>
      </c>
      <c r="AB770" s="11" t="e">
        <f t="shared" si="264"/>
        <v>#VALUE!</v>
      </c>
      <c r="AC770" s="11" t="e">
        <f t="shared" si="265"/>
        <v>#VALUE!</v>
      </c>
      <c r="AD770" s="11" t="e">
        <f t="shared" si="266"/>
        <v>#VALUE!</v>
      </c>
      <c r="AE770" s="11" t="e">
        <f t="shared" si="267"/>
        <v>#VALUE!</v>
      </c>
      <c r="AF770" s="11" t="e">
        <f t="shared" si="268"/>
        <v>#VALUE!</v>
      </c>
      <c r="AG770" s="11" t="e">
        <f t="shared" si="269"/>
        <v>#VALUE!</v>
      </c>
      <c r="AH770" s="11" t="e">
        <f t="shared" si="270"/>
        <v>#VALUE!</v>
      </c>
    </row>
    <row r="771" spans="1:34">
      <c r="A771" s="3">
        <v>57892</v>
      </c>
      <c r="B771" s="4" t="s">
        <v>103</v>
      </c>
      <c r="C771" s="4" t="s">
        <v>103</v>
      </c>
      <c r="D771" s="4" t="s">
        <v>103</v>
      </c>
      <c r="E771" s="4" t="s">
        <v>103</v>
      </c>
      <c r="F771" s="9" t="s">
        <v>103</v>
      </c>
      <c r="G771" s="11" t="s">
        <v>103</v>
      </c>
      <c r="H771" s="9" t="s">
        <v>103</v>
      </c>
      <c r="I771" s="9" t="s">
        <v>103</v>
      </c>
      <c r="J771" s="9" t="s">
        <v>103</v>
      </c>
      <c r="K771" s="9" t="s">
        <v>103</v>
      </c>
      <c r="L771" s="9" t="s">
        <v>103</v>
      </c>
      <c r="M771" s="7" t="e">
        <f t="shared" si="271"/>
        <v>#VALUE!</v>
      </c>
      <c r="N771" s="8" t="e">
        <f t="shared" si="272"/>
        <v>#VALUE!</v>
      </c>
      <c r="O771" s="8" t="e">
        <f t="shared" si="273"/>
        <v>#VALUE!</v>
      </c>
      <c r="P771" s="8" t="e">
        <f t="shared" si="274"/>
        <v>#VALUE!</v>
      </c>
      <c r="Q771" s="8" t="e">
        <f t="shared" si="275"/>
        <v>#VALUE!</v>
      </c>
      <c r="R771" s="8" t="e">
        <f t="shared" si="276"/>
        <v>#VALUE!</v>
      </c>
      <c r="S771" s="8" t="e">
        <f t="shared" si="277"/>
        <v>#VALUE!</v>
      </c>
      <c r="T771" s="8" t="e">
        <f t="shared" si="278"/>
        <v>#VALUE!</v>
      </c>
      <c r="U771" s="8" t="e">
        <f t="shared" si="279"/>
        <v>#VALUE!</v>
      </c>
      <c r="V771" s="8" t="e">
        <f t="shared" si="280"/>
        <v>#VALUE!</v>
      </c>
      <c r="W771" s="8" t="e">
        <f t="shared" si="281"/>
        <v>#VALUE!</v>
      </c>
      <c r="X771" s="11" t="e">
        <f t="shared" si="260"/>
        <v>#VALUE!</v>
      </c>
      <c r="Y771" s="11" t="e">
        <f t="shared" si="261"/>
        <v>#VALUE!</v>
      </c>
      <c r="Z771" s="11" t="e">
        <f t="shared" si="262"/>
        <v>#VALUE!</v>
      </c>
      <c r="AA771" s="11" t="e">
        <f t="shared" si="263"/>
        <v>#VALUE!</v>
      </c>
      <c r="AB771" s="11" t="e">
        <f t="shared" si="264"/>
        <v>#VALUE!</v>
      </c>
      <c r="AC771" s="11" t="e">
        <f t="shared" si="265"/>
        <v>#VALUE!</v>
      </c>
      <c r="AD771" s="11" t="e">
        <f t="shared" si="266"/>
        <v>#VALUE!</v>
      </c>
      <c r="AE771" s="11" t="e">
        <f t="shared" si="267"/>
        <v>#VALUE!</v>
      </c>
      <c r="AF771" s="11" t="e">
        <f t="shared" si="268"/>
        <v>#VALUE!</v>
      </c>
      <c r="AG771" s="11" t="e">
        <f t="shared" si="269"/>
        <v>#VALUE!</v>
      </c>
      <c r="AH771" s="11" t="e">
        <f t="shared" si="270"/>
        <v>#VALUE!</v>
      </c>
    </row>
    <row r="772" spans="1:34">
      <c r="A772" s="3">
        <v>57923</v>
      </c>
      <c r="B772" s="4" t="s">
        <v>103</v>
      </c>
      <c r="C772" s="4" t="s">
        <v>103</v>
      </c>
      <c r="D772" s="4" t="s">
        <v>103</v>
      </c>
      <c r="E772" s="4" t="s">
        <v>103</v>
      </c>
      <c r="F772" s="9" t="s">
        <v>103</v>
      </c>
      <c r="G772" s="11" t="s">
        <v>103</v>
      </c>
      <c r="H772" s="9" t="s">
        <v>103</v>
      </c>
      <c r="I772" s="9" t="s">
        <v>103</v>
      </c>
      <c r="J772" s="9" t="s">
        <v>103</v>
      </c>
      <c r="K772" s="9" t="s">
        <v>103</v>
      </c>
      <c r="L772" s="9" t="s">
        <v>103</v>
      </c>
      <c r="M772" s="7" t="e">
        <f t="shared" si="271"/>
        <v>#VALUE!</v>
      </c>
      <c r="N772" s="8" t="e">
        <f t="shared" si="272"/>
        <v>#VALUE!</v>
      </c>
      <c r="O772" s="8" t="e">
        <f t="shared" si="273"/>
        <v>#VALUE!</v>
      </c>
      <c r="P772" s="8" t="e">
        <f t="shared" si="274"/>
        <v>#VALUE!</v>
      </c>
      <c r="Q772" s="8" t="e">
        <f t="shared" si="275"/>
        <v>#VALUE!</v>
      </c>
      <c r="R772" s="8" t="e">
        <f t="shared" si="276"/>
        <v>#VALUE!</v>
      </c>
      <c r="S772" s="8" t="e">
        <f t="shared" si="277"/>
        <v>#VALUE!</v>
      </c>
      <c r="T772" s="8" t="e">
        <f t="shared" si="278"/>
        <v>#VALUE!</v>
      </c>
      <c r="U772" s="8" t="e">
        <f t="shared" si="279"/>
        <v>#VALUE!</v>
      </c>
      <c r="V772" s="8" t="e">
        <f t="shared" si="280"/>
        <v>#VALUE!</v>
      </c>
      <c r="W772" s="8" t="e">
        <f t="shared" si="281"/>
        <v>#VALUE!</v>
      </c>
      <c r="X772" s="11" t="e">
        <f t="shared" si="260"/>
        <v>#VALUE!</v>
      </c>
      <c r="Y772" s="11" t="e">
        <f t="shared" si="261"/>
        <v>#VALUE!</v>
      </c>
      <c r="Z772" s="11" t="e">
        <f t="shared" si="262"/>
        <v>#VALUE!</v>
      </c>
      <c r="AA772" s="11" t="e">
        <f t="shared" si="263"/>
        <v>#VALUE!</v>
      </c>
      <c r="AB772" s="11" t="e">
        <f t="shared" si="264"/>
        <v>#VALUE!</v>
      </c>
      <c r="AC772" s="11" t="e">
        <f t="shared" si="265"/>
        <v>#VALUE!</v>
      </c>
      <c r="AD772" s="11" t="e">
        <f t="shared" si="266"/>
        <v>#VALUE!</v>
      </c>
      <c r="AE772" s="11" t="e">
        <f t="shared" si="267"/>
        <v>#VALUE!</v>
      </c>
      <c r="AF772" s="11" t="e">
        <f t="shared" si="268"/>
        <v>#VALUE!</v>
      </c>
      <c r="AG772" s="11" t="e">
        <f t="shared" si="269"/>
        <v>#VALUE!</v>
      </c>
      <c r="AH772" s="11" t="e">
        <f t="shared" si="270"/>
        <v>#VALUE!</v>
      </c>
    </row>
    <row r="773" spans="1:34">
      <c r="A773" s="3">
        <v>57954</v>
      </c>
      <c r="B773" s="4" t="s">
        <v>103</v>
      </c>
      <c r="C773" s="4" t="s">
        <v>103</v>
      </c>
      <c r="D773" s="4" t="s">
        <v>103</v>
      </c>
      <c r="E773" s="4" t="s">
        <v>103</v>
      </c>
      <c r="F773" s="9" t="s">
        <v>103</v>
      </c>
      <c r="G773" s="11" t="s">
        <v>103</v>
      </c>
      <c r="H773" s="9" t="s">
        <v>103</v>
      </c>
      <c r="I773" s="9" t="s">
        <v>103</v>
      </c>
      <c r="J773" s="9" t="s">
        <v>103</v>
      </c>
      <c r="K773" s="9" t="s">
        <v>103</v>
      </c>
      <c r="L773" s="9" t="s">
        <v>103</v>
      </c>
      <c r="M773" s="7" t="e">
        <f t="shared" si="271"/>
        <v>#VALUE!</v>
      </c>
      <c r="N773" s="8" t="e">
        <f t="shared" si="272"/>
        <v>#VALUE!</v>
      </c>
      <c r="O773" s="8" t="e">
        <f t="shared" si="273"/>
        <v>#VALUE!</v>
      </c>
      <c r="P773" s="8" t="e">
        <f t="shared" si="274"/>
        <v>#VALUE!</v>
      </c>
      <c r="Q773" s="8" t="e">
        <f t="shared" si="275"/>
        <v>#VALUE!</v>
      </c>
      <c r="R773" s="8" t="e">
        <f t="shared" si="276"/>
        <v>#VALUE!</v>
      </c>
      <c r="S773" s="8" t="e">
        <f t="shared" si="277"/>
        <v>#VALUE!</v>
      </c>
      <c r="T773" s="8" t="e">
        <f t="shared" si="278"/>
        <v>#VALUE!</v>
      </c>
      <c r="U773" s="8" t="e">
        <f t="shared" si="279"/>
        <v>#VALUE!</v>
      </c>
      <c r="V773" s="8" t="e">
        <f t="shared" si="280"/>
        <v>#VALUE!</v>
      </c>
      <c r="W773" s="8" t="e">
        <f t="shared" si="281"/>
        <v>#VALUE!</v>
      </c>
      <c r="X773" s="11" t="e">
        <f t="shared" si="260"/>
        <v>#VALUE!</v>
      </c>
      <c r="Y773" s="11" t="e">
        <f t="shared" si="261"/>
        <v>#VALUE!</v>
      </c>
      <c r="Z773" s="11" t="e">
        <f t="shared" si="262"/>
        <v>#VALUE!</v>
      </c>
      <c r="AA773" s="11" t="e">
        <f t="shared" si="263"/>
        <v>#VALUE!</v>
      </c>
      <c r="AB773" s="11" t="e">
        <f t="shared" si="264"/>
        <v>#VALUE!</v>
      </c>
      <c r="AC773" s="11" t="e">
        <f t="shared" si="265"/>
        <v>#VALUE!</v>
      </c>
      <c r="AD773" s="11" t="e">
        <f t="shared" si="266"/>
        <v>#VALUE!</v>
      </c>
      <c r="AE773" s="11" t="e">
        <f t="shared" si="267"/>
        <v>#VALUE!</v>
      </c>
      <c r="AF773" s="11" t="e">
        <f t="shared" si="268"/>
        <v>#VALUE!</v>
      </c>
      <c r="AG773" s="11" t="e">
        <f t="shared" si="269"/>
        <v>#VALUE!</v>
      </c>
      <c r="AH773" s="11" t="e">
        <f t="shared" si="270"/>
        <v>#VALUE!</v>
      </c>
    </row>
    <row r="774" spans="1:34">
      <c r="A774" s="3">
        <v>57984</v>
      </c>
      <c r="B774" s="4" t="s">
        <v>103</v>
      </c>
      <c r="C774" s="4" t="s">
        <v>103</v>
      </c>
      <c r="D774" s="4" t="s">
        <v>103</v>
      </c>
      <c r="E774" s="4" t="s">
        <v>103</v>
      </c>
      <c r="F774" s="9" t="s">
        <v>103</v>
      </c>
      <c r="G774" s="11" t="s">
        <v>103</v>
      </c>
      <c r="H774" s="9" t="s">
        <v>103</v>
      </c>
      <c r="I774" s="9" t="s">
        <v>103</v>
      </c>
      <c r="J774" s="9" t="s">
        <v>103</v>
      </c>
      <c r="K774" s="9" t="s">
        <v>103</v>
      </c>
      <c r="L774" s="9" t="s">
        <v>103</v>
      </c>
      <c r="M774" s="7" t="e">
        <f t="shared" si="271"/>
        <v>#VALUE!</v>
      </c>
      <c r="N774" s="8" t="e">
        <f t="shared" si="272"/>
        <v>#VALUE!</v>
      </c>
      <c r="O774" s="8" t="e">
        <f t="shared" si="273"/>
        <v>#VALUE!</v>
      </c>
      <c r="P774" s="8" t="e">
        <f t="shared" si="274"/>
        <v>#VALUE!</v>
      </c>
      <c r="Q774" s="8" t="e">
        <f t="shared" si="275"/>
        <v>#VALUE!</v>
      </c>
      <c r="R774" s="8" t="e">
        <f t="shared" si="276"/>
        <v>#VALUE!</v>
      </c>
      <c r="S774" s="8" t="e">
        <f t="shared" si="277"/>
        <v>#VALUE!</v>
      </c>
      <c r="T774" s="8" t="e">
        <f t="shared" si="278"/>
        <v>#VALUE!</v>
      </c>
      <c r="U774" s="8" t="e">
        <f t="shared" si="279"/>
        <v>#VALUE!</v>
      </c>
      <c r="V774" s="8" t="e">
        <f t="shared" si="280"/>
        <v>#VALUE!</v>
      </c>
      <c r="W774" s="8" t="e">
        <f t="shared" si="281"/>
        <v>#VALUE!</v>
      </c>
      <c r="X774" s="11" t="e">
        <f t="shared" si="260"/>
        <v>#VALUE!</v>
      </c>
      <c r="Y774" s="11" t="e">
        <f t="shared" si="261"/>
        <v>#VALUE!</v>
      </c>
      <c r="Z774" s="11" t="e">
        <f t="shared" si="262"/>
        <v>#VALUE!</v>
      </c>
      <c r="AA774" s="11" t="e">
        <f t="shared" si="263"/>
        <v>#VALUE!</v>
      </c>
      <c r="AB774" s="11" t="e">
        <f t="shared" si="264"/>
        <v>#VALUE!</v>
      </c>
      <c r="AC774" s="11" t="e">
        <f t="shared" si="265"/>
        <v>#VALUE!</v>
      </c>
      <c r="AD774" s="11" t="e">
        <f t="shared" si="266"/>
        <v>#VALUE!</v>
      </c>
      <c r="AE774" s="11" t="e">
        <f t="shared" si="267"/>
        <v>#VALUE!</v>
      </c>
      <c r="AF774" s="11" t="e">
        <f t="shared" si="268"/>
        <v>#VALUE!</v>
      </c>
      <c r="AG774" s="11" t="e">
        <f t="shared" si="269"/>
        <v>#VALUE!</v>
      </c>
      <c r="AH774" s="11" t="e">
        <f t="shared" si="270"/>
        <v>#VALUE!</v>
      </c>
    </row>
    <row r="775" spans="1:34">
      <c r="A775" s="3">
        <v>58015</v>
      </c>
      <c r="B775" s="4" t="s">
        <v>103</v>
      </c>
      <c r="C775" s="4" t="s">
        <v>103</v>
      </c>
      <c r="D775" s="4" t="s">
        <v>103</v>
      </c>
      <c r="E775" s="4" t="s">
        <v>103</v>
      </c>
      <c r="F775" s="9" t="s">
        <v>103</v>
      </c>
      <c r="G775" s="11" t="s">
        <v>103</v>
      </c>
      <c r="H775" s="9" t="s">
        <v>103</v>
      </c>
      <c r="I775" s="9" t="s">
        <v>103</v>
      </c>
      <c r="J775" s="9" t="s">
        <v>103</v>
      </c>
      <c r="K775" s="9" t="s">
        <v>103</v>
      </c>
      <c r="L775" s="9" t="s">
        <v>103</v>
      </c>
      <c r="M775" s="7" t="e">
        <f t="shared" si="271"/>
        <v>#VALUE!</v>
      </c>
      <c r="N775" s="8" t="e">
        <f t="shared" si="272"/>
        <v>#VALUE!</v>
      </c>
      <c r="O775" s="8" t="e">
        <f t="shared" si="273"/>
        <v>#VALUE!</v>
      </c>
      <c r="P775" s="8" t="e">
        <f t="shared" si="274"/>
        <v>#VALUE!</v>
      </c>
      <c r="Q775" s="8" t="e">
        <f t="shared" si="275"/>
        <v>#VALUE!</v>
      </c>
      <c r="R775" s="8" t="e">
        <f t="shared" si="276"/>
        <v>#VALUE!</v>
      </c>
      <c r="S775" s="8" t="e">
        <f t="shared" si="277"/>
        <v>#VALUE!</v>
      </c>
      <c r="T775" s="8" t="e">
        <f t="shared" si="278"/>
        <v>#VALUE!</v>
      </c>
      <c r="U775" s="8" t="e">
        <f t="shared" si="279"/>
        <v>#VALUE!</v>
      </c>
      <c r="V775" s="8" t="e">
        <f t="shared" si="280"/>
        <v>#VALUE!</v>
      </c>
      <c r="W775" s="8" t="e">
        <f t="shared" si="281"/>
        <v>#VALUE!</v>
      </c>
      <c r="X775" s="11" t="e">
        <f t="shared" si="260"/>
        <v>#VALUE!</v>
      </c>
      <c r="Y775" s="11" t="e">
        <f t="shared" si="261"/>
        <v>#VALUE!</v>
      </c>
      <c r="Z775" s="11" t="e">
        <f t="shared" si="262"/>
        <v>#VALUE!</v>
      </c>
      <c r="AA775" s="11" t="e">
        <f t="shared" si="263"/>
        <v>#VALUE!</v>
      </c>
      <c r="AB775" s="11" t="e">
        <f t="shared" si="264"/>
        <v>#VALUE!</v>
      </c>
      <c r="AC775" s="11" t="e">
        <f t="shared" si="265"/>
        <v>#VALUE!</v>
      </c>
      <c r="AD775" s="11" t="e">
        <f t="shared" si="266"/>
        <v>#VALUE!</v>
      </c>
      <c r="AE775" s="11" t="e">
        <f t="shared" si="267"/>
        <v>#VALUE!</v>
      </c>
      <c r="AF775" s="11" t="e">
        <f t="shared" si="268"/>
        <v>#VALUE!</v>
      </c>
      <c r="AG775" s="11" t="e">
        <f t="shared" si="269"/>
        <v>#VALUE!</v>
      </c>
      <c r="AH775" s="11" t="e">
        <f t="shared" si="270"/>
        <v>#VALUE!</v>
      </c>
    </row>
    <row r="776" spans="1:34">
      <c r="A776" s="3">
        <v>58045</v>
      </c>
      <c r="B776" s="4" t="s">
        <v>103</v>
      </c>
      <c r="C776" s="4" t="s">
        <v>103</v>
      </c>
      <c r="D776" s="4" t="s">
        <v>103</v>
      </c>
      <c r="E776" s="4" t="s">
        <v>103</v>
      </c>
      <c r="F776" s="9" t="s">
        <v>103</v>
      </c>
      <c r="G776" s="11" t="s">
        <v>103</v>
      </c>
      <c r="H776" s="9" t="s">
        <v>103</v>
      </c>
      <c r="I776" s="9" t="s">
        <v>103</v>
      </c>
      <c r="J776" s="9" t="s">
        <v>103</v>
      </c>
      <c r="K776" s="9" t="s">
        <v>103</v>
      </c>
      <c r="L776" s="9" t="s">
        <v>103</v>
      </c>
      <c r="M776" s="7" t="e">
        <f t="shared" si="271"/>
        <v>#VALUE!</v>
      </c>
      <c r="N776" s="8" t="e">
        <f t="shared" si="272"/>
        <v>#VALUE!</v>
      </c>
      <c r="O776" s="8" t="e">
        <f t="shared" si="273"/>
        <v>#VALUE!</v>
      </c>
      <c r="P776" s="8" t="e">
        <f t="shared" si="274"/>
        <v>#VALUE!</v>
      </c>
      <c r="Q776" s="8" t="e">
        <f t="shared" si="275"/>
        <v>#VALUE!</v>
      </c>
      <c r="R776" s="8" t="e">
        <f t="shared" si="276"/>
        <v>#VALUE!</v>
      </c>
      <c r="S776" s="8" t="e">
        <f t="shared" si="277"/>
        <v>#VALUE!</v>
      </c>
      <c r="T776" s="8" t="e">
        <f t="shared" si="278"/>
        <v>#VALUE!</v>
      </c>
      <c r="U776" s="8" t="e">
        <f t="shared" si="279"/>
        <v>#VALUE!</v>
      </c>
      <c r="V776" s="8" t="e">
        <f t="shared" si="280"/>
        <v>#VALUE!</v>
      </c>
      <c r="W776" s="8" t="e">
        <f t="shared" si="281"/>
        <v>#VALUE!</v>
      </c>
      <c r="X776" s="11" t="e">
        <f t="shared" si="260"/>
        <v>#VALUE!</v>
      </c>
      <c r="Y776" s="11" t="e">
        <f t="shared" si="261"/>
        <v>#VALUE!</v>
      </c>
      <c r="Z776" s="11" t="e">
        <f t="shared" si="262"/>
        <v>#VALUE!</v>
      </c>
      <c r="AA776" s="11" t="e">
        <f t="shared" si="263"/>
        <v>#VALUE!</v>
      </c>
      <c r="AB776" s="11" t="e">
        <f t="shared" si="264"/>
        <v>#VALUE!</v>
      </c>
      <c r="AC776" s="11" t="e">
        <f t="shared" si="265"/>
        <v>#VALUE!</v>
      </c>
      <c r="AD776" s="11" t="e">
        <f t="shared" si="266"/>
        <v>#VALUE!</v>
      </c>
      <c r="AE776" s="11" t="e">
        <f t="shared" si="267"/>
        <v>#VALUE!</v>
      </c>
      <c r="AF776" s="11" t="e">
        <f t="shared" si="268"/>
        <v>#VALUE!</v>
      </c>
      <c r="AG776" s="11" t="e">
        <f t="shared" si="269"/>
        <v>#VALUE!</v>
      </c>
      <c r="AH776" s="11" t="e">
        <f t="shared" si="270"/>
        <v>#VALUE!</v>
      </c>
    </row>
    <row r="777" spans="1:34">
      <c r="A777" s="3">
        <v>58076</v>
      </c>
      <c r="B777" s="4" t="s">
        <v>103</v>
      </c>
      <c r="C777" s="4" t="s">
        <v>103</v>
      </c>
      <c r="D777" s="4" t="s">
        <v>103</v>
      </c>
      <c r="E777" s="4" t="s">
        <v>103</v>
      </c>
      <c r="F777" s="9" t="s">
        <v>103</v>
      </c>
      <c r="G777" s="11" t="s">
        <v>103</v>
      </c>
      <c r="H777" s="9" t="s">
        <v>103</v>
      </c>
      <c r="I777" s="9" t="s">
        <v>103</v>
      </c>
      <c r="J777" s="9" t="s">
        <v>103</v>
      </c>
      <c r="K777" s="9" t="s">
        <v>103</v>
      </c>
      <c r="L777" s="9" t="s">
        <v>103</v>
      </c>
      <c r="M777" s="7" t="e">
        <f t="shared" si="271"/>
        <v>#VALUE!</v>
      </c>
      <c r="N777" s="8" t="e">
        <f t="shared" si="272"/>
        <v>#VALUE!</v>
      </c>
      <c r="O777" s="8" t="e">
        <f t="shared" si="273"/>
        <v>#VALUE!</v>
      </c>
      <c r="P777" s="8" t="e">
        <f t="shared" si="274"/>
        <v>#VALUE!</v>
      </c>
      <c r="Q777" s="8" t="e">
        <f t="shared" si="275"/>
        <v>#VALUE!</v>
      </c>
      <c r="R777" s="8" t="e">
        <f t="shared" si="276"/>
        <v>#VALUE!</v>
      </c>
      <c r="S777" s="8" t="e">
        <f t="shared" si="277"/>
        <v>#VALUE!</v>
      </c>
      <c r="T777" s="8" t="e">
        <f t="shared" si="278"/>
        <v>#VALUE!</v>
      </c>
      <c r="U777" s="8" t="e">
        <f t="shared" si="279"/>
        <v>#VALUE!</v>
      </c>
      <c r="V777" s="8" t="e">
        <f t="shared" si="280"/>
        <v>#VALUE!</v>
      </c>
      <c r="W777" s="8" t="e">
        <f t="shared" si="281"/>
        <v>#VALUE!</v>
      </c>
      <c r="X777" s="11" t="e">
        <f t="shared" si="260"/>
        <v>#VALUE!</v>
      </c>
      <c r="Y777" s="11" t="e">
        <f t="shared" si="261"/>
        <v>#VALUE!</v>
      </c>
      <c r="Z777" s="11" t="e">
        <f t="shared" si="262"/>
        <v>#VALUE!</v>
      </c>
      <c r="AA777" s="11" t="e">
        <f t="shared" si="263"/>
        <v>#VALUE!</v>
      </c>
      <c r="AB777" s="11" t="e">
        <f t="shared" si="264"/>
        <v>#VALUE!</v>
      </c>
      <c r="AC777" s="11" t="e">
        <f t="shared" si="265"/>
        <v>#VALUE!</v>
      </c>
      <c r="AD777" s="11" t="e">
        <f t="shared" si="266"/>
        <v>#VALUE!</v>
      </c>
      <c r="AE777" s="11" t="e">
        <f t="shared" si="267"/>
        <v>#VALUE!</v>
      </c>
      <c r="AF777" s="11" t="e">
        <f t="shared" si="268"/>
        <v>#VALUE!</v>
      </c>
      <c r="AG777" s="11" t="e">
        <f t="shared" si="269"/>
        <v>#VALUE!</v>
      </c>
      <c r="AH777" s="11" t="e">
        <f t="shared" si="270"/>
        <v>#VALUE!</v>
      </c>
    </row>
    <row r="778" spans="1:34">
      <c r="A778" s="3">
        <v>58107</v>
      </c>
      <c r="B778" s="4" t="s">
        <v>103</v>
      </c>
      <c r="C778" s="4" t="s">
        <v>103</v>
      </c>
      <c r="D778" s="4" t="s">
        <v>103</v>
      </c>
      <c r="E778" s="4" t="s">
        <v>103</v>
      </c>
      <c r="F778" s="9" t="s">
        <v>103</v>
      </c>
      <c r="G778" s="11" t="s">
        <v>103</v>
      </c>
      <c r="H778" s="9" t="s">
        <v>103</v>
      </c>
      <c r="I778" s="9" t="s">
        <v>103</v>
      </c>
      <c r="J778" s="9" t="s">
        <v>103</v>
      </c>
      <c r="K778" s="9" t="s">
        <v>103</v>
      </c>
      <c r="L778" s="9" t="s">
        <v>103</v>
      </c>
      <c r="M778" s="7" t="e">
        <f t="shared" si="271"/>
        <v>#VALUE!</v>
      </c>
      <c r="N778" s="8" t="e">
        <f t="shared" si="272"/>
        <v>#VALUE!</v>
      </c>
      <c r="O778" s="8" t="e">
        <f t="shared" si="273"/>
        <v>#VALUE!</v>
      </c>
      <c r="P778" s="8" t="e">
        <f t="shared" si="274"/>
        <v>#VALUE!</v>
      </c>
      <c r="Q778" s="8" t="e">
        <f t="shared" si="275"/>
        <v>#VALUE!</v>
      </c>
      <c r="R778" s="8" t="e">
        <f t="shared" si="276"/>
        <v>#VALUE!</v>
      </c>
      <c r="S778" s="8" t="e">
        <f t="shared" si="277"/>
        <v>#VALUE!</v>
      </c>
      <c r="T778" s="8" t="e">
        <f t="shared" si="278"/>
        <v>#VALUE!</v>
      </c>
      <c r="U778" s="8" t="e">
        <f t="shared" si="279"/>
        <v>#VALUE!</v>
      </c>
      <c r="V778" s="8" t="e">
        <f t="shared" si="280"/>
        <v>#VALUE!</v>
      </c>
      <c r="W778" s="8" t="e">
        <f t="shared" si="281"/>
        <v>#VALUE!</v>
      </c>
      <c r="X778" s="11" t="e">
        <f t="shared" si="260"/>
        <v>#VALUE!</v>
      </c>
      <c r="Y778" s="11" t="e">
        <f t="shared" si="261"/>
        <v>#VALUE!</v>
      </c>
      <c r="Z778" s="11" t="e">
        <f t="shared" si="262"/>
        <v>#VALUE!</v>
      </c>
      <c r="AA778" s="11" t="e">
        <f t="shared" si="263"/>
        <v>#VALUE!</v>
      </c>
      <c r="AB778" s="11" t="e">
        <f t="shared" si="264"/>
        <v>#VALUE!</v>
      </c>
      <c r="AC778" s="11" t="e">
        <f t="shared" si="265"/>
        <v>#VALUE!</v>
      </c>
      <c r="AD778" s="11" t="e">
        <f t="shared" si="266"/>
        <v>#VALUE!</v>
      </c>
      <c r="AE778" s="11" t="e">
        <f t="shared" si="267"/>
        <v>#VALUE!</v>
      </c>
      <c r="AF778" s="11" t="e">
        <f t="shared" si="268"/>
        <v>#VALUE!</v>
      </c>
      <c r="AG778" s="11" t="e">
        <f t="shared" si="269"/>
        <v>#VALUE!</v>
      </c>
      <c r="AH778" s="11" t="e">
        <f t="shared" si="270"/>
        <v>#VALUE!</v>
      </c>
    </row>
    <row r="779" spans="1:34">
      <c r="A779" s="3">
        <v>58135</v>
      </c>
      <c r="B779" s="4" t="s">
        <v>103</v>
      </c>
      <c r="C779" s="4" t="s">
        <v>103</v>
      </c>
      <c r="D779" s="4" t="s">
        <v>103</v>
      </c>
      <c r="E779" s="4" t="s">
        <v>103</v>
      </c>
      <c r="F779" s="9" t="s">
        <v>103</v>
      </c>
      <c r="G779" s="11" t="s">
        <v>103</v>
      </c>
      <c r="H779" s="9" t="s">
        <v>103</v>
      </c>
      <c r="I779" s="9" t="s">
        <v>103</v>
      </c>
      <c r="J779" s="9" t="s">
        <v>103</v>
      </c>
      <c r="K779" s="9" t="s">
        <v>103</v>
      </c>
      <c r="L779" s="9" t="s">
        <v>103</v>
      </c>
      <c r="M779" s="7" t="e">
        <f t="shared" si="271"/>
        <v>#VALUE!</v>
      </c>
      <c r="N779" s="8" t="e">
        <f t="shared" si="272"/>
        <v>#VALUE!</v>
      </c>
      <c r="O779" s="8" t="e">
        <f t="shared" si="273"/>
        <v>#VALUE!</v>
      </c>
      <c r="P779" s="8" t="e">
        <f t="shared" si="274"/>
        <v>#VALUE!</v>
      </c>
      <c r="Q779" s="8" t="e">
        <f t="shared" si="275"/>
        <v>#VALUE!</v>
      </c>
      <c r="R779" s="8" t="e">
        <f t="shared" si="276"/>
        <v>#VALUE!</v>
      </c>
      <c r="S779" s="8" t="e">
        <f t="shared" si="277"/>
        <v>#VALUE!</v>
      </c>
      <c r="T779" s="8" t="e">
        <f t="shared" si="278"/>
        <v>#VALUE!</v>
      </c>
      <c r="U779" s="8" t="e">
        <f t="shared" si="279"/>
        <v>#VALUE!</v>
      </c>
      <c r="V779" s="8" t="e">
        <f t="shared" si="280"/>
        <v>#VALUE!</v>
      </c>
      <c r="W779" s="8" t="e">
        <f t="shared" si="281"/>
        <v>#VALUE!</v>
      </c>
      <c r="X779" s="11" t="e">
        <f t="shared" si="260"/>
        <v>#VALUE!</v>
      </c>
      <c r="Y779" s="11" t="e">
        <f t="shared" si="261"/>
        <v>#VALUE!</v>
      </c>
      <c r="Z779" s="11" t="e">
        <f t="shared" si="262"/>
        <v>#VALUE!</v>
      </c>
      <c r="AA779" s="11" t="e">
        <f t="shared" si="263"/>
        <v>#VALUE!</v>
      </c>
      <c r="AB779" s="11" t="e">
        <f t="shared" si="264"/>
        <v>#VALUE!</v>
      </c>
      <c r="AC779" s="11" t="e">
        <f t="shared" si="265"/>
        <v>#VALUE!</v>
      </c>
      <c r="AD779" s="11" t="e">
        <f t="shared" si="266"/>
        <v>#VALUE!</v>
      </c>
      <c r="AE779" s="11" t="e">
        <f t="shared" si="267"/>
        <v>#VALUE!</v>
      </c>
      <c r="AF779" s="11" t="e">
        <f t="shared" si="268"/>
        <v>#VALUE!</v>
      </c>
      <c r="AG779" s="11" t="e">
        <f t="shared" si="269"/>
        <v>#VALUE!</v>
      </c>
      <c r="AH779" s="11" t="e">
        <f t="shared" si="270"/>
        <v>#VALUE!</v>
      </c>
    </row>
    <row r="780" spans="1:34">
      <c r="A780" s="3">
        <v>58166</v>
      </c>
      <c r="B780" s="4" t="s">
        <v>103</v>
      </c>
      <c r="C780" s="4" t="s">
        <v>103</v>
      </c>
      <c r="D780" s="4" t="s">
        <v>103</v>
      </c>
      <c r="E780" s="4" t="s">
        <v>103</v>
      </c>
      <c r="F780" s="9" t="s">
        <v>103</v>
      </c>
      <c r="G780" s="11" t="s">
        <v>103</v>
      </c>
      <c r="H780" s="9" t="s">
        <v>103</v>
      </c>
      <c r="I780" s="9" t="s">
        <v>103</v>
      </c>
      <c r="J780" s="9" t="s">
        <v>103</v>
      </c>
      <c r="K780" s="9" t="s">
        <v>103</v>
      </c>
      <c r="L780" s="9" t="s">
        <v>103</v>
      </c>
      <c r="M780" s="7" t="e">
        <f t="shared" si="271"/>
        <v>#VALUE!</v>
      </c>
      <c r="N780" s="8" t="e">
        <f t="shared" si="272"/>
        <v>#VALUE!</v>
      </c>
      <c r="O780" s="8" t="e">
        <f t="shared" si="273"/>
        <v>#VALUE!</v>
      </c>
      <c r="P780" s="8" t="e">
        <f t="shared" si="274"/>
        <v>#VALUE!</v>
      </c>
      <c r="Q780" s="8" t="e">
        <f t="shared" si="275"/>
        <v>#VALUE!</v>
      </c>
      <c r="R780" s="8" t="e">
        <f t="shared" si="276"/>
        <v>#VALUE!</v>
      </c>
      <c r="S780" s="8" t="e">
        <f t="shared" si="277"/>
        <v>#VALUE!</v>
      </c>
      <c r="T780" s="8" t="e">
        <f t="shared" si="278"/>
        <v>#VALUE!</v>
      </c>
      <c r="U780" s="8" t="e">
        <f t="shared" si="279"/>
        <v>#VALUE!</v>
      </c>
      <c r="V780" s="8" t="e">
        <f t="shared" si="280"/>
        <v>#VALUE!</v>
      </c>
      <c r="W780" s="8" t="e">
        <f t="shared" si="281"/>
        <v>#VALUE!</v>
      </c>
      <c r="X780" s="11" t="e">
        <f t="shared" si="260"/>
        <v>#VALUE!</v>
      </c>
      <c r="Y780" s="11" t="e">
        <f t="shared" si="261"/>
        <v>#VALUE!</v>
      </c>
      <c r="Z780" s="11" t="e">
        <f t="shared" si="262"/>
        <v>#VALUE!</v>
      </c>
      <c r="AA780" s="11" t="e">
        <f t="shared" si="263"/>
        <v>#VALUE!</v>
      </c>
      <c r="AB780" s="11" t="e">
        <f t="shared" si="264"/>
        <v>#VALUE!</v>
      </c>
      <c r="AC780" s="11" t="e">
        <f t="shared" si="265"/>
        <v>#VALUE!</v>
      </c>
      <c r="AD780" s="11" t="e">
        <f t="shared" si="266"/>
        <v>#VALUE!</v>
      </c>
      <c r="AE780" s="11" t="e">
        <f t="shared" si="267"/>
        <v>#VALUE!</v>
      </c>
      <c r="AF780" s="11" t="e">
        <f t="shared" si="268"/>
        <v>#VALUE!</v>
      </c>
      <c r="AG780" s="11" t="e">
        <f t="shared" si="269"/>
        <v>#VALUE!</v>
      </c>
      <c r="AH780" s="11" t="e">
        <f t="shared" si="270"/>
        <v>#VALUE!</v>
      </c>
    </row>
    <row r="781" spans="1:34">
      <c r="A781" s="3">
        <v>58196</v>
      </c>
      <c r="B781" s="4" t="s">
        <v>103</v>
      </c>
      <c r="C781" s="4" t="s">
        <v>103</v>
      </c>
      <c r="D781" s="4" t="s">
        <v>103</v>
      </c>
      <c r="E781" s="4" t="s">
        <v>103</v>
      </c>
      <c r="F781" s="9" t="s">
        <v>103</v>
      </c>
      <c r="G781" s="11" t="s">
        <v>103</v>
      </c>
      <c r="H781" s="9" t="s">
        <v>103</v>
      </c>
      <c r="I781" s="9" t="s">
        <v>103</v>
      </c>
      <c r="J781" s="9" t="s">
        <v>103</v>
      </c>
      <c r="K781" s="9" t="s">
        <v>103</v>
      </c>
      <c r="L781" s="9" t="s">
        <v>103</v>
      </c>
      <c r="M781" s="7" t="e">
        <f t="shared" si="271"/>
        <v>#VALUE!</v>
      </c>
      <c r="N781" s="8" t="e">
        <f t="shared" si="272"/>
        <v>#VALUE!</v>
      </c>
      <c r="O781" s="8" t="e">
        <f t="shared" si="273"/>
        <v>#VALUE!</v>
      </c>
      <c r="P781" s="8" t="e">
        <f t="shared" si="274"/>
        <v>#VALUE!</v>
      </c>
      <c r="Q781" s="8" t="e">
        <f t="shared" si="275"/>
        <v>#VALUE!</v>
      </c>
      <c r="R781" s="8" t="e">
        <f t="shared" si="276"/>
        <v>#VALUE!</v>
      </c>
      <c r="S781" s="8" t="e">
        <f t="shared" si="277"/>
        <v>#VALUE!</v>
      </c>
      <c r="T781" s="8" t="e">
        <f t="shared" si="278"/>
        <v>#VALUE!</v>
      </c>
      <c r="U781" s="8" t="e">
        <f t="shared" si="279"/>
        <v>#VALUE!</v>
      </c>
      <c r="V781" s="8" t="e">
        <f t="shared" si="280"/>
        <v>#VALUE!</v>
      </c>
      <c r="W781" s="8" t="e">
        <f t="shared" si="281"/>
        <v>#VALUE!</v>
      </c>
      <c r="X781" s="11" t="e">
        <f t="shared" si="260"/>
        <v>#VALUE!</v>
      </c>
      <c r="Y781" s="11" t="e">
        <f t="shared" si="261"/>
        <v>#VALUE!</v>
      </c>
      <c r="Z781" s="11" t="e">
        <f t="shared" si="262"/>
        <v>#VALUE!</v>
      </c>
      <c r="AA781" s="11" t="e">
        <f t="shared" si="263"/>
        <v>#VALUE!</v>
      </c>
      <c r="AB781" s="11" t="e">
        <f t="shared" si="264"/>
        <v>#VALUE!</v>
      </c>
      <c r="AC781" s="11" t="e">
        <f t="shared" si="265"/>
        <v>#VALUE!</v>
      </c>
      <c r="AD781" s="11" t="e">
        <f t="shared" si="266"/>
        <v>#VALUE!</v>
      </c>
      <c r="AE781" s="11" t="e">
        <f t="shared" si="267"/>
        <v>#VALUE!</v>
      </c>
      <c r="AF781" s="11" t="e">
        <f t="shared" si="268"/>
        <v>#VALUE!</v>
      </c>
      <c r="AG781" s="11" t="e">
        <f t="shared" si="269"/>
        <v>#VALUE!</v>
      </c>
      <c r="AH781" s="11" t="e">
        <f t="shared" si="270"/>
        <v>#VALUE!</v>
      </c>
    </row>
    <row r="782" spans="1:34">
      <c r="A782" s="3">
        <v>58227</v>
      </c>
      <c r="B782" s="4" t="s">
        <v>103</v>
      </c>
      <c r="C782" s="4" t="s">
        <v>103</v>
      </c>
      <c r="D782" s="4" t="s">
        <v>103</v>
      </c>
      <c r="E782" s="4" t="s">
        <v>103</v>
      </c>
      <c r="F782" s="9" t="s">
        <v>103</v>
      </c>
      <c r="G782" s="11" t="s">
        <v>103</v>
      </c>
      <c r="H782" s="9" t="s">
        <v>103</v>
      </c>
      <c r="I782" s="9" t="s">
        <v>103</v>
      </c>
      <c r="J782" s="9" t="s">
        <v>103</v>
      </c>
      <c r="K782" s="9" t="s">
        <v>103</v>
      </c>
      <c r="L782" s="9" t="s">
        <v>103</v>
      </c>
      <c r="M782" s="7" t="e">
        <f t="shared" si="271"/>
        <v>#VALUE!</v>
      </c>
      <c r="N782" s="8" t="e">
        <f t="shared" si="272"/>
        <v>#VALUE!</v>
      </c>
      <c r="O782" s="8" t="e">
        <f t="shared" si="273"/>
        <v>#VALUE!</v>
      </c>
      <c r="P782" s="8" t="e">
        <f t="shared" si="274"/>
        <v>#VALUE!</v>
      </c>
      <c r="Q782" s="8" t="e">
        <f t="shared" si="275"/>
        <v>#VALUE!</v>
      </c>
      <c r="R782" s="8" t="e">
        <f t="shared" si="276"/>
        <v>#VALUE!</v>
      </c>
      <c r="S782" s="8" t="e">
        <f t="shared" si="277"/>
        <v>#VALUE!</v>
      </c>
      <c r="T782" s="8" t="e">
        <f t="shared" si="278"/>
        <v>#VALUE!</v>
      </c>
      <c r="U782" s="8" t="e">
        <f t="shared" si="279"/>
        <v>#VALUE!</v>
      </c>
      <c r="V782" s="8" t="e">
        <f t="shared" si="280"/>
        <v>#VALUE!</v>
      </c>
      <c r="W782" s="8" t="e">
        <f t="shared" si="281"/>
        <v>#VALUE!</v>
      </c>
      <c r="X782" s="11" t="e">
        <f t="shared" si="260"/>
        <v>#VALUE!</v>
      </c>
      <c r="Y782" s="11" t="e">
        <f t="shared" si="261"/>
        <v>#VALUE!</v>
      </c>
      <c r="Z782" s="11" t="e">
        <f t="shared" si="262"/>
        <v>#VALUE!</v>
      </c>
      <c r="AA782" s="11" t="e">
        <f t="shared" si="263"/>
        <v>#VALUE!</v>
      </c>
      <c r="AB782" s="11" t="e">
        <f t="shared" si="264"/>
        <v>#VALUE!</v>
      </c>
      <c r="AC782" s="11" t="e">
        <f t="shared" si="265"/>
        <v>#VALUE!</v>
      </c>
      <c r="AD782" s="11" t="e">
        <f t="shared" si="266"/>
        <v>#VALUE!</v>
      </c>
      <c r="AE782" s="11" t="e">
        <f t="shared" si="267"/>
        <v>#VALUE!</v>
      </c>
      <c r="AF782" s="11" t="e">
        <f t="shared" si="268"/>
        <v>#VALUE!</v>
      </c>
      <c r="AG782" s="11" t="e">
        <f t="shared" si="269"/>
        <v>#VALUE!</v>
      </c>
      <c r="AH782" s="11" t="e">
        <f t="shared" si="270"/>
        <v>#VALUE!</v>
      </c>
    </row>
    <row r="783" spans="1:34">
      <c r="A783" s="3">
        <v>58257</v>
      </c>
      <c r="B783" s="4" t="s">
        <v>103</v>
      </c>
      <c r="C783" s="4" t="s">
        <v>103</v>
      </c>
      <c r="D783" s="4" t="s">
        <v>103</v>
      </c>
      <c r="E783" s="4" t="s">
        <v>103</v>
      </c>
      <c r="F783" s="9" t="s">
        <v>103</v>
      </c>
      <c r="G783" s="11" t="s">
        <v>103</v>
      </c>
      <c r="H783" s="9" t="s">
        <v>103</v>
      </c>
      <c r="I783" s="9" t="s">
        <v>103</v>
      </c>
      <c r="J783" s="9" t="s">
        <v>103</v>
      </c>
      <c r="K783" s="9" t="s">
        <v>103</v>
      </c>
      <c r="L783" s="9" t="s">
        <v>103</v>
      </c>
      <c r="M783" s="7" t="e">
        <f t="shared" si="271"/>
        <v>#VALUE!</v>
      </c>
      <c r="N783" s="8" t="e">
        <f t="shared" si="272"/>
        <v>#VALUE!</v>
      </c>
      <c r="O783" s="8" t="e">
        <f t="shared" si="273"/>
        <v>#VALUE!</v>
      </c>
      <c r="P783" s="8" t="e">
        <f t="shared" si="274"/>
        <v>#VALUE!</v>
      </c>
      <c r="Q783" s="8" t="e">
        <f t="shared" si="275"/>
        <v>#VALUE!</v>
      </c>
      <c r="R783" s="8" t="e">
        <f t="shared" si="276"/>
        <v>#VALUE!</v>
      </c>
      <c r="S783" s="8" t="e">
        <f t="shared" si="277"/>
        <v>#VALUE!</v>
      </c>
      <c r="T783" s="8" t="e">
        <f t="shared" si="278"/>
        <v>#VALUE!</v>
      </c>
      <c r="U783" s="8" t="e">
        <f t="shared" si="279"/>
        <v>#VALUE!</v>
      </c>
      <c r="V783" s="8" t="e">
        <f t="shared" si="280"/>
        <v>#VALUE!</v>
      </c>
      <c r="W783" s="8" t="e">
        <f t="shared" si="281"/>
        <v>#VALUE!</v>
      </c>
      <c r="X783" s="11" t="e">
        <f t="shared" si="260"/>
        <v>#VALUE!</v>
      </c>
      <c r="Y783" s="11" t="e">
        <f t="shared" si="261"/>
        <v>#VALUE!</v>
      </c>
      <c r="Z783" s="11" t="e">
        <f t="shared" si="262"/>
        <v>#VALUE!</v>
      </c>
      <c r="AA783" s="11" t="e">
        <f t="shared" si="263"/>
        <v>#VALUE!</v>
      </c>
      <c r="AB783" s="11" t="e">
        <f t="shared" si="264"/>
        <v>#VALUE!</v>
      </c>
      <c r="AC783" s="11" t="e">
        <f t="shared" si="265"/>
        <v>#VALUE!</v>
      </c>
      <c r="AD783" s="11" t="e">
        <f t="shared" si="266"/>
        <v>#VALUE!</v>
      </c>
      <c r="AE783" s="11" t="e">
        <f t="shared" si="267"/>
        <v>#VALUE!</v>
      </c>
      <c r="AF783" s="11" t="e">
        <f t="shared" si="268"/>
        <v>#VALUE!</v>
      </c>
      <c r="AG783" s="11" t="e">
        <f t="shared" si="269"/>
        <v>#VALUE!</v>
      </c>
      <c r="AH783" s="11" t="e">
        <f t="shared" si="270"/>
        <v>#VALUE!</v>
      </c>
    </row>
    <row r="784" spans="1:34">
      <c r="A784" s="3">
        <v>58288</v>
      </c>
      <c r="B784" s="4" t="s">
        <v>103</v>
      </c>
      <c r="C784" s="4" t="s">
        <v>103</v>
      </c>
      <c r="D784" s="4" t="s">
        <v>103</v>
      </c>
      <c r="E784" s="4" t="s">
        <v>103</v>
      </c>
      <c r="F784" s="9" t="s">
        <v>103</v>
      </c>
      <c r="G784" s="11" t="s">
        <v>103</v>
      </c>
      <c r="H784" s="9" t="s">
        <v>103</v>
      </c>
      <c r="I784" s="9" t="s">
        <v>103</v>
      </c>
      <c r="J784" s="9" t="s">
        <v>103</v>
      </c>
      <c r="K784" s="9" t="s">
        <v>103</v>
      </c>
      <c r="L784" s="9" t="s">
        <v>103</v>
      </c>
      <c r="M784" s="7" t="e">
        <f t="shared" si="271"/>
        <v>#VALUE!</v>
      </c>
      <c r="N784" s="8" t="e">
        <f t="shared" si="272"/>
        <v>#VALUE!</v>
      </c>
      <c r="O784" s="8" t="e">
        <f t="shared" si="273"/>
        <v>#VALUE!</v>
      </c>
      <c r="P784" s="8" t="e">
        <f t="shared" si="274"/>
        <v>#VALUE!</v>
      </c>
      <c r="Q784" s="8" t="e">
        <f t="shared" si="275"/>
        <v>#VALUE!</v>
      </c>
      <c r="R784" s="8" t="e">
        <f t="shared" si="276"/>
        <v>#VALUE!</v>
      </c>
      <c r="S784" s="8" t="e">
        <f t="shared" si="277"/>
        <v>#VALUE!</v>
      </c>
      <c r="T784" s="8" t="e">
        <f t="shared" si="278"/>
        <v>#VALUE!</v>
      </c>
      <c r="U784" s="8" t="e">
        <f t="shared" si="279"/>
        <v>#VALUE!</v>
      </c>
      <c r="V784" s="8" t="e">
        <f t="shared" si="280"/>
        <v>#VALUE!</v>
      </c>
      <c r="W784" s="8" t="e">
        <f t="shared" si="281"/>
        <v>#VALUE!</v>
      </c>
      <c r="X784" s="11" t="e">
        <f t="shared" ref="X784:X847" si="282">(M784/M772)-1</f>
        <v>#VALUE!</v>
      </c>
      <c r="Y784" s="11" t="e">
        <f t="shared" ref="Y784:Y847" si="283">(N784/N772)-1</f>
        <v>#VALUE!</v>
      </c>
      <c r="Z784" s="11" t="e">
        <f t="shared" ref="Z784:Z847" si="284">(O784/O772)-1</f>
        <v>#VALUE!</v>
      </c>
      <c r="AA784" s="11" t="e">
        <f t="shared" ref="AA784:AA847" si="285">(P784/P772)-1</f>
        <v>#VALUE!</v>
      </c>
      <c r="AB784" s="11" t="e">
        <f t="shared" ref="AB784:AB847" si="286">(Q784/Q772)-1</f>
        <v>#VALUE!</v>
      </c>
      <c r="AC784" s="11" t="e">
        <f t="shared" ref="AC784:AC847" si="287">(R784/R772)-1</f>
        <v>#VALUE!</v>
      </c>
      <c r="AD784" s="11" t="e">
        <f t="shared" ref="AD784:AD847" si="288">(S784/S772)-1</f>
        <v>#VALUE!</v>
      </c>
      <c r="AE784" s="11" t="e">
        <f t="shared" ref="AE784:AE847" si="289">(T784/T772)-1</f>
        <v>#VALUE!</v>
      </c>
      <c r="AF784" s="11" t="e">
        <f t="shared" ref="AF784:AF847" si="290">(U784/U772)-1</f>
        <v>#VALUE!</v>
      </c>
      <c r="AG784" s="11" t="e">
        <f t="shared" ref="AG784:AG847" si="291">(V784/V772)-1</f>
        <v>#VALUE!</v>
      </c>
      <c r="AH784" s="11" t="e">
        <f t="shared" ref="AH784:AH847" si="292">(W784/W772)-1</f>
        <v>#VALUE!</v>
      </c>
    </row>
    <row r="785" spans="1:34">
      <c r="A785" s="3">
        <v>58319</v>
      </c>
      <c r="B785" s="4" t="s">
        <v>103</v>
      </c>
      <c r="C785" s="4" t="s">
        <v>103</v>
      </c>
      <c r="D785" s="4" t="s">
        <v>103</v>
      </c>
      <c r="E785" s="4" t="s">
        <v>103</v>
      </c>
      <c r="F785" s="9" t="s">
        <v>103</v>
      </c>
      <c r="G785" s="11" t="s">
        <v>103</v>
      </c>
      <c r="H785" s="9" t="s">
        <v>103</v>
      </c>
      <c r="I785" s="9" t="s">
        <v>103</v>
      </c>
      <c r="J785" s="9" t="s">
        <v>103</v>
      </c>
      <c r="K785" s="9" t="s">
        <v>103</v>
      </c>
      <c r="L785" s="9" t="s">
        <v>103</v>
      </c>
      <c r="M785" s="7" t="e">
        <f t="shared" si="271"/>
        <v>#VALUE!</v>
      </c>
      <c r="N785" s="8" t="e">
        <f t="shared" si="272"/>
        <v>#VALUE!</v>
      </c>
      <c r="O785" s="8" t="e">
        <f t="shared" si="273"/>
        <v>#VALUE!</v>
      </c>
      <c r="P785" s="8" t="e">
        <f t="shared" si="274"/>
        <v>#VALUE!</v>
      </c>
      <c r="Q785" s="8" t="e">
        <f t="shared" si="275"/>
        <v>#VALUE!</v>
      </c>
      <c r="R785" s="8" t="e">
        <f t="shared" si="276"/>
        <v>#VALUE!</v>
      </c>
      <c r="S785" s="8" t="e">
        <f t="shared" si="277"/>
        <v>#VALUE!</v>
      </c>
      <c r="T785" s="8" t="e">
        <f t="shared" si="278"/>
        <v>#VALUE!</v>
      </c>
      <c r="U785" s="8" t="e">
        <f t="shared" si="279"/>
        <v>#VALUE!</v>
      </c>
      <c r="V785" s="8" t="e">
        <f t="shared" si="280"/>
        <v>#VALUE!</v>
      </c>
      <c r="W785" s="8" t="e">
        <f t="shared" si="281"/>
        <v>#VALUE!</v>
      </c>
      <c r="X785" s="11" t="e">
        <f t="shared" si="282"/>
        <v>#VALUE!</v>
      </c>
      <c r="Y785" s="11" t="e">
        <f t="shared" si="283"/>
        <v>#VALUE!</v>
      </c>
      <c r="Z785" s="11" t="e">
        <f t="shared" si="284"/>
        <v>#VALUE!</v>
      </c>
      <c r="AA785" s="11" t="e">
        <f t="shared" si="285"/>
        <v>#VALUE!</v>
      </c>
      <c r="AB785" s="11" t="e">
        <f t="shared" si="286"/>
        <v>#VALUE!</v>
      </c>
      <c r="AC785" s="11" t="e">
        <f t="shared" si="287"/>
        <v>#VALUE!</v>
      </c>
      <c r="AD785" s="11" t="e">
        <f t="shared" si="288"/>
        <v>#VALUE!</v>
      </c>
      <c r="AE785" s="11" t="e">
        <f t="shared" si="289"/>
        <v>#VALUE!</v>
      </c>
      <c r="AF785" s="11" t="e">
        <f t="shared" si="290"/>
        <v>#VALUE!</v>
      </c>
      <c r="AG785" s="11" t="e">
        <f t="shared" si="291"/>
        <v>#VALUE!</v>
      </c>
      <c r="AH785" s="11" t="e">
        <f t="shared" si="292"/>
        <v>#VALUE!</v>
      </c>
    </row>
    <row r="786" spans="1:34">
      <c r="A786" s="3">
        <v>58349</v>
      </c>
      <c r="B786" s="4" t="s">
        <v>103</v>
      </c>
      <c r="C786" s="4" t="s">
        <v>103</v>
      </c>
      <c r="D786" s="4" t="s">
        <v>103</v>
      </c>
      <c r="E786" s="4" t="s">
        <v>103</v>
      </c>
      <c r="F786" s="9" t="s">
        <v>103</v>
      </c>
      <c r="G786" s="11" t="s">
        <v>103</v>
      </c>
      <c r="H786" s="9" t="s">
        <v>103</v>
      </c>
      <c r="I786" s="9" t="s">
        <v>103</v>
      </c>
      <c r="J786" s="9" t="s">
        <v>103</v>
      </c>
      <c r="K786" s="9" t="s">
        <v>103</v>
      </c>
      <c r="L786" s="9" t="s">
        <v>103</v>
      </c>
      <c r="M786" s="7" t="e">
        <f t="shared" si="271"/>
        <v>#VALUE!</v>
      </c>
      <c r="N786" s="8" t="e">
        <f t="shared" si="272"/>
        <v>#VALUE!</v>
      </c>
      <c r="O786" s="8" t="e">
        <f t="shared" si="273"/>
        <v>#VALUE!</v>
      </c>
      <c r="P786" s="8" t="e">
        <f t="shared" si="274"/>
        <v>#VALUE!</v>
      </c>
      <c r="Q786" s="8" t="e">
        <f t="shared" si="275"/>
        <v>#VALUE!</v>
      </c>
      <c r="R786" s="8" t="e">
        <f t="shared" si="276"/>
        <v>#VALUE!</v>
      </c>
      <c r="S786" s="8" t="e">
        <f t="shared" si="277"/>
        <v>#VALUE!</v>
      </c>
      <c r="T786" s="8" t="e">
        <f t="shared" si="278"/>
        <v>#VALUE!</v>
      </c>
      <c r="U786" s="8" t="e">
        <f t="shared" si="279"/>
        <v>#VALUE!</v>
      </c>
      <c r="V786" s="8" t="e">
        <f t="shared" si="280"/>
        <v>#VALUE!</v>
      </c>
      <c r="W786" s="8" t="e">
        <f t="shared" si="281"/>
        <v>#VALUE!</v>
      </c>
      <c r="X786" s="11" t="e">
        <f t="shared" si="282"/>
        <v>#VALUE!</v>
      </c>
      <c r="Y786" s="11" t="e">
        <f t="shared" si="283"/>
        <v>#VALUE!</v>
      </c>
      <c r="Z786" s="11" t="e">
        <f t="shared" si="284"/>
        <v>#VALUE!</v>
      </c>
      <c r="AA786" s="11" t="e">
        <f t="shared" si="285"/>
        <v>#VALUE!</v>
      </c>
      <c r="AB786" s="11" t="e">
        <f t="shared" si="286"/>
        <v>#VALUE!</v>
      </c>
      <c r="AC786" s="11" t="e">
        <f t="shared" si="287"/>
        <v>#VALUE!</v>
      </c>
      <c r="AD786" s="11" t="e">
        <f t="shared" si="288"/>
        <v>#VALUE!</v>
      </c>
      <c r="AE786" s="11" t="e">
        <f t="shared" si="289"/>
        <v>#VALUE!</v>
      </c>
      <c r="AF786" s="11" t="e">
        <f t="shared" si="290"/>
        <v>#VALUE!</v>
      </c>
      <c r="AG786" s="11" t="e">
        <f t="shared" si="291"/>
        <v>#VALUE!</v>
      </c>
      <c r="AH786" s="11" t="e">
        <f t="shared" si="292"/>
        <v>#VALUE!</v>
      </c>
    </row>
    <row r="787" spans="1:34">
      <c r="A787" s="3">
        <v>58380</v>
      </c>
      <c r="B787" s="4" t="s">
        <v>103</v>
      </c>
      <c r="C787" s="4" t="s">
        <v>103</v>
      </c>
      <c r="D787" s="4" t="s">
        <v>103</v>
      </c>
      <c r="E787" s="4" t="s">
        <v>103</v>
      </c>
      <c r="F787" s="9" t="s">
        <v>103</v>
      </c>
      <c r="G787" s="11" t="s">
        <v>103</v>
      </c>
      <c r="H787" s="9" t="s">
        <v>103</v>
      </c>
      <c r="I787" s="9" t="s">
        <v>103</v>
      </c>
      <c r="J787" s="9" t="s">
        <v>103</v>
      </c>
      <c r="K787" s="9" t="s">
        <v>103</v>
      </c>
      <c r="L787" s="9" t="s">
        <v>103</v>
      </c>
      <c r="M787" s="7" t="e">
        <f t="shared" si="271"/>
        <v>#VALUE!</v>
      </c>
      <c r="N787" s="8" t="e">
        <f t="shared" si="272"/>
        <v>#VALUE!</v>
      </c>
      <c r="O787" s="8" t="e">
        <f t="shared" si="273"/>
        <v>#VALUE!</v>
      </c>
      <c r="P787" s="8" t="e">
        <f t="shared" si="274"/>
        <v>#VALUE!</v>
      </c>
      <c r="Q787" s="8" t="e">
        <f t="shared" si="275"/>
        <v>#VALUE!</v>
      </c>
      <c r="R787" s="8" t="e">
        <f t="shared" si="276"/>
        <v>#VALUE!</v>
      </c>
      <c r="S787" s="8" t="e">
        <f t="shared" si="277"/>
        <v>#VALUE!</v>
      </c>
      <c r="T787" s="8" t="e">
        <f t="shared" si="278"/>
        <v>#VALUE!</v>
      </c>
      <c r="U787" s="8" t="e">
        <f t="shared" si="279"/>
        <v>#VALUE!</v>
      </c>
      <c r="V787" s="8" t="e">
        <f t="shared" si="280"/>
        <v>#VALUE!</v>
      </c>
      <c r="W787" s="8" t="e">
        <f t="shared" si="281"/>
        <v>#VALUE!</v>
      </c>
      <c r="X787" s="11" t="e">
        <f t="shared" si="282"/>
        <v>#VALUE!</v>
      </c>
      <c r="Y787" s="11" t="e">
        <f t="shared" si="283"/>
        <v>#VALUE!</v>
      </c>
      <c r="Z787" s="11" t="e">
        <f t="shared" si="284"/>
        <v>#VALUE!</v>
      </c>
      <c r="AA787" s="11" t="e">
        <f t="shared" si="285"/>
        <v>#VALUE!</v>
      </c>
      <c r="AB787" s="11" t="e">
        <f t="shared" si="286"/>
        <v>#VALUE!</v>
      </c>
      <c r="AC787" s="11" t="e">
        <f t="shared" si="287"/>
        <v>#VALUE!</v>
      </c>
      <c r="AD787" s="11" t="e">
        <f t="shared" si="288"/>
        <v>#VALUE!</v>
      </c>
      <c r="AE787" s="11" t="e">
        <f t="shared" si="289"/>
        <v>#VALUE!</v>
      </c>
      <c r="AF787" s="11" t="e">
        <f t="shared" si="290"/>
        <v>#VALUE!</v>
      </c>
      <c r="AG787" s="11" t="e">
        <f t="shared" si="291"/>
        <v>#VALUE!</v>
      </c>
      <c r="AH787" s="11" t="e">
        <f t="shared" si="292"/>
        <v>#VALUE!</v>
      </c>
    </row>
    <row r="788" spans="1:34">
      <c r="A788" s="3">
        <v>58410</v>
      </c>
      <c r="B788" s="4" t="s">
        <v>103</v>
      </c>
      <c r="C788" s="4" t="s">
        <v>103</v>
      </c>
      <c r="D788" s="4" t="s">
        <v>103</v>
      </c>
      <c r="E788" s="4" t="s">
        <v>103</v>
      </c>
      <c r="F788" s="9" t="s">
        <v>103</v>
      </c>
      <c r="G788" s="11" t="s">
        <v>103</v>
      </c>
      <c r="H788" s="9" t="s">
        <v>103</v>
      </c>
      <c r="I788" s="9" t="s">
        <v>103</v>
      </c>
      <c r="J788" s="9" t="s">
        <v>103</v>
      </c>
      <c r="K788" s="9" t="s">
        <v>103</v>
      </c>
      <c r="L788" s="9" t="s">
        <v>103</v>
      </c>
      <c r="M788" s="7" t="e">
        <f t="shared" si="271"/>
        <v>#VALUE!</v>
      </c>
      <c r="N788" s="8" t="e">
        <f t="shared" si="272"/>
        <v>#VALUE!</v>
      </c>
      <c r="O788" s="8" t="e">
        <f t="shared" si="273"/>
        <v>#VALUE!</v>
      </c>
      <c r="P788" s="8" t="e">
        <f t="shared" si="274"/>
        <v>#VALUE!</v>
      </c>
      <c r="Q788" s="8" t="e">
        <f t="shared" si="275"/>
        <v>#VALUE!</v>
      </c>
      <c r="R788" s="8" t="e">
        <f t="shared" si="276"/>
        <v>#VALUE!</v>
      </c>
      <c r="S788" s="8" t="e">
        <f t="shared" si="277"/>
        <v>#VALUE!</v>
      </c>
      <c r="T788" s="8" t="e">
        <f t="shared" si="278"/>
        <v>#VALUE!</v>
      </c>
      <c r="U788" s="8" t="e">
        <f t="shared" si="279"/>
        <v>#VALUE!</v>
      </c>
      <c r="V788" s="8" t="e">
        <f t="shared" si="280"/>
        <v>#VALUE!</v>
      </c>
      <c r="W788" s="8" t="e">
        <f t="shared" si="281"/>
        <v>#VALUE!</v>
      </c>
      <c r="X788" s="11" t="e">
        <f t="shared" si="282"/>
        <v>#VALUE!</v>
      </c>
      <c r="Y788" s="11" t="e">
        <f t="shared" si="283"/>
        <v>#VALUE!</v>
      </c>
      <c r="Z788" s="11" t="e">
        <f t="shared" si="284"/>
        <v>#VALUE!</v>
      </c>
      <c r="AA788" s="11" t="e">
        <f t="shared" si="285"/>
        <v>#VALUE!</v>
      </c>
      <c r="AB788" s="11" t="e">
        <f t="shared" si="286"/>
        <v>#VALUE!</v>
      </c>
      <c r="AC788" s="11" t="e">
        <f t="shared" si="287"/>
        <v>#VALUE!</v>
      </c>
      <c r="AD788" s="11" t="e">
        <f t="shared" si="288"/>
        <v>#VALUE!</v>
      </c>
      <c r="AE788" s="11" t="e">
        <f t="shared" si="289"/>
        <v>#VALUE!</v>
      </c>
      <c r="AF788" s="11" t="e">
        <f t="shared" si="290"/>
        <v>#VALUE!</v>
      </c>
      <c r="AG788" s="11" t="e">
        <f t="shared" si="291"/>
        <v>#VALUE!</v>
      </c>
      <c r="AH788" s="11" t="e">
        <f t="shared" si="292"/>
        <v>#VALUE!</v>
      </c>
    </row>
    <row r="789" spans="1:34">
      <c r="A789" s="3">
        <v>58441</v>
      </c>
      <c r="B789" s="4" t="s">
        <v>103</v>
      </c>
      <c r="C789" s="4" t="s">
        <v>103</v>
      </c>
      <c r="D789" s="4" t="s">
        <v>103</v>
      </c>
      <c r="E789" s="4" t="s">
        <v>103</v>
      </c>
      <c r="F789" s="9" t="s">
        <v>103</v>
      </c>
      <c r="G789" s="11" t="s">
        <v>103</v>
      </c>
      <c r="H789" s="9" t="s">
        <v>103</v>
      </c>
      <c r="I789" s="9" t="s">
        <v>103</v>
      </c>
      <c r="J789" s="9" t="s">
        <v>103</v>
      </c>
      <c r="K789" s="9" t="s">
        <v>103</v>
      </c>
      <c r="L789" s="9" t="s">
        <v>103</v>
      </c>
      <c r="M789" s="7" t="e">
        <f t="shared" si="271"/>
        <v>#VALUE!</v>
      </c>
      <c r="N789" s="8" t="e">
        <f t="shared" si="272"/>
        <v>#VALUE!</v>
      </c>
      <c r="O789" s="8" t="e">
        <f t="shared" si="273"/>
        <v>#VALUE!</v>
      </c>
      <c r="P789" s="8" t="e">
        <f t="shared" si="274"/>
        <v>#VALUE!</v>
      </c>
      <c r="Q789" s="8" t="e">
        <f t="shared" si="275"/>
        <v>#VALUE!</v>
      </c>
      <c r="R789" s="8" t="e">
        <f t="shared" si="276"/>
        <v>#VALUE!</v>
      </c>
      <c r="S789" s="8" t="e">
        <f t="shared" si="277"/>
        <v>#VALUE!</v>
      </c>
      <c r="T789" s="8" t="e">
        <f t="shared" si="278"/>
        <v>#VALUE!</v>
      </c>
      <c r="U789" s="8" t="e">
        <f t="shared" si="279"/>
        <v>#VALUE!</v>
      </c>
      <c r="V789" s="8" t="e">
        <f t="shared" si="280"/>
        <v>#VALUE!</v>
      </c>
      <c r="W789" s="8" t="e">
        <f t="shared" si="281"/>
        <v>#VALUE!</v>
      </c>
      <c r="X789" s="11" t="e">
        <f t="shared" si="282"/>
        <v>#VALUE!</v>
      </c>
      <c r="Y789" s="11" t="e">
        <f t="shared" si="283"/>
        <v>#VALUE!</v>
      </c>
      <c r="Z789" s="11" t="e">
        <f t="shared" si="284"/>
        <v>#VALUE!</v>
      </c>
      <c r="AA789" s="11" t="e">
        <f t="shared" si="285"/>
        <v>#VALUE!</v>
      </c>
      <c r="AB789" s="11" t="e">
        <f t="shared" si="286"/>
        <v>#VALUE!</v>
      </c>
      <c r="AC789" s="11" t="e">
        <f t="shared" si="287"/>
        <v>#VALUE!</v>
      </c>
      <c r="AD789" s="11" t="e">
        <f t="shared" si="288"/>
        <v>#VALUE!</v>
      </c>
      <c r="AE789" s="11" t="e">
        <f t="shared" si="289"/>
        <v>#VALUE!</v>
      </c>
      <c r="AF789" s="11" t="e">
        <f t="shared" si="290"/>
        <v>#VALUE!</v>
      </c>
      <c r="AG789" s="11" t="e">
        <f t="shared" si="291"/>
        <v>#VALUE!</v>
      </c>
      <c r="AH789" s="11" t="e">
        <f t="shared" si="292"/>
        <v>#VALUE!</v>
      </c>
    </row>
    <row r="790" spans="1:34">
      <c r="A790" s="3">
        <v>58472</v>
      </c>
      <c r="B790" s="4" t="s">
        <v>103</v>
      </c>
      <c r="C790" s="4" t="s">
        <v>103</v>
      </c>
      <c r="D790" s="4" t="s">
        <v>103</v>
      </c>
      <c r="E790" s="4" t="s">
        <v>103</v>
      </c>
      <c r="F790" s="9" t="s">
        <v>103</v>
      </c>
      <c r="G790" s="11" t="s">
        <v>103</v>
      </c>
      <c r="H790" s="9" t="s">
        <v>103</v>
      </c>
      <c r="I790" s="9" t="s">
        <v>103</v>
      </c>
      <c r="J790" s="9" t="s">
        <v>103</v>
      </c>
      <c r="K790" s="9" t="s">
        <v>103</v>
      </c>
      <c r="L790" s="9" t="s">
        <v>103</v>
      </c>
      <c r="M790" s="7" t="e">
        <f t="shared" si="271"/>
        <v>#VALUE!</v>
      </c>
      <c r="N790" s="8" t="e">
        <f t="shared" si="272"/>
        <v>#VALUE!</v>
      </c>
      <c r="O790" s="8" t="e">
        <f t="shared" si="273"/>
        <v>#VALUE!</v>
      </c>
      <c r="P790" s="8" t="e">
        <f t="shared" si="274"/>
        <v>#VALUE!</v>
      </c>
      <c r="Q790" s="8" t="e">
        <f t="shared" si="275"/>
        <v>#VALUE!</v>
      </c>
      <c r="R790" s="8" t="e">
        <f t="shared" si="276"/>
        <v>#VALUE!</v>
      </c>
      <c r="S790" s="8" t="e">
        <f t="shared" si="277"/>
        <v>#VALUE!</v>
      </c>
      <c r="T790" s="8" t="e">
        <f t="shared" si="278"/>
        <v>#VALUE!</v>
      </c>
      <c r="U790" s="8" t="e">
        <f t="shared" si="279"/>
        <v>#VALUE!</v>
      </c>
      <c r="V790" s="8" t="e">
        <f t="shared" si="280"/>
        <v>#VALUE!</v>
      </c>
      <c r="W790" s="8" t="e">
        <f t="shared" si="281"/>
        <v>#VALUE!</v>
      </c>
      <c r="X790" s="11" t="e">
        <f t="shared" si="282"/>
        <v>#VALUE!</v>
      </c>
      <c r="Y790" s="11" t="e">
        <f t="shared" si="283"/>
        <v>#VALUE!</v>
      </c>
      <c r="Z790" s="11" t="e">
        <f t="shared" si="284"/>
        <v>#VALUE!</v>
      </c>
      <c r="AA790" s="11" t="e">
        <f t="shared" si="285"/>
        <v>#VALUE!</v>
      </c>
      <c r="AB790" s="11" t="e">
        <f t="shared" si="286"/>
        <v>#VALUE!</v>
      </c>
      <c r="AC790" s="11" t="e">
        <f t="shared" si="287"/>
        <v>#VALUE!</v>
      </c>
      <c r="AD790" s="11" t="e">
        <f t="shared" si="288"/>
        <v>#VALUE!</v>
      </c>
      <c r="AE790" s="11" t="e">
        <f t="shared" si="289"/>
        <v>#VALUE!</v>
      </c>
      <c r="AF790" s="11" t="e">
        <f t="shared" si="290"/>
        <v>#VALUE!</v>
      </c>
      <c r="AG790" s="11" t="e">
        <f t="shared" si="291"/>
        <v>#VALUE!</v>
      </c>
      <c r="AH790" s="11" t="e">
        <f t="shared" si="292"/>
        <v>#VALUE!</v>
      </c>
    </row>
    <row r="791" spans="1:34">
      <c r="A791" s="3">
        <v>58501</v>
      </c>
      <c r="B791" s="4" t="s">
        <v>103</v>
      </c>
      <c r="C791" s="4" t="s">
        <v>103</v>
      </c>
      <c r="D791" s="4" t="s">
        <v>103</v>
      </c>
      <c r="E791" s="4" t="s">
        <v>103</v>
      </c>
      <c r="F791" s="9" t="s">
        <v>103</v>
      </c>
      <c r="G791" s="11" t="s">
        <v>103</v>
      </c>
      <c r="H791" s="9" t="s">
        <v>103</v>
      </c>
      <c r="I791" s="9" t="s">
        <v>103</v>
      </c>
      <c r="J791" s="9" t="s">
        <v>103</v>
      </c>
      <c r="K791" s="9" t="s">
        <v>103</v>
      </c>
      <c r="L791" s="9" t="s">
        <v>103</v>
      </c>
      <c r="M791" s="7" t="e">
        <f t="shared" si="271"/>
        <v>#VALUE!</v>
      </c>
      <c r="N791" s="8" t="e">
        <f t="shared" si="272"/>
        <v>#VALUE!</v>
      </c>
      <c r="O791" s="8" t="e">
        <f t="shared" si="273"/>
        <v>#VALUE!</v>
      </c>
      <c r="P791" s="8" t="e">
        <f t="shared" si="274"/>
        <v>#VALUE!</v>
      </c>
      <c r="Q791" s="8" t="e">
        <f t="shared" si="275"/>
        <v>#VALUE!</v>
      </c>
      <c r="R791" s="8" t="e">
        <f t="shared" si="276"/>
        <v>#VALUE!</v>
      </c>
      <c r="S791" s="8" t="e">
        <f t="shared" si="277"/>
        <v>#VALUE!</v>
      </c>
      <c r="T791" s="8" t="e">
        <f t="shared" si="278"/>
        <v>#VALUE!</v>
      </c>
      <c r="U791" s="8" t="e">
        <f t="shared" si="279"/>
        <v>#VALUE!</v>
      </c>
      <c r="V791" s="8" t="e">
        <f t="shared" si="280"/>
        <v>#VALUE!</v>
      </c>
      <c r="W791" s="8" t="e">
        <f t="shared" si="281"/>
        <v>#VALUE!</v>
      </c>
      <c r="X791" s="11" t="e">
        <f t="shared" si="282"/>
        <v>#VALUE!</v>
      </c>
      <c r="Y791" s="11" t="e">
        <f t="shared" si="283"/>
        <v>#VALUE!</v>
      </c>
      <c r="Z791" s="11" t="e">
        <f t="shared" si="284"/>
        <v>#VALUE!</v>
      </c>
      <c r="AA791" s="11" t="e">
        <f t="shared" si="285"/>
        <v>#VALUE!</v>
      </c>
      <c r="AB791" s="11" t="e">
        <f t="shared" si="286"/>
        <v>#VALUE!</v>
      </c>
      <c r="AC791" s="11" t="e">
        <f t="shared" si="287"/>
        <v>#VALUE!</v>
      </c>
      <c r="AD791" s="11" t="e">
        <f t="shared" si="288"/>
        <v>#VALUE!</v>
      </c>
      <c r="AE791" s="11" t="e">
        <f t="shared" si="289"/>
        <v>#VALUE!</v>
      </c>
      <c r="AF791" s="11" t="e">
        <f t="shared" si="290"/>
        <v>#VALUE!</v>
      </c>
      <c r="AG791" s="11" t="e">
        <f t="shared" si="291"/>
        <v>#VALUE!</v>
      </c>
      <c r="AH791" s="11" t="e">
        <f t="shared" si="292"/>
        <v>#VALUE!</v>
      </c>
    </row>
    <row r="792" spans="1:34">
      <c r="A792" s="3">
        <v>58532</v>
      </c>
      <c r="B792" s="4" t="s">
        <v>103</v>
      </c>
      <c r="C792" s="4" t="s">
        <v>103</v>
      </c>
      <c r="D792" s="4" t="s">
        <v>103</v>
      </c>
      <c r="E792" s="4" t="s">
        <v>103</v>
      </c>
      <c r="F792" s="9" t="s">
        <v>103</v>
      </c>
      <c r="G792" s="11" t="s">
        <v>103</v>
      </c>
      <c r="H792" s="9" t="s">
        <v>103</v>
      </c>
      <c r="I792" s="9" t="s">
        <v>103</v>
      </c>
      <c r="J792" s="9" t="s">
        <v>103</v>
      </c>
      <c r="K792" s="9" t="s">
        <v>103</v>
      </c>
      <c r="L792" s="9" t="s">
        <v>103</v>
      </c>
      <c r="M792" s="7" t="e">
        <f t="shared" si="271"/>
        <v>#VALUE!</v>
      </c>
      <c r="N792" s="8" t="e">
        <f t="shared" si="272"/>
        <v>#VALUE!</v>
      </c>
      <c r="O792" s="8" t="e">
        <f t="shared" si="273"/>
        <v>#VALUE!</v>
      </c>
      <c r="P792" s="8" t="e">
        <f t="shared" si="274"/>
        <v>#VALUE!</v>
      </c>
      <c r="Q792" s="8" t="e">
        <f t="shared" si="275"/>
        <v>#VALUE!</v>
      </c>
      <c r="R792" s="8" t="e">
        <f t="shared" si="276"/>
        <v>#VALUE!</v>
      </c>
      <c r="S792" s="8" t="e">
        <f t="shared" si="277"/>
        <v>#VALUE!</v>
      </c>
      <c r="T792" s="8" t="e">
        <f t="shared" si="278"/>
        <v>#VALUE!</v>
      </c>
      <c r="U792" s="8" t="e">
        <f t="shared" si="279"/>
        <v>#VALUE!</v>
      </c>
      <c r="V792" s="8" t="e">
        <f t="shared" si="280"/>
        <v>#VALUE!</v>
      </c>
      <c r="W792" s="8" t="e">
        <f t="shared" si="281"/>
        <v>#VALUE!</v>
      </c>
      <c r="X792" s="11" t="e">
        <f t="shared" si="282"/>
        <v>#VALUE!</v>
      </c>
      <c r="Y792" s="11" t="e">
        <f t="shared" si="283"/>
        <v>#VALUE!</v>
      </c>
      <c r="Z792" s="11" t="e">
        <f t="shared" si="284"/>
        <v>#VALUE!</v>
      </c>
      <c r="AA792" s="11" t="e">
        <f t="shared" si="285"/>
        <v>#VALUE!</v>
      </c>
      <c r="AB792" s="11" t="e">
        <f t="shared" si="286"/>
        <v>#VALUE!</v>
      </c>
      <c r="AC792" s="11" t="e">
        <f t="shared" si="287"/>
        <v>#VALUE!</v>
      </c>
      <c r="AD792" s="11" t="e">
        <f t="shared" si="288"/>
        <v>#VALUE!</v>
      </c>
      <c r="AE792" s="11" t="e">
        <f t="shared" si="289"/>
        <v>#VALUE!</v>
      </c>
      <c r="AF792" s="11" t="e">
        <f t="shared" si="290"/>
        <v>#VALUE!</v>
      </c>
      <c r="AG792" s="11" t="e">
        <f t="shared" si="291"/>
        <v>#VALUE!</v>
      </c>
      <c r="AH792" s="11" t="e">
        <f t="shared" si="292"/>
        <v>#VALUE!</v>
      </c>
    </row>
    <row r="793" spans="1:34">
      <c r="A793" s="3">
        <v>58562</v>
      </c>
      <c r="B793" s="4" t="s">
        <v>103</v>
      </c>
      <c r="C793" s="4" t="s">
        <v>103</v>
      </c>
      <c r="D793" s="4" t="s">
        <v>103</v>
      </c>
      <c r="E793" s="4" t="s">
        <v>103</v>
      </c>
      <c r="F793" s="9" t="s">
        <v>103</v>
      </c>
      <c r="G793" s="11" t="s">
        <v>103</v>
      </c>
      <c r="H793" s="9" t="s">
        <v>103</v>
      </c>
      <c r="I793" s="9" t="s">
        <v>103</v>
      </c>
      <c r="J793" s="9" t="s">
        <v>103</v>
      </c>
      <c r="K793" s="9" t="s">
        <v>103</v>
      </c>
      <c r="L793" s="9" t="s">
        <v>103</v>
      </c>
      <c r="M793" s="7" t="e">
        <f t="shared" si="271"/>
        <v>#VALUE!</v>
      </c>
      <c r="N793" s="8" t="e">
        <f t="shared" si="272"/>
        <v>#VALUE!</v>
      </c>
      <c r="O793" s="8" t="e">
        <f t="shared" si="273"/>
        <v>#VALUE!</v>
      </c>
      <c r="P793" s="8" t="e">
        <f t="shared" si="274"/>
        <v>#VALUE!</v>
      </c>
      <c r="Q793" s="8" t="e">
        <f t="shared" si="275"/>
        <v>#VALUE!</v>
      </c>
      <c r="R793" s="8" t="e">
        <f t="shared" si="276"/>
        <v>#VALUE!</v>
      </c>
      <c r="S793" s="8" t="e">
        <f t="shared" si="277"/>
        <v>#VALUE!</v>
      </c>
      <c r="T793" s="8" t="e">
        <f t="shared" si="278"/>
        <v>#VALUE!</v>
      </c>
      <c r="U793" s="8" t="e">
        <f t="shared" si="279"/>
        <v>#VALUE!</v>
      </c>
      <c r="V793" s="8" t="e">
        <f t="shared" si="280"/>
        <v>#VALUE!</v>
      </c>
      <c r="W793" s="8" t="e">
        <f t="shared" si="281"/>
        <v>#VALUE!</v>
      </c>
      <c r="X793" s="11" t="e">
        <f t="shared" si="282"/>
        <v>#VALUE!</v>
      </c>
      <c r="Y793" s="11" t="e">
        <f t="shared" si="283"/>
        <v>#VALUE!</v>
      </c>
      <c r="Z793" s="11" t="e">
        <f t="shared" si="284"/>
        <v>#VALUE!</v>
      </c>
      <c r="AA793" s="11" t="e">
        <f t="shared" si="285"/>
        <v>#VALUE!</v>
      </c>
      <c r="AB793" s="11" t="e">
        <f t="shared" si="286"/>
        <v>#VALUE!</v>
      </c>
      <c r="AC793" s="11" t="e">
        <f t="shared" si="287"/>
        <v>#VALUE!</v>
      </c>
      <c r="AD793" s="11" t="e">
        <f t="shared" si="288"/>
        <v>#VALUE!</v>
      </c>
      <c r="AE793" s="11" t="e">
        <f t="shared" si="289"/>
        <v>#VALUE!</v>
      </c>
      <c r="AF793" s="11" t="e">
        <f t="shared" si="290"/>
        <v>#VALUE!</v>
      </c>
      <c r="AG793" s="11" t="e">
        <f t="shared" si="291"/>
        <v>#VALUE!</v>
      </c>
      <c r="AH793" s="11" t="e">
        <f t="shared" si="292"/>
        <v>#VALUE!</v>
      </c>
    </row>
    <row r="794" spans="1:34">
      <c r="A794" s="3">
        <v>58593</v>
      </c>
      <c r="B794" s="4" t="s">
        <v>103</v>
      </c>
      <c r="C794" s="4" t="s">
        <v>103</v>
      </c>
      <c r="D794" s="4" t="s">
        <v>103</v>
      </c>
      <c r="E794" s="4" t="s">
        <v>103</v>
      </c>
      <c r="F794" s="9" t="s">
        <v>103</v>
      </c>
      <c r="G794" s="11" t="s">
        <v>103</v>
      </c>
      <c r="H794" s="9" t="s">
        <v>103</v>
      </c>
      <c r="I794" s="9" t="s">
        <v>103</v>
      </c>
      <c r="J794" s="9" t="s">
        <v>103</v>
      </c>
      <c r="K794" s="9" t="s">
        <v>103</v>
      </c>
      <c r="L794" s="9" t="s">
        <v>103</v>
      </c>
      <c r="M794" s="7" t="e">
        <f t="shared" si="271"/>
        <v>#VALUE!</v>
      </c>
      <c r="N794" s="8" t="e">
        <f t="shared" si="272"/>
        <v>#VALUE!</v>
      </c>
      <c r="O794" s="8" t="e">
        <f t="shared" si="273"/>
        <v>#VALUE!</v>
      </c>
      <c r="P794" s="8" t="e">
        <f t="shared" si="274"/>
        <v>#VALUE!</v>
      </c>
      <c r="Q794" s="8" t="e">
        <f t="shared" si="275"/>
        <v>#VALUE!</v>
      </c>
      <c r="R794" s="8" t="e">
        <f t="shared" si="276"/>
        <v>#VALUE!</v>
      </c>
      <c r="S794" s="8" t="e">
        <f t="shared" si="277"/>
        <v>#VALUE!</v>
      </c>
      <c r="T794" s="8" t="e">
        <f t="shared" si="278"/>
        <v>#VALUE!</v>
      </c>
      <c r="U794" s="8" t="e">
        <f t="shared" si="279"/>
        <v>#VALUE!</v>
      </c>
      <c r="V794" s="8" t="e">
        <f t="shared" si="280"/>
        <v>#VALUE!</v>
      </c>
      <c r="W794" s="8" t="e">
        <f t="shared" si="281"/>
        <v>#VALUE!</v>
      </c>
      <c r="X794" s="11" t="e">
        <f t="shared" si="282"/>
        <v>#VALUE!</v>
      </c>
      <c r="Y794" s="11" t="e">
        <f t="shared" si="283"/>
        <v>#VALUE!</v>
      </c>
      <c r="Z794" s="11" t="e">
        <f t="shared" si="284"/>
        <v>#VALUE!</v>
      </c>
      <c r="AA794" s="11" t="e">
        <f t="shared" si="285"/>
        <v>#VALUE!</v>
      </c>
      <c r="AB794" s="11" t="e">
        <f t="shared" si="286"/>
        <v>#VALUE!</v>
      </c>
      <c r="AC794" s="11" t="e">
        <f t="shared" si="287"/>
        <v>#VALUE!</v>
      </c>
      <c r="AD794" s="11" t="e">
        <f t="shared" si="288"/>
        <v>#VALUE!</v>
      </c>
      <c r="AE794" s="11" t="e">
        <f t="shared" si="289"/>
        <v>#VALUE!</v>
      </c>
      <c r="AF794" s="11" t="e">
        <f t="shared" si="290"/>
        <v>#VALUE!</v>
      </c>
      <c r="AG794" s="11" t="e">
        <f t="shared" si="291"/>
        <v>#VALUE!</v>
      </c>
      <c r="AH794" s="11" t="e">
        <f t="shared" si="292"/>
        <v>#VALUE!</v>
      </c>
    </row>
    <row r="795" spans="1:34">
      <c r="A795" s="3">
        <v>58623</v>
      </c>
      <c r="B795" s="4" t="s">
        <v>103</v>
      </c>
      <c r="C795" s="4" t="s">
        <v>103</v>
      </c>
      <c r="D795" s="4" t="s">
        <v>103</v>
      </c>
      <c r="E795" s="4" t="s">
        <v>103</v>
      </c>
      <c r="F795" s="9" t="s">
        <v>103</v>
      </c>
      <c r="G795" s="11" t="s">
        <v>103</v>
      </c>
      <c r="H795" s="9" t="s">
        <v>103</v>
      </c>
      <c r="I795" s="9" t="s">
        <v>103</v>
      </c>
      <c r="J795" s="9" t="s">
        <v>103</v>
      </c>
      <c r="K795" s="9" t="s">
        <v>103</v>
      </c>
      <c r="L795" s="9" t="s">
        <v>103</v>
      </c>
      <c r="M795" s="7" t="e">
        <f t="shared" si="271"/>
        <v>#VALUE!</v>
      </c>
      <c r="N795" s="8" t="e">
        <f t="shared" si="272"/>
        <v>#VALUE!</v>
      </c>
      <c r="O795" s="8" t="e">
        <f t="shared" si="273"/>
        <v>#VALUE!</v>
      </c>
      <c r="P795" s="8" t="e">
        <f t="shared" si="274"/>
        <v>#VALUE!</v>
      </c>
      <c r="Q795" s="8" t="e">
        <f t="shared" si="275"/>
        <v>#VALUE!</v>
      </c>
      <c r="R795" s="8" t="e">
        <f t="shared" si="276"/>
        <v>#VALUE!</v>
      </c>
      <c r="S795" s="8" t="e">
        <f t="shared" si="277"/>
        <v>#VALUE!</v>
      </c>
      <c r="T795" s="8" t="e">
        <f t="shared" si="278"/>
        <v>#VALUE!</v>
      </c>
      <c r="U795" s="8" t="e">
        <f t="shared" si="279"/>
        <v>#VALUE!</v>
      </c>
      <c r="V795" s="8" t="e">
        <f t="shared" si="280"/>
        <v>#VALUE!</v>
      </c>
      <c r="W795" s="8" t="e">
        <f t="shared" si="281"/>
        <v>#VALUE!</v>
      </c>
      <c r="X795" s="11" t="e">
        <f t="shared" si="282"/>
        <v>#VALUE!</v>
      </c>
      <c r="Y795" s="11" t="e">
        <f t="shared" si="283"/>
        <v>#VALUE!</v>
      </c>
      <c r="Z795" s="11" t="e">
        <f t="shared" si="284"/>
        <v>#VALUE!</v>
      </c>
      <c r="AA795" s="11" t="e">
        <f t="shared" si="285"/>
        <v>#VALUE!</v>
      </c>
      <c r="AB795" s="11" t="e">
        <f t="shared" si="286"/>
        <v>#VALUE!</v>
      </c>
      <c r="AC795" s="11" t="e">
        <f t="shared" si="287"/>
        <v>#VALUE!</v>
      </c>
      <c r="AD795" s="11" t="e">
        <f t="shared" si="288"/>
        <v>#VALUE!</v>
      </c>
      <c r="AE795" s="11" t="e">
        <f t="shared" si="289"/>
        <v>#VALUE!</v>
      </c>
      <c r="AF795" s="11" t="e">
        <f t="shared" si="290"/>
        <v>#VALUE!</v>
      </c>
      <c r="AG795" s="11" t="e">
        <f t="shared" si="291"/>
        <v>#VALUE!</v>
      </c>
      <c r="AH795" s="11" t="e">
        <f t="shared" si="292"/>
        <v>#VALUE!</v>
      </c>
    </row>
    <row r="796" spans="1:34">
      <c r="A796" s="3">
        <v>58654</v>
      </c>
      <c r="B796" s="4" t="s">
        <v>103</v>
      </c>
      <c r="C796" s="4" t="s">
        <v>103</v>
      </c>
      <c r="D796" s="4" t="s">
        <v>103</v>
      </c>
      <c r="E796" s="4" t="s">
        <v>103</v>
      </c>
      <c r="F796" s="9" t="s">
        <v>103</v>
      </c>
      <c r="G796" s="11" t="s">
        <v>103</v>
      </c>
      <c r="H796" s="9" t="s">
        <v>103</v>
      </c>
      <c r="I796" s="9" t="s">
        <v>103</v>
      </c>
      <c r="J796" s="9" t="s">
        <v>103</v>
      </c>
      <c r="K796" s="9" t="s">
        <v>103</v>
      </c>
      <c r="L796" s="9" t="s">
        <v>103</v>
      </c>
      <c r="M796" s="7" t="e">
        <f t="shared" si="271"/>
        <v>#VALUE!</v>
      </c>
      <c r="N796" s="8" t="e">
        <f t="shared" si="272"/>
        <v>#VALUE!</v>
      </c>
      <c r="O796" s="8" t="e">
        <f t="shared" si="273"/>
        <v>#VALUE!</v>
      </c>
      <c r="P796" s="8" t="e">
        <f t="shared" si="274"/>
        <v>#VALUE!</v>
      </c>
      <c r="Q796" s="8" t="e">
        <f t="shared" si="275"/>
        <v>#VALUE!</v>
      </c>
      <c r="R796" s="8" t="e">
        <f t="shared" si="276"/>
        <v>#VALUE!</v>
      </c>
      <c r="S796" s="8" t="e">
        <f t="shared" si="277"/>
        <v>#VALUE!</v>
      </c>
      <c r="T796" s="8" t="e">
        <f t="shared" si="278"/>
        <v>#VALUE!</v>
      </c>
      <c r="U796" s="8" t="e">
        <f t="shared" si="279"/>
        <v>#VALUE!</v>
      </c>
      <c r="V796" s="8" t="e">
        <f t="shared" si="280"/>
        <v>#VALUE!</v>
      </c>
      <c r="W796" s="8" t="e">
        <f t="shared" si="281"/>
        <v>#VALUE!</v>
      </c>
      <c r="X796" s="11" t="e">
        <f t="shared" si="282"/>
        <v>#VALUE!</v>
      </c>
      <c r="Y796" s="11" t="e">
        <f t="shared" si="283"/>
        <v>#VALUE!</v>
      </c>
      <c r="Z796" s="11" t="e">
        <f t="shared" si="284"/>
        <v>#VALUE!</v>
      </c>
      <c r="AA796" s="11" t="e">
        <f t="shared" si="285"/>
        <v>#VALUE!</v>
      </c>
      <c r="AB796" s="11" t="e">
        <f t="shared" si="286"/>
        <v>#VALUE!</v>
      </c>
      <c r="AC796" s="11" t="e">
        <f t="shared" si="287"/>
        <v>#VALUE!</v>
      </c>
      <c r="AD796" s="11" t="e">
        <f t="shared" si="288"/>
        <v>#VALUE!</v>
      </c>
      <c r="AE796" s="11" t="e">
        <f t="shared" si="289"/>
        <v>#VALUE!</v>
      </c>
      <c r="AF796" s="11" t="e">
        <f t="shared" si="290"/>
        <v>#VALUE!</v>
      </c>
      <c r="AG796" s="11" t="e">
        <f t="shared" si="291"/>
        <v>#VALUE!</v>
      </c>
      <c r="AH796" s="11" t="e">
        <f t="shared" si="292"/>
        <v>#VALUE!</v>
      </c>
    </row>
    <row r="797" spans="1:34">
      <c r="A797" s="3">
        <v>58685</v>
      </c>
      <c r="B797" s="4" t="s">
        <v>103</v>
      </c>
      <c r="C797" s="4" t="s">
        <v>103</v>
      </c>
      <c r="D797" s="4" t="s">
        <v>103</v>
      </c>
      <c r="E797" s="4" t="s">
        <v>103</v>
      </c>
      <c r="F797" s="9" t="s">
        <v>103</v>
      </c>
      <c r="G797" s="11" t="s">
        <v>103</v>
      </c>
      <c r="H797" s="9" t="s">
        <v>103</v>
      </c>
      <c r="I797" s="9" t="s">
        <v>103</v>
      </c>
      <c r="J797" s="9" t="s">
        <v>103</v>
      </c>
      <c r="K797" s="9" t="s">
        <v>103</v>
      </c>
      <c r="L797" s="9" t="s">
        <v>103</v>
      </c>
      <c r="M797" s="7" t="e">
        <f t="shared" si="271"/>
        <v>#VALUE!</v>
      </c>
      <c r="N797" s="8" t="e">
        <f t="shared" si="272"/>
        <v>#VALUE!</v>
      </c>
      <c r="O797" s="8" t="e">
        <f t="shared" si="273"/>
        <v>#VALUE!</v>
      </c>
      <c r="P797" s="8" t="e">
        <f t="shared" si="274"/>
        <v>#VALUE!</v>
      </c>
      <c r="Q797" s="8" t="e">
        <f t="shared" si="275"/>
        <v>#VALUE!</v>
      </c>
      <c r="R797" s="8" t="e">
        <f t="shared" si="276"/>
        <v>#VALUE!</v>
      </c>
      <c r="S797" s="8" t="e">
        <f t="shared" si="277"/>
        <v>#VALUE!</v>
      </c>
      <c r="T797" s="8" t="e">
        <f t="shared" si="278"/>
        <v>#VALUE!</v>
      </c>
      <c r="U797" s="8" t="e">
        <f t="shared" si="279"/>
        <v>#VALUE!</v>
      </c>
      <c r="V797" s="8" t="e">
        <f t="shared" si="280"/>
        <v>#VALUE!</v>
      </c>
      <c r="W797" s="8" t="e">
        <f t="shared" si="281"/>
        <v>#VALUE!</v>
      </c>
      <c r="X797" s="11" t="e">
        <f t="shared" si="282"/>
        <v>#VALUE!</v>
      </c>
      <c r="Y797" s="11" t="e">
        <f t="shared" si="283"/>
        <v>#VALUE!</v>
      </c>
      <c r="Z797" s="11" t="e">
        <f t="shared" si="284"/>
        <v>#VALUE!</v>
      </c>
      <c r="AA797" s="11" t="e">
        <f t="shared" si="285"/>
        <v>#VALUE!</v>
      </c>
      <c r="AB797" s="11" t="e">
        <f t="shared" si="286"/>
        <v>#VALUE!</v>
      </c>
      <c r="AC797" s="11" t="e">
        <f t="shared" si="287"/>
        <v>#VALUE!</v>
      </c>
      <c r="AD797" s="11" t="e">
        <f t="shared" si="288"/>
        <v>#VALUE!</v>
      </c>
      <c r="AE797" s="11" t="e">
        <f t="shared" si="289"/>
        <v>#VALUE!</v>
      </c>
      <c r="AF797" s="11" t="e">
        <f t="shared" si="290"/>
        <v>#VALUE!</v>
      </c>
      <c r="AG797" s="11" t="e">
        <f t="shared" si="291"/>
        <v>#VALUE!</v>
      </c>
      <c r="AH797" s="11" t="e">
        <f t="shared" si="292"/>
        <v>#VALUE!</v>
      </c>
    </row>
    <row r="798" spans="1:34">
      <c r="A798" s="3">
        <v>58715</v>
      </c>
      <c r="B798" s="4" t="s">
        <v>103</v>
      </c>
      <c r="C798" s="4" t="s">
        <v>103</v>
      </c>
      <c r="D798" s="4" t="s">
        <v>103</v>
      </c>
      <c r="E798" s="4" t="s">
        <v>103</v>
      </c>
      <c r="F798" s="9" t="s">
        <v>103</v>
      </c>
      <c r="G798" s="11" t="s">
        <v>103</v>
      </c>
      <c r="H798" s="9" t="s">
        <v>103</v>
      </c>
      <c r="I798" s="9" t="s">
        <v>103</v>
      </c>
      <c r="J798" s="9" t="s">
        <v>103</v>
      </c>
      <c r="K798" s="9" t="s">
        <v>103</v>
      </c>
      <c r="L798" s="9" t="s">
        <v>103</v>
      </c>
      <c r="M798" s="7" t="e">
        <f t="shared" si="271"/>
        <v>#VALUE!</v>
      </c>
      <c r="N798" s="8" t="e">
        <f t="shared" si="272"/>
        <v>#VALUE!</v>
      </c>
      <c r="O798" s="8" t="e">
        <f t="shared" si="273"/>
        <v>#VALUE!</v>
      </c>
      <c r="P798" s="8" t="e">
        <f t="shared" si="274"/>
        <v>#VALUE!</v>
      </c>
      <c r="Q798" s="8" t="e">
        <f t="shared" si="275"/>
        <v>#VALUE!</v>
      </c>
      <c r="R798" s="8" t="e">
        <f t="shared" si="276"/>
        <v>#VALUE!</v>
      </c>
      <c r="S798" s="8" t="e">
        <f t="shared" si="277"/>
        <v>#VALUE!</v>
      </c>
      <c r="T798" s="8" t="e">
        <f t="shared" si="278"/>
        <v>#VALUE!</v>
      </c>
      <c r="U798" s="8" t="e">
        <f t="shared" si="279"/>
        <v>#VALUE!</v>
      </c>
      <c r="V798" s="8" t="e">
        <f t="shared" si="280"/>
        <v>#VALUE!</v>
      </c>
      <c r="W798" s="8" t="e">
        <f t="shared" si="281"/>
        <v>#VALUE!</v>
      </c>
      <c r="X798" s="11" t="e">
        <f t="shared" si="282"/>
        <v>#VALUE!</v>
      </c>
      <c r="Y798" s="11" t="e">
        <f t="shared" si="283"/>
        <v>#VALUE!</v>
      </c>
      <c r="Z798" s="11" t="e">
        <f t="shared" si="284"/>
        <v>#VALUE!</v>
      </c>
      <c r="AA798" s="11" t="e">
        <f t="shared" si="285"/>
        <v>#VALUE!</v>
      </c>
      <c r="AB798" s="11" t="e">
        <f t="shared" si="286"/>
        <v>#VALUE!</v>
      </c>
      <c r="AC798" s="11" t="e">
        <f t="shared" si="287"/>
        <v>#VALUE!</v>
      </c>
      <c r="AD798" s="11" t="e">
        <f t="shared" si="288"/>
        <v>#VALUE!</v>
      </c>
      <c r="AE798" s="11" t="e">
        <f t="shared" si="289"/>
        <v>#VALUE!</v>
      </c>
      <c r="AF798" s="11" t="e">
        <f t="shared" si="290"/>
        <v>#VALUE!</v>
      </c>
      <c r="AG798" s="11" t="e">
        <f t="shared" si="291"/>
        <v>#VALUE!</v>
      </c>
      <c r="AH798" s="11" t="e">
        <f t="shared" si="292"/>
        <v>#VALUE!</v>
      </c>
    </row>
    <row r="799" spans="1:34">
      <c r="A799" s="3">
        <v>58746</v>
      </c>
      <c r="B799" s="4" t="s">
        <v>103</v>
      </c>
      <c r="C799" s="4" t="s">
        <v>103</v>
      </c>
      <c r="D799" s="4" t="s">
        <v>103</v>
      </c>
      <c r="E799" s="4" t="s">
        <v>103</v>
      </c>
      <c r="F799" s="9" t="s">
        <v>103</v>
      </c>
      <c r="G799" s="11" t="s">
        <v>103</v>
      </c>
      <c r="H799" s="9" t="s">
        <v>103</v>
      </c>
      <c r="I799" s="9" t="s">
        <v>103</v>
      </c>
      <c r="J799" s="9" t="s">
        <v>103</v>
      </c>
      <c r="K799" s="9" t="s">
        <v>103</v>
      </c>
      <c r="L799" s="9" t="s">
        <v>103</v>
      </c>
      <c r="M799" s="7" t="e">
        <f t="shared" si="271"/>
        <v>#VALUE!</v>
      </c>
      <c r="N799" s="8" t="e">
        <f t="shared" si="272"/>
        <v>#VALUE!</v>
      </c>
      <c r="O799" s="8" t="e">
        <f t="shared" si="273"/>
        <v>#VALUE!</v>
      </c>
      <c r="P799" s="8" t="e">
        <f t="shared" si="274"/>
        <v>#VALUE!</v>
      </c>
      <c r="Q799" s="8" t="e">
        <f t="shared" si="275"/>
        <v>#VALUE!</v>
      </c>
      <c r="R799" s="8" t="e">
        <f t="shared" si="276"/>
        <v>#VALUE!</v>
      </c>
      <c r="S799" s="8" t="e">
        <f t="shared" si="277"/>
        <v>#VALUE!</v>
      </c>
      <c r="T799" s="8" t="e">
        <f t="shared" si="278"/>
        <v>#VALUE!</v>
      </c>
      <c r="U799" s="8" t="e">
        <f t="shared" si="279"/>
        <v>#VALUE!</v>
      </c>
      <c r="V799" s="8" t="e">
        <f t="shared" si="280"/>
        <v>#VALUE!</v>
      </c>
      <c r="W799" s="8" t="e">
        <f t="shared" si="281"/>
        <v>#VALUE!</v>
      </c>
      <c r="X799" s="11" t="e">
        <f t="shared" si="282"/>
        <v>#VALUE!</v>
      </c>
      <c r="Y799" s="11" t="e">
        <f t="shared" si="283"/>
        <v>#VALUE!</v>
      </c>
      <c r="Z799" s="11" t="e">
        <f t="shared" si="284"/>
        <v>#VALUE!</v>
      </c>
      <c r="AA799" s="11" t="e">
        <f t="shared" si="285"/>
        <v>#VALUE!</v>
      </c>
      <c r="AB799" s="11" t="e">
        <f t="shared" si="286"/>
        <v>#VALUE!</v>
      </c>
      <c r="AC799" s="11" t="e">
        <f t="shared" si="287"/>
        <v>#VALUE!</v>
      </c>
      <c r="AD799" s="11" t="e">
        <f t="shared" si="288"/>
        <v>#VALUE!</v>
      </c>
      <c r="AE799" s="11" t="e">
        <f t="shared" si="289"/>
        <v>#VALUE!</v>
      </c>
      <c r="AF799" s="11" t="e">
        <f t="shared" si="290"/>
        <v>#VALUE!</v>
      </c>
      <c r="AG799" s="11" t="e">
        <f t="shared" si="291"/>
        <v>#VALUE!</v>
      </c>
      <c r="AH799" s="11" t="e">
        <f t="shared" si="292"/>
        <v>#VALUE!</v>
      </c>
    </row>
    <row r="800" spans="1:34">
      <c r="A800" s="3">
        <v>58776</v>
      </c>
      <c r="B800" s="4" t="s">
        <v>103</v>
      </c>
      <c r="C800" s="4" t="s">
        <v>103</v>
      </c>
      <c r="D800" s="4" t="s">
        <v>103</v>
      </c>
      <c r="E800" s="4" t="s">
        <v>103</v>
      </c>
      <c r="F800" s="9" t="s">
        <v>103</v>
      </c>
      <c r="G800" s="11" t="s">
        <v>103</v>
      </c>
      <c r="H800" s="9" t="s">
        <v>103</v>
      </c>
      <c r="I800" s="9" t="s">
        <v>103</v>
      </c>
      <c r="J800" s="9" t="s">
        <v>103</v>
      </c>
      <c r="K800" s="9" t="s">
        <v>103</v>
      </c>
      <c r="L800" s="9" t="s">
        <v>103</v>
      </c>
      <c r="M800" s="7" t="e">
        <f t="shared" si="271"/>
        <v>#VALUE!</v>
      </c>
      <c r="N800" s="8" t="e">
        <f t="shared" si="272"/>
        <v>#VALUE!</v>
      </c>
      <c r="O800" s="8" t="e">
        <f t="shared" si="273"/>
        <v>#VALUE!</v>
      </c>
      <c r="P800" s="8" t="e">
        <f t="shared" si="274"/>
        <v>#VALUE!</v>
      </c>
      <c r="Q800" s="8" t="e">
        <f t="shared" si="275"/>
        <v>#VALUE!</v>
      </c>
      <c r="R800" s="8" t="e">
        <f t="shared" si="276"/>
        <v>#VALUE!</v>
      </c>
      <c r="S800" s="8" t="e">
        <f t="shared" si="277"/>
        <v>#VALUE!</v>
      </c>
      <c r="T800" s="8" t="e">
        <f t="shared" si="278"/>
        <v>#VALUE!</v>
      </c>
      <c r="U800" s="8" t="e">
        <f t="shared" si="279"/>
        <v>#VALUE!</v>
      </c>
      <c r="V800" s="8" t="e">
        <f t="shared" si="280"/>
        <v>#VALUE!</v>
      </c>
      <c r="W800" s="8" t="e">
        <f t="shared" si="281"/>
        <v>#VALUE!</v>
      </c>
      <c r="X800" s="11" t="e">
        <f t="shared" si="282"/>
        <v>#VALUE!</v>
      </c>
      <c r="Y800" s="11" t="e">
        <f t="shared" si="283"/>
        <v>#VALUE!</v>
      </c>
      <c r="Z800" s="11" t="e">
        <f t="shared" si="284"/>
        <v>#VALUE!</v>
      </c>
      <c r="AA800" s="11" t="e">
        <f t="shared" si="285"/>
        <v>#VALUE!</v>
      </c>
      <c r="AB800" s="11" t="e">
        <f t="shared" si="286"/>
        <v>#VALUE!</v>
      </c>
      <c r="AC800" s="11" t="e">
        <f t="shared" si="287"/>
        <v>#VALUE!</v>
      </c>
      <c r="AD800" s="11" t="e">
        <f t="shared" si="288"/>
        <v>#VALUE!</v>
      </c>
      <c r="AE800" s="11" t="e">
        <f t="shared" si="289"/>
        <v>#VALUE!</v>
      </c>
      <c r="AF800" s="11" t="e">
        <f t="shared" si="290"/>
        <v>#VALUE!</v>
      </c>
      <c r="AG800" s="11" t="e">
        <f t="shared" si="291"/>
        <v>#VALUE!</v>
      </c>
      <c r="AH800" s="11" t="e">
        <f t="shared" si="292"/>
        <v>#VALUE!</v>
      </c>
    </row>
    <row r="801" spans="1:34">
      <c r="A801" s="3">
        <v>58807</v>
      </c>
      <c r="B801" s="4" t="s">
        <v>103</v>
      </c>
      <c r="C801" s="4" t="s">
        <v>103</v>
      </c>
      <c r="D801" s="4" t="s">
        <v>103</v>
      </c>
      <c r="E801" s="4" t="s">
        <v>103</v>
      </c>
      <c r="F801" s="9" t="s">
        <v>103</v>
      </c>
      <c r="G801" s="11" t="s">
        <v>103</v>
      </c>
      <c r="H801" s="9" t="s">
        <v>103</v>
      </c>
      <c r="I801" s="9" t="s">
        <v>103</v>
      </c>
      <c r="J801" s="9" t="s">
        <v>103</v>
      </c>
      <c r="K801" s="9" t="s">
        <v>103</v>
      </c>
      <c r="L801" s="9" t="s">
        <v>103</v>
      </c>
      <c r="M801" s="7" t="e">
        <f t="shared" si="271"/>
        <v>#VALUE!</v>
      </c>
      <c r="N801" s="8" t="e">
        <f t="shared" si="272"/>
        <v>#VALUE!</v>
      </c>
      <c r="O801" s="8" t="e">
        <f t="shared" si="273"/>
        <v>#VALUE!</v>
      </c>
      <c r="P801" s="8" t="e">
        <f t="shared" si="274"/>
        <v>#VALUE!</v>
      </c>
      <c r="Q801" s="8" t="e">
        <f t="shared" si="275"/>
        <v>#VALUE!</v>
      </c>
      <c r="R801" s="8" t="e">
        <f t="shared" si="276"/>
        <v>#VALUE!</v>
      </c>
      <c r="S801" s="8" t="e">
        <f t="shared" si="277"/>
        <v>#VALUE!</v>
      </c>
      <c r="T801" s="8" t="e">
        <f t="shared" si="278"/>
        <v>#VALUE!</v>
      </c>
      <c r="U801" s="8" t="e">
        <f t="shared" si="279"/>
        <v>#VALUE!</v>
      </c>
      <c r="V801" s="8" t="e">
        <f t="shared" si="280"/>
        <v>#VALUE!</v>
      </c>
      <c r="W801" s="8" t="e">
        <f t="shared" si="281"/>
        <v>#VALUE!</v>
      </c>
      <c r="X801" s="11" t="e">
        <f t="shared" si="282"/>
        <v>#VALUE!</v>
      </c>
      <c r="Y801" s="11" t="e">
        <f t="shared" si="283"/>
        <v>#VALUE!</v>
      </c>
      <c r="Z801" s="11" t="e">
        <f t="shared" si="284"/>
        <v>#VALUE!</v>
      </c>
      <c r="AA801" s="11" t="e">
        <f t="shared" si="285"/>
        <v>#VALUE!</v>
      </c>
      <c r="AB801" s="11" t="e">
        <f t="shared" si="286"/>
        <v>#VALUE!</v>
      </c>
      <c r="AC801" s="11" t="e">
        <f t="shared" si="287"/>
        <v>#VALUE!</v>
      </c>
      <c r="AD801" s="11" t="e">
        <f t="shared" si="288"/>
        <v>#VALUE!</v>
      </c>
      <c r="AE801" s="11" t="e">
        <f t="shared" si="289"/>
        <v>#VALUE!</v>
      </c>
      <c r="AF801" s="11" t="e">
        <f t="shared" si="290"/>
        <v>#VALUE!</v>
      </c>
      <c r="AG801" s="11" t="e">
        <f t="shared" si="291"/>
        <v>#VALUE!</v>
      </c>
      <c r="AH801" s="11" t="e">
        <f t="shared" si="292"/>
        <v>#VALUE!</v>
      </c>
    </row>
    <row r="802" spans="1:34">
      <c r="A802" s="3">
        <v>58838</v>
      </c>
      <c r="B802" s="4" t="s">
        <v>103</v>
      </c>
      <c r="C802" s="4" t="s">
        <v>103</v>
      </c>
      <c r="D802" s="4" t="s">
        <v>103</v>
      </c>
      <c r="E802" s="4" t="s">
        <v>103</v>
      </c>
      <c r="F802" s="9" t="s">
        <v>103</v>
      </c>
      <c r="G802" s="11" t="s">
        <v>103</v>
      </c>
      <c r="H802" s="9" t="s">
        <v>103</v>
      </c>
      <c r="I802" s="9" t="s">
        <v>103</v>
      </c>
      <c r="J802" s="9" t="s">
        <v>103</v>
      </c>
      <c r="K802" s="9" t="s">
        <v>103</v>
      </c>
      <c r="L802" s="9" t="s">
        <v>103</v>
      </c>
      <c r="M802" s="7" t="e">
        <f t="shared" si="271"/>
        <v>#VALUE!</v>
      </c>
      <c r="N802" s="8" t="e">
        <f t="shared" si="272"/>
        <v>#VALUE!</v>
      </c>
      <c r="O802" s="8" t="e">
        <f t="shared" si="273"/>
        <v>#VALUE!</v>
      </c>
      <c r="P802" s="8" t="e">
        <f t="shared" si="274"/>
        <v>#VALUE!</v>
      </c>
      <c r="Q802" s="8" t="e">
        <f t="shared" si="275"/>
        <v>#VALUE!</v>
      </c>
      <c r="R802" s="8" t="e">
        <f t="shared" si="276"/>
        <v>#VALUE!</v>
      </c>
      <c r="S802" s="8" t="e">
        <f t="shared" si="277"/>
        <v>#VALUE!</v>
      </c>
      <c r="T802" s="8" t="e">
        <f t="shared" si="278"/>
        <v>#VALUE!</v>
      </c>
      <c r="U802" s="8" t="e">
        <f t="shared" si="279"/>
        <v>#VALUE!</v>
      </c>
      <c r="V802" s="8" t="e">
        <f t="shared" si="280"/>
        <v>#VALUE!</v>
      </c>
      <c r="W802" s="8" t="e">
        <f t="shared" si="281"/>
        <v>#VALUE!</v>
      </c>
      <c r="X802" s="11" t="e">
        <f t="shared" si="282"/>
        <v>#VALUE!</v>
      </c>
      <c r="Y802" s="11" t="e">
        <f t="shared" si="283"/>
        <v>#VALUE!</v>
      </c>
      <c r="Z802" s="11" t="e">
        <f t="shared" si="284"/>
        <v>#VALUE!</v>
      </c>
      <c r="AA802" s="11" t="e">
        <f t="shared" si="285"/>
        <v>#VALUE!</v>
      </c>
      <c r="AB802" s="11" t="e">
        <f t="shared" si="286"/>
        <v>#VALUE!</v>
      </c>
      <c r="AC802" s="11" t="e">
        <f t="shared" si="287"/>
        <v>#VALUE!</v>
      </c>
      <c r="AD802" s="11" t="e">
        <f t="shared" si="288"/>
        <v>#VALUE!</v>
      </c>
      <c r="AE802" s="11" t="e">
        <f t="shared" si="289"/>
        <v>#VALUE!</v>
      </c>
      <c r="AF802" s="11" t="e">
        <f t="shared" si="290"/>
        <v>#VALUE!</v>
      </c>
      <c r="AG802" s="11" t="e">
        <f t="shared" si="291"/>
        <v>#VALUE!</v>
      </c>
      <c r="AH802" s="11" t="e">
        <f t="shared" si="292"/>
        <v>#VALUE!</v>
      </c>
    </row>
    <row r="803" spans="1:34">
      <c r="A803" s="3">
        <v>58866</v>
      </c>
      <c r="B803" s="4" t="s">
        <v>103</v>
      </c>
      <c r="C803" s="4" t="s">
        <v>103</v>
      </c>
      <c r="D803" s="4" t="s">
        <v>103</v>
      </c>
      <c r="E803" s="4" t="s">
        <v>103</v>
      </c>
      <c r="F803" s="9" t="s">
        <v>103</v>
      </c>
      <c r="G803" s="11" t="s">
        <v>103</v>
      </c>
      <c r="H803" s="9" t="s">
        <v>103</v>
      </c>
      <c r="I803" s="9" t="s">
        <v>103</v>
      </c>
      <c r="J803" s="9" t="s">
        <v>103</v>
      </c>
      <c r="K803" s="9" t="s">
        <v>103</v>
      </c>
      <c r="L803" s="9" t="s">
        <v>103</v>
      </c>
      <c r="M803" s="7" t="e">
        <f t="shared" si="271"/>
        <v>#VALUE!</v>
      </c>
      <c r="N803" s="8" t="e">
        <f t="shared" si="272"/>
        <v>#VALUE!</v>
      </c>
      <c r="O803" s="8" t="e">
        <f t="shared" si="273"/>
        <v>#VALUE!</v>
      </c>
      <c r="P803" s="8" t="e">
        <f t="shared" si="274"/>
        <v>#VALUE!</v>
      </c>
      <c r="Q803" s="8" t="e">
        <f t="shared" si="275"/>
        <v>#VALUE!</v>
      </c>
      <c r="R803" s="8" t="e">
        <f t="shared" si="276"/>
        <v>#VALUE!</v>
      </c>
      <c r="S803" s="8" t="e">
        <f t="shared" si="277"/>
        <v>#VALUE!</v>
      </c>
      <c r="T803" s="8" t="e">
        <f t="shared" si="278"/>
        <v>#VALUE!</v>
      </c>
      <c r="U803" s="8" t="e">
        <f t="shared" si="279"/>
        <v>#VALUE!</v>
      </c>
      <c r="V803" s="8" t="e">
        <f t="shared" si="280"/>
        <v>#VALUE!</v>
      </c>
      <c r="W803" s="8" t="e">
        <f t="shared" si="281"/>
        <v>#VALUE!</v>
      </c>
      <c r="X803" s="11" t="e">
        <f t="shared" si="282"/>
        <v>#VALUE!</v>
      </c>
      <c r="Y803" s="11" t="e">
        <f t="shared" si="283"/>
        <v>#VALUE!</v>
      </c>
      <c r="Z803" s="11" t="e">
        <f t="shared" si="284"/>
        <v>#VALUE!</v>
      </c>
      <c r="AA803" s="11" t="e">
        <f t="shared" si="285"/>
        <v>#VALUE!</v>
      </c>
      <c r="AB803" s="11" t="e">
        <f t="shared" si="286"/>
        <v>#VALUE!</v>
      </c>
      <c r="AC803" s="11" t="e">
        <f t="shared" si="287"/>
        <v>#VALUE!</v>
      </c>
      <c r="AD803" s="11" t="e">
        <f t="shared" si="288"/>
        <v>#VALUE!</v>
      </c>
      <c r="AE803" s="11" t="e">
        <f t="shared" si="289"/>
        <v>#VALUE!</v>
      </c>
      <c r="AF803" s="11" t="e">
        <f t="shared" si="290"/>
        <v>#VALUE!</v>
      </c>
      <c r="AG803" s="11" t="e">
        <f t="shared" si="291"/>
        <v>#VALUE!</v>
      </c>
      <c r="AH803" s="11" t="e">
        <f t="shared" si="292"/>
        <v>#VALUE!</v>
      </c>
    </row>
    <row r="804" spans="1:34">
      <c r="A804" s="3">
        <v>58897</v>
      </c>
      <c r="B804" s="4" t="s">
        <v>103</v>
      </c>
      <c r="C804" s="4" t="s">
        <v>103</v>
      </c>
      <c r="D804" s="4" t="s">
        <v>103</v>
      </c>
      <c r="E804" s="4" t="s">
        <v>103</v>
      </c>
      <c r="F804" s="9" t="s">
        <v>103</v>
      </c>
      <c r="G804" s="11" t="s">
        <v>103</v>
      </c>
      <c r="H804" s="9" t="s">
        <v>103</v>
      </c>
      <c r="I804" s="9" t="s">
        <v>103</v>
      </c>
      <c r="J804" s="9" t="s">
        <v>103</v>
      </c>
      <c r="K804" s="9" t="s">
        <v>103</v>
      </c>
      <c r="L804" s="9" t="s">
        <v>103</v>
      </c>
      <c r="M804" s="7" t="e">
        <f t="shared" si="271"/>
        <v>#VALUE!</v>
      </c>
      <c r="N804" s="8" t="e">
        <f t="shared" si="272"/>
        <v>#VALUE!</v>
      </c>
      <c r="O804" s="8" t="e">
        <f t="shared" si="273"/>
        <v>#VALUE!</v>
      </c>
      <c r="P804" s="8" t="e">
        <f t="shared" si="274"/>
        <v>#VALUE!</v>
      </c>
      <c r="Q804" s="8" t="e">
        <f t="shared" si="275"/>
        <v>#VALUE!</v>
      </c>
      <c r="R804" s="8" t="e">
        <f t="shared" si="276"/>
        <v>#VALUE!</v>
      </c>
      <c r="S804" s="8" t="e">
        <f t="shared" si="277"/>
        <v>#VALUE!</v>
      </c>
      <c r="T804" s="8" t="e">
        <f t="shared" si="278"/>
        <v>#VALUE!</v>
      </c>
      <c r="U804" s="8" t="e">
        <f t="shared" si="279"/>
        <v>#VALUE!</v>
      </c>
      <c r="V804" s="8" t="e">
        <f t="shared" si="280"/>
        <v>#VALUE!</v>
      </c>
      <c r="W804" s="8" t="e">
        <f t="shared" si="281"/>
        <v>#VALUE!</v>
      </c>
      <c r="X804" s="11" t="e">
        <f t="shared" si="282"/>
        <v>#VALUE!</v>
      </c>
      <c r="Y804" s="11" t="e">
        <f t="shared" si="283"/>
        <v>#VALUE!</v>
      </c>
      <c r="Z804" s="11" t="e">
        <f t="shared" si="284"/>
        <v>#VALUE!</v>
      </c>
      <c r="AA804" s="11" t="e">
        <f t="shared" si="285"/>
        <v>#VALUE!</v>
      </c>
      <c r="AB804" s="11" t="e">
        <f t="shared" si="286"/>
        <v>#VALUE!</v>
      </c>
      <c r="AC804" s="11" t="e">
        <f t="shared" si="287"/>
        <v>#VALUE!</v>
      </c>
      <c r="AD804" s="11" t="e">
        <f t="shared" si="288"/>
        <v>#VALUE!</v>
      </c>
      <c r="AE804" s="11" t="e">
        <f t="shared" si="289"/>
        <v>#VALUE!</v>
      </c>
      <c r="AF804" s="11" t="e">
        <f t="shared" si="290"/>
        <v>#VALUE!</v>
      </c>
      <c r="AG804" s="11" t="e">
        <f t="shared" si="291"/>
        <v>#VALUE!</v>
      </c>
      <c r="AH804" s="11" t="e">
        <f t="shared" si="292"/>
        <v>#VALUE!</v>
      </c>
    </row>
    <row r="805" spans="1:34">
      <c r="A805" s="3">
        <v>58927</v>
      </c>
      <c r="B805" s="4" t="s">
        <v>103</v>
      </c>
      <c r="C805" s="4" t="s">
        <v>103</v>
      </c>
      <c r="D805" s="4" t="s">
        <v>103</v>
      </c>
      <c r="E805" s="4" t="s">
        <v>103</v>
      </c>
      <c r="F805" s="9" t="s">
        <v>103</v>
      </c>
      <c r="G805" s="11" t="s">
        <v>103</v>
      </c>
      <c r="H805" s="9" t="s">
        <v>103</v>
      </c>
      <c r="I805" s="9" t="s">
        <v>103</v>
      </c>
      <c r="J805" s="9" t="s">
        <v>103</v>
      </c>
      <c r="K805" s="9" t="s">
        <v>103</v>
      </c>
      <c r="L805" s="9" t="s">
        <v>103</v>
      </c>
      <c r="M805" s="7" t="e">
        <f t="shared" si="271"/>
        <v>#VALUE!</v>
      </c>
      <c r="N805" s="8" t="e">
        <f t="shared" si="272"/>
        <v>#VALUE!</v>
      </c>
      <c r="O805" s="8" t="e">
        <f t="shared" si="273"/>
        <v>#VALUE!</v>
      </c>
      <c r="P805" s="8" t="e">
        <f t="shared" si="274"/>
        <v>#VALUE!</v>
      </c>
      <c r="Q805" s="8" t="e">
        <f t="shared" si="275"/>
        <v>#VALUE!</v>
      </c>
      <c r="R805" s="8" t="e">
        <f t="shared" si="276"/>
        <v>#VALUE!</v>
      </c>
      <c r="S805" s="8" t="e">
        <f t="shared" si="277"/>
        <v>#VALUE!</v>
      </c>
      <c r="T805" s="8" t="e">
        <f t="shared" si="278"/>
        <v>#VALUE!</v>
      </c>
      <c r="U805" s="8" t="e">
        <f t="shared" si="279"/>
        <v>#VALUE!</v>
      </c>
      <c r="V805" s="8" t="e">
        <f t="shared" si="280"/>
        <v>#VALUE!</v>
      </c>
      <c r="W805" s="8" t="e">
        <f t="shared" si="281"/>
        <v>#VALUE!</v>
      </c>
      <c r="X805" s="11" t="e">
        <f t="shared" si="282"/>
        <v>#VALUE!</v>
      </c>
      <c r="Y805" s="11" t="e">
        <f t="shared" si="283"/>
        <v>#VALUE!</v>
      </c>
      <c r="Z805" s="11" t="e">
        <f t="shared" si="284"/>
        <v>#VALUE!</v>
      </c>
      <c r="AA805" s="11" t="e">
        <f t="shared" si="285"/>
        <v>#VALUE!</v>
      </c>
      <c r="AB805" s="11" t="e">
        <f t="shared" si="286"/>
        <v>#VALUE!</v>
      </c>
      <c r="AC805" s="11" t="e">
        <f t="shared" si="287"/>
        <v>#VALUE!</v>
      </c>
      <c r="AD805" s="11" t="e">
        <f t="shared" si="288"/>
        <v>#VALUE!</v>
      </c>
      <c r="AE805" s="11" t="e">
        <f t="shared" si="289"/>
        <v>#VALUE!</v>
      </c>
      <c r="AF805" s="11" t="e">
        <f t="shared" si="290"/>
        <v>#VALUE!</v>
      </c>
      <c r="AG805" s="11" t="e">
        <f t="shared" si="291"/>
        <v>#VALUE!</v>
      </c>
      <c r="AH805" s="11" t="e">
        <f t="shared" si="292"/>
        <v>#VALUE!</v>
      </c>
    </row>
    <row r="806" spans="1:34">
      <c r="A806" s="3">
        <v>58958</v>
      </c>
      <c r="B806" s="4" t="s">
        <v>103</v>
      </c>
      <c r="C806" s="4" t="s">
        <v>103</v>
      </c>
      <c r="D806" s="4" t="s">
        <v>103</v>
      </c>
      <c r="E806" s="4" t="s">
        <v>103</v>
      </c>
      <c r="F806" s="9" t="s">
        <v>103</v>
      </c>
      <c r="G806" s="11" t="s">
        <v>103</v>
      </c>
      <c r="H806" s="9" t="s">
        <v>103</v>
      </c>
      <c r="I806" s="9" t="s">
        <v>103</v>
      </c>
      <c r="J806" s="9" t="s">
        <v>103</v>
      </c>
      <c r="K806" s="9" t="s">
        <v>103</v>
      </c>
      <c r="L806" s="9" t="s">
        <v>103</v>
      </c>
      <c r="M806" s="7" t="e">
        <f t="shared" si="271"/>
        <v>#VALUE!</v>
      </c>
      <c r="N806" s="8" t="e">
        <f t="shared" si="272"/>
        <v>#VALUE!</v>
      </c>
      <c r="O806" s="8" t="e">
        <f t="shared" si="273"/>
        <v>#VALUE!</v>
      </c>
      <c r="P806" s="8" t="e">
        <f t="shared" si="274"/>
        <v>#VALUE!</v>
      </c>
      <c r="Q806" s="8" t="e">
        <f t="shared" si="275"/>
        <v>#VALUE!</v>
      </c>
      <c r="R806" s="8" t="e">
        <f t="shared" si="276"/>
        <v>#VALUE!</v>
      </c>
      <c r="S806" s="8" t="e">
        <f t="shared" si="277"/>
        <v>#VALUE!</v>
      </c>
      <c r="T806" s="8" t="e">
        <f t="shared" si="278"/>
        <v>#VALUE!</v>
      </c>
      <c r="U806" s="8" t="e">
        <f t="shared" si="279"/>
        <v>#VALUE!</v>
      </c>
      <c r="V806" s="8" t="e">
        <f t="shared" si="280"/>
        <v>#VALUE!</v>
      </c>
      <c r="W806" s="8" t="e">
        <f t="shared" si="281"/>
        <v>#VALUE!</v>
      </c>
      <c r="X806" s="11" t="e">
        <f t="shared" si="282"/>
        <v>#VALUE!</v>
      </c>
      <c r="Y806" s="11" t="e">
        <f t="shared" si="283"/>
        <v>#VALUE!</v>
      </c>
      <c r="Z806" s="11" t="e">
        <f t="shared" si="284"/>
        <v>#VALUE!</v>
      </c>
      <c r="AA806" s="11" t="e">
        <f t="shared" si="285"/>
        <v>#VALUE!</v>
      </c>
      <c r="AB806" s="11" t="e">
        <f t="shared" si="286"/>
        <v>#VALUE!</v>
      </c>
      <c r="AC806" s="11" t="e">
        <f t="shared" si="287"/>
        <v>#VALUE!</v>
      </c>
      <c r="AD806" s="11" t="e">
        <f t="shared" si="288"/>
        <v>#VALUE!</v>
      </c>
      <c r="AE806" s="11" t="e">
        <f t="shared" si="289"/>
        <v>#VALUE!</v>
      </c>
      <c r="AF806" s="11" t="e">
        <f t="shared" si="290"/>
        <v>#VALUE!</v>
      </c>
      <c r="AG806" s="11" t="e">
        <f t="shared" si="291"/>
        <v>#VALUE!</v>
      </c>
      <c r="AH806" s="11" t="e">
        <f t="shared" si="292"/>
        <v>#VALUE!</v>
      </c>
    </row>
    <row r="807" spans="1:34">
      <c r="A807" s="3">
        <v>58988</v>
      </c>
      <c r="B807" s="4" t="s">
        <v>103</v>
      </c>
      <c r="C807" s="4" t="s">
        <v>103</v>
      </c>
      <c r="D807" s="4" t="s">
        <v>103</v>
      </c>
      <c r="E807" s="4" t="s">
        <v>103</v>
      </c>
      <c r="F807" s="9" t="s">
        <v>103</v>
      </c>
      <c r="G807" s="11" t="s">
        <v>103</v>
      </c>
      <c r="H807" s="9" t="s">
        <v>103</v>
      </c>
      <c r="I807" s="9" t="s">
        <v>103</v>
      </c>
      <c r="J807" s="9" t="s">
        <v>103</v>
      </c>
      <c r="K807" s="9" t="s">
        <v>103</v>
      </c>
      <c r="L807" s="9" t="s">
        <v>103</v>
      </c>
      <c r="M807" s="7" t="e">
        <f t="shared" si="271"/>
        <v>#VALUE!</v>
      </c>
      <c r="N807" s="8" t="e">
        <f t="shared" si="272"/>
        <v>#VALUE!</v>
      </c>
      <c r="O807" s="8" t="e">
        <f t="shared" si="273"/>
        <v>#VALUE!</v>
      </c>
      <c r="P807" s="8" t="e">
        <f t="shared" si="274"/>
        <v>#VALUE!</v>
      </c>
      <c r="Q807" s="8" t="e">
        <f t="shared" si="275"/>
        <v>#VALUE!</v>
      </c>
      <c r="R807" s="8" t="e">
        <f t="shared" si="276"/>
        <v>#VALUE!</v>
      </c>
      <c r="S807" s="8" t="e">
        <f t="shared" si="277"/>
        <v>#VALUE!</v>
      </c>
      <c r="T807" s="8" t="e">
        <f t="shared" si="278"/>
        <v>#VALUE!</v>
      </c>
      <c r="U807" s="8" t="e">
        <f t="shared" si="279"/>
        <v>#VALUE!</v>
      </c>
      <c r="V807" s="8" t="e">
        <f t="shared" si="280"/>
        <v>#VALUE!</v>
      </c>
      <c r="W807" s="8" t="e">
        <f t="shared" si="281"/>
        <v>#VALUE!</v>
      </c>
      <c r="X807" s="11" t="e">
        <f t="shared" si="282"/>
        <v>#VALUE!</v>
      </c>
      <c r="Y807" s="11" t="e">
        <f t="shared" si="283"/>
        <v>#VALUE!</v>
      </c>
      <c r="Z807" s="11" t="e">
        <f t="shared" si="284"/>
        <v>#VALUE!</v>
      </c>
      <c r="AA807" s="11" t="e">
        <f t="shared" si="285"/>
        <v>#VALUE!</v>
      </c>
      <c r="AB807" s="11" t="e">
        <f t="shared" si="286"/>
        <v>#VALUE!</v>
      </c>
      <c r="AC807" s="11" t="e">
        <f t="shared" si="287"/>
        <v>#VALUE!</v>
      </c>
      <c r="AD807" s="11" t="e">
        <f t="shared" si="288"/>
        <v>#VALUE!</v>
      </c>
      <c r="AE807" s="11" t="e">
        <f t="shared" si="289"/>
        <v>#VALUE!</v>
      </c>
      <c r="AF807" s="11" t="e">
        <f t="shared" si="290"/>
        <v>#VALUE!</v>
      </c>
      <c r="AG807" s="11" t="e">
        <f t="shared" si="291"/>
        <v>#VALUE!</v>
      </c>
      <c r="AH807" s="11" t="e">
        <f t="shared" si="292"/>
        <v>#VALUE!</v>
      </c>
    </row>
    <row r="808" spans="1:34">
      <c r="A808" s="3">
        <v>59019</v>
      </c>
      <c r="B808" s="4" t="s">
        <v>103</v>
      </c>
      <c r="C808" s="4" t="s">
        <v>103</v>
      </c>
      <c r="D808" s="4" t="s">
        <v>103</v>
      </c>
      <c r="E808" s="4" t="s">
        <v>103</v>
      </c>
      <c r="F808" s="9" t="s">
        <v>103</v>
      </c>
      <c r="G808" s="11" t="s">
        <v>103</v>
      </c>
      <c r="H808" s="9" t="s">
        <v>103</v>
      </c>
      <c r="I808" s="9" t="s">
        <v>103</v>
      </c>
      <c r="J808" s="9" t="s">
        <v>103</v>
      </c>
      <c r="K808" s="9" t="s">
        <v>103</v>
      </c>
      <c r="L808" s="9" t="s">
        <v>103</v>
      </c>
      <c r="M808" s="7" t="e">
        <f t="shared" si="271"/>
        <v>#VALUE!</v>
      </c>
      <c r="N808" s="8" t="e">
        <f t="shared" si="272"/>
        <v>#VALUE!</v>
      </c>
      <c r="O808" s="8" t="e">
        <f t="shared" si="273"/>
        <v>#VALUE!</v>
      </c>
      <c r="P808" s="8" t="e">
        <f t="shared" si="274"/>
        <v>#VALUE!</v>
      </c>
      <c r="Q808" s="8" t="e">
        <f t="shared" si="275"/>
        <v>#VALUE!</v>
      </c>
      <c r="R808" s="8" t="e">
        <f t="shared" si="276"/>
        <v>#VALUE!</v>
      </c>
      <c r="S808" s="8" t="e">
        <f t="shared" si="277"/>
        <v>#VALUE!</v>
      </c>
      <c r="T808" s="8" t="e">
        <f t="shared" si="278"/>
        <v>#VALUE!</v>
      </c>
      <c r="U808" s="8" t="e">
        <f t="shared" si="279"/>
        <v>#VALUE!</v>
      </c>
      <c r="V808" s="8" t="e">
        <f t="shared" si="280"/>
        <v>#VALUE!</v>
      </c>
      <c r="W808" s="8" t="e">
        <f t="shared" si="281"/>
        <v>#VALUE!</v>
      </c>
      <c r="X808" s="11" t="e">
        <f t="shared" si="282"/>
        <v>#VALUE!</v>
      </c>
      <c r="Y808" s="11" t="e">
        <f t="shared" si="283"/>
        <v>#VALUE!</v>
      </c>
      <c r="Z808" s="11" t="e">
        <f t="shared" si="284"/>
        <v>#VALUE!</v>
      </c>
      <c r="AA808" s="11" t="e">
        <f t="shared" si="285"/>
        <v>#VALUE!</v>
      </c>
      <c r="AB808" s="11" t="e">
        <f t="shared" si="286"/>
        <v>#VALUE!</v>
      </c>
      <c r="AC808" s="11" t="e">
        <f t="shared" si="287"/>
        <v>#VALUE!</v>
      </c>
      <c r="AD808" s="11" t="e">
        <f t="shared" si="288"/>
        <v>#VALUE!</v>
      </c>
      <c r="AE808" s="11" t="e">
        <f t="shared" si="289"/>
        <v>#VALUE!</v>
      </c>
      <c r="AF808" s="11" t="e">
        <f t="shared" si="290"/>
        <v>#VALUE!</v>
      </c>
      <c r="AG808" s="11" t="e">
        <f t="shared" si="291"/>
        <v>#VALUE!</v>
      </c>
      <c r="AH808" s="11" t="e">
        <f t="shared" si="292"/>
        <v>#VALUE!</v>
      </c>
    </row>
    <row r="809" spans="1:34">
      <c r="A809" s="3">
        <v>59050</v>
      </c>
      <c r="B809" s="4" t="s">
        <v>103</v>
      </c>
      <c r="C809" s="4" t="s">
        <v>103</v>
      </c>
      <c r="D809" s="4" t="s">
        <v>103</v>
      </c>
      <c r="E809" s="4" t="s">
        <v>103</v>
      </c>
      <c r="F809" s="9" t="s">
        <v>103</v>
      </c>
      <c r="G809" s="11" t="s">
        <v>103</v>
      </c>
      <c r="H809" s="9" t="s">
        <v>103</v>
      </c>
      <c r="I809" s="9" t="s">
        <v>103</v>
      </c>
      <c r="J809" s="9" t="s">
        <v>103</v>
      </c>
      <c r="K809" s="9" t="s">
        <v>103</v>
      </c>
      <c r="L809" s="9" t="s">
        <v>103</v>
      </c>
      <c r="M809" s="7" t="e">
        <f t="shared" si="271"/>
        <v>#VALUE!</v>
      </c>
      <c r="N809" s="8" t="e">
        <f t="shared" si="272"/>
        <v>#VALUE!</v>
      </c>
      <c r="O809" s="8" t="e">
        <f t="shared" si="273"/>
        <v>#VALUE!</v>
      </c>
      <c r="P809" s="8" t="e">
        <f t="shared" si="274"/>
        <v>#VALUE!</v>
      </c>
      <c r="Q809" s="8" t="e">
        <f t="shared" si="275"/>
        <v>#VALUE!</v>
      </c>
      <c r="R809" s="8" t="e">
        <f t="shared" si="276"/>
        <v>#VALUE!</v>
      </c>
      <c r="S809" s="8" t="e">
        <f t="shared" si="277"/>
        <v>#VALUE!</v>
      </c>
      <c r="T809" s="8" t="e">
        <f t="shared" si="278"/>
        <v>#VALUE!</v>
      </c>
      <c r="U809" s="8" t="e">
        <f t="shared" si="279"/>
        <v>#VALUE!</v>
      </c>
      <c r="V809" s="8" t="e">
        <f t="shared" si="280"/>
        <v>#VALUE!</v>
      </c>
      <c r="W809" s="8" t="e">
        <f t="shared" si="281"/>
        <v>#VALUE!</v>
      </c>
      <c r="X809" s="11" t="e">
        <f t="shared" si="282"/>
        <v>#VALUE!</v>
      </c>
      <c r="Y809" s="11" t="e">
        <f t="shared" si="283"/>
        <v>#VALUE!</v>
      </c>
      <c r="Z809" s="11" t="e">
        <f t="shared" si="284"/>
        <v>#VALUE!</v>
      </c>
      <c r="AA809" s="11" t="e">
        <f t="shared" si="285"/>
        <v>#VALUE!</v>
      </c>
      <c r="AB809" s="11" t="e">
        <f t="shared" si="286"/>
        <v>#VALUE!</v>
      </c>
      <c r="AC809" s="11" t="e">
        <f t="shared" si="287"/>
        <v>#VALUE!</v>
      </c>
      <c r="AD809" s="11" t="e">
        <f t="shared" si="288"/>
        <v>#VALUE!</v>
      </c>
      <c r="AE809" s="11" t="e">
        <f t="shared" si="289"/>
        <v>#VALUE!</v>
      </c>
      <c r="AF809" s="11" t="e">
        <f t="shared" si="290"/>
        <v>#VALUE!</v>
      </c>
      <c r="AG809" s="11" t="e">
        <f t="shared" si="291"/>
        <v>#VALUE!</v>
      </c>
      <c r="AH809" s="11" t="e">
        <f t="shared" si="292"/>
        <v>#VALUE!</v>
      </c>
    </row>
    <row r="810" spans="1:34">
      <c r="A810" s="3">
        <v>59080</v>
      </c>
      <c r="B810" s="4" t="s">
        <v>103</v>
      </c>
      <c r="C810" s="4" t="s">
        <v>103</v>
      </c>
      <c r="D810" s="4" t="s">
        <v>103</v>
      </c>
      <c r="E810" s="4" t="s">
        <v>103</v>
      </c>
      <c r="F810" s="9" t="s">
        <v>103</v>
      </c>
      <c r="G810" s="11" t="s">
        <v>103</v>
      </c>
      <c r="H810" s="9" t="s">
        <v>103</v>
      </c>
      <c r="I810" s="9" t="s">
        <v>103</v>
      </c>
      <c r="J810" s="9" t="s">
        <v>103</v>
      </c>
      <c r="K810" s="9" t="s">
        <v>103</v>
      </c>
      <c r="L810" s="9" t="s">
        <v>103</v>
      </c>
      <c r="M810" s="7" t="e">
        <f t="shared" si="271"/>
        <v>#VALUE!</v>
      </c>
      <c r="N810" s="8" t="e">
        <f t="shared" si="272"/>
        <v>#VALUE!</v>
      </c>
      <c r="O810" s="8" t="e">
        <f t="shared" si="273"/>
        <v>#VALUE!</v>
      </c>
      <c r="P810" s="8" t="e">
        <f t="shared" si="274"/>
        <v>#VALUE!</v>
      </c>
      <c r="Q810" s="8" t="e">
        <f t="shared" si="275"/>
        <v>#VALUE!</v>
      </c>
      <c r="R810" s="8" t="e">
        <f t="shared" si="276"/>
        <v>#VALUE!</v>
      </c>
      <c r="S810" s="8" t="e">
        <f t="shared" si="277"/>
        <v>#VALUE!</v>
      </c>
      <c r="T810" s="8" t="e">
        <f t="shared" si="278"/>
        <v>#VALUE!</v>
      </c>
      <c r="U810" s="8" t="e">
        <f t="shared" si="279"/>
        <v>#VALUE!</v>
      </c>
      <c r="V810" s="8" t="e">
        <f t="shared" si="280"/>
        <v>#VALUE!</v>
      </c>
      <c r="W810" s="8" t="e">
        <f t="shared" si="281"/>
        <v>#VALUE!</v>
      </c>
      <c r="X810" s="11" t="e">
        <f t="shared" si="282"/>
        <v>#VALUE!</v>
      </c>
      <c r="Y810" s="11" t="e">
        <f t="shared" si="283"/>
        <v>#VALUE!</v>
      </c>
      <c r="Z810" s="11" t="e">
        <f t="shared" si="284"/>
        <v>#VALUE!</v>
      </c>
      <c r="AA810" s="11" t="e">
        <f t="shared" si="285"/>
        <v>#VALUE!</v>
      </c>
      <c r="AB810" s="11" t="e">
        <f t="shared" si="286"/>
        <v>#VALUE!</v>
      </c>
      <c r="AC810" s="11" t="e">
        <f t="shared" si="287"/>
        <v>#VALUE!</v>
      </c>
      <c r="AD810" s="11" t="e">
        <f t="shared" si="288"/>
        <v>#VALUE!</v>
      </c>
      <c r="AE810" s="11" t="e">
        <f t="shared" si="289"/>
        <v>#VALUE!</v>
      </c>
      <c r="AF810" s="11" t="e">
        <f t="shared" si="290"/>
        <v>#VALUE!</v>
      </c>
      <c r="AG810" s="11" t="e">
        <f t="shared" si="291"/>
        <v>#VALUE!</v>
      </c>
      <c r="AH810" s="11" t="e">
        <f t="shared" si="292"/>
        <v>#VALUE!</v>
      </c>
    </row>
    <row r="811" spans="1:34">
      <c r="A811" s="3">
        <v>59111</v>
      </c>
      <c r="B811" s="4" t="s">
        <v>103</v>
      </c>
      <c r="C811" s="4" t="s">
        <v>103</v>
      </c>
      <c r="D811" s="4" t="s">
        <v>103</v>
      </c>
      <c r="E811" s="4" t="s">
        <v>103</v>
      </c>
      <c r="F811" s="9" t="s">
        <v>103</v>
      </c>
      <c r="G811" s="11" t="s">
        <v>103</v>
      </c>
      <c r="H811" s="9" t="s">
        <v>103</v>
      </c>
      <c r="I811" s="9" t="s">
        <v>103</v>
      </c>
      <c r="J811" s="9" t="s">
        <v>103</v>
      </c>
      <c r="K811" s="9" t="s">
        <v>103</v>
      </c>
      <c r="L811" s="9" t="s">
        <v>103</v>
      </c>
      <c r="M811" s="7" t="e">
        <f t="shared" si="271"/>
        <v>#VALUE!</v>
      </c>
      <c r="N811" s="8" t="e">
        <f t="shared" si="272"/>
        <v>#VALUE!</v>
      </c>
      <c r="O811" s="8" t="e">
        <f t="shared" si="273"/>
        <v>#VALUE!</v>
      </c>
      <c r="P811" s="8" t="e">
        <f t="shared" si="274"/>
        <v>#VALUE!</v>
      </c>
      <c r="Q811" s="8" t="e">
        <f t="shared" si="275"/>
        <v>#VALUE!</v>
      </c>
      <c r="R811" s="8" t="e">
        <f t="shared" si="276"/>
        <v>#VALUE!</v>
      </c>
      <c r="S811" s="8" t="e">
        <f t="shared" si="277"/>
        <v>#VALUE!</v>
      </c>
      <c r="T811" s="8" t="e">
        <f t="shared" si="278"/>
        <v>#VALUE!</v>
      </c>
      <c r="U811" s="8" t="e">
        <f t="shared" si="279"/>
        <v>#VALUE!</v>
      </c>
      <c r="V811" s="8" t="e">
        <f t="shared" si="280"/>
        <v>#VALUE!</v>
      </c>
      <c r="W811" s="8" t="e">
        <f t="shared" si="281"/>
        <v>#VALUE!</v>
      </c>
      <c r="X811" s="11" t="e">
        <f t="shared" si="282"/>
        <v>#VALUE!</v>
      </c>
      <c r="Y811" s="11" t="e">
        <f t="shared" si="283"/>
        <v>#VALUE!</v>
      </c>
      <c r="Z811" s="11" t="e">
        <f t="shared" si="284"/>
        <v>#VALUE!</v>
      </c>
      <c r="AA811" s="11" t="e">
        <f t="shared" si="285"/>
        <v>#VALUE!</v>
      </c>
      <c r="AB811" s="11" t="e">
        <f t="shared" si="286"/>
        <v>#VALUE!</v>
      </c>
      <c r="AC811" s="11" t="e">
        <f t="shared" si="287"/>
        <v>#VALUE!</v>
      </c>
      <c r="AD811" s="11" t="e">
        <f t="shared" si="288"/>
        <v>#VALUE!</v>
      </c>
      <c r="AE811" s="11" t="e">
        <f t="shared" si="289"/>
        <v>#VALUE!</v>
      </c>
      <c r="AF811" s="11" t="e">
        <f t="shared" si="290"/>
        <v>#VALUE!</v>
      </c>
      <c r="AG811" s="11" t="e">
        <f t="shared" si="291"/>
        <v>#VALUE!</v>
      </c>
      <c r="AH811" s="11" t="e">
        <f t="shared" si="292"/>
        <v>#VALUE!</v>
      </c>
    </row>
    <row r="812" spans="1:34">
      <c r="A812" s="3">
        <v>59141</v>
      </c>
      <c r="B812" s="4" t="s">
        <v>103</v>
      </c>
      <c r="C812" s="4" t="s">
        <v>103</v>
      </c>
      <c r="D812" s="4" t="s">
        <v>103</v>
      </c>
      <c r="E812" s="4" t="s">
        <v>103</v>
      </c>
      <c r="F812" s="9" t="s">
        <v>103</v>
      </c>
      <c r="G812" s="11" t="s">
        <v>103</v>
      </c>
      <c r="H812" s="9" t="s">
        <v>103</v>
      </c>
      <c r="I812" s="9" t="s">
        <v>103</v>
      </c>
      <c r="J812" s="9" t="s">
        <v>103</v>
      </c>
      <c r="K812" s="9" t="s">
        <v>103</v>
      </c>
      <c r="L812" s="9" t="s">
        <v>103</v>
      </c>
      <c r="M812" s="7" t="e">
        <f t="shared" si="271"/>
        <v>#VALUE!</v>
      </c>
      <c r="N812" s="8" t="e">
        <f t="shared" si="272"/>
        <v>#VALUE!</v>
      </c>
      <c r="O812" s="8" t="e">
        <f t="shared" si="273"/>
        <v>#VALUE!</v>
      </c>
      <c r="P812" s="8" t="e">
        <f t="shared" si="274"/>
        <v>#VALUE!</v>
      </c>
      <c r="Q812" s="8" t="e">
        <f t="shared" si="275"/>
        <v>#VALUE!</v>
      </c>
      <c r="R812" s="8" t="e">
        <f t="shared" si="276"/>
        <v>#VALUE!</v>
      </c>
      <c r="S812" s="8" t="e">
        <f t="shared" si="277"/>
        <v>#VALUE!</v>
      </c>
      <c r="T812" s="8" t="e">
        <f t="shared" si="278"/>
        <v>#VALUE!</v>
      </c>
      <c r="U812" s="8" t="e">
        <f t="shared" si="279"/>
        <v>#VALUE!</v>
      </c>
      <c r="V812" s="8" t="e">
        <f t="shared" si="280"/>
        <v>#VALUE!</v>
      </c>
      <c r="W812" s="8" t="e">
        <f t="shared" si="281"/>
        <v>#VALUE!</v>
      </c>
      <c r="X812" s="11" t="e">
        <f t="shared" si="282"/>
        <v>#VALUE!</v>
      </c>
      <c r="Y812" s="11" t="e">
        <f t="shared" si="283"/>
        <v>#VALUE!</v>
      </c>
      <c r="Z812" s="11" t="e">
        <f t="shared" si="284"/>
        <v>#VALUE!</v>
      </c>
      <c r="AA812" s="11" t="e">
        <f t="shared" si="285"/>
        <v>#VALUE!</v>
      </c>
      <c r="AB812" s="11" t="e">
        <f t="shared" si="286"/>
        <v>#VALUE!</v>
      </c>
      <c r="AC812" s="11" t="e">
        <f t="shared" si="287"/>
        <v>#VALUE!</v>
      </c>
      <c r="AD812" s="11" t="e">
        <f t="shared" si="288"/>
        <v>#VALUE!</v>
      </c>
      <c r="AE812" s="11" t="e">
        <f t="shared" si="289"/>
        <v>#VALUE!</v>
      </c>
      <c r="AF812" s="11" t="e">
        <f t="shared" si="290"/>
        <v>#VALUE!</v>
      </c>
      <c r="AG812" s="11" t="e">
        <f t="shared" si="291"/>
        <v>#VALUE!</v>
      </c>
      <c r="AH812" s="11" t="e">
        <f t="shared" si="292"/>
        <v>#VALUE!</v>
      </c>
    </row>
    <row r="813" spans="1:34">
      <c r="A813" s="3">
        <v>59172</v>
      </c>
      <c r="B813" s="4" t="s">
        <v>103</v>
      </c>
      <c r="C813" s="4" t="s">
        <v>103</v>
      </c>
      <c r="D813" s="4" t="s">
        <v>103</v>
      </c>
      <c r="E813" s="4" t="s">
        <v>103</v>
      </c>
      <c r="F813" s="9" t="s">
        <v>103</v>
      </c>
      <c r="G813" s="11" t="s">
        <v>103</v>
      </c>
      <c r="H813" s="9" t="s">
        <v>103</v>
      </c>
      <c r="I813" s="9" t="s">
        <v>103</v>
      </c>
      <c r="J813" s="9" t="s">
        <v>103</v>
      </c>
      <c r="K813" s="9" t="s">
        <v>103</v>
      </c>
      <c r="L813" s="9" t="s">
        <v>103</v>
      </c>
      <c r="M813" s="7" t="e">
        <f t="shared" si="271"/>
        <v>#VALUE!</v>
      </c>
      <c r="N813" s="8" t="e">
        <f t="shared" si="272"/>
        <v>#VALUE!</v>
      </c>
      <c r="O813" s="8" t="e">
        <f t="shared" si="273"/>
        <v>#VALUE!</v>
      </c>
      <c r="P813" s="8" t="e">
        <f t="shared" si="274"/>
        <v>#VALUE!</v>
      </c>
      <c r="Q813" s="8" t="e">
        <f t="shared" si="275"/>
        <v>#VALUE!</v>
      </c>
      <c r="R813" s="8" t="e">
        <f t="shared" si="276"/>
        <v>#VALUE!</v>
      </c>
      <c r="S813" s="8" t="e">
        <f t="shared" si="277"/>
        <v>#VALUE!</v>
      </c>
      <c r="T813" s="8" t="e">
        <f t="shared" si="278"/>
        <v>#VALUE!</v>
      </c>
      <c r="U813" s="8" t="e">
        <f t="shared" si="279"/>
        <v>#VALUE!</v>
      </c>
      <c r="V813" s="8" t="e">
        <f t="shared" si="280"/>
        <v>#VALUE!</v>
      </c>
      <c r="W813" s="8" t="e">
        <f t="shared" si="281"/>
        <v>#VALUE!</v>
      </c>
      <c r="X813" s="11" t="e">
        <f t="shared" si="282"/>
        <v>#VALUE!</v>
      </c>
      <c r="Y813" s="11" t="e">
        <f t="shared" si="283"/>
        <v>#VALUE!</v>
      </c>
      <c r="Z813" s="11" t="e">
        <f t="shared" si="284"/>
        <v>#VALUE!</v>
      </c>
      <c r="AA813" s="11" t="e">
        <f t="shared" si="285"/>
        <v>#VALUE!</v>
      </c>
      <c r="AB813" s="11" t="e">
        <f t="shared" si="286"/>
        <v>#VALUE!</v>
      </c>
      <c r="AC813" s="11" t="e">
        <f t="shared" si="287"/>
        <v>#VALUE!</v>
      </c>
      <c r="AD813" s="11" t="e">
        <f t="shared" si="288"/>
        <v>#VALUE!</v>
      </c>
      <c r="AE813" s="11" t="e">
        <f t="shared" si="289"/>
        <v>#VALUE!</v>
      </c>
      <c r="AF813" s="11" t="e">
        <f t="shared" si="290"/>
        <v>#VALUE!</v>
      </c>
      <c r="AG813" s="11" t="e">
        <f t="shared" si="291"/>
        <v>#VALUE!</v>
      </c>
      <c r="AH813" s="11" t="e">
        <f t="shared" si="292"/>
        <v>#VALUE!</v>
      </c>
    </row>
    <row r="814" spans="1:34">
      <c r="A814" s="3">
        <v>59203</v>
      </c>
      <c r="B814" s="4" t="s">
        <v>103</v>
      </c>
      <c r="C814" s="4" t="s">
        <v>103</v>
      </c>
      <c r="D814" s="4" t="s">
        <v>103</v>
      </c>
      <c r="E814" s="4" t="s">
        <v>103</v>
      </c>
      <c r="F814" s="9" t="s">
        <v>103</v>
      </c>
      <c r="G814" s="11" t="s">
        <v>103</v>
      </c>
      <c r="H814" s="9" t="s">
        <v>103</v>
      </c>
      <c r="I814" s="9" t="s">
        <v>103</v>
      </c>
      <c r="J814" s="9" t="s">
        <v>103</v>
      </c>
      <c r="K814" s="9" t="s">
        <v>103</v>
      </c>
      <c r="L814" s="9" t="s">
        <v>103</v>
      </c>
      <c r="M814" s="7" t="e">
        <f t="shared" si="271"/>
        <v>#VALUE!</v>
      </c>
      <c r="N814" s="8" t="e">
        <f t="shared" si="272"/>
        <v>#VALUE!</v>
      </c>
      <c r="O814" s="8" t="e">
        <f t="shared" si="273"/>
        <v>#VALUE!</v>
      </c>
      <c r="P814" s="8" t="e">
        <f t="shared" si="274"/>
        <v>#VALUE!</v>
      </c>
      <c r="Q814" s="8" t="e">
        <f t="shared" si="275"/>
        <v>#VALUE!</v>
      </c>
      <c r="R814" s="8" t="e">
        <f t="shared" si="276"/>
        <v>#VALUE!</v>
      </c>
      <c r="S814" s="8" t="e">
        <f t="shared" si="277"/>
        <v>#VALUE!</v>
      </c>
      <c r="T814" s="8" t="e">
        <f t="shared" si="278"/>
        <v>#VALUE!</v>
      </c>
      <c r="U814" s="8" t="e">
        <f t="shared" si="279"/>
        <v>#VALUE!</v>
      </c>
      <c r="V814" s="8" t="e">
        <f t="shared" si="280"/>
        <v>#VALUE!</v>
      </c>
      <c r="W814" s="8" t="e">
        <f t="shared" si="281"/>
        <v>#VALUE!</v>
      </c>
      <c r="X814" s="11" t="e">
        <f t="shared" si="282"/>
        <v>#VALUE!</v>
      </c>
      <c r="Y814" s="11" t="e">
        <f t="shared" si="283"/>
        <v>#VALUE!</v>
      </c>
      <c r="Z814" s="11" t="e">
        <f t="shared" si="284"/>
        <v>#VALUE!</v>
      </c>
      <c r="AA814" s="11" t="e">
        <f t="shared" si="285"/>
        <v>#VALUE!</v>
      </c>
      <c r="AB814" s="11" t="e">
        <f t="shared" si="286"/>
        <v>#VALUE!</v>
      </c>
      <c r="AC814" s="11" t="e">
        <f t="shared" si="287"/>
        <v>#VALUE!</v>
      </c>
      <c r="AD814" s="11" t="e">
        <f t="shared" si="288"/>
        <v>#VALUE!</v>
      </c>
      <c r="AE814" s="11" t="e">
        <f t="shared" si="289"/>
        <v>#VALUE!</v>
      </c>
      <c r="AF814" s="11" t="e">
        <f t="shared" si="290"/>
        <v>#VALUE!</v>
      </c>
      <c r="AG814" s="11" t="e">
        <f t="shared" si="291"/>
        <v>#VALUE!</v>
      </c>
      <c r="AH814" s="11" t="e">
        <f t="shared" si="292"/>
        <v>#VALUE!</v>
      </c>
    </row>
    <row r="815" spans="1:34">
      <c r="A815" s="3">
        <v>59231</v>
      </c>
      <c r="B815" s="4" t="s">
        <v>103</v>
      </c>
      <c r="C815" s="4" t="s">
        <v>103</v>
      </c>
      <c r="D815" s="4" t="s">
        <v>103</v>
      </c>
      <c r="E815" s="4" t="s">
        <v>103</v>
      </c>
      <c r="F815" s="9" t="s">
        <v>103</v>
      </c>
      <c r="G815" s="11" t="s">
        <v>103</v>
      </c>
      <c r="H815" s="9" t="s">
        <v>103</v>
      </c>
      <c r="I815" s="9" t="s">
        <v>103</v>
      </c>
      <c r="J815" s="9" t="s">
        <v>103</v>
      </c>
      <c r="K815" s="9" t="s">
        <v>103</v>
      </c>
      <c r="L815" s="9" t="s">
        <v>103</v>
      </c>
      <c r="M815" s="7" t="e">
        <f t="shared" si="271"/>
        <v>#VALUE!</v>
      </c>
      <c r="N815" s="8" t="e">
        <f t="shared" si="272"/>
        <v>#VALUE!</v>
      </c>
      <c r="O815" s="8" t="e">
        <f t="shared" si="273"/>
        <v>#VALUE!</v>
      </c>
      <c r="P815" s="8" t="e">
        <f t="shared" si="274"/>
        <v>#VALUE!</v>
      </c>
      <c r="Q815" s="8" t="e">
        <f t="shared" si="275"/>
        <v>#VALUE!</v>
      </c>
      <c r="R815" s="8" t="e">
        <f t="shared" si="276"/>
        <v>#VALUE!</v>
      </c>
      <c r="S815" s="8" t="e">
        <f t="shared" si="277"/>
        <v>#VALUE!</v>
      </c>
      <c r="T815" s="8" t="e">
        <f t="shared" si="278"/>
        <v>#VALUE!</v>
      </c>
      <c r="U815" s="8" t="e">
        <f t="shared" si="279"/>
        <v>#VALUE!</v>
      </c>
      <c r="V815" s="8" t="e">
        <f t="shared" si="280"/>
        <v>#VALUE!</v>
      </c>
      <c r="W815" s="8" t="e">
        <f t="shared" si="281"/>
        <v>#VALUE!</v>
      </c>
      <c r="X815" s="11" t="e">
        <f t="shared" si="282"/>
        <v>#VALUE!</v>
      </c>
      <c r="Y815" s="11" t="e">
        <f t="shared" si="283"/>
        <v>#VALUE!</v>
      </c>
      <c r="Z815" s="11" t="e">
        <f t="shared" si="284"/>
        <v>#VALUE!</v>
      </c>
      <c r="AA815" s="11" t="e">
        <f t="shared" si="285"/>
        <v>#VALUE!</v>
      </c>
      <c r="AB815" s="11" t="e">
        <f t="shared" si="286"/>
        <v>#VALUE!</v>
      </c>
      <c r="AC815" s="11" t="e">
        <f t="shared" si="287"/>
        <v>#VALUE!</v>
      </c>
      <c r="AD815" s="11" t="e">
        <f t="shared" si="288"/>
        <v>#VALUE!</v>
      </c>
      <c r="AE815" s="11" t="e">
        <f t="shared" si="289"/>
        <v>#VALUE!</v>
      </c>
      <c r="AF815" s="11" t="e">
        <f t="shared" si="290"/>
        <v>#VALUE!</v>
      </c>
      <c r="AG815" s="11" t="e">
        <f t="shared" si="291"/>
        <v>#VALUE!</v>
      </c>
      <c r="AH815" s="11" t="e">
        <f t="shared" si="292"/>
        <v>#VALUE!</v>
      </c>
    </row>
    <row r="816" spans="1:34">
      <c r="A816" s="3">
        <v>59262</v>
      </c>
      <c r="B816" s="4" t="s">
        <v>103</v>
      </c>
      <c r="C816" s="4" t="s">
        <v>103</v>
      </c>
      <c r="D816" s="4" t="s">
        <v>103</v>
      </c>
      <c r="E816" s="4" t="s">
        <v>103</v>
      </c>
      <c r="F816" s="9" t="s">
        <v>103</v>
      </c>
      <c r="G816" s="11" t="s">
        <v>103</v>
      </c>
      <c r="H816" s="9" t="s">
        <v>103</v>
      </c>
      <c r="I816" s="9" t="s">
        <v>103</v>
      </c>
      <c r="J816" s="9" t="s">
        <v>103</v>
      </c>
      <c r="K816" s="9" t="s">
        <v>103</v>
      </c>
      <c r="L816" s="9" t="s">
        <v>103</v>
      </c>
      <c r="M816" s="7" t="e">
        <f t="shared" si="271"/>
        <v>#VALUE!</v>
      </c>
      <c r="N816" s="8" t="e">
        <f t="shared" si="272"/>
        <v>#VALUE!</v>
      </c>
      <c r="O816" s="8" t="e">
        <f t="shared" si="273"/>
        <v>#VALUE!</v>
      </c>
      <c r="P816" s="8" t="e">
        <f t="shared" si="274"/>
        <v>#VALUE!</v>
      </c>
      <c r="Q816" s="8" t="e">
        <f t="shared" si="275"/>
        <v>#VALUE!</v>
      </c>
      <c r="R816" s="8" t="e">
        <f t="shared" si="276"/>
        <v>#VALUE!</v>
      </c>
      <c r="S816" s="8" t="e">
        <f t="shared" si="277"/>
        <v>#VALUE!</v>
      </c>
      <c r="T816" s="8" t="e">
        <f t="shared" si="278"/>
        <v>#VALUE!</v>
      </c>
      <c r="U816" s="8" t="e">
        <f t="shared" si="279"/>
        <v>#VALUE!</v>
      </c>
      <c r="V816" s="8" t="e">
        <f t="shared" si="280"/>
        <v>#VALUE!</v>
      </c>
      <c r="W816" s="8" t="e">
        <f t="shared" si="281"/>
        <v>#VALUE!</v>
      </c>
      <c r="X816" s="11" t="e">
        <f t="shared" si="282"/>
        <v>#VALUE!</v>
      </c>
      <c r="Y816" s="11" t="e">
        <f t="shared" si="283"/>
        <v>#VALUE!</v>
      </c>
      <c r="Z816" s="11" t="e">
        <f t="shared" si="284"/>
        <v>#VALUE!</v>
      </c>
      <c r="AA816" s="11" t="e">
        <f t="shared" si="285"/>
        <v>#VALUE!</v>
      </c>
      <c r="AB816" s="11" t="e">
        <f t="shared" si="286"/>
        <v>#VALUE!</v>
      </c>
      <c r="AC816" s="11" t="e">
        <f t="shared" si="287"/>
        <v>#VALUE!</v>
      </c>
      <c r="AD816" s="11" t="e">
        <f t="shared" si="288"/>
        <v>#VALUE!</v>
      </c>
      <c r="AE816" s="11" t="e">
        <f t="shared" si="289"/>
        <v>#VALUE!</v>
      </c>
      <c r="AF816" s="11" t="e">
        <f t="shared" si="290"/>
        <v>#VALUE!</v>
      </c>
      <c r="AG816" s="11" t="e">
        <f t="shared" si="291"/>
        <v>#VALUE!</v>
      </c>
      <c r="AH816" s="11" t="e">
        <f t="shared" si="292"/>
        <v>#VALUE!</v>
      </c>
    </row>
    <row r="817" spans="1:34">
      <c r="A817" s="3">
        <v>59292</v>
      </c>
      <c r="B817" s="4" t="s">
        <v>103</v>
      </c>
      <c r="C817" s="4" t="s">
        <v>103</v>
      </c>
      <c r="D817" s="4" t="s">
        <v>103</v>
      </c>
      <c r="E817" s="4" t="s">
        <v>103</v>
      </c>
      <c r="F817" s="9" t="s">
        <v>103</v>
      </c>
      <c r="G817" s="11" t="s">
        <v>103</v>
      </c>
      <c r="H817" s="9" t="s">
        <v>103</v>
      </c>
      <c r="I817" s="9" t="s">
        <v>103</v>
      </c>
      <c r="J817" s="9" t="s">
        <v>103</v>
      </c>
      <c r="K817" s="9" t="s">
        <v>103</v>
      </c>
      <c r="L817" s="9" t="s">
        <v>103</v>
      </c>
      <c r="M817" s="7" t="e">
        <f t="shared" si="271"/>
        <v>#VALUE!</v>
      </c>
      <c r="N817" s="8" t="e">
        <f t="shared" si="272"/>
        <v>#VALUE!</v>
      </c>
      <c r="O817" s="8" t="e">
        <f t="shared" si="273"/>
        <v>#VALUE!</v>
      </c>
      <c r="P817" s="8" t="e">
        <f t="shared" si="274"/>
        <v>#VALUE!</v>
      </c>
      <c r="Q817" s="8" t="e">
        <f t="shared" si="275"/>
        <v>#VALUE!</v>
      </c>
      <c r="R817" s="8" t="e">
        <f t="shared" si="276"/>
        <v>#VALUE!</v>
      </c>
      <c r="S817" s="8" t="e">
        <f t="shared" si="277"/>
        <v>#VALUE!</v>
      </c>
      <c r="T817" s="8" t="e">
        <f t="shared" si="278"/>
        <v>#VALUE!</v>
      </c>
      <c r="U817" s="8" t="e">
        <f t="shared" si="279"/>
        <v>#VALUE!</v>
      </c>
      <c r="V817" s="8" t="e">
        <f t="shared" si="280"/>
        <v>#VALUE!</v>
      </c>
      <c r="W817" s="8" t="e">
        <f t="shared" si="281"/>
        <v>#VALUE!</v>
      </c>
      <c r="X817" s="11" t="e">
        <f t="shared" si="282"/>
        <v>#VALUE!</v>
      </c>
      <c r="Y817" s="11" t="e">
        <f t="shared" si="283"/>
        <v>#VALUE!</v>
      </c>
      <c r="Z817" s="11" t="e">
        <f t="shared" si="284"/>
        <v>#VALUE!</v>
      </c>
      <c r="AA817" s="11" t="e">
        <f t="shared" si="285"/>
        <v>#VALUE!</v>
      </c>
      <c r="AB817" s="11" t="e">
        <f t="shared" si="286"/>
        <v>#VALUE!</v>
      </c>
      <c r="AC817" s="11" t="e">
        <f t="shared" si="287"/>
        <v>#VALUE!</v>
      </c>
      <c r="AD817" s="11" t="e">
        <f t="shared" si="288"/>
        <v>#VALUE!</v>
      </c>
      <c r="AE817" s="11" t="e">
        <f t="shared" si="289"/>
        <v>#VALUE!</v>
      </c>
      <c r="AF817" s="11" t="e">
        <f t="shared" si="290"/>
        <v>#VALUE!</v>
      </c>
      <c r="AG817" s="11" t="e">
        <f t="shared" si="291"/>
        <v>#VALUE!</v>
      </c>
      <c r="AH817" s="11" t="e">
        <f t="shared" si="292"/>
        <v>#VALUE!</v>
      </c>
    </row>
    <row r="818" spans="1:34">
      <c r="A818" s="3">
        <v>59323</v>
      </c>
      <c r="B818" s="4" t="s">
        <v>103</v>
      </c>
      <c r="C818" s="4" t="s">
        <v>103</v>
      </c>
      <c r="D818" s="4" t="s">
        <v>103</v>
      </c>
      <c r="E818" s="4" t="s">
        <v>103</v>
      </c>
      <c r="F818" s="9" t="s">
        <v>103</v>
      </c>
      <c r="G818" s="11" t="s">
        <v>103</v>
      </c>
      <c r="H818" s="9" t="s">
        <v>103</v>
      </c>
      <c r="I818" s="9" t="s">
        <v>103</v>
      </c>
      <c r="J818" s="9" t="s">
        <v>103</v>
      </c>
      <c r="K818" s="9" t="s">
        <v>103</v>
      </c>
      <c r="L818" s="9" t="s">
        <v>103</v>
      </c>
      <c r="M818" s="7" t="e">
        <f t="shared" ref="M818:M881" si="293">M817*(1+B818)</f>
        <v>#VALUE!</v>
      </c>
      <c r="N818" s="8" t="e">
        <f t="shared" ref="N818:N881" si="294">N817*(1+C818)</f>
        <v>#VALUE!</v>
      </c>
      <c r="O818" s="8" t="e">
        <f t="shared" ref="O818:O881" si="295">O817*(1+D818)</f>
        <v>#VALUE!</v>
      </c>
      <c r="P818" s="8" t="e">
        <f t="shared" ref="P818:P881" si="296">P817*(1+E818)</f>
        <v>#VALUE!</v>
      </c>
      <c r="Q818" s="8" t="e">
        <f t="shared" ref="Q818:Q881" si="297">Q817*(1+F818)</f>
        <v>#VALUE!</v>
      </c>
      <c r="R818" s="8" t="e">
        <f t="shared" ref="R818:R881" si="298">R817*(1+G818)</f>
        <v>#VALUE!</v>
      </c>
      <c r="S818" s="8" t="e">
        <f t="shared" ref="S818:S881" si="299">S817*(1+H818)</f>
        <v>#VALUE!</v>
      </c>
      <c r="T818" s="8" t="e">
        <f t="shared" ref="T818:T881" si="300">T817*(1+I818)</f>
        <v>#VALUE!</v>
      </c>
      <c r="U818" s="8" t="e">
        <f t="shared" ref="U818:U881" si="301">U817*(1+J818)</f>
        <v>#VALUE!</v>
      </c>
      <c r="V818" s="8" t="e">
        <f t="shared" ref="V818:V881" si="302">V817*(1+K818)</f>
        <v>#VALUE!</v>
      </c>
      <c r="W818" s="8" t="e">
        <f t="shared" ref="W818:W881" si="303">W817*(1+L818)</f>
        <v>#VALUE!</v>
      </c>
      <c r="X818" s="11" t="e">
        <f t="shared" si="282"/>
        <v>#VALUE!</v>
      </c>
      <c r="Y818" s="11" t="e">
        <f t="shared" si="283"/>
        <v>#VALUE!</v>
      </c>
      <c r="Z818" s="11" t="e">
        <f t="shared" si="284"/>
        <v>#VALUE!</v>
      </c>
      <c r="AA818" s="11" t="e">
        <f t="shared" si="285"/>
        <v>#VALUE!</v>
      </c>
      <c r="AB818" s="11" t="e">
        <f t="shared" si="286"/>
        <v>#VALUE!</v>
      </c>
      <c r="AC818" s="11" t="e">
        <f t="shared" si="287"/>
        <v>#VALUE!</v>
      </c>
      <c r="AD818" s="11" t="e">
        <f t="shared" si="288"/>
        <v>#VALUE!</v>
      </c>
      <c r="AE818" s="11" t="e">
        <f t="shared" si="289"/>
        <v>#VALUE!</v>
      </c>
      <c r="AF818" s="11" t="e">
        <f t="shared" si="290"/>
        <v>#VALUE!</v>
      </c>
      <c r="AG818" s="11" t="e">
        <f t="shared" si="291"/>
        <v>#VALUE!</v>
      </c>
      <c r="AH818" s="11" t="e">
        <f t="shared" si="292"/>
        <v>#VALUE!</v>
      </c>
    </row>
    <row r="819" spans="1:34">
      <c r="A819" s="3">
        <v>59353</v>
      </c>
      <c r="B819" s="4" t="s">
        <v>103</v>
      </c>
      <c r="C819" s="4" t="s">
        <v>103</v>
      </c>
      <c r="D819" s="4" t="s">
        <v>103</v>
      </c>
      <c r="E819" s="4" t="s">
        <v>103</v>
      </c>
      <c r="F819" s="9" t="s">
        <v>103</v>
      </c>
      <c r="G819" s="11" t="s">
        <v>103</v>
      </c>
      <c r="H819" s="9" t="s">
        <v>103</v>
      </c>
      <c r="I819" s="9" t="s">
        <v>103</v>
      </c>
      <c r="J819" s="9" t="s">
        <v>103</v>
      </c>
      <c r="K819" s="9" t="s">
        <v>103</v>
      </c>
      <c r="L819" s="9" t="s">
        <v>103</v>
      </c>
      <c r="M819" s="7" t="e">
        <f t="shared" si="293"/>
        <v>#VALUE!</v>
      </c>
      <c r="N819" s="8" t="e">
        <f t="shared" si="294"/>
        <v>#VALUE!</v>
      </c>
      <c r="O819" s="8" t="e">
        <f t="shared" si="295"/>
        <v>#VALUE!</v>
      </c>
      <c r="P819" s="8" t="e">
        <f t="shared" si="296"/>
        <v>#VALUE!</v>
      </c>
      <c r="Q819" s="8" t="e">
        <f t="shared" si="297"/>
        <v>#VALUE!</v>
      </c>
      <c r="R819" s="8" t="e">
        <f t="shared" si="298"/>
        <v>#VALUE!</v>
      </c>
      <c r="S819" s="8" t="e">
        <f t="shared" si="299"/>
        <v>#VALUE!</v>
      </c>
      <c r="T819" s="8" t="e">
        <f t="shared" si="300"/>
        <v>#VALUE!</v>
      </c>
      <c r="U819" s="8" t="e">
        <f t="shared" si="301"/>
        <v>#VALUE!</v>
      </c>
      <c r="V819" s="8" t="e">
        <f t="shared" si="302"/>
        <v>#VALUE!</v>
      </c>
      <c r="W819" s="8" t="e">
        <f t="shared" si="303"/>
        <v>#VALUE!</v>
      </c>
      <c r="X819" s="11" t="e">
        <f t="shared" si="282"/>
        <v>#VALUE!</v>
      </c>
      <c r="Y819" s="11" t="e">
        <f t="shared" si="283"/>
        <v>#VALUE!</v>
      </c>
      <c r="Z819" s="11" t="e">
        <f t="shared" si="284"/>
        <v>#VALUE!</v>
      </c>
      <c r="AA819" s="11" t="e">
        <f t="shared" si="285"/>
        <v>#VALUE!</v>
      </c>
      <c r="AB819" s="11" t="e">
        <f t="shared" si="286"/>
        <v>#VALUE!</v>
      </c>
      <c r="AC819" s="11" t="e">
        <f t="shared" si="287"/>
        <v>#VALUE!</v>
      </c>
      <c r="AD819" s="11" t="e">
        <f t="shared" si="288"/>
        <v>#VALUE!</v>
      </c>
      <c r="AE819" s="11" t="e">
        <f t="shared" si="289"/>
        <v>#VALUE!</v>
      </c>
      <c r="AF819" s="11" t="e">
        <f t="shared" si="290"/>
        <v>#VALUE!</v>
      </c>
      <c r="AG819" s="11" t="e">
        <f t="shared" si="291"/>
        <v>#VALUE!</v>
      </c>
      <c r="AH819" s="11" t="e">
        <f t="shared" si="292"/>
        <v>#VALUE!</v>
      </c>
    </row>
    <row r="820" spans="1:34">
      <c r="A820" s="3">
        <v>59384</v>
      </c>
      <c r="B820" s="4" t="s">
        <v>103</v>
      </c>
      <c r="C820" s="4" t="s">
        <v>103</v>
      </c>
      <c r="D820" s="4" t="s">
        <v>103</v>
      </c>
      <c r="E820" s="4" t="s">
        <v>103</v>
      </c>
      <c r="F820" s="9" t="s">
        <v>103</v>
      </c>
      <c r="G820" s="11" t="s">
        <v>103</v>
      </c>
      <c r="H820" s="9" t="s">
        <v>103</v>
      </c>
      <c r="I820" s="9" t="s">
        <v>103</v>
      </c>
      <c r="J820" s="9" t="s">
        <v>103</v>
      </c>
      <c r="K820" s="9" t="s">
        <v>103</v>
      </c>
      <c r="L820" s="9" t="s">
        <v>103</v>
      </c>
      <c r="M820" s="7" t="e">
        <f t="shared" si="293"/>
        <v>#VALUE!</v>
      </c>
      <c r="N820" s="8" t="e">
        <f t="shared" si="294"/>
        <v>#VALUE!</v>
      </c>
      <c r="O820" s="8" t="e">
        <f t="shared" si="295"/>
        <v>#VALUE!</v>
      </c>
      <c r="P820" s="8" t="e">
        <f t="shared" si="296"/>
        <v>#VALUE!</v>
      </c>
      <c r="Q820" s="8" t="e">
        <f t="shared" si="297"/>
        <v>#VALUE!</v>
      </c>
      <c r="R820" s="8" t="e">
        <f t="shared" si="298"/>
        <v>#VALUE!</v>
      </c>
      <c r="S820" s="8" t="e">
        <f t="shared" si="299"/>
        <v>#VALUE!</v>
      </c>
      <c r="T820" s="8" t="e">
        <f t="shared" si="300"/>
        <v>#VALUE!</v>
      </c>
      <c r="U820" s="8" t="e">
        <f t="shared" si="301"/>
        <v>#VALUE!</v>
      </c>
      <c r="V820" s="8" t="e">
        <f t="shared" si="302"/>
        <v>#VALUE!</v>
      </c>
      <c r="W820" s="8" t="e">
        <f t="shared" si="303"/>
        <v>#VALUE!</v>
      </c>
      <c r="X820" s="11" t="e">
        <f t="shared" si="282"/>
        <v>#VALUE!</v>
      </c>
      <c r="Y820" s="11" t="e">
        <f t="shared" si="283"/>
        <v>#VALUE!</v>
      </c>
      <c r="Z820" s="11" t="e">
        <f t="shared" si="284"/>
        <v>#VALUE!</v>
      </c>
      <c r="AA820" s="11" t="e">
        <f t="shared" si="285"/>
        <v>#VALUE!</v>
      </c>
      <c r="AB820" s="11" t="e">
        <f t="shared" si="286"/>
        <v>#VALUE!</v>
      </c>
      <c r="AC820" s="11" t="e">
        <f t="shared" si="287"/>
        <v>#VALUE!</v>
      </c>
      <c r="AD820" s="11" t="e">
        <f t="shared" si="288"/>
        <v>#VALUE!</v>
      </c>
      <c r="AE820" s="11" t="e">
        <f t="shared" si="289"/>
        <v>#VALUE!</v>
      </c>
      <c r="AF820" s="11" t="e">
        <f t="shared" si="290"/>
        <v>#VALUE!</v>
      </c>
      <c r="AG820" s="11" t="e">
        <f t="shared" si="291"/>
        <v>#VALUE!</v>
      </c>
      <c r="AH820" s="11" t="e">
        <f t="shared" si="292"/>
        <v>#VALUE!</v>
      </c>
    </row>
    <row r="821" spans="1:34">
      <c r="A821" s="3">
        <v>59415</v>
      </c>
      <c r="B821" s="4" t="s">
        <v>103</v>
      </c>
      <c r="C821" s="4" t="s">
        <v>103</v>
      </c>
      <c r="D821" s="4" t="s">
        <v>103</v>
      </c>
      <c r="E821" s="4" t="s">
        <v>103</v>
      </c>
      <c r="F821" s="9" t="s">
        <v>103</v>
      </c>
      <c r="G821" s="11" t="s">
        <v>103</v>
      </c>
      <c r="H821" s="9" t="s">
        <v>103</v>
      </c>
      <c r="I821" s="9" t="s">
        <v>103</v>
      </c>
      <c r="J821" s="9" t="s">
        <v>103</v>
      </c>
      <c r="K821" s="9" t="s">
        <v>103</v>
      </c>
      <c r="L821" s="9" t="s">
        <v>103</v>
      </c>
      <c r="M821" s="7" t="e">
        <f t="shared" si="293"/>
        <v>#VALUE!</v>
      </c>
      <c r="N821" s="8" t="e">
        <f t="shared" si="294"/>
        <v>#VALUE!</v>
      </c>
      <c r="O821" s="8" t="e">
        <f t="shared" si="295"/>
        <v>#VALUE!</v>
      </c>
      <c r="P821" s="8" t="e">
        <f t="shared" si="296"/>
        <v>#VALUE!</v>
      </c>
      <c r="Q821" s="8" t="e">
        <f t="shared" si="297"/>
        <v>#VALUE!</v>
      </c>
      <c r="R821" s="8" t="e">
        <f t="shared" si="298"/>
        <v>#VALUE!</v>
      </c>
      <c r="S821" s="8" t="e">
        <f t="shared" si="299"/>
        <v>#VALUE!</v>
      </c>
      <c r="T821" s="8" t="e">
        <f t="shared" si="300"/>
        <v>#VALUE!</v>
      </c>
      <c r="U821" s="8" t="e">
        <f t="shared" si="301"/>
        <v>#VALUE!</v>
      </c>
      <c r="V821" s="8" t="e">
        <f t="shared" si="302"/>
        <v>#VALUE!</v>
      </c>
      <c r="W821" s="8" t="e">
        <f t="shared" si="303"/>
        <v>#VALUE!</v>
      </c>
      <c r="X821" s="11" t="e">
        <f t="shared" si="282"/>
        <v>#VALUE!</v>
      </c>
      <c r="Y821" s="11" t="e">
        <f t="shared" si="283"/>
        <v>#VALUE!</v>
      </c>
      <c r="Z821" s="11" t="e">
        <f t="shared" si="284"/>
        <v>#VALUE!</v>
      </c>
      <c r="AA821" s="11" t="e">
        <f t="shared" si="285"/>
        <v>#VALUE!</v>
      </c>
      <c r="AB821" s="11" t="e">
        <f t="shared" si="286"/>
        <v>#VALUE!</v>
      </c>
      <c r="AC821" s="11" t="e">
        <f t="shared" si="287"/>
        <v>#VALUE!</v>
      </c>
      <c r="AD821" s="11" t="e">
        <f t="shared" si="288"/>
        <v>#VALUE!</v>
      </c>
      <c r="AE821" s="11" t="e">
        <f t="shared" si="289"/>
        <v>#VALUE!</v>
      </c>
      <c r="AF821" s="11" t="e">
        <f t="shared" si="290"/>
        <v>#VALUE!</v>
      </c>
      <c r="AG821" s="11" t="e">
        <f t="shared" si="291"/>
        <v>#VALUE!</v>
      </c>
      <c r="AH821" s="11" t="e">
        <f t="shared" si="292"/>
        <v>#VALUE!</v>
      </c>
    </row>
    <row r="822" spans="1:34">
      <c r="A822" s="3">
        <v>59445</v>
      </c>
      <c r="B822" s="4" t="s">
        <v>103</v>
      </c>
      <c r="C822" s="4" t="s">
        <v>103</v>
      </c>
      <c r="D822" s="4" t="s">
        <v>103</v>
      </c>
      <c r="E822" s="4" t="s">
        <v>103</v>
      </c>
      <c r="F822" s="9" t="s">
        <v>103</v>
      </c>
      <c r="G822" s="11" t="s">
        <v>103</v>
      </c>
      <c r="H822" s="9" t="s">
        <v>103</v>
      </c>
      <c r="I822" s="9" t="s">
        <v>103</v>
      </c>
      <c r="J822" s="9" t="s">
        <v>103</v>
      </c>
      <c r="K822" s="9" t="s">
        <v>103</v>
      </c>
      <c r="L822" s="9" t="s">
        <v>103</v>
      </c>
      <c r="M822" s="7" t="e">
        <f t="shared" si="293"/>
        <v>#VALUE!</v>
      </c>
      <c r="N822" s="8" t="e">
        <f t="shared" si="294"/>
        <v>#VALUE!</v>
      </c>
      <c r="O822" s="8" t="e">
        <f t="shared" si="295"/>
        <v>#VALUE!</v>
      </c>
      <c r="P822" s="8" t="e">
        <f t="shared" si="296"/>
        <v>#VALUE!</v>
      </c>
      <c r="Q822" s="8" t="e">
        <f t="shared" si="297"/>
        <v>#VALUE!</v>
      </c>
      <c r="R822" s="8" t="e">
        <f t="shared" si="298"/>
        <v>#VALUE!</v>
      </c>
      <c r="S822" s="8" t="e">
        <f t="shared" si="299"/>
        <v>#VALUE!</v>
      </c>
      <c r="T822" s="8" t="e">
        <f t="shared" si="300"/>
        <v>#VALUE!</v>
      </c>
      <c r="U822" s="8" t="e">
        <f t="shared" si="301"/>
        <v>#VALUE!</v>
      </c>
      <c r="V822" s="8" t="e">
        <f t="shared" si="302"/>
        <v>#VALUE!</v>
      </c>
      <c r="W822" s="8" t="e">
        <f t="shared" si="303"/>
        <v>#VALUE!</v>
      </c>
      <c r="X822" s="11" t="e">
        <f t="shared" si="282"/>
        <v>#VALUE!</v>
      </c>
      <c r="Y822" s="11" t="e">
        <f t="shared" si="283"/>
        <v>#VALUE!</v>
      </c>
      <c r="Z822" s="11" t="e">
        <f t="shared" si="284"/>
        <v>#VALUE!</v>
      </c>
      <c r="AA822" s="11" t="e">
        <f t="shared" si="285"/>
        <v>#VALUE!</v>
      </c>
      <c r="AB822" s="11" t="e">
        <f t="shared" si="286"/>
        <v>#VALUE!</v>
      </c>
      <c r="AC822" s="11" t="e">
        <f t="shared" si="287"/>
        <v>#VALUE!</v>
      </c>
      <c r="AD822" s="11" t="e">
        <f t="shared" si="288"/>
        <v>#VALUE!</v>
      </c>
      <c r="AE822" s="11" t="e">
        <f t="shared" si="289"/>
        <v>#VALUE!</v>
      </c>
      <c r="AF822" s="11" t="e">
        <f t="shared" si="290"/>
        <v>#VALUE!</v>
      </c>
      <c r="AG822" s="11" t="e">
        <f t="shared" si="291"/>
        <v>#VALUE!</v>
      </c>
      <c r="AH822" s="11" t="e">
        <f t="shared" si="292"/>
        <v>#VALUE!</v>
      </c>
    </row>
    <row r="823" spans="1:34">
      <c r="A823" s="3">
        <v>59476</v>
      </c>
      <c r="B823" s="4" t="s">
        <v>103</v>
      </c>
      <c r="C823" s="4" t="s">
        <v>103</v>
      </c>
      <c r="D823" s="4" t="s">
        <v>103</v>
      </c>
      <c r="E823" s="4" t="s">
        <v>103</v>
      </c>
      <c r="F823" s="9" t="s">
        <v>103</v>
      </c>
      <c r="G823" s="11" t="s">
        <v>103</v>
      </c>
      <c r="H823" s="9" t="s">
        <v>103</v>
      </c>
      <c r="I823" s="9" t="s">
        <v>103</v>
      </c>
      <c r="J823" s="9" t="s">
        <v>103</v>
      </c>
      <c r="K823" s="9" t="s">
        <v>103</v>
      </c>
      <c r="L823" s="9" t="s">
        <v>103</v>
      </c>
      <c r="M823" s="7" t="e">
        <f t="shared" si="293"/>
        <v>#VALUE!</v>
      </c>
      <c r="N823" s="8" t="e">
        <f t="shared" si="294"/>
        <v>#VALUE!</v>
      </c>
      <c r="O823" s="8" t="e">
        <f t="shared" si="295"/>
        <v>#VALUE!</v>
      </c>
      <c r="P823" s="8" t="e">
        <f t="shared" si="296"/>
        <v>#VALUE!</v>
      </c>
      <c r="Q823" s="8" t="e">
        <f t="shared" si="297"/>
        <v>#VALUE!</v>
      </c>
      <c r="R823" s="8" t="e">
        <f t="shared" si="298"/>
        <v>#VALUE!</v>
      </c>
      <c r="S823" s="8" t="e">
        <f t="shared" si="299"/>
        <v>#VALUE!</v>
      </c>
      <c r="T823" s="8" t="e">
        <f t="shared" si="300"/>
        <v>#VALUE!</v>
      </c>
      <c r="U823" s="8" t="e">
        <f t="shared" si="301"/>
        <v>#VALUE!</v>
      </c>
      <c r="V823" s="8" t="e">
        <f t="shared" si="302"/>
        <v>#VALUE!</v>
      </c>
      <c r="W823" s="8" t="e">
        <f t="shared" si="303"/>
        <v>#VALUE!</v>
      </c>
      <c r="X823" s="11" t="e">
        <f t="shared" si="282"/>
        <v>#VALUE!</v>
      </c>
      <c r="Y823" s="11" t="e">
        <f t="shared" si="283"/>
        <v>#VALUE!</v>
      </c>
      <c r="Z823" s="11" t="e">
        <f t="shared" si="284"/>
        <v>#VALUE!</v>
      </c>
      <c r="AA823" s="11" t="e">
        <f t="shared" si="285"/>
        <v>#VALUE!</v>
      </c>
      <c r="AB823" s="11" t="e">
        <f t="shared" si="286"/>
        <v>#VALUE!</v>
      </c>
      <c r="AC823" s="11" t="e">
        <f t="shared" si="287"/>
        <v>#VALUE!</v>
      </c>
      <c r="AD823" s="11" t="e">
        <f t="shared" si="288"/>
        <v>#VALUE!</v>
      </c>
      <c r="AE823" s="11" t="e">
        <f t="shared" si="289"/>
        <v>#VALUE!</v>
      </c>
      <c r="AF823" s="11" t="e">
        <f t="shared" si="290"/>
        <v>#VALUE!</v>
      </c>
      <c r="AG823" s="11" t="e">
        <f t="shared" si="291"/>
        <v>#VALUE!</v>
      </c>
      <c r="AH823" s="11" t="e">
        <f t="shared" si="292"/>
        <v>#VALUE!</v>
      </c>
    </row>
    <row r="824" spans="1:34">
      <c r="A824" s="3">
        <v>59506</v>
      </c>
      <c r="B824" s="4" t="s">
        <v>103</v>
      </c>
      <c r="C824" s="4" t="s">
        <v>103</v>
      </c>
      <c r="D824" s="4" t="s">
        <v>103</v>
      </c>
      <c r="E824" s="4" t="s">
        <v>103</v>
      </c>
      <c r="F824" s="9" t="s">
        <v>103</v>
      </c>
      <c r="G824" s="11" t="s">
        <v>103</v>
      </c>
      <c r="H824" s="9" t="s">
        <v>103</v>
      </c>
      <c r="I824" s="9" t="s">
        <v>103</v>
      </c>
      <c r="J824" s="9" t="s">
        <v>103</v>
      </c>
      <c r="K824" s="9" t="s">
        <v>103</v>
      </c>
      <c r="L824" s="9" t="s">
        <v>103</v>
      </c>
      <c r="M824" s="7" t="e">
        <f t="shared" si="293"/>
        <v>#VALUE!</v>
      </c>
      <c r="N824" s="8" t="e">
        <f t="shared" si="294"/>
        <v>#VALUE!</v>
      </c>
      <c r="O824" s="8" t="e">
        <f t="shared" si="295"/>
        <v>#VALUE!</v>
      </c>
      <c r="P824" s="8" t="e">
        <f t="shared" si="296"/>
        <v>#VALUE!</v>
      </c>
      <c r="Q824" s="8" t="e">
        <f t="shared" si="297"/>
        <v>#VALUE!</v>
      </c>
      <c r="R824" s="8" t="e">
        <f t="shared" si="298"/>
        <v>#VALUE!</v>
      </c>
      <c r="S824" s="8" t="e">
        <f t="shared" si="299"/>
        <v>#VALUE!</v>
      </c>
      <c r="T824" s="8" t="e">
        <f t="shared" si="300"/>
        <v>#VALUE!</v>
      </c>
      <c r="U824" s="8" t="e">
        <f t="shared" si="301"/>
        <v>#VALUE!</v>
      </c>
      <c r="V824" s="8" t="e">
        <f t="shared" si="302"/>
        <v>#VALUE!</v>
      </c>
      <c r="W824" s="8" t="e">
        <f t="shared" si="303"/>
        <v>#VALUE!</v>
      </c>
      <c r="X824" s="11" t="e">
        <f t="shared" si="282"/>
        <v>#VALUE!</v>
      </c>
      <c r="Y824" s="11" t="e">
        <f t="shared" si="283"/>
        <v>#VALUE!</v>
      </c>
      <c r="Z824" s="11" t="e">
        <f t="shared" si="284"/>
        <v>#VALUE!</v>
      </c>
      <c r="AA824" s="11" t="e">
        <f t="shared" si="285"/>
        <v>#VALUE!</v>
      </c>
      <c r="AB824" s="11" t="e">
        <f t="shared" si="286"/>
        <v>#VALUE!</v>
      </c>
      <c r="AC824" s="11" t="e">
        <f t="shared" si="287"/>
        <v>#VALUE!</v>
      </c>
      <c r="AD824" s="11" t="e">
        <f t="shared" si="288"/>
        <v>#VALUE!</v>
      </c>
      <c r="AE824" s="11" t="e">
        <f t="shared" si="289"/>
        <v>#VALUE!</v>
      </c>
      <c r="AF824" s="11" t="e">
        <f t="shared" si="290"/>
        <v>#VALUE!</v>
      </c>
      <c r="AG824" s="11" t="e">
        <f t="shared" si="291"/>
        <v>#VALUE!</v>
      </c>
      <c r="AH824" s="11" t="e">
        <f t="shared" si="292"/>
        <v>#VALUE!</v>
      </c>
    </row>
    <row r="825" spans="1:34">
      <c r="A825" s="3">
        <v>59537</v>
      </c>
      <c r="B825" s="4" t="s">
        <v>103</v>
      </c>
      <c r="C825" s="4" t="s">
        <v>103</v>
      </c>
      <c r="D825" s="4" t="s">
        <v>103</v>
      </c>
      <c r="E825" s="4" t="s">
        <v>103</v>
      </c>
      <c r="F825" s="9" t="s">
        <v>103</v>
      </c>
      <c r="G825" s="11" t="s">
        <v>103</v>
      </c>
      <c r="H825" s="9" t="s">
        <v>103</v>
      </c>
      <c r="I825" s="9" t="s">
        <v>103</v>
      </c>
      <c r="J825" s="9" t="s">
        <v>103</v>
      </c>
      <c r="K825" s="9" t="s">
        <v>103</v>
      </c>
      <c r="L825" s="9" t="s">
        <v>103</v>
      </c>
      <c r="M825" s="7" t="e">
        <f t="shared" si="293"/>
        <v>#VALUE!</v>
      </c>
      <c r="N825" s="8" t="e">
        <f t="shared" si="294"/>
        <v>#VALUE!</v>
      </c>
      <c r="O825" s="8" t="e">
        <f t="shared" si="295"/>
        <v>#VALUE!</v>
      </c>
      <c r="P825" s="8" t="e">
        <f t="shared" si="296"/>
        <v>#VALUE!</v>
      </c>
      <c r="Q825" s="8" t="e">
        <f t="shared" si="297"/>
        <v>#VALUE!</v>
      </c>
      <c r="R825" s="8" t="e">
        <f t="shared" si="298"/>
        <v>#VALUE!</v>
      </c>
      <c r="S825" s="8" t="e">
        <f t="shared" si="299"/>
        <v>#VALUE!</v>
      </c>
      <c r="T825" s="8" t="e">
        <f t="shared" si="300"/>
        <v>#VALUE!</v>
      </c>
      <c r="U825" s="8" t="e">
        <f t="shared" si="301"/>
        <v>#VALUE!</v>
      </c>
      <c r="V825" s="8" t="e">
        <f t="shared" si="302"/>
        <v>#VALUE!</v>
      </c>
      <c r="W825" s="8" t="e">
        <f t="shared" si="303"/>
        <v>#VALUE!</v>
      </c>
      <c r="X825" s="11" t="e">
        <f t="shared" si="282"/>
        <v>#VALUE!</v>
      </c>
      <c r="Y825" s="11" t="e">
        <f t="shared" si="283"/>
        <v>#VALUE!</v>
      </c>
      <c r="Z825" s="11" t="e">
        <f t="shared" si="284"/>
        <v>#VALUE!</v>
      </c>
      <c r="AA825" s="11" t="e">
        <f t="shared" si="285"/>
        <v>#VALUE!</v>
      </c>
      <c r="AB825" s="11" t="e">
        <f t="shared" si="286"/>
        <v>#VALUE!</v>
      </c>
      <c r="AC825" s="11" t="e">
        <f t="shared" si="287"/>
        <v>#VALUE!</v>
      </c>
      <c r="AD825" s="11" t="e">
        <f t="shared" si="288"/>
        <v>#VALUE!</v>
      </c>
      <c r="AE825" s="11" t="e">
        <f t="shared" si="289"/>
        <v>#VALUE!</v>
      </c>
      <c r="AF825" s="11" t="e">
        <f t="shared" si="290"/>
        <v>#VALUE!</v>
      </c>
      <c r="AG825" s="11" t="e">
        <f t="shared" si="291"/>
        <v>#VALUE!</v>
      </c>
      <c r="AH825" s="11" t="e">
        <f t="shared" si="292"/>
        <v>#VALUE!</v>
      </c>
    </row>
    <row r="826" spans="1:34">
      <c r="A826" s="3">
        <v>59568</v>
      </c>
      <c r="B826" s="4" t="s">
        <v>103</v>
      </c>
      <c r="C826" s="4" t="s">
        <v>103</v>
      </c>
      <c r="D826" s="4" t="s">
        <v>103</v>
      </c>
      <c r="E826" s="4" t="s">
        <v>103</v>
      </c>
      <c r="F826" s="9" t="s">
        <v>103</v>
      </c>
      <c r="G826" s="11" t="s">
        <v>103</v>
      </c>
      <c r="H826" s="9" t="s">
        <v>103</v>
      </c>
      <c r="I826" s="9" t="s">
        <v>103</v>
      </c>
      <c r="J826" s="9" t="s">
        <v>103</v>
      </c>
      <c r="K826" s="9" t="s">
        <v>103</v>
      </c>
      <c r="L826" s="9" t="s">
        <v>103</v>
      </c>
      <c r="M826" s="7" t="e">
        <f t="shared" si="293"/>
        <v>#VALUE!</v>
      </c>
      <c r="N826" s="8" t="e">
        <f t="shared" si="294"/>
        <v>#VALUE!</v>
      </c>
      <c r="O826" s="8" t="e">
        <f t="shared" si="295"/>
        <v>#VALUE!</v>
      </c>
      <c r="P826" s="8" t="e">
        <f t="shared" si="296"/>
        <v>#VALUE!</v>
      </c>
      <c r="Q826" s="8" t="e">
        <f t="shared" si="297"/>
        <v>#VALUE!</v>
      </c>
      <c r="R826" s="8" t="e">
        <f t="shared" si="298"/>
        <v>#VALUE!</v>
      </c>
      <c r="S826" s="8" t="e">
        <f t="shared" si="299"/>
        <v>#VALUE!</v>
      </c>
      <c r="T826" s="8" t="e">
        <f t="shared" si="300"/>
        <v>#VALUE!</v>
      </c>
      <c r="U826" s="8" t="e">
        <f t="shared" si="301"/>
        <v>#VALUE!</v>
      </c>
      <c r="V826" s="8" t="e">
        <f t="shared" si="302"/>
        <v>#VALUE!</v>
      </c>
      <c r="W826" s="8" t="e">
        <f t="shared" si="303"/>
        <v>#VALUE!</v>
      </c>
      <c r="X826" s="11" t="e">
        <f t="shared" si="282"/>
        <v>#VALUE!</v>
      </c>
      <c r="Y826" s="11" t="e">
        <f t="shared" si="283"/>
        <v>#VALUE!</v>
      </c>
      <c r="Z826" s="11" t="e">
        <f t="shared" si="284"/>
        <v>#VALUE!</v>
      </c>
      <c r="AA826" s="11" t="e">
        <f t="shared" si="285"/>
        <v>#VALUE!</v>
      </c>
      <c r="AB826" s="11" t="e">
        <f t="shared" si="286"/>
        <v>#VALUE!</v>
      </c>
      <c r="AC826" s="11" t="e">
        <f t="shared" si="287"/>
        <v>#VALUE!</v>
      </c>
      <c r="AD826" s="11" t="e">
        <f t="shared" si="288"/>
        <v>#VALUE!</v>
      </c>
      <c r="AE826" s="11" t="e">
        <f t="shared" si="289"/>
        <v>#VALUE!</v>
      </c>
      <c r="AF826" s="11" t="e">
        <f t="shared" si="290"/>
        <v>#VALUE!</v>
      </c>
      <c r="AG826" s="11" t="e">
        <f t="shared" si="291"/>
        <v>#VALUE!</v>
      </c>
      <c r="AH826" s="11" t="e">
        <f t="shared" si="292"/>
        <v>#VALUE!</v>
      </c>
    </row>
    <row r="827" spans="1:34">
      <c r="A827" s="3">
        <v>59596</v>
      </c>
      <c r="B827" s="4" t="s">
        <v>103</v>
      </c>
      <c r="C827" s="4" t="s">
        <v>103</v>
      </c>
      <c r="D827" s="4" t="s">
        <v>103</v>
      </c>
      <c r="E827" s="4" t="s">
        <v>103</v>
      </c>
      <c r="F827" s="9" t="s">
        <v>103</v>
      </c>
      <c r="G827" s="11" t="s">
        <v>103</v>
      </c>
      <c r="H827" s="9" t="s">
        <v>103</v>
      </c>
      <c r="I827" s="9" t="s">
        <v>103</v>
      </c>
      <c r="J827" s="9" t="s">
        <v>103</v>
      </c>
      <c r="K827" s="9" t="s">
        <v>103</v>
      </c>
      <c r="L827" s="9" t="s">
        <v>103</v>
      </c>
      <c r="M827" s="7" t="e">
        <f t="shared" si="293"/>
        <v>#VALUE!</v>
      </c>
      <c r="N827" s="8" t="e">
        <f t="shared" si="294"/>
        <v>#VALUE!</v>
      </c>
      <c r="O827" s="8" t="e">
        <f t="shared" si="295"/>
        <v>#VALUE!</v>
      </c>
      <c r="P827" s="8" t="e">
        <f t="shared" si="296"/>
        <v>#VALUE!</v>
      </c>
      <c r="Q827" s="8" t="e">
        <f t="shared" si="297"/>
        <v>#VALUE!</v>
      </c>
      <c r="R827" s="8" t="e">
        <f t="shared" si="298"/>
        <v>#VALUE!</v>
      </c>
      <c r="S827" s="8" t="e">
        <f t="shared" si="299"/>
        <v>#VALUE!</v>
      </c>
      <c r="T827" s="8" t="e">
        <f t="shared" si="300"/>
        <v>#VALUE!</v>
      </c>
      <c r="U827" s="8" t="e">
        <f t="shared" si="301"/>
        <v>#VALUE!</v>
      </c>
      <c r="V827" s="8" t="e">
        <f t="shared" si="302"/>
        <v>#VALUE!</v>
      </c>
      <c r="W827" s="8" t="e">
        <f t="shared" si="303"/>
        <v>#VALUE!</v>
      </c>
      <c r="X827" s="11" t="e">
        <f t="shared" si="282"/>
        <v>#VALUE!</v>
      </c>
      <c r="Y827" s="11" t="e">
        <f t="shared" si="283"/>
        <v>#VALUE!</v>
      </c>
      <c r="Z827" s="11" t="e">
        <f t="shared" si="284"/>
        <v>#VALUE!</v>
      </c>
      <c r="AA827" s="11" t="e">
        <f t="shared" si="285"/>
        <v>#VALUE!</v>
      </c>
      <c r="AB827" s="11" t="e">
        <f t="shared" si="286"/>
        <v>#VALUE!</v>
      </c>
      <c r="AC827" s="11" t="e">
        <f t="shared" si="287"/>
        <v>#VALUE!</v>
      </c>
      <c r="AD827" s="11" t="e">
        <f t="shared" si="288"/>
        <v>#VALUE!</v>
      </c>
      <c r="AE827" s="11" t="e">
        <f t="shared" si="289"/>
        <v>#VALUE!</v>
      </c>
      <c r="AF827" s="11" t="e">
        <f t="shared" si="290"/>
        <v>#VALUE!</v>
      </c>
      <c r="AG827" s="11" t="e">
        <f t="shared" si="291"/>
        <v>#VALUE!</v>
      </c>
      <c r="AH827" s="11" t="e">
        <f t="shared" si="292"/>
        <v>#VALUE!</v>
      </c>
    </row>
    <row r="828" spans="1:34">
      <c r="A828" s="3">
        <v>59627</v>
      </c>
      <c r="B828" s="4" t="s">
        <v>103</v>
      </c>
      <c r="C828" s="4" t="s">
        <v>103</v>
      </c>
      <c r="D828" s="4" t="s">
        <v>103</v>
      </c>
      <c r="E828" s="4" t="s">
        <v>103</v>
      </c>
      <c r="F828" s="9" t="s">
        <v>103</v>
      </c>
      <c r="G828" s="11" t="s">
        <v>103</v>
      </c>
      <c r="H828" s="9" t="s">
        <v>103</v>
      </c>
      <c r="I828" s="9" t="s">
        <v>103</v>
      </c>
      <c r="J828" s="9" t="s">
        <v>103</v>
      </c>
      <c r="K828" s="9" t="s">
        <v>103</v>
      </c>
      <c r="L828" s="9" t="s">
        <v>103</v>
      </c>
      <c r="M828" s="7" t="e">
        <f t="shared" si="293"/>
        <v>#VALUE!</v>
      </c>
      <c r="N828" s="8" t="e">
        <f t="shared" si="294"/>
        <v>#VALUE!</v>
      </c>
      <c r="O828" s="8" t="e">
        <f t="shared" si="295"/>
        <v>#VALUE!</v>
      </c>
      <c r="P828" s="8" t="e">
        <f t="shared" si="296"/>
        <v>#VALUE!</v>
      </c>
      <c r="Q828" s="8" t="e">
        <f t="shared" si="297"/>
        <v>#VALUE!</v>
      </c>
      <c r="R828" s="8" t="e">
        <f t="shared" si="298"/>
        <v>#VALUE!</v>
      </c>
      <c r="S828" s="8" t="e">
        <f t="shared" si="299"/>
        <v>#VALUE!</v>
      </c>
      <c r="T828" s="8" t="e">
        <f t="shared" si="300"/>
        <v>#VALUE!</v>
      </c>
      <c r="U828" s="8" t="e">
        <f t="shared" si="301"/>
        <v>#VALUE!</v>
      </c>
      <c r="V828" s="8" t="e">
        <f t="shared" si="302"/>
        <v>#VALUE!</v>
      </c>
      <c r="W828" s="8" t="e">
        <f t="shared" si="303"/>
        <v>#VALUE!</v>
      </c>
      <c r="X828" s="11" t="e">
        <f t="shared" si="282"/>
        <v>#VALUE!</v>
      </c>
      <c r="Y828" s="11" t="e">
        <f t="shared" si="283"/>
        <v>#VALUE!</v>
      </c>
      <c r="Z828" s="11" t="e">
        <f t="shared" si="284"/>
        <v>#VALUE!</v>
      </c>
      <c r="AA828" s="11" t="e">
        <f t="shared" si="285"/>
        <v>#VALUE!</v>
      </c>
      <c r="AB828" s="11" t="e">
        <f t="shared" si="286"/>
        <v>#VALUE!</v>
      </c>
      <c r="AC828" s="11" t="e">
        <f t="shared" si="287"/>
        <v>#VALUE!</v>
      </c>
      <c r="AD828" s="11" t="e">
        <f t="shared" si="288"/>
        <v>#VALUE!</v>
      </c>
      <c r="AE828" s="11" t="e">
        <f t="shared" si="289"/>
        <v>#VALUE!</v>
      </c>
      <c r="AF828" s="11" t="e">
        <f t="shared" si="290"/>
        <v>#VALUE!</v>
      </c>
      <c r="AG828" s="11" t="e">
        <f t="shared" si="291"/>
        <v>#VALUE!</v>
      </c>
      <c r="AH828" s="11" t="e">
        <f t="shared" si="292"/>
        <v>#VALUE!</v>
      </c>
    </row>
    <row r="829" spans="1:34">
      <c r="A829" s="3">
        <v>59657</v>
      </c>
      <c r="B829" s="4" t="s">
        <v>103</v>
      </c>
      <c r="C829" s="4" t="s">
        <v>103</v>
      </c>
      <c r="D829" s="4" t="s">
        <v>103</v>
      </c>
      <c r="E829" s="4" t="s">
        <v>103</v>
      </c>
      <c r="F829" s="9" t="s">
        <v>103</v>
      </c>
      <c r="G829" s="11" t="s">
        <v>103</v>
      </c>
      <c r="H829" s="9" t="s">
        <v>103</v>
      </c>
      <c r="I829" s="9" t="s">
        <v>103</v>
      </c>
      <c r="J829" s="9" t="s">
        <v>103</v>
      </c>
      <c r="K829" s="9" t="s">
        <v>103</v>
      </c>
      <c r="L829" s="9" t="s">
        <v>103</v>
      </c>
      <c r="M829" s="7" t="e">
        <f t="shared" si="293"/>
        <v>#VALUE!</v>
      </c>
      <c r="N829" s="8" t="e">
        <f t="shared" si="294"/>
        <v>#VALUE!</v>
      </c>
      <c r="O829" s="8" t="e">
        <f t="shared" si="295"/>
        <v>#VALUE!</v>
      </c>
      <c r="P829" s="8" t="e">
        <f t="shared" si="296"/>
        <v>#VALUE!</v>
      </c>
      <c r="Q829" s="8" t="e">
        <f t="shared" si="297"/>
        <v>#VALUE!</v>
      </c>
      <c r="R829" s="8" t="e">
        <f t="shared" si="298"/>
        <v>#VALUE!</v>
      </c>
      <c r="S829" s="8" t="e">
        <f t="shared" si="299"/>
        <v>#VALUE!</v>
      </c>
      <c r="T829" s="8" t="e">
        <f t="shared" si="300"/>
        <v>#VALUE!</v>
      </c>
      <c r="U829" s="8" t="e">
        <f t="shared" si="301"/>
        <v>#VALUE!</v>
      </c>
      <c r="V829" s="8" t="e">
        <f t="shared" si="302"/>
        <v>#VALUE!</v>
      </c>
      <c r="W829" s="8" t="e">
        <f t="shared" si="303"/>
        <v>#VALUE!</v>
      </c>
      <c r="X829" s="11" t="e">
        <f t="shared" si="282"/>
        <v>#VALUE!</v>
      </c>
      <c r="Y829" s="11" t="e">
        <f t="shared" si="283"/>
        <v>#VALUE!</v>
      </c>
      <c r="Z829" s="11" t="e">
        <f t="shared" si="284"/>
        <v>#VALUE!</v>
      </c>
      <c r="AA829" s="11" t="e">
        <f t="shared" si="285"/>
        <v>#VALUE!</v>
      </c>
      <c r="AB829" s="11" t="e">
        <f t="shared" si="286"/>
        <v>#VALUE!</v>
      </c>
      <c r="AC829" s="11" t="e">
        <f t="shared" si="287"/>
        <v>#VALUE!</v>
      </c>
      <c r="AD829" s="11" t="e">
        <f t="shared" si="288"/>
        <v>#VALUE!</v>
      </c>
      <c r="AE829" s="11" t="e">
        <f t="shared" si="289"/>
        <v>#VALUE!</v>
      </c>
      <c r="AF829" s="11" t="e">
        <f t="shared" si="290"/>
        <v>#VALUE!</v>
      </c>
      <c r="AG829" s="11" t="e">
        <f t="shared" si="291"/>
        <v>#VALUE!</v>
      </c>
      <c r="AH829" s="11" t="e">
        <f t="shared" si="292"/>
        <v>#VALUE!</v>
      </c>
    </row>
    <row r="830" spans="1:34">
      <c r="A830" s="3">
        <v>59688</v>
      </c>
      <c r="B830" s="4" t="s">
        <v>103</v>
      </c>
      <c r="C830" s="4" t="s">
        <v>103</v>
      </c>
      <c r="D830" s="4" t="s">
        <v>103</v>
      </c>
      <c r="E830" s="4" t="s">
        <v>103</v>
      </c>
      <c r="F830" s="9" t="s">
        <v>103</v>
      </c>
      <c r="G830" s="11" t="s">
        <v>103</v>
      </c>
      <c r="H830" s="9" t="s">
        <v>103</v>
      </c>
      <c r="I830" s="9" t="s">
        <v>103</v>
      </c>
      <c r="J830" s="9" t="s">
        <v>103</v>
      </c>
      <c r="K830" s="9" t="s">
        <v>103</v>
      </c>
      <c r="L830" s="9" t="s">
        <v>103</v>
      </c>
      <c r="M830" s="7" t="e">
        <f t="shared" si="293"/>
        <v>#VALUE!</v>
      </c>
      <c r="N830" s="8" t="e">
        <f t="shared" si="294"/>
        <v>#VALUE!</v>
      </c>
      <c r="O830" s="8" t="e">
        <f t="shared" si="295"/>
        <v>#VALUE!</v>
      </c>
      <c r="P830" s="8" t="e">
        <f t="shared" si="296"/>
        <v>#VALUE!</v>
      </c>
      <c r="Q830" s="8" t="e">
        <f t="shared" si="297"/>
        <v>#VALUE!</v>
      </c>
      <c r="R830" s="8" t="e">
        <f t="shared" si="298"/>
        <v>#VALUE!</v>
      </c>
      <c r="S830" s="8" t="e">
        <f t="shared" si="299"/>
        <v>#VALUE!</v>
      </c>
      <c r="T830" s="8" t="e">
        <f t="shared" si="300"/>
        <v>#VALUE!</v>
      </c>
      <c r="U830" s="8" t="e">
        <f t="shared" si="301"/>
        <v>#VALUE!</v>
      </c>
      <c r="V830" s="8" t="e">
        <f t="shared" si="302"/>
        <v>#VALUE!</v>
      </c>
      <c r="W830" s="8" t="e">
        <f t="shared" si="303"/>
        <v>#VALUE!</v>
      </c>
      <c r="X830" s="11" t="e">
        <f t="shared" si="282"/>
        <v>#VALUE!</v>
      </c>
      <c r="Y830" s="11" t="e">
        <f t="shared" si="283"/>
        <v>#VALUE!</v>
      </c>
      <c r="Z830" s="11" t="e">
        <f t="shared" si="284"/>
        <v>#VALUE!</v>
      </c>
      <c r="AA830" s="11" t="e">
        <f t="shared" si="285"/>
        <v>#VALUE!</v>
      </c>
      <c r="AB830" s="11" t="e">
        <f t="shared" si="286"/>
        <v>#VALUE!</v>
      </c>
      <c r="AC830" s="11" t="e">
        <f t="shared" si="287"/>
        <v>#VALUE!</v>
      </c>
      <c r="AD830" s="11" t="e">
        <f t="shared" si="288"/>
        <v>#VALUE!</v>
      </c>
      <c r="AE830" s="11" t="e">
        <f t="shared" si="289"/>
        <v>#VALUE!</v>
      </c>
      <c r="AF830" s="11" t="e">
        <f t="shared" si="290"/>
        <v>#VALUE!</v>
      </c>
      <c r="AG830" s="11" t="e">
        <f t="shared" si="291"/>
        <v>#VALUE!</v>
      </c>
      <c r="AH830" s="11" t="e">
        <f t="shared" si="292"/>
        <v>#VALUE!</v>
      </c>
    </row>
    <row r="831" spans="1:34">
      <c r="A831" s="3">
        <v>59718</v>
      </c>
      <c r="B831" s="4" t="s">
        <v>103</v>
      </c>
      <c r="C831" s="4" t="s">
        <v>103</v>
      </c>
      <c r="D831" s="4" t="s">
        <v>103</v>
      </c>
      <c r="E831" s="4" t="s">
        <v>103</v>
      </c>
      <c r="F831" s="9" t="s">
        <v>103</v>
      </c>
      <c r="G831" s="11" t="s">
        <v>103</v>
      </c>
      <c r="H831" s="9" t="s">
        <v>103</v>
      </c>
      <c r="I831" s="9" t="s">
        <v>103</v>
      </c>
      <c r="J831" s="9" t="s">
        <v>103</v>
      </c>
      <c r="K831" s="9" t="s">
        <v>103</v>
      </c>
      <c r="L831" s="9" t="s">
        <v>103</v>
      </c>
      <c r="M831" s="7" t="e">
        <f t="shared" si="293"/>
        <v>#VALUE!</v>
      </c>
      <c r="N831" s="8" t="e">
        <f t="shared" si="294"/>
        <v>#VALUE!</v>
      </c>
      <c r="O831" s="8" t="e">
        <f t="shared" si="295"/>
        <v>#VALUE!</v>
      </c>
      <c r="P831" s="8" t="e">
        <f t="shared" si="296"/>
        <v>#VALUE!</v>
      </c>
      <c r="Q831" s="8" t="e">
        <f t="shared" si="297"/>
        <v>#VALUE!</v>
      </c>
      <c r="R831" s="8" t="e">
        <f t="shared" si="298"/>
        <v>#VALUE!</v>
      </c>
      <c r="S831" s="8" t="e">
        <f t="shared" si="299"/>
        <v>#VALUE!</v>
      </c>
      <c r="T831" s="8" t="e">
        <f t="shared" si="300"/>
        <v>#VALUE!</v>
      </c>
      <c r="U831" s="8" t="e">
        <f t="shared" si="301"/>
        <v>#VALUE!</v>
      </c>
      <c r="V831" s="8" t="e">
        <f t="shared" si="302"/>
        <v>#VALUE!</v>
      </c>
      <c r="W831" s="8" t="e">
        <f t="shared" si="303"/>
        <v>#VALUE!</v>
      </c>
      <c r="X831" s="11" t="e">
        <f t="shared" si="282"/>
        <v>#VALUE!</v>
      </c>
      <c r="Y831" s="11" t="e">
        <f t="shared" si="283"/>
        <v>#VALUE!</v>
      </c>
      <c r="Z831" s="11" t="e">
        <f t="shared" si="284"/>
        <v>#VALUE!</v>
      </c>
      <c r="AA831" s="11" t="e">
        <f t="shared" si="285"/>
        <v>#VALUE!</v>
      </c>
      <c r="AB831" s="11" t="e">
        <f t="shared" si="286"/>
        <v>#VALUE!</v>
      </c>
      <c r="AC831" s="11" t="e">
        <f t="shared" si="287"/>
        <v>#VALUE!</v>
      </c>
      <c r="AD831" s="11" t="e">
        <f t="shared" si="288"/>
        <v>#VALUE!</v>
      </c>
      <c r="AE831" s="11" t="e">
        <f t="shared" si="289"/>
        <v>#VALUE!</v>
      </c>
      <c r="AF831" s="11" t="e">
        <f t="shared" si="290"/>
        <v>#VALUE!</v>
      </c>
      <c r="AG831" s="11" t="e">
        <f t="shared" si="291"/>
        <v>#VALUE!</v>
      </c>
      <c r="AH831" s="11" t="e">
        <f t="shared" si="292"/>
        <v>#VALUE!</v>
      </c>
    </row>
    <row r="832" spans="1:34">
      <c r="A832" s="3">
        <v>59749</v>
      </c>
      <c r="B832" s="4" t="s">
        <v>103</v>
      </c>
      <c r="C832" s="4" t="s">
        <v>103</v>
      </c>
      <c r="D832" s="4" t="s">
        <v>103</v>
      </c>
      <c r="E832" s="4" t="s">
        <v>103</v>
      </c>
      <c r="F832" s="9" t="s">
        <v>103</v>
      </c>
      <c r="G832" s="11" t="s">
        <v>103</v>
      </c>
      <c r="H832" s="9" t="s">
        <v>103</v>
      </c>
      <c r="I832" s="9" t="s">
        <v>103</v>
      </c>
      <c r="J832" s="9" t="s">
        <v>103</v>
      </c>
      <c r="K832" s="9" t="s">
        <v>103</v>
      </c>
      <c r="L832" s="9" t="s">
        <v>103</v>
      </c>
      <c r="M832" s="7" t="e">
        <f t="shared" si="293"/>
        <v>#VALUE!</v>
      </c>
      <c r="N832" s="8" t="e">
        <f t="shared" si="294"/>
        <v>#VALUE!</v>
      </c>
      <c r="O832" s="8" t="e">
        <f t="shared" si="295"/>
        <v>#VALUE!</v>
      </c>
      <c r="P832" s="8" t="e">
        <f t="shared" si="296"/>
        <v>#VALUE!</v>
      </c>
      <c r="Q832" s="8" t="e">
        <f t="shared" si="297"/>
        <v>#VALUE!</v>
      </c>
      <c r="R832" s="8" t="e">
        <f t="shared" si="298"/>
        <v>#VALUE!</v>
      </c>
      <c r="S832" s="8" t="e">
        <f t="shared" si="299"/>
        <v>#VALUE!</v>
      </c>
      <c r="T832" s="8" t="e">
        <f t="shared" si="300"/>
        <v>#VALUE!</v>
      </c>
      <c r="U832" s="8" t="e">
        <f t="shared" si="301"/>
        <v>#VALUE!</v>
      </c>
      <c r="V832" s="8" t="e">
        <f t="shared" si="302"/>
        <v>#VALUE!</v>
      </c>
      <c r="W832" s="8" t="e">
        <f t="shared" si="303"/>
        <v>#VALUE!</v>
      </c>
      <c r="X832" s="11" t="e">
        <f t="shared" si="282"/>
        <v>#VALUE!</v>
      </c>
      <c r="Y832" s="11" t="e">
        <f t="shared" si="283"/>
        <v>#VALUE!</v>
      </c>
      <c r="Z832" s="11" t="e">
        <f t="shared" si="284"/>
        <v>#VALUE!</v>
      </c>
      <c r="AA832" s="11" t="e">
        <f t="shared" si="285"/>
        <v>#VALUE!</v>
      </c>
      <c r="AB832" s="11" t="e">
        <f t="shared" si="286"/>
        <v>#VALUE!</v>
      </c>
      <c r="AC832" s="11" t="e">
        <f t="shared" si="287"/>
        <v>#VALUE!</v>
      </c>
      <c r="AD832" s="11" t="e">
        <f t="shared" si="288"/>
        <v>#VALUE!</v>
      </c>
      <c r="AE832" s="11" t="e">
        <f t="shared" si="289"/>
        <v>#VALUE!</v>
      </c>
      <c r="AF832" s="11" t="e">
        <f t="shared" si="290"/>
        <v>#VALUE!</v>
      </c>
      <c r="AG832" s="11" t="e">
        <f t="shared" si="291"/>
        <v>#VALUE!</v>
      </c>
      <c r="AH832" s="11" t="e">
        <f t="shared" si="292"/>
        <v>#VALUE!</v>
      </c>
    </row>
    <row r="833" spans="1:34">
      <c r="A833" s="3">
        <v>59780</v>
      </c>
      <c r="B833" s="4" t="s">
        <v>103</v>
      </c>
      <c r="C833" s="4" t="s">
        <v>103</v>
      </c>
      <c r="D833" s="4" t="s">
        <v>103</v>
      </c>
      <c r="E833" s="4" t="s">
        <v>103</v>
      </c>
      <c r="F833" s="9" t="s">
        <v>103</v>
      </c>
      <c r="G833" s="11" t="s">
        <v>103</v>
      </c>
      <c r="H833" s="9" t="s">
        <v>103</v>
      </c>
      <c r="I833" s="9" t="s">
        <v>103</v>
      </c>
      <c r="J833" s="9" t="s">
        <v>103</v>
      </c>
      <c r="K833" s="9" t="s">
        <v>103</v>
      </c>
      <c r="L833" s="9" t="s">
        <v>103</v>
      </c>
      <c r="M833" s="7" t="e">
        <f t="shared" si="293"/>
        <v>#VALUE!</v>
      </c>
      <c r="N833" s="8" t="e">
        <f t="shared" si="294"/>
        <v>#VALUE!</v>
      </c>
      <c r="O833" s="8" t="e">
        <f t="shared" si="295"/>
        <v>#VALUE!</v>
      </c>
      <c r="P833" s="8" t="e">
        <f t="shared" si="296"/>
        <v>#VALUE!</v>
      </c>
      <c r="Q833" s="8" t="e">
        <f t="shared" si="297"/>
        <v>#VALUE!</v>
      </c>
      <c r="R833" s="8" t="e">
        <f t="shared" si="298"/>
        <v>#VALUE!</v>
      </c>
      <c r="S833" s="8" t="e">
        <f t="shared" si="299"/>
        <v>#VALUE!</v>
      </c>
      <c r="T833" s="8" t="e">
        <f t="shared" si="300"/>
        <v>#VALUE!</v>
      </c>
      <c r="U833" s="8" t="e">
        <f t="shared" si="301"/>
        <v>#VALUE!</v>
      </c>
      <c r="V833" s="8" t="e">
        <f t="shared" si="302"/>
        <v>#VALUE!</v>
      </c>
      <c r="W833" s="8" t="e">
        <f t="shared" si="303"/>
        <v>#VALUE!</v>
      </c>
      <c r="X833" s="11" t="e">
        <f t="shared" si="282"/>
        <v>#VALUE!</v>
      </c>
      <c r="Y833" s="11" t="e">
        <f t="shared" si="283"/>
        <v>#VALUE!</v>
      </c>
      <c r="Z833" s="11" t="e">
        <f t="shared" si="284"/>
        <v>#VALUE!</v>
      </c>
      <c r="AA833" s="11" t="e">
        <f t="shared" si="285"/>
        <v>#VALUE!</v>
      </c>
      <c r="AB833" s="11" t="e">
        <f t="shared" si="286"/>
        <v>#VALUE!</v>
      </c>
      <c r="AC833" s="11" t="e">
        <f t="shared" si="287"/>
        <v>#VALUE!</v>
      </c>
      <c r="AD833" s="11" t="e">
        <f t="shared" si="288"/>
        <v>#VALUE!</v>
      </c>
      <c r="AE833" s="11" t="e">
        <f t="shared" si="289"/>
        <v>#VALUE!</v>
      </c>
      <c r="AF833" s="11" t="e">
        <f t="shared" si="290"/>
        <v>#VALUE!</v>
      </c>
      <c r="AG833" s="11" t="e">
        <f t="shared" si="291"/>
        <v>#VALUE!</v>
      </c>
      <c r="AH833" s="11" t="e">
        <f t="shared" si="292"/>
        <v>#VALUE!</v>
      </c>
    </row>
    <row r="834" spans="1:34">
      <c r="A834" s="3">
        <v>59810</v>
      </c>
      <c r="B834" s="4" t="s">
        <v>103</v>
      </c>
      <c r="C834" s="4" t="s">
        <v>103</v>
      </c>
      <c r="D834" s="4" t="s">
        <v>103</v>
      </c>
      <c r="E834" s="4" t="s">
        <v>103</v>
      </c>
      <c r="F834" s="9" t="s">
        <v>103</v>
      </c>
      <c r="G834" s="11" t="s">
        <v>103</v>
      </c>
      <c r="H834" s="9" t="s">
        <v>103</v>
      </c>
      <c r="I834" s="9" t="s">
        <v>103</v>
      </c>
      <c r="J834" s="9" t="s">
        <v>103</v>
      </c>
      <c r="K834" s="9" t="s">
        <v>103</v>
      </c>
      <c r="L834" s="9" t="s">
        <v>103</v>
      </c>
      <c r="M834" s="7" t="e">
        <f t="shared" si="293"/>
        <v>#VALUE!</v>
      </c>
      <c r="N834" s="8" t="e">
        <f t="shared" si="294"/>
        <v>#VALUE!</v>
      </c>
      <c r="O834" s="8" t="e">
        <f t="shared" si="295"/>
        <v>#VALUE!</v>
      </c>
      <c r="P834" s="8" t="e">
        <f t="shared" si="296"/>
        <v>#VALUE!</v>
      </c>
      <c r="Q834" s="8" t="e">
        <f t="shared" si="297"/>
        <v>#VALUE!</v>
      </c>
      <c r="R834" s="8" t="e">
        <f t="shared" si="298"/>
        <v>#VALUE!</v>
      </c>
      <c r="S834" s="8" t="e">
        <f t="shared" si="299"/>
        <v>#VALUE!</v>
      </c>
      <c r="T834" s="8" t="e">
        <f t="shared" si="300"/>
        <v>#VALUE!</v>
      </c>
      <c r="U834" s="8" t="e">
        <f t="shared" si="301"/>
        <v>#VALUE!</v>
      </c>
      <c r="V834" s="8" t="e">
        <f t="shared" si="302"/>
        <v>#VALUE!</v>
      </c>
      <c r="W834" s="8" t="e">
        <f t="shared" si="303"/>
        <v>#VALUE!</v>
      </c>
      <c r="X834" s="11" t="e">
        <f t="shared" si="282"/>
        <v>#VALUE!</v>
      </c>
      <c r="Y834" s="11" t="e">
        <f t="shared" si="283"/>
        <v>#VALUE!</v>
      </c>
      <c r="Z834" s="11" t="e">
        <f t="shared" si="284"/>
        <v>#VALUE!</v>
      </c>
      <c r="AA834" s="11" t="e">
        <f t="shared" si="285"/>
        <v>#VALUE!</v>
      </c>
      <c r="AB834" s="11" t="e">
        <f t="shared" si="286"/>
        <v>#VALUE!</v>
      </c>
      <c r="AC834" s="11" t="e">
        <f t="shared" si="287"/>
        <v>#VALUE!</v>
      </c>
      <c r="AD834" s="11" t="e">
        <f t="shared" si="288"/>
        <v>#VALUE!</v>
      </c>
      <c r="AE834" s="11" t="e">
        <f t="shared" si="289"/>
        <v>#VALUE!</v>
      </c>
      <c r="AF834" s="11" t="e">
        <f t="shared" si="290"/>
        <v>#VALUE!</v>
      </c>
      <c r="AG834" s="11" t="e">
        <f t="shared" si="291"/>
        <v>#VALUE!</v>
      </c>
      <c r="AH834" s="11" t="e">
        <f t="shared" si="292"/>
        <v>#VALUE!</v>
      </c>
    </row>
    <row r="835" spans="1:34">
      <c r="A835" s="3">
        <v>59841</v>
      </c>
      <c r="B835" s="4" t="s">
        <v>103</v>
      </c>
      <c r="C835" s="4" t="s">
        <v>103</v>
      </c>
      <c r="D835" s="4" t="s">
        <v>103</v>
      </c>
      <c r="E835" s="4" t="s">
        <v>103</v>
      </c>
      <c r="F835" s="9" t="s">
        <v>103</v>
      </c>
      <c r="G835" s="11" t="s">
        <v>103</v>
      </c>
      <c r="H835" s="9" t="s">
        <v>103</v>
      </c>
      <c r="I835" s="9" t="s">
        <v>103</v>
      </c>
      <c r="J835" s="9" t="s">
        <v>103</v>
      </c>
      <c r="K835" s="9" t="s">
        <v>103</v>
      </c>
      <c r="L835" s="9" t="s">
        <v>103</v>
      </c>
      <c r="M835" s="7" t="e">
        <f t="shared" si="293"/>
        <v>#VALUE!</v>
      </c>
      <c r="N835" s="8" t="e">
        <f t="shared" si="294"/>
        <v>#VALUE!</v>
      </c>
      <c r="O835" s="8" t="e">
        <f t="shared" si="295"/>
        <v>#VALUE!</v>
      </c>
      <c r="P835" s="8" t="e">
        <f t="shared" si="296"/>
        <v>#VALUE!</v>
      </c>
      <c r="Q835" s="8" t="e">
        <f t="shared" si="297"/>
        <v>#VALUE!</v>
      </c>
      <c r="R835" s="8" t="e">
        <f t="shared" si="298"/>
        <v>#VALUE!</v>
      </c>
      <c r="S835" s="8" t="e">
        <f t="shared" si="299"/>
        <v>#VALUE!</v>
      </c>
      <c r="T835" s="8" t="e">
        <f t="shared" si="300"/>
        <v>#VALUE!</v>
      </c>
      <c r="U835" s="8" t="e">
        <f t="shared" si="301"/>
        <v>#VALUE!</v>
      </c>
      <c r="V835" s="8" t="e">
        <f t="shared" si="302"/>
        <v>#VALUE!</v>
      </c>
      <c r="W835" s="8" t="e">
        <f t="shared" si="303"/>
        <v>#VALUE!</v>
      </c>
      <c r="X835" s="11" t="e">
        <f t="shared" si="282"/>
        <v>#VALUE!</v>
      </c>
      <c r="Y835" s="11" t="e">
        <f t="shared" si="283"/>
        <v>#VALUE!</v>
      </c>
      <c r="Z835" s="11" t="e">
        <f t="shared" si="284"/>
        <v>#VALUE!</v>
      </c>
      <c r="AA835" s="11" t="e">
        <f t="shared" si="285"/>
        <v>#VALUE!</v>
      </c>
      <c r="AB835" s="11" t="e">
        <f t="shared" si="286"/>
        <v>#VALUE!</v>
      </c>
      <c r="AC835" s="11" t="e">
        <f t="shared" si="287"/>
        <v>#VALUE!</v>
      </c>
      <c r="AD835" s="11" t="e">
        <f t="shared" si="288"/>
        <v>#VALUE!</v>
      </c>
      <c r="AE835" s="11" t="e">
        <f t="shared" si="289"/>
        <v>#VALUE!</v>
      </c>
      <c r="AF835" s="11" t="e">
        <f t="shared" si="290"/>
        <v>#VALUE!</v>
      </c>
      <c r="AG835" s="11" t="e">
        <f t="shared" si="291"/>
        <v>#VALUE!</v>
      </c>
      <c r="AH835" s="11" t="e">
        <f t="shared" si="292"/>
        <v>#VALUE!</v>
      </c>
    </row>
    <row r="836" spans="1:34">
      <c r="A836" s="3">
        <v>59871</v>
      </c>
      <c r="B836" s="4" t="s">
        <v>103</v>
      </c>
      <c r="C836" s="4" t="s">
        <v>103</v>
      </c>
      <c r="D836" s="4" t="s">
        <v>103</v>
      </c>
      <c r="E836" s="4" t="s">
        <v>103</v>
      </c>
      <c r="F836" s="9" t="s">
        <v>103</v>
      </c>
      <c r="G836" s="11" t="s">
        <v>103</v>
      </c>
      <c r="H836" s="9" t="s">
        <v>103</v>
      </c>
      <c r="I836" s="9" t="s">
        <v>103</v>
      </c>
      <c r="J836" s="9" t="s">
        <v>103</v>
      </c>
      <c r="K836" s="9" t="s">
        <v>103</v>
      </c>
      <c r="L836" s="9" t="s">
        <v>103</v>
      </c>
      <c r="M836" s="7" t="e">
        <f t="shared" si="293"/>
        <v>#VALUE!</v>
      </c>
      <c r="N836" s="8" t="e">
        <f t="shared" si="294"/>
        <v>#VALUE!</v>
      </c>
      <c r="O836" s="8" t="e">
        <f t="shared" si="295"/>
        <v>#VALUE!</v>
      </c>
      <c r="P836" s="8" t="e">
        <f t="shared" si="296"/>
        <v>#VALUE!</v>
      </c>
      <c r="Q836" s="8" t="e">
        <f t="shared" si="297"/>
        <v>#VALUE!</v>
      </c>
      <c r="R836" s="8" t="e">
        <f t="shared" si="298"/>
        <v>#VALUE!</v>
      </c>
      <c r="S836" s="8" t="e">
        <f t="shared" si="299"/>
        <v>#VALUE!</v>
      </c>
      <c r="T836" s="8" t="e">
        <f t="shared" si="300"/>
        <v>#VALUE!</v>
      </c>
      <c r="U836" s="8" t="e">
        <f t="shared" si="301"/>
        <v>#VALUE!</v>
      </c>
      <c r="V836" s="8" t="e">
        <f t="shared" si="302"/>
        <v>#VALUE!</v>
      </c>
      <c r="W836" s="8" t="e">
        <f t="shared" si="303"/>
        <v>#VALUE!</v>
      </c>
      <c r="X836" s="11" t="e">
        <f t="shared" si="282"/>
        <v>#VALUE!</v>
      </c>
      <c r="Y836" s="11" t="e">
        <f t="shared" si="283"/>
        <v>#VALUE!</v>
      </c>
      <c r="Z836" s="11" t="e">
        <f t="shared" si="284"/>
        <v>#VALUE!</v>
      </c>
      <c r="AA836" s="11" t="e">
        <f t="shared" si="285"/>
        <v>#VALUE!</v>
      </c>
      <c r="AB836" s="11" t="e">
        <f t="shared" si="286"/>
        <v>#VALUE!</v>
      </c>
      <c r="AC836" s="11" t="e">
        <f t="shared" si="287"/>
        <v>#VALUE!</v>
      </c>
      <c r="AD836" s="11" t="e">
        <f t="shared" si="288"/>
        <v>#VALUE!</v>
      </c>
      <c r="AE836" s="11" t="e">
        <f t="shared" si="289"/>
        <v>#VALUE!</v>
      </c>
      <c r="AF836" s="11" t="e">
        <f t="shared" si="290"/>
        <v>#VALUE!</v>
      </c>
      <c r="AG836" s="11" t="e">
        <f t="shared" si="291"/>
        <v>#VALUE!</v>
      </c>
      <c r="AH836" s="11" t="e">
        <f t="shared" si="292"/>
        <v>#VALUE!</v>
      </c>
    </row>
    <row r="837" spans="1:34">
      <c r="A837" s="3">
        <v>59902</v>
      </c>
      <c r="B837" s="4" t="s">
        <v>103</v>
      </c>
      <c r="C837" s="4" t="s">
        <v>103</v>
      </c>
      <c r="D837" s="4" t="s">
        <v>103</v>
      </c>
      <c r="E837" s="4" t="s">
        <v>103</v>
      </c>
      <c r="F837" s="9" t="s">
        <v>103</v>
      </c>
      <c r="G837" s="11" t="s">
        <v>103</v>
      </c>
      <c r="H837" s="9" t="s">
        <v>103</v>
      </c>
      <c r="I837" s="9" t="s">
        <v>103</v>
      </c>
      <c r="J837" s="9" t="s">
        <v>103</v>
      </c>
      <c r="K837" s="9" t="s">
        <v>103</v>
      </c>
      <c r="L837" s="9" t="s">
        <v>103</v>
      </c>
      <c r="M837" s="7" t="e">
        <f t="shared" si="293"/>
        <v>#VALUE!</v>
      </c>
      <c r="N837" s="8" t="e">
        <f t="shared" si="294"/>
        <v>#VALUE!</v>
      </c>
      <c r="O837" s="8" t="e">
        <f t="shared" si="295"/>
        <v>#VALUE!</v>
      </c>
      <c r="P837" s="8" t="e">
        <f t="shared" si="296"/>
        <v>#VALUE!</v>
      </c>
      <c r="Q837" s="8" t="e">
        <f t="shared" si="297"/>
        <v>#VALUE!</v>
      </c>
      <c r="R837" s="8" t="e">
        <f t="shared" si="298"/>
        <v>#VALUE!</v>
      </c>
      <c r="S837" s="8" t="e">
        <f t="shared" si="299"/>
        <v>#VALUE!</v>
      </c>
      <c r="T837" s="8" t="e">
        <f t="shared" si="300"/>
        <v>#VALUE!</v>
      </c>
      <c r="U837" s="8" t="e">
        <f t="shared" si="301"/>
        <v>#VALUE!</v>
      </c>
      <c r="V837" s="8" t="e">
        <f t="shared" si="302"/>
        <v>#VALUE!</v>
      </c>
      <c r="W837" s="8" t="e">
        <f t="shared" si="303"/>
        <v>#VALUE!</v>
      </c>
      <c r="X837" s="11" t="e">
        <f t="shared" si="282"/>
        <v>#VALUE!</v>
      </c>
      <c r="Y837" s="11" t="e">
        <f t="shared" si="283"/>
        <v>#VALUE!</v>
      </c>
      <c r="Z837" s="11" t="e">
        <f t="shared" si="284"/>
        <v>#VALUE!</v>
      </c>
      <c r="AA837" s="11" t="e">
        <f t="shared" si="285"/>
        <v>#VALUE!</v>
      </c>
      <c r="AB837" s="11" t="e">
        <f t="shared" si="286"/>
        <v>#VALUE!</v>
      </c>
      <c r="AC837" s="11" t="e">
        <f t="shared" si="287"/>
        <v>#VALUE!</v>
      </c>
      <c r="AD837" s="11" t="e">
        <f t="shared" si="288"/>
        <v>#VALUE!</v>
      </c>
      <c r="AE837" s="11" t="e">
        <f t="shared" si="289"/>
        <v>#VALUE!</v>
      </c>
      <c r="AF837" s="11" t="e">
        <f t="shared" si="290"/>
        <v>#VALUE!</v>
      </c>
      <c r="AG837" s="11" t="e">
        <f t="shared" si="291"/>
        <v>#VALUE!</v>
      </c>
      <c r="AH837" s="11" t="e">
        <f t="shared" si="292"/>
        <v>#VALUE!</v>
      </c>
    </row>
    <row r="838" spans="1:34">
      <c r="A838" s="3">
        <v>59933</v>
      </c>
      <c r="B838" s="4" t="s">
        <v>103</v>
      </c>
      <c r="C838" s="4" t="s">
        <v>103</v>
      </c>
      <c r="D838" s="4" t="s">
        <v>103</v>
      </c>
      <c r="E838" s="4" t="s">
        <v>103</v>
      </c>
      <c r="F838" s="9" t="s">
        <v>103</v>
      </c>
      <c r="G838" s="11" t="s">
        <v>103</v>
      </c>
      <c r="H838" s="9" t="s">
        <v>103</v>
      </c>
      <c r="I838" s="9" t="s">
        <v>103</v>
      </c>
      <c r="J838" s="9" t="s">
        <v>103</v>
      </c>
      <c r="K838" s="9" t="s">
        <v>103</v>
      </c>
      <c r="L838" s="9" t="s">
        <v>103</v>
      </c>
      <c r="M838" s="7" t="e">
        <f t="shared" si="293"/>
        <v>#VALUE!</v>
      </c>
      <c r="N838" s="8" t="e">
        <f t="shared" si="294"/>
        <v>#VALUE!</v>
      </c>
      <c r="O838" s="8" t="e">
        <f t="shared" si="295"/>
        <v>#VALUE!</v>
      </c>
      <c r="P838" s="8" t="e">
        <f t="shared" si="296"/>
        <v>#VALUE!</v>
      </c>
      <c r="Q838" s="8" t="e">
        <f t="shared" si="297"/>
        <v>#VALUE!</v>
      </c>
      <c r="R838" s="8" t="e">
        <f t="shared" si="298"/>
        <v>#VALUE!</v>
      </c>
      <c r="S838" s="8" t="e">
        <f t="shared" si="299"/>
        <v>#VALUE!</v>
      </c>
      <c r="T838" s="8" t="e">
        <f t="shared" si="300"/>
        <v>#VALUE!</v>
      </c>
      <c r="U838" s="8" t="e">
        <f t="shared" si="301"/>
        <v>#VALUE!</v>
      </c>
      <c r="V838" s="8" t="e">
        <f t="shared" si="302"/>
        <v>#VALUE!</v>
      </c>
      <c r="W838" s="8" t="e">
        <f t="shared" si="303"/>
        <v>#VALUE!</v>
      </c>
      <c r="X838" s="11" t="e">
        <f t="shared" si="282"/>
        <v>#VALUE!</v>
      </c>
      <c r="Y838" s="11" t="e">
        <f t="shared" si="283"/>
        <v>#VALUE!</v>
      </c>
      <c r="Z838" s="11" t="e">
        <f t="shared" si="284"/>
        <v>#VALUE!</v>
      </c>
      <c r="AA838" s="11" t="e">
        <f t="shared" si="285"/>
        <v>#VALUE!</v>
      </c>
      <c r="AB838" s="11" t="e">
        <f t="shared" si="286"/>
        <v>#VALUE!</v>
      </c>
      <c r="AC838" s="11" t="e">
        <f t="shared" si="287"/>
        <v>#VALUE!</v>
      </c>
      <c r="AD838" s="11" t="e">
        <f t="shared" si="288"/>
        <v>#VALUE!</v>
      </c>
      <c r="AE838" s="11" t="e">
        <f t="shared" si="289"/>
        <v>#VALUE!</v>
      </c>
      <c r="AF838" s="11" t="e">
        <f t="shared" si="290"/>
        <v>#VALUE!</v>
      </c>
      <c r="AG838" s="11" t="e">
        <f t="shared" si="291"/>
        <v>#VALUE!</v>
      </c>
      <c r="AH838" s="11" t="e">
        <f t="shared" si="292"/>
        <v>#VALUE!</v>
      </c>
    </row>
    <row r="839" spans="1:34">
      <c r="A839" s="3">
        <v>59962</v>
      </c>
      <c r="B839" s="4" t="s">
        <v>103</v>
      </c>
      <c r="C839" s="4" t="s">
        <v>103</v>
      </c>
      <c r="D839" s="4" t="s">
        <v>103</v>
      </c>
      <c r="E839" s="4" t="s">
        <v>103</v>
      </c>
      <c r="F839" s="9" t="s">
        <v>103</v>
      </c>
      <c r="G839" s="11" t="s">
        <v>103</v>
      </c>
      <c r="H839" s="9" t="s">
        <v>103</v>
      </c>
      <c r="I839" s="9" t="s">
        <v>103</v>
      </c>
      <c r="J839" s="9" t="s">
        <v>103</v>
      </c>
      <c r="K839" s="9" t="s">
        <v>103</v>
      </c>
      <c r="L839" s="9" t="s">
        <v>103</v>
      </c>
      <c r="M839" s="7" t="e">
        <f t="shared" si="293"/>
        <v>#VALUE!</v>
      </c>
      <c r="N839" s="8" t="e">
        <f t="shared" si="294"/>
        <v>#VALUE!</v>
      </c>
      <c r="O839" s="8" t="e">
        <f t="shared" si="295"/>
        <v>#VALUE!</v>
      </c>
      <c r="P839" s="8" t="e">
        <f t="shared" si="296"/>
        <v>#VALUE!</v>
      </c>
      <c r="Q839" s="8" t="e">
        <f t="shared" si="297"/>
        <v>#VALUE!</v>
      </c>
      <c r="R839" s="8" t="e">
        <f t="shared" si="298"/>
        <v>#VALUE!</v>
      </c>
      <c r="S839" s="8" t="e">
        <f t="shared" si="299"/>
        <v>#VALUE!</v>
      </c>
      <c r="T839" s="8" t="e">
        <f t="shared" si="300"/>
        <v>#VALUE!</v>
      </c>
      <c r="U839" s="8" t="e">
        <f t="shared" si="301"/>
        <v>#VALUE!</v>
      </c>
      <c r="V839" s="8" t="e">
        <f t="shared" si="302"/>
        <v>#VALUE!</v>
      </c>
      <c r="W839" s="8" t="e">
        <f t="shared" si="303"/>
        <v>#VALUE!</v>
      </c>
      <c r="X839" s="11" t="e">
        <f t="shared" si="282"/>
        <v>#VALUE!</v>
      </c>
      <c r="Y839" s="11" t="e">
        <f t="shared" si="283"/>
        <v>#VALUE!</v>
      </c>
      <c r="Z839" s="11" t="e">
        <f t="shared" si="284"/>
        <v>#VALUE!</v>
      </c>
      <c r="AA839" s="11" t="e">
        <f t="shared" si="285"/>
        <v>#VALUE!</v>
      </c>
      <c r="AB839" s="11" t="e">
        <f t="shared" si="286"/>
        <v>#VALUE!</v>
      </c>
      <c r="AC839" s="11" t="e">
        <f t="shared" si="287"/>
        <v>#VALUE!</v>
      </c>
      <c r="AD839" s="11" t="e">
        <f t="shared" si="288"/>
        <v>#VALUE!</v>
      </c>
      <c r="AE839" s="11" t="e">
        <f t="shared" si="289"/>
        <v>#VALUE!</v>
      </c>
      <c r="AF839" s="11" t="e">
        <f t="shared" si="290"/>
        <v>#VALUE!</v>
      </c>
      <c r="AG839" s="11" t="e">
        <f t="shared" si="291"/>
        <v>#VALUE!</v>
      </c>
      <c r="AH839" s="11" t="e">
        <f t="shared" si="292"/>
        <v>#VALUE!</v>
      </c>
    </row>
    <row r="840" spans="1:34">
      <c r="A840" s="3">
        <v>59993</v>
      </c>
      <c r="B840" s="4" t="s">
        <v>103</v>
      </c>
      <c r="C840" s="4" t="s">
        <v>103</v>
      </c>
      <c r="D840" s="4" t="s">
        <v>103</v>
      </c>
      <c r="E840" s="4" t="s">
        <v>103</v>
      </c>
      <c r="F840" s="9" t="s">
        <v>103</v>
      </c>
      <c r="G840" s="11" t="s">
        <v>103</v>
      </c>
      <c r="H840" s="9" t="s">
        <v>103</v>
      </c>
      <c r="I840" s="9" t="s">
        <v>103</v>
      </c>
      <c r="J840" s="9" t="s">
        <v>103</v>
      </c>
      <c r="K840" s="9" t="s">
        <v>103</v>
      </c>
      <c r="L840" s="9" t="s">
        <v>103</v>
      </c>
      <c r="M840" s="7" t="e">
        <f t="shared" si="293"/>
        <v>#VALUE!</v>
      </c>
      <c r="N840" s="8" t="e">
        <f t="shared" si="294"/>
        <v>#VALUE!</v>
      </c>
      <c r="O840" s="8" t="e">
        <f t="shared" si="295"/>
        <v>#VALUE!</v>
      </c>
      <c r="P840" s="8" t="e">
        <f t="shared" si="296"/>
        <v>#VALUE!</v>
      </c>
      <c r="Q840" s="8" t="e">
        <f t="shared" si="297"/>
        <v>#VALUE!</v>
      </c>
      <c r="R840" s="8" t="e">
        <f t="shared" si="298"/>
        <v>#VALUE!</v>
      </c>
      <c r="S840" s="8" t="e">
        <f t="shared" si="299"/>
        <v>#VALUE!</v>
      </c>
      <c r="T840" s="8" t="e">
        <f t="shared" si="300"/>
        <v>#VALUE!</v>
      </c>
      <c r="U840" s="8" t="e">
        <f t="shared" si="301"/>
        <v>#VALUE!</v>
      </c>
      <c r="V840" s="8" t="e">
        <f t="shared" si="302"/>
        <v>#VALUE!</v>
      </c>
      <c r="W840" s="8" t="e">
        <f t="shared" si="303"/>
        <v>#VALUE!</v>
      </c>
      <c r="X840" s="11" t="e">
        <f t="shared" si="282"/>
        <v>#VALUE!</v>
      </c>
      <c r="Y840" s="11" t="e">
        <f t="shared" si="283"/>
        <v>#VALUE!</v>
      </c>
      <c r="Z840" s="11" t="e">
        <f t="shared" si="284"/>
        <v>#VALUE!</v>
      </c>
      <c r="AA840" s="11" t="e">
        <f t="shared" si="285"/>
        <v>#VALUE!</v>
      </c>
      <c r="AB840" s="11" t="e">
        <f t="shared" si="286"/>
        <v>#VALUE!</v>
      </c>
      <c r="AC840" s="11" t="e">
        <f t="shared" si="287"/>
        <v>#VALUE!</v>
      </c>
      <c r="AD840" s="11" t="e">
        <f t="shared" si="288"/>
        <v>#VALUE!</v>
      </c>
      <c r="AE840" s="11" t="e">
        <f t="shared" si="289"/>
        <v>#VALUE!</v>
      </c>
      <c r="AF840" s="11" t="e">
        <f t="shared" si="290"/>
        <v>#VALUE!</v>
      </c>
      <c r="AG840" s="11" t="e">
        <f t="shared" si="291"/>
        <v>#VALUE!</v>
      </c>
      <c r="AH840" s="11" t="e">
        <f t="shared" si="292"/>
        <v>#VALUE!</v>
      </c>
    </row>
    <row r="841" spans="1:34">
      <c r="A841" s="3">
        <v>60023</v>
      </c>
      <c r="B841" s="4" t="s">
        <v>103</v>
      </c>
      <c r="C841" s="4" t="s">
        <v>103</v>
      </c>
      <c r="D841" s="4" t="s">
        <v>103</v>
      </c>
      <c r="E841" s="4" t="s">
        <v>103</v>
      </c>
      <c r="F841" s="9" t="s">
        <v>103</v>
      </c>
      <c r="G841" s="11" t="s">
        <v>103</v>
      </c>
      <c r="H841" s="9" t="s">
        <v>103</v>
      </c>
      <c r="I841" s="9" t="s">
        <v>103</v>
      </c>
      <c r="J841" s="9" t="s">
        <v>103</v>
      </c>
      <c r="K841" s="9" t="s">
        <v>103</v>
      </c>
      <c r="L841" s="9" t="s">
        <v>103</v>
      </c>
      <c r="M841" s="7" t="e">
        <f t="shared" si="293"/>
        <v>#VALUE!</v>
      </c>
      <c r="N841" s="8" t="e">
        <f t="shared" si="294"/>
        <v>#VALUE!</v>
      </c>
      <c r="O841" s="8" t="e">
        <f t="shared" si="295"/>
        <v>#VALUE!</v>
      </c>
      <c r="P841" s="8" t="e">
        <f t="shared" si="296"/>
        <v>#VALUE!</v>
      </c>
      <c r="Q841" s="8" t="e">
        <f t="shared" si="297"/>
        <v>#VALUE!</v>
      </c>
      <c r="R841" s="8" t="e">
        <f t="shared" si="298"/>
        <v>#VALUE!</v>
      </c>
      <c r="S841" s="8" t="e">
        <f t="shared" si="299"/>
        <v>#VALUE!</v>
      </c>
      <c r="T841" s="8" t="e">
        <f t="shared" si="300"/>
        <v>#VALUE!</v>
      </c>
      <c r="U841" s="8" t="e">
        <f t="shared" si="301"/>
        <v>#VALUE!</v>
      </c>
      <c r="V841" s="8" t="e">
        <f t="shared" si="302"/>
        <v>#VALUE!</v>
      </c>
      <c r="W841" s="8" t="e">
        <f t="shared" si="303"/>
        <v>#VALUE!</v>
      </c>
      <c r="X841" s="11" t="e">
        <f t="shared" si="282"/>
        <v>#VALUE!</v>
      </c>
      <c r="Y841" s="11" t="e">
        <f t="shared" si="283"/>
        <v>#VALUE!</v>
      </c>
      <c r="Z841" s="11" t="e">
        <f t="shared" si="284"/>
        <v>#VALUE!</v>
      </c>
      <c r="AA841" s="11" t="e">
        <f t="shared" si="285"/>
        <v>#VALUE!</v>
      </c>
      <c r="AB841" s="11" t="e">
        <f t="shared" si="286"/>
        <v>#VALUE!</v>
      </c>
      <c r="AC841" s="11" t="e">
        <f t="shared" si="287"/>
        <v>#VALUE!</v>
      </c>
      <c r="AD841" s="11" t="e">
        <f t="shared" si="288"/>
        <v>#VALUE!</v>
      </c>
      <c r="AE841" s="11" t="e">
        <f t="shared" si="289"/>
        <v>#VALUE!</v>
      </c>
      <c r="AF841" s="11" t="e">
        <f t="shared" si="290"/>
        <v>#VALUE!</v>
      </c>
      <c r="AG841" s="11" t="e">
        <f t="shared" si="291"/>
        <v>#VALUE!</v>
      </c>
      <c r="AH841" s="11" t="e">
        <f t="shared" si="292"/>
        <v>#VALUE!</v>
      </c>
    </row>
    <row r="842" spans="1:34">
      <c r="A842" s="3">
        <v>60054</v>
      </c>
      <c r="B842" s="4" t="s">
        <v>103</v>
      </c>
      <c r="C842" s="4" t="s">
        <v>103</v>
      </c>
      <c r="D842" s="4" t="s">
        <v>103</v>
      </c>
      <c r="E842" s="4" t="s">
        <v>103</v>
      </c>
      <c r="F842" s="9" t="s">
        <v>103</v>
      </c>
      <c r="G842" s="11" t="s">
        <v>103</v>
      </c>
      <c r="H842" s="9" t="s">
        <v>103</v>
      </c>
      <c r="I842" s="9" t="s">
        <v>103</v>
      </c>
      <c r="J842" s="9" t="s">
        <v>103</v>
      </c>
      <c r="K842" s="9" t="s">
        <v>103</v>
      </c>
      <c r="L842" s="9" t="s">
        <v>103</v>
      </c>
      <c r="M842" s="7" t="e">
        <f t="shared" si="293"/>
        <v>#VALUE!</v>
      </c>
      <c r="N842" s="8" t="e">
        <f t="shared" si="294"/>
        <v>#VALUE!</v>
      </c>
      <c r="O842" s="8" t="e">
        <f t="shared" si="295"/>
        <v>#VALUE!</v>
      </c>
      <c r="P842" s="8" t="e">
        <f t="shared" si="296"/>
        <v>#VALUE!</v>
      </c>
      <c r="Q842" s="8" t="e">
        <f t="shared" si="297"/>
        <v>#VALUE!</v>
      </c>
      <c r="R842" s="8" t="e">
        <f t="shared" si="298"/>
        <v>#VALUE!</v>
      </c>
      <c r="S842" s="8" t="e">
        <f t="shared" si="299"/>
        <v>#VALUE!</v>
      </c>
      <c r="T842" s="8" t="e">
        <f t="shared" si="300"/>
        <v>#VALUE!</v>
      </c>
      <c r="U842" s="8" t="e">
        <f t="shared" si="301"/>
        <v>#VALUE!</v>
      </c>
      <c r="V842" s="8" t="e">
        <f t="shared" si="302"/>
        <v>#VALUE!</v>
      </c>
      <c r="W842" s="8" t="e">
        <f t="shared" si="303"/>
        <v>#VALUE!</v>
      </c>
      <c r="X842" s="11" t="e">
        <f t="shared" si="282"/>
        <v>#VALUE!</v>
      </c>
      <c r="Y842" s="11" t="e">
        <f t="shared" si="283"/>
        <v>#VALUE!</v>
      </c>
      <c r="Z842" s="11" t="e">
        <f t="shared" si="284"/>
        <v>#VALUE!</v>
      </c>
      <c r="AA842" s="11" t="e">
        <f t="shared" si="285"/>
        <v>#VALUE!</v>
      </c>
      <c r="AB842" s="11" t="e">
        <f t="shared" si="286"/>
        <v>#VALUE!</v>
      </c>
      <c r="AC842" s="11" t="e">
        <f t="shared" si="287"/>
        <v>#VALUE!</v>
      </c>
      <c r="AD842" s="11" t="e">
        <f t="shared" si="288"/>
        <v>#VALUE!</v>
      </c>
      <c r="AE842" s="11" t="e">
        <f t="shared" si="289"/>
        <v>#VALUE!</v>
      </c>
      <c r="AF842" s="11" t="e">
        <f t="shared" si="290"/>
        <v>#VALUE!</v>
      </c>
      <c r="AG842" s="11" t="e">
        <f t="shared" si="291"/>
        <v>#VALUE!</v>
      </c>
      <c r="AH842" s="11" t="e">
        <f t="shared" si="292"/>
        <v>#VALUE!</v>
      </c>
    </row>
    <row r="843" spans="1:34">
      <c r="A843" s="3">
        <v>60084</v>
      </c>
      <c r="B843" s="4" t="s">
        <v>103</v>
      </c>
      <c r="C843" s="4" t="s">
        <v>103</v>
      </c>
      <c r="D843" s="4" t="s">
        <v>103</v>
      </c>
      <c r="E843" s="4" t="s">
        <v>103</v>
      </c>
      <c r="F843" s="9" t="s">
        <v>103</v>
      </c>
      <c r="G843" s="11" t="s">
        <v>103</v>
      </c>
      <c r="H843" s="9" t="s">
        <v>103</v>
      </c>
      <c r="I843" s="9" t="s">
        <v>103</v>
      </c>
      <c r="J843" s="9" t="s">
        <v>103</v>
      </c>
      <c r="K843" s="9" t="s">
        <v>103</v>
      </c>
      <c r="L843" s="9" t="s">
        <v>103</v>
      </c>
      <c r="M843" s="7" t="e">
        <f t="shared" si="293"/>
        <v>#VALUE!</v>
      </c>
      <c r="N843" s="8" t="e">
        <f t="shared" si="294"/>
        <v>#VALUE!</v>
      </c>
      <c r="O843" s="8" t="e">
        <f t="shared" si="295"/>
        <v>#VALUE!</v>
      </c>
      <c r="P843" s="8" t="e">
        <f t="shared" si="296"/>
        <v>#VALUE!</v>
      </c>
      <c r="Q843" s="8" t="e">
        <f t="shared" si="297"/>
        <v>#VALUE!</v>
      </c>
      <c r="R843" s="8" t="e">
        <f t="shared" si="298"/>
        <v>#VALUE!</v>
      </c>
      <c r="S843" s="8" t="e">
        <f t="shared" si="299"/>
        <v>#VALUE!</v>
      </c>
      <c r="T843" s="8" t="e">
        <f t="shared" si="300"/>
        <v>#VALUE!</v>
      </c>
      <c r="U843" s="8" t="e">
        <f t="shared" si="301"/>
        <v>#VALUE!</v>
      </c>
      <c r="V843" s="8" t="e">
        <f t="shared" si="302"/>
        <v>#VALUE!</v>
      </c>
      <c r="W843" s="8" t="e">
        <f t="shared" si="303"/>
        <v>#VALUE!</v>
      </c>
      <c r="X843" s="11" t="e">
        <f t="shared" si="282"/>
        <v>#VALUE!</v>
      </c>
      <c r="Y843" s="11" t="e">
        <f t="shared" si="283"/>
        <v>#VALUE!</v>
      </c>
      <c r="Z843" s="11" t="e">
        <f t="shared" si="284"/>
        <v>#VALUE!</v>
      </c>
      <c r="AA843" s="11" t="e">
        <f t="shared" si="285"/>
        <v>#VALUE!</v>
      </c>
      <c r="AB843" s="11" t="e">
        <f t="shared" si="286"/>
        <v>#VALUE!</v>
      </c>
      <c r="AC843" s="11" t="e">
        <f t="shared" si="287"/>
        <v>#VALUE!</v>
      </c>
      <c r="AD843" s="11" t="e">
        <f t="shared" si="288"/>
        <v>#VALUE!</v>
      </c>
      <c r="AE843" s="11" t="e">
        <f t="shared" si="289"/>
        <v>#VALUE!</v>
      </c>
      <c r="AF843" s="11" t="e">
        <f t="shared" si="290"/>
        <v>#VALUE!</v>
      </c>
      <c r="AG843" s="11" t="e">
        <f t="shared" si="291"/>
        <v>#VALUE!</v>
      </c>
      <c r="AH843" s="11" t="e">
        <f t="shared" si="292"/>
        <v>#VALUE!</v>
      </c>
    </row>
    <row r="844" spans="1:34">
      <c r="A844" s="3">
        <v>60115</v>
      </c>
      <c r="B844" s="4" t="s">
        <v>103</v>
      </c>
      <c r="C844" s="4" t="s">
        <v>103</v>
      </c>
      <c r="D844" s="4" t="s">
        <v>103</v>
      </c>
      <c r="E844" s="4" t="s">
        <v>103</v>
      </c>
      <c r="F844" s="9" t="s">
        <v>103</v>
      </c>
      <c r="G844" s="11" t="s">
        <v>103</v>
      </c>
      <c r="H844" s="9" t="s">
        <v>103</v>
      </c>
      <c r="I844" s="9" t="s">
        <v>103</v>
      </c>
      <c r="J844" s="9" t="s">
        <v>103</v>
      </c>
      <c r="K844" s="9" t="s">
        <v>103</v>
      </c>
      <c r="L844" s="9" t="s">
        <v>103</v>
      </c>
      <c r="M844" s="7" t="e">
        <f t="shared" si="293"/>
        <v>#VALUE!</v>
      </c>
      <c r="N844" s="8" t="e">
        <f t="shared" si="294"/>
        <v>#VALUE!</v>
      </c>
      <c r="O844" s="8" t="e">
        <f t="shared" si="295"/>
        <v>#VALUE!</v>
      </c>
      <c r="P844" s="8" t="e">
        <f t="shared" si="296"/>
        <v>#VALUE!</v>
      </c>
      <c r="Q844" s="8" t="e">
        <f t="shared" si="297"/>
        <v>#VALUE!</v>
      </c>
      <c r="R844" s="8" t="e">
        <f t="shared" si="298"/>
        <v>#VALUE!</v>
      </c>
      <c r="S844" s="8" t="e">
        <f t="shared" si="299"/>
        <v>#VALUE!</v>
      </c>
      <c r="T844" s="8" t="e">
        <f t="shared" si="300"/>
        <v>#VALUE!</v>
      </c>
      <c r="U844" s="8" t="e">
        <f t="shared" si="301"/>
        <v>#VALUE!</v>
      </c>
      <c r="V844" s="8" t="e">
        <f t="shared" si="302"/>
        <v>#VALUE!</v>
      </c>
      <c r="W844" s="8" t="e">
        <f t="shared" si="303"/>
        <v>#VALUE!</v>
      </c>
      <c r="X844" s="11" t="e">
        <f t="shared" si="282"/>
        <v>#VALUE!</v>
      </c>
      <c r="Y844" s="11" t="e">
        <f t="shared" si="283"/>
        <v>#VALUE!</v>
      </c>
      <c r="Z844" s="11" t="e">
        <f t="shared" si="284"/>
        <v>#VALUE!</v>
      </c>
      <c r="AA844" s="11" t="e">
        <f t="shared" si="285"/>
        <v>#VALUE!</v>
      </c>
      <c r="AB844" s="11" t="e">
        <f t="shared" si="286"/>
        <v>#VALUE!</v>
      </c>
      <c r="AC844" s="11" t="e">
        <f t="shared" si="287"/>
        <v>#VALUE!</v>
      </c>
      <c r="AD844" s="11" t="e">
        <f t="shared" si="288"/>
        <v>#VALUE!</v>
      </c>
      <c r="AE844" s="11" t="e">
        <f t="shared" si="289"/>
        <v>#VALUE!</v>
      </c>
      <c r="AF844" s="11" t="e">
        <f t="shared" si="290"/>
        <v>#VALUE!</v>
      </c>
      <c r="AG844" s="11" t="e">
        <f t="shared" si="291"/>
        <v>#VALUE!</v>
      </c>
      <c r="AH844" s="11" t="e">
        <f t="shared" si="292"/>
        <v>#VALUE!</v>
      </c>
    </row>
    <row r="845" spans="1:34">
      <c r="A845" s="3">
        <v>60146</v>
      </c>
      <c r="B845" s="4" t="s">
        <v>103</v>
      </c>
      <c r="C845" s="4" t="s">
        <v>103</v>
      </c>
      <c r="D845" s="4" t="s">
        <v>103</v>
      </c>
      <c r="E845" s="4" t="s">
        <v>103</v>
      </c>
      <c r="F845" s="9" t="s">
        <v>103</v>
      </c>
      <c r="G845" s="11" t="s">
        <v>103</v>
      </c>
      <c r="H845" s="9" t="s">
        <v>103</v>
      </c>
      <c r="I845" s="9" t="s">
        <v>103</v>
      </c>
      <c r="J845" s="9" t="s">
        <v>103</v>
      </c>
      <c r="K845" s="9" t="s">
        <v>103</v>
      </c>
      <c r="L845" s="9" t="s">
        <v>103</v>
      </c>
      <c r="M845" s="7" t="e">
        <f t="shared" si="293"/>
        <v>#VALUE!</v>
      </c>
      <c r="N845" s="8" t="e">
        <f t="shared" si="294"/>
        <v>#VALUE!</v>
      </c>
      <c r="O845" s="8" t="e">
        <f t="shared" si="295"/>
        <v>#VALUE!</v>
      </c>
      <c r="P845" s="8" t="e">
        <f t="shared" si="296"/>
        <v>#VALUE!</v>
      </c>
      <c r="Q845" s="8" t="e">
        <f t="shared" si="297"/>
        <v>#VALUE!</v>
      </c>
      <c r="R845" s="8" t="e">
        <f t="shared" si="298"/>
        <v>#VALUE!</v>
      </c>
      <c r="S845" s="8" t="e">
        <f t="shared" si="299"/>
        <v>#VALUE!</v>
      </c>
      <c r="T845" s="8" t="e">
        <f t="shared" si="300"/>
        <v>#VALUE!</v>
      </c>
      <c r="U845" s="8" t="e">
        <f t="shared" si="301"/>
        <v>#VALUE!</v>
      </c>
      <c r="V845" s="8" t="e">
        <f t="shared" si="302"/>
        <v>#VALUE!</v>
      </c>
      <c r="W845" s="8" t="e">
        <f t="shared" si="303"/>
        <v>#VALUE!</v>
      </c>
      <c r="X845" s="11" t="e">
        <f t="shared" si="282"/>
        <v>#VALUE!</v>
      </c>
      <c r="Y845" s="11" t="e">
        <f t="shared" si="283"/>
        <v>#VALUE!</v>
      </c>
      <c r="Z845" s="11" t="e">
        <f t="shared" si="284"/>
        <v>#VALUE!</v>
      </c>
      <c r="AA845" s="11" t="e">
        <f t="shared" si="285"/>
        <v>#VALUE!</v>
      </c>
      <c r="AB845" s="11" t="e">
        <f t="shared" si="286"/>
        <v>#VALUE!</v>
      </c>
      <c r="AC845" s="11" t="e">
        <f t="shared" si="287"/>
        <v>#VALUE!</v>
      </c>
      <c r="AD845" s="11" t="e">
        <f t="shared" si="288"/>
        <v>#VALUE!</v>
      </c>
      <c r="AE845" s="11" t="e">
        <f t="shared" si="289"/>
        <v>#VALUE!</v>
      </c>
      <c r="AF845" s="11" t="e">
        <f t="shared" si="290"/>
        <v>#VALUE!</v>
      </c>
      <c r="AG845" s="11" t="e">
        <f t="shared" si="291"/>
        <v>#VALUE!</v>
      </c>
      <c r="AH845" s="11" t="e">
        <f t="shared" si="292"/>
        <v>#VALUE!</v>
      </c>
    </row>
    <row r="846" spans="1:34">
      <c r="A846" s="3">
        <v>60176</v>
      </c>
      <c r="B846" s="4" t="s">
        <v>103</v>
      </c>
      <c r="C846" s="4" t="s">
        <v>103</v>
      </c>
      <c r="D846" s="4" t="s">
        <v>103</v>
      </c>
      <c r="E846" s="4" t="s">
        <v>103</v>
      </c>
      <c r="F846" s="9" t="s">
        <v>103</v>
      </c>
      <c r="G846" s="11" t="s">
        <v>103</v>
      </c>
      <c r="H846" s="9" t="s">
        <v>103</v>
      </c>
      <c r="I846" s="9" t="s">
        <v>103</v>
      </c>
      <c r="J846" s="9" t="s">
        <v>103</v>
      </c>
      <c r="K846" s="9" t="s">
        <v>103</v>
      </c>
      <c r="L846" s="9" t="s">
        <v>103</v>
      </c>
      <c r="M846" s="7" t="e">
        <f t="shared" si="293"/>
        <v>#VALUE!</v>
      </c>
      <c r="N846" s="8" t="e">
        <f t="shared" si="294"/>
        <v>#VALUE!</v>
      </c>
      <c r="O846" s="8" t="e">
        <f t="shared" si="295"/>
        <v>#VALUE!</v>
      </c>
      <c r="P846" s="8" t="e">
        <f t="shared" si="296"/>
        <v>#VALUE!</v>
      </c>
      <c r="Q846" s="8" t="e">
        <f t="shared" si="297"/>
        <v>#VALUE!</v>
      </c>
      <c r="R846" s="8" t="e">
        <f t="shared" si="298"/>
        <v>#VALUE!</v>
      </c>
      <c r="S846" s="8" t="e">
        <f t="shared" si="299"/>
        <v>#VALUE!</v>
      </c>
      <c r="T846" s="8" t="e">
        <f t="shared" si="300"/>
        <v>#VALUE!</v>
      </c>
      <c r="U846" s="8" t="e">
        <f t="shared" si="301"/>
        <v>#VALUE!</v>
      </c>
      <c r="V846" s="8" t="e">
        <f t="shared" si="302"/>
        <v>#VALUE!</v>
      </c>
      <c r="W846" s="8" t="e">
        <f t="shared" si="303"/>
        <v>#VALUE!</v>
      </c>
      <c r="X846" s="11" t="e">
        <f t="shared" si="282"/>
        <v>#VALUE!</v>
      </c>
      <c r="Y846" s="11" t="e">
        <f t="shared" si="283"/>
        <v>#VALUE!</v>
      </c>
      <c r="Z846" s="11" t="e">
        <f t="shared" si="284"/>
        <v>#VALUE!</v>
      </c>
      <c r="AA846" s="11" t="e">
        <f t="shared" si="285"/>
        <v>#VALUE!</v>
      </c>
      <c r="AB846" s="11" t="e">
        <f t="shared" si="286"/>
        <v>#VALUE!</v>
      </c>
      <c r="AC846" s="11" t="e">
        <f t="shared" si="287"/>
        <v>#VALUE!</v>
      </c>
      <c r="AD846" s="11" t="e">
        <f t="shared" si="288"/>
        <v>#VALUE!</v>
      </c>
      <c r="AE846" s="11" t="e">
        <f t="shared" si="289"/>
        <v>#VALUE!</v>
      </c>
      <c r="AF846" s="11" t="e">
        <f t="shared" si="290"/>
        <v>#VALUE!</v>
      </c>
      <c r="AG846" s="11" t="e">
        <f t="shared" si="291"/>
        <v>#VALUE!</v>
      </c>
      <c r="AH846" s="11" t="e">
        <f t="shared" si="292"/>
        <v>#VALUE!</v>
      </c>
    </row>
    <row r="847" spans="1:34">
      <c r="A847" s="3">
        <v>60207</v>
      </c>
      <c r="B847" s="4" t="s">
        <v>103</v>
      </c>
      <c r="C847" s="4" t="s">
        <v>103</v>
      </c>
      <c r="D847" s="4" t="s">
        <v>103</v>
      </c>
      <c r="E847" s="4" t="s">
        <v>103</v>
      </c>
      <c r="F847" s="9" t="s">
        <v>103</v>
      </c>
      <c r="G847" s="11" t="s">
        <v>103</v>
      </c>
      <c r="H847" s="9" t="s">
        <v>103</v>
      </c>
      <c r="I847" s="9" t="s">
        <v>103</v>
      </c>
      <c r="J847" s="9" t="s">
        <v>103</v>
      </c>
      <c r="K847" s="9" t="s">
        <v>103</v>
      </c>
      <c r="L847" s="9" t="s">
        <v>103</v>
      </c>
      <c r="M847" s="7" t="e">
        <f t="shared" si="293"/>
        <v>#VALUE!</v>
      </c>
      <c r="N847" s="8" t="e">
        <f t="shared" si="294"/>
        <v>#VALUE!</v>
      </c>
      <c r="O847" s="8" t="e">
        <f t="shared" si="295"/>
        <v>#VALUE!</v>
      </c>
      <c r="P847" s="8" t="e">
        <f t="shared" si="296"/>
        <v>#VALUE!</v>
      </c>
      <c r="Q847" s="8" t="e">
        <f t="shared" si="297"/>
        <v>#VALUE!</v>
      </c>
      <c r="R847" s="8" t="e">
        <f t="shared" si="298"/>
        <v>#VALUE!</v>
      </c>
      <c r="S847" s="8" t="e">
        <f t="shared" si="299"/>
        <v>#VALUE!</v>
      </c>
      <c r="T847" s="8" t="e">
        <f t="shared" si="300"/>
        <v>#VALUE!</v>
      </c>
      <c r="U847" s="8" t="e">
        <f t="shared" si="301"/>
        <v>#VALUE!</v>
      </c>
      <c r="V847" s="8" t="e">
        <f t="shared" si="302"/>
        <v>#VALUE!</v>
      </c>
      <c r="W847" s="8" t="e">
        <f t="shared" si="303"/>
        <v>#VALUE!</v>
      </c>
      <c r="X847" s="11" t="e">
        <f t="shared" si="282"/>
        <v>#VALUE!</v>
      </c>
      <c r="Y847" s="11" t="e">
        <f t="shared" si="283"/>
        <v>#VALUE!</v>
      </c>
      <c r="Z847" s="11" t="e">
        <f t="shared" si="284"/>
        <v>#VALUE!</v>
      </c>
      <c r="AA847" s="11" t="e">
        <f t="shared" si="285"/>
        <v>#VALUE!</v>
      </c>
      <c r="AB847" s="11" t="e">
        <f t="shared" si="286"/>
        <v>#VALUE!</v>
      </c>
      <c r="AC847" s="11" t="e">
        <f t="shared" si="287"/>
        <v>#VALUE!</v>
      </c>
      <c r="AD847" s="11" t="e">
        <f t="shared" si="288"/>
        <v>#VALUE!</v>
      </c>
      <c r="AE847" s="11" t="e">
        <f t="shared" si="289"/>
        <v>#VALUE!</v>
      </c>
      <c r="AF847" s="11" t="e">
        <f t="shared" si="290"/>
        <v>#VALUE!</v>
      </c>
      <c r="AG847" s="11" t="e">
        <f t="shared" si="291"/>
        <v>#VALUE!</v>
      </c>
      <c r="AH847" s="11" t="e">
        <f t="shared" si="292"/>
        <v>#VALUE!</v>
      </c>
    </row>
    <row r="848" spans="1:34">
      <c r="A848" s="3">
        <v>60237</v>
      </c>
      <c r="B848" s="4" t="s">
        <v>103</v>
      </c>
      <c r="C848" s="4" t="s">
        <v>103</v>
      </c>
      <c r="D848" s="4" t="s">
        <v>103</v>
      </c>
      <c r="E848" s="4" t="s">
        <v>103</v>
      </c>
      <c r="F848" s="9" t="s">
        <v>103</v>
      </c>
      <c r="G848" s="11" t="s">
        <v>103</v>
      </c>
      <c r="H848" s="9" t="s">
        <v>103</v>
      </c>
      <c r="I848" s="9" t="s">
        <v>103</v>
      </c>
      <c r="J848" s="9" t="s">
        <v>103</v>
      </c>
      <c r="K848" s="9" t="s">
        <v>103</v>
      </c>
      <c r="L848" s="9" t="s">
        <v>103</v>
      </c>
      <c r="M848" s="7" t="e">
        <f t="shared" si="293"/>
        <v>#VALUE!</v>
      </c>
      <c r="N848" s="8" t="e">
        <f t="shared" si="294"/>
        <v>#VALUE!</v>
      </c>
      <c r="O848" s="8" t="e">
        <f t="shared" si="295"/>
        <v>#VALUE!</v>
      </c>
      <c r="P848" s="8" t="e">
        <f t="shared" si="296"/>
        <v>#VALUE!</v>
      </c>
      <c r="Q848" s="8" t="e">
        <f t="shared" si="297"/>
        <v>#VALUE!</v>
      </c>
      <c r="R848" s="8" t="e">
        <f t="shared" si="298"/>
        <v>#VALUE!</v>
      </c>
      <c r="S848" s="8" t="e">
        <f t="shared" si="299"/>
        <v>#VALUE!</v>
      </c>
      <c r="T848" s="8" t="e">
        <f t="shared" si="300"/>
        <v>#VALUE!</v>
      </c>
      <c r="U848" s="8" t="e">
        <f t="shared" si="301"/>
        <v>#VALUE!</v>
      </c>
      <c r="V848" s="8" t="e">
        <f t="shared" si="302"/>
        <v>#VALUE!</v>
      </c>
      <c r="W848" s="8" t="e">
        <f t="shared" si="303"/>
        <v>#VALUE!</v>
      </c>
      <c r="X848" s="11" t="e">
        <f t="shared" ref="X848:X911" si="304">(M848/M836)-1</f>
        <v>#VALUE!</v>
      </c>
      <c r="Y848" s="11" t="e">
        <f t="shared" ref="Y848:Y911" si="305">(N848/N836)-1</f>
        <v>#VALUE!</v>
      </c>
      <c r="Z848" s="11" t="e">
        <f t="shared" ref="Z848:Z911" si="306">(O848/O836)-1</f>
        <v>#VALUE!</v>
      </c>
      <c r="AA848" s="11" t="e">
        <f t="shared" ref="AA848:AA911" si="307">(P848/P836)-1</f>
        <v>#VALUE!</v>
      </c>
      <c r="AB848" s="11" t="e">
        <f t="shared" ref="AB848:AB911" si="308">(Q848/Q836)-1</f>
        <v>#VALUE!</v>
      </c>
      <c r="AC848" s="11" t="e">
        <f t="shared" ref="AC848:AC911" si="309">(R848/R836)-1</f>
        <v>#VALUE!</v>
      </c>
      <c r="AD848" s="11" t="e">
        <f t="shared" ref="AD848:AD911" si="310">(S848/S836)-1</f>
        <v>#VALUE!</v>
      </c>
      <c r="AE848" s="11" t="e">
        <f t="shared" ref="AE848:AE911" si="311">(T848/T836)-1</f>
        <v>#VALUE!</v>
      </c>
      <c r="AF848" s="11" t="e">
        <f t="shared" ref="AF848:AF911" si="312">(U848/U836)-1</f>
        <v>#VALUE!</v>
      </c>
      <c r="AG848" s="11" t="e">
        <f t="shared" ref="AG848:AG911" si="313">(V848/V836)-1</f>
        <v>#VALUE!</v>
      </c>
      <c r="AH848" s="11" t="e">
        <f t="shared" ref="AH848:AH911" si="314">(W848/W836)-1</f>
        <v>#VALUE!</v>
      </c>
    </row>
    <row r="849" spans="1:34">
      <c r="A849" s="3">
        <v>60268</v>
      </c>
      <c r="B849" s="4" t="s">
        <v>103</v>
      </c>
      <c r="C849" s="4" t="s">
        <v>103</v>
      </c>
      <c r="D849" s="4" t="s">
        <v>103</v>
      </c>
      <c r="E849" s="4" t="s">
        <v>103</v>
      </c>
      <c r="F849" s="9" t="s">
        <v>103</v>
      </c>
      <c r="G849" s="11" t="s">
        <v>103</v>
      </c>
      <c r="H849" s="9" t="s">
        <v>103</v>
      </c>
      <c r="I849" s="9" t="s">
        <v>103</v>
      </c>
      <c r="J849" s="9" t="s">
        <v>103</v>
      </c>
      <c r="K849" s="9" t="s">
        <v>103</v>
      </c>
      <c r="L849" s="9" t="s">
        <v>103</v>
      </c>
      <c r="M849" s="7" t="e">
        <f t="shared" si="293"/>
        <v>#VALUE!</v>
      </c>
      <c r="N849" s="8" t="e">
        <f t="shared" si="294"/>
        <v>#VALUE!</v>
      </c>
      <c r="O849" s="8" t="e">
        <f t="shared" si="295"/>
        <v>#VALUE!</v>
      </c>
      <c r="P849" s="8" t="e">
        <f t="shared" si="296"/>
        <v>#VALUE!</v>
      </c>
      <c r="Q849" s="8" t="e">
        <f t="shared" si="297"/>
        <v>#VALUE!</v>
      </c>
      <c r="R849" s="8" t="e">
        <f t="shared" si="298"/>
        <v>#VALUE!</v>
      </c>
      <c r="S849" s="8" t="e">
        <f t="shared" si="299"/>
        <v>#VALUE!</v>
      </c>
      <c r="T849" s="8" t="e">
        <f t="shared" si="300"/>
        <v>#VALUE!</v>
      </c>
      <c r="U849" s="8" t="e">
        <f t="shared" si="301"/>
        <v>#VALUE!</v>
      </c>
      <c r="V849" s="8" t="e">
        <f t="shared" si="302"/>
        <v>#VALUE!</v>
      </c>
      <c r="W849" s="8" t="e">
        <f t="shared" si="303"/>
        <v>#VALUE!</v>
      </c>
      <c r="X849" s="11" t="e">
        <f t="shared" si="304"/>
        <v>#VALUE!</v>
      </c>
      <c r="Y849" s="11" t="e">
        <f t="shared" si="305"/>
        <v>#VALUE!</v>
      </c>
      <c r="Z849" s="11" t="e">
        <f t="shared" si="306"/>
        <v>#VALUE!</v>
      </c>
      <c r="AA849" s="11" t="e">
        <f t="shared" si="307"/>
        <v>#VALUE!</v>
      </c>
      <c r="AB849" s="11" t="e">
        <f t="shared" si="308"/>
        <v>#VALUE!</v>
      </c>
      <c r="AC849" s="11" t="e">
        <f t="shared" si="309"/>
        <v>#VALUE!</v>
      </c>
      <c r="AD849" s="11" t="e">
        <f t="shared" si="310"/>
        <v>#VALUE!</v>
      </c>
      <c r="AE849" s="11" t="e">
        <f t="shared" si="311"/>
        <v>#VALUE!</v>
      </c>
      <c r="AF849" s="11" t="e">
        <f t="shared" si="312"/>
        <v>#VALUE!</v>
      </c>
      <c r="AG849" s="11" t="e">
        <f t="shared" si="313"/>
        <v>#VALUE!</v>
      </c>
      <c r="AH849" s="11" t="e">
        <f t="shared" si="314"/>
        <v>#VALUE!</v>
      </c>
    </row>
    <row r="850" spans="1:34">
      <c r="A850" s="3">
        <v>60299</v>
      </c>
      <c r="B850" s="4" t="s">
        <v>103</v>
      </c>
      <c r="C850" s="4" t="s">
        <v>103</v>
      </c>
      <c r="D850" s="4" t="s">
        <v>103</v>
      </c>
      <c r="E850" s="4" t="s">
        <v>103</v>
      </c>
      <c r="F850" s="9" t="s">
        <v>103</v>
      </c>
      <c r="G850" s="11" t="s">
        <v>103</v>
      </c>
      <c r="H850" s="9" t="s">
        <v>103</v>
      </c>
      <c r="I850" s="9" t="s">
        <v>103</v>
      </c>
      <c r="J850" s="9" t="s">
        <v>103</v>
      </c>
      <c r="K850" s="9" t="s">
        <v>103</v>
      </c>
      <c r="L850" s="9" t="s">
        <v>103</v>
      </c>
      <c r="M850" s="7" t="e">
        <f t="shared" si="293"/>
        <v>#VALUE!</v>
      </c>
      <c r="N850" s="8" t="e">
        <f t="shared" si="294"/>
        <v>#VALUE!</v>
      </c>
      <c r="O850" s="8" t="e">
        <f t="shared" si="295"/>
        <v>#VALUE!</v>
      </c>
      <c r="P850" s="8" t="e">
        <f t="shared" si="296"/>
        <v>#VALUE!</v>
      </c>
      <c r="Q850" s="8" t="e">
        <f t="shared" si="297"/>
        <v>#VALUE!</v>
      </c>
      <c r="R850" s="8" t="e">
        <f t="shared" si="298"/>
        <v>#VALUE!</v>
      </c>
      <c r="S850" s="8" t="e">
        <f t="shared" si="299"/>
        <v>#VALUE!</v>
      </c>
      <c r="T850" s="8" t="e">
        <f t="shared" si="300"/>
        <v>#VALUE!</v>
      </c>
      <c r="U850" s="8" t="e">
        <f t="shared" si="301"/>
        <v>#VALUE!</v>
      </c>
      <c r="V850" s="8" t="e">
        <f t="shared" si="302"/>
        <v>#VALUE!</v>
      </c>
      <c r="W850" s="8" t="e">
        <f t="shared" si="303"/>
        <v>#VALUE!</v>
      </c>
      <c r="X850" s="11" t="e">
        <f t="shared" si="304"/>
        <v>#VALUE!</v>
      </c>
      <c r="Y850" s="11" t="e">
        <f t="shared" si="305"/>
        <v>#VALUE!</v>
      </c>
      <c r="Z850" s="11" t="e">
        <f t="shared" si="306"/>
        <v>#VALUE!</v>
      </c>
      <c r="AA850" s="11" t="e">
        <f t="shared" si="307"/>
        <v>#VALUE!</v>
      </c>
      <c r="AB850" s="11" t="e">
        <f t="shared" si="308"/>
        <v>#VALUE!</v>
      </c>
      <c r="AC850" s="11" t="e">
        <f t="shared" si="309"/>
        <v>#VALUE!</v>
      </c>
      <c r="AD850" s="11" t="e">
        <f t="shared" si="310"/>
        <v>#VALUE!</v>
      </c>
      <c r="AE850" s="11" t="e">
        <f t="shared" si="311"/>
        <v>#VALUE!</v>
      </c>
      <c r="AF850" s="11" t="e">
        <f t="shared" si="312"/>
        <v>#VALUE!</v>
      </c>
      <c r="AG850" s="11" t="e">
        <f t="shared" si="313"/>
        <v>#VALUE!</v>
      </c>
      <c r="AH850" s="11" t="e">
        <f t="shared" si="314"/>
        <v>#VALUE!</v>
      </c>
    </row>
    <row r="851" spans="1:34">
      <c r="A851" s="3">
        <v>60327</v>
      </c>
      <c r="B851" s="4" t="s">
        <v>103</v>
      </c>
      <c r="C851" s="4" t="s">
        <v>103</v>
      </c>
      <c r="D851" s="4" t="s">
        <v>103</v>
      </c>
      <c r="E851" s="4" t="s">
        <v>103</v>
      </c>
      <c r="F851" s="9" t="s">
        <v>103</v>
      </c>
      <c r="G851" s="11" t="s">
        <v>103</v>
      </c>
      <c r="H851" s="9" t="s">
        <v>103</v>
      </c>
      <c r="I851" s="9" t="s">
        <v>103</v>
      </c>
      <c r="J851" s="9" t="s">
        <v>103</v>
      </c>
      <c r="K851" s="9" t="s">
        <v>103</v>
      </c>
      <c r="L851" s="9" t="s">
        <v>103</v>
      </c>
      <c r="M851" s="7" t="e">
        <f t="shared" si="293"/>
        <v>#VALUE!</v>
      </c>
      <c r="N851" s="8" t="e">
        <f t="shared" si="294"/>
        <v>#VALUE!</v>
      </c>
      <c r="O851" s="8" t="e">
        <f t="shared" si="295"/>
        <v>#VALUE!</v>
      </c>
      <c r="P851" s="8" t="e">
        <f t="shared" si="296"/>
        <v>#VALUE!</v>
      </c>
      <c r="Q851" s="8" t="e">
        <f t="shared" si="297"/>
        <v>#VALUE!</v>
      </c>
      <c r="R851" s="8" t="e">
        <f t="shared" si="298"/>
        <v>#VALUE!</v>
      </c>
      <c r="S851" s="8" t="e">
        <f t="shared" si="299"/>
        <v>#VALUE!</v>
      </c>
      <c r="T851" s="8" t="e">
        <f t="shared" si="300"/>
        <v>#VALUE!</v>
      </c>
      <c r="U851" s="8" t="e">
        <f t="shared" si="301"/>
        <v>#VALUE!</v>
      </c>
      <c r="V851" s="8" t="e">
        <f t="shared" si="302"/>
        <v>#VALUE!</v>
      </c>
      <c r="W851" s="8" t="e">
        <f t="shared" si="303"/>
        <v>#VALUE!</v>
      </c>
      <c r="X851" s="11" t="e">
        <f t="shared" si="304"/>
        <v>#VALUE!</v>
      </c>
      <c r="Y851" s="11" t="e">
        <f t="shared" si="305"/>
        <v>#VALUE!</v>
      </c>
      <c r="Z851" s="11" t="e">
        <f t="shared" si="306"/>
        <v>#VALUE!</v>
      </c>
      <c r="AA851" s="11" t="e">
        <f t="shared" si="307"/>
        <v>#VALUE!</v>
      </c>
      <c r="AB851" s="11" t="e">
        <f t="shared" si="308"/>
        <v>#VALUE!</v>
      </c>
      <c r="AC851" s="11" t="e">
        <f t="shared" si="309"/>
        <v>#VALUE!</v>
      </c>
      <c r="AD851" s="11" t="e">
        <f t="shared" si="310"/>
        <v>#VALUE!</v>
      </c>
      <c r="AE851" s="11" t="e">
        <f t="shared" si="311"/>
        <v>#VALUE!</v>
      </c>
      <c r="AF851" s="11" t="e">
        <f t="shared" si="312"/>
        <v>#VALUE!</v>
      </c>
      <c r="AG851" s="11" t="e">
        <f t="shared" si="313"/>
        <v>#VALUE!</v>
      </c>
      <c r="AH851" s="11" t="e">
        <f t="shared" si="314"/>
        <v>#VALUE!</v>
      </c>
    </row>
    <row r="852" spans="1:34">
      <c r="A852" s="3">
        <v>60358</v>
      </c>
      <c r="B852" s="4" t="s">
        <v>103</v>
      </c>
      <c r="C852" s="4" t="s">
        <v>103</v>
      </c>
      <c r="D852" s="4" t="s">
        <v>103</v>
      </c>
      <c r="E852" s="4" t="s">
        <v>103</v>
      </c>
      <c r="F852" s="9" t="s">
        <v>103</v>
      </c>
      <c r="G852" s="11" t="s">
        <v>103</v>
      </c>
      <c r="H852" s="9" t="s">
        <v>103</v>
      </c>
      <c r="I852" s="9" t="s">
        <v>103</v>
      </c>
      <c r="J852" s="9" t="s">
        <v>103</v>
      </c>
      <c r="K852" s="9" t="s">
        <v>103</v>
      </c>
      <c r="L852" s="9" t="s">
        <v>103</v>
      </c>
      <c r="M852" s="7" t="e">
        <f t="shared" si="293"/>
        <v>#VALUE!</v>
      </c>
      <c r="N852" s="8" t="e">
        <f t="shared" si="294"/>
        <v>#VALUE!</v>
      </c>
      <c r="O852" s="8" t="e">
        <f t="shared" si="295"/>
        <v>#VALUE!</v>
      </c>
      <c r="P852" s="8" t="e">
        <f t="shared" si="296"/>
        <v>#VALUE!</v>
      </c>
      <c r="Q852" s="8" t="e">
        <f t="shared" si="297"/>
        <v>#VALUE!</v>
      </c>
      <c r="R852" s="8" t="e">
        <f t="shared" si="298"/>
        <v>#VALUE!</v>
      </c>
      <c r="S852" s="8" t="e">
        <f t="shared" si="299"/>
        <v>#VALUE!</v>
      </c>
      <c r="T852" s="8" t="e">
        <f t="shared" si="300"/>
        <v>#VALUE!</v>
      </c>
      <c r="U852" s="8" t="e">
        <f t="shared" si="301"/>
        <v>#VALUE!</v>
      </c>
      <c r="V852" s="8" t="e">
        <f t="shared" si="302"/>
        <v>#VALUE!</v>
      </c>
      <c r="W852" s="8" t="e">
        <f t="shared" si="303"/>
        <v>#VALUE!</v>
      </c>
      <c r="X852" s="11" t="e">
        <f t="shared" si="304"/>
        <v>#VALUE!</v>
      </c>
      <c r="Y852" s="11" t="e">
        <f t="shared" si="305"/>
        <v>#VALUE!</v>
      </c>
      <c r="Z852" s="11" t="e">
        <f t="shared" si="306"/>
        <v>#VALUE!</v>
      </c>
      <c r="AA852" s="11" t="e">
        <f t="shared" si="307"/>
        <v>#VALUE!</v>
      </c>
      <c r="AB852" s="11" t="e">
        <f t="shared" si="308"/>
        <v>#VALUE!</v>
      </c>
      <c r="AC852" s="11" t="e">
        <f t="shared" si="309"/>
        <v>#VALUE!</v>
      </c>
      <c r="AD852" s="11" t="e">
        <f t="shared" si="310"/>
        <v>#VALUE!</v>
      </c>
      <c r="AE852" s="11" t="e">
        <f t="shared" si="311"/>
        <v>#VALUE!</v>
      </c>
      <c r="AF852" s="11" t="e">
        <f t="shared" si="312"/>
        <v>#VALUE!</v>
      </c>
      <c r="AG852" s="11" t="e">
        <f t="shared" si="313"/>
        <v>#VALUE!</v>
      </c>
      <c r="AH852" s="11" t="e">
        <f t="shared" si="314"/>
        <v>#VALUE!</v>
      </c>
    </row>
    <row r="853" spans="1:34">
      <c r="A853" s="3">
        <v>60388</v>
      </c>
      <c r="B853" s="4" t="s">
        <v>103</v>
      </c>
      <c r="C853" s="4" t="s">
        <v>103</v>
      </c>
      <c r="D853" s="4" t="s">
        <v>103</v>
      </c>
      <c r="E853" s="4" t="s">
        <v>103</v>
      </c>
      <c r="F853" s="9" t="s">
        <v>103</v>
      </c>
      <c r="G853" s="11" t="s">
        <v>103</v>
      </c>
      <c r="H853" s="9" t="s">
        <v>103</v>
      </c>
      <c r="I853" s="9" t="s">
        <v>103</v>
      </c>
      <c r="J853" s="9" t="s">
        <v>103</v>
      </c>
      <c r="K853" s="9" t="s">
        <v>103</v>
      </c>
      <c r="L853" s="9" t="s">
        <v>103</v>
      </c>
      <c r="M853" s="7" t="e">
        <f t="shared" si="293"/>
        <v>#VALUE!</v>
      </c>
      <c r="N853" s="8" t="e">
        <f t="shared" si="294"/>
        <v>#VALUE!</v>
      </c>
      <c r="O853" s="8" t="e">
        <f t="shared" si="295"/>
        <v>#VALUE!</v>
      </c>
      <c r="P853" s="8" t="e">
        <f t="shared" si="296"/>
        <v>#VALUE!</v>
      </c>
      <c r="Q853" s="8" t="e">
        <f t="shared" si="297"/>
        <v>#VALUE!</v>
      </c>
      <c r="R853" s="8" t="e">
        <f t="shared" si="298"/>
        <v>#VALUE!</v>
      </c>
      <c r="S853" s="8" t="e">
        <f t="shared" si="299"/>
        <v>#VALUE!</v>
      </c>
      <c r="T853" s="8" t="e">
        <f t="shared" si="300"/>
        <v>#VALUE!</v>
      </c>
      <c r="U853" s="8" t="e">
        <f t="shared" si="301"/>
        <v>#VALUE!</v>
      </c>
      <c r="V853" s="8" t="e">
        <f t="shared" si="302"/>
        <v>#VALUE!</v>
      </c>
      <c r="W853" s="8" t="e">
        <f t="shared" si="303"/>
        <v>#VALUE!</v>
      </c>
      <c r="X853" s="11" t="e">
        <f t="shared" si="304"/>
        <v>#VALUE!</v>
      </c>
      <c r="Y853" s="11" t="e">
        <f t="shared" si="305"/>
        <v>#VALUE!</v>
      </c>
      <c r="Z853" s="11" t="e">
        <f t="shared" si="306"/>
        <v>#VALUE!</v>
      </c>
      <c r="AA853" s="11" t="e">
        <f t="shared" si="307"/>
        <v>#VALUE!</v>
      </c>
      <c r="AB853" s="11" t="e">
        <f t="shared" si="308"/>
        <v>#VALUE!</v>
      </c>
      <c r="AC853" s="11" t="e">
        <f t="shared" si="309"/>
        <v>#VALUE!</v>
      </c>
      <c r="AD853" s="11" t="e">
        <f t="shared" si="310"/>
        <v>#VALUE!</v>
      </c>
      <c r="AE853" s="11" t="e">
        <f t="shared" si="311"/>
        <v>#VALUE!</v>
      </c>
      <c r="AF853" s="11" t="e">
        <f t="shared" si="312"/>
        <v>#VALUE!</v>
      </c>
      <c r="AG853" s="11" t="e">
        <f t="shared" si="313"/>
        <v>#VALUE!</v>
      </c>
      <c r="AH853" s="11" t="e">
        <f t="shared" si="314"/>
        <v>#VALUE!</v>
      </c>
    </row>
    <row r="854" spans="1:34">
      <c r="A854" s="3">
        <v>60419</v>
      </c>
      <c r="B854" s="4" t="s">
        <v>103</v>
      </c>
      <c r="C854" s="4" t="s">
        <v>103</v>
      </c>
      <c r="D854" s="4" t="s">
        <v>103</v>
      </c>
      <c r="E854" s="4" t="s">
        <v>103</v>
      </c>
      <c r="F854" s="9" t="s">
        <v>103</v>
      </c>
      <c r="G854" s="11" t="s">
        <v>103</v>
      </c>
      <c r="H854" s="9" t="s">
        <v>103</v>
      </c>
      <c r="I854" s="9" t="s">
        <v>103</v>
      </c>
      <c r="J854" s="9" t="s">
        <v>103</v>
      </c>
      <c r="K854" s="9" t="s">
        <v>103</v>
      </c>
      <c r="L854" s="9" t="s">
        <v>103</v>
      </c>
      <c r="M854" s="7" t="e">
        <f t="shared" si="293"/>
        <v>#VALUE!</v>
      </c>
      <c r="N854" s="8" t="e">
        <f t="shared" si="294"/>
        <v>#VALUE!</v>
      </c>
      <c r="O854" s="8" t="e">
        <f t="shared" si="295"/>
        <v>#VALUE!</v>
      </c>
      <c r="P854" s="8" t="e">
        <f t="shared" si="296"/>
        <v>#VALUE!</v>
      </c>
      <c r="Q854" s="8" t="e">
        <f t="shared" si="297"/>
        <v>#VALUE!</v>
      </c>
      <c r="R854" s="8" t="e">
        <f t="shared" si="298"/>
        <v>#VALUE!</v>
      </c>
      <c r="S854" s="8" t="e">
        <f t="shared" si="299"/>
        <v>#VALUE!</v>
      </c>
      <c r="T854" s="8" t="e">
        <f t="shared" si="300"/>
        <v>#VALUE!</v>
      </c>
      <c r="U854" s="8" t="e">
        <f t="shared" si="301"/>
        <v>#VALUE!</v>
      </c>
      <c r="V854" s="8" t="e">
        <f t="shared" si="302"/>
        <v>#VALUE!</v>
      </c>
      <c r="W854" s="8" t="e">
        <f t="shared" si="303"/>
        <v>#VALUE!</v>
      </c>
      <c r="X854" s="11" t="e">
        <f t="shared" si="304"/>
        <v>#VALUE!</v>
      </c>
      <c r="Y854" s="11" t="e">
        <f t="shared" si="305"/>
        <v>#VALUE!</v>
      </c>
      <c r="Z854" s="11" t="e">
        <f t="shared" si="306"/>
        <v>#VALUE!</v>
      </c>
      <c r="AA854" s="11" t="e">
        <f t="shared" si="307"/>
        <v>#VALUE!</v>
      </c>
      <c r="AB854" s="11" t="e">
        <f t="shared" si="308"/>
        <v>#VALUE!</v>
      </c>
      <c r="AC854" s="11" t="e">
        <f t="shared" si="309"/>
        <v>#VALUE!</v>
      </c>
      <c r="AD854" s="11" t="e">
        <f t="shared" si="310"/>
        <v>#VALUE!</v>
      </c>
      <c r="AE854" s="11" t="e">
        <f t="shared" si="311"/>
        <v>#VALUE!</v>
      </c>
      <c r="AF854" s="11" t="e">
        <f t="shared" si="312"/>
        <v>#VALUE!</v>
      </c>
      <c r="AG854" s="11" t="e">
        <f t="shared" si="313"/>
        <v>#VALUE!</v>
      </c>
      <c r="AH854" s="11" t="e">
        <f t="shared" si="314"/>
        <v>#VALUE!</v>
      </c>
    </row>
    <row r="855" spans="1:34">
      <c r="A855" s="3">
        <v>60449</v>
      </c>
      <c r="B855" s="4" t="s">
        <v>103</v>
      </c>
      <c r="C855" s="4" t="s">
        <v>103</v>
      </c>
      <c r="D855" s="4" t="s">
        <v>103</v>
      </c>
      <c r="E855" s="4" t="s">
        <v>103</v>
      </c>
      <c r="F855" s="9" t="s">
        <v>103</v>
      </c>
      <c r="G855" s="11" t="s">
        <v>103</v>
      </c>
      <c r="H855" s="9" t="s">
        <v>103</v>
      </c>
      <c r="I855" s="9" t="s">
        <v>103</v>
      </c>
      <c r="J855" s="9" t="s">
        <v>103</v>
      </c>
      <c r="K855" s="9" t="s">
        <v>103</v>
      </c>
      <c r="L855" s="9" t="s">
        <v>103</v>
      </c>
      <c r="M855" s="7" t="e">
        <f t="shared" si="293"/>
        <v>#VALUE!</v>
      </c>
      <c r="N855" s="8" t="e">
        <f t="shared" si="294"/>
        <v>#VALUE!</v>
      </c>
      <c r="O855" s="8" t="e">
        <f t="shared" si="295"/>
        <v>#VALUE!</v>
      </c>
      <c r="P855" s="8" t="e">
        <f t="shared" si="296"/>
        <v>#VALUE!</v>
      </c>
      <c r="Q855" s="8" t="e">
        <f t="shared" si="297"/>
        <v>#VALUE!</v>
      </c>
      <c r="R855" s="8" t="e">
        <f t="shared" si="298"/>
        <v>#VALUE!</v>
      </c>
      <c r="S855" s="8" t="e">
        <f t="shared" si="299"/>
        <v>#VALUE!</v>
      </c>
      <c r="T855" s="8" t="e">
        <f t="shared" si="300"/>
        <v>#VALUE!</v>
      </c>
      <c r="U855" s="8" t="e">
        <f t="shared" si="301"/>
        <v>#VALUE!</v>
      </c>
      <c r="V855" s="8" t="e">
        <f t="shared" si="302"/>
        <v>#VALUE!</v>
      </c>
      <c r="W855" s="8" t="e">
        <f t="shared" si="303"/>
        <v>#VALUE!</v>
      </c>
      <c r="X855" s="11" t="e">
        <f t="shared" si="304"/>
        <v>#VALUE!</v>
      </c>
      <c r="Y855" s="11" t="e">
        <f t="shared" si="305"/>
        <v>#VALUE!</v>
      </c>
      <c r="Z855" s="11" t="e">
        <f t="shared" si="306"/>
        <v>#VALUE!</v>
      </c>
      <c r="AA855" s="11" t="e">
        <f t="shared" si="307"/>
        <v>#VALUE!</v>
      </c>
      <c r="AB855" s="11" t="e">
        <f t="shared" si="308"/>
        <v>#VALUE!</v>
      </c>
      <c r="AC855" s="11" t="e">
        <f t="shared" si="309"/>
        <v>#VALUE!</v>
      </c>
      <c r="AD855" s="11" t="e">
        <f t="shared" si="310"/>
        <v>#VALUE!</v>
      </c>
      <c r="AE855" s="11" t="e">
        <f t="shared" si="311"/>
        <v>#VALUE!</v>
      </c>
      <c r="AF855" s="11" t="e">
        <f t="shared" si="312"/>
        <v>#VALUE!</v>
      </c>
      <c r="AG855" s="11" t="e">
        <f t="shared" si="313"/>
        <v>#VALUE!</v>
      </c>
      <c r="AH855" s="11" t="e">
        <f t="shared" si="314"/>
        <v>#VALUE!</v>
      </c>
    </row>
    <row r="856" spans="1:34">
      <c r="A856" s="3">
        <v>60480</v>
      </c>
      <c r="B856" s="4" t="s">
        <v>103</v>
      </c>
      <c r="C856" s="4" t="s">
        <v>103</v>
      </c>
      <c r="D856" s="4" t="s">
        <v>103</v>
      </c>
      <c r="E856" s="4" t="s">
        <v>103</v>
      </c>
      <c r="F856" s="9" t="s">
        <v>103</v>
      </c>
      <c r="G856" s="11" t="s">
        <v>103</v>
      </c>
      <c r="H856" s="9" t="s">
        <v>103</v>
      </c>
      <c r="I856" s="9" t="s">
        <v>103</v>
      </c>
      <c r="J856" s="9" t="s">
        <v>103</v>
      </c>
      <c r="K856" s="9" t="s">
        <v>103</v>
      </c>
      <c r="L856" s="9" t="s">
        <v>103</v>
      </c>
      <c r="M856" s="7" t="e">
        <f t="shared" si="293"/>
        <v>#VALUE!</v>
      </c>
      <c r="N856" s="8" t="e">
        <f t="shared" si="294"/>
        <v>#VALUE!</v>
      </c>
      <c r="O856" s="8" t="e">
        <f t="shared" si="295"/>
        <v>#VALUE!</v>
      </c>
      <c r="P856" s="8" t="e">
        <f t="shared" si="296"/>
        <v>#VALUE!</v>
      </c>
      <c r="Q856" s="8" t="e">
        <f t="shared" si="297"/>
        <v>#VALUE!</v>
      </c>
      <c r="R856" s="8" t="e">
        <f t="shared" si="298"/>
        <v>#VALUE!</v>
      </c>
      <c r="S856" s="8" t="e">
        <f t="shared" si="299"/>
        <v>#VALUE!</v>
      </c>
      <c r="T856" s="8" t="e">
        <f t="shared" si="300"/>
        <v>#VALUE!</v>
      </c>
      <c r="U856" s="8" t="e">
        <f t="shared" si="301"/>
        <v>#VALUE!</v>
      </c>
      <c r="V856" s="8" t="e">
        <f t="shared" si="302"/>
        <v>#VALUE!</v>
      </c>
      <c r="W856" s="8" t="e">
        <f t="shared" si="303"/>
        <v>#VALUE!</v>
      </c>
      <c r="X856" s="11" t="e">
        <f t="shared" si="304"/>
        <v>#VALUE!</v>
      </c>
      <c r="Y856" s="11" t="e">
        <f t="shared" si="305"/>
        <v>#VALUE!</v>
      </c>
      <c r="Z856" s="11" t="e">
        <f t="shared" si="306"/>
        <v>#VALUE!</v>
      </c>
      <c r="AA856" s="11" t="e">
        <f t="shared" si="307"/>
        <v>#VALUE!</v>
      </c>
      <c r="AB856" s="11" t="e">
        <f t="shared" si="308"/>
        <v>#VALUE!</v>
      </c>
      <c r="AC856" s="11" t="e">
        <f t="shared" si="309"/>
        <v>#VALUE!</v>
      </c>
      <c r="AD856" s="11" t="e">
        <f t="shared" si="310"/>
        <v>#VALUE!</v>
      </c>
      <c r="AE856" s="11" t="e">
        <f t="shared" si="311"/>
        <v>#VALUE!</v>
      </c>
      <c r="AF856" s="11" t="e">
        <f t="shared" si="312"/>
        <v>#VALUE!</v>
      </c>
      <c r="AG856" s="11" t="e">
        <f t="shared" si="313"/>
        <v>#VALUE!</v>
      </c>
      <c r="AH856" s="11" t="e">
        <f t="shared" si="314"/>
        <v>#VALUE!</v>
      </c>
    </row>
    <row r="857" spans="1:34">
      <c r="A857" s="3">
        <v>60511</v>
      </c>
      <c r="B857" s="4" t="s">
        <v>103</v>
      </c>
      <c r="C857" s="4" t="s">
        <v>103</v>
      </c>
      <c r="D857" s="4" t="s">
        <v>103</v>
      </c>
      <c r="E857" s="4" t="s">
        <v>103</v>
      </c>
      <c r="F857" s="9" t="s">
        <v>103</v>
      </c>
      <c r="G857" s="11" t="s">
        <v>103</v>
      </c>
      <c r="H857" s="9" t="s">
        <v>103</v>
      </c>
      <c r="I857" s="9" t="s">
        <v>103</v>
      </c>
      <c r="J857" s="9" t="s">
        <v>103</v>
      </c>
      <c r="K857" s="9" t="s">
        <v>103</v>
      </c>
      <c r="L857" s="9" t="s">
        <v>103</v>
      </c>
      <c r="M857" s="7" t="e">
        <f t="shared" si="293"/>
        <v>#VALUE!</v>
      </c>
      <c r="N857" s="8" t="e">
        <f t="shared" si="294"/>
        <v>#VALUE!</v>
      </c>
      <c r="O857" s="8" t="e">
        <f t="shared" si="295"/>
        <v>#VALUE!</v>
      </c>
      <c r="P857" s="8" t="e">
        <f t="shared" si="296"/>
        <v>#VALUE!</v>
      </c>
      <c r="Q857" s="8" t="e">
        <f t="shared" si="297"/>
        <v>#VALUE!</v>
      </c>
      <c r="R857" s="8" t="e">
        <f t="shared" si="298"/>
        <v>#VALUE!</v>
      </c>
      <c r="S857" s="8" t="e">
        <f t="shared" si="299"/>
        <v>#VALUE!</v>
      </c>
      <c r="T857" s="8" t="e">
        <f t="shared" si="300"/>
        <v>#VALUE!</v>
      </c>
      <c r="U857" s="8" t="e">
        <f t="shared" si="301"/>
        <v>#VALUE!</v>
      </c>
      <c r="V857" s="8" t="e">
        <f t="shared" si="302"/>
        <v>#VALUE!</v>
      </c>
      <c r="W857" s="8" t="e">
        <f t="shared" si="303"/>
        <v>#VALUE!</v>
      </c>
      <c r="X857" s="11" t="e">
        <f t="shared" si="304"/>
        <v>#VALUE!</v>
      </c>
      <c r="Y857" s="11" t="e">
        <f t="shared" si="305"/>
        <v>#VALUE!</v>
      </c>
      <c r="Z857" s="11" t="e">
        <f t="shared" si="306"/>
        <v>#VALUE!</v>
      </c>
      <c r="AA857" s="11" t="e">
        <f t="shared" si="307"/>
        <v>#VALUE!</v>
      </c>
      <c r="AB857" s="11" t="e">
        <f t="shared" si="308"/>
        <v>#VALUE!</v>
      </c>
      <c r="AC857" s="11" t="e">
        <f t="shared" si="309"/>
        <v>#VALUE!</v>
      </c>
      <c r="AD857" s="11" t="e">
        <f t="shared" si="310"/>
        <v>#VALUE!</v>
      </c>
      <c r="AE857" s="11" t="e">
        <f t="shared" si="311"/>
        <v>#VALUE!</v>
      </c>
      <c r="AF857" s="11" t="e">
        <f t="shared" si="312"/>
        <v>#VALUE!</v>
      </c>
      <c r="AG857" s="11" t="e">
        <f t="shared" si="313"/>
        <v>#VALUE!</v>
      </c>
      <c r="AH857" s="11" t="e">
        <f t="shared" si="314"/>
        <v>#VALUE!</v>
      </c>
    </row>
    <row r="858" spans="1:34">
      <c r="A858" s="3">
        <v>60541</v>
      </c>
      <c r="B858" s="4" t="s">
        <v>103</v>
      </c>
      <c r="C858" s="4" t="s">
        <v>103</v>
      </c>
      <c r="D858" s="4" t="s">
        <v>103</v>
      </c>
      <c r="E858" s="4" t="s">
        <v>103</v>
      </c>
      <c r="F858" s="9" t="s">
        <v>103</v>
      </c>
      <c r="G858" s="11" t="s">
        <v>103</v>
      </c>
      <c r="H858" s="9" t="s">
        <v>103</v>
      </c>
      <c r="I858" s="9" t="s">
        <v>103</v>
      </c>
      <c r="J858" s="9" t="s">
        <v>103</v>
      </c>
      <c r="K858" s="9" t="s">
        <v>103</v>
      </c>
      <c r="L858" s="9" t="s">
        <v>103</v>
      </c>
      <c r="M858" s="7" t="e">
        <f t="shared" si="293"/>
        <v>#VALUE!</v>
      </c>
      <c r="N858" s="8" t="e">
        <f t="shared" si="294"/>
        <v>#VALUE!</v>
      </c>
      <c r="O858" s="8" t="e">
        <f t="shared" si="295"/>
        <v>#VALUE!</v>
      </c>
      <c r="P858" s="8" t="e">
        <f t="shared" si="296"/>
        <v>#VALUE!</v>
      </c>
      <c r="Q858" s="8" t="e">
        <f t="shared" si="297"/>
        <v>#VALUE!</v>
      </c>
      <c r="R858" s="8" t="e">
        <f t="shared" si="298"/>
        <v>#VALUE!</v>
      </c>
      <c r="S858" s="8" t="e">
        <f t="shared" si="299"/>
        <v>#VALUE!</v>
      </c>
      <c r="T858" s="8" t="e">
        <f t="shared" si="300"/>
        <v>#VALUE!</v>
      </c>
      <c r="U858" s="8" t="e">
        <f t="shared" si="301"/>
        <v>#VALUE!</v>
      </c>
      <c r="V858" s="8" t="e">
        <f t="shared" si="302"/>
        <v>#VALUE!</v>
      </c>
      <c r="W858" s="8" t="e">
        <f t="shared" si="303"/>
        <v>#VALUE!</v>
      </c>
      <c r="X858" s="11" t="e">
        <f t="shared" si="304"/>
        <v>#VALUE!</v>
      </c>
      <c r="Y858" s="11" t="e">
        <f t="shared" si="305"/>
        <v>#VALUE!</v>
      </c>
      <c r="Z858" s="11" t="e">
        <f t="shared" si="306"/>
        <v>#VALUE!</v>
      </c>
      <c r="AA858" s="11" t="e">
        <f t="shared" si="307"/>
        <v>#VALUE!</v>
      </c>
      <c r="AB858" s="11" t="e">
        <f t="shared" si="308"/>
        <v>#VALUE!</v>
      </c>
      <c r="AC858" s="11" t="e">
        <f t="shared" si="309"/>
        <v>#VALUE!</v>
      </c>
      <c r="AD858" s="11" t="e">
        <f t="shared" si="310"/>
        <v>#VALUE!</v>
      </c>
      <c r="AE858" s="11" t="e">
        <f t="shared" si="311"/>
        <v>#VALUE!</v>
      </c>
      <c r="AF858" s="11" t="e">
        <f t="shared" si="312"/>
        <v>#VALUE!</v>
      </c>
      <c r="AG858" s="11" t="e">
        <f t="shared" si="313"/>
        <v>#VALUE!</v>
      </c>
      <c r="AH858" s="11" t="e">
        <f t="shared" si="314"/>
        <v>#VALUE!</v>
      </c>
    </row>
    <row r="859" spans="1:34">
      <c r="A859" s="3">
        <v>60572</v>
      </c>
      <c r="B859" s="4" t="s">
        <v>103</v>
      </c>
      <c r="C859" s="4" t="s">
        <v>103</v>
      </c>
      <c r="D859" s="4" t="s">
        <v>103</v>
      </c>
      <c r="E859" s="4" t="s">
        <v>103</v>
      </c>
      <c r="F859" s="9" t="s">
        <v>103</v>
      </c>
      <c r="G859" s="11" t="s">
        <v>103</v>
      </c>
      <c r="H859" s="9" t="s">
        <v>103</v>
      </c>
      <c r="I859" s="9" t="s">
        <v>103</v>
      </c>
      <c r="J859" s="9" t="s">
        <v>103</v>
      </c>
      <c r="K859" s="9" t="s">
        <v>103</v>
      </c>
      <c r="L859" s="9" t="s">
        <v>103</v>
      </c>
      <c r="M859" s="7" t="e">
        <f t="shared" si="293"/>
        <v>#VALUE!</v>
      </c>
      <c r="N859" s="8" t="e">
        <f t="shared" si="294"/>
        <v>#VALUE!</v>
      </c>
      <c r="O859" s="8" t="e">
        <f t="shared" si="295"/>
        <v>#VALUE!</v>
      </c>
      <c r="P859" s="8" t="e">
        <f t="shared" si="296"/>
        <v>#VALUE!</v>
      </c>
      <c r="Q859" s="8" t="e">
        <f t="shared" si="297"/>
        <v>#VALUE!</v>
      </c>
      <c r="R859" s="8" t="e">
        <f t="shared" si="298"/>
        <v>#VALUE!</v>
      </c>
      <c r="S859" s="8" t="e">
        <f t="shared" si="299"/>
        <v>#VALUE!</v>
      </c>
      <c r="T859" s="8" t="e">
        <f t="shared" si="300"/>
        <v>#VALUE!</v>
      </c>
      <c r="U859" s="8" t="e">
        <f t="shared" si="301"/>
        <v>#VALUE!</v>
      </c>
      <c r="V859" s="8" t="e">
        <f t="shared" si="302"/>
        <v>#VALUE!</v>
      </c>
      <c r="W859" s="8" t="e">
        <f t="shared" si="303"/>
        <v>#VALUE!</v>
      </c>
      <c r="X859" s="11" t="e">
        <f t="shared" si="304"/>
        <v>#VALUE!</v>
      </c>
      <c r="Y859" s="11" t="e">
        <f t="shared" si="305"/>
        <v>#VALUE!</v>
      </c>
      <c r="Z859" s="11" t="e">
        <f t="shared" si="306"/>
        <v>#VALUE!</v>
      </c>
      <c r="AA859" s="11" t="e">
        <f t="shared" si="307"/>
        <v>#VALUE!</v>
      </c>
      <c r="AB859" s="11" t="e">
        <f t="shared" si="308"/>
        <v>#VALUE!</v>
      </c>
      <c r="AC859" s="11" t="e">
        <f t="shared" si="309"/>
        <v>#VALUE!</v>
      </c>
      <c r="AD859" s="11" t="e">
        <f t="shared" si="310"/>
        <v>#VALUE!</v>
      </c>
      <c r="AE859" s="11" t="e">
        <f t="shared" si="311"/>
        <v>#VALUE!</v>
      </c>
      <c r="AF859" s="11" t="e">
        <f t="shared" si="312"/>
        <v>#VALUE!</v>
      </c>
      <c r="AG859" s="11" t="e">
        <f t="shared" si="313"/>
        <v>#VALUE!</v>
      </c>
      <c r="AH859" s="11" t="e">
        <f t="shared" si="314"/>
        <v>#VALUE!</v>
      </c>
    </row>
    <row r="860" spans="1:34">
      <c r="A860" s="3">
        <v>60602</v>
      </c>
      <c r="B860" s="4" t="s">
        <v>103</v>
      </c>
      <c r="C860" s="4" t="s">
        <v>103</v>
      </c>
      <c r="D860" s="4" t="s">
        <v>103</v>
      </c>
      <c r="E860" s="4" t="s">
        <v>103</v>
      </c>
      <c r="F860" s="9" t="s">
        <v>103</v>
      </c>
      <c r="G860" s="11" t="s">
        <v>103</v>
      </c>
      <c r="H860" s="9" t="s">
        <v>103</v>
      </c>
      <c r="I860" s="9" t="s">
        <v>103</v>
      </c>
      <c r="J860" s="9" t="s">
        <v>103</v>
      </c>
      <c r="K860" s="9" t="s">
        <v>103</v>
      </c>
      <c r="L860" s="9" t="s">
        <v>103</v>
      </c>
      <c r="M860" s="7" t="e">
        <f t="shared" si="293"/>
        <v>#VALUE!</v>
      </c>
      <c r="N860" s="8" t="e">
        <f t="shared" si="294"/>
        <v>#VALUE!</v>
      </c>
      <c r="O860" s="8" t="e">
        <f t="shared" si="295"/>
        <v>#VALUE!</v>
      </c>
      <c r="P860" s="8" t="e">
        <f t="shared" si="296"/>
        <v>#VALUE!</v>
      </c>
      <c r="Q860" s="8" t="e">
        <f t="shared" si="297"/>
        <v>#VALUE!</v>
      </c>
      <c r="R860" s="8" t="e">
        <f t="shared" si="298"/>
        <v>#VALUE!</v>
      </c>
      <c r="S860" s="8" t="e">
        <f t="shared" si="299"/>
        <v>#VALUE!</v>
      </c>
      <c r="T860" s="8" t="e">
        <f t="shared" si="300"/>
        <v>#VALUE!</v>
      </c>
      <c r="U860" s="8" t="e">
        <f t="shared" si="301"/>
        <v>#VALUE!</v>
      </c>
      <c r="V860" s="8" t="e">
        <f t="shared" si="302"/>
        <v>#VALUE!</v>
      </c>
      <c r="W860" s="8" t="e">
        <f t="shared" si="303"/>
        <v>#VALUE!</v>
      </c>
      <c r="X860" s="11" t="e">
        <f t="shared" si="304"/>
        <v>#VALUE!</v>
      </c>
      <c r="Y860" s="11" t="e">
        <f t="shared" si="305"/>
        <v>#VALUE!</v>
      </c>
      <c r="Z860" s="11" t="e">
        <f t="shared" si="306"/>
        <v>#VALUE!</v>
      </c>
      <c r="AA860" s="11" t="e">
        <f t="shared" si="307"/>
        <v>#VALUE!</v>
      </c>
      <c r="AB860" s="11" t="e">
        <f t="shared" si="308"/>
        <v>#VALUE!</v>
      </c>
      <c r="AC860" s="11" t="e">
        <f t="shared" si="309"/>
        <v>#VALUE!</v>
      </c>
      <c r="AD860" s="11" t="e">
        <f t="shared" si="310"/>
        <v>#VALUE!</v>
      </c>
      <c r="AE860" s="11" t="e">
        <f t="shared" si="311"/>
        <v>#VALUE!</v>
      </c>
      <c r="AF860" s="11" t="e">
        <f t="shared" si="312"/>
        <v>#VALUE!</v>
      </c>
      <c r="AG860" s="11" t="e">
        <f t="shared" si="313"/>
        <v>#VALUE!</v>
      </c>
      <c r="AH860" s="11" t="e">
        <f t="shared" si="314"/>
        <v>#VALUE!</v>
      </c>
    </row>
    <row r="861" spans="1:34">
      <c r="A861" s="3">
        <v>60633</v>
      </c>
      <c r="B861" s="4" t="s">
        <v>103</v>
      </c>
      <c r="C861" s="4" t="s">
        <v>103</v>
      </c>
      <c r="D861" s="4" t="s">
        <v>103</v>
      </c>
      <c r="E861" s="4" t="s">
        <v>103</v>
      </c>
      <c r="F861" s="9" t="s">
        <v>103</v>
      </c>
      <c r="G861" s="11" t="s">
        <v>103</v>
      </c>
      <c r="H861" s="9" t="s">
        <v>103</v>
      </c>
      <c r="I861" s="9" t="s">
        <v>103</v>
      </c>
      <c r="J861" s="9" t="s">
        <v>103</v>
      </c>
      <c r="K861" s="9" t="s">
        <v>103</v>
      </c>
      <c r="L861" s="9" t="s">
        <v>103</v>
      </c>
      <c r="M861" s="7" t="e">
        <f t="shared" si="293"/>
        <v>#VALUE!</v>
      </c>
      <c r="N861" s="8" t="e">
        <f t="shared" si="294"/>
        <v>#VALUE!</v>
      </c>
      <c r="O861" s="8" t="e">
        <f t="shared" si="295"/>
        <v>#VALUE!</v>
      </c>
      <c r="P861" s="8" t="e">
        <f t="shared" si="296"/>
        <v>#VALUE!</v>
      </c>
      <c r="Q861" s="8" t="e">
        <f t="shared" si="297"/>
        <v>#VALUE!</v>
      </c>
      <c r="R861" s="8" t="e">
        <f t="shared" si="298"/>
        <v>#VALUE!</v>
      </c>
      <c r="S861" s="8" t="e">
        <f t="shared" si="299"/>
        <v>#VALUE!</v>
      </c>
      <c r="T861" s="8" t="e">
        <f t="shared" si="300"/>
        <v>#VALUE!</v>
      </c>
      <c r="U861" s="8" t="e">
        <f t="shared" si="301"/>
        <v>#VALUE!</v>
      </c>
      <c r="V861" s="8" t="e">
        <f t="shared" si="302"/>
        <v>#VALUE!</v>
      </c>
      <c r="W861" s="8" t="e">
        <f t="shared" si="303"/>
        <v>#VALUE!</v>
      </c>
      <c r="X861" s="11" t="e">
        <f t="shared" si="304"/>
        <v>#VALUE!</v>
      </c>
      <c r="Y861" s="11" t="e">
        <f t="shared" si="305"/>
        <v>#VALUE!</v>
      </c>
      <c r="Z861" s="11" t="e">
        <f t="shared" si="306"/>
        <v>#VALUE!</v>
      </c>
      <c r="AA861" s="11" t="e">
        <f t="shared" si="307"/>
        <v>#VALUE!</v>
      </c>
      <c r="AB861" s="11" t="e">
        <f t="shared" si="308"/>
        <v>#VALUE!</v>
      </c>
      <c r="AC861" s="11" t="e">
        <f t="shared" si="309"/>
        <v>#VALUE!</v>
      </c>
      <c r="AD861" s="11" t="e">
        <f t="shared" si="310"/>
        <v>#VALUE!</v>
      </c>
      <c r="AE861" s="11" t="e">
        <f t="shared" si="311"/>
        <v>#VALUE!</v>
      </c>
      <c r="AF861" s="11" t="e">
        <f t="shared" si="312"/>
        <v>#VALUE!</v>
      </c>
      <c r="AG861" s="11" t="e">
        <f t="shared" si="313"/>
        <v>#VALUE!</v>
      </c>
      <c r="AH861" s="11" t="e">
        <f t="shared" si="314"/>
        <v>#VALUE!</v>
      </c>
    </row>
    <row r="862" spans="1:34">
      <c r="A862" s="3">
        <v>60664</v>
      </c>
      <c r="B862" s="4" t="s">
        <v>103</v>
      </c>
      <c r="C862" s="4" t="s">
        <v>103</v>
      </c>
      <c r="D862" s="4" t="s">
        <v>103</v>
      </c>
      <c r="E862" s="4" t="s">
        <v>103</v>
      </c>
      <c r="F862" s="9" t="s">
        <v>103</v>
      </c>
      <c r="G862" s="11" t="s">
        <v>103</v>
      </c>
      <c r="H862" s="9" t="s">
        <v>103</v>
      </c>
      <c r="I862" s="9" t="s">
        <v>103</v>
      </c>
      <c r="J862" s="9" t="s">
        <v>103</v>
      </c>
      <c r="K862" s="9" t="s">
        <v>103</v>
      </c>
      <c r="L862" s="9" t="s">
        <v>103</v>
      </c>
      <c r="M862" s="7" t="e">
        <f t="shared" si="293"/>
        <v>#VALUE!</v>
      </c>
      <c r="N862" s="8" t="e">
        <f t="shared" si="294"/>
        <v>#VALUE!</v>
      </c>
      <c r="O862" s="8" t="e">
        <f t="shared" si="295"/>
        <v>#VALUE!</v>
      </c>
      <c r="P862" s="8" t="e">
        <f t="shared" si="296"/>
        <v>#VALUE!</v>
      </c>
      <c r="Q862" s="8" t="e">
        <f t="shared" si="297"/>
        <v>#VALUE!</v>
      </c>
      <c r="R862" s="8" t="e">
        <f t="shared" si="298"/>
        <v>#VALUE!</v>
      </c>
      <c r="S862" s="8" t="e">
        <f t="shared" si="299"/>
        <v>#VALUE!</v>
      </c>
      <c r="T862" s="8" t="e">
        <f t="shared" si="300"/>
        <v>#VALUE!</v>
      </c>
      <c r="U862" s="8" t="e">
        <f t="shared" si="301"/>
        <v>#VALUE!</v>
      </c>
      <c r="V862" s="8" t="e">
        <f t="shared" si="302"/>
        <v>#VALUE!</v>
      </c>
      <c r="W862" s="8" t="e">
        <f t="shared" si="303"/>
        <v>#VALUE!</v>
      </c>
      <c r="X862" s="11" t="e">
        <f t="shared" si="304"/>
        <v>#VALUE!</v>
      </c>
      <c r="Y862" s="11" t="e">
        <f t="shared" si="305"/>
        <v>#VALUE!</v>
      </c>
      <c r="Z862" s="11" t="e">
        <f t="shared" si="306"/>
        <v>#VALUE!</v>
      </c>
      <c r="AA862" s="11" t="e">
        <f t="shared" si="307"/>
        <v>#VALUE!</v>
      </c>
      <c r="AB862" s="11" t="e">
        <f t="shared" si="308"/>
        <v>#VALUE!</v>
      </c>
      <c r="AC862" s="11" t="e">
        <f t="shared" si="309"/>
        <v>#VALUE!</v>
      </c>
      <c r="AD862" s="11" t="e">
        <f t="shared" si="310"/>
        <v>#VALUE!</v>
      </c>
      <c r="AE862" s="11" t="e">
        <f t="shared" si="311"/>
        <v>#VALUE!</v>
      </c>
      <c r="AF862" s="11" t="e">
        <f t="shared" si="312"/>
        <v>#VALUE!</v>
      </c>
      <c r="AG862" s="11" t="e">
        <f t="shared" si="313"/>
        <v>#VALUE!</v>
      </c>
      <c r="AH862" s="11" t="e">
        <f t="shared" si="314"/>
        <v>#VALUE!</v>
      </c>
    </row>
    <row r="863" spans="1:34">
      <c r="A863" s="3">
        <v>60692</v>
      </c>
      <c r="B863" s="4" t="s">
        <v>103</v>
      </c>
      <c r="C863" s="4" t="s">
        <v>103</v>
      </c>
      <c r="D863" s="4" t="s">
        <v>103</v>
      </c>
      <c r="E863" s="4" t="s">
        <v>103</v>
      </c>
      <c r="F863" s="9" t="s">
        <v>103</v>
      </c>
      <c r="G863" s="11" t="s">
        <v>103</v>
      </c>
      <c r="H863" s="9" t="s">
        <v>103</v>
      </c>
      <c r="I863" s="9" t="s">
        <v>103</v>
      </c>
      <c r="J863" s="9" t="s">
        <v>103</v>
      </c>
      <c r="K863" s="9" t="s">
        <v>103</v>
      </c>
      <c r="L863" s="9" t="s">
        <v>103</v>
      </c>
      <c r="M863" s="7" t="e">
        <f t="shared" si="293"/>
        <v>#VALUE!</v>
      </c>
      <c r="N863" s="8" t="e">
        <f t="shared" si="294"/>
        <v>#VALUE!</v>
      </c>
      <c r="O863" s="8" t="e">
        <f t="shared" si="295"/>
        <v>#VALUE!</v>
      </c>
      <c r="P863" s="8" t="e">
        <f t="shared" si="296"/>
        <v>#VALUE!</v>
      </c>
      <c r="Q863" s="8" t="e">
        <f t="shared" si="297"/>
        <v>#VALUE!</v>
      </c>
      <c r="R863" s="8" t="e">
        <f t="shared" si="298"/>
        <v>#VALUE!</v>
      </c>
      <c r="S863" s="8" t="e">
        <f t="shared" si="299"/>
        <v>#VALUE!</v>
      </c>
      <c r="T863" s="8" t="e">
        <f t="shared" si="300"/>
        <v>#VALUE!</v>
      </c>
      <c r="U863" s="8" t="e">
        <f t="shared" si="301"/>
        <v>#VALUE!</v>
      </c>
      <c r="V863" s="8" t="e">
        <f t="shared" si="302"/>
        <v>#VALUE!</v>
      </c>
      <c r="W863" s="8" t="e">
        <f t="shared" si="303"/>
        <v>#VALUE!</v>
      </c>
      <c r="X863" s="11" t="e">
        <f t="shared" si="304"/>
        <v>#VALUE!</v>
      </c>
      <c r="Y863" s="11" t="e">
        <f t="shared" si="305"/>
        <v>#VALUE!</v>
      </c>
      <c r="Z863" s="11" t="e">
        <f t="shared" si="306"/>
        <v>#VALUE!</v>
      </c>
      <c r="AA863" s="11" t="e">
        <f t="shared" si="307"/>
        <v>#VALUE!</v>
      </c>
      <c r="AB863" s="11" t="e">
        <f t="shared" si="308"/>
        <v>#VALUE!</v>
      </c>
      <c r="AC863" s="11" t="e">
        <f t="shared" si="309"/>
        <v>#VALUE!</v>
      </c>
      <c r="AD863" s="11" t="e">
        <f t="shared" si="310"/>
        <v>#VALUE!</v>
      </c>
      <c r="AE863" s="11" t="e">
        <f t="shared" si="311"/>
        <v>#VALUE!</v>
      </c>
      <c r="AF863" s="11" t="e">
        <f t="shared" si="312"/>
        <v>#VALUE!</v>
      </c>
      <c r="AG863" s="11" t="e">
        <f t="shared" si="313"/>
        <v>#VALUE!</v>
      </c>
      <c r="AH863" s="11" t="e">
        <f t="shared" si="314"/>
        <v>#VALUE!</v>
      </c>
    </row>
    <row r="864" spans="1:34">
      <c r="A864" s="3">
        <v>60723</v>
      </c>
      <c r="B864" s="4" t="s">
        <v>103</v>
      </c>
      <c r="C864" s="4" t="s">
        <v>103</v>
      </c>
      <c r="D864" s="4" t="s">
        <v>103</v>
      </c>
      <c r="E864" s="4" t="s">
        <v>103</v>
      </c>
      <c r="F864" s="9" t="s">
        <v>103</v>
      </c>
      <c r="G864" s="11" t="s">
        <v>103</v>
      </c>
      <c r="H864" s="9" t="s">
        <v>103</v>
      </c>
      <c r="I864" s="9" t="s">
        <v>103</v>
      </c>
      <c r="J864" s="9" t="s">
        <v>103</v>
      </c>
      <c r="K864" s="9" t="s">
        <v>103</v>
      </c>
      <c r="L864" s="9" t="s">
        <v>103</v>
      </c>
      <c r="M864" s="7" t="e">
        <f t="shared" si="293"/>
        <v>#VALUE!</v>
      </c>
      <c r="N864" s="8" t="e">
        <f t="shared" si="294"/>
        <v>#VALUE!</v>
      </c>
      <c r="O864" s="8" t="e">
        <f t="shared" si="295"/>
        <v>#VALUE!</v>
      </c>
      <c r="P864" s="8" t="e">
        <f t="shared" si="296"/>
        <v>#VALUE!</v>
      </c>
      <c r="Q864" s="8" t="e">
        <f t="shared" si="297"/>
        <v>#VALUE!</v>
      </c>
      <c r="R864" s="8" t="e">
        <f t="shared" si="298"/>
        <v>#VALUE!</v>
      </c>
      <c r="S864" s="8" t="e">
        <f t="shared" si="299"/>
        <v>#VALUE!</v>
      </c>
      <c r="T864" s="8" t="e">
        <f t="shared" si="300"/>
        <v>#VALUE!</v>
      </c>
      <c r="U864" s="8" t="e">
        <f t="shared" si="301"/>
        <v>#VALUE!</v>
      </c>
      <c r="V864" s="8" t="e">
        <f t="shared" si="302"/>
        <v>#VALUE!</v>
      </c>
      <c r="W864" s="8" t="e">
        <f t="shared" si="303"/>
        <v>#VALUE!</v>
      </c>
      <c r="X864" s="11" t="e">
        <f t="shared" si="304"/>
        <v>#VALUE!</v>
      </c>
      <c r="Y864" s="11" t="e">
        <f t="shared" si="305"/>
        <v>#VALUE!</v>
      </c>
      <c r="Z864" s="11" t="e">
        <f t="shared" si="306"/>
        <v>#VALUE!</v>
      </c>
      <c r="AA864" s="11" t="e">
        <f t="shared" si="307"/>
        <v>#VALUE!</v>
      </c>
      <c r="AB864" s="11" t="e">
        <f t="shared" si="308"/>
        <v>#VALUE!</v>
      </c>
      <c r="AC864" s="11" t="e">
        <f t="shared" si="309"/>
        <v>#VALUE!</v>
      </c>
      <c r="AD864" s="11" t="e">
        <f t="shared" si="310"/>
        <v>#VALUE!</v>
      </c>
      <c r="AE864" s="11" t="e">
        <f t="shared" si="311"/>
        <v>#VALUE!</v>
      </c>
      <c r="AF864" s="11" t="e">
        <f t="shared" si="312"/>
        <v>#VALUE!</v>
      </c>
      <c r="AG864" s="11" t="e">
        <f t="shared" si="313"/>
        <v>#VALUE!</v>
      </c>
      <c r="AH864" s="11" t="e">
        <f t="shared" si="314"/>
        <v>#VALUE!</v>
      </c>
    </row>
    <row r="865" spans="1:34">
      <c r="A865" s="3">
        <v>60753</v>
      </c>
      <c r="B865" s="4" t="s">
        <v>103</v>
      </c>
      <c r="C865" s="4" t="s">
        <v>103</v>
      </c>
      <c r="D865" s="4" t="s">
        <v>103</v>
      </c>
      <c r="E865" s="4" t="s">
        <v>103</v>
      </c>
      <c r="F865" s="9" t="s">
        <v>103</v>
      </c>
      <c r="G865" s="11" t="s">
        <v>103</v>
      </c>
      <c r="H865" s="9" t="s">
        <v>103</v>
      </c>
      <c r="I865" s="9" t="s">
        <v>103</v>
      </c>
      <c r="J865" s="9" t="s">
        <v>103</v>
      </c>
      <c r="K865" s="9" t="s">
        <v>103</v>
      </c>
      <c r="L865" s="9" t="s">
        <v>103</v>
      </c>
      <c r="M865" s="7" t="e">
        <f t="shared" si="293"/>
        <v>#VALUE!</v>
      </c>
      <c r="N865" s="8" t="e">
        <f t="shared" si="294"/>
        <v>#VALUE!</v>
      </c>
      <c r="O865" s="8" t="e">
        <f t="shared" si="295"/>
        <v>#VALUE!</v>
      </c>
      <c r="P865" s="8" t="e">
        <f t="shared" si="296"/>
        <v>#VALUE!</v>
      </c>
      <c r="Q865" s="8" t="e">
        <f t="shared" si="297"/>
        <v>#VALUE!</v>
      </c>
      <c r="R865" s="8" t="e">
        <f t="shared" si="298"/>
        <v>#VALUE!</v>
      </c>
      <c r="S865" s="8" t="e">
        <f t="shared" si="299"/>
        <v>#VALUE!</v>
      </c>
      <c r="T865" s="8" t="e">
        <f t="shared" si="300"/>
        <v>#VALUE!</v>
      </c>
      <c r="U865" s="8" t="e">
        <f t="shared" si="301"/>
        <v>#VALUE!</v>
      </c>
      <c r="V865" s="8" t="e">
        <f t="shared" si="302"/>
        <v>#VALUE!</v>
      </c>
      <c r="W865" s="8" t="e">
        <f t="shared" si="303"/>
        <v>#VALUE!</v>
      </c>
      <c r="X865" s="11" t="e">
        <f t="shared" si="304"/>
        <v>#VALUE!</v>
      </c>
      <c r="Y865" s="11" t="e">
        <f t="shared" si="305"/>
        <v>#VALUE!</v>
      </c>
      <c r="Z865" s="11" t="e">
        <f t="shared" si="306"/>
        <v>#VALUE!</v>
      </c>
      <c r="AA865" s="11" t="e">
        <f t="shared" si="307"/>
        <v>#VALUE!</v>
      </c>
      <c r="AB865" s="11" t="e">
        <f t="shared" si="308"/>
        <v>#VALUE!</v>
      </c>
      <c r="AC865" s="11" t="e">
        <f t="shared" si="309"/>
        <v>#VALUE!</v>
      </c>
      <c r="AD865" s="11" t="e">
        <f t="shared" si="310"/>
        <v>#VALUE!</v>
      </c>
      <c r="AE865" s="11" t="e">
        <f t="shared" si="311"/>
        <v>#VALUE!</v>
      </c>
      <c r="AF865" s="11" t="e">
        <f t="shared" si="312"/>
        <v>#VALUE!</v>
      </c>
      <c r="AG865" s="11" t="e">
        <f t="shared" si="313"/>
        <v>#VALUE!</v>
      </c>
      <c r="AH865" s="11" t="e">
        <f t="shared" si="314"/>
        <v>#VALUE!</v>
      </c>
    </row>
    <row r="866" spans="1:34">
      <c r="A866" s="3">
        <v>60784</v>
      </c>
      <c r="B866" s="4" t="s">
        <v>103</v>
      </c>
      <c r="C866" s="4" t="s">
        <v>103</v>
      </c>
      <c r="D866" s="4" t="s">
        <v>103</v>
      </c>
      <c r="E866" s="4" t="s">
        <v>103</v>
      </c>
      <c r="F866" s="9" t="s">
        <v>103</v>
      </c>
      <c r="G866" s="11" t="s">
        <v>103</v>
      </c>
      <c r="H866" s="9" t="s">
        <v>103</v>
      </c>
      <c r="I866" s="9" t="s">
        <v>103</v>
      </c>
      <c r="J866" s="9" t="s">
        <v>103</v>
      </c>
      <c r="K866" s="9" t="s">
        <v>103</v>
      </c>
      <c r="L866" s="9" t="s">
        <v>103</v>
      </c>
      <c r="M866" s="7" t="e">
        <f t="shared" si="293"/>
        <v>#VALUE!</v>
      </c>
      <c r="N866" s="8" t="e">
        <f t="shared" si="294"/>
        <v>#VALUE!</v>
      </c>
      <c r="O866" s="8" t="e">
        <f t="shared" si="295"/>
        <v>#VALUE!</v>
      </c>
      <c r="P866" s="8" t="e">
        <f t="shared" si="296"/>
        <v>#VALUE!</v>
      </c>
      <c r="Q866" s="8" t="e">
        <f t="shared" si="297"/>
        <v>#VALUE!</v>
      </c>
      <c r="R866" s="8" t="e">
        <f t="shared" si="298"/>
        <v>#VALUE!</v>
      </c>
      <c r="S866" s="8" t="e">
        <f t="shared" si="299"/>
        <v>#VALUE!</v>
      </c>
      <c r="T866" s="8" t="e">
        <f t="shared" si="300"/>
        <v>#VALUE!</v>
      </c>
      <c r="U866" s="8" t="e">
        <f t="shared" si="301"/>
        <v>#VALUE!</v>
      </c>
      <c r="V866" s="8" t="e">
        <f t="shared" si="302"/>
        <v>#VALUE!</v>
      </c>
      <c r="W866" s="8" t="e">
        <f t="shared" si="303"/>
        <v>#VALUE!</v>
      </c>
      <c r="X866" s="11" t="e">
        <f t="shared" si="304"/>
        <v>#VALUE!</v>
      </c>
      <c r="Y866" s="11" t="e">
        <f t="shared" si="305"/>
        <v>#VALUE!</v>
      </c>
      <c r="Z866" s="11" t="e">
        <f t="shared" si="306"/>
        <v>#VALUE!</v>
      </c>
      <c r="AA866" s="11" t="e">
        <f t="shared" si="307"/>
        <v>#VALUE!</v>
      </c>
      <c r="AB866" s="11" t="e">
        <f t="shared" si="308"/>
        <v>#VALUE!</v>
      </c>
      <c r="AC866" s="11" t="e">
        <f t="shared" si="309"/>
        <v>#VALUE!</v>
      </c>
      <c r="AD866" s="11" t="e">
        <f t="shared" si="310"/>
        <v>#VALUE!</v>
      </c>
      <c r="AE866" s="11" t="e">
        <f t="shared" si="311"/>
        <v>#VALUE!</v>
      </c>
      <c r="AF866" s="11" t="e">
        <f t="shared" si="312"/>
        <v>#VALUE!</v>
      </c>
      <c r="AG866" s="11" t="e">
        <f t="shared" si="313"/>
        <v>#VALUE!</v>
      </c>
      <c r="AH866" s="11" t="e">
        <f t="shared" si="314"/>
        <v>#VALUE!</v>
      </c>
    </row>
    <row r="867" spans="1:34">
      <c r="A867" s="3">
        <v>60814</v>
      </c>
      <c r="B867" s="4" t="s">
        <v>103</v>
      </c>
      <c r="C867" s="4" t="s">
        <v>103</v>
      </c>
      <c r="D867" s="4" t="s">
        <v>103</v>
      </c>
      <c r="E867" s="4" t="s">
        <v>103</v>
      </c>
      <c r="F867" s="9" t="s">
        <v>103</v>
      </c>
      <c r="G867" s="11" t="s">
        <v>103</v>
      </c>
      <c r="H867" s="9" t="s">
        <v>103</v>
      </c>
      <c r="I867" s="9" t="s">
        <v>103</v>
      </c>
      <c r="J867" s="9" t="s">
        <v>103</v>
      </c>
      <c r="K867" s="9" t="s">
        <v>103</v>
      </c>
      <c r="L867" s="9" t="s">
        <v>103</v>
      </c>
      <c r="M867" s="7" t="e">
        <f t="shared" si="293"/>
        <v>#VALUE!</v>
      </c>
      <c r="N867" s="8" t="e">
        <f t="shared" si="294"/>
        <v>#VALUE!</v>
      </c>
      <c r="O867" s="8" t="e">
        <f t="shared" si="295"/>
        <v>#VALUE!</v>
      </c>
      <c r="P867" s="8" t="e">
        <f t="shared" si="296"/>
        <v>#VALUE!</v>
      </c>
      <c r="Q867" s="8" t="e">
        <f t="shared" si="297"/>
        <v>#VALUE!</v>
      </c>
      <c r="R867" s="8" t="e">
        <f t="shared" si="298"/>
        <v>#VALUE!</v>
      </c>
      <c r="S867" s="8" t="e">
        <f t="shared" si="299"/>
        <v>#VALUE!</v>
      </c>
      <c r="T867" s="8" t="e">
        <f t="shared" si="300"/>
        <v>#VALUE!</v>
      </c>
      <c r="U867" s="8" t="e">
        <f t="shared" si="301"/>
        <v>#VALUE!</v>
      </c>
      <c r="V867" s="8" t="e">
        <f t="shared" si="302"/>
        <v>#VALUE!</v>
      </c>
      <c r="W867" s="8" t="e">
        <f t="shared" si="303"/>
        <v>#VALUE!</v>
      </c>
      <c r="X867" s="11" t="e">
        <f t="shared" si="304"/>
        <v>#VALUE!</v>
      </c>
      <c r="Y867" s="11" t="e">
        <f t="shared" si="305"/>
        <v>#VALUE!</v>
      </c>
      <c r="Z867" s="11" t="e">
        <f t="shared" si="306"/>
        <v>#VALUE!</v>
      </c>
      <c r="AA867" s="11" t="e">
        <f t="shared" si="307"/>
        <v>#VALUE!</v>
      </c>
      <c r="AB867" s="11" t="e">
        <f t="shared" si="308"/>
        <v>#VALUE!</v>
      </c>
      <c r="AC867" s="11" t="e">
        <f t="shared" si="309"/>
        <v>#VALUE!</v>
      </c>
      <c r="AD867" s="11" t="e">
        <f t="shared" si="310"/>
        <v>#VALUE!</v>
      </c>
      <c r="AE867" s="11" t="e">
        <f t="shared" si="311"/>
        <v>#VALUE!</v>
      </c>
      <c r="AF867" s="11" t="e">
        <f t="shared" si="312"/>
        <v>#VALUE!</v>
      </c>
      <c r="AG867" s="11" t="e">
        <f t="shared" si="313"/>
        <v>#VALUE!</v>
      </c>
      <c r="AH867" s="11" t="e">
        <f t="shared" si="314"/>
        <v>#VALUE!</v>
      </c>
    </row>
    <row r="868" spans="1:34">
      <c r="A868" s="3">
        <v>60845</v>
      </c>
      <c r="B868" s="4" t="s">
        <v>103</v>
      </c>
      <c r="C868" s="4" t="s">
        <v>103</v>
      </c>
      <c r="D868" s="4" t="s">
        <v>103</v>
      </c>
      <c r="E868" s="4" t="s">
        <v>103</v>
      </c>
      <c r="F868" s="9" t="s">
        <v>103</v>
      </c>
      <c r="G868" s="11" t="s">
        <v>103</v>
      </c>
      <c r="H868" s="9" t="s">
        <v>103</v>
      </c>
      <c r="I868" s="9" t="s">
        <v>103</v>
      </c>
      <c r="J868" s="9" t="s">
        <v>103</v>
      </c>
      <c r="K868" s="9" t="s">
        <v>103</v>
      </c>
      <c r="L868" s="9" t="s">
        <v>103</v>
      </c>
      <c r="M868" s="7" t="e">
        <f t="shared" si="293"/>
        <v>#VALUE!</v>
      </c>
      <c r="N868" s="8" t="e">
        <f t="shared" si="294"/>
        <v>#VALUE!</v>
      </c>
      <c r="O868" s="8" t="e">
        <f t="shared" si="295"/>
        <v>#VALUE!</v>
      </c>
      <c r="P868" s="8" t="e">
        <f t="shared" si="296"/>
        <v>#VALUE!</v>
      </c>
      <c r="Q868" s="8" t="e">
        <f t="shared" si="297"/>
        <v>#VALUE!</v>
      </c>
      <c r="R868" s="8" t="e">
        <f t="shared" si="298"/>
        <v>#VALUE!</v>
      </c>
      <c r="S868" s="8" t="e">
        <f t="shared" si="299"/>
        <v>#VALUE!</v>
      </c>
      <c r="T868" s="8" t="e">
        <f t="shared" si="300"/>
        <v>#VALUE!</v>
      </c>
      <c r="U868" s="8" t="e">
        <f t="shared" si="301"/>
        <v>#VALUE!</v>
      </c>
      <c r="V868" s="8" t="e">
        <f t="shared" si="302"/>
        <v>#VALUE!</v>
      </c>
      <c r="W868" s="8" t="e">
        <f t="shared" si="303"/>
        <v>#VALUE!</v>
      </c>
      <c r="X868" s="11" t="e">
        <f t="shared" si="304"/>
        <v>#VALUE!</v>
      </c>
      <c r="Y868" s="11" t="e">
        <f t="shared" si="305"/>
        <v>#VALUE!</v>
      </c>
      <c r="Z868" s="11" t="e">
        <f t="shared" si="306"/>
        <v>#VALUE!</v>
      </c>
      <c r="AA868" s="11" t="e">
        <f t="shared" si="307"/>
        <v>#VALUE!</v>
      </c>
      <c r="AB868" s="11" t="e">
        <f t="shared" si="308"/>
        <v>#VALUE!</v>
      </c>
      <c r="AC868" s="11" t="e">
        <f t="shared" si="309"/>
        <v>#VALUE!</v>
      </c>
      <c r="AD868" s="11" t="e">
        <f t="shared" si="310"/>
        <v>#VALUE!</v>
      </c>
      <c r="AE868" s="11" t="e">
        <f t="shared" si="311"/>
        <v>#VALUE!</v>
      </c>
      <c r="AF868" s="11" t="e">
        <f t="shared" si="312"/>
        <v>#VALUE!</v>
      </c>
      <c r="AG868" s="11" t="e">
        <f t="shared" si="313"/>
        <v>#VALUE!</v>
      </c>
      <c r="AH868" s="11" t="e">
        <f t="shared" si="314"/>
        <v>#VALUE!</v>
      </c>
    </row>
    <row r="869" spans="1:34">
      <c r="A869" s="3">
        <v>60876</v>
      </c>
      <c r="B869" s="4" t="s">
        <v>103</v>
      </c>
      <c r="C869" s="4" t="s">
        <v>103</v>
      </c>
      <c r="D869" s="4" t="s">
        <v>103</v>
      </c>
      <c r="E869" s="4" t="s">
        <v>103</v>
      </c>
      <c r="F869" s="9" t="s">
        <v>103</v>
      </c>
      <c r="G869" s="11" t="s">
        <v>103</v>
      </c>
      <c r="H869" s="9" t="s">
        <v>103</v>
      </c>
      <c r="I869" s="9" t="s">
        <v>103</v>
      </c>
      <c r="J869" s="9" t="s">
        <v>103</v>
      </c>
      <c r="K869" s="9" t="s">
        <v>103</v>
      </c>
      <c r="L869" s="9" t="s">
        <v>103</v>
      </c>
      <c r="M869" s="7" t="e">
        <f t="shared" si="293"/>
        <v>#VALUE!</v>
      </c>
      <c r="N869" s="8" t="e">
        <f t="shared" si="294"/>
        <v>#VALUE!</v>
      </c>
      <c r="O869" s="8" t="e">
        <f t="shared" si="295"/>
        <v>#VALUE!</v>
      </c>
      <c r="P869" s="8" t="e">
        <f t="shared" si="296"/>
        <v>#VALUE!</v>
      </c>
      <c r="Q869" s="8" t="e">
        <f t="shared" si="297"/>
        <v>#VALUE!</v>
      </c>
      <c r="R869" s="8" t="e">
        <f t="shared" si="298"/>
        <v>#VALUE!</v>
      </c>
      <c r="S869" s="8" t="e">
        <f t="shared" si="299"/>
        <v>#VALUE!</v>
      </c>
      <c r="T869" s="8" t="e">
        <f t="shared" si="300"/>
        <v>#VALUE!</v>
      </c>
      <c r="U869" s="8" t="e">
        <f t="shared" si="301"/>
        <v>#VALUE!</v>
      </c>
      <c r="V869" s="8" t="e">
        <f t="shared" si="302"/>
        <v>#VALUE!</v>
      </c>
      <c r="W869" s="8" t="e">
        <f t="shared" si="303"/>
        <v>#VALUE!</v>
      </c>
      <c r="X869" s="11" t="e">
        <f t="shared" si="304"/>
        <v>#VALUE!</v>
      </c>
      <c r="Y869" s="11" t="e">
        <f t="shared" si="305"/>
        <v>#VALUE!</v>
      </c>
      <c r="Z869" s="11" t="e">
        <f t="shared" si="306"/>
        <v>#VALUE!</v>
      </c>
      <c r="AA869" s="11" t="e">
        <f t="shared" si="307"/>
        <v>#VALUE!</v>
      </c>
      <c r="AB869" s="11" t="e">
        <f t="shared" si="308"/>
        <v>#VALUE!</v>
      </c>
      <c r="AC869" s="11" t="e">
        <f t="shared" si="309"/>
        <v>#VALUE!</v>
      </c>
      <c r="AD869" s="11" t="e">
        <f t="shared" si="310"/>
        <v>#VALUE!</v>
      </c>
      <c r="AE869" s="11" t="e">
        <f t="shared" si="311"/>
        <v>#VALUE!</v>
      </c>
      <c r="AF869" s="11" t="e">
        <f t="shared" si="312"/>
        <v>#VALUE!</v>
      </c>
      <c r="AG869" s="11" t="e">
        <f t="shared" si="313"/>
        <v>#VALUE!</v>
      </c>
      <c r="AH869" s="11" t="e">
        <f t="shared" si="314"/>
        <v>#VALUE!</v>
      </c>
    </row>
    <row r="870" spans="1:34">
      <c r="A870" s="3">
        <v>60906</v>
      </c>
      <c r="B870" s="4" t="s">
        <v>103</v>
      </c>
      <c r="C870" s="4" t="s">
        <v>103</v>
      </c>
      <c r="D870" s="4" t="s">
        <v>103</v>
      </c>
      <c r="E870" s="4" t="s">
        <v>103</v>
      </c>
      <c r="F870" s="9" t="s">
        <v>103</v>
      </c>
      <c r="G870" s="11" t="s">
        <v>103</v>
      </c>
      <c r="H870" s="9" t="s">
        <v>103</v>
      </c>
      <c r="I870" s="9" t="s">
        <v>103</v>
      </c>
      <c r="J870" s="9" t="s">
        <v>103</v>
      </c>
      <c r="K870" s="9" t="s">
        <v>103</v>
      </c>
      <c r="L870" s="9" t="s">
        <v>103</v>
      </c>
      <c r="M870" s="7" t="e">
        <f t="shared" si="293"/>
        <v>#VALUE!</v>
      </c>
      <c r="N870" s="8" t="e">
        <f t="shared" si="294"/>
        <v>#VALUE!</v>
      </c>
      <c r="O870" s="8" t="e">
        <f t="shared" si="295"/>
        <v>#VALUE!</v>
      </c>
      <c r="P870" s="8" t="e">
        <f t="shared" si="296"/>
        <v>#VALUE!</v>
      </c>
      <c r="Q870" s="8" t="e">
        <f t="shared" si="297"/>
        <v>#VALUE!</v>
      </c>
      <c r="R870" s="8" t="e">
        <f t="shared" si="298"/>
        <v>#VALUE!</v>
      </c>
      <c r="S870" s="8" t="e">
        <f t="shared" si="299"/>
        <v>#VALUE!</v>
      </c>
      <c r="T870" s="8" t="e">
        <f t="shared" si="300"/>
        <v>#VALUE!</v>
      </c>
      <c r="U870" s="8" t="e">
        <f t="shared" si="301"/>
        <v>#VALUE!</v>
      </c>
      <c r="V870" s="8" t="e">
        <f t="shared" si="302"/>
        <v>#VALUE!</v>
      </c>
      <c r="W870" s="8" t="e">
        <f t="shared" si="303"/>
        <v>#VALUE!</v>
      </c>
      <c r="X870" s="11" t="e">
        <f t="shared" si="304"/>
        <v>#VALUE!</v>
      </c>
      <c r="Y870" s="11" t="e">
        <f t="shared" si="305"/>
        <v>#VALUE!</v>
      </c>
      <c r="Z870" s="11" t="e">
        <f t="shared" si="306"/>
        <v>#VALUE!</v>
      </c>
      <c r="AA870" s="11" t="e">
        <f t="shared" si="307"/>
        <v>#VALUE!</v>
      </c>
      <c r="AB870" s="11" t="e">
        <f t="shared" si="308"/>
        <v>#VALUE!</v>
      </c>
      <c r="AC870" s="11" t="e">
        <f t="shared" si="309"/>
        <v>#VALUE!</v>
      </c>
      <c r="AD870" s="11" t="e">
        <f t="shared" si="310"/>
        <v>#VALUE!</v>
      </c>
      <c r="AE870" s="11" t="e">
        <f t="shared" si="311"/>
        <v>#VALUE!</v>
      </c>
      <c r="AF870" s="11" t="e">
        <f t="shared" si="312"/>
        <v>#VALUE!</v>
      </c>
      <c r="AG870" s="11" t="e">
        <f t="shared" si="313"/>
        <v>#VALUE!</v>
      </c>
      <c r="AH870" s="11" t="e">
        <f t="shared" si="314"/>
        <v>#VALUE!</v>
      </c>
    </row>
    <row r="871" spans="1:34">
      <c r="A871" s="3">
        <v>60937</v>
      </c>
      <c r="B871" s="4" t="s">
        <v>103</v>
      </c>
      <c r="C871" s="4" t="s">
        <v>103</v>
      </c>
      <c r="D871" s="4" t="s">
        <v>103</v>
      </c>
      <c r="E871" s="4" t="s">
        <v>103</v>
      </c>
      <c r="F871" s="9" t="s">
        <v>103</v>
      </c>
      <c r="G871" s="11" t="s">
        <v>103</v>
      </c>
      <c r="H871" s="9" t="s">
        <v>103</v>
      </c>
      <c r="I871" s="9" t="s">
        <v>103</v>
      </c>
      <c r="J871" s="9" t="s">
        <v>103</v>
      </c>
      <c r="K871" s="9" t="s">
        <v>103</v>
      </c>
      <c r="L871" s="9" t="s">
        <v>103</v>
      </c>
      <c r="M871" s="7" t="e">
        <f t="shared" si="293"/>
        <v>#VALUE!</v>
      </c>
      <c r="N871" s="8" t="e">
        <f t="shared" si="294"/>
        <v>#VALUE!</v>
      </c>
      <c r="O871" s="8" t="e">
        <f t="shared" si="295"/>
        <v>#VALUE!</v>
      </c>
      <c r="P871" s="8" t="e">
        <f t="shared" si="296"/>
        <v>#VALUE!</v>
      </c>
      <c r="Q871" s="8" t="e">
        <f t="shared" si="297"/>
        <v>#VALUE!</v>
      </c>
      <c r="R871" s="8" t="e">
        <f t="shared" si="298"/>
        <v>#VALUE!</v>
      </c>
      <c r="S871" s="8" t="e">
        <f t="shared" si="299"/>
        <v>#VALUE!</v>
      </c>
      <c r="T871" s="8" t="e">
        <f t="shared" si="300"/>
        <v>#VALUE!</v>
      </c>
      <c r="U871" s="8" t="e">
        <f t="shared" si="301"/>
        <v>#VALUE!</v>
      </c>
      <c r="V871" s="8" t="e">
        <f t="shared" si="302"/>
        <v>#VALUE!</v>
      </c>
      <c r="W871" s="8" t="e">
        <f t="shared" si="303"/>
        <v>#VALUE!</v>
      </c>
      <c r="X871" s="11" t="e">
        <f t="shared" si="304"/>
        <v>#VALUE!</v>
      </c>
      <c r="Y871" s="11" t="e">
        <f t="shared" si="305"/>
        <v>#VALUE!</v>
      </c>
      <c r="Z871" s="11" t="e">
        <f t="shared" si="306"/>
        <v>#VALUE!</v>
      </c>
      <c r="AA871" s="11" t="e">
        <f t="shared" si="307"/>
        <v>#VALUE!</v>
      </c>
      <c r="AB871" s="11" t="e">
        <f t="shared" si="308"/>
        <v>#VALUE!</v>
      </c>
      <c r="AC871" s="11" t="e">
        <f t="shared" si="309"/>
        <v>#VALUE!</v>
      </c>
      <c r="AD871" s="11" t="e">
        <f t="shared" si="310"/>
        <v>#VALUE!</v>
      </c>
      <c r="AE871" s="11" t="e">
        <f t="shared" si="311"/>
        <v>#VALUE!</v>
      </c>
      <c r="AF871" s="11" t="e">
        <f t="shared" si="312"/>
        <v>#VALUE!</v>
      </c>
      <c r="AG871" s="11" t="e">
        <f t="shared" si="313"/>
        <v>#VALUE!</v>
      </c>
      <c r="AH871" s="11" t="e">
        <f t="shared" si="314"/>
        <v>#VALUE!</v>
      </c>
    </row>
    <row r="872" spans="1:34">
      <c r="A872" s="3">
        <v>60967</v>
      </c>
      <c r="B872" s="4" t="s">
        <v>103</v>
      </c>
      <c r="C872" s="4" t="s">
        <v>103</v>
      </c>
      <c r="D872" s="4" t="s">
        <v>103</v>
      </c>
      <c r="E872" s="4" t="s">
        <v>103</v>
      </c>
      <c r="F872" s="9" t="s">
        <v>103</v>
      </c>
      <c r="G872" s="11" t="s">
        <v>103</v>
      </c>
      <c r="H872" s="9" t="s">
        <v>103</v>
      </c>
      <c r="I872" s="9" t="s">
        <v>103</v>
      </c>
      <c r="J872" s="9" t="s">
        <v>103</v>
      </c>
      <c r="K872" s="9" t="s">
        <v>103</v>
      </c>
      <c r="L872" s="9" t="s">
        <v>103</v>
      </c>
      <c r="M872" s="7" t="e">
        <f t="shared" si="293"/>
        <v>#VALUE!</v>
      </c>
      <c r="N872" s="8" t="e">
        <f t="shared" si="294"/>
        <v>#VALUE!</v>
      </c>
      <c r="O872" s="8" t="e">
        <f t="shared" si="295"/>
        <v>#VALUE!</v>
      </c>
      <c r="P872" s="8" t="e">
        <f t="shared" si="296"/>
        <v>#VALUE!</v>
      </c>
      <c r="Q872" s="8" t="e">
        <f t="shared" si="297"/>
        <v>#VALUE!</v>
      </c>
      <c r="R872" s="8" t="e">
        <f t="shared" si="298"/>
        <v>#VALUE!</v>
      </c>
      <c r="S872" s="8" t="e">
        <f t="shared" si="299"/>
        <v>#VALUE!</v>
      </c>
      <c r="T872" s="8" t="e">
        <f t="shared" si="300"/>
        <v>#VALUE!</v>
      </c>
      <c r="U872" s="8" t="e">
        <f t="shared" si="301"/>
        <v>#VALUE!</v>
      </c>
      <c r="V872" s="8" t="e">
        <f t="shared" si="302"/>
        <v>#VALUE!</v>
      </c>
      <c r="W872" s="8" t="e">
        <f t="shared" si="303"/>
        <v>#VALUE!</v>
      </c>
      <c r="X872" s="11" t="e">
        <f t="shared" si="304"/>
        <v>#VALUE!</v>
      </c>
      <c r="Y872" s="11" t="e">
        <f t="shared" si="305"/>
        <v>#VALUE!</v>
      </c>
      <c r="Z872" s="11" t="e">
        <f t="shared" si="306"/>
        <v>#VALUE!</v>
      </c>
      <c r="AA872" s="11" t="e">
        <f t="shared" si="307"/>
        <v>#VALUE!</v>
      </c>
      <c r="AB872" s="11" t="e">
        <f t="shared" si="308"/>
        <v>#VALUE!</v>
      </c>
      <c r="AC872" s="11" t="e">
        <f t="shared" si="309"/>
        <v>#VALUE!</v>
      </c>
      <c r="AD872" s="11" t="e">
        <f t="shared" si="310"/>
        <v>#VALUE!</v>
      </c>
      <c r="AE872" s="11" t="e">
        <f t="shared" si="311"/>
        <v>#VALUE!</v>
      </c>
      <c r="AF872" s="11" t="e">
        <f t="shared" si="312"/>
        <v>#VALUE!</v>
      </c>
      <c r="AG872" s="11" t="e">
        <f t="shared" si="313"/>
        <v>#VALUE!</v>
      </c>
      <c r="AH872" s="11" t="e">
        <f t="shared" si="314"/>
        <v>#VALUE!</v>
      </c>
    </row>
    <row r="873" spans="1:34">
      <c r="A873" s="3">
        <v>60998</v>
      </c>
      <c r="B873" s="4" t="s">
        <v>103</v>
      </c>
      <c r="C873" s="4" t="s">
        <v>103</v>
      </c>
      <c r="D873" s="4" t="s">
        <v>103</v>
      </c>
      <c r="E873" s="4" t="s">
        <v>103</v>
      </c>
      <c r="F873" s="9" t="s">
        <v>103</v>
      </c>
      <c r="G873" s="11" t="s">
        <v>103</v>
      </c>
      <c r="H873" s="9" t="s">
        <v>103</v>
      </c>
      <c r="I873" s="9" t="s">
        <v>103</v>
      </c>
      <c r="J873" s="9" t="s">
        <v>103</v>
      </c>
      <c r="K873" s="9" t="s">
        <v>103</v>
      </c>
      <c r="L873" s="9" t="s">
        <v>103</v>
      </c>
      <c r="M873" s="7" t="e">
        <f t="shared" si="293"/>
        <v>#VALUE!</v>
      </c>
      <c r="N873" s="8" t="e">
        <f t="shared" si="294"/>
        <v>#VALUE!</v>
      </c>
      <c r="O873" s="8" t="e">
        <f t="shared" si="295"/>
        <v>#VALUE!</v>
      </c>
      <c r="P873" s="8" t="e">
        <f t="shared" si="296"/>
        <v>#VALUE!</v>
      </c>
      <c r="Q873" s="8" t="e">
        <f t="shared" si="297"/>
        <v>#VALUE!</v>
      </c>
      <c r="R873" s="8" t="e">
        <f t="shared" si="298"/>
        <v>#VALUE!</v>
      </c>
      <c r="S873" s="8" t="e">
        <f t="shared" si="299"/>
        <v>#VALUE!</v>
      </c>
      <c r="T873" s="8" t="e">
        <f t="shared" si="300"/>
        <v>#VALUE!</v>
      </c>
      <c r="U873" s="8" t="e">
        <f t="shared" si="301"/>
        <v>#VALUE!</v>
      </c>
      <c r="V873" s="8" t="e">
        <f t="shared" si="302"/>
        <v>#VALUE!</v>
      </c>
      <c r="W873" s="8" t="e">
        <f t="shared" si="303"/>
        <v>#VALUE!</v>
      </c>
      <c r="X873" s="11" t="e">
        <f t="shared" si="304"/>
        <v>#VALUE!</v>
      </c>
      <c r="Y873" s="11" t="e">
        <f t="shared" si="305"/>
        <v>#VALUE!</v>
      </c>
      <c r="Z873" s="11" t="e">
        <f t="shared" si="306"/>
        <v>#VALUE!</v>
      </c>
      <c r="AA873" s="11" t="e">
        <f t="shared" si="307"/>
        <v>#VALUE!</v>
      </c>
      <c r="AB873" s="11" t="e">
        <f t="shared" si="308"/>
        <v>#VALUE!</v>
      </c>
      <c r="AC873" s="11" t="e">
        <f t="shared" si="309"/>
        <v>#VALUE!</v>
      </c>
      <c r="AD873" s="11" t="e">
        <f t="shared" si="310"/>
        <v>#VALUE!</v>
      </c>
      <c r="AE873" s="11" t="e">
        <f t="shared" si="311"/>
        <v>#VALUE!</v>
      </c>
      <c r="AF873" s="11" t="e">
        <f t="shared" si="312"/>
        <v>#VALUE!</v>
      </c>
      <c r="AG873" s="11" t="e">
        <f t="shared" si="313"/>
        <v>#VALUE!</v>
      </c>
      <c r="AH873" s="11" t="e">
        <f t="shared" si="314"/>
        <v>#VALUE!</v>
      </c>
    </row>
    <row r="874" spans="1:34">
      <c r="A874" s="3">
        <v>61029</v>
      </c>
      <c r="B874" s="4" t="s">
        <v>103</v>
      </c>
      <c r="C874" s="4" t="s">
        <v>103</v>
      </c>
      <c r="D874" s="4" t="s">
        <v>103</v>
      </c>
      <c r="E874" s="4" t="s">
        <v>103</v>
      </c>
      <c r="F874" s="9" t="s">
        <v>103</v>
      </c>
      <c r="G874" s="11" t="s">
        <v>103</v>
      </c>
      <c r="H874" s="9" t="s">
        <v>103</v>
      </c>
      <c r="I874" s="9" t="s">
        <v>103</v>
      </c>
      <c r="J874" s="9" t="s">
        <v>103</v>
      </c>
      <c r="K874" s="9" t="s">
        <v>103</v>
      </c>
      <c r="L874" s="9" t="s">
        <v>103</v>
      </c>
      <c r="M874" s="7" t="e">
        <f t="shared" si="293"/>
        <v>#VALUE!</v>
      </c>
      <c r="N874" s="8" t="e">
        <f t="shared" si="294"/>
        <v>#VALUE!</v>
      </c>
      <c r="O874" s="8" t="e">
        <f t="shared" si="295"/>
        <v>#VALUE!</v>
      </c>
      <c r="P874" s="8" t="e">
        <f t="shared" si="296"/>
        <v>#VALUE!</v>
      </c>
      <c r="Q874" s="8" t="e">
        <f t="shared" si="297"/>
        <v>#VALUE!</v>
      </c>
      <c r="R874" s="8" t="e">
        <f t="shared" si="298"/>
        <v>#VALUE!</v>
      </c>
      <c r="S874" s="8" t="e">
        <f t="shared" si="299"/>
        <v>#VALUE!</v>
      </c>
      <c r="T874" s="8" t="e">
        <f t="shared" si="300"/>
        <v>#VALUE!</v>
      </c>
      <c r="U874" s="8" t="e">
        <f t="shared" si="301"/>
        <v>#VALUE!</v>
      </c>
      <c r="V874" s="8" t="e">
        <f t="shared" si="302"/>
        <v>#VALUE!</v>
      </c>
      <c r="W874" s="8" t="e">
        <f t="shared" si="303"/>
        <v>#VALUE!</v>
      </c>
      <c r="X874" s="11" t="e">
        <f t="shared" si="304"/>
        <v>#VALUE!</v>
      </c>
      <c r="Y874" s="11" t="e">
        <f t="shared" si="305"/>
        <v>#VALUE!</v>
      </c>
      <c r="Z874" s="11" t="e">
        <f t="shared" si="306"/>
        <v>#VALUE!</v>
      </c>
      <c r="AA874" s="11" t="e">
        <f t="shared" si="307"/>
        <v>#VALUE!</v>
      </c>
      <c r="AB874" s="11" t="e">
        <f t="shared" si="308"/>
        <v>#VALUE!</v>
      </c>
      <c r="AC874" s="11" t="e">
        <f t="shared" si="309"/>
        <v>#VALUE!</v>
      </c>
      <c r="AD874" s="11" t="e">
        <f t="shared" si="310"/>
        <v>#VALUE!</v>
      </c>
      <c r="AE874" s="11" t="e">
        <f t="shared" si="311"/>
        <v>#VALUE!</v>
      </c>
      <c r="AF874" s="11" t="e">
        <f t="shared" si="312"/>
        <v>#VALUE!</v>
      </c>
      <c r="AG874" s="11" t="e">
        <f t="shared" si="313"/>
        <v>#VALUE!</v>
      </c>
      <c r="AH874" s="11" t="e">
        <f t="shared" si="314"/>
        <v>#VALUE!</v>
      </c>
    </row>
    <row r="875" spans="1:34">
      <c r="A875" s="3">
        <v>61057</v>
      </c>
      <c r="B875" s="4" t="s">
        <v>103</v>
      </c>
      <c r="C875" s="4" t="s">
        <v>103</v>
      </c>
      <c r="D875" s="4" t="s">
        <v>103</v>
      </c>
      <c r="E875" s="4" t="s">
        <v>103</v>
      </c>
      <c r="F875" s="9" t="s">
        <v>103</v>
      </c>
      <c r="G875" s="11" t="s">
        <v>103</v>
      </c>
      <c r="H875" s="9" t="s">
        <v>103</v>
      </c>
      <c r="I875" s="9" t="s">
        <v>103</v>
      </c>
      <c r="J875" s="9" t="s">
        <v>103</v>
      </c>
      <c r="K875" s="9" t="s">
        <v>103</v>
      </c>
      <c r="L875" s="9" t="s">
        <v>103</v>
      </c>
      <c r="M875" s="7" t="e">
        <f t="shared" si="293"/>
        <v>#VALUE!</v>
      </c>
      <c r="N875" s="8" t="e">
        <f t="shared" si="294"/>
        <v>#VALUE!</v>
      </c>
      <c r="O875" s="8" t="e">
        <f t="shared" si="295"/>
        <v>#VALUE!</v>
      </c>
      <c r="P875" s="8" t="e">
        <f t="shared" si="296"/>
        <v>#VALUE!</v>
      </c>
      <c r="Q875" s="8" t="e">
        <f t="shared" si="297"/>
        <v>#VALUE!</v>
      </c>
      <c r="R875" s="8" t="e">
        <f t="shared" si="298"/>
        <v>#VALUE!</v>
      </c>
      <c r="S875" s="8" t="e">
        <f t="shared" si="299"/>
        <v>#VALUE!</v>
      </c>
      <c r="T875" s="8" t="e">
        <f t="shared" si="300"/>
        <v>#VALUE!</v>
      </c>
      <c r="U875" s="8" t="e">
        <f t="shared" si="301"/>
        <v>#VALUE!</v>
      </c>
      <c r="V875" s="8" t="e">
        <f t="shared" si="302"/>
        <v>#VALUE!</v>
      </c>
      <c r="W875" s="8" t="e">
        <f t="shared" si="303"/>
        <v>#VALUE!</v>
      </c>
      <c r="X875" s="11" t="e">
        <f t="shared" si="304"/>
        <v>#VALUE!</v>
      </c>
      <c r="Y875" s="11" t="e">
        <f t="shared" si="305"/>
        <v>#VALUE!</v>
      </c>
      <c r="Z875" s="11" t="e">
        <f t="shared" si="306"/>
        <v>#VALUE!</v>
      </c>
      <c r="AA875" s="11" t="e">
        <f t="shared" si="307"/>
        <v>#VALUE!</v>
      </c>
      <c r="AB875" s="11" t="e">
        <f t="shared" si="308"/>
        <v>#VALUE!</v>
      </c>
      <c r="AC875" s="11" t="e">
        <f t="shared" si="309"/>
        <v>#VALUE!</v>
      </c>
      <c r="AD875" s="11" t="e">
        <f t="shared" si="310"/>
        <v>#VALUE!</v>
      </c>
      <c r="AE875" s="11" t="e">
        <f t="shared" si="311"/>
        <v>#VALUE!</v>
      </c>
      <c r="AF875" s="11" t="e">
        <f t="shared" si="312"/>
        <v>#VALUE!</v>
      </c>
      <c r="AG875" s="11" t="e">
        <f t="shared" si="313"/>
        <v>#VALUE!</v>
      </c>
      <c r="AH875" s="11" t="e">
        <f t="shared" si="314"/>
        <v>#VALUE!</v>
      </c>
    </row>
    <row r="876" spans="1:34">
      <c r="A876" s="3">
        <v>61088</v>
      </c>
      <c r="B876" s="4" t="s">
        <v>103</v>
      </c>
      <c r="C876" s="4" t="s">
        <v>103</v>
      </c>
      <c r="D876" s="4" t="s">
        <v>103</v>
      </c>
      <c r="E876" s="4" t="s">
        <v>103</v>
      </c>
      <c r="F876" s="9" t="s">
        <v>103</v>
      </c>
      <c r="G876" s="11" t="s">
        <v>103</v>
      </c>
      <c r="H876" s="9" t="s">
        <v>103</v>
      </c>
      <c r="I876" s="9" t="s">
        <v>103</v>
      </c>
      <c r="J876" s="9" t="s">
        <v>103</v>
      </c>
      <c r="K876" s="9" t="s">
        <v>103</v>
      </c>
      <c r="L876" s="9" t="s">
        <v>103</v>
      </c>
      <c r="M876" s="7" t="e">
        <f t="shared" si="293"/>
        <v>#VALUE!</v>
      </c>
      <c r="N876" s="8" t="e">
        <f t="shared" si="294"/>
        <v>#VALUE!</v>
      </c>
      <c r="O876" s="8" t="e">
        <f t="shared" si="295"/>
        <v>#VALUE!</v>
      </c>
      <c r="P876" s="8" t="e">
        <f t="shared" si="296"/>
        <v>#VALUE!</v>
      </c>
      <c r="Q876" s="8" t="e">
        <f t="shared" si="297"/>
        <v>#VALUE!</v>
      </c>
      <c r="R876" s="8" t="e">
        <f t="shared" si="298"/>
        <v>#VALUE!</v>
      </c>
      <c r="S876" s="8" t="e">
        <f t="shared" si="299"/>
        <v>#VALUE!</v>
      </c>
      <c r="T876" s="8" t="e">
        <f t="shared" si="300"/>
        <v>#VALUE!</v>
      </c>
      <c r="U876" s="8" t="e">
        <f t="shared" si="301"/>
        <v>#VALUE!</v>
      </c>
      <c r="V876" s="8" t="e">
        <f t="shared" si="302"/>
        <v>#VALUE!</v>
      </c>
      <c r="W876" s="8" t="e">
        <f t="shared" si="303"/>
        <v>#VALUE!</v>
      </c>
      <c r="X876" s="11" t="e">
        <f t="shared" si="304"/>
        <v>#VALUE!</v>
      </c>
      <c r="Y876" s="11" t="e">
        <f t="shared" si="305"/>
        <v>#VALUE!</v>
      </c>
      <c r="Z876" s="11" t="e">
        <f t="shared" si="306"/>
        <v>#VALUE!</v>
      </c>
      <c r="AA876" s="11" t="e">
        <f t="shared" si="307"/>
        <v>#VALUE!</v>
      </c>
      <c r="AB876" s="11" t="e">
        <f t="shared" si="308"/>
        <v>#VALUE!</v>
      </c>
      <c r="AC876" s="11" t="e">
        <f t="shared" si="309"/>
        <v>#VALUE!</v>
      </c>
      <c r="AD876" s="11" t="e">
        <f t="shared" si="310"/>
        <v>#VALUE!</v>
      </c>
      <c r="AE876" s="11" t="e">
        <f t="shared" si="311"/>
        <v>#VALUE!</v>
      </c>
      <c r="AF876" s="11" t="e">
        <f t="shared" si="312"/>
        <v>#VALUE!</v>
      </c>
      <c r="AG876" s="11" t="e">
        <f t="shared" si="313"/>
        <v>#VALUE!</v>
      </c>
      <c r="AH876" s="11" t="e">
        <f t="shared" si="314"/>
        <v>#VALUE!</v>
      </c>
    </row>
    <row r="877" spans="1:34">
      <c r="A877" s="3">
        <v>61118</v>
      </c>
      <c r="B877" s="4" t="s">
        <v>103</v>
      </c>
      <c r="C877" s="4" t="s">
        <v>103</v>
      </c>
      <c r="D877" s="4" t="s">
        <v>103</v>
      </c>
      <c r="E877" s="4" t="s">
        <v>103</v>
      </c>
      <c r="F877" s="9" t="s">
        <v>103</v>
      </c>
      <c r="G877" s="11" t="s">
        <v>103</v>
      </c>
      <c r="H877" s="9" t="s">
        <v>103</v>
      </c>
      <c r="I877" s="9" t="s">
        <v>103</v>
      </c>
      <c r="J877" s="9" t="s">
        <v>103</v>
      </c>
      <c r="K877" s="9" t="s">
        <v>103</v>
      </c>
      <c r="L877" s="9" t="s">
        <v>103</v>
      </c>
      <c r="M877" s="7" t="e">
        <f t="shared" si="293"/>
        <v>#VALUE!</v>
      </c>
      <c r="N877" s="8" t="e">
        <f t="shared" si="294"/>
        <v>#VALUE!</v>
      </c>
      <c r="O877" s="8" t="e">
        <f t="shared" si="295"/>
        <v>#VALUE!</v>
      </c>
      <c r="P877" s="8" t="e">
        <f t="shared" si="296"/>
        <v>#VALUE!</v>
      </c>
      <c r="Q877" s="8" t="e">
        <f t="shared" si="297"/>
        <v>#VALUE!</v>
      </c>
      <c r="R877" s="8" t="e">
        <f t="shared" si="298"/>
        <v>#VALUE!</v>
      </c>
      <c r="S877" s="8" t="e">
        <f t="shared" si="299"/>
        <v>#VALUE!</v>
      </c>
      <c r="T877" s="8" t="e">
        <f t="shared" si="300"/>
        <v>#VALUE!</v>
      </c>
      <c r="U877" s="8" t="e">
        <f t="shared" si="301"/>
        <v>#VALUE!</v>
      </c>
      <c r="V877" s="8" t="e">
        <f t="shared" si="302"/>
        <v>#VALUE!</v>
      </c>
      <c r="W877" s="8" t="e">
        <f t="shared" si="303"/>
        <v>#VALUE!</v>
      </c>
      <c r="X877" s="11" t="e">
        <f t="shared" si="304"/>
        <v>#VALUE!</v>
      </c>
      <c r="Y877" s="11" t="e">
        <f t="shared" si="305"/>
        <v>#VALUE!</v>
      </c>
      <c r="Z877" s="11" t="e">
        <f t="shared" si="306"/>
        <v>#VALUE!</v>
      </c>
      <c r="AA877" s="11" t="e">
        <f t="shared" si="307"/>
        <v>#VALUE!</v>
      </c>
      <c r="AB877" s="11" t="e">
        <f t="shared" si="308"/>
        <v>#VALUE!</v>
      </c>
      <c r="AC877" s="11" t="e">
        <f t="shared" si="309"/>
        <v>#VALUE!</v>
      </c>
      <c r="AD877" s="11" t="e">
        <f t="shared" si="310"/>
        <v>#VALUE!</v>
      </c>
      <c r="AE877" s="11" t="e">
        <f t="shared" si="311"/>
        <v>#VALUE!</v>
      </c>
      <c r="AF877" s="11" t="e">
        <f t="shared" si="312"/>
        <v>#VALUE!</v>
      </c>
      <c r="AG877" s="11" t="e">
        <f t="shared" si="313"/>
        <v>#VALUE!</v>
      </c>
      <c r="AH877" s="11" t="e">
        <f t="shared" si="314"/>
        <v>#VALUE!</v>
      </c>
    </row>
    <row r="878" spans="1:34">
      <c r="A878" s="3">
        <v>61149</v>
      </c>
      <c r="B878" s="4" t="s">
        <v>103</v>
      </c>
      <c r="C878" s="4" t="s">
        <v>103</v>
      </c>
      <c r="D878" s="4" t="s">
        <v>103</v>
      </c>
      <c r="E878" s="4" t="s">
        <v>103</v>
      </c>
      <c r="F878" s="9" t="s">
        <v>103</v>
      </c>
      <c r="G878" s="11" t="s">
        <v>103</v>
      </c>
      <c r="H878" s="9" t="s">
        <v>103</v>
      </c>
      <c r="I878" s="9" t="s">
        <v>103</v>
      </c>
      <c r="J878" s="9" t="s">
        <v>103</v>
      </c>
      <c r="K878" s="9" t="s">
        <v>103</v>
      </c>
      <c r="L878" s="9" t="s">
        <v>103</v>
      </c>
      <c r="M878" s="7" t="e">
        <f t="shared" si="293"/>
        <v>#VALUE!</v>
      </c>
      <c r="N878" s="8" t="e">
        <f t="shared" si="294"/>
        <v>#VALUE!</v>
      </c>
      <c r="O878" s="8" t="e">
        <f t="shared" si="295"/>
        <v>#VALUE!</v>
      </c>
      <c r="P878" s="8" t="e">
        <f t="shared" si="296"/>
        <v>#VALUE!</v>
      </c>
      <c r="Q878" s="8" t="e">
        <f t="shared" si="297"/>
        <v>#VALUE!</v>
      </c>
      <c r="R878" s="8" t="e">
        <f t="shared" si="298"/>
        <v>#VALUE!</v>
      </c>
      <c r="S878" s="8" t="e">
        <f t="shared" si="299"/>
        <v>#VALUE!</v>
      </c>
      <c r="T878" s="8" t="e">
        <f t="shared" si="300"/>
        <v>#VALUE!</v>
      </c>
      <c r="U878" s="8" t="e">
        <f t="shared" si="301"/>
        <v>#VALUE!</v>
      </c>
      <c r="V878" s="8" t="e">
        <f t="shared" si="302"/>
        <v>#VALUE!</v>
      </c>
      <c r="W878" s="8" t="e">
        <f t="shared" si="303"/>
        <v>#VALUE!</v>
      </c>
      <c r="X878" s="11" t="e">
        <f t="shared" si="304"/>
        <v>#VALUE!</v>
      </c>
      <c r="Y878" s="11" t="e">
        <f t="shared" si="305"/>
        <v>#VALUE!</v>
      </c>
      <c r="Z878" s="11" t="e">
        <f t="shared" si="306"/>
        <v>#VALUE!</v>
      </c>
      <c r="AA878" s="11" t="e">
        <f t="shared" si="307"/>
        <v>#VALUE!</v>
      </c>
      <c r="AB878" s="11" t="e">
        <f t="shared" si="308"/>
        <v>#VALUE!</v>
      </c>
      <c r="AC878" s="11" t="e">
        <f t="shared" si="309"/>
        <v>#VALUE!</v>
      </c>
      <c r="AD878" s="11" t="e">
        <f t="shared" si="310"/>
        <v>#VALUE!</v>
      </c>
      <c r="AE878" s="11" t="e">
        <f t="shared" si="311"/>
        <v>#VALUE!</v>
      </c>
      <c r="AF878" s="11" t="e">
        <f t="shared" si="312"/>
        <v>#VALUE!</v>
      </c>
      <c r="AG878" s="11" t="e">
        <f t="shared" si="313"/>
        <v>#VALUE!</v>
      </c>
      <c r="AH878" s="11" t="e">
        <f t="shared" si="314"/>
        <v>#VALUE!</v>
      </c>
    </row>
    <row r="879" spans="1:34">
      <c r="A879" s="3">
        <v>61179</v>
      </c>
      <c r="B879" s="4" t="s">
        <v>103</v>
      </c>
      <c r="C879" s="4" t="s">
        <v>103</v>
      </c>
      <c r="D879" s="4" t="s">
        <v>103</v>
      </c>
      <c r="E879" s="4" t="s">
        <v>103</v>
      </c>
      <c r="F879" s="9" t="s">
        <v>103</v>
      </c>
      <c r="G879" s="11" t="s">
        <v>103</v>
      </c>
      <c r="H879" s="9" t="s">
        <v>103</v>
      </c>
      <c r="I879" s="9" t="s">
        <v>103</v>
      </c>
      <c r="J879" s="9" t="s">
        <v>103</v>
      </c>
      <c r="K879" s="9" t="s">
        <v>103</v>
      </c>
      <c r="L879" s="9" t="s">
        <v>103</v>
      </c>
      <c r="M879" s="7" t="e">
        <f t="shared" si="293"/>
        <v>#VALUE!</v>
      </c>
      <c r="N879" s="8" t="e">
        <f t="shared" si="294"/>
        <v>#VALUE!</v>
      </c>
      <c r="O879" s="8" t="e">
        <f t="shared" si="295"/>
        <v>#VALUE!</v>
      </c>
      <c r="P879" s="8" t="e">
        <f t="shared" si="296"/>
        <v>#VALUE!</v>
      </c>
      <c r="Q879" s="8" t="e">
        <f t="shared" si="297"/>
        <v>#VALUE!</v>
      </c>
      <c r="R879" s="8" t="e">
        <f t="shared" si="298"/>
        <v>#VALUE!</v>
      </c>
      <c r="S879" s="8" t="e">
        <f t="shared" si="299"/>
        <v>#VALUE!</v>
      </c>
      <c r="T879" s="8" t="e">
        <f t="shared" si="300"/>
        <v>#VALUE!</v>
      </c>
      <c r="U879" s="8" t="e">
        <f t="shared" si="301"/>
        <v>#VALUE!</v>
      </c>
      <c r="V879" s="8" t="e">
        <f t="shared" si="302"/>
        <v>#VALUE!</v>
      </c>
      <c r="W879" s="8" t="e">
        <f t="shared" si="303"/>
        <v>#VALUE!</v>
      </c>
      <c r="X879" s="11" t="e">
        <f t="shared" si="304"/>
        <v>#VALUE!</v>
      </c>
      <c r="Y879" s="11" t="e">
        <f t="shared" si="305"/>
        <v>#VALUE!</v>
      </c>
      <c r="Z879" s="11" t="e">
        <f t="shared" si="306"/>
        <v>#VALUE!</v>
      </c>
      <c r="AA879" s="11" t="e">
        <f t="shared" si="307"/>
        <v>#VALUE!</v>
      </c>
      <c r="AB879" s="11" t="e">
        <f t="shared" si="308"/>
        <v>#VALUE!</v>
      </c>
      <c r="AC879" s="11" t="e">
        <f t="shared" si="309"/>
        <v>#VALUE!</v>
      </c>
      <c r="AD879" s="11" t="e">
        <f t="shared" si="310"/>
        <v>#VALUE!</v>
      </c>
      <c r="AE879" s="11" t="e">
        <f t="shared" si="311"/>
        <v>#VALUE!</v>
      </c>
      <c r="AF879" s="11" t="e">
        <f t="shared" si="312"/>
        <v>#VALUE!</v>
      </c>
      <c r="AG879" s="11" t="e">
        <f t="shared" si="313"/>
        <v>#VALUE!</v>
      </c>
      <c r="AH879" s="11" t="e">
        <f t="shared" si="314"/>
        <v>#VALUE!</v>
      </c>
    </row>
    <row r="880" spans="1:34">
      <c r="A880" s="3">
        <v>61210</v>
      </c>
      <c r="B880" s="4" t="s">
        <v>103</v>
      </c>
      <c r="C880" s="4" t="s">
        <v>103</v>
      </c>
      <c r="D880" s="4" t="s">
        <v>103</v>
      </c>
      <c r="E880" s="4" t="s">
        <v>103</v>
      </c>
      <c r="F880" s="9" t="s">
        <v>103</v>
      </c>
      <c r="G880" s="11" t="s">
        <v>103</v>
      </c>
      <c r="H880" s="9" t="s">
        <v>103</v>
      </c>
      <c r="I880" s="9" t="s">
        <v>103</v>
      </c>
      <c r="J880" s="9" t="s">
        <v>103</v>
      </c>
      <c r="K880" s="9" t="s">
        <v>103</v>
      </c>
      <c r="L880" s="9" t="s">
        <v>103</v>
      </c>
      <c r="M880" s="7" t="e">
        <f t="shared" si="293"/>
        <v>#VALUE!</v>
      </c>
      <c r="N880" s="8" t="e">
        <f t="shared" si="294"/>
        <v>#VALUE!</v>
      </c>
      <c r="O880" s="8" t="e">
        <f t="shared" si="295"/>
        <v>#VALUE!</v>
      </c>
      <c r="P880" s="8" t="e">
        <f t="shared" si="296"/>
        <v>#VALUE!</v>
      </c>
      <c r="Q880" s="8" t="e">
        <f t="shared" si="297"/>
        <v>#VALUE!</v>
      </c>
      <c r="R880" s="8" t="e">
        <f t="shared" si="298"/>
        <v>#VALUE!</v>
      </c>
      <c r="S880" s="8" t="e">
        <f t="shared" si="299"/>
        <v>#VALUE!</v>
      </c>
      <c r="T880" s="8" t="e">
        <f t="shared" si="300"/>
        <v>#VALUE!</v>
      </c>
      <c r="U880" s="8" t="e">
        <f t="shared" si="301"/>
        <v>#VALUE!</v>
      </c>
      <c r="V880" s="8" t="e">
        <f t="shared" si="302"/>
        <v>#VALUE!</v>
      </c>
      <c r="W880" s="8" t="e">
        <f t="shared" si="303"/>
        <v>#VALUE!</v>
      </c>
      <c r="X880" s="11" t="e">
        <f t="shared" si="304"/>
        <v>#VALUE!</v>
      </c>
      <c r="Y880" s="11" t="e">
        <f t="shared" si="305"/>
        <v>#VALUE!</v>
      </c>
      <c r="Z880" s="11" t="e">
        <f t="shared" si="306"/>
        <v>#VALUE!</v>
      </c>
      <c r="AA880" s="11" t="e">
        <f t="shared" si="307"/>
        <v>#VALUE!</v>
      </c>
      <c r="AB880" s="11" t="e">
        <f t="shared" si="308"/>
        <v>#VALUE!</v>
      </c>
      <c r="AC880" s="11" t="e">
        <f t="shared" si="309"/>
        <v>#VALUE!</v>
      </c>
      <c r="AD880" s="11" t="e">
        <f t="shared" si="310"/>
        <v>#VALUE!</v>
      </c>
      <c r="AE880" s="11" t="e">
        <f t="shared" si="311"/>
        <v>#VALUE!</v>
      </c>
      <c r="AF880" s="11" t="e">
        <f t="shared" si="312"/>
        <v>#VALUE!</v>
      </c>
      <c r="AG880" s="11" t="e">
        <f t="shared" si="313"/>
        <v>#VALUE!</v>
      </c>
      <c r="AH880" s="11" t="e">
        <f t="shared" si="314"/>
        <v>#VALUE!</v>
      </c>
    </row>
    <row r="881" spans="1:34">
      <c r="A881" s="3">
        <v>61241</v>
      </c>
      <c r="B881" s="4" t="s">
        <v>103</v>
      </c>
      <c r="C881" s="4" t="s">
        <v>103</v>
      </c>
      <c r="D881" s="4" t="s">
        <v>103</v>
      </c>
      <c r="E881" s="4" t="s">
        <v>103</v>
      </c>
      <c r="F881" s="9" t="s">
        <v>103</v>
      </c>
      <c r="G881" s="11" t="s">
        <v>103</v>
      </c>
      <c r="H881" s="9" t="s">
        <v>103</v>
      </c>
      <c r="I881" s="9" t="s">
        <v>103</v>
      </c>
      <c r="J881" s="9" t="s">
        <v>103</v>
      </c>
      <c r="K881" s="9" t="s">
        <v>103</v>
      </c>
      <c r="L881" s="9" t="s">
        <v>103</v>
      </c>
      <c r="M881" s="7" t="e">
        <f t="shared" si="293"/>
        <v>#VALUE!</v>
      </c>
      <c r="N881" s="8" t="e">
        <f t="shared" si="294"/>
        <v>#VALUE!</v>
      </c>
      <c r="O881" s="8" t="e">
        <f t="shared" si="295"/>
        <v>#VALUE!</v>
      </c>
      <c r="P881" s="8" t="e">
        <f t="shared" si="296"/>
        <v>#VALUE!</v>
      </c>
      <c r="Q881" s="8" t="e">
        <f t="shared" si="297"/>
        <v>#VALUE!</v>
      </c>
      <c r="R881" s="8" t="e">
        <f t="shared" si="298"/>
        <v>#VALUE!</v>
      </c>
      <c r="S881" s="8" t="e">
        <f t="shared" si="299"/>
        <v>#VALUE!</v>
      </c>
      <c r="T881" s="8" t="e">
        <f t="shared" si="300"/>
        <v>#VALUE!</v>
      </c>
      <c r="U881" s="8" t="e">
        <f t="shared" si="301"/>
        <v>#VALUE!</v>
      </c>
      <c r="V881" s="8" t="e">
        <f t="shared" si="302"/>
        <v>#VALUE!</v>
      </c>
      <c r="W881" s="8" t="e">
        <f t="shared" si="303"/>
        <v>#VALUE!</v>
      </c>
      <c r="X881" s="11" t="e">
        <f t="shared" si="304"/>
        <v>#VALUE!</v>
      </c>
      <c r="Y881" s="11" t="e">
        <f t="shared" si="305"/>
        <v>#VALUE!</v>
      </c>
      <c r="Z881" s="11" t="e">
        <f t="shared" si="306"/>
        <v>#VALUE!</v>
      </c>
      <c r="AA881" s="11" t="e">
        <f t="shared" si="307"/>
        <v>#VALUE!</v>
      </c>
      <c r="AB881" s="11" t="e">
        <f t="shared" si="308"/>
        <v>#VALUE!</v>
      </c>
      <c r="AC881" s="11" t="e">
        <f t="shared" si="309"/>
        <v>#VALUE!</v>
      </c>
      <c r="AD881" s="11" t="e">
        <f t="shared" si="310"/>
        <v>#VALUE!</v>
      </c>
      <c r="AE881" s="11" t="e">
        <f t="shared" si="311"/>
        <v>#VALUE!</v>
      </c>
      <c r="AF881" s="11" t="e">
        <f t="shared" si="312"/>
        <v>#VALUE!</v>
      </c>
      <c r="AG881" s="11" t="e">
        <f t="shared" si="313"/>
        <v>#VALUE!</v>
      </c>
      <c r="AH881" s="11" t="e">
        <f t="shared" si="314"/>
        <v>#VALUE!</v>
      </c>
    </row>
    <row r="882" spans="1:34">
      <c r="A882" s="3">
        <v>61271</v>
      </c>
      <c r="B882" s="4" t="s">
        <v>103</v>
      </c>
      <c r="C882" s="4" t="s">
        <v>103</v>
      </c>
      <c r="D882" s="4" t="s">
        <v>103</v>
      </c>
      <c r="E882" s="4" t="s">
        <v>103</v>
      </c>
      <c r="F882" s="9" t="s">
        <v>103</v>
      </c>
      <c r="G882" s="11" t="s">
        <v>103</v>
      </c>
      <c r="H882" s="9" t="s">
        <v>103</v>
      </c>
      <c r="I882" s="9" t="s">
        <v>103</v>
      </c>
      <c r="J882" s="9" t="s">
        <v>103</v>
      </c>
      <c r="K882" s="9" t="s">
        <v>103</v>
      </c>
      <c r="L882" s="9" t="s">
        <v>103</v>
      </c>
      <c r="M882" s="7" t="e">
        <f t="shared" ref="M882:M945" si="315">M881*(1+B882)</f>
        <v>#VALUE!</v>
      </c>
      <c r="N882" s="8" t="e">
        <f t="shared" ref="N882:N945" si="316">N881*(1+C882)</f>
        <v>#VALUE!</v>
      </c>
      <c r="O882" s="8" t="e">
        <f t="shared" ref="O882:O945" si="317">O881*(1+D882)</f>
        <v>#VALUE!</v>
      </c>
      <c r="P882" s="8" t="e">
        <f t="shared" ref="P882:P945" si="318">P881*(1+E882)</f>
        <v>#VALUE!</v>
      </c>
      <c r="Q882" s="8" t="e">
        <f t="shared" ref="Q882:Q945" si="319">Q881*(1+F882)</f>
        <v>#VALUE!</v>
      </c>
      <c r="R882" s="8" t="e">
        <f t="shared" ref="R882:R945" si="320">R881*(1+G882)</f>
        <v>#VALUE!</v>
      </c>
      <c r="S882" s="8" t="e">
        <f t="shared" ref="S882:S945" si="321">S881*(1+H882)</f>
        <v>#VALUE!</v>
      </c>
      <c r="T882" s="8" t="e">
        <f t="shared" ref="T882:T945" si="322">T881*(1+I882)</f>
        <v>#VALUE!</v>
      </c>
      <c r="U882" s="8" t="e">
        <f t="shared" ref="U882:U945" si="323">U881*(1+J882)</f>
        <v>#VALUE!</v>
      </c>
      <c r="V882" s="8" t="e">
        <f t="shared" ref="V882:V945" si="324">V881*(1+K882)</f>
        <v>#VALUE!</v>
      </c>
      <c r="W882" s="8" t="e">
        <f t="shared" ref="W882:W945" si="325">W881*(1+L882)</f>
        <v>#VALUE!</v>
      </c>
      <c r="X882" s="11" t="e">
        <f t="shared" si="304"/>
        <v>#VALUE!</v>
      </c>
      <c r="Y882" s="11" t="e">
        <f t="shared" si="305"/>
        <v>#VALUE!</v>
      </c>
      <c r="Z882" s="11" t="e">
        <f t="shared" si="306"/>
        <v>#VALUE!</v>
      </c>
      <c r="AA882" s="11" t="e">
        <f t="shared" si="307"/>
        <v>#VALUE!</v>
      </c>
      <c r="AB882" s="11" t="e">
        <f t="shared" si="308"/>
        <v>#VALUE!</v>
      </c>
      <c r="AC882" s="11" t="e">
        <f t="shared" si="309"/>
        <v>#VALUE!</v>
      </c>
      <c r="AD882" s="11" t="e">
        <f t="shared" si="310"/>
        <v>#VALUE!</v>
      </c>
      <c r="AE882" s="11" t="e">
        <f t="shared" si="311"/>
        <v>#VALUE!</v>
      </c>
      <c r="AF882" s="11" t="e">
        <f t="shared" si="312"/>
        <v>#VALUE!</v>
      </c>
      <c r="AG882" s="11" t="e">
        <f t="shared" si="313"/>
        <v>#VALUE!</v>
      </c>
      <c r="AH882" s="11" t="e">
        <f t="shared" si="314"/>
        <v>#VALUE!</v>
      </c>
    </row>
    <row r="883" spans="1:34">
      <c r="A883" s="3">
        <v>61302</v>
      </c>
      <c r="B883" s="4" t="s">
        <v>103</v>
      </c>
      <c r="C883" s="4" t="s">
        <v>103</v>
      </c>
      <c r="D883" s="4" t="s">
        <v>103</v>
      </c>
      <c r="E883" s="4" t="s">
        <v>103</v>
      </c>
      <c r="F883" s="9" t="s">
        <v>103</v>
      </c>
      <c r="G883" s="11" t="s">
        <v>103</v>
      </c>
      <c r="H883" s="9" t="s">
        <v>103</v>
      </c>
      <c r="I883" s="9" t="s">
        <v>103</v>
      </c>
      <c r="J883" s="9" t="s">
        <v>103</v>
      </c>
      <c r="K883" s="9" t="s">
        <v>103</v>
      </c>
      <c r="L883" s="9" t="s">
        <v>103</v>
      </c>
      <c r="M883" s="7" t="e">
        <f t="shared" si="315"/>
        <v>#VALUE!</v>
      </c>
      <c r="N883" s="8" t="e">
        <f t="shared" si="316"/>
        <v>#VALUE!</v>
      </c>
      <c r="O883" s="8" t="e">
        <f t="shared" si="317"/>
        <v>#VALUE!</v>
      </c>
      <c r="P883" s="8" t="e">
        <f t="shared" si="318"/>
        <v>#VALUE!</v>
      </c>
      <c r="Q883" s="8" t="e">
        <f t="shared" si="319"/>
        <v>#VALUE!</v>
      </c>
      <c r="R883" s="8" t="e">
        <f t="shared" si="320"/>
        <v>#VALUE!</v>
      </c>
      <c r="S883" s="8" t="e">
        <f t="shared" si="321"/>
        <v>#VALUE!</v>
      </c>
      <c r="T883" s="8" t="e">
        <f t="shared" si="322"/>
        <v>#VALUE!</v>
      </c>
      <c r="U883" s="8" t="e">
        <f t="shared" si="323"/>
        <v>#VALUE!</v>
      </c>
      <c r="V883" s="8" t="e">
        <f t="shared" si="324"/>
        <v>#VALUE!</v>
      </c>
      <c r="W883" s="8" t="e">
        <f t="shared" si="325"/>
        <v>#VALUE!</v>
      </c>
      <c r="X883" s="11" t="e">
        <f t="shared" si="304"/>
        <v>#VALUE!</v>
      </c>
      <c r="Y883" s="11" t="e">
        <f t="shared" si="305"/>
        <v>#VALUE!</v>
      </c>
      <c r="Z883" s="11" t="e">
        <f t="shared" si="306"/>
        <v>#VALUE!</v>
      </c>
      <c r="AA883" s="11" t="e">
        <f t="shared" si="307"/>
        <v>#VALUE!</v>
      </c>
      <c r="AB883" s="11" t="e">
        <f t="shared" si="308"/>
        <v>#VALUE!</v>
      </c>
      <c r="AC883" s="11" t="e">
        <f t="shared" si="309"/>
        <v>#VALUE!</v>
      </c>
      <c r="AD883" s="11" t="e">
        <f t="shared" si="310"/>
        <v>#VALUE!</v>
      </c>
      <c r="AE883" s="11" t="e">
        <f t="shared" si="311"/>
        <v>#VALUE!</v>
      </c>
      <c r="AF883" s="11" t="e">
        <f t="shared" si="312"/>
        <v>#VALUE!</v>
      </c>
      <c r="AG883" s="11" t="e">
        <f t="shared" si="313"/>
        <v>#VALUE!</v>
      </c>
      <c r="AH883" s="11" t="e">
        <f t="shared" si="314"/>
        <v>#VALUE!</v>
      </c>
    </row>
    <row r="884" spans="1:34">
      <c r="A884" s="3">
        <v>61332</v>
      </c>
      <c r="B884" s="4" t="s">
        <v>103</v>
      </c>
      <c r="C884" s="4" t="s">
        <v>103</v>
      </c>
      <c r="D884" s="4" t="s">
        <v>103</v>
      </c>
      <c r="E884" s="4" t="s">
        <v>103</v>
      </c>
      <c r="F884" s="9" t="s">
        <v>103</v>
      </c>
      <c r="G884" s="11" t="s">
        <v>103</v>
      </c>
      <c r="H884" s="9" t="s">
        <v>103</v>
      </c>
      <c r="I884" s="9" t="s">
        <v>103</v>
      </c>
      <c r="J884" s="9" t="s">
        <v>103</v>
      </c>
      <c r="K884" s="9" t="s">
        <v>103</v>
      </c>
      <c r="L884" s="9" t="s">
        <v>103</v>
      </c>
      <c r="M884" s="7" t="e">
        <f t="shared" si="315"/>
        <v>#VALUE!</v>
      </c>
      <c r="N884" s="8" t="e">
        <f t="shared" si="316"/>
        <v>#VALUE!</v>
      </c>
      <c r="O884" s="8" t="e">
        <f t="shared" si="317"/>
        <v>#VALUE!</v>
      </c>
      <c r="P884" s="8" t="e">
        <f t="shared" si="318"/>
        <v>#VALUE!</v>
      </c>
      <c r="Q884" s="8" t="e">
        <f t="shared" si="319"/>
        <v>#VALUE!</v>
      </c>
      <c r="R884" s="8" t="e">
        <f t="shared" si="320"/>
        <v>#VALUE!</v>
      </c>
      <c r="S884" s="8" t="e">
        <f t="shared" si="321"/>
        <v>#VALUE!</v>
      </c>
      <c r="T884" s="8" t="e">
        <f t="shared" si="322"/>
        <v>#VALUE!</v>
      </c>
      <c r="U884" s="8" t="e">
        <f t="shared" si="323"/>
        <v>#VALUE!</v>
      </c>
      <c r="V884" s="8" t="e">
        <f t="shared" si="324"/>
        <v>#VALUE!</v>
      </c>
      <c r="W884" s="8" t="e">
        <f t="shared" si="325"/>
        <v>#VALUE!</v>
      </c>
      <c r="X884" s="11" t="e">
        <f t="shared" si="304"/>
        <v>#VALUE!</v>
      </c>
      <c r="Y884" s="11" t="e">
        <f t="shared" si="305"/>
        <v>#VALUE!</v>
      </c>
      <c r="Z884" s="11" t="e">
        <f t="shared" si="306"/>
        <v>#VALUE!</v>
      </c>
      <c r="AA884" s="11" t="e">
        <f t="shared" si="307"/>
        <v>#VALUE!</v>
      </c>
      <c r="AB884" s="11" t="e">
        <f t="shared" si="308"/>
        <v>#VALUE!</v>
      </c>
      <c r="AC884" s="11" t="e">
        <f t="shared" si="309"/>
        <v>#VALUE!</v>
      </c>
      <c r="AD884" s="11" t="e">
        <f t="shared" si="310"/>
        <v>#VALUE!</v>
      </c>
      <c r="AE884" s="11" t="e">
        <f t="shared" si="311"/>
        <v>#VALUE!</v>
      </c>
      <c r="AF884" s="11" t="e">
        <f t="shared" si="312"/>
        <v>#VALUE!</v>
      </c>
      <c r="AG884" s="11" t="e">
        <f t="shared" si="313"/>
        <v>#VALUE!</v>
      </c>
      <c r="AH884" s="11" t="e">
        <f t="shared" si="314"/>
        <v>#VALUE!</v>
      </c>
    </row>
    <row r="885" spans="1:34">
      <c r="A885" s="3">
        <v>61363</v>
      </c>
      <c r="B885" s="4" t="s">
        <v>103</v>
      </c>
      <c r="C885" s="4" t="s">
        <v>103</v>
      </c>
      <c r="D885" s="4" t="s">
        <v>103</v>
      </c>
      <c r="E885" s="4" t="s">
        <v>103</v>
      </c>
      <c r="F885" s="9" t="s">
        <v>103</v>
      </c>
      <c r="G885" s="11" t="s">
        <v>103</v>
      </c>
      <c r="H885" s="9" t="s">
        <v>103</v>
      </c>
      <c r="I885" s="9" t="s">
        <v>103</v>
      </c>
      <c r="J885" s="9" t="s">
        <v>103</v>
      </c>
      <c r="K885" s="9" t="s">
        <v>103</v>
      </c>
      <c r="L885" s="9" t="s">
        <v>103</v>
      </c>
      <c r="M885" s="7" t="e">
        <f t="shared" si="315"/>
        <v>#VALUE!</v>
      </c>
      <c r="N885" s="8" t="e">
        <f t="shared" si="316"/>
        <v>#VALUE!</v>
      </c>
      <c r="O885" s="8" t="e">
        <f t="shared" si="317"/>
        <v>#VALUE!</v>
      </c>
      <c r="P885" s="8" t="e">
        <f t="shared" si="318"/>
        <v>#VALUE!</v>
      </c>
      <c r="Q885" s="8" t="e">
        <f t="shared" si="319"/>
        <v>#VALUE!</v>
      </c>
      <c r="R885" s="8" t="e">
        <f t="shared" si="320"/>
        <v>#VALUE!</v>
      </c>
      <c r="S885" s="8" t="e">
        <f t="shared" si="321"/>
        <v>#VALUE!</v>
      </c>
      <c r="T885" s="8" t="e">
        <f t="shared" si="322"/>
        <v>#VALUE!</v>
      </c>
      <c r="U885" s="8" t="e">
        <f t="shared" si="323"/>
        <v>#VALUE!</v>
      </c>
      <c r="V885" s="8" t="e">
        <f t="shared" si="324"/>
        <v>#VALUE!</v>
      </c>
      <c r="W885" s="8" t="e">
        <f t="shared" si="325"/>
        <v>#VALUE!</v>
      </c>
      <c r="X885" s="11" t="e">
        <f t="shared" si="304"/>
        <v>#VALUE!</v>
      </c>
      <c r="Y885" s="11" t="e">
        <f t="shared" si="305"/>
        <v>#VALUE!</v>
      </c>
      <c r="Z885" s="11" t="e">
        <f t="shared" si="306"/>
        <v>#VALUE!</v>
      </c>
      <c r="AA885" s="11" t="e">
        <f t="shared" si="307"/>
        <v>#VALUE!</v>
      </c>
      <c r="AB885" s="11" t="e">
        <f t="shared" si="308"/>
        <v>#VALUE!</v>
      </c>
      <c r="AC885" s="11" t="e">
        <f t="shared" si="309"/>
        <v>#VALUE!</v>
      </c>
      <c r="AD885" s="11" t="e">
        <f t="shared" si="310"/>
        <v>#VALUE!</v>
      </c>
      <c r="AE885" s="11" t="e">
        <f t="shared" si="311"/>
        <v>#VALUE!</v>
      </c>
      <c r="AF885" s="11" t="e">
        <f t="shared" si="312"/>
        <v>#VALUE!</v>
      </c>
      <c r="AG885" s="11" t="e">
        <f t="shared" si="313"/>
        <v>#VALUE!</v>
      </c>
      <c r="AH885" s="11" t="e">
        <f t="shared" si="314"/>
        <v>#VALUE!</v>
      </c>
    </row>
    <row r="886" spans="1:34">
      <c r="A886" s="3">
        <v>61394</v>
      </c>
      <c r="B886" s="4" t="s">
        <v>103</v>
      </c>
      <c r="C886" s="4" t="s">
        <v>103</v>
      </c>
      <c r="D886" s="4" t="s">
        <v>103</v>
      </c>
      <c r="E886" s="4" t="s">
        <v>103</v>
      </c>
      <c r="F886" s="9" t="s">
        <v>103</v>
      </c>
      <c r="G886" s="11" t="s">
        <v>103</v>
      </c>
      <c r="H886" s="9" t="s">
        <v>103</v>
      </c>
      <c r="I886" s="9" t="s">
        <v>103</v>
      </c>
      <c r="J886" s="9" t="s">
        <v>103</v>
      </c>
      <c r="K886" s="9" t="s">
        <v>103</v>
      </c>
      <c r="L886" s="9" t="s">
        <v>103</v>
      </c>
      <c r="M886" s="7" t="e">
        <f t="shared" si="315"/>
        <v>#VALUE!</v>
      </c>
      <c r="N886" s="8" t="e">
        <f t="shared" si="316"/>
        <v>#VALUE!</v>
      </c>
      <c r="O886" s="8" t="e">
        <f t="shared" si="317"/>
        <v>#VALUE!</v>
      </c>
      <c r="P886" s="8" t="e">
        <f t="shared" si="318"/>
        <v>#VALUE!</v>
      </c>
      <c r="Q886" s="8" t="e">
        <f t="shared" si="319"/>
        <v>#VALUE!</v>
      </c>
      <c r="R886" s="8" t="e">
        <f t="shared" si="320"/>
        <v>#VALUE!</v>
      </c>
      <c r="S886" s="8" t="e">
        <f t="shared" si="321"/>
        <v>#VALUE!</v>
      </c>
      <c r="T886" s="8" t="e">
        <f t="shared" si="322"/>
        <v>#VALUE!</v>
      </c>
      <c r="U886" s="8" t="e">
        <f t="shared" si="323"/>
        <v>#VALUE!</v>
      </c>
      <c r="V886" s="8" t="e">
        <f t="shared" si="324"/>
        <v>#VALUE!</v>
      </c>
      <c r="W886" s="8" t="e">
        <f t="shared" si="325"/>
        <v>#VALUE!</v>
      </c>
      <c r="X886" s="11" t="e">
        <f t="shared" si="304"/>
        <v>#VALUE!</v>
      </c>
      <c r="Y886" s="11" t="e">
        <f t="shared" si="305"/>
        <v>#VALUE!</v>
      </c>
      <c r="Z886" s="11" t="e">
        <f t="shared" si="306"/>
        <v>#VALUE!</v>
      </c>
      <c r="AA886" s="11" t="e">
        <f t="shared" si="307"/>
        <v>#VALUE!</v>
      </c>
      <c r="AB886" s="11" t="e">
        <f t="shared" si="308"/>
        <v>#VALUE!</v>
      </c>
      <c r="AC886" s="11" t="e">
        <f t="shared" si="309"/>
        <v>#VALUE!</v>
      </c>
      <c r="AD886" s="11" t="e">
        <f t="shared" si="310"/>
        <v>#VALUE!</v>
      </c>
      <c r="AE886" s="11" t="e">
        <f t="shared" si="311"/>
        <v>#VALUE!</v>
      </c>
      <c r="AF886" s="11" t="e">
        <f t="shared" si="312"/>
        <v>#VALUE!</v>
      </c>
      <c r="AG886" s="11" t="e">
        <f t="shared" si="313"/>
        <v>#VALUE!</v>
      </c>
      <c r="AH886" s="11" t="e">
        <f t="shared" si="314"/>
        <v>#VALUE!</v>
      </c>
    </row>
    <row r="887" spans="1:34">
      <c r="A887" s="3">
        <v>61423</v>
      </c>
      <c r="B887" s="4" t="s">
        <v>103</v>
      </c>
      <c r="C887" s="4" t="s">
        <v>103</v>
      </c>
      <c r="D887" s="4" t="s">
        <v>103</v>
      </c>
      <c r="E887" s="4" t="s">
        <v>103</v>
      </c>
      <c r="F887" s="9" t="s">
        <v>103</v>
      </c>
      <c r="G887" s="11" t="s">
        <v>103</v>
      </c>
      <c r="H887" s="9" t="s">
        <v>103</v>
      </c>
      <c r="I887" s="9" t="s">
        <v>103</v>
      </c>
      <c r="J887" s="9" t="s">
        <v>103</v>
      </c>
      <c r="K887" s="9" t="s">
        <v>103</v>
      </c>
      <c r="L887" s="9" t="s">
        <v>103</v>
      </c>
      <c r="M887" s="7" t="e">
        <f t="shared" si="315"/>
        <v>#VALUE!</v>
      </c>
      <c r="N887" s="8" t="e">
        <f t="shared" si="316"/>
        <v>#VALUE!</v>
      </c>
      <c r="O887" s="8" t="e">
        <f t="shared" si="317"/>
        <v>#VALUE!</v>
      </c>
      <c r="P887" s="8" t="e">
        <f t="shared" si="318"/>
        <v>#VALUE!</v>
      </c>
      <c r="Q887" s="8" t="e">
        <f t="shared" si="319"/>
        <v>#VALUE!</v>
      </c>
      <c r="R887" s="8" t="e">
        <f t="shared" si="320"/>
        <v>#VALUE!</v>
      </c>
      <c r="S887" s="8" t="e">
        <f t="shared" si="321"/>
        <v>#VALUE!</v>
      </c>
      <c r="T887" s="8" t="e">
        <f t="shared" si="322"/>
        <v>#VALUE!</v>
      </c>
      <c r="U887" s="8" t="e">
        <f t="shared" si="323"/>
        <v>#VALUE!</v>
      </c>
      <c r="V887" s="8" t="e">
        <f t="shared" si="324"/>
        <v>#VALUE!</v>
      </c>
      <c r="W887" s="8" t="e">
        <f t="shared" si="325"/>
        <v>#VALUE!</v>
      </c>
      <c r="X887" s="11" t="e">
        <f t="shared" si="304"/>
        <v>#VALUE!</v>
      </c>
      <c r="Y887" s="11" t="e">
        <f t="shared" si="305"/>
        <v>#VALUE!</v>
      </c>
      <c r="Z887" s="11" t="e">
        <f t="shared" si="306"/>
        <v>#VALUE!</v>
      </c>
      <c r="AA887" s="11" t="e">
        <f t="shared" si="307"/>
        <v>#VALUE!</v>
      </c>
      <c r="AB887" s="11" t="e">
        <f t="shared" si="308"/>
        <v>#VALUE!</v>
      </c>
      <c r="AC887" s="11" t="e">
        <f t="shared" si="309"/>
        <v>#VALUE!</v>
      </c>
      <c r="AD887" s="11" t="e">
        <f t="shared" si="310"/>
        <v>#VALUE!</v>
      </c>
      <c r="AE887" s="11" t="e">
        <f t="shared" si="311"/>
        <v>#VALUE!</v>
      </c>
      <c r="AF887" s="11" t="e">
        <f t="shared" si="312"/>
        <v>#VALUE!</v>
      </c>
      <c r="AG887" s="11" t="e">
        <f t="shared" si="313"/>
        <v>#VALUE!</v>
      </c>
      <c r="AH887" s="11" t="e">
        <f t="shared" si="314"/>
        <v>#VALUE!</v>
      </c>
    </row>
    <row r="888" spans="1:34">
      <c r="A888" s="3">
        <v>61454</v>
      </c>
      <c r="B888" s="4" t="s">
        <v>103</v>
      </c>
      <c r="C888" s="4" t="s">
        <v>103</v>
      </c>
      <c r="D888" s="4" t="s">
        <v>103</v>
      </c>
      <c r="E888" s="4" t="s">
        <v>103</v>
      </c>
      <c r="F888" s="9" t="s">
        <v>103</v>
      </c>
      <c r="G888" s="11" t="s">
        <v>103</v>
      </c>
      <c r="H888" s="9" t="s">
        <v>103</v>
      </c>
      <c r="I888" s="9" t="s">
        <v>103</v>
      </c>
      <c r="J888" s="9" t="s">
        <v>103</v>
      </c>
      <c r="K888" s="9" t="s">
        <v>103</v>
      </c>
      <c r="L888" s="9" t="s">
        <v>103</v>
      </c>
      <c r="M888" s="7" t="e">
        <f t="shared" si="315"/>
        <v>#VALUE!</v>
      </c>
      <c r="N888" s="8" t="e">
        <f t="shared" si="316"/>
        <v>#VALUE!</v>
      </c>
      <c r="O888" s="8" t="e">
        <f t="shared" si="317"/>
        <v>#VALUE!</v>
      </c>
      <c r="P888" s="8" t="e">
        <f t="shared" si="318"/>
        <v>#VALUE!</v>
      </c>
      <c r="Q888" s="8" t="e">
        <f t="shared" si="319"/>
        <v>#VALUE!</v>
      </c>
      <c r="R888" s="8" t="e">
        <f t="shared" si="320"/>
        <v>#VALUE!</v>
      </c>
      <c r="S888" s="8" t="e">
        <f t="shared" si="321"/>
        <v>#VALUE!</v>
      </c>
      <c r="T888" s="8" t="e">
        <f t="shared" si="322"/>
        <v>#VALUE!</v>
      </c>
      <c r="U888" s="8" t="e">
        <f t="shared" si="323"/>
        <v>#VALUE!</v>
      </c>
      <c r="V888" s="8" t="e">
        <f t="shared" si="324"/>
        <v>#VALUE!</v>
      </c>
      <c r="W888" s="8" t="e">
        <f t="shared" si="325"/>
        <v>#VALUE!</v>
      </c>
      <c r="X888" s="11" t="e">
        <f t="shared" si="304"/>
        <v>#VALUE!</v>
      </c>
      <c r="Y888" s="11" t="e">
        <f t="shared" si="305"/>
        <v>#VALUE!</v>
      </c>
      <c r="Z888" s="11" t="e">
        <f t="shared" si="306"/>
        <v>#VALUE!</v>
      </c>
      <c r="AA888" s="11" t="e">
        <f t="shared" si="307"/>
        <v>#VALUE!</v>
      </c>
      <c r="AB888" s="11" t="e">
        <f t="shared" si="308"/>
        <v>#VALUE!</v>
      </c>
      <c r="AC888" s="11" t="e">
        <f t="shared" si="309"/>
        <v>#VALUE!</v>
      </c>
      <c r="AD888" s="11" t="e">
        <f t="shared" si="310"/>
        <v>#VALUE!</v>
      </c>
      <c r="AE888" s="11" t="e">
        <f t="shared" si="311"/>
        <v>#VALUE!</v>
      </c>
      <c r="AF888" s="11" t="e">
        <f t="shared" si="312"/>
        <v>#VALUE!</v>
      </c>
      <c r="AG888" s="11" t="e">
        <f t="shared" si="313"/>
        <v>#VALUE!</v>
      </c>
      <c r="AH888" s="11" t="e">
        <f t="shared" si="314"/>
        <v>#VALUE!</v>
      </c>
    </row>
    <row r="889" spans="1:34">
      <c r="A889" s="3">
        <v>61484</v>
      </c>
      <c r="B889" s="4" t="s">
        <v>103</v>
      </c>
      <c r="C889" s="4" t="s">
        <v>103</v>
      </c>
      <c r="D889" s="4" t="s">
        <v>103</v>
      </c>
      <c r="E889" s="4" t="s">
        <v>103</v>
      </c>
      <c r="F889" s="9" t="s">
        <v>103</v>
      </c>
      <c r="G889" s="11" t="s">
        <v>103</v>
      </c>
      <c r="H889" s="9" t="s">
        <v>103</v>
      </c>
      <c r="I889" s="9" t="s">
        <v>103</v>
      </c>
      <c r="J889" s="9" t="s">
        <v>103</v>
      </c>
      <c r="K889" s="9" t="s">
        <v>103</v>
      </c>
      <c r="L889" s="9" t="s">
        <v>103</v>
      </c>
      <c r="M889" s="7" t="e">
        <f t="shared" si="315"/>
        <v>#VALUE!</v>
      </c>
      <c r="N889" s="8" t="e">
        <f t="shared" si="316"/>
        <v>#VALUE!</v>
      </c>
      <c r="O889" s="8" t="e">
        <f t="shared" si="317"/>
        <v>#VALUE!</v>
      </c>
      <c r="P889" s="8" t="e">
        <f t="shared" si="318"/>
        <v>#VALUE!</v>
      </c>
      <c r="Q889" s="8" t="e">
        <f t="shared" si="319"/>
        <v>#VALUE!</v>
      </c>
      <c r="R889" s="8" t="e">
        <f t="shared" si="320"/>
        <v>#VALUE!</v>
      </c>
      <c r="S889" s="8" t="e">
        <f t="shared" si="321"/>
        <v>#VALUE!</v>
      </c>
      <c r="T889" s="8" t="e">
        <f t="shared" si="322"/>
        <v>#VALUE!</v>
      </c>
      <c r="U889" s="8" t="e">
        <f t="shared" si="323"/>
        <v>#VALUE!</v>
      </c>
      <c r="V889" s="8" t="e">
        <f t="shared" si="324"/>
        <v>#VALUE!</v>
      </c>
      <c r="W889" s="8" t="e">
        <f t="shared" si="325"/>
        <v>#VALUE!</v>
      </c>
      <c r="X889" s="11" t="e">
        <f t="shared" si="304"/>
        <v>#VALUE!</v>
      </c>
      <c r="Y889" s="11" t="e">
        <f t="shared" si="305"/>
        <v>#VALUE!</v>
      </c>
      <c r="Z889" s="11" t="e">
        <f t="shared" si="306"/>
        <v>#VALUE!</v>
      </c>
      <c r="AA889" s="11" t="e">
        <f t="shared" si="307"/>
        <v>#VALUE!</v>
      </c>
      <c r="AB889" s="11" t="e">
        <f t="shared" si="308"/>
        <v>#VALUE!</v>
      </c>
      <c r="AC889" s="11" t="e">
        <f t="shared" si="309"/>
        <v>#VALUE!</v>
      </c>
      <c r="AD889" s="11" t="e">
        <f t="shared" si="310"/>
        <v>#VALUE!</v>
      </c>
      <c r="AE889" s="11" t="e">
        <f t="shared" si="311"/>
        <v>#VALUE!</v>
      </c>
      <c r="AF889" s="11" t="e">
        <f t="shared" si="312"/>
        <v>#VALUE!</v>
      </c>
      <c r="AG889" s="11" t="e">
        <f t="shared" si="313"/>
        <v>#VALUE!</v>
      </c>
      <c r="AH889" s="11" t="e">
        <f t="shared" si="314"/>
        <v>#VALUE!</v>
      </c>
    </row>
    <row r="890" spans="1:34">
      <c r="A890" s="3">
        <v>61515</v>
      </c>
      <c r="B890" s="4" t="s">
        <v>103</v>
      </c>
      <c r="C890" s="4" t="s">
        <v>103</v>
      </c>
      <c r="D890" s="4" t="s">
        <v>103</v>
      </c>
      <c r="E890" s="4" t="s">
        <v>103</v>
      </c>
      <c r="F890" s="9" t="s">
        <v>103</v>
      </c>
      <c r="G890" s="11" t="s">
        <v>103</v>
      </c>
      <c r="H890" s="9" t="s">
        <v>103</v>
      </c>
      <c r="I890" s="9" t="s">
        <v>103</v>
      </c>
      <c r="J890" s="9" t="s">
        <v>103</v>
      </c>
      <c r="K890" s="9" t="s">
        <v>103</v>
      </c>
      <c r="L890" s="9" t="s">
        <v>103</v>
      </c>
      <c r="M890" s="7" t="e">
        <f t="shared" si="315"/>
        <v>#VALUE!</v>
      </c>
      <c r="N890" s="8" t="e">
        <f t="shared" si="316"/>
        <v>#VALUE!</v>
      </c>
      <c r="O890" s="8" t="e">
        <f t="shared" si="317"/>
        <v>#VALUE!</v>
      </c>
      <c r="P890" s="8" t="e">
        <f t="shared" si="318"/>
        <v>#VALUE!</v>
      </c>
      <c r="Q890" s="8" t="e">
        <f t="shared" si="319"/>
        <v>#VALUE!</v>
      </c>
      <c r="R890" s="8" t="e">
        <f t="shared" si="320"/>
        <v>#VALUE!</v>
      </c>
      <c r="S890" s="8" t="e">
        <f t="shared" si="321"/>
        <v>#VALUE!</v>
      </c>
      <c r="T890" s="8" t="e">
        <f t="shared" si="322"/>
        <v>#VALUE!</v>
      </c>
      <c r="U890" s="8" t="e">
        <f t="shared" si="323"/>
        <v>#VALUE!</v>
      </c>
      <c r="V890" s="8" t="e">
        <f t="shared" si="324"/>
        <v>#VALUE!</v>
      </c>
      <c r="W890" s="8" t="e">
        <f t="shared" si="325"/>
        <v>#VALUE!</v>
      </c>
      <c r="X890" s="11" t="e">
        <f t="shared" si="304"/>
        <v>#VALUE!</v>
      </c>
      <c r="Y890" s="11" t="e">
        <f t="shared" si="305"/>
        <v>#VALUE!</v>
      </c>
      <c r="Z890" s="11" t="e">
        <f t="shared" si="306"/>
        <v>#VALUE!</v>
      </c>
      <c r="AA890" s="11" t="e">
        <f t="shared" si="307"/>
        <v>#VALUE!</v>
      </c>
      <c r="AB890" s="11" t="e">
        <f t="shared" si="308"/>
        <v>#VALUE!</v>
      </c>
      <c r="AC890" s="11" t="e">
        <f t="shared" si="309"/>
        <v>#VALUE!</v>
      </c>
      <c r="AD890" s="11" t="e">
        <f t="shared" si="310"/>
        <v>#VALUE!</v>
      </c>
      <c r="AE890" s="11" t="e">
        <f t="shared" si="311"/>
        <v>#VALUE!</v>
      </c>
      <c r="AF890" s="11" t="e">
        <f t="shared" si="312"/>
        <v>#VALUE!</v>
      </c>
      <c r="AG890" s="11" t="e">
        <f t="shared" si="313"/>
        <v>#VALUE!</v>
      </c>
      <c r="AH890" s="11" t="e">
        <f t="shared" si="314"/>
        <v>#VALUE!</v>
      </c>
    </row>
    <row r="891" spans="1:34">
      <c r="A891" s="3">
        <v>61545</v>
      </c>
      <c r="B891" s="4" t="s">
        <v>103</v>
      </c>
      <c r="C891" s="4" t="s">
        <v>103</v>
      </c>
      <c r="D891" s="4" t="s">
        <v>103</v>
      </c>
      <c r="E891" s="4" t="s">
        <v>103</v>
      </c>
      <c r="F891" s="9" t="s">
        <v>103</v>
      </c>
      <c r="G891" s="11" t="s">
        <v>103</v>
      </c>
      <c r="H891" s="9" t="s">
        <v>103</v>
      </c>
      <c r="I891" s="9" t="s">
        <v>103</v>
      </c>
      <c r="J891" s="9" t="s">
        <v>103</v>
      </c>
      <c r="K891" s="9" t="s">
        <v>103</v>
      </c>
      <c r="L891" s="9" t="s">
        <v>103</v>
      </c>
      <c r="M891" s="7" t="e">
        <f t="shared" si="315"/>
        <v>#VALUE!</v>
      </c>
      <c r="N891" s="8" t="e">
        <f t="shared" si="316"/>
        <v>#VALUE!</v>
      </c>
      <c r="O891" s="8" t="e">
        <f t="shared" si="317"/>
        <v>#VALUE!</v>
      </c>
      <c r="P891" s="8" t="e">
        <f t="shared" si="318"/>
        <v>#VALUE!</v>
      </c>
      <c r="Q891" s="8" t="e">
        <f t="shared" si="319"/>
        <v>#VALUE!</v>
      </c>
      <c r="R891" s="8" t="e">
        <f t="shared" si="320"/>
        <v>#VALUE!</v>
      </c>
      <c r="S891" s="8" t="e">
        <f t="shared" si="321"/>
        <v>#VALUE!</v>
      </c>
      <c r="T891" s="8" t="e">
        <f t="shared" si="322"/>
        <v>#VALUE!</v>
      </c>
      <c r="U891" s="8" t="e">
        <f t="shared" si="323"/>
        <v>#VALUE!</v>
      </c>
      <c r="V891" s="8" t="e">
        <f t="shared" si="324"/>
        <v>#VALUE!</v>
      </c>
      <c r="W891" s="8" t="e">
        <f t="shared" si="325"/>
        <v>#VALUE!</v>
      </c>
      <c r="X891" s="11" t="e">
        <f t="shared" si="304"/>
        <v>#VALUE!</v>
      </c>
      <c r="Y891" s="11" t="e">
        <f t="shared" si="305"/>
        <v>#VALUE!</v>
      </c>
      <c r="Z891" s="11" t="e">
        <f t="shared" si="306"/>
        <v>#VALUE!</v>
      </c>
      <c r="AA891" s="11" t="e">
        <f t="shared" si="307"/>
        <v>#VALUE!</v>
      </c>
      <c r="AB891" s="11" t="e">
        <f t="shared" si="308"/>
        <v>#VALUE!</v>
      </c>
      <c r="AC891" s="11" t="e">
        <f t="shared" si="309"/>
        <v>#VALUE!</v>
      </c>
      <c r="AD891" s="11" t="e">
        <f t="shared" si="310"/>
        <v>#VALUE!</v>
      </c>
      <c r="AE891" s="11" t="e">
        <f t="shared" si="311"/>
        <v>#VALUE!</v>
      </c>
      <c r="AF891" s="11" t="e">
        <f t="shared" si="312"/>
        <v>#VALUE!</v>
      </c>
      <c r="AG891" s="11" t="e">
        <f t="shared" si="313"/>
        <v>#VALUE!</v>
      </c>
      <c r="AH891" s="11" t="e">
        <f t="shared" si="314"/>
        <v>#VALUE!</v>
      </c>
    </row>
    <row r="892" spans="1:34">
      <c r="A892" s="3">
        <v>61576</v>
      </c>
      <c r="B892" s="4" t="s">
        <v>103</v>
      </c>
      <c r="C892" s="4" t="s">
        <v>103</v>
      </c>
      <c r="D892" s="4" t="s">
        <v>103</v>
      </c>
      <c r="E892" s="4" t="s">
        <v>103</v>
      </c>
      <c r="F892" s="9" t="s">
        <v>103</v>
      </c>
      <c r="G892" s="11" t="s">
        <v>103</v>
      </c>
      <c r="H892" s="9" t="s">
        <v>103</v>
      </c>
      <c r="I892" s="9" t="s">
        <v>103</v>
      </c>
      <c r="J892" s="9" t="s">
        <v>103</v>
      </c>
      <c r="K892" s="9" t="s">
        <v>103</v>
      </c>
      <c r="L892" s="9" t="s">
        <v>103</v>
      </c>
      <c r="M892" s="7" t="e">
        <f t="shared" si="315"/>
        <v>#VALUE!</v>
      </c>
      <c r="N892" s="8" t="e">
        <f t="shared" si="316"/>
        <v>#VALUE!</v>
      </c>
      <c r="O892" s="8" t="e">
        <f t="shared" si="317"/>
        <v>#VALUE!</v>
      </c>
      <c r="P892" s="8" t="e">
        <f t="shared" si="318"/>
        <v>#VALUE!</v>
      </c>
      <c r="Q892" s="8" t="e">
        <f t="shared" si="319"/>
        <v>#VALUE!</v>
      </c>
      <c r="R892" s="8" t="e">
        <f t="shared" si="320"/>
        <v>#VALUE!</v>
      </c>
      <c r="S892" s="8" t="e">
        <f t="shared" si="321"/>
        <v>#VALUE!</v>
      </c>
      <c r="T892" s="8" t="e">
        <f t="shared" si="322"/>
        <v>#VALUE!</v>
      </c>
      <c r="U892" s="8" t="e">
        <f t="shared" si="323"/>
        <v>#VALUE!</v>
      </c>
      <c r="V892" s="8" t="e">
        <f t="shared" si="324"/>
        <v>#VALUE!</v>
      </c>
      <c r="W892" s="8" t="e">
        <f t="shared" si="325"/>
        <v>#VALUE!</v>
      </c>
      <c r="X892" s="11" t="e">
        <f t="shared" si="304"/>
        <v>#VALUE!</v>
      </c>
      <c r="Y892" s="11" t="e">
        <f t="shared" si="305"/>
        <v>#VALUE!</v>
      </c>
      <c r="Z892" s="11" t="e">
        <f t="shared" si="306"/>
        <v>#VALUE!</v>
      </c>
      <c r="AA892" s="11" t="e">
        <f t="shared" si="307"/>
        <v>#VALUE!</v>
      </c>
      <c r="AB892" s="11" t="e">
        <f t="shared" si="308"/>
        <v>#VALUE!</v>
      </c>
      <c r="AC892" s="11" t="e">
        <f t="shared" si="309"/>
        <v>#VALUE!</v>
      </c>
      <c r="AD892" s="11" t="e">
        <f t="shared" si="310"/>
        <v>#VALUE!</v>
      </c>
      <c r="AE892" s="11" t="e">
        <f t="shared" si="311"/>
        <v>#VALUE!</v>
      </c>
      <c r="AF892" s="11" t="e">
        <f t="shared" si="312"/>
        <v>#VALUE!</v>
      </c>
      <c r="AG892" s="11" t="e">
        <f t="shared" si="313"/>
        <v>#VALUE!</v>
      </c>
      <c r="AH892" s="11" t="e">
        <f t="shared" si="314"/>
        <v>#VALUE!</v>
      </c>
    </row>
    <row r="893" spans="1:34">
      <c r="A893" s="3">
        <v>61607</v>
      </c>
      <c r="B893" s="4" t="s">
        <v>103</v>
      </c>
      <c r="C893" s="4" t="s">
        <v>103</v>
      </c>
      <c r="D893" s="4" t="s">
        <v>103</v>
      </c>
      <c r="E893" s="4" t="s">
        <v>103</v>
      </c>
      <c r="F893" s="9" t="s">
        <v>103</v>
      </c>
      <c r="G893" s="11" t="s">
        <v>103</v>
      </c>
      <c r="H893" s="9" t="s">
        <v>103</v>
      </c>
      <c r="I893" s="9" t="s">
        <v>103</v>
      </c>
      <c r="J893" s="9" t="s">
        <v>103</v>
      </c>
      <c r="K893" s="9" t="s">
        <v>103</v>
      </c>
      <c r="L893" s="9" t="s">
        <v>103</v>
      </c>
      <c r="M893" s="7" t="e">
        <f t="shared" si="315"/>
        <v>#VALUE!</v>
      </c>
      <c r="N893" s="8" t="e">
        <f t="shared" si="316"/>
        <v>#VALUE!</v>
      </c>
      <c r="O893" s="8" t="e">
        <f t="shared" si="317"/>
        <v>#VALUE!</v>
      </c>
      <c r="P893" s="8" t="e">
        <f t="shared" si="318"/>
        <v>#VALUE!</v>
      </c>
      <c r="Q893" s="8" t="e">
        <f t="shared" si="319"/>
        <v>#VALUE!</v>
      </c>
      <c r="R893" s="8" t="e">
        <f t="shared" si="320"/>
        <v>#VALUE!</v>
      </c>
      <c r="S893" s="8" t="e">
        <f t="shared" si="321"/>
        <v>#VALUE!</v>
      </c>
      <c r="T893" s="8" t="e">
        <f t="shared" si="322"/>
        <v>#VALUE!</v>
      </c>
      <c r="U893" s="8" t="e">
        <f t="shared" si="323"/>
        <v>#VALUE!</v>
      </c>
      <c r="V893" s="8" t="e">
        <f t="shared" si="324"/>
        <v>#VALUE!</v>
      </c>
      <c r="W893" s="8" t="e">
        <f t="shared" si="325"/>
        <v>#VALUE!</v>
      </c>
      <c r="X893" s="11" t="e">
        <f t="shared" si="304"/>
        <v>#VALUE!</v>
      </c>
      <c r="Y893" s="11" t="e">
        <f t="shared" si="305"/>
        <v>#VALUE!</v>
      </c>
      <c r="Z893" s="11" t="e">
        <f t="shared" si="306"/>
        <v>#VALUE!</v>
      </c>
      <c r="AA893" s="11" t="e">
        <f t="shared" si="307"/>
        <v>#VALUE!</v>
      </c>
      <c r="AB893" s="11" t="e">
        <f t="shared" si="308"/>
        <v>#VALUE!</v>
      </c>
      <c r="AC893" s="11" t="e">
        <f t="shared" si="309"/>
        <v>#VALUE!</v>
      </c>
      <c r="AD893" s="11" t="e">
        <f t="shared" si="310"/>
        <v>#VALUE!</v>
      </c>
      <c r="AE893" s="11" t="e">
        <f t="shared" si="311"/>
        <v>#VALUE!</v>
      </c>
      <c r="AF893" s="11" t="e">
        <f t="shared" si="312"/>
        <v>#VALUE!</v>
      </c>
      <c r="AG893" s="11" t="e">
        <f t="shared" si="313"/>
        <v>#VALUE!</v>
      </c>
      <c r="AH893" s="11" t="e">
        <f t="shared" si="314"/>
        <v>#VALUE!</v>
      </c>
    </row>
    <row r="894" spans="1:34">
      <c r="A894" s="3">
        <v>61637</v>
      </c>
      <c r="B894" s="4" t="s">
        <v>103</v>
      </c>
      <c r="C894" s="4" t="s">
        <v>103</v>
      </c>
      <c r="D894" s="4" t="s">
        <v>103</v>
      </c>
      <c r="E894" s="4" t="s">
        <v>103</v>
      </c>
      <c r="F894" s="9" t="s">
        <v>103</v>
      </c>
      <c r="G894" s="11" t="s">
        <v>103</v>
      </c>
      <c r="H894" s="9" t="s">
        <v>103</v>
      </c>
      <c r="I894" s="9" t="s">
        <v>103</v>
      </c>
      <c r="J894" s="9" t="s">
        <v>103</v>
      </c>
      <c r="K894" s="9" t="s">
        <v>103</v>
      </c>
      <c r="L894" s="9" t="s">
        <v>103</v>
      </c>
      <c r="M894" s="7" t="e">
        <f t="shared" si="315"/>
        <v>#VALUE!</v>
      </c>
      <c r="N894" s="8" t="e">
        <f t="shared" si="316"/>
        <v>#VALUE!</v>
      </c>
      <c r="O894" s="8" t="e">
        <f t="shared" si="317"/>
        <v>#VALUE!</v>
      </c>
      <c r="P894" s="8" t="e">
        <f t="shared" si="318"/>
        <v>#VALUE!</v>
      </c>
      <c r="Q894" s="8" t="e">
        <f t="shared" si="319"/>
        <v>#VALUE!</v>
      </c>
      <c r="R894" s="8" t="e">
        <f t="shared" si="320"/>
        <v>#VALUE!</v>
      </c>
      <c r="S894" s="8" t="e">
        <f t="shared" si="321"/>
        <v>#VALUE!</v>
      </c>
      <c r="T894" s="8" t="e">
        <f t="shared" si="322"/>
        <v>#VALUE!</v>
      </c>
      <c r="U894" s="8" t="e">
        <f t="shared" si="323"/>
        <v>#VALUE!</v>
      </c>
      <c r="V894" s="8" t="e">
        <f t="shared" si="324"/>
        <v>#VALUE!</v>
      </c>
      <c r="W894" s="8" t="e">
        <f t="shared" si="325"/>
        <v>#VALUE!</v>
      </c>
      <c r="X894" s="11" t="e">
        <f t="shared" si="304"/>
        <v>#VALUE!</v>
      </c>
      <c r="Y894" s="11" t="e">
        <f t="shared" si="305"/>
        <v>#VALUE!</v>
      </c>
      <c r="Z894" s="11" t="e">
        <f t="shared" si="306"/>
        <v>#VALUE!</v>
      </c>
      <c r="AA894" s="11" t="e">
        <f t="shared" si="307"/>
        <v>#VALUE!</v>
      </c>
      <c r="AB894" s="11" t="e">
        <f t="shared" si="308"/>
        <v>#VALUE!</v>
      </c>
      <c r="AC894" s="11" t="e">
        <f t="shared" si="309"/>
        <v>#VALUE!</v>
      </c>
      <c r="AD894" s="11" t="e">
        <f t="shared" si="310"/>
        <v>#VALUE!</v>
      </c>
      <c r="AE894" s="11" t="e">
        <f t="shared" si="311"/>
        <v>#VALUE!</v>
      </c>
      <c r="AF894" s="11" t="e">
        <f t="shared" si="312"/>
        <v>#VALUE!</v>
      </c>
      <c r="AG894" s="11" t="e">
        <f t="shared" si="313"/>
        <v>#VALUE!</v>
      </c>
      <c r="AH894" s="11" t="e">
        <f t="shared" si="314"/>
        <v>#VALUE!</v>
      </c>
    </row>
    <row r="895" spans="1:34">
      <c r="A895" s="3">
        <v>61668</v>
      </c>
      <c r="B895" s="4" t="s">
        <v>103</v>
      </c>
      <c r="C895" s="4" t="s">
        <v>103</v>
      </c>
      <c r="D895" s="4" t="s">
        <v>103</v>
      </c>
      <c r="E895" s="4" t="s">
        <v>103</v>
      </c>
      <c r="F895" s="9" t="s">
        <v>103</v>
      </c>
      <c r="G895" s="11" t="s">
        <v>103</v>
      </c>
      <c r="H895" s="9" t="s">
        <v>103</v>
      </c>
      <c r="I895" s="9" t="s">
        <v>103</v>
      </c>
      <c r="J895" s="9" t="s">
        <v>103</v>
      </c>
      <c r="K895" s="9" t="s">
        <v>103</v>
      </c>
      <c r="L895" s="9" t="s">
        <v>103</v>
      </c>
      <c r="M895" s="7" t="e">
        <f t="shared" si="315"/>
        <v>#VALUE!</v>
      </c>
      <c r="N895" s="8" t="e">
        <f t="shared" si="316"/>
        <v>#VALUE!</v>
      </c>
      <c r="O895" s="8" t="e">
        <f t="shared" si="317"/>
        <v>#VALUE!</v>
      </c>
      <c r="P895" s="8" t="e">
        <f t="shared" si="318"/>
        <v>#VALUE!</v>
      </c>
      <c r="Q895" s="8" t="e">
        <f t="shared" si="319"/>
        <v>#VALUE!</v>
      </c>
      <c r="R895" s="8" t="e">
        <f t="shared" si="320"/>
        <v>#VALUE!</v>
      </c>
      <c r="S895" s="8" t="e">
        <f t="shared" si="321"/>
        <v>#VALUE!</v>
      </c>
      <c r="T895" s="8" t="e">
        <f t="shared" si="322"/>
        <v>#VALUE!</v>
      </c>
      <c r="U895" s="8" t="e">
        <f t="shared" si="323"/>
        <v>#VALUE!</v>
      </c>
      <c r="V895" s="8" t="e">
        <f t="shared" si="324"/>
        <v>#VALUE!</v>
      </c>
      <c r="W895" s="8" t="e">
        <f t="shared" si="325"/>
        <v>#VALUE!</v>
      </c>
      <c r="X895" s="11" t="e">
        <f t="shared" si="304"/>
        <v>#VALUE!</v>
      </c>
      <c r="Y895" s="11" t="e">
        <f t="shared" si="305"/>
        <v>#VALUE!</v>
      </c>
      <c r="Z895" s="11" t="e">
        <f t="shared" si="306"/>
        <v>#VALUE!</v>
      </c>
      <c r="AA895" s="11" t="e">
        <f t="shared" si="307"/>
        <v>#VALUE!</v>
      </c>
      <c r="AB895" s="11" t="e">
        <f t="shared" si="308"/>
        <v>#VALUE!</v>
      </c>
      <c r="AC895" s="11" t="e">
        <f t="shared" si="309"/>
        <v>#VALUE!</v>
      </c>
      <c r="AD895" s="11" t="e">
        <f t="shared" si="310"/>
        <v>#VALUE!</v>
      </c>
      <c r="AE895" s="11" t="e">
        <f t="shared" si="311"/>
        <v>#VALUE!</v>
      </c>
      <c r="AF895" s="11" t="e">
        <f t="shared" si="312"/>
        <v>#VALUE!</v>
      </c>
      <c r="AG895" s="11" t="e">
        <f t="shared" si="313"/>
        <v>#VALUE!</v>
      </c>
      <c r="AH895" s="11" t="e">
        <f t="shared" si="314"/>
        <v>#VALUE!</v>
      </c>
    </row>
    <row r="896" spans="1:34">
      <c r="A896" s="3">
        <v>61698</v>
      </c>
      <c r="B896" s="4" t="s">
        <v>103</v>
      </c>
      <c r="C896" s="4" t="s">
        <v>103</v>
      </c>
      <c r="D896" s="4" t="s">
        <v>103</v>
      </c>
      <c r="E896" s="4" t="s">
        <v>103</v>
      </c>
      <c r="F896" s="9" t="s">
        <v>103</v>
      </c>
      <c r="G896" s="11" t="s">
        <v>103</v>
      </c>
      <c r="H896" s="9" t="s">
        <v>103</v>
      </c>
      <c r="I896" s="9" t="s">
        <v>103</v>
      </c>
      <c r="J896" s="9" t="s">
        <v>103</v>
      </c>
      <c r="K896" s="9" t="s">
        <v>103</v>
      </c>
      <c r="L896" s="9" t="s">
        <v>103</v>
      </c>
      <c r="M896" s="7" t="e">
        <f t="shared" si="315"/>
        <v>#VALUE!</v>
      </c>
      <c r="N896" s="8" t="e">
        <f t="shared" si="316"/>
        <v>#VALUE!</v>
      </c>
      <c r="O896" s="8" t="e">
        <f t="shared" si="317"/>
        <v>#VALUE!</v>
      </c>
      <c r="P896" s="8" t="e">
        <f t="shared" si="318"/>
        <v>#VALUE!</v>
      </c>
      <c r="Q896" s="8" t="e">
        <f t="shared" si="319"/>
        <v>#VALUE!</v>
      </c>
      <c r="R896" s="8" t="e">
        <f t="shared" si="320"/>
        <v>#VALUE!</v>
      </c>
      <c r="S896" s="8" t="e">
        <f t="shared" si="321"/>
        <v>#VALUE!</v>
      </c>
      <c r="T896" s="8" t="e">
        <f t="shared" si="322"/>
        <v>#VALUE!</v>
      </c>
      <c r="U896" s="8" t="e">
        <f t="shared" si="323"/>
        <v>#VALUE!</v>
      </c>
      <c r="V896" s="8" t="e">
        <f t="shared" si="324"/>
        <v>#VALUE!</v>
      </c>
      <c r="W896" s="8" t="e">
        <f t="shared" si="325"/>
        <v>#VALUE!</v>
      </c>
      <c r="X896" s="11" t="e">
        <f t="shared" si="304"/>
        <v>#VALUE!</v>
      </c>
      <c r="Y896" s="11" t="e">
        <f t="shared" si="305"/>
        <v>#VALUE!</v>
      </c>
      <c r="Z896" s="11" t="e">
        <f t="shared" si="306"/>
        <v>#VALUE!</v>
      </c>
      <c r="AA896" s="11" t="e">
        <f t="shared" si="307"/>
        <v>#VALUE!</v>
      </c>
      <c r="AB896" s="11" t="e">
        <f t="shared" si="308"/>
        <v>#VALUE!</v>
      </c>
      <c r="AC896" s="11" t="e">
        <f t="shared" si="309"/>
        <v>#VALUE!</v>
      </c>
      <c r="AD896" s="11" t="e">
        <f t="shared" si="310"/>
        <v>#VALUE!</v>
      </c>
      <c r="AE896" s="11" t="e">
        <f t="shared" si="311"/>
        <v>#VALUE!</v>
      </c>
      <c r="AF896" s="11" t="e">
        <f t="shared" si="312"/>
        <v>#VALUE!</v>
      </c>
      <c r="AG896" s="11" t="e">
        <f t="shared" si="313"/>
        <v>#VALUE!</v>
      </c>
      <c r="AH896" s="11" t="e">
        <f t="shared" si="314"/>
        <v>#VALUE!</v>
      </c>
    </row>
    <row r="897" spans="1:34">
      <c r="A897" s="3">
        <v>61729</v>
      </c>
      <c r="B897" s="4" t="s">
        <v>103</v>
      </c>
      <c r="C897" s="4" t="s">
        <v>103</v>
      </c>
      <c r="D897" s="4" t="s">
        <v>103</v>
      </c>
      <c r="E897" s="4" t="s">
        <v>103</v>
      </c>
      <c r="F897" s="9" t="s">
        <v>103</v>
      </c>
      <c r="G897" s="11" t="s">
        <v>103</v>
      </c>
      <c r="H897" s="9" t="s">
        <v>103</v>
      </c>
      <c r="I897" s="9" t="s">
        <v>103</v>
      </c>
      <c r="J897" s="9" t="s">
        <v>103</v>
      </c>
      <c r="K897" s="9" t="s">
        <v>103</v>
      </c>
      <c r="L897" s="9" t="s">
        <v>103</v>
      </c>
      <c r="M897" s="7" t="e">
        <f t="shared" si="315"/>
        <v>#VALUE!</v>
      </c>
      <c r="N897" s="8" t="e">
        <f t="shared" si="316"/>
        <v>#VALUE!</v>
      </c>
      <c r="O897" s="8" t="e">
        <f t="shared" si="317"/>
        <v>#VALUE!</v>
      </c>
      <c r="P897" s="8" t="e">
        <f t="shared" si="318"/>
        <v>#VALUE!</v>
      </c>
      <c r="Q897" s="8" t="e">
        <f t="shared" si="319"/>
        <v>#VALUE!</v>
      </c>
      <c r="R897" s="8" t="e">
        <f t="shared" si="320"/>
        <v>#VALUE!</v>
      </c>
      <c r="S897" s="8" t="e">
        <f t="shared" si="321"/>
        <v>#VALUE!</v>
      </c>
      <c r="T897" s="8" t="e">
        <f t="shared" si="322"/>
        <v>#VALUE!</v>
      </c>
      <c r="U897" s="8" t="e">
        <f t="shared" si="323"/>
        <v>#VALUE!</v>
      </c>
      <c r="V897" s="8" t="e">
        <f t="shared" si="324"/>
        <v>#VALUE!</v>
      </c>
      <c r="W897" s="8" t="e">
        <f t="shared" si="325"/>
        <v>#VALUE!</v>
      </c>
      <c r="X897" s="11" t="e">
        <f t="shared" si="304"/>
        <v>#VALUE!</v>
      </c>
      <c r="Y897" s="11" t="e">
        <f t="shared" si="305"/>
        <v>#VALUE!</v>
      </c>
      <c r="Z897" s="11" t="e">
        <f t="shared" si="306"/>
        <v>#VALUE!</v>
      </c>
      <c r="AA897" s="11" t="e">
        <f t="shared" si="307"/>
        <v>#VALUE!</v>
      </c>
      <c r="AB897" s="11" t="e">
        <f t="shared" si="308"/>
        <v>#VALUE!</v>
      </c>
      <c r="AC897" s="11" t="e">
        <f t="shared" si="309"/>
        <v>#VALUE!</v>
      </c>
      <c r="AD897" s="11" t="e">
        <f t="shared" si="310"/>
        <v>#VALUE!</v>
      </c>
      <c r="AE897" s="11" t="e">
        <f t="shared" si="311"/>
        <v>#VALUE!</v>
      </c>
      <c r="AF897" s="11" t="e">
        <f t="shared" si="312"/>
        <v>#VALUE!</v>
      </c>
      <c r="AG897" s="11" t="e">
        <f t="shared" si="313"/>
        <v>#VALUE!</v>
      </c>
      <c r="AH897" s="11" t="e">
        <f t="shared" si="314"/>
        <v>#VALUE!</v>
      </c>
    </row>
    <row r="898" spans="1:34">
      <c r="A898" s="3">
        <v>61760</v>
      </c>
      <c r="B898" s="4" t="s">
        <v>103</v>
      </c>
      <c r="C898" s="4" t="s">
        <v>103</v>
      </c>
      <c r="D898" s="4" t="s">
        <v>103</v>
      </c>
      <c r="E898" s="4" t="s">
        <v>103</v>
      </c>
      <c r="F898" s="9" t="s">
        <v>103</v>
      </c>
      <c r="G898" s="11" t="s">
        <v>103</v>
      </c>
      <c r="H898" s="9" t="s">
        <v>103</v>
      </c>
      <c r="I898" s="9" t="s">
        <v>103</v>
      </c>
      <c r="J898" s="9" t="s">
        <v>103</v>
      </c>
      <c r="K898" s="9" t="s">
        <v>103</v>
      </c>
      <c r="L898" s="9" t="s">
        <v>103</v>
      </c>
      <c r="M898" s="7" t="e">
        <f t="shared" si="315"/>
        <v>#VALUE!</v>
      </c>
      <c r="N898" s="8" t="e">
        <f t="shared" si="316"/>
        <v>#VALUE!</v>
      </c>
      <c r="O898" s="8" t="e">
        <f t="shared" si="317"/>
        <v>#VALUE!</v>
      </c>
      <c r="P898" s="8" t="e">
        <f t="shared" si="318"/>
        <v>#VALUE!</v>
      </c>
      <c r="Q898" s="8" t="e">
        <f t="shared" si="319"/>
        <v>#VALUE!</v>
      </c>
      <c r="R898" s="8" t="e">
        <f t="shared" si="320"/>
        <v>#VALUE!</v>
      </c>
      <c r="S898" s="8" t="e">
        <f t="shared" si="321"/>
        <v>#VALUE!</v>
      </c>
      <c r="T898" s="8" t="e">
        <f t="shared" si="322"/>
        <v>#VALUE!</v>
      </c>
      <c r="U898" s="8" t="e">
        <f t="shared" si="323"/>
        <v>#VALUE!</v>
      </c>
      <c r="V898" s="8" t="e">
        <f t="shared" si="324"/>
        <v>#VALUE!</v>
      </c>
      <c r="W898" s="8" t="e">
        <f t="shared" si="325"/>
        <v>#VALUE!</v>
      </c>
      <c r="X898" s="11" t="e">
        <f t="shared" si="304"/>
        <v>#VALUE!</v>
      </c>
      <c r="Y898" s="11" t="e">
        <f t="shared" si="305"/>
        <v>#VALUE!</v>
      </c>
      <c r="Z898" s="11" t="e">
        <f t="shared" si="306"/>
        <v>#VALUE!</v>
      </c>
      <c r="AA898" s="11" t="e">
        <f t="shared" si="307"/>
        <v>#VALUE!</v>
      </c>
      <c r="AB898" s="11" t="e">
        <f t="shared" si="308"/>
        <v>#VALUE!</v>
      </c>
      <c r="AC898" s="11" t="e">
        <f t="shared" si="309"/>
        <v>#VALUE!</v>
      </c>
      <c r="AD898" s="11" t="e">
        <f t="shared" si="310"/>
        <v>#VALUE!</v>
      </c>
      <c r="AE898" s="11" t="e">
        <f t="shared" si="311"/>
        <v>#VALUE!</v>
      </c>
      <c r="AF898" s="11" t="e">
        <f t="shared" si="312"/>
        <v>#VALUE!</v>
      </c>
      <c r="AG898" s="11" t="e">
        <f t="shared" si="313"/>
        <v>#VALUE!</v>
      </c>
      <c r="AH898" s="11" t="e">
        <f t="shared" si="314"/>
        <v>#VALUE!</v>
      </c>
    </row>
    <row r="899" spans="1:34">
      <c r="A899" s="3">
        <v>61788</v>
      </c>
      <c r="B899" s="4" t="s">
        <v>103</v>
      </c>
      <c r="C899" s="4" t="s">
        <v>103</v>
      </c>
      <c r="D899" s="4" t="s">
        <v>103</v>
      </c>
      <c r="E899" s="4" t="s">
        <v>103</v>
      </c>
      <c r="F899" s="9" t="s">
        <v>103</v>
      </c>
      <c r="G899" s="11" t="s">
        <v>103</v>
      </c>
      <c r="H899" s="9" t="s">
        <v>103</v>
      </c>
      <c r="I899" s="9" t="s">
        <v>103</v>
      </c>
      <c r="J899" s="9" t="s">
        <v>103</v>
      </c>
      <c r="K899" s="9" t="s">
        <v>103</v>
      </c>
      <c r="L899" s="9" t="s">
        <v>103</v>
      </c>
      <c r="M899" s="7" t="e">
        <f t="shared" si="315"/>
        <v>#VALUE!</v>
      </c>
      <c r="N899" s="8" t="e">
        <f t="shared" si="316"/>
        <v>#VALUE!</v>
      </c>
      <c r="O899" s="8" t="e">
        <f t="shared" si="317"/>
        <v>#VALUE!</v>
      </c>
      <c r="P899" s="8" t="e">
        <f t="shared" si="318"/>
        <v>#VALUE!</v>
      </c>
      <c r="Q899" s="8" t="e">
        <f t="shared" si="319"/>
        <v>#VALUE!</v>
      </c>
      <c r="R899" s="8" t="e">
        <f t="shared" si="320"/>
        <v>#VALUE!</v>
      </c>
      <c r="S899" s="8" t="e">
        <f t="shared" si="321"/>
        <v>#VALUE!</v>
      </c>
      <c r="T899" s="8" t="e">
        <f t="shared" si="322"/>
        <v>#VALUE!</v>
      </c>
      <c r="U899" s="8" t="e">
        <f t="shared" si="323"/>
        <v>#VALUE!</v>
      </c>
      <c r="V899" s="8" t="e">
        <f t="shared" si="324"/>
        <v>#VALUE!</v>
      </c>
      <c r="W899" s="8" t="e">
        <f t="shared" si="325"/>
        <v>#VALUE!</v>
      </c>
      <c r="X899" s="11" t="e">
        <f t="shared" si="304"/>
        <v>#VALUE!</v>
      </c>
      <c r="Y899" s="11" t="e">
        <f t="shared" si="305"/>
        <v>#VALUE!</v>
      </c>
      <c r="Z899" s="11" t="e">
        <f t="shared" si="306"/>
        <v>#VALUE!</v>
      </c>
      <c r="AA899" s="11" t="e">
        <f t="shared" si="307"/>
        <v>#VALUE!</v>
      </c>
      <c r="AB899" s="11" t="e">
        <f t="shared" si="308"/>
        <v>#VALUE!</v>
      </c>
      <c r="AC899" s="11" t="e">
        <f t="shared" si="309"/>
        <v>#VALUE!</v>
      </c>
      <c r="AD899" s="11" t="e">
        <f t="shared" si="310"/>
        <v>#VALUE!</v>
      </c>
      <c r="AE899" s="11" t="e">
        <f t="shared" si="311"/>
        <v>#VALUE!</v>
      </c>
      <c r="AF899" s="11" t="e">
        <f t="shared" si="312"/>
        <v>#VALUE!</v>
      </c>
      <c r="AG899" s="11" t="e">
        <f t="shared" si="313"/>
        <v>#VALUE!</v>
      </c>
      <c r="AH899" s="11" t="e">
        <f t="shared" si="314"/>
        <v>#VALUE!</v>
      </c>
    </row>
    <row r="900" spans="1:34">
      <c r="A900" s="3">
        <v>61819</v>
      </c>
      <c r="B900" s="4" t="s">
        <v>103</v>
      </c>
      <c r="C900" s="4" t="s">
        <v>103</v>
      </c>
      <c r="D900" s="4" t="s">
        <v>103</v>
      </c>
      <c r="E900" s="4" t="s">
        <v>103</v>
      </c>
      <c r="F900" s="9" t="s">
        <v>103</v>
      </c>
      <c r="G900" s="11" t="s">
        <v>103</v>
      </c>
      <c r="H900" s="9" t="s">
        <v>103</v>
      </c>
      <c r="I900" s="9" t="s">
        <v>103</v>
      </c>
      <c r="J900" s="9" t="s">
        <v>103</v>
      </c>
      <c r="K900" s="9" t="s">
        <v>103</v>
      </c>
      <c r="L900" s="9" t="s">
        <v>103</v>
      </c>
      <c r="M900" s="7" t="e">
        <f t="shared" si="315"/>
        <v>#VALUE!</v>
      </c>
      <c r="N900" s="8" t="e">
        <f t="shared" si="316"/>
        <v>#VALUE!</v>
      </c>
      <c r="O900" s="8" t="e">
        <f t="shared" si="317"/>
        <v>#VALUE!</v>
      </c>
      <c r="P900" s="8" t="e">
        <f t="shared" si="318"/>
        <v>#VALUE!</v>
      </c>
      <c r="Q900" s="8" t="e">
        <f t="shared" si="319"/>
        <v>#VALUE!</v>
      </c>
      <c r="R900" s="8" t="e">
        <f t="shared" si="320"/>
        <v>#VALUE!</v>
      </c>
      <c r="S900" s="8" t="e">
        <f t="shared" si="321"/>
        <v>#VALUE!</v>
      </c>
      <c r="T900" s="8" t="e">
        <f t="shared" si="322"/>
        <v>#VALUE!</v>
      </c>
      <c r="U900" s="8" t="e">
        <f t="shared" si="323"/>
        <v>#VALUE!</v>
      </c>
      <c r="V900" s="8" t="e">
        <f t="shared" si="324"/>
        <v>#VALUE!</v>
      </c>
      <c r="W900" s="8" t="e">
        <f t="shared" si="325"/>
        <v>#VALUE!</v>
      </c>
      <c r="X900" s="11" t="e">
        <f t="shared" si="304"/>
        <v>#VALUE!</v>
      </c>
      <c r="Y900" s="11" t="e">
        <f t="shared" si="305"/>
        <v>#VALUE!</v>
      </c>
      <c r="Z900" s="11" t="e">
        <f t="shared" si="306"/>
        <v>#VALUE!</v>
      </c>
      <c r="AA900" s="11" t="e">
        <f t="shared" si="307"/>
        <v>#VALUE!</v>
      </c>
      <c r="AB900" s="11" t="e">
        <f t="shared" si="308"/>
        <v>#VALUE!</v>
      </c>
      <c r="AC900" s="11" t="e">
        <f t="shared" si="309"/>
        <v>#VALUE!</v>
      </c>
      <c r="AD900" s="11" t="e">
        <f t="shared" si="310"/>
        <v>#VALUE!</v>
      </c>
      <c r="AE900" s="11" t="e">
        <f t="shared" si="311"/>
        <v>#VALUE!</v>
      </c>
      <c r="AF900" s="11" t="e">
        <f t="shared" si="312"/>
        <v>#VALUE!</v>
      </c>
      <c r="AG900" s="11" t="e">
        <f t="shared" si="313"/>
        <v>#VALUE!</v>
      </c>
      <c r="AH900" s="11" t="e">
        <f t="shared" si="314"/>
        <v>#VALUE!</v>
      </c>
    </row>
    <row r="901" spans="1:34">
      <c r="A901" s="3">
        <v>61849</v>
      </c>
      <c r="B901" s="4" t="s">
        <v>103</v>
      </c>
      <c r="C901" s="4" t="s">
        <v>103</v>
      </c>
      <c r="D901" s="4" t="s">
        <v>103</v>
      </c>
      <c r="E901" s="4" t="s">
        <v>103</v>
      </c>
      <c r="F901" s="9" t="s">
        <v>103</v>
      </c>
      <c r="G901" s="11" t="s">
        <v>103</v>
      </c>
      <c r="H901" s="9" t="s">
        <v>103</v>
      </c>
      <c r="I901" s="9" t="s">
        <v>103</v>
      </c>
      <c r="J901" s="9" t="s">
        <v>103</v>
      </c>
      <c r="K901" s="9" t="s">
        <v>103</v>
      </c>
      <c r="L901" s="9" t="s">
        <v>103</v>
      </c>
      <c r="M901" s="7" t="e">
        <f t="shared" si="315"/>
        <v>#VALUE!</v>
      </c>
      <c r="N901" s="8" t="e">
        <f t="shared" si="316"/>
        <v>#VALUE!</v>
      </c>
      <c r="O901" s="8" t="e">
        <f t="shared" si="317"/>
        <v>#VALUE!</v>
      </c>
      <c r="P901" s="8" t="e">
        <f t="shared" si="318"/>
        <v>#VALUE!</v>
      </c>
      <c r="Q901" s="8" t="e">
        <f t="shared" si="319"/>
        <v>#VALUE!</v>
      </c>
      <c r="R901" s="8" t="e">
        <f t="shared" si="320"/>
        <v>#VALUE!</v>
      </c>
      <c r="S901" s="8" t="e">
        <f t="shared" si="321"/>
        <v>#VALUE!</v>
      </c>
      <c r="T901" s="8" t="e">
        <f t="shared" si="322"/>
        <v>#VALUE!</v>
      </c>
      <c r="U901" s="8" t="e">
        <f t="shared" si="323"/>
        <v>#VALUE!</v>
      </c>
      <c r="V901" s="8" t="e">
        <f t="shared" si="324"/>
        <v>#VALUE!</v>
      </c>
      <c r="W901" s="8" t="e">
        <f t="shared" si="325"/>
        <v>#VALUE!</v>
      </c>
      <c r="X901" s="11" t="e">
        <f t="shared" si="304"/>
        <v>#VALUE!</v>
      </c>
      <c r="Y901" s="11" t="e">
        <f t="shared" si="305"/>
        <v>#VALUE!</v>
      </c>
      <c r="Z901" s="11" t="e">
        <f t="shared" si="306"/>
        <v>#VALUE!</v>
      </c>
      <c r="AA901" s="11" t="e">
        <f t="shared" si="307"/>
        <v>#VALUE!</v>
      </c>
      <c r="AB901" s="11" t="e">
        <f t="shared" si="308"/>
        <v>#VALUE!</v>
      </c>
      <c r="AC901" s="11" t="e">
        <f t="shared" si="309"/>
        <v>#VALUE!</v>
      </c>
      <c r="AD901" s="11" t="e">
        <f t="shared" si="310"/>
        <v>#VALUE!</v>
      </c>
      <c r="AE901" s="11" t="e">
        <f t="shared" si="311"/>
        <v>#VALUE!</v>
      </c>
      <c r="AF901" s="11" t="e">
        <f t="shared" si="312"/>
        <v>#VALUE!</v>
      </c>
      <c r="AG901" s="11" t="e">
        <f t="shared" si="313"/>
        <v>#VALUE!</v>
      </c>
      <c r="AH901" s="11" t="e">
        <f t="shared" si="314"/>
        <v>#VALUE!</v>
      </c>
    </row>
    <row r="902" spans="1:34">
      <c r="A902" s="3">
        <v>61880</v>
      </c>
      <c r="B902" s="4" t="s">
        <v>103</v>
      </c>
      <c r="C902" s="4" t="s">
        <v>103</v>
      </c>
      <c r="D902" s="4" t="s">
        <v>103</v>
      </c>
      <c r="E902" s="4" t="s">
        <v>103</v>
      </c>
      <c r="F902" s="9" t="s">
        <v>103</v>
      </c>
      <c r="G902" s="11" t="s">
        <v>103</v>
      </c>
      <c r="H902" s="9" t="s">
        <v>103</v>
      </c>
      <c r="I902" s="9" t="s">
        <v>103</v>
      </c>
      <c r="J902" s="9" t="s">
        <v>103</v>
      </c>
      <c r="K902" s="9" t="s">
        <v>103</v>
      </c>
      <c r="L902" s="9" t="s">
        <v>103</v>
      </c>
      <c r="M902" s="7" t="e">
        <f t="shared" si="315"/>
        <v>#VALUE!</v>
      </c>
      <c r="N902" s="8" t="e">
        <f t="shared" si="316"/>
        <v>#VALUE!</v>
      </c>
      <c r="O902" s="8" t="e">
        <f t="shared" si="317"/>
        <v>#VALUE!</v>
      </c>
      <c r="P902" s="8" t="e">
        <f t="shared" si="318"/>
        <v>#VALUE!</v>
      </c>
      <c r="Q902" s="8" t="e">
        <f t="shared" si="319"/>
        <v>#VALUE!</v>
      </c>
      <c r="R902" s="8" t="e">
        <f t="shared" si="320"/>
        <v>#VALUE!</v>
      </c>
      <c r="S902" s="8" t="e">
        <f t="shared" si="321"/>
        <v>#VALUE!</v>
      </c>
      <c r="T902" s="8" t="e">
        <f t="shared" si="322"/>
        <v>#VALUE!</v>
      </c>
      <c r="U902" s="8" t="e">
        <f t="shared" si="323"/>
        <v>#VALUE!</v>
      </c>
      <c r="V902" s="8" t="e">
        <f t="shared" si="324"/>
        <v>#VALUE!</v>
      </c>
      <c r="W902" s="8" t="e">
        <f t="shared" si="325"/>
        <v>#VALUE!</v>
      </c>
      <c r="X902" s="11" t="e">
        <f t="shared" si="304"/>
        <v>#VALUE!</v>
      </c>
      <c r="Y902" s="11" t="e">
        <f t="shared" si="305"/>
        <v>#VALUE!</v>
      </c>
      <c r="Z902" s="11" t="e">
        <f t="shared" si="306"/>
        <v>#VALUE!</v>
      </c>
      <c r="AA902" s="11" t="e">
        <f t="shared" si="307"/>
        <v>#VALUE!</v>
      </c>
      <c r="AB902" s="11" t="e">
        <f t="shared" si="308"/>
        <v>#VALUE!</v>
      </c>
      <c r="AC902" s="11" t="e">
        <f t="shared" si="309"/>
        <v>#VALUE!</v>
      </c>
      <c r="AD902" s="11" t="e">
        <f t="shared" si="310"/>
        <v>#VALUE!</v>
      </c>
      <c r="AE902" s="11" t="e">
        <f t="shared" si="311"/>
        <v>#VALUE!</v>
      </c>
      <c r="AF902" s="11" t="e">
        <f t="shared" si="312"/>
        <v>#VALUE!</v>
      </c>
      <c r="AG902" s="11" t="e">
        <f t="shared" si="313"/>
        <v>#VALUE!</v>
      </c>
      <c r="AH902" s="11" t="e">
        <f t="shared" si="314"/>
        <v>#VALUE!</v>
      </c>
    </row>
    <row r="903" spans="1:34">
      <c r="A903" s="3">
        <v>61910</v>
      </c>
      <c r="B903" s="4" t="s">
        <v>103</v>
      </c>
      <c r="C903" s="4" t="s">
        <v>103</v>
      </c>
      <c r="D903" s="4" t="s">
        <v>103</v>
      </c>
      <c r="E903" s="4" t="s">
        <v>103</v>
      </c>
      <c r="F903" s="9" t="s">
        <v>103</v>
      </c>
      <c r="G903" s="11" t="s">
        <v>103</v>
      </c>
      <c r="H903" s="9" t="s">
        <v>103</v>
      </c>
      <c r="I903" s="9" t="s">
        <v>103</v>
      </c>
      <c r="J903" s="9" t="s">
        <v>103</v>
      </c>
      <c r="K903" s="9" t="s">
        <v>103</v>
      </c>
      <c r="L903" s="9" t="s">
        <v>103</v>
      </c>
      <c r="M903" s="7" t="e">
        <f t="shared" si="315"/>
        <v>#VALUE!</v>
      </c>
      <c r="N903" s="8" t="e">
        <f t="shared" si="316"/>
        <v>#VALUE!</v>
      </c>
      <c r="O903" s="8" t="e">
        <f t="shared" si="317"/>
        <v>#VALUE!</v>
      </c>
      <c r="P903" s="8" t="e">
        <f t="shared" si="318"/>
        <v>#VALUE!</v>
      </c>
      <c r="Q903" s="8" t="e">
        <f t="shared" si="319"/>
        <v>#VALUE!</v>
      </c>
      <c r="R903" s="8" t="e">
        <f t="shared" si="320"/>
        <v>#VALUE!</v>
      </c>
      <c r="S903" s="8" t="e">
        <f t="shared" si="321"/>
        <v>#VALUE!</v>
      </c>
      <c r="T903" s="8" t="e">
        <f t="shared" si="322"/>
        <v>#VALUE!</v>
      </c>
      <c r="U903" s="8" t="e">
        <f t="shared" si="323"/>
        <v>#VALUE!</v>
      </c>
      <c r="V903" s="8" t="e">
        <f t="shared" si="324"/>
        <v>#VALUE!</v>
      </c>
      <c r="W903" s="8" t="e">
        <f t="shared" si="325"/>
        <v>#VALUE!</v>
      </c>
      <c r="X903" s="11" t="e">
        <f t="shared" si="304"/>
        <v>#VALUE!</v>
      </c>
      <c r="Y903" s="11" t="e">
        <f t="shared" si="305"/>
        <v>#VALUE!</v>
      </c>
      <c r="Z903" s="11" t="e">
        <f t="shared" si="306"/>
        <v>#VALUE!</v>
      </c>
      <c r="AA903" s="11" t="e">
        <f t="shared" si="307"/>
        <v>#VALUE!</v>
      </c>
      <c r="AB903" s="11" t="e">
        <f t="shared" si="308"/>
        <v>#VALUE!</v>
      </c>
      <c r="AC903" s="11" t="e">
        <f t="shared" si="309"/>
        <v>#VALUE!</v>
      </c>
      <c r="AD903" s="11" t="e">
        <f t="shared" si="310"/>
        <v>#VALUE!</v>
      </c>
      <c r="AE903" s="11" t="e">
        <f t="shared" si="311"/>
        <v>#VALUE!</v>
      </c>
      <c r="AF903" s="11" t="e">
        <f t="shared" si="312"/>
        <v>#VALUE!</v>
      </c>
      <c r="AG903" s="11" t="e">
        <f t="shared" si="313"/>
        <v>#VALUE!</v>
      </c>
      <c r="AH903" s="11" t="e">
        <f t="shared" si="314"/>
        <v>#VALUE!</v>
      </c>
    </row>
    <row r="904" spans="1:34">
      <c r="A904" s="3">
        <v>61941</v>
      </c>
      <c r="B904" s="4" t="s">
        <v>103</v>
      </c>
      <c r="C904" s="4" t="s">
        <v>103</v>
      </c>
      <c r="D904" s="4" t="s">
        <v>103</v>
      </c>
      <c r="E904" s="4" t="s">
        <v>103</v>
      </c>
      <c r="F904" s="9" t="s">
        <v>103</v>
      </c>
      <c r="G904" s="11" t="s">
        <v>103</v>
      </c>
      <c r="H904" s="9" t="s">
        <v>103</v>
      </c>
      <c r="I904" s="9" t="s">
        <v>103</v>
      </c>
      <c r="J904" s="9" t="s">
        <v>103</v>
      </c>
      <c r="K904" s="9" t="s">
        <v>103</v>
      </c>
      <c r="L904" s="9" t="s">
        <v>103</v>
      </c>
      <c r="M904" s="7" t="e">
        <f t="shared" si="315"/>
        <v>#VALUE!</v>
      </c>
      <c r="N904" s="8" t="e">
        <f t="shared" si="316"/>
        <v>#VALUE!</v>
      </c>
      <c r="O904" s="8" t="e">
        <f t="shared" si="317"/>
        <v>#VALUE!</v>
      </c>
      <c r="P904" s="8" t="e">
        <f t="shared" si="318"/>
        <v>#VALUE!</v>
      </c>
      <c r="Q904" s="8" t="e">
        <f t="shared" si="319"/>
        <v>#VALUE!</v>
      </c>
      <c r="R904" s="8" t="e">
        <f t="shared" si="320"/>
        <v>#VALUE!</v>
      </c>
      <c r="S904" s="8" t="e">
        <f t="shared" si="321"/>
        <v>#VALUE!</v>
      </c>
      <c r="T904" s="8" t="e">
        <f t="shared" si="322"/>
        <v>#VALUE!</v>
      </c>
      <c r="U904" s="8" t="e">
        <f t="shared" si="323"/>
        <v>#VALUE!</v>
      </c>
      <c r="V904" s="8" t="e">
        <f t="shared" si="324"/>
        <v>#VALUE!</v>
      </c>
      <c r="W904" s="8" t="e">
        <f t="shared" si="325"/>
        <v>#VALUE!</v>
      </c>
      <c r="X904" s="11" t="e">
        <f t="shared" si="304"/>
        <v>#VALUE!</v>
      </c>
      <c r="Y904" s="11" t="e">
        <f t="shared" si="305"/>
        <v>#VALUE!</v>
      </c>
      <c r="Z904" s="11" t="e">
        <f t="shared" si="306"/>
        <v>#VALUE!</v>
      </c>
      <c r="AA904" s="11" t="e">
        <f t="shared" si="307"/>
        <v>#VALUE!</v>
      </c>
      <c r="AB904" s="11" t="e">
        <f t="shared" si="308"/>
        <v>#VALUE!</v>
      </c>
      <c r="AC904" s="11" t="e">
        <f t="shared" si="309"/>
        <v>#VALUE!</v>
      </c>
      <c r="AD904" s="11" t="e">
        <f t="shared" si="310"/>
        <v>#VALUE!</v>
      </c>
      <c r="AE904" s="11" t="e">
        <f t="shared" si="311"/>
        <v>#VALUE!</v>
      </c>
      <c r="AF904" s="11" t="e">
        <f t="shared" si="312"/>
        <v>#VALUE!</v>
      </c>
      <c r="AG904" s="11" t="e">
        <f t="shared" si="313"/>
        <v>#VALUE!</v>
      </c>
      <c r="AH904" s="11" t="e">
        <f t="shared" si="314"/>
        <v>#VALUE!</v>
      </c>
    </row>
    <row r="905" spans="1:34">
      <c r="A905" s="3">
        <v>61972</v>
      </c>
      <c r="B905" s="4" t="s">
        <v>103</v>
      </c>
      <c r="C905" s="4" t="s">
        <v>103</v>
      </c>
      <c r="D905" s="4" t="s">
        <v>103</v>
      </c>
      <c r="E905" s="4" t="s">
        <v>103</v>
      </c>
      <c r="F905" s="9" t="s">
        <v>103</v>
      </c>
      <c r="G905" s="11" t="s">
        <v>103</v>
      </c>
      <c r="H905" s="9" t="s">
        <v>103</v>
      </c>
      <c r="I905" s="9" t="s">
        <v>103</v>
      </c>
      <c r="J905" s="9" t="s">
        <v>103</v>
      </c>
      <c r="K905" s="9" t="s">
        <v>103</v>
      </c>
      <c r="L905" s="9" t="s">
        <v>103</v>
      </c>
      <c r="M905" s="7" t="e">
        <f t="shared" si="315"/>
        <v>#VALUE!</v>
      </c>
      <c r="N905" s="8" t="e">
        <f t="shared" si="316"/>
        <v>#VALUE!</v>
      </c>
      <c r="O905" s="8" t="e">
        <f t="shared" si="317"/>
        <v>#VALUE!</v>
      </c>
      <c r="P905" s="8" t="e">
        <f t="shared" si="318"/>
        <v>#VALUE!</v>
      </c>
      <c r="Q905" s="8" t="e">
        <f t="shared" si="319"/>
        <v>#VALUE!</v>
      </c>
      <c r="R905" s="8" t="e">
        <f t="shared" si="320"/>
        <v>#VALUE!</v>
      </c>
      <c r="S905" s="8" t="e">
        <f t="shared" si="321"/>
        <v>#VALUE!</v>
      </c>
      <c r="T905" s="8" t="e">
        <f t="shared" si="322"/>
        <v>#VALUE!</v>
      </c>
      <c r="U905" s="8" t="e">
        <f t="shared" si="323"/>
        <v>#VALUE!</v>
      </c>
      <c r="V905" s="8" t="e">
        <f t="shared" si="324"/>
        <v>#VALUE!</v>
      </c>
      <c r="W905" s="8" t="e">
        <f t="shared" si="325"/>
        <v>#VALUE!</v>
      </c>
      <c r="X905" s="11" t="e">
        <f t="shared" si="304"/>
        <v>#VALUE!</v>
      </c>
      <c r="Y905" s="11" t="e">
        <f t="shared" si="305"/>
        <v>#VALUE!</v>
      </c>
      <c r="Z905" s="11" t="e">
        <f t="shared" si="306"/>
        <v>#VALUE!</v>
      </c>
      <c r="AA905" s="11" t="e">
        <f t="shared" si="307"/>
        <v>#VALUE!</v>
      </c>
      <c r="AB905" s="11" t="e">
        <f t="shared" si="308"/>
        <v>#VALUE!</v>
      </c>
      <c r="AC905" s="11" t="e">
        <f t="shared" si="309"/>
        <v>#VALUE!</v>
      </c>
      <c r="AD905" s="11" t="e">
        <f t="shared" si="310"/>
        <v>#VALUE!</v>
      </c>
      <c r="AE905" s="11" t="e">
        <f t="shared" si="311"/>
        <v>#VALUE!</v>
      </c>
      <c r="AF905" s="11" t="e">
        <f t="shared" si="312"/>
        <v>#VALUE!</v>
      </c>
      <c r="AG905" s="11" t="e">
        <f t="shared" si="313"/>
        <v>#VALUE!</v>
      </c>
      <c r="AH905" s="11" t="e">
        <f t="shared" si="314"/>
        <v>#VALUE!</v>
      </c>
    </row>
    <row r="906" spans="1:34">
      <c r="A906" s="3">
        <v>62002</v>
      </c>
      <c r="B906" s="4" t="s">
        <v>103</v>
      </c>
      <c r="C906" s="4" t="s">
        <v>103</v>
      </c>
      <c r="D906" s="4" t="s">
        <v>103</v>
      </c>
      <c r="E906" s="4" t="s">
        <v>103</v>
      </c>
      <c r="F906" s="9" t="s">
        <v>103</v>
      </c>
      <c r="G906" s="11" t="s">
        <v>103</v>
      </c>
      <c r="H906" s="9" t="s">
        <v>103</v>
      </c>
      <c r="I906" s="9" t="s">
        <v>103</v>
      </c>
      <c r="J906" s="9" t="s">
        <v>103</v>
      </c>
      <c r="K906" s="9" t="s">
        <v>103</v>
      </c>
      <c r="L906" s="9" t="s">
        <v>103</v>
      </c>
      <c r="M906" s="7" t="e">
        <f t="shared" si="315"/>
        <v>#VALUE!</v>
      </c>
      <c r="N906" s="8" t="e">
        <f t="shared" si="316"/>
        <v>#VALUE!</v>
      </c>
      <c r="O906" s="8" t="e">
        <f t="shared" si="317"/>
        <v>#VALUE!</v>
      </c>
      <c r="P906" s="8" t="e">
        <f t="shared" si="318"/>
        <v>#VALUE!</v>
      </c>
      <c r="Q906" s="8" t="e">
        <f t="shared" si="319"/>
        <v>#VALUE!</v>
      </c>
      <c r="R906" s="8" t="e">
        <f t="shared" si="320"/>
        <v>#VALUE!</v>
      </c>
      <c r="S906" s="8" t="e">
        <f t="shared" si="321"/>
        <v>#VALUE!</v>
      </c>
      <c r="T906" s="8" t="e">
        <f t="shared" si="322"/>
        <v>#VALUE!</v>
      </c>
      <c r="U906" s="8" t="e">
        <f t="shared" si="323"/>
        <v>#VALUE!</v>
      </c>
      <c r="V906" s="8" t="e">
        <f t="shared" si="324"/>
        <v>#VALUE!</v>
      </c>
      <c r="W906" s="8" t="e">
        <f t="shared" si="325"/>
        <v>#VALUE!</v>
      </c>
      <c r="X906" s="11" t="e">
        <f t="shared" si="304"/>
        <v>#VALUE!</v>
      </c>
      <c r="Y906" s="11" t="e">
        <f t="shared" si="305"/>
        <v>#VALUE!</v>
      </c>
      <c r="Z906" s="11" t="e">
        <f t="shared" si="306"/>
        <v>#VALUE!</v>
      </c>
      <c r="AA906" s="11" t="e">
        <f t="shared" si="307"/>
        <v>#VALUE!</v>
      </c>
      <c r="AB906" s="11" t="e">
        <f t="shared" si="308"/>
        <v>#VALUE!</v>
      </c>
      <c r="AC906" s="11" t="e">
        <f t="shared" si="309"/>
        <v>#VALUE!</v>
      </c>
      <c r="AD906" s="11" t="e">
        <f t="shared" si="310"/>
        <v>#VALUE!</v>
      </c>
      <c r="AE906" s="11" t="e">
        <f t="shared" si="311"/>
        <v>#VALUE!</v>
      </c>
      <c r="AF906" s="11" t="e">
        <f t="shared" si="312"/>
        <v>#VALUE!</v>
      </c>
      <c r="AG906" s="11" t="e">
        <f t="shared" si="313"/>
        <v>#VALUE!</v>
      </c>
      <c r="AH906" s="11" t="e">
        <f t="shared" si="314"/>
        <v>#VALUE!</v>
      </c>
    </row>
    <row r="907" spans="1:34">
      <c r="A907" s="3">
        <v>62033</v>
      </c>
      <c r="B907" s="4" t="s">
        <v>103</v>
      </c>
      <c r="C907" s="4" t="s">
        <v>103</v>
      </c>
      <c r="D907" s="4" t="s">
        <v>103</v>
      </c>
      <c r="E907" s="4" t="s">
        <v>103</v>
      </c>
      <c r="F907" s="9" t="s">
        <v>103</v>
      </c>
      <c r="G907" s="11" t="s">
        <v>103</v>
      </c>
      <c r="H907" s="9" t="s">
        <v>103</v>
      </c>
      <c r="I907" s="9" t="s">
        <v>103</v>
      </c>
      <c r="J907" s="9" t="s">
        <v>103</v>
      </c>
      <c r="K907" s="9" t="s">
        <v>103</v>
      </c>
      <c r="L907" s="9" t="s">
        <v>103</v>
      </c>
      <c r="M907" s="7" t="e">
        <f t="shared" si="315"/>
        <v>#VALUE!</v>
      </c>
      <c r="N907" s="8" t="e">
        <f t="shared" si="316"/>
        <v>#VALUE!</v>
      </c>
      <c r="O907" s="8" t="e">
        <f t="shared" si="317"/>
        <v>#VALUE!</v>
      </c>
      <c r="P907" s="8" t="e">
        <f t="shared" si="318"/>
        <v>#VALUE!</v>
      </c>
      <c r="Q907" s="8" t="e">
        <f t="shared" si="319"/>
        <v>#VALUE!</v>
      </c>
      <c r="R907" s="8" t="e">
        <f t="shared" si="320"/>
        <v>#VALUE!</v>
      </c>
      <c r="S907" s="8" t="e">
        <f t="shared" si="321"/>
        <v>#VALUE!</v>
      </c>
      <c r="T907" s="8" t="e">
        <f t="shared" si="322"/>
        <v>#VALUE!</v>
      </c>
      <c r="U907" s="8" t="e">
        <f t="shared" si="323"/>
        <v>#VALUE!</v>
      </c>
      <c r="V907" s="8" t="e">
        <f t="shared" si="324"/>
        <v>#VALUE!</v>
      </c>
      <c r="W907" s="8" t="e">
        <f t="shared" si="325"/>
        <v>#VALUE!</v>
      </c>
      <c r="X907" s="11" t="e">
        <f t="shared" si="304"/>
        <v>#VALUE!</v>
      </c>
      <c r="Y907" s="11" t="e">
        <f t="shared" si="305"/>
        <v>#VALUE!</v>
      </c>
      <c r="Z907" s="11" t="e">
        <f t="shared" si="306"/>
        <v>#VALUE!</v>
      </c>
      <c r="AA907" s="11" t="e">
        <f t="shared" si="307"/>
        <v>#VALUE!</v>
      </c>
      <c r="AB907" s="11" t="e">
        <f t="shared" si="308"/>
        <v>#VALUE!</v>
      </c>
      <c r="AC907" s="11" t="e">
        <f t="shared" si="309"/>
        <v>#VALUE!</v>
      </c>
      <c r="AD907" s="11" t="e">
        <f t="shared" si="310"/>
        <v>#VALUE!</v>
      </c>
      <c r="AE907" s="11" t="e">
        <f t="shared" si="311"/>
        <v>#VALUE!</v>
      </c>
      <c r="AF907" s="11" t="e">
        <f t="shared" si="312"/>
        <v>#VALUE!</v>
      </c>
      <c r="AG907" s="11" t="e">
        <f t="shared" si="313"/>
        <v>#VALUE!</v>
      </c>
      <c r="AH907" s="11" t="e">
        <f t="shared" si="314"/>
        <v>#VALUE!</v>
      </c>
    </row>
    <row r="908" spans="1:34">
      <c r="A908" s="3">
        <v>62063</v>
      </c>
      <c r="B908" s="4" t="s">
        <v>103</v>
      </c>
      <c r="C908" s="4" t="s">
        <v>103</v>
      </c>
      <c r="D908" s="4" t="s">
        <v>103</v>
      </c>
      <c r="E908" s="4" t="s">
        <v>103</v>
      </c>
      <c r="F908" s="9" t="s">
        <v>103</v>
      </c>
      <c r="G908" s="11" t="s">
        <v>103</v>
      </c>
      <c r="H908" s="9" t="s">
        <v>103</v>
      </c>
      <c r="I908" s="9" t="s">
        <v>103</v>
      </c>
      <c r="J908" s="9" t="s">
        <v>103</v>
      </c>
      <c r="K908" s="9" t="s">
        <v>103</v>
      </c>
      <c r="L908" s="9" t="s">
        <v>103</v>
      </c>
      <c r="M908" s="7" t="e">
        <f t="shared" si="315"/>
        <v>#VALUE!</v>
      </c>
      <c r="N908" s="8" t="e">
        <f t="shared" si="316"/>
        <v>#VALUE!</v>
      </c>
      <c r="O908" s="8" t="e">
        <f t="shared" si="317"/>
        <v>#VALUE!</v>
      </c>
      <c r="P908" s="8" t="e">
        <f t="shared" si="318"/>
        <v>#VALUE!</v>
      </c>
      <c r="Q908" s="8" t="e">
        <f t="shared" si="319"/>
        <v>#VALUE!</v>
      </c>
      <c r="R908" s="8" t="e">
        <f t="shared" si="320"/>
        <v>#VALUE!</v>
      </c>
      <c r="S908" s="8" t="e">
        <f t="shared" si="321"/>
        <v>#VALUE!</v>
      </c>
      <c r="T908" s="8" t="e">
        <f t="shared" si="322"/>
        <v>#VALUE!</v>
      </c>
      <c r="U908" s="8" t="e">
        <f t="shared" si="323"/>
        <v>#VALUE!</v>
      </c>
      <c r="V908" s="8" t="e">
        <f t="shared" si="324"/>
        <v>#VALUE!</v>
      </c>
      <c r="W908" s="8" t="e">
        <f t="shared" si="325"/>
        <v>#VALUE!</v>
      </c>
      <c r="X908" s="11" t="e">
        <f t="shared" si="304"/>
        <v>#VALUE!</v>
      </c>
      <c r="Y908" s="11" t="e">
        <f t="shared" si="305"/>
        <v>#VALUE!</v>
      </c>
      <c r="Z908" s="11" t="e">
        <f t="shared" si="306"/>
        <v>#VALUE!</v>
      </c>
      <c r="AA908" s="11" t="e">
        <f t="shared" si="307"/>
        <v>#VALUE!</v>
      </c>
      <c r="AB908" s="11" t="e">
        <f t="shared" si="308"/>
        <v>#VALUE!</v>
      </c>
      <c r="AC908" s="11" t="e">
        <f t="shared" si="309"/>
        <v>#VALUE!</v>
      </c>
      <c r="AD908" s="11" t="e">
        <f t="shared" si="310"/>
        <v>#VALUE!</v>
      </c>
      <c r="AE908" s="11" t="e">
        <f t="shared" si="311"/>
        <v>#VALUE!</v>
      </c>
      <c r="AF908" s="11" t="e">
        <f t="shared" si="312"/>
        <v>#VALUE!</v>
      </c>
      <c r="AG908" s="11" t="e">
        <f t="shared" si="313"/>
        <v>#VALUE!</v>
      </c>
      <c r="AH908" s="11" t="e">
        <f t="shared" si="314"/>
        <v>#VALUE!</v>
      </c>
    </row>
    <row r="909" spans="1:34">
      <c r="A909" s="3">
        <v>62094</v>
      </c>
      <c r="B909" s="4" t="s">
        <v>103</v>
      </c>
      <c r="C909" s="4" t="s">
        <v>103</v>
      </c>
      <c r="D909" s="4" t="s">
        <v>103</v>
      </c>
      <c r="E909" s="4" t="s">
        <v>103</v>
      </c>
      <c r="F909" s="9" t="s">
        <v>103</v>
      </c>
      <c r="G909" s="11" t="s">
        <v>103</v>
      </c>
      <c r="H909" s="9" t="s">
        <v>103</v>
      </c>
      <c r="I909" s="9" t="s">
        <v>103</v>
      </c>
      <c r="J909" s="9" t="s">
        <v>103</v>
      </c>
      <c r="K909" s="9" t="s">
        <v>103</v>
      </c>
      <c r="L909" s="9" t="s">
        <v>103</v>
      </c>
      <c r="M909" s="7" t="e">
        <f t="shared" si="315"/>
        <v>#VALUE!</v>
      </c>
      <c r="N909" s="8" t="e">
        <f t="shared" si="316"/>
        <v>#VALUE!</v>
      </c>
      <c r="O909" s="8" t="e">
        <f t="shared" si="317"/>
        <v>#VALUE!</v>
      </c>
      <c r="P909" s="8" t="e">
        <f t="shared" si="318"/>
        <v>#VALUE!</v>
      </c>
      <c r="Q909" s="8" t="e">
        <f t="shared" si="319"/>
        <v>#VALUE!</v>
      </c>
      <c r="R909" s="8" t="e">
        <f t="shared" si="320"/>
        <v>#VALUE!</v>
      </c>
      <c r="S909" s="8" t="e">
        <f t="shared" si="321"/>
        <v>#VALUE!</v>
      </c>
      <c r="T909" s="8" t="e">
        <f t="shared" si="322"/>
        <v>#VALUE!</v>
      </c>
      <c r="U909" s="8" t="e">
        <f t="shared" si="323"/>
        <v>#VALUE!</v>
      </c>
      <c r="V909" s="8" t="e">
        <f t="shared" si="324"/>
        <v>#VALUE!</v>
      </c>
      <c r="W909" s="8" t="e">
        <f t="shared" si="325"/>
        <v>#VALUE!</v>
      </c>
      <c r="X909" s="11" t="e">
        <f t="shared" si="304"/>
        <v>#VALUE!</v>
      </c>
      <c r="Y909" s="11" t="e">
        <f t="shared" si="305"/>
        <v>#VALUE!</v>
      </c>
      <c r="Z909" s="11" t="e">
        <f t="shared" si="306"/>
        <v>#VALUE!</v>
      </c>
      <c r="AA909" s="11" t="e">
        <f t="shared" si="307"/>
        <v>#VALUE!</v>
      </c>
      <c r="AB909" s="11" t="e">
        <f t="shared" si="308"/>
        <v>#VALUE!</v>
      </c>
      <c r="AC909" s="11" t="e">
        <f t="shared" si="309"/>
        <v>#VALUE!</v>
      </c>
      <c r="AD909" s="11" t="e">
        <f t="shared" si="310"/>
        <v>#VALUE!</v>
      </c>
      <c r="AE909" s="11" t="e">
        <f t="shared" si="311"/>
        <v>#VALUE!</v>
      </c>
      <c r="AF909" s="11" t="e">
        <f t="shared" si="312"/>
        <v>#VALUE!</v>
      </c>
      <c r="AG909" s="11" t="e">
        <f t="shared" si="313"/>
        <v>#VALUE!</v>
      </c>
      <c r="AH909" s="11" t="e">
        <f t="shared" si="314"/>
        <v>#VALUE!</v>
      </c>
    </row>
    <row r="910" spans="1:34">
      <c r="A910" s="3">
        <v>62125</v>
      </c>
      <c r="B910" s="4" t="s">
        <v>103</v>
      </c>
      <c r="C910" s="4" t="s">
        <v>103</v>
      </c>
      <c r="D910" s="4" t="s">
        <v>103</v>
      </c>
      <c r="E910" s="4" t="s">
        <v>103</v>
      </c>
      <c r="F910" s="9" t="s">
        <v>103</v>
      </c>
      <c r="G910" s="11" t="s">
        <v>103</v>
      </c>
      <c r="H910" s="9" t="s">
        <v>103</v>
      </c>
      <c r="I910" s="9" t="s">
        <v>103</v>
      </c>
      <c r="J910" s="9" t="s">
        <v>103</v>
      </c>
      <c r="K910" s="9" t="s">
        <v>103</v>
      </c>
      <c r="L910" s="9" t="s">
        <v>103</v>
      </c>
      <c r="M910" s="7" t="e">
        <f t="shared" si="315"/>
        <v>#VALUE!</v>
      </c>
      <c r="N910" s="8" t="e">
        <f t="shared" si="316"/>
        <v>#VALUE!</v>
      </c>
      <c r="O910" s="8" t="e">
        <f t="shared" si="317"/>
        <v>#VALUE!</v>
      </c>
      <c r="P910" s="8" t="e">
        <f t="shared" si="318"/>
        <v>#VALUE!</v>
      </c>
      <c r="Q910" s="8" t="e">
        <f t="shared" si="319"/>
        <v>#VALUE!</v>
      </c>
      <c r="R910" s="8" t="e">
        <f t="shared" si="320"/>
        <v>#VALUE!</v>
      </c>
      <c r="S910" s="8" t="e">
        <f t="shared" si="321"/>
        <v>#VALUE!</v>
      </c>
      <c r="T910" s="8" t="e">
        <f t="shared" si="322"/>
        <v>#VALUE!</v>
      </c>
      <c r="U910" s="8" t="e">
        <f t="shared" si="323"/>
        <v>#VALUE!</v>
      </c>
      <c r="V910" s="8" t="e">
        <f t="shared" si="324"/>
        <v>#VALUE!</v>
      </c>
      <c r="W910" s="8" t="e">
        <f t="shared" si="325"/>
        <v>#VALUE!</v>
      </c>
      <c r="X910" s="11" t="e">
        <f t="shared" si="304"/>
        <v>#VALUE!</v>
      </c>
      <c r="Y910" s="11" t="e">
        <f t="shared" si="305"/>
        <v>#VALUE!</v>
      </c>
      <c r="Z910" s="11" t="e">
        <f t="shared" si="306"/>
        <v>#VALUE!</v>
      </c>
      <c r="AA910" s="11" t="e">
        <f t="shared" si="307"/>
        <v>#VALUE!</v>
      </c>
      <c r="AB910" s="11" t="e">
        <f t="shared" si="308"/>
        <v>#VALUE!</v>
      </c>
      <c r="AC910" s="11" t="e">
        <f t="shared" si="309"/>
        <v>#VALUE!</v>
      </c>
      <c r="AD910" s="11" t="e">
        <f t="shared" si="310"/>
        <v>#VALUE!</v>
      </c>
      <c r="AE910" s="11" t="e">
        <f t="shared" si="311"/>
        <v>#VALUE!</v>
      </c>
      <c r="AF910" s="11" t="e">
        <f t="shared" si="312"/>
        <v>#VALUE!</v>
      </c>
      <c r="AG910" s="11" t="e">
        <f t="shared" si="313"/>
        <v>#VALUE!</v>
      </c>
      <c r="AH910" s="11" t="e">
        <f t="shared" si="314"/>
        <v>#VALUE!</v>
      </c>
    </row>
    <row r="911" spans="1:34">
      <c r="A911" s="3">
        <v>62153</v>
      </c>
      <c r="B911" s="4" t="s">
        <v>103</v>
      </c>
      <c r="C911" s="4" t="s">
        <v>103</v>
      </c>
      <c r="D911" s="4" t="s">
        <v>103</v>
      </c>
      <c r="E911" s="4" t="s">
        <v>103</v>
      </c>
      <c r="F911" s="9" t="s">
        <v>103</v>
      </c>
      <c r="G911" s="11" t="s">
        <v>103</v>
      </c>
      <c r="H911" s="9" t="s">
        <v>103</v>
      </c>
      <c r="I911" s="9" t="s">
        <v>103</v>
      </c>
      <c r="J911" s="9" t="s">
        <v>103</v>
      </c>
      <c r="K911" s="9" t="s">
        <v>103</v>
      </c>
      <c r="L911" s="9" t="s">
        <v>103</v>
      </c>
      <c r="M911" s="7" t="e">
        <f t="shared" si="315"/>
        <v>#VALUE!</v>
      </c>
      <c r="N911" s="8" t="e">
        <f t="shared" si="316"/>
        <v>#VALUE!</v>
      </c>
      <c r="O911" s="8" t="e">
        <f t="shared" si="317"/>
        <v>#VALUE!</v>
      </c>
      <c r="P911" s="8" t="e">
        <f t="shared" si="318"/>
        <v>#VALUE!</v>
      </c>
      <c r="Q911" s="8" t="e">
        <f t="shared" si="319"/>
        <v>#VALUE!</v>
      </c>
      <c r="R911" s="8" t="e">
        <f t="shared" si="320"/>
        <v>#VALUE!</v>
      </c>
      <c r="S911" s="8" t="e">
        <f t="shared" si="321"/>
        <v>#VALUE!</v>
      </c>
      <c r="T911" s="8" t="e">
        <f t="shared" si="322"/>
        <v>#VALUE!</v>
      </c>
      <c r="U911" s="8" t="e">
        <f t="shared" si="323"/>
        <v>#VALUE!</v>
      </c>
      <c r="V911" s="8" t="e">
        <f t="shared" si="324"/>
        <v>#VALUE!</v>
      </c>
      <c r="W911" s="8" t="e">
        <f t="shared" si="325"/>
        <v>#VALUE!</v>
      </c>
      <c r="X911" s="11" t="e">
        <f t="shared" si="304"/>
        <v>#VALUE!</v>
      </c>
      <c r="Y911" s="11" t="e">
        <f t="shared" si="305"/>
        <v>#VALUE!</v>
      </c>
      <c r="Z911" s="11" t="e">
        <f t="shared" si="306"/>
        <v>#VALUE!</v>
      </c>
      <c r="AA911" s="11" t="e">
        <f t="shared" si="307"/>
        <v>#VALUE!</v>
      </c>
      <c r="AB911" s="11" t="e">
        <f t="shared" si="308"/>
        <v>#VALUE!</v>
      </c>
      <c r="AC911" s="11" t="e">
        <f t="shared" si="309"/>
        <v>#VALUE!</v>
      </c>
      <c r="AD911" s="11" t="e">
        <f t="shared" si="310"/>
        <v>#VALUE!</v>
      </c>
      <c r="AE911" s="11" t="e">
        <f t="shared" si="311"/>
        <v>#VALUE!</v>
      </c>
      <c r="AF911" s="11" t="e">
        <f t="shared" si="312"/>
        <v>#VALUE!</v>
      </c>
      <c r="AG911" s="11" t="e">
        <f t="shared" si="313"/>
        <v>#VALUE!</v>
      </c>
      <c r="AH911" s="11" t="e">
        <f t="shared" si="314"/>
        <v>#VALUE!</v>
      </c>
    </row>
    <row r="912" spans="1:34">
      <c r="A912" s="3">
        <v>62184</v>
      </c>
      <c r="B912" s="4" t="s">
        <v>103</v>
      </c>
      <c r="C912" s="4" t="s">
        <v>103</v>
      </c>
      <c r="D912" s="4" t="s">
        <v>103</v>
      </c>
      <c r="E912" s="4" t="s">
        <v>103</v>
      </c>
      <c r="F912" s="9" t="s">
        <v>103</v>
      </c>
      <c r="G912" s="11" t="s">
        <v>103</v>
      </c>
      <c r="H912" s="9" t="s">
        <v>103</v>
      </c>
      <c r="I912" s="9" t="s">
        <v>103</v>
      </c>
      <c r="J912" s="9" t="s">
        <v>103</v>
      </c>
      <c r="K912" s="9" t="s">
        <v>103</v>
      </c>
      <c r="L912" s="9" t="s">
        <v>103</v>
      </c>
      <c r="M912" s="7" t="e">
        <f t="shared" si="315"/>
        <v>#VALUE!</v>
      </c>
      <c r="N912" s="8" t="e">
        <f t="shared" si="316"/>
        <v>#VALUE!</v>
      </c>
      <c r="O912" s="8" t="e">
        <f t="shared" si="317"/>
        <v>#VALUE!</v>
      </c>
      <c r="P912" s="8" t="e">
        <f t="shared" si="318"/>
        <v>#VALUE!</v>
      </c>
      <c r="Q912" s="8" t="e">
        <f t="shared" si="319"/>
        <v>#VALUE!</v>
      </c>
      <c r="R912" s="8" t="e">
        <f t="shared" si="320"/>
        <v>#VALUE!</v>
      </c>
      <c r="S912" s="8" t="e">
        <f t="shared" si="321"/>
        <v>#VALUE!</v>
      </c>
      <c r="T912" s="8" t="e">
        <f t="shared" si="322"/>
        <v>#VALUE!</v>
      </c>
      <c r="U912" s="8" t="e">
        <f t="shared" si="323"/>
        <v>#VALUE!</v>
      </c>
      <c r="V912" s="8" t="e">
        <f t="shared" si="324"/>
        <v>#VALUE!</v>
      </c>
      <c r="W912" s="8" t="e">
        <f t="shared" si="325"/>
        <v>#VALUE!</v>
      </c>
      <c r="X912" s="11" t="e">
        <f t="shared" ref="X912:X975" si="326">(M912/M900)-1</f>
        <v>#VALUE!</v>
      </c>
      <c r="Y912" s="11" t="e">
        <f t="shared" ref="Y912:Y975" si="327">(N912/N900)-1</f>
        <v>#VALUE!</v>
      </c>
      <c r="Z912" s="11" t="e">
        <f t="shared" ref="Z912:Z975" si="328">(O912/O900)-1</f>
        <v>#VALUE!</v>
      </c>
      <c r="AA912" s="11" t="e">
        <f t="shared" ref="AA912:AA975" si="329">(P912/P900)-1</f>
        <v>#VALUE!</v>
      </c>
      <c r="AB912" s="11" t="e">
        <f t="shared" ref="AB912:AB975" si="330">(Q912/Q900)-1</f>
        <v>#VALUE!</v>
      </c>
      <c r="AC912" s="11" t="e">
        <f t="shared" ref="AC912:AC975" si="331">(R912/R900)-1</f>
        <v>#VALUE!</v>
      </c>
      <c r="AD912" s="11" t="e">
        <f t="shared" ref="AD912:AD975" si="332">(S912/S900)-1</f>
        <v>#VALUE!</v>
      </c>
      <c r="AE912" s="11" t="e">
        <f t="shared" ref="AE912:AE975" si="333">(T912/T900)-1</f>
        <v>#VALUE!</v>
      </c>
      <c r="AF912" s="11" t="e">
        <f t="shared" ref="AF912:AF975" si="334">(U912/U900)-1</f>
        <v>#VALUE!</v>
      </c>
      <c r="AG912" s="11" t="e">
        <f t="shared" ref="AG912:AG975" si="335">(V912/V900)-1</f>
        <v>#VALUE!</v>
      </c>
      <c r="AH912" s="11" t="e">
        <f t="shared" ref="AH912:AH975" si="336">(W912/W900)-1</f>
        <v>#VALUE!</v>
      </c>
    </row>
    <row r="913" spans="1:34">
      <c r="A913" s="3">
        <v>62214</v>
      </c>
      <c r="B913" s="4" t="s">
        <v>103</v>
      </c>
      <c r="C913" s="4" t="s">
        <v>103</v>
      </c>
      <c r="D913" s="4" t="s">
        <v>103</v>
      </c>
      <c r="E913" s="4" t="s">
        <v>103</v>
      </c>
      <c r="F913" s="9" t="s">
        <v>103</v>
      </c>
      <c r="G913" s="11" t="s">
        <v>103</v>
      </c>
      <c r="H913" s="9" t="s">
        <v>103</v>
      </c>
      <c r="I913" s="9" t="s">
        <v>103</v>
      </c>
      <c r="J913" s="9" t="s">
        <v>103</v>
      </c>
      <c r="K913" s="9" t="s">
        <v>103</v>
      </c>
      <c r="L913" s="9" t="s">
        <v>103</v>
      </c>
      <c r="M913" s="7" t="e">
        <f t="shared" si="315"/>
        <v>#VALUE!</v>
      </c>
      <c r="N913" s="8" t="e">
        <f t="shared" si="316"/>
        <v>#VALUE!</v>
      </c>
      <c r="O913" s="8" t="e">
        <f t="shared" si="317"/>
        <v>#VALUE!</v>
      </c>
      <c r="P913" s="8" t="e">
        <f t="shared" si="318"/>
        <v>#VALUE!</v>
      </c>
      <c r="Q913" s="8" t="e">
        <f t="shared" si="319"/>
        <v>#VALUE!</v>
      </c>
      <c r="R913" s="8" t="e">
        <f t="shared" si="320"/>
        <v>#VALUE!</v>
      </c>
      <c r="S913" s="8" t="e">
        <f t="shared" si="321"/>
        <v>#VALUE!</v>
      </c>
      <c r="T913" s="8" t="e">
        <f t="shared" si="322"/>
        <v>#VALUE!</v>
      </c>
      <c r="U913" s="8" t="e">
        <f t="shared" si="323"/>
        <v>#VALUE!</v>
      </c>
      <c r="V913" s="8" t="e">
        <f t="shared" si="324"/>
        <v>#VALUE!</v>
      </c>
      <c r="W913" s="8" t="e">
        <f t="shared" si="325"/>
        <v>#VALUE!</v>
      </c>
      <c r="X913" s="11" t="e">
        <f t="shared" si="326"/>
        <v>#VALUE!</v>
      </c>
      <c r="Y913" s="11" t="e">
        <f t="shared" si="327"/>
        <v>#VALUE!</v>
      </c>
      <c r="Z913" s="11" t="e">
        <f t="shared" si="328"/>
        <v>#VALUE!</v>
      </c>
      <c r="AA913" s="11" t="e">
        <f t="shared" si="329"/>
        <v>#VALUE!</v>
      </c>
      <c r="AB913" s="11" t="e">
        <f t="shared" si="330"/>
        <v>#VALUE!</v>
      </c>
      <c r="AC913" s="11" t="e">
        <f t="shared" si="331"/>
        <v>#VALUE!</v>
      </c>
      <c r="AD913" s="11" t="e">
        <f t="shared" si="332"/>
        <v>#VALUE!</v>
      </c>
      <c r="AE913" s="11" t="e">
        <f t="shared" si="333"/>
        <v>#VALUE!</v>
      </c>
      <c r="AF913" s="11" t="e">
        <f t="shared" si="334"/>
        <v>#VALUE!</v>
      </c>
      <c r="AG913" s="11" t="e">
        <f t="shared" si="335"/>
        <v>#VALUE!</v>
      </c>
      <c r="AH913" s="11" t="e">
        <f t="shared" si="336"/>
        <v>#VALUE!</v>
      </c>
    </row>
    <row r="914" spans="1:34">
      <c r="A914" s="3">
        <v>62245</v>
      </c>
      <c r="B914" s="4" t="s">
        <v>103</v>
      </c>
      <c r="C914" s="4" t="s">
        <v>103</v>
      </c>
      <c r="D914" s="4" t="s">
        <v>103</v>
      </c>
      <c r="E914" s="4" t="s">
        <v>103</v>
      </c>
      <c r="F914" s="9" t="s">
        <v>103</v>
      </c>
      <c r="G914" s="11" t="s">
        <v>103</v>
      </c>
      <c r="H914" s="9" t="s">
        <v>103</v>
      </c>
      <c r="I914" s="9" t="s">
        <v>103</v>
      </c>
      <c r="J914" s="9" t="s">
        <v>103</v>
      </c>
      <c r="K914" s="9" t="s">
        <v>103</v>
      </c>
      <c r="L914" s="9" t="s">
        <v>103</v>
      </c>
      <c r="M914" s="7" t="e">
        <f t="shared" si="315"/>
        <v>#VALUE!</v>
      </c>
      <c r="N914" s="8" t="e">
        <f t="shared" si="316"/>
        <v>#VALUE!</v>
      </c>
      <c r="O914" s="8" t="e">
        <f t="shared" si="317"/>
        <v>#VALUE!</v>
      </c>
      <c r="P914" s="8" t="e">
        <f t="shared" si="318"/>
        <v>#VALUE!</v>
      </c>
      <c r="Q914" s="8" t="e">
        <f t="shared" si="319"/>
        <v>#VALUE!</v>
      </c>
      <c r="R914" s="8" t="e">
        <f t="shared" si="320"/>
        <v>#VALUE!</v>
      </c>
      <c r="S914" s="8" t="e">
        <f t="shared" si="321"/>
        <v>#VALUE!</v>
      </c>
      <c r="T914" s="8" t="e">
        <f t="shared" si="322"/>
        <v>#VALUE!</v>
      </c>
      <c r="U914" s="8" t="e">
        <f t="shared" si="323"/>
        <v>#VALUE!</v>
      </c>
      <c r="V914" s="8" t="e">
        <f t="shared" si="324"/>
        <v>#VALUE!</v>
      </c>
      <c r="W914" s="8" t="e">
        <f t="shared" si="325"/>
        <v>#VALUE!</v>
      </c>
      <c r="X914" s="11" t="e">
        <f t="shared" si="326"/>
        <v>#VALUE!</v>
      </c>
      <c r="Y914" s="11" t="e">
        <f t="shared" si="327"/>
        <v>#VALUE!</v>
      </c>
      <c r="Z914" s="11" t="e">
        <f t="shared" si="328"/>
        <v>#VALUE!</v>
      </c>
      <c r="AA914" s="11" t="e">
        <f t="shared" si="329"/>
        <v>#VALUE!</v>
      </c>
      <c r="AB914" s="11" t="e">
        <f t="shared" si="330"/>
        <v>#VALUE!</v>
      </c>
      <c r="AC914" s="11" t="e">
        <f t="shared" si="331"/>
        <v>#VALUE!</v>
      </c>
      <c r="AD914" s="11" t="e">
        <f t="shared" si="332"/>
        <v>#VALUE!</v>
      </c>
      <c r="AE914" s="11" t="e">
        <f t="shared" si="333"/>
        <v>#VALUE!</v>
      </c>
      <c r="AF914" s="11" t="e">
        <f t="shared" si="334"/>
        <v>#VALUE!</v>
      </c>
      <c r="AG914" s="11" t="e">
        <f t="shared" si="335"/>
        <v>#VALUE!</v>
      </c>
      <c r="AH914" s="11" t="e">
        <f t="shared" si="336"/>
        <v>#VALUE!</v>
      </c>
    </row>
    <row r="915" spans="1:34">
      <c r="A915" s="3">
        <v>62275</v>
      </c>
      <c r="B915" s="4" t="s">
        <v>103</v>
      </c>
      <c r="C915" s="4" t="s">
        <v>103</v>
      </c>
      <c r="D915" s="4" t="s">
        <v>103</v>
      </c>
      <c r="E915" s="4" t="s">
        <v>103</v>
      </c>
      <c r="F915" s="9" t="s">
        <v>103</v>
      </c>
      <c r="G915" s="11" t="s">
        <v>103</v>
      </c>
      <c r="H915" s="9" t="s">
        <v>103</v>
      </c>
      <c r="I915" s="9" t="s">
        <v>103</v>
      </c>
      <c r="J915" s="9" t="s">
        <v>103</v>
      </c>
      <c r="K915" s="9" t="s">
        <v>103</v>
      </c>
      <c r="L915" s="9" t="s">
        <v>103</v>
      </c>
      <c r="M915" s="7" t="e">
        <f t="shared" si="315"/>
        <v>#VALUE!</v>
      </c>
      <c r="N915" s="8" t="e">
        <f t="shared" si="316"/>
        <v>#VALUE!</v>
      </c>
      <c r="O915" s="8" t="e">
        <f t="shared" si="317"/>
        <v>#VALUE!</v>
      </c>
      <c r="P915" s="8" t="e">
        <f t="shared" si="318"/>
        <v>#VALUE!</v>
      </c>
      <c r="Q915" s="8" t="e">
        <f t="shared" si="319"/>
        <v>#VALUE!</v>
      </c>
      <c r="R915" s="8" t="e">
        <f t="shared" si="320"/>
        <v>#VALUE!</v>
      </c>
      <c r="S915" s="8" t="e">
        <f t="shared" si="321"/>
        <v>#VALUE!</v>
      </c>
      <c r="T915" s="8" t="e">
        <f t="shared" si="322"/>
        <v>#VALUE!</v>
      </c>
      <c r="U915" s="8" t="e">
        <f t="shared" si="323"/>
        <v>#VALUE!</v>
      </c>
      <c r="V915" s="8" t="e">
        <f t="shared" si="324"/>
        <v>#VALUE!</v>
      </c>
      <c r="W915" s="8" t="e">
        <f t="shared" si="325"/>
        <v>#VALUE!</v>
      </c>
      <c r="X915" s="11" t="e">
        <f t="shared" si="326"/>
        <v>#VALUE!</v>
      </c>
      <c r="Y915" s="11" t="e">
        <f t="shared" si="327"/>
        <v>#VALUE!</v>
      </c>
      <c r="Z915" s="11" t="e">
        <f t="shared" si="328"/>
        <v>#VALUE!</v>
      </c>
      <c r="AA915" s="11" t="e">
        <f t="shared" si="329"/>
        <v>#VALUE!</v>
      </c>
      <c r="AB915" s="11" t="e">
        <f t="shared" si="330"/>
        <v>#VALUE!</v>
      </c>
      <c r="AC915" s="11" t="e">
        <f t="shared" si="331"/>
        <v>#VALUE!</v>
      </c>
      <c r="AD915" s="11" t="e">
        <f t="shared" si="332"/>
        <v>#VALUE!</v>
      </c>
      <c r="AE915" s="11" t="e">
        <f t="shared" si="333"/>
        <v>#VALUE!</v>
      </c>
      <c r="AF915" s="11" t="e">
        <f t="shared" si="334"/>
        <v>#VALUE!</v>
      </c>
      <c r="AG915" s="11" t="e">
        <f t="shared" si="335"/>
        <v>#VALUE!</v>
      </c>
      <c r="AH915" s="11" t="e">
        <f t="shared" si="336"/>
        <v>#VALUE!</v>
      </c>
    </row>
    <row r="916" spans="1:34">
      <c r="A916" s="3">
        <v>62306</v>
      </c>
      <c r="B916" s="4" t="s">
        <v>103</v>
      </c>
      <c r="C916" s="4" t="s">
        <v>103</v>
      </c>
      <c r="D916" s="4" t="s">
        <v>103</v>
      </c>
      <c r="E916" s="4" t="s">
        <v>103</v>
      </c>
      <c r="F916" s="9" t="s">
        <v>103</v>
      </c>
      <c r="G916" s="11" t="s">
        <v>103</v>
      </c>
      <c r="H916" s="9" t="s">
        <v>103</v>
      </c>
      <c r="I916" s="9" t="s">
        <v>103</v>
      </c>
      <c r="J916" s="9" t="s">
        <v>103</v>
      </c>
      <c r="K916" s="9" t="s">
        <v>103</v>
      </c>
      <c r="L916" s="9" t="s">
        <v>103</v>
      </c>
      <c r="M916" s="7" t="e">
        <f t="shared" si="315"/>
        <v>#VALUE!</v>
      </c>
      <c r="N916" s="8" t="e">
        <f t="shared" si="316"/>
        <v>#VALUE!</v>
      </c>
      <c r="O916" s="8" t="e">
        <f t="shared" si="317"/>
        <v>#VALUE!</v>
      </c>
      <c r="P916" s="8" t="e">
        <f t="shared" si="318"/>
        <v>#VALUE!</v>
      </c>
      <c r="Q916" s="8" t="e">
        <f t="shared" si="319"/>
        <v>#VALUE!</v>
      </c>
      <c r="R916" s="8" t="e">
        <f t="shared" si="320"/>
        <v>#VALUE!</v>
      </c>
      <c r="S916" s="8" t="e">
        <f t="shared" si="321"/>
        <v>#VALUE!</v>
      </c>
      <c r="T916" s="8" t="e">
        <f t="shared" si="322"/>
        <v>#VALUE!</v>
      </c>
      <c r="U916" s="8" t="e">
        <f t="shared" si="323"/>
        <v>#VALUE!</v>
      </c>
      <c r="V916" s="8" t="e">
        <f t="shared" si="324"/>
        <v>#VALUE!</v>
      </c>
      <c r="W916" s="8" t="e">
        <f t="shared" si="325"/>
        <v>#VALUE!</v>
      </c>
      <c r="X916" s="11" t="e">
        <f t="shared" si="326"/>
        <v>#VALUE!</v>
      </c>
      <c r="Y916" s="11" t="e">
        <f t="shared" si="327"/>
        <v>#VALUE!</v>
      </c>
      <c r="Z916" s="11" t="e">
        <f t="shared" si="328"/>
        <v>#VALUE!</v>
      </c>
      <c r="AA916" s="11" t="e">
        <f t="shared" si="329"/>
        <v>#VALUE!</v>
      </c>
      <c r="AB916" s="11" t="e">
        <f t="shared" si="330"/>
        <v>#VALUE!</v>
      </c>
      <c r="AC916" s="11" t="e">
        <f t="shared" si="331"/>
        <v>#VALUE!</v>
      </c>
      <c r="AD916" s="11" t="e">
        <f t="shared" si="332"/>
        <v>#VALUE!</v>
      </c>
      <c r="AE916" s="11" t="e">
        <f t="shared" si="333"/>
        <v>#VALUE!</v>
      </c>
      <c r="AF916" s="11" t="e">
        <f t="shared" si="334"/>
        <v>#VALUE!</v>
      </c>
      <c r="AG916" s="11" t="e">
        <f t="shared" si="335"/>
        <v>#VALUE!</v>
      </c>
      <c r="AH916" s="11" t="e">
        <f t="shared" si="336"/>
        <v>#VALUE!</v>
      </c>
    </row>
    <row r="917" spans="1:34">
      <c r="A917" s="3">
        <v>62337</v>
      </c>
      <c r="B917" s="4" t="s">
        <v>103</v>
      </c>
      <c r="C917" s="4" t="s">
        <v>103</v>
      </c>
      <c r="D917" s="4" t="s">
        <v>103</v>
      </c>
      <c r="E917" s="4" t="s">
        <v>103</v>
      </c>
      <c r="F917" s="9" t="s">
        <v>103</v>
      </c>
      <c r="G917" s="11" t="s">
        <v>103</v>
      </c>
      <c r="H917" s="9" t="s">
        <v>103</v>
      </c>
      <c r="I917" s="9" t="s">
        <v>103</v>
      </c>
      <c r="J917" s="9" t="s">
        <v>103</v>
      </c>
      <c r="K917" s="9" t="s">
        <v>103</v>
      </c>
      <c r="L917" s="9" t="s">
        <v>103</v>
      </c>
      <c r="M917" s="7" t="e">
        <f t="shared" si="315"/>
        <v>#VALUE!</v>
      </c>
      <c r="N917" s="8" t="e">
        <f t="shared" si="316"/>
        <v>#VALUE!</v>
      </c>
      <c r="O917" s="8" t="e">
        <f t="shared" si="317"/>
        <v>#VALUE!</v>
      </c>
      <c r="P917" s="8" t="e">
        <f t="shared" si="318"/>
        <v>#VALUE!</v>
      </c>
      <c r="Q917" s="8" t="e">
        <f t="shared" si="319"/>
        <v>#VALUE!</v>
      </c>
      <c r="R917" s="8" t="e">
        <f t="shared" si="320"/>
        <v>#VALUE!</v>
      </c>
      <c r="S917" s="8" t="e">
        <f t="shared" si="321"/>
        <v>#VALUE!</v>
      </c>
      <c r="T917" s="8" t="e">
        <f t="shared" si="322"/>
        <v>#VALUE!</v>
      </c>
      <c r="U917" s="8" t="e">
        <f t="shared" si="323"/>
        <v>#VALUE!</v>
      </c>
      <c r="V917" s="8" t="e">
        <f t="shared" si="324"/>
        <v>#VALUE!</v>
      </c>
      <c r="W917" s="8" t="e">
        <f t="shared" si="325"/>
        <v>#VALUE!</v>
      </c>
      <c r="X917" s="11" t="e">
        <f t="shared" si="326"/>
        <v>#VALUE!</v>
      </c>
      <c r="Y917" s="11" t="e">
        <f t="shared" si="327"/>
        <v>#VALUE!</v>
      </c>
      <c r="Z917" s="11" t="e">
        <f t="shared" si="328"/>
        <v>#VALUE!</v>
      </c>
      <c r="AA917" s="11" t="e">
        <f t="shared" si="329"/>
        <v>#VALUE!</v>
      </c>
      <c r="AB917" s="11" t="e">
        <f t="shared" si="330"/>
        <v>#VALUE!</v>
      </c>
      <c r="AC917" s="11" t="e">
        <f t="shared" si="331"/>
        <v>#VALUE!</v>
      </c>
      <c r="AD917" s="11" t="e">
        <f t="shared" si="332"/>
        <v>#VALUE!</v>
      </c>
      <c r="AE917" s="11" t="e">
        <f t="shared" si="333"/>
        <v>#VALUE!</v>
      </c>
      <c r="AF917" s="11" t="e">
        <f t="shared" si="334"/>
        <v>#VALUE!</v>
      </c>
      <c r="AG917" s="11" t="e">
        <f t="shared" si="335"/>
        <v>#VALUE!</v>
      </c>
      <c r="AH917" s="11" t="e">
        <f t="shared" si="336"/>
        <v>#VALUE!</v>
      </c>
    </row>
    <row r="918" spans="1:34">
      <c r="A918" s="3">
        <v>62367</v>
      </c>
      <c r="B918" s="4" t="s">
        <v>103</v>
      </c>
      <c r="C918" s="4" t="s">
        <v>103</v>
      </c>
      <c r="D918" s="4" t="s">
        <v>103</v>
      </c>
      <c r="E918" s="4" t="s">
        <v>103</v>
      </c>
      <c r="F918" s="9" t="s">
        <v>103</v>
      </c>
      <c r="G918" s="11" t="s">
        <v>103</v>
      </c>
      <c r="H918" s="9" t="s">
        <v>103</v>
      </c>
      <c r="I918" s="9" t="s">
        <v>103</v>
      </c>
      <c r="J918" s="9" t="s">
        <v>103</v>
      </c>
      <c r="K918" s="9" t="s">
        <v>103</v>
      </c>
      <c r="L918" s="9" t="s">
        <v>103</v>
      </c>
      <c r="M918" s="7" t="e">
        <f t="shared" si="315"/>
        <v>#VALUE!</v>
      </c>
      <c r="N918" s="8" t="e">
        <f t="shared" si="316"/>
        <v>#VALUE!</v>
      </c>
      <c r="O918" s="8" t="e">
        <f t="shared" si="317"/>
        <v>#VALUE!</v>
      </c>
      <c r="P918" s="8" t="e">
        <f t="shared" si="318"/>
        <v>#VALUE!</v>
      </c>
      <c r="Q918" s="8" t="e">
        <f t="shared" si="319"/>
        <v>#VALUE!</v>
      </c>
      <c r="R918" s="8" t="e">
        <f t="shared" si="320"/>
        <v>#VALUE!</v>
      </c>
      <c r="S918" s="8" t="e">
        <f t="shared" si="321"/>
        <v>#VALUE!</v>
      </c>
      <c r="T918" s="8" t="e">
        <f t="shared" si="322"/>
        <v>#VALUE!</v>
      </c>
      <c r="U918" s="8" t="e">
        <f t="shared" si="323"/>
        <v>#VALUE!</v>
      </c>
      <c r="V918" s="8" t="e">
        <f t="shared" si="324"/>
        <v>#VALUE!</v>
      </c>
      <c r="W918" s="8" t="e">
        <f t="shared" si="325"/>
        <v>#VALUE!</v>
      </c>
      <c r="X918" s="11" t="e">
        <f t="shared" si="326"/>
        <v>#VALUE!</v>
      </c>
      <c r="Y918" s="11" t="e">
        <f t="shared" si="327"/>
        <v>#VALUE!</v>
      </c>
      <c r="Z918" s="11" t="e">
        <f t="shared" si="328"/>
        <v>#VALUE!</v>
      </c>
      <c r="AA918" s="11" t="e">
        <f t="shared" si="329"/>
        <v>#VALUE!</v>
      </c>
      <c r="AB918" s="11" t="e">
        <f t="shared" si="330"/>
        <v>#VALUE!</v>
      </c>
      <c r="AC918" s="11" t="e">
        <f t="shared" si="331"/>
        <v>#VALUE!</v>
      </c>
      <c r="AD918" s="11" t="e">
        <f t="shared" si="332"/>
        <v>#VALUE!</v>
      </c>
      <c r="AE918" s="11" t="e">
        <f t="shared" si="333"/>
        <v>#VALUE!</v>
      </c>
      <c r="AF918" s="11" t="e">
        <f t="shared" si="334"/>
        <v>#VALUE!</v>
      </c>
      <c r="AG918" s="11" t="e">
        <f t="shared" si="335"/>
        <v>#VALUE!</v>
      </c>
      <c r="AH918" s="11" t="e">
        <f t="shared" si="336"/>
        <v>#VALUE!</v>
      </c>
    </row>
    <row r="919" spans="1:34">
      <c r="A919" s="3">
        <v>62398</v>
      </c>
      <c r="B919" s="4" t="s">
        <v>103</v>
      </c>
      <c r="C919" s="4" t="s">
        <v>103</v>
      </c>
      <c r="D919" s="4" t="s">
        <v>103</v>
      </c>
      <c r="E919" s="4" t="s">
        <v>103</v>
      </c>
      <c r="F919" s="9" t="s">
        <v>103</v>
      </c>
      <c r="G919" s="11" t="s">
        <v>103</v>
      </c>
      <c r="H919" s="9" t="s">
        <v>103</v>
      </c>
      <c r="I919" s="9" t="s">
        <v>103</v>
      </c>
      <c r="J919" s="9" t="s">
        <v>103</v>
      </c>
      <c r="K919" s="9" t="s">
        <v>103</v>
      </c>
      <c r="L919" s="9" t="s">
        <v>103</v>
      </c>
      <c r="M919" s="7" t="e">
        <f t="shared" si="315"/>
        <v>#VALUE!</v>
      </c>
      <c r="N919" s="8" t="e">
        <f t="shared" si="316"/>
        <v>#VALUE!</v>
      </c>
      <c r="O919" s="8" t="e">
        <f t="shared" si="317"/>
        <v>#VALUE!</v>
      </c>
      <c r="P919" s="8" t="e">
        <f t="shared" si="318"/>
        <v>#VALUE!</v>
      </c>
      <c r="Q919" s="8" t="e">
        <f t="shared" si="319"/>
        <v>#VALUE!</v>
      </c>
      <c r="R919" s="8" t="e">
        <f t="shared" si="320"/>
        <v>#VALUE!</v>
      </c>
      <c r="S919" s="8" t="e">
        <f t="shared" si="321"/>
        <v>#VALUE!</v>
      </c>
      <c r="T919" s="8" t="e">
        <f t="shared" si="322"/>
        <v>#VALUE!</v>
      </c>
      <c r="U919" s="8" t="e">
        <f t="shared" si="323"/>
        <v>#VALUE!</v>
      </c>
      <c r="V919" s="8" t="e">
        <f t="shared" si="324"/>
        <v>#VALUE!</v>
      </c>
      <c r="W919" s="8" t="e">
        <f t="shared" si="325"/>
        <v>#VALUE!</v>
      </c>
      <c r="X919" s="11" t="e">
        <f t="shared" si="326"/>
        <v>#VALUE!</v>
      </c>
      <c r="Y919" s="11" t="e">
        <f t="shared" si="327"/>
        <v>#VALUE!</v>
      </c>
      <c r="Z919" s="11" t="e">
        <f t="shared" si="328"/>
        <v>#VALUE!</v>
      </c>
      <c r="AA919" s="11" t="e">
        <f t="shared" si="329"/>
        <v>#VALUE!</v>
      </c>
      <c r="AB919" s="11" t="e">
        <f t="shared" si="330"/>
        <v>#VALUE!</v>
      </c>
      <c r="AC919" s="11" t="e">
        <f t="shared" si="331"/>
        <v>#VALUE!</v>
      </c>
      <c r="AD919" s="11" t="e">
        <f t="shared" si="332"/>
        <v>#VALUE!</v>
      </c>
      <c r="AE919" s="11" t="e">
        <f t="shared" si="333"/>
        <v>#VALUE!</v>
      </c>
      <c r="AF919" s="11" t="e">
        <f t="shared" si="334"/>
        <v>#VALUE!</v>
      </c>
      <c r="AG919" s="11" t="e">
        <f t="shared" si="335"/>
        <v>#VALUE!</v>
      </c>
      <c r="AH919" s="11" t="e">
        <f t="shared" si="336"/>
        <v>#VALUE!</v>
      </c>
    </row>
    <row r="920" spans="1:34">
      <c r="A920" s="3">
        <v>62428</v>
      </c>
      <c r="B920" s="4" t="s">
        <v>103</v>
      </c>
      <c r="C920" s="4" t="s">
        <v>103</v>
      </c>
      <c r="D920" s="4" t="s">
        <v>103</v>
      </c>
      <c r="E920" s="4" t="s">
        <v>103</v>
      </c>
      <c r="F920" s="9" t="s">
        <v>103</v>
      </c>
      <c r="G920" s="11" t="s">
        <v>103</v>
      </c>
      <c r="H920" s="9" t="s">
        <v>103</v>
      </c>
      <c r="I920" s="9" t="s">
        <v>103</v>
      </c>
      <c r="J920" s="9" t="s">
        <v>103</v>
      </c>
      <c r="K920" s="9" t="s">
        <v>103</v>
      </c>
      <c r="L920" s="9" t="s">
        <v>103</v>
      </c>
      <c r="M920" s="7" t="e">
        <f t="shared" si="315"/>
        <v>#VALUE!</v>
      </c>
      <c r="N920" s="8" t="e">
        <f t="shared" si="316"/>
        <v>#VALUE!</v>
      </c>
      <c r="O920" s="8" t="e">
        <f t="shared" si="317"/>
        <v>#VALUE!</v>
      </c>
      <c r="P920" s="8" t="e">
        <f t="shared" si="318"/>
        <v>#VALUE!</v>
      </c>
      <c r="Q920" s="8" t="e">
        <f t="shared" si="319"/>
        <v>#VALUE!</v>
      </c>
      <c r="R920" s="8" t="e">
        <f t="shared" si="320"/>
        <v>#VALUE!</v>
      </c>
      <c r="S920" s="8" t="e">
        <f t="shared" si="321"/>
        <v>#VALUE!</v>
      </c>
      <c r="T920" s="8" t="e">
        <f t="shared" si="322"/>
        <v>#VALUE!</v>
      </c>
      <c r="U920" s="8" t="e">
        <f t="shared" si="323"/>
        <v>#VALUE!</v>
      </c>
      <c r="V920" s="8" t="e">
        <f t="shared" si="324"/>
        <v>#VALUE!</v>
      </c>
      <c r="W920" s="8" t="e">
        <f t="shared" si="325"/>
        <v>#VALUE!</v>
      </c>
      <c r="X920" s="11" t="e">
        <f t="shared" si="326"/>
        <v>#VALUE!</v>
      </c>
      <c r="Y920" s="11" t="e">
        <f t="shared" si="327"/>
        <v>#VALUE!</v>
      </c>
      <c r="Z920" s="11" t="e">
        <f t="shared" si="328"/>
        <v>#VALUE!</v>
      </c>
      <c r="AA920" s="11" t="e">
        <f t="shared" si="329"/>
        <v>#VALUE!</v>
      </c>
      <c r="AB920" s="11" t="e">
        <f t="shared" si="330"/>
        <v>#VALUE!</v>
      </c>
      <c r="AC920" s="11" t="e">
        <f t="shared" si="331"/>
        <v>#VALUE!</v>
      </c>
      <c r="AD920" s="11" t="e">
        <f t="shared" si="332"/>
        <v>#VALUE!</v>
      </c>
      <c r="AE920" s="11" t="e">
        <f t="shared" si="333"/>
        <v>#VALUE!</v>
      </c>
      <c r="AF920" s="11" t="e">
        <f t="shared" si="334"/>
        <v>#VALUE!</v>
      </c>
      <c r="AG920" s="11" t="e">
        <f t="shared" si="335"/>
        <v>#VALUE!</v>
      </c>
      <c r="AH920" s="11" t="e">
        <f t="shared" si="336"/>
        <v>#VALUE!</v>
      </c>
    </row>
    <row r="921" spans="1:34">
      <c r="A921" s="3">
        <v>62459</v>
      </c>
      <c r="B921" s="4" t="s">
        <v>103</v>
      </c>
      <c r="C921" s="4" t="s">
        <v>103</v>
      </c>
      <c r="D921" s="4" t="s">
        <v>103</v>
      </c>
      <c r="E921" s="4" t="s">
        <v>103</v>
      </c>
      <c r="F921" s="9" t="s">
        <v>103</v>
      </c>
      <c r="G921" s="11" t="s">
        <v>103</v>
      </c>
      <c r="H921" s="9" t="s">
        <v>103</v>
      </c>
      <c r="I921" s="9" t="s">
        <v>103</v>
      </c>
      <c r="J921" s="9" t="s">
        <v>103</v>
      </c>
      <c r="K921" s="9" t="s">
        <v>103</v>
      </c>
      <c r="L921" s="9" t="s">
        <v>103</v>
      </c>
      <c r="M921" s="7" t="e">
        <f t="shared" si="315"/>
        <v>#VALUE!</v>
      </c>
      <c r="N921" s="8" t="e">
        <f t="shared" si="316"/>
        <v>#VALUE!</v>
      </c>
      <c r="O921" s="8" t="e">
        <f t="shared" si="317"/>
        <v>#VALUE!</v>
      </c>
      <c r="P921" s="8" t="e">
        <f t="shared" si="318"/>
        <v>#VALUE!</v>
      </c>
      <c r="Q921" s="8" t="e">
        <f t="shared" si="319"/>
        <v>#VALUE!</v>
      </c>
      <c r="R921" s="8" t="e">
        <f t="shared" si="320"/>
        <v>#VALUE!</v>
      </c>
      <c r="S921" s="8" t="e">
        <f t="shared" si="321"/>
        <v>#VALUE!</v>
      </c>
      <c r="T921" s="8" t="e">
        <f t="shared" si="322"/>
        <v>#VALUE!</v>
      </c>
      <c r="U921" s="8" t="e">
        <f t="shared" si="323"/>
        <v>#VALUE!</v>
      </c>
      <c r="V921" s="8" t="e">
        <f t="shared" si="324"/>
        <v>#VALUE!</v>
      </c>
      <c r="W921" s="8" t="e">
        <f t="shared" si="325"/>
        <v>#VALUE!</v>
      </c>
      <c r="X921" s="11" t="e">
        <f t="shared" si="326"/>
        <v>#VALUE!</v>
      </c>
      <c r="Y921" s="11" t="e">
        <f t="shared" si="327"/>
        <v>#VALUE!</v>
      </c>
      <c r="Z921" s="11" t="e">
        <f t="shared" si="328"/>
        <v>#VALUE!</v>
      </c>
      <c r="AA921" s="11" t="e">
        <f t="shared" si="329"/>
        <v>#VALUE!</v>
      </c>
      <c r="AB921" s="11" t="e">
        <f t="shared" si="330"/>
        <v>#VALUE!</v>
      </c>
      <c r="AC921" s="11" t="e">
        <f t="shared" si="331"/>
        <v>#VALUE!</v>
      </c>
      <c r="AD921" s="11" t="e">
        <f t="shared" si="332"/>
        <v>#VALUE!</v>
      </c>
      <c r="AE921" s="11" t="e">
        <f t="shared" si="333"/>
        <v>#VALUE!</v>
      </c>
      <c r="AF921" s="11" t="e">
        <f t="shared" si="334"/>
        <v>#VALUE!</v>
      </c>
      <c r="AG921" s="11" t="e">
        <f t="shared" si="335"/>
        <v>#VALUE!</v>
      </c>
      <c r="AH921" s="11" t="e">
        <f t="shared" si="336"/>
        <v>#VALUE!</v>
      </c>
    </row>
    <row r="922" spans="1:34">
      <c r="A922" s="3">
        <v>62490</v>
      </c>
      <c r="B922" s="4" t="s">
        <v>103</v>
      </c>
      <c r="C922" s="4" t="s">
        <v>103</v>
      </c>
      <c r="D922" s="4" t="s">
        <v>103</v>
      </c>
      <c r="E922" s="4" t="s">
        <v>103</v>
      </c>
      <c r="F922" s="9" t="s">
        <v>103</v>
      </c>
      <c r="G922" s="11" t="s">
        <v>103</v>
      </c>
      <c r="H922" s="9" t="s">
        <v>103</v>
      </c>
      <c r="I922" s="9" t="s">
        <v>103</v>
      </c>
      <c r="J922" s="9" t="s">
        <v>103</v>
      </c>
      <c r="K922" s="9" t="s">
        <v>103</v>
      </c>
      <c r="L922" s="9" t="s">
        <v>103</v>
      </c>
      <c r="M922" s="7" t="e">
        <f t="shared" si="315"/>
        <v>#VALUE!</v>
      </c>
      <c r="N922" s="8" t="e">
        <f t="shared" si="316"/>
        <v>#VALUE!</v>
      </c>
      <c r="O922" s="8" t="e">
        <f t="shared" si="317"/>
        <v>#VALUE!</v>
      </c>
      <c r="P922" s="8" t="e">
        <f t="shared" si="318"/>
        <v>#VALUE!</v>
      </c>
      <c r="Q922" s="8" t="e">
        <f t="shared" si="319"/>
        <v>#VALUE!</v>
      </c>
      <c r="R922" s="8" t="e">
        <f t="shared" si="320"/>
        <v>#VALUE!</v>
      </c>
      <c r="S922" s="8" t="e">
        <f t="shared" si="321"/>
        <v>#VALUE!</v>
      </c>
      <c r="T922" s="8" t="e">
        <f t="shared" si="322"/>
        <v>#VALUE!</v>
      </c>
      <c r="U922" s="8" t="e">
        <f t="shared" si="323"/>
        <v>#VALUE!</v>
      </c>
      <c r="V922" s="8" t="e">
        <f t="shared" si="324"/>
        <v>#VALUE!</v>
      </c>
      <c r="W922" s="8" t="e">
        <f t="shared" si="325"/>
        <v>#VALUE!</v>
      </c>
      <c r="X922" s="11" t="e">
        <f t="shared" si="326"/>
        <v>#VALUE!</v>
      </c>
      <c r="Y922" s="11" t="e">
        <f t="shared" si="327"/>
        <v>#VALUE!</v>
      </c>
      <c r="Z922" s="11" t="e">
        <f t="shared" si="328"/>
        <v>#VALUE!</v>
      </c>
      <c r="AA922" s="11" t="e">
        <f t="shared" si="329"/>
        <v>#VALUE!</v>
      </c>
      <c r="AB922" s="11" t="e">
        <f t="shared" si="330"/>
        <v>#VALUE!</v>
      </c>
      <c r="AC922" s="11" t="e">
        <f t="shared" si="331"/>
        <v>#VALUE!</v>
      </c>
      <c r="AD922" s="11" t="e">
        <f t="shared" si="332"/>
        <v>#VALUE!</v>
      </c>
      <c r="AE922" s="11" t="e">
        <f t="shared" si="333"/>
        <v>#VALUE!</v>
      </c>
      <c r="AF922" s="11" t="e">
        <f t="shared" si="334"/>
        <v>#VALUE!</v>
      </c>
      <c r="AG922" s="11" t="e">
        <f t="shared" si="335"/>
        <v>#VALUE!</v>
      </c>
      <c r="AH922" s="11" t="e">
        <f t="shared" si="336"/>
        <v>#VALUE!</v>
      </c>
    </row>
    <row r="923" spans="1:34">
      <c r="A923" s="3">
        <v>62518</v>
      </c>
      <c r="B923" s="4" t="s">
        <v>103</v>
      </c>
      <c r="C923" s="4" t="s">
        <v>103</v>
      </c>
      <c r="D923" s="4" t="s">
        <v>103</v>
      </c>
      <c r="E923" s="4" t="s">
        <v>103</v>
      </c>
      <c r="F923" s="9" t="s">
        <v>103</v>
      </c>
      <c r="G923" s="11" t="s">
        <v>103</v>
      </c>
      <c r="H923" s="9" t="s">
        <v>103</v>
      </c>
      <c r="I923" s="9" t="s">
        <v>103</v>
      </c>
      <c r="J923" s="9" t="s">
        <v>103</v>
      </c>
      <c r="K923" s="9" t="s">
        <v>103</v>
      </c>
      <c r="L923" s="9" t="s">
        <v>103</v>
      </c>
      <c r="M923" s="7" t="e">
        <f t="shared" si="315"/>
        <v>#VALUE!</v>
      </c>
      <c r="N923" s="8" t="e">
        <f t="shared" si="316"/>
        <v>#VALUE!</v>
      </c>
      <c r="O923" s="8" t="e">
        <f t="shared" si="317"/>
        <v>#VALUE!</v>
      </c>
      <c r="P923" s="8" t="e">
        <f t="shared" si="318"/>
        <v>#VALUE!</v>
      </c>
      <c r="Q923" s="8" t="e">
        <f t="shared" si="319"/>
        <v>#VALUE!</v>
      </c>
      <c r="R923" s="8" t="e">
        <f t="shared" si="320"/>
        <v>#VALUE!</v>
      </c>
      <c r="S923" s="8" t="e">
        <f t="shared" si="321"/>
        <v>#VALUE!</v>
      </c>
      <c r="T923" s="8" t="e">
        <f t="shared" si="322"/>
        <v>#VALUE!</v>
      </c>
      <c r="U923" s="8" t="e">
        <f t="shared" si="323"/>
        <v>#VALUE!</v>
      </c>
      <c r="V923" s="8" t="e">
        <f t="shared" si="324"/>
        <v>#VALUE!</v>
      </c>
      <c r="W923" s="8" t="e">
        <f t="shared" si="325"/>
        <v>#VALUE!</v>
      </c>
      <c r="X923" s="11" t="e">
        <f t="shared" si="326"/>
        <v>#VALUE!</v>
      </c>
      <c r="Y923" s="11" t="e">
        <f t="shared" si="327"/>
        <v>#VALUE!</v>
      </c>
      <c r="Z923" s="11" t="e">
        <f t="shared" si="328"/>
        <v>#VALUE!</v>
      </c>
      <c r="AA923" s="11" t="e">
        <f t="shared" si="329"/>
        <v>#VALUE!</v>
      </c>
      <c r="AB923" s="11" t="e">
        <f t="shared" si="330"/>
        <v>#VALUE!</v>
      </c>
      <c r="AC923" s="11" t="e">
        <f t="shared" si="331"/>
        <v>#VALUE!</v>
      </c>
      <c r="AD923" s="11" t="e">
        <f t="shared" si="332"/>
        <v>#VALUE!</v>
      </c>
      <c r="AE923" s="11" t="e">
        <f t="shared" si="333"/>
        <v>#VALUE!</v>
      </c>
      <c r="AF923" s="11" t="e">
        <f t="shared" si="334"/>
        <v>#VALUE!</v>
      </c>
      <c r="AG923" s="11" t="e">
        <f t="shared" si="335"/>
        <v>#VALUE!</v>
      </c>
      <c r="AH923" s="11" t="e">
        <f t="shared" si="336"/>
        <v>#VALUE!</v>
      </c>
    </row>
    <row r="924" spans="1:34">
      <c r="A924" s="3">
        <v>62549</v>
      </c>
      <c r="B924" s="4" t="s">
        <v>103</v>
      </c>
      <c r="C924" s="4" t="s">
        <v>103</v>
      </c>
      <c r="D924" s="4" t="s">
        <v>103</v>
      </c>
      <c r="E924" s="4" t="s">
        <v>103</v>
      </c>
      <c r="F924" s="9" t="s">
        <v>103</v>
      </c>
      <c r="G924" s="11" t="s">
        <v>103</v>
      </c>
      <c r="H924" s="9" t="s">
        <v>103</v>
      </c>
      <c r="I924" s="9" t="s">
        <v>103</v>
      </c>
      <c r="J924" s="9" t="s">
        <v>103</v>
      </c>
      <c r="K924" s="9" t="s">
        <v>103</v>
      </c>
      <c r="L924" s="9" t="s">
        <v>103</v>
      </c>
      <c r="M924" s="7" t="e">
        <f t="shared" si="315"/>
        <v>#VALUE!</v>
      </c>
      <c r="N924" s="8" t="e">
        <f t="shared" si="316"/>
        <v>#VALUE!</v>
      </c>
      <c r="O924" s="8" t="e">
        <f t="shared" si="317"/>
        <v>#VALUE!</v>
      </c>
      <c r="P924" s="8" t="e">
        <f t="shared" si="318"/>
        <v>#VALUE!</v>
      </c>
      <c r="Q924" s="8" t="e">
        <f t="shared" si="319"/>
        <v>#VALUE!</v>
      </c>
      <c r="R924" s="8" t="e">
        <f t="shared" si="320"/>
        <v>#VALUE!</v>
      </c>
      <c r="S924" s="8" t="e">
        <f t="shared" si="321"/>
        <v>#VALUE!</v>
      </c>
      <c r="T924" s="8" t="e">
        <f t="shared" si="322"/>
        <v>#VALUE!</v>
      </c>
      <c r="U924" s="8" t="e">
        <f t="shared" si="323"/>
        <v>#VALUE!</v>
      </c>
      <c r="V924" s="8" t="e">
        <f t="shared" si="324"/>
        <v>#VALUE!</v>
      </c>
      <c r="W924" s="8" t="e">
        <f t="shared" si="325"/>
        <v>#VALUE!</v>
      </c>
      <c r="X924" s="11" t="e">
        <f t="shared" si="326"/>
        <v>#VALUE!</v>
      </c>
      <c r="Y924" s="11" t="e">
        <f t="shared" si="327"/>
        <v>#VALUE!</v>
      </c>
      <c r="Z924" s="11" t="e">
        <f t="shared" si="328"/>
        <v>#VALUE!</v>
      </c>
      <c r="AA924" s="11" t="e">
        <f t="shared" si="329"/>
        <v>#VALUE!</v>
      </c>
      <c r="AB924" s="11" t="e">
        <f t="shared" si="330"/>
        <v>#VALUE!</v>
      </c>
      <c r="AC924" s="11" t="e">
        <f t="shared" si="331"/>
        <v>#VALUE!</v>
      </c>
      <c r="AD924" s="11" t="e">
        <f t="shared" si="332"/>
        <v>#VALUE!</v>
      </c>
      <c r="AE924" s="11" t="e">
        <f t="shared" si="333"/>
        <v>#VALUE!</v>
      </c>
      <c r="AF924" s="11" t="e">
        <f t="shared" si="334"/>
        <v>#VALUE!</v>
      </c>
      <c r="AG924" s="11" t="e">
        <f t="shared" si="335"/>
        <v>#VALUE!</v>
      </c>
      <c r="AH924" s="11" t="e">
        <f t="shared" si="336"/>
        <v>#VALUE!</v>
      </c>
    </row>
    <row r="925" spans="1:34">
      <c r="A925" s="3">
        <v>62579</v>
      </c>
      <c r="B925" s="4" t="s">
        <v>103</v>
      </c>
      <c r="C925" s="4" t="s">
        <v>103</v>
      </c>
      <c r="D925" s="4" t="s">
        <v>103</v>
      </c>
      <c r="E925" s="4" t="s">
        <v>103</v>
      </c>
      <c r="F925" s="9" t="s">
        <v>103</v>
      </c>
      <c r="G925" s="11" t="s">
        <v>103</v>
      </c>
      <c r="H925" s="9" t="s">
        <v>103</v>
      </c>
      <c r="I925" s="9" t="s">
        <v>103</v>
      </c>
      <c r="J925" s="9" t="s">
        <v>103</v>
      </c>
      <c r="K925" s="9" t="s">
        <v>103</v>
      </c>
      <c r="L925" s="9" t="s">
        <v>103</v>
      </c>
      <c r="M925" s="7" t="e">
        <f t="shared" si="315"/>
        <v>#VALUE!</v>
      </c>
      <c r="N925" s="8" t="e">
        <f t="shared" si="316"/>
        <v>#VALUE!</v>
      </c>
      <c r="O925" s="8" t="e">
        <f t="shared" si="317"/>
        <v>#VALUE!</v>
      </c>
      <c r="P925" s="8" t="e">
        <f t="shared" si="318"/>
        <v>#VALUE!</v>
      </c>
      <c r="Q925" s="8" t="e">
        <f t="shared" si="319"/>
        <v>#VALUE!</v>
      </c>
      <c r="R925" s="8" t="e">
        <f t="shared" si="320"/>
        <v>#VALUE!</v>
      </c>
      <c r="S925" s="8" t="e">
        <f t="shared" si="321"/>
        <v>#VALUE!</v>
      </c>
      <c r="T925" s="8" t="e">
        <f t="shared" si="322"/>
        <v>#VALUE!</v>
      </c>
      <c r="U925" s="8" t="e">
        <f t="shared" si="323"/>
        <v>#VALUE!</v>
      </c>
      <c r="V925" s="8" t="e">
        <f t="shared" si="324"/>
        <v>#VALUE!</v>
      </c>
      <c r="W925" s="8" t="e">
        <f t="shared" si="325"/>
        <v>#VALUE!</v>
      </c>
      <c r="X925" s="11" t="e">
        <f t="shared" si="326"/>
        <v>#VALUE!</v>
      </c>
      <c r="Y925" s="11" t="e">
        <f t="shared" si="327"/>
        <v>#VALUE!</v>
      </c>
      <c r="Z925" s="11" t="e">
        <f t="shared" si="328"/>
        <v>#VALUE!</v>
      </c>
      <c r="AA925" s="11" t="e">
        <f t="shared" si="329"/>
        <v>#VALUE!</v>
      </c>
      <c r="AB925" s="11" t="e">
        <f t="shared" si="330"/>
        <v>#VALUE!</v>
      </c>
      <c r="AC925" s="11" t="e">
        <f t="shared" si="331"/>
        <v>#VALUE!</v>
      </c>
      <c r="AD925" s="11" t="e">
        <f t="shared" si="332"/>
        <v>#VALUE!</v>
      </c>
      <c r="AE925" s="11" t="e">
        <f t="shared" si="333"/>
        <v>#VALUE!</v>
      </c>
      <c r="AF925" s="11" t="e">
        <f t="shared" si="334"/>
        <v>#VALUE!</v>
      </c>
      <c r="AG925" s="11" t="e">
        <f t="shared" si="335"/>
        <v>#VALUE!</v>
      </c>
      <c r="AH925" s="11" t="e">
        <f t="shared" si="336"/>
        <v>#VALUE!</v>
      </c>
    </row>
    <row r="926" spans="1:34">
      <c r="A926" s="3">
        <v>62610</v>
      </c>
      <c r="B926" s="4" t="s">
        <v>103</v>
      </c>
      <c r="C926" s="4" t="s">
        <v>103</v>
      </c>
      <c r="D926" s="4" t="s">
        <v>103</v>
      </c>
      <c r="E926" s="4" t="s">
        <v>103</v>
      </c>
      <c r="F926" s="9" t="s">
        <v>103</v>
      </c>
      <c r="G926" s="11" t="s">
        <v>103</v>
      </c>
      <c r="H926" s="9" t="s">
        <v>103</v>
      </c>
      <c r="I926" s="9" t="s">
        <v>103</v>
      </c>
      <c r="J926" s="9" t="s">
        <v>103</v>
      </c>
      <c r="K926" s="9" t="s">
        <v>103</v>
      </c>
      <c r="L926" s="9" t="s">
        <v>103</v>
      </c>
      <c r="M926" s="7" t="e">
        <f t="shared" si="315"/>
        <v>#VALUE!</v>
      </c>
      <c r="N926" s="8" t="e">
        <f t="shared" si="316"/>
        <v>#VALUE!</v>
      </c>
      <c r="O926" s="8" t="e">
        <f t="shared" si="317"/>
        <v>#VALUE!</v>
      </c>
      <c r="P926" s="8" t="e">
        <f t="shared" si="318"/>
        <v>#VALUE!</v>
      </c>
      <c r="Q926" s="8" t="e">
        <f t="shared" si="319"/>
        <v>#VALUE!</v>
      </c>
      <c r="R926" s="8" t="e">
        <f t="shared" si="320"/>
        <v>#VALUE!</v>
      </c>
      <c r="S926" s="8" t="e">
        <f t="shared" si="321"/>
        <v>#VALUE!</v>
      </c>
      <c r="T926" s="8" t="e">
        <f t="shared" si="322"/>
        <v>#VALUE!</v>
      </c>
      <c r="U926" s="8" t="e">
        <f t="shared" si="323"/>
        <v>#VALUE!</v>
      </c>
      <c r="V926" s="8" t="e">
        <f t="shared" si="324"/>
        <v>#VALUE!</v>
      </c>
      <c r="W926" s="8" t="e">
        <f t="shared" si="325"/>
        <v>#VALUE!</v>
      </c>
      <c r="X926" s="11" t="e">
        <f t="shared" si="326"/>
        <v>#VALUE!</v>
      </c>
      <c r="Y926" s="11" t="e">
        <f t="shared" si="327"/>
        <v>#VALUE!</v>
      </c>
      <c r="Z926" s="11" t="e">
        <f t="shared" si="328"/>
        <v>#VALUE!</v>
      </c>
      <c r="AA926" s="11" t="e">
        <f t="shared" si="329"/>
        <v>#VALUE!</v>
      </c>
      <c r="AB926" s="11" t="e">
        <f t="shared" si="330"/>
        <v>#VALUE!</v>
      </c>
      <c r="AC926" s="11" t="e">
        <f t="shared" si="331"/>
        <v>#VALUE!</v>
      </c>
      <c r="AD926" s="11" t="e">
        <f t="shared" si="332"/>
        <v>#VALUE!</v>
      </c>
      <c r="AE926" s="11" t="e">
        <f t="shared" si="333"/>
        <v>#VALUE!</v>
      </c>
      <c r="AF926" s="11" t="e">
        <f t="shared" si="334"/>
        <v>#VALUE!</v>
      </c>
      <c r="AG926" s="11" t="e">
        <f t="shared" si="335"/>
        <v>#VALUE!</v>
      </c>
      <c r="AH926" s="11" t="e">
        <f t="shared" si="336"/>
        <v>#VALUE!</v>
      </c>
    </row>
    <row r="927" spans="1:34">
      <c r="A927" s="3">
        <v>62640</v>
      </c>
      <c r="B927" s="4" t="s">
        <v>103</v>
      </c>
      <c r="C927" s="4" t="s">
        <v>103</v>
      </c>
      <c r="D927" s="4" t="s">
        <v>103</v>
      </c>
      <c r="E927" s="4" t="s">
        <v>103</v>
      </c>
      <c r="F927" s="9" t="s">
        <v>103</v>
      </c>
      <c r="G927" s="11" t="s">
        <v>103</v>
      </c>
      <c r="H927" s="9" t="s">
        <v>103</v>
      </c>
      <c r="I927" s="9" t="s">
        <v>103</v>
      </c>
      <c r="J927" s="9" t="s">
        <v>103</v>
      </c>
      <c r="K927" s="9" t="s">
        <v>103</v>
      </c>
      <c r="L927" s="9" t="s">
        <v>103</v>
      </c>
      <c r="M927" s="7" t="e">
        <f t="shared" si="315"/>
        <v>#VALUE!</v>
      </c>
      <c r="N927" s="8" t="e">
        <f t="shared" si="316"/>
        <v>#VALUE!</v>
      </c>
      <c r="O927" s="8" t="e">
        <f t="shared" si="317"/>
        <v>#VALUE!</v>
      </c>
      <c r="P927" s="8" t="e">
        <f t="shared" si="318"/>
        <v>#VALUE!</v>
      </c>
      <c r="Q927" s="8" t="e">
        <f t="shared" si="319"/>
        <v>#VALUE!</v>
      </c>
      <c r="R927" s="8" t="e">
        <f t="shared" si="320"/>
        <v>#VALUE!</v>
      </c>
      <c r="S927" s="8" t="e">
        <f t="shared" si="321"/>
        <v>#VALUE!</v>
      </c>
      <c r="T927" s="8" t="e">
        <f t="shared" si="322"/>
        <v>#VALUE!</v>
      </c>
      <c r="U927" s="8" t="e">
        <f t="shared" si="323"/>
        <v>#VALUE!</v>
      </c>
      <c r="V927" s="8" t="e">
        <f t="shared" si="324"/>
        <v>#VALUE!</v>
      </c>
      <c r="W927" s="8" t="e">
        <f t="shared" si="325"/>
        <v>#VALUE!</v>
      </c>
      <c r="X927" s="11" t="e">
        <f t="shared" si="326"/>
        <v>#VALUE!</v>
      </c>
      <c r="Y927" s="11" t="e">
        <f t="shared" si="327"/>
        <v>#VALUE!</v>
      </c>
      <c r="Z927" s="11" t="e">
        <f t="shared" si="328"/>
        <v>#VALUE!</v>
      </c>
      <c r="AA927" s="11" t="e">
        <f t="shared" si="329"/>
        <v>#VALUE!</v>
      </c>
      <c r="AB927" s="11" t="e">
        <f t="shared" si="330"/>
        <v>#VALUE!</v>
      </c>
      <c r="AC927" s="11" t="e">
        <f t="shared" si="331"/>
        <v>#VALUE!</v>
      </c>
      <c r="AD927" s="11" t="e">
        <f t="shared" si="332"/>
        <v>#VALUE!</v>
      </c>
      <c r="AE927" s="11" t="e">
        <f t="shared" si="333"/>
        <v>#VALUE!</v>
      </c>
      <c r="AF927" s="11" t="e">
        <f t="shared" si="334"/>
        <v>#VALUE!</v>
      </c>
      <c r="AG927" s="11" t="e">
        <f t="shared" si="335"/>
        <v>#VALUE!</v>
      </c>
      <c r="AH927" s="11" t="e">
        <f t="shared" si="336"/>
        <v>#VALUE!</v>
      </c>
    </row>
    <row r="928" spans="1:34">
      <c r="A928" s="3">
        <v>62671</v>
      </c>
      <c r="B928" s="4" t="s">
        <v>103</v>
      </c>
      <c r="C928" s="4" t="s">
        <v>103</v>
      </c>
      <c r="D928" s="4" t="s">
        <v>103</v>
      </c>
      <c r="E928" s="4" t="s">
        <v>103</v>
      </c>
      <c r="F928" s="9" t="s">
        <v>103</v>
      </c>
      <c r="G928" s="11" t="s">
        <v>103</v>
      </c>
      <c r="H928" s="9" t="s">
        <v>103</v>
      </c>
      <c r="I928" s="9" t="s">
        <v>103</v>
      </c>
      <c r="J928" s="9" t="s">
        <v>103</v>
      </c>
      <c r="K928" s="9" t="s">
        <v>103</v>
      </c>
      <c r="L928" s="9" t="s">
        <v>103</v>
      </c>
      <c r="M928" s="7" t="e">
        <f t="shared" si="315"/>
        <v>#VALUE!</v>
      </c>
      <c r="N928" s="8" t="e">
        <f t="shared" si="316"/>
        <v>#VALUE!</v>
      </c>
      <c r="O928" s="8" t="e">
        <f t="shared" si="317"/>
        <v>#VALUE!</v>
      </c>
      <c r="P928" s="8" t="e">
        <f t="shared" si="318"/>
        <v>#VALUE!</v>
      </c>
      <c r="Q928" s="8" t="e">
        <f t="shared" si="319"/>
        <v>#VALUE!</v>
      </c>
      <c r="R928" s="8" t="e">
        <f t="shared" si="320"/>
        <v>#VALUE!</v>
      </c>
      <c r="S928" s="8" t="e">
        <f t="shared" si="321"/>
        <v>#VALUE!</v>
      </c>
      <c r="T928" s="8" t="e">
        <f t="shared" si="322"/>
        <v>#VALUE!</v>
      </c>
      <c r="U928" s="8" t="e">
        <f t="shared" si="323"/>
        <v>#VALUE!</v>
      </c>
      <c r="V928" s="8" t="e">
        <f t="shared" si="324"/>
        <v>#VALUE!</v>
      </c>
      <c r="W928" s="8" t="e">
        <f t="shared" si="325"/>
        <v>#VALUE!</v>
      </c>
      <c r="X928" s="11" t="e">
        <f t="shared" si="326"/>
        <v>#VALUE!</v>
      </c>
      <c r="Y928" s="11" t="e">
        <f t="shared" si="327"/>
        <v>#VALUE!</v>
      </c>
      <c r="Z928" s="11" t="e">
        <f t="shared" si="328"/>
        <v>#VALUE!</v>
      </c>
      <c r="AA928" s="11" t="e">
        <f t="shared" si="329"/>
        <v>#VALUE!</v>
      </c>
      <c r="AB928" s="11" t="e">
        <f t="shared" si="330"/>
        <v>#VALUE!</v>
      </c>
      <c r="AC928" s="11" t="e">
        <f t="shared" si="331"/>
        <v>#VALUE!</v>
      </c>
      <c r="AD928" s="11" t="e">
        <f t="shared" si="332"/>
        <v>#VALUE!</v>
      </c>
      <c r="AE928" s="11" t="e">
        <f t="shared" si="333"/>
        <v>#VALUE!</v>
      </c>
      <c r="AF928" s="11" t="e">
        <f t="shared" si="334"/>
        <v>#VALUE!</v>
      </c>
      <c r="AG928" s="11" t="e">
        <f t="shared" si="335"/>
        <v>#VALUE!</v>
      </c>
      <c r="AH928" s="11" t="e">
        <f t="shared" si="336"/>
        <v>#VALUE!</v>
      </c>
    </row>
    <row r="929" spans="1:34">
      <c r="A929" s="3">
        <v>62702</v>
      </c>
      <c r="B929" s="4" t="s">
        <v>103</v>
      </c>
      <c r="C929" s="4" t="s">
        <v>103</v>
      </c>
      <c r="D929" s="4" t="s">
        <v>103</v>
      </c>
      <c r="E929" s="4" t="s">
        <v>103</v>
      </c>
      <c r="F929" s="9" t="s">
        <v>103</v>
      </c>
      <c r="G929" s="11" t="s">
        <v>103</v>
      </c>
      <c r="H929" s="9" t="s">
        <v>103</v>
      </c>
      <c r="I929" s="9" t="s">
        <v>103</v>
      </c>
      <c r="J929" s="9" t="s">
        <v>103</v>
      </c>
      <c r="K929" s="9" t="s">
        <v>103</v>
      </c>
      <c r="L929" s="9" t="s">
        <v>103</v>
      </c>
      <c r="M929" s="7" t="e">
        <f t="shared" si="315"/>
        <v>#VALUE!</v>
      </c>
      <c r="N929" s="8" t="e">
        <f t="shared" si="316"/>
        <v>#VALUE!</v>
      </c>
      <c r="O929" s="8" t="e">
        <f t="shared" si="317"/>
        <v>#VALUE!</v>
      </c>
      <c r="P929" s="8" t="e">
        <f t="shared" si="318"/>
        <v>#VALUE!</v>
      </c>
      <c r="Q929" s="8" t="e">
        <f t="shared" si="319"/>
        <v>#VALUE!</v>
      </c>
      <c r="R929" s="8" t="e">
        <f t="shared" si="320"/>
        <v>#VALUE!</v>
      </c>
      <c r="S929" s="8" t="e">
        <f t="shared" si="321"/>
        <v>#VALUE!</v>
      </c>
      <c r="T929" s="8" t="e">
        <f t="shared" si="322"/>
        <v>#VALUE!</v>
      </c>
      <c r="U929" s="8" t="e">
        <f t="shared" si="323"/>
        <v>#VALUE!</v>
      </c>
      <c r="V929" s="8" t="e">
        <f t="shared" si="324"/>
        <v>#VALUE!</v>
      </c>
      <c r="W929" s="8" t="e">
        <f t="shared" si="325"/>
        <v>#VALUE!</v>
      </c>
      <c r="X929" s="11" t="e">
        <f t="shared" si="326"/>
        <v>#VALUE!</v>
      </c>
      <c r="Y929" s="11" t="e">
        <f t="shared" si="327"/>
        <v>#VALUE!</v>
      </c>
      <c r="Z929" s="11" t="e">
        <f t="shared" si="328"/>
        <v>#VALUE!</v>
      </c>
      <c r="AA929" s="11" t="e">
        <f t="shared" si="329"/>
        <v>#VALUE!</v>
      </c>
      <c r="AB929" s="11" t="e">
        <f t="shared" si="330"/>
        <v>#VALUE!</v>
      </c>
      <c r="AC929" s="11" t="e">
        <f t="shared" si="331"/>
        <v>#VALUE!</v>
      </c>
      <c r="AD929" s="11" t="e">
        <f t="shared" si="332"/>
        <v>#VALUE!</v>
      </c>
      <c r="AE929" s="11" t="e">
        <f t="shared" si="333"/>
        <v>#VALUE!</v>
      </c>
      <c r="AF929" s="11" t="e">
        <f t="shared" si="334"/>
        <v>#VALUE!</v>
      </c>
      <c r="AG929" s="11" t="e">
        <f t="shared" si="335"/>
        <v>#VALUE!</v>
      </c>
      <c r="AH929" s="11" t="e">
        <f t="shared" si="336"/>
        <v>#VALUE!</v>
      </c>
    </row>
    <row r="930" spans="1:34">
      <c r="A930" s="3">
        <v>62732</v>
      </c>
      <c r="B930" s="4" t="s">
        <v>103</v>
      </c>
      <c r="C930" s="4" t="s">
        <v>103</v>
      </c>
      <c r="D930" s="4" t="s">
        <v>103</v>
      </c>
      <c r="E930" s="4" t="s">
        <v>103</v>
      </c>
      <c r="F930" s="9" t="s">
        <v>103</v>
      </c>
      <c r="G930" s="11" t="s">
        <v>103</v>
      </c>
      <c r="H930" s="9" t="s">
        <v>103</v>
      </c>
      <c r="I930" s="9" t="s">
        <v>103</v>
      </c>
      <c r="J930" s="9" t="s">
        <v>103</v>
      </c>
      <c r="K930" s="9" t="s">
        <v>103</v>
      </c>
      <c r="L930" s="9" t="s">
        <v>103</v>
      </c>
      <c r="M930" s="7" t="e">
        <f t="shared" si="315"/>
        <v>#VALUE!</v>
      </c>
      <c r="N930" s="8" t="e">
        <f t="shared" si="316"/>
        <v>#VALUE!</v>
      </c>
      <c r="O930" s="8" t="e">
        <f t="shared" si="317"/>
        <v>#VALUE!</v>
      </c>
      <c r="P930" s="8" t="e">
        <f t="shared" si="318"/>
        <v>#VALUE!</v>
      </c>
      <c r="Q930" s="8" t="e">
        <f t="shared" si="319"/>
        <v>#VALUE!</v>
      </c>
      <c r="R930" s="8" t="e">
        <f t="shared" si="320"/>
        <v>#VALUE!</v>
      </c>
      <c r="S930" s="8" t="e">
        <f t="shared" si="321"/>
        <v>#VALUE!</v>
      </c>
      <c r="T930" s="8" t="e">
        <f t="shared" si="322"/>
        <v>#VALUE!</v>
      </c>
      <c r="U930" s="8" t="e">
        <f t="shared" si="323"/>
        <v>#VALUE!</v>
      </c>
      <c r="V930" s="8" t="e">
        <f t="shared" si="324"/>
        <v>#VALUE!</v>
      </c>
      <c r="W930" s="8" t="e">
        <f t="shared" si="325"/>
        <v>#VALUE!</v>
      </c>
      <c r="X930" s="11" t="e">
        <f t="shared" si="326"/>
        <v>#VALUE!</v>
      </c>
      <c r="Y930" s="11" t="e">
        <f t="shared" si="327"/>
        <v>#VALUE!</v>
      </c>
      <c r="Z930" s="11" t="e">
        <f t="shared" si="328"/>
        <v>#VALUE!</v>
      </c>
      <c r="AA930" s="11" t="e">
        <f t="shared" si="329"/>
        <v>#VALUE!</v>
      </c>
      <c r="AB930" s="11" t="e">
        <f t="shared" si="330"/>
        <v>#VALUE!</v>
      </c>
      <c r="AC930" s="11" t="e">
        <f t="shared" si="331"/>
        <v>#VALUE!</v>
      </c>
      <c r="AD930" s="11" t="e">
        <f t="shared" si="332"/>
        <v>#VALUE!</v>
      </c>
      <c r="AE930" s="11" t="e">
        <f t="shared" si="333"/>
        <v>#VALUE!</v>
      </c>
      <c r="AF930" s="11" t="e">
        <f t="shared" si="334"/>
        <v>#VALUE!</v>
      </c>
      <c r="AG930" s="11" t="e">
        <f t="shared" si="335"/>
        <v>#VALUE!</v>
      </c>
      <c r="AH930" s="11" t="e">
        <f t="shared" si="336"/>
        <v>#VALUE!</v>
      </c>
    </row>
    <row r="931" spans="1:34">
      <c r="A931" s="3">
        <v>62763</v>
      </c>
      <c r="B931" s="4" t="s">
        <v>103</v>
      </c>
      <c r="C931" s="4" t="s">
        <v>103</v>
      </c>
      <c r="D931" s="4" t="s">
        <v>103</v>
      </c>
      <c r="E931" s="4" t="s">
        <v>103</v>
      </c>
      <c r="F931" s="9" t="s">
        <v>103</v>
      </c>
      <c r="G931" s="11" t="s">
        <v>103</v>
      </c>
      <c r="H931" s="9" t="s">
        <v>103</v>
      </c>
      <c r="I931" s="9" t="s">
        <v>103</v>
      </c>
      <c r="J931" s="9" t="s">
        <v>103</v>
      </c>
      <c r="K931" s="9" t="s">
        <v>103</v>
      </c>
      <c r="L931" s="9" t="s">
        <v>103</v>
      </c>
      <c r="M931" s="7" t="e">
        <f t="shared" si="315"/>
        <v>#VALUE!</v>
      </c>
      <c r="N931" s="8" t="e">
        <f t="shared" si="316"/>
        <v>#VALUE!</v>
      </c>
      <c r="O931" s="8" t="e">
        <f t="shared" si="317"/>
        <v>#VALUE!</v>
      </c>
      <c r="P931" s="8" t="e">
        <f t="shared" si="318"/>
        <v>#VALUE!</v>
      </c>
      <c r="Q931" s="8" t="e">
        <f t="shared" si="319"/>
        <v>#VALUE!</v>
      </c>
      <c r="R931" s="8" t="e">
        <f t="shared" si="320"/>
        <v>#VALUE!</v>
      </c>
      <c r="S931" s="8" t="e">
        <f t="shared" si="321"/>
        <v>#VALUE!</v>
      </c>
      <c r="T931" s="8" t="e">
        <f t="shared" si="322"/>
        <v>#VALUE!</v>
      </c>
      <c r="U931" s="8" t="e">
        <f t="shared" si="323"/>
        <v>#VALUE!</v>
      </c>
      <c r="V931" s="8" t="e">
        <f t="shared" si="324"/>
        <v>#VALUE!</v>
      </c>
      <c r="W931" s="8" t="e">
        <f t="shared" si="325"/>
        <v>#VALUE!</v>
      </c>
      <c r="X931" s="11" t="e">
        <f t="shared" si="326"/>
        <v>#VALUE!</v>
      </c>
      <c r="Y931" s="11" t="e">
        <f t="shared" si="327"/>
        <v>#VALUE!</v>
      </c>
      <c r="Z931" s="11" t="e">
        <f t="shared" si="328"/>
        <v>#VALUE!</v>
      </c>
      <c r="AA931" s="11" t="e">
        <f t="shared" si="329"/>
        <v>#VALUE!</v>
      </c>
      <c r="AB931" s="11" t="e">
        <f t="shared" si="330"/>
        <v>#VALUE!</v>
      </c>
      <c r="AC931" s="11" t="e">
        <f t="shared" si="331"/>
        <v>#VALUE!</v>
      </c>
      <c r="AD931" s="11" t="e">
        <f t="shared" si="332"/>
        <v>#VALUE!</v>
      </c>
      <c r="AE931" s="11" t="e">
        <f t="shared" si="333"/>
        <v>#VALUE!</v>
      </c>
      <c r="AF931" s="11" t="e">
        <f t="shared" si="334"/>
        <v>#VALUE!</v>
      </c>
      <c r="AG931" s="11" t="e">
        <f t="shared" si="335"/>
        <v>#VALUE!</v>
      </c>
      <c r="AH931" s="11" t="e">
        <f t="shared" si="336"/>
        <v>#VALUE!</v>
      </c>
    </row>
    <row r="932" spans="1:34">
      <c r="A932" s="3">
        <v>62793</v>
      </c>
      <c r="B932" s="4" t="s">
        <v>103</v>
      </c>
      <c r="C932" s="4" t="s">
        <v>103</v>
      </c>
      <c r="D932" s="4" t="s">
        <v>103</v>
      </c>
      <c r="E932" s="4" t="s">
        <v>103</v>
      </c>
      <c r="F932" s="9" t="s">
        <v>103</v>
      </c>
      <c r="G932" s="11" t="s">
        <v>103</v>
      </c>
      <c r="H932" s="9" t="s">
        <v>103</v>
      </c>
      <c r="I932" s="9" t="s">
        <v>103</v>
      </c>
      <c r="J932" s="9" t="s">
        <v>103</v>
      </c>
      <c r="K932" s="9" t="s">
        <v>103</v>
      </c>
      <c r="L932" s="9" t="s">
        <v>103</v>
      </c>
      <c r="M932" s="7" t="e">
        <f t="shared" si="315"/>
        <v>#VALUE!</v>
      </c>
      <c r="N932" s="8" t="e">
        <f t="shared" si="316"/>
        <v>#VALUE!</v>
      </c>
      <c r="O932" s="8" t="e">
        <f t="shared" si="317"/>
        <v>#VALUE!</v>
      </c>
      <c r="P932" s="8" t="e">
        <f t="shared" si="318"/>
        <v>#VALUE!</v>
      </c>
      <c r="Q932" s="8" t="e">
        <f t="shared" si="319"/>
        <v>#VALUE!</v>
      </c>
      <c r="R932" s="8" t="e">
        <f t="shared" si="320"/>
        <v>#VALUE!</v>
      </c>
      <c r="S932" s="8" t="e">
        <f t="shared" si="321"/>
        <v>#VALUE!</v>
      </c>
      <c r="T932" s="8" t="e">
        <f t="shared" si="322"/>
        <v>#VALUE!</v>
      </c>
      <c r="U932" s="8" t="e">
        <f t="shared" si="323"/>
        <v>#VALUE!</v>
      </c>
      <c r="V932" s="8" t="e">
        <f t="shared" si="324"/>
        <v>#VALUE!</v>
      </c>
      <c r="W932" s="8" t="e">
        <f t="shared" si="325"/>
        <v>#VALUE!</v>
      </c>
      <c r="X932" s="11" t="e">
        <f t="shared" si="326"/>
        <v>#VALUE!</v>
      </c>
      <c r="Y932" s="11" t="e">
        <f t="shared" si="327"/>
        <v>#VALUE!</v>
      </c>
      <c r="Z932" s="11" t="e">
        <f t="shared" si="328"/>
        <v>#VALUE!</v>
      </c>
      <c r="AA932" s="11" t="e">
        <f t="shared" si="329"/>
        <v>#VALUE!</v>
      </c>
      <c r="AB932" s="11" t="e">
        <f t="shared" si="330"/>
        <v>#VALUE!</v>
      </c>
      <c r="AC932" s="11" t="e">
        <f t="shared" si="331"/>
        <v>#VALUE!</v>
      </c>
      <c r="AD932" s="11" t="e">
        <f t="shared" si="332"/>
        <v>#VALUE!</v>
      </c>
      <c r="AE932" s="11" t="e">
        <f t="shared" si="333"/>
        <v>#VALUE!</v>
      </c>
      <c r="AF932" s="11" t="e">
        <f t="shared" si="334"/>
        <v>#VALUE!</v>
      </c>
      <c r="AG932" s="11" t="e">
        <f t="shared" si="335"/>
        <v>#VALUE!</v>
      </c>
      <c r="AH932" s="11" t="e">
        <f t="shared" si="336"/>
        <v>#VALUE!</v>
      </c>
    </row>
    <row r="933" spans="1:34">
      <c r="A933" s="3">
        <v>62824</v>
      </c>
      <c r="B933" s="4" t="s">
        <v>103</v>
      </c>
      <c r="C933" s="4" t="s">
        <v>103</v>
      </c>
      <c r="D933" s="4" t="s">
        <v>103</v>
      </c>
      <c r="E933" s="4" t="s">
        <v>103</v>
      </c>
      <c r="F933" s="9" t="s">
        <v>103</v>
      </c>
      <c r="G933" s="11" t="s">
        <v>103</v>
      </c>
      <c r="H933" s="9" t="s">
        <v>103</v>
      </c>
      <c r="I933" s="9" t="s">
        <v>103</v>
      </c>
      <c r="J933" s="9" t="s">
        <v>103</v>
      </c>
      <c r="K933" s="9" t="s">
        <v>103</v>
      </c>
      <c r="L933" s="9" t="s">
        <v>103</v>
      </c>
      <c r="M933" s="7" t="e">
        <f t="shared" si="315"/>
        <v>#VALUE!</v>
      </c>
      <c r="N933" s="8" t="e">
        <f t="shared" si="316"/>
        <v>#VALUE!</v>
      </c>
      <c r="O933" s="8" t="e">
        <f t="shared" si="317"/>
        <v>#VALUE!</v>
      </c>
      <c r="P933" s="8" t="e">
        <f t="shared" si="318"/>
        <v>#VALUE!</v>
      </c>
      <c r="Q933" s="8" t="e">
        <f t="shared" si="319"/>
        <v>#VALUE!</v>
      </c>
      <c r="R933" s="8" t="e">
        <f t="shared" si="320"/>
        <v>#VALUE!</v>
      </c>
      <c r="S933" s="8" t="e">
        <f t="shared" si="321"/>
        <v>#VALUE!</v>
      </c>
      <c r="T933" s="8" t="e">
        <f t="shared" si="322"/>
        <v>#VALUE!</v>
      </c>
      <c r="U933" s="8" t="e">
        <f t="shared" si="323"/>
        <v>#VALUE!</v>
      </c>
      <c r="V933" s="8" t="e">
        <f t="shared" si="324"/>
        <v>#VALUE!</v>
      </c>
      <c r="W933" s="8" t="e">
        <f t="shared" si="325"/>
        <v>#VALUE!</v>
      </c>
      <c r="X933" s="11" t="e">
        <f t="shared" si="326"/>
        <v>#VALUE!</v>
      </c>
      <c r="Y933" s="11" t="e">
        <f t="shared" si="327"/>
        <v>#VALUE!</v>
      </c>
      <c r="Z933" s="11" t="e">
        <f t="shared" si="328"/>
        <v>#VALUE!</v>
      </c>
      <c r="AA933" s="11" t="e">
        <f t="shared" si="329"/>
        <v>#VALUE!</v>
      </c>
      <c r="AB933" s="11" t="e">
        <f t="shared" si="330"/>
        <v>#VALUE!</v>
      </c>
      <c r="AC933" s="11" t="e">
        <f t="shared" si="331"/>
        <v>#VALUE!</v>
      </c>
      <c r="AD933" s="11" t="e">
        <f t="shared" si="332"/>
        <v>#VALUE!</v>
      </c>
      <c r="AE933" s="11" t="e">
        <f t="shared" si="333"/>
        <v>#VALUE!</v>
      </c>
      <c r="AF933" s="11" t="e">
        <f t="shared" si="334"/>
        <v>#VALUE!</v>
      </c>
      <c r="AG933" s="11" t="e">
        <f t="shared" si="335"/>
        <v>#VALUE!</v>
      </c>
      <c r="AH933" s="11" t="e">
        <f t="shared" si="336"/>
        <v>#VALUE!</v>
      </c>
    </row>
    <row r="934" spans="1:34">
      <c r="A934" s="3">
        <v>62855</v>
      </c>
      <c r="B934" s="4" t="s">
        <v>103</v>
      </c>
      <c r="C934" s="4" t="s">
        <v>103</v>
      </c>
      <c r="D934" s="4" t="s">
        <v>103</v>
      </c>
      <c r="E934" s="4" t="s">
        <v>103</v>
      </c>
      <c r="F934" s="9" t="s">
        <v>103</v>
      </c>
      <c r="G934" s="11" t="s">
        <v>103</v>
      </c>
      <c r="H934" s="9" t="s">
        <v>103</v>
      </c>
      <c r="I934" s="9" t="s">
        <v>103</v>
      </c>
      <c r="J934" s="9" t="s">
        <v>103</v>
      </c>
      <c r="K934" s="9" t="s">
        <v>103</v>
      </c>
      <c r="L934" s="9" t="s">
        <v>103</v>
      </c>
      <c r="M934" s="7" t="e">
        <f t="shared" si="315"/>
        <v>#VALUE!</v>
      </c>
      <c r="N934" s="8" t="e">
        <f t="shared" si="316"/>
        <v>#VALUE!</v>
      </c>
      <c r="O934" s="8" t="e">
        <f t="shared" si="317"/>
        <v>#VALUE!</v>
      </c>
      <c r="P934" s="8" t="e">
        <f t="shared" si="318"/>
        <v>#VALUE!</v>
      </c>
      <c r="Q934" s="8" t="e">
        <f t="shared" si="319"/>
        <v>#VALUE!</v>
      </c>
      <c r="R934" s="8" t="e">
        <f t="shared" si="320"/>
        <v>#VALUE!</v>
      </c>
      <c r="S934" s="8" t="e">
        <f t="shared" si="321"/>
        <v>#VALUE!</v>
      </c>
      <c r="T934" s="8" t="e">
        <f t="shared" si="322"/>
        <v>#VALUE!</v>
      </c>
      <c r="U934" s="8" t="e">
        <f t="shared" si="323"/>
        <v>#VALUE!</v>
      </c>
      <c r="V934" s="8" t="e">
        <f t="shared" si="324"/>
        <v>#VALUE!</v>
      </c>
      <c r="W934" s="8" t="e">
        <f t="shared" si="325"/>
        <v>#VALUE!</v>
      </c>
      <c r="X934" s="11" t="e">
        <f t="shared" si="326"/>
        <v>#VALUE!</v>
      </c>
      <c r="Y934" s="11" t="e">
        <f t="shared" si="327"/>
        <v>#VALUE!</v>
      </c>
      <c r="Z934" s="11" t="e">
        <f t="shared" si="328"/>
        <v>#VALUE!</v>
      </c>
      <c r="AA934" s="11" t="e">
        <f t="shared" si="329"/>
        <v>#VALUE!</v>
      </c>
      <c r="AB934" s="11" t="e">
        <f t="shared" si="330"/>
        <v>#VALUE!</v>
      </c>
      <c r="AC934" s="11" t="e">
        <f t="shared" si="331"/>
        <v>#VALUE!</v>
      </c>
      <c r="AD934" s="11" t="e">
        <f t="shared" si="332"/>
        <v>#VALUE!</v>
      </c>
      <c r="AE934" s="11" t="e">
        <f t="shared" si="333"/>
        <v>#VALUE!</v>
      </c>
      <c r="AF934" s="11" t="e">
        <f t="shared" si="334"/>
        <v>#VALUE!</v>
      </c>
      <c r="AG934" s="11" t="e">
        <f t="shared" si="335"/>
        <v>#VALUE!</v>
      </c>
      <c r="AH934" s="11" t="e">
        <f t="shared" si="336"/>
        <v>#VALUE!</v>
      </c>
    </row>
    <row r="935" spans="1:34">
      <c r="A935" s="3">
        <v>62884</v>
      </c>
      <c r="B935" s="4" t="s">
        <v>103</v>
      </c>
      <c r="C935" s="4" t="s">
        <v>103</v>
      </c>
      <c r="D935" s="4" t="s">
        <v>103</v>
      </c>
      <c r="E935" s="4" t="s">
        <v>103</v>
      </c>
      <c r="F935" s="9" t="s">
        <v>103</v>
      </c>
      <c r="G935" s="11" t="s">
        <v>103</v>
      </c>
      <c r="H935" s="9" t="s">
        <v>103</v>
      </c>
      <c r="I935" s="9" t="s">
        <v>103</v>
      </c>
      <c r="J935" s="9" t="s">
        <v>103</v>
      </c>
      <c r="K935" s="9" t="s">
        <v>103</v>
      </c>
      <c r="L935" s="9" t="s">
        <v>103</v>
      </c>
      <c r="M935" s="7" t="e">
        <f t="shared" si="315"/>
        <v>#VALUE!</v>
      </c>
      <c r="N935" s="8" t="e">
        <f t="shared" si="316"/>
        <v>#VALUE!</v>
      </c>
      <c r="O935" s="8" t="e">
        <f t="shared" si="317"/>
        <v>#VALUE!</v>
      </c>
      <c r="P935" s="8" t="e">
        <f t="shared" si="318"/>
        <v>#VALUE!</v>
      </c>
      <c r="Q935" s="8" t="e">
        <f t="shared" si="319"/>
        <v>#VALUE!</v>
      </c>
      <c r="R935" s="8" t="e">
        <f t="shared" si="320"/>
        <v>#VALUE!</v>
      </c>
      <c r="S935" s="8" t="e">
        <f t="shared" si="321"/>
        <v>#VALUE!</v>
      </c>
      <c r="T935" s="8" t="e">
        <f t="shared" si="322"/>
        <v>#VALUE!</v>
      </c>
      <c r="U935" s="8" t="e">
        <f t="shared" si="323"/>
        <v>#VALUE!</v>
      </c>
      <c r="V935" s="8" t="e">
        <f t="shared" si="324"/>
        <v>#VALUE!</v>
      </c>
      <c r="W935" s="8" t="e">
        <f t="shared" si="325"/>
        <v>#VALUE!</v>
      </c>
      <c r="X935" s="11" t="e">
        <f t="shared" si="326"/>
        <v>#VALUE!</v>
      </c>
      <c r="Y935" s="11" t="e">
        <f t="shared" si="327"/>
        <v>#VALUE!</v>
      </c>
      <c r="Z935" s="11" t="e">
        <f t="shared" si="328"/>
        <v>#VALUE!</v>
      </c>
      <c r="AA935" s="11" t="e">
        <f t="shared" si="329"/>
        <v>#VALUE!</v>
      </c>
      <c r="AB935" s="11" t="e">
        <f t="shared" si="330"/>
        <v>#VALUE!</v>
      </c>
      <c r="AC935" s="11" t="e">
        <f t="shared" si="331"/>
        <v>#VALUE!</v>
      </c>
      <c r="AD935" s="11" t="e">
        <f t="shared" si="332"/>
        <v>#VALUE!</v>
      </c>
      <c r="AE935" s="11" t="e">
        <f t="shared" si="333"/>
        <v>#VALUE!</v>
      </c>
      <c r="AF935" s="11" t="e">
        <f t="shared" si="334"/>
        <v>#VALUE!</v>
      </c>
      <c r="AG935" s="11" t="e">
        <f t="shared" si="335"/>
        <v>#VALUE!</v>
      </c>
      <c r="AH935" s="11" t="e">
        <f t="shared" si="336"/>
        <v>#VALUE!</v>
      </c>
    </row>
    <row r="936" spans="1:34">
      <c r="A936" s="3">
        <v>62915</v>
      </c>
      <c r="B936" s="4" t="s">
        <v>103</v>
      </c>
      <c r="C936" s="4" t="s">
        <v>103</v>
      </c>
      <c r="D936" s="4" t="s">
        <v>103</v>
      </c>
      <c r="E936" s="4" t="s">
        <v>103</v>
      </c>
      <c r="F936" s="9" t="s">
        <v>103</v>
      </c>
      <c r="G936" s="11" t="s">
        <v>103</v>
      </c>
      <c r="H936" s="9" t="s">
        <v>103</v>
      </c>
      <c r="I936" s="9" t="s">
        <v>103</v>
      </c>
      <c r="J936" s="9" t="s">
        <v>103</v>
      </c>
      <c r="K936" s="9" t="s">
        <v>103</v>
      </c>
      <c r="L936" s="9" t="s">
        <v>103</v>
      </c>
      <c r="M936" s="7" t="e">
        <f t="shared" si="315"/>
        <v>#VALUE!</v>
      </c>
      <c r="N936" s="8" t="e">
        <f t="shared" si="316"/>
        <v>#VALUE!</v>
      </c>
      <c r="O936" s="8" t="e">
        <f t="shared" si="317"/>
        <v>#VALUE!</v>
      </c>
      <c r="P936" s="8" t="e">
        <f t="shared" si="318"/>
        <v>#VALUE!</v>
      </c>
      <c r="Q936" s="8" t="e">
        <f t="shared" si="319"/>
        <v>#VALUE!</v>
      </c>
      <c r="R936" s="8" t="e">
        <f t="shared" si="320"/>
        <v>#VALUE!</v>
      </c>
      <c r="S936" s="8" t="e">
        <f t="shared" si="321"/>
        <v>#VALUE!</v>
      </c>
      <c r="T936" s="8" t="e">
        <f t="shared" si="322"/>
        <v>#VALUE!</v>
      </c>
      <c r="U936" s="8" t="e">
        <f t="shared" si="323"/>
        <v>#VALUE!</v>
      </c>
      <c r="V936" s="8" t="e">
        <f t="shared" si="324"/>
        <v>#VALUE!</v>
      </c>
      <c r="W936" s="8" t="e">
        <f t="shared" si="325"/>
        <v>#VALUE!</v>
      </c>
      <c r="X936" s="11" t="e">
        <f t="shared" si="326"/>
        <v>#VALUE!</v>
      </c>
      <c r="Y936" s="11" t="e">
        <f t="shared" si="327"/>
        <v>#VALUE!</v>
      </c>
      <c r="Z936" s="11" t="e">
        <f t="shared" si="328"/>
        <v>#VALUE!</v>
      </c>
      <c r="AA936" s="11" t="e">
        <f t="shared" si="329"/>
        <v>#VALUE!</v>
      </c>
      <c r="AB936" s="11" t="e">
        <f t="shared" si="330"/>
        <v>#VALUE!</v>
      </c>
      <c r="AC936" s="11" t="e">
        <f t="shared" si="331"/>
        <v>#VALUE!</v>
      </c>
      <c r="AD936" s="11" t="e">
        <f t="shared" si="332"/>
        <v>#VALUE!</v>
      </c>
      <c r="AE936" s="11" t="e">
        <f t="shared" si="333"/>
        <v>#VALUE!</v>
      </c>
      <c r="AF936" s="11" t="e">
        <f t="shared" si="334"/>
        <v>#VALUE!</v>
      </c>
      <c r="AG936" s="11" t="e">
        <f t="shared" si="335"/>
        <v>#VALUE!</v>
      </c>
      <c r="AH936" s="11" t="e">
        <f t="shared" si="336"/>
        <v>#VALUE!</v>
      </c>
    </row>
    <row r="937" spans="1:34">
      <c r="A937" s="3">
        <v>62945</v>
      </c>
      <c r="B937" s="4" t="s">
        <v>103</v>
      </c>
      <c r="C937" s="4" t="s">
        <v>103</v>
      </c>
      <c r="D937" s="4" t="s">
        <v>103</v>
      </c>
      <c r="E937" s="4" t="s">
        <v>103</v>
      </c>
      <c r="F937" s="9" t="s">
        <v>103</v>
      </c>
      <c r="G937" s="11" t="s">
        <v>103</v>
      </c>
      <c r="H937" s="9" t="s">
        <v>103</v>
      </c>
      <c r="I937" s="9" t="s">
        <v>103</v>
      </c>
      <c r="J937" s="9" t="s">
        <v>103</v>
      </c>
      <c r="K937" s="9" t="s">
        <v>103</v>
      </c>
      <c r="L937" s="9" t="s">
        <v>103</v>
      </c>
      <c r="M937" s="7" t="e">
        <f t="shared" si="315"/>
        <v>#VALUE!</v>
      </c>
      <c r="N937" s="8" t="e">
        <f t="shared" si="316"/>
        <v>#VALUE!</v>
      </c>
      <c r="O937" s="8" t="e">
        <f t="shared" si="317"/>
        <v>#VALUE!</v>
      </c>
      <c r="P937" s="8" t="e">
        <f t="shared" si="318"/>
        <v>#VALUE!</v>
      </c>
      <c r="Q937" s="8" t="e">
        <f t="shared" si="319"/>
        <v>#VALUE!</v>
      </c>
      <c r="R937" s="8" t="e">
        <f t="shared" si="320"/>
        <v>#VALUE!</v>
      </c>
      <c r="S937" s="8" t="e">
        <f t="shared" si="321"/>
        <v>#VALUE!</v>
      </c>
      <c r="T937" s="8" t="e">
        <f t="shared" si="322"/>
        <v>#VALUE!</v>
      </c>
      <c r="U937" s="8" t="e">
        <f t="shared" si="323"/>
        <v>#VALUE!</v>
      </c>
      <c r="V937" s="8" t="e">
        <f t="shared" si="324"/>
        <v>#VALUE!</v>
      </c>
      <c r="W937" s="8" t="e">
        <f t="shared" si="325"/>
        <v>#VALUE!</v>
      </c>
      <c r="X937" s="11" t="e">
        <f t="shared" si="326"/>
        <v>#VALUE!</v>
      </c>
      <c r="Y937" s="11" t="e">
        <f t="shared" si="327"/>
        <v>#VALUE!</v>
      </c>
      <c r="Z937" s="11" t="e">
        <f t="shared" si="328"/>
        <v>#VALUE!</v>
      </c>
      <c r="AA937" s="11" t="e">
        <f t="shared" si="329"/>
        <v>#VALUE!</v>
      </c>
      <c r="AB937" s="11" t="e">
        <f t="shared" si="330"/>
        <v>#VALUE!</v>
      </c>
      <c r="AC937" s="11" t="e">
        <f t="shared" si="331"/>
        <v>#VALUE!</v>
      </c>
      <c r="AD937" s="11" t="e">
        <f t="shared" si="332"/>
        <v>#VALUE!</v>
      </c>
      <c r="AE937" s="11" t="e">
        <f t="shared" si="333"/>
        <v>#VALUE!</v>
      </c>
      <c r="AF937" s="11" t="e">
        <f t="shared" si="334"/>
        <v>#VALUE!</v>
      </c>
      <c r="AG937" s="11" t="e">
        <f t="shared" si="335"/>
        <v>#VALUE!</v>
      </c>
      <c r="AH937" s="11" t="e">
        <f t="shared" si="336"/>
        <v>#VALUE!</v>
      </c>
    </row>
    <row r="938" spans="1:34">
      <c r="A938" s="3">
        <v>62976</v>
      </c>
      <c r="B938" s="4" t="s">
        <v>103</v>
      </c>
      <c r="C938" s="4" t="s">
        <v>103</v>
      </c>
      <c r="D938" s="4" t="s">
        <v>103</v>
      </c>
      <c r="E938" s="4" t="s">
        <v>103</v>
      </c>
      <c r="F938" s="9" t="s">
        <v>103</v>
      </c>
      <c r="G938" s="11" t="s">
        <v>103</v>
      </c>
      <c r="H938" s="9" t="s">
        <v>103</v>
      </c>
      <c r="I938" s="9" t="s">
        <v>103</v>
      </c>
      <c r="J938" s="9" t="s">
        <v>103</v>
      </c>
      <c r="K938" s="9" t="s">
        <v>103</v>
      </c>
      <c r="L938" s="9" t="s">
        <v>103</v>
      </c>
      <c r="M938" s="7" t="e">
        <f t="shared" si="315"/>
        <v>#VALUE!</v>
      </c>
      <c r="N938" s="8" t="e">
        <f t="shared" si="316"/>
        <v>#VALUE!</v>
      </c>
      <c r="O938" s="8" t="e">
        <f t="shared" si="317"/>
        <v>#VALUE!</v>
      </c>
      <c r="P938" s="8" t="e">
        <f t="shared" si="318"/>
        <v>#VALUE!</v>
      </c>
      <c r="Q938" s="8" t="e">
        <f t="shared" si="319"/>
        <v>#VALUE!</v>
      </c>
      <c r="R938" s="8" t="e">
        <f t="shared" si="320"/>
        <v>#VALUE!</v>
      </c>
      <c r="S938" s="8" t="e">
        <f t="shared" si="321"/>
        <v>#VALUE!</v>
      </c>
      <c r="T938" s="8" t="e">
        <f t="shared" si="322"/>
        <v>#VALUE!</v>
      </c>
      <c r="U938" s="8" t="e">
        <f t="shared" si="323"/>
        <v>#VALUE!</v>
      </c>
      <c r="V938" s="8" t="e">
        <f t="shared" si="324"/>
        <v>#VALUE!</v>
      </c>
      <c r="W938" s="8" t="e">
        <f t="shared" si="325"/>
        <v>#VALUE!</v>
      </c>
      <c r="X938" s="11" t="e">
        <f t="shared" si="326"/>
        <v>#VALUE!</v>
      </c>
      <c r="Y938" s="11" t="e">
        <f t="shared" si="327"/>
        <v>#VALUE!</v>
      </c>
      <c r="Z938" s="11" t="e">
        <f t="shared" si="328"/>
        <v>#VALUE!</v>
      </c>
      <c r="AA938" s="11" t="e">
        <f t="shared" si="329"/>
        <v>#VALUE!</v>
      </c>
      <c r="AB938" s="11" t="e">
        <f t="shared" si="330"/>
        <v>#VALUE!</v>
      </c>
      <c r="AC938" s="11" t="e">
        <f t="shared" si="331"/>
        <v>#VALUE!</v>
      </c>
      <c r="AD938" s="11" t="e">
        <f t="shared" si="332"/>
        <v>#VALUE!</v>
      </c>
      <c r="AE938" s="11" t="e">
        <f t="shared" si="333"/>
        <v>#VALUE!</v>
      </c>
      <c r="AF938" s="11" t="e">
        <f t="shared" si="334"/>
        <v>#VALUE!</v>
      </c>
      <c r="AG938" s="11" t="e">
        <f t="shared" si="335"/>
        <v>#VALUE!</v>
      </c>
      <c r="AH938" s="11" t="e">
        <f t="shared" si="336"/>
        <v>#VALUE!</v>
      </c>
    </row>
    <row r="939" spans="1:34">
      <c r="A939" s="3">
        <v>63006</v>
      </c>
      <c r="B939" s="4" t="s">
        <v>103</v>
      </c>
      <c r="C939" s="4" t="s">
        <v>103</v>
      </c>
      <c r="D939" s="4" t="s">
        <v>103</v>
      </c>
      <c r="E939" s="4" t="s">
        <v>103</v>
      </c>
      <c r="F939" s="9" t="s">
        <v>103</v>
      </c>
      <c r="G939" s="11" t="s">
        <v>103</v>
      </c>
      <c r="H939" s="9" t="s">
        <v>103</v>
      </c>
      <c r="I939" s="9" t="s">
        <v>103</v>
      </c>
      <c r="J939" s="9" t="s">
        <v>103</v>
      </c>
      <c r="K939" s="9" t="s">
        <v>103</v>
      </c>
      <c r="L939" s="9" t="s">
        <v>103</v>
      </c>
      <c r="M939" s="7" t="e">
        <f t="shared" si="315"/>
        <v>#VALUE!</v>
      </c>
      <c r="N939" s="8" t="e">
        <f t="shared" si="316"/>
        <v>#VALUE!</v>
      </c>
      <c r="O939" s="8" t="e">
        <f t="shared" si="317"/>
        <v>#VALUE!</v>
      </c>
      <c r="P939" s="8" t="e">
        <f t="shared" si="318"/>
        <v>#VALUE!</v>
      </c>
      <c r="Q939" s="8" t="e">
        <f t="shared" si="319"/>
        <v>#VALUE!</v>
      </c>
      <c r="R939" s="8" t="e">
        <f t="shared" si="320"/>
        <v>#VALUE!</v>
      </c>
      <c r="S939" s="8" t="e">
        <f t="shared" si="321"/>
        <v>#VALUE!</v>
      </c>
      <c r="T939" s="8" t="e">
        <f t="shared" si="322"/>
        <v>#VALUE!</v>
      </c>
      <c r="U939" s="8" t="e">
        <f t="shared" si="323"/>
        <v>#VALUE!</v>
      </c>
      <c r="V939" s="8" t="e">
        <f t="shared" si="324"/>
        <v>#VALUE!</v>
      </c>
      <c r="W939" s="8" t="e">
        <f t="shared" si="325"/>
        <v>#VALUE!</v>
      </c>
      <c r="X939" s="11" t="e">
        <f t="shared" si="326"/>
        <v>#VALUE!</v>
      </c>
      <c r="Y939" s="11" t="e">
        <f t="shared" si="327"/>
        <v>#VALUE!</v>
      </c>
      <c r="Z939" s="11" t="e">
        <f t="shared" si="328"/>
        <v>#VALUE!</v>
      </c>
      <c r="AA939" s="11" t="e">
        <f t="shared" si="329"/>
        <v>#VALUE!</v>
      </c>
      <c r="AB939" s="11" t="e">
        <f t="shared" si="330"/>
        <v>#VALUE!</v>
      </c>
      <c r="AC939" s="11" t="e">
        <f t="shared" si="331"/>
        <v>#VALUE!</v>
      </c>
      <c r="AD939" s="11" t="e">
        <f t="shared" si="332"/>
        <v>#VALUE!</v>
      </c>
      <c r="AE939" s="11" t="e">
        <f t="shared" si="333"/>
        <v>#VALUE!</v>
      </c>
      <c r="AF939" s="11" t="e">
        <f t="shared" si="334"/>
        <v>#VALUE!</v>
      </c>
      <c r="AG939" s="11" t="e">
        <f t="shared" si="335"/>
        <v>#VALUE!</v>
      </c>
      <c r="AH939" s="11" t="e">
        <f t="shared" si="336"/>
        <v>#VALUE!</v>
      </c>
    </row>
    <row r="940" spans="1:34">
      <c r="A940" s="3">
        <v>63037</v>
      </c>
      <c r="B940" s="4" t="s">
        <v>103</v>
      </c>
      <c r="C940" s="4" t="s">
        <v>103</v>
      </c>
      <c r="D940" s="4" t="s">
        <v>103</v>
      </c>
      <c r="E940" s="4" t="s">
        <v>103</v>
      </c>
      <c r="F940" s="9" t="s">
        <v>103</v>
      </c>
      <c r="G940" s="11" t="s">
        <v>103</v>
      </c>
      <c r="H940" s="9" t="s">
        <v>103</v>
      </c>
      <c r="I940" s="9" t="s">
        <v>103</v>
      </c>
      <c r="J940" s="9" t="s">
        <v>103</v>
      </c>
      <c r="K940" s="9" t="s">
        <v>103</v>
      </c>
      <c r="L940" s="9" t="s">
        <v>103</v>
      </c>
      <c r="M940" s="7" t="e">
        <f t="shared" si="315"/>
        <v>#VALUE!</v>
      </c>
      <c r="N940" s="8" t="e">
        <f t="shared" si="316"/>
        <v>#VALUE!</v>
      </c>
      <c r="O940" s="8" t="e">
        <f t="shared" si="317"/>
        <v>#VALUE!</v>
      </c>
      <c r="P940" s="8" t="e">
        <f t="shared" si="318"/>
        <v>#VALUE!</v>
      </c>
      <c r="Q940" s="8" t="e">
        <f t="shared" si="319"/>
        <v>#VALUE!</v>
      </c>
      <c r="R940" s="8" t="e">
        <f t="shared" si="320"/>
        <v>#VALUE!</v>
      </c>
      <c r="S940" s="8" t="e">
        <f t="shared" si="321"/>
        <v>#VALUE!</v>
      </c>
      <c r="T940" s="8" t="e">
        <f t="shared" si="322"/>
        <v>#VALUE!</v>
      </c>
      <c r="U940" s="8" t="e">
        <f t="shared" si="323"/>
        <v>#VALUE!</v>
      </c>
      <c r="V940" s="8" t="e">
        <f t="shared" si="324"/>
        <v>#VALUE!</v>
      </c>
      <c r="W940" s="8" t="e">
        <f t="shared" si="325"/>
        <v>#VALUE!</v>
      </c>
      <c r="X940" s="11" t="e">
        <f t="shared" si="326"/>
        <v>#VALUE!</v>
      </c>
      <c r="Y940" s="11" t="e">
        <f t="shared" si="327"/>
        <v>#VALUE!</v>
      </c>
      <c r="Z940" s="11" t="e">
        <f t="shared" si="328"/>
        <v>#VALUE!</v>
      </c>
      <c r="AA940" s="11" t="e">
        <f t="shared" si="329"/>
        <v>#VALUE!</v>
      </c>
      <c r="AB940" s="11" t="e">
        <f t="shared" si="330"/>
        <v>#VALUE!</v>
      </c>
      <c r="AC940" s="11" t="e">
        <f t="shared" si="331"/>
        <v>#VALUE!</v>
      </c>
      <c r="AD940" s="11" t="e">
        <f t="shared" si="332"/>
        <v>#VALUE!</v>
      </c>
      <c r="AE940" s="11" t="e">
        <f t="shared" si="333"/>
        <v>#VALUE!</v>
      </c>
      <c r="AF940" s="11" t="e">
        <f t="shared" si="334"/>
        <v>#VALUE!</v>
      </c>
      <c r="AG940" s="11" t="e">
        <f t="shared" si="335"/>
        <v>#VALUE!</v>
      </c>
      <c r="AH940" s="11" t="e">
        <f t="shared" si="336"/>
        <v>#VALUE!</v>
      </c>
    </row>
    <row r="941" spans="1:34">
      <c r="A941" s="3">
        <v>63068</v>
      </c>
      <c r="B941" s="4" t="s">
        <v>103</v>
      </c>
      <c r="C941" s="4" t="s">
        <v>103</v>
      </c>
      <c r="D941" s="4" t="s">
        <v>103</v>
      </c>
      <c r="E941" s="4" t="s">
        <v>103</v>
      </c>
      <c r="F941" s="9" t="s">
        <v>103</v>
      </c>
      <c r="G941" s="11" t="s">
        <v>103</v>
      </c>
      <c r="H941" s="9" t="s">
        <v>103</v>
      </c>
      <c r="I941" s="9" t="s">
        <v>103</v>
      </c>
      <c r="J941" s="9" t="s">
        <v>103</v>
      </c>
      <c r="K941" s="9" t="s">
        <v>103</v>
      </c>
      <c r="L941" s="9" t="s">
        <v>103</v>
      </c>
      <c r="M941" s="7" t="e">
        <f t="shared" si="315"/>
        <v>#VALUE!</v>
      </c>
      <c r="N941" s="8" t="e">
        <f t="shared" si="316"/>
        <v>#VALUE!</v>
      </c>
      <c r="O941" s="8" t="e">
        <f t="shared" si="317"/>
        <v>#VALUE!</v>
      </c>
      <c r="P941" s="8" t="e">
        <f t="shared" si="318"/>
        <v>#VALUE!</v>
      </c>
      <c r="Q941" s="8" t="e">
        <f t="shared" si="319"/>
        <v>#VALUE!</v>
      </c>
      <c r="R941" s="8" t="e">
        <f t="shared" si="320"/>
        <v>#VALUE!</v>
      </c>
      <c r="S941" s="8" t="e">
        <f t="shared" si="321"/>
        <v>#VALUE!</v>
      </c>
      <c r="T941" s="8" t="e">
        <f t="shared" si="322"/>
        <v>#VALUE!</v>
      </c>
      <c r="U941" s="8" t="e">
        <f t="shared" si="323"/>
        <v>#VALUE!</v>
      </c>
      <c r="V941" s="8" t="e">
        <f t="shared" si="324"/>
        <v>#VALUE!</v>
      </c>
      <c r="W941" s="8" t="e">
        <f t="shared" si="325"/>
        <v>#VALUE!</v>
      </c>
      <c r="X941" s="11" t="e">
        <f t="shared" si="326"/>
        <v>#VALUE!</v>
      </c>
      <c r="Y941" s="11" t="e">
        <f t="shared" si="327"/>
        <v>#VALUE!</v>
      </c>
      <c r="Z941" s="11" t="e">
        <f t="shared" si="328"/>
        <v>#VALUE!</v>
      </c>
      <c r="AA941" s="11" t="e">
        <f t="shared" si="329"/>
        <v>#VALUE!</v>
      </c>
      <c r="AB941" s="11" t="e">
        <f t="shared" si="330"/>
        <v>#VALUE!</v>
      </c>
      <c r="AC941" s="11" t="e">
        <f t="shared" si="331"/>
        <v>#VALUE!</v>
      </c>
      <c r="AD941" s="11" t="e">
        <f t="shared" si="332"/>
        <v>#VALUE!</v>
      </c>
      <c r="AE941" s="11" t="e">
        <f t="shared" si="333"/>
        <v>#VALUE!</v>
      </c>
      <c r="AF941" s="11" t="e">
        <f t="shared" si="334"/>
        <v>#VALUE!</v>
      </c>
      <c r="AG941" s="11" t="e">
        <f t="shared" si="335"/>
        <v>#VALUE!</v>
      </c>
      <c r="AH941" s="11" t="e">
        <f t="shared" si="336"/>
        <v>#VALUE!</v>
      </c>
    </row>
    <row r="942" spans="1:34">
      <c r="A942" s="3">
        <v>63098</v>
      </c>
      <c r="B942" s="4" t="s">
        <v>103</v>
      </c>
      <c r="C942" s="4" t="s">
        <v>103</v>
      </c>
      <c r="D942" s="4" t="s">
        <v>103</v>
      </c>
      <c r="E942" s="4" t="s">
        <v>103</v>
      </c>
      <c r="F942" s="9" t="s">
        <v>103</v>
      </c>
      <c r="G942" s="11" t="s">
        <v>103</v>
      </c>
      <c r="H942" s="9" t="s">
        <v>103</v>
      </c>
      <c r="I942" s="9" t="s">
        <v>103</v>
      </c>
      <c r="J942" s="9" t="s">
        <v>103</v>
      </c>
      <c r="K942" s="9" t="s">
        <v>103</v>
      </c>
      <c r="L942" s="9" t="s">
        <v>103</v>
      </c>
      <c r="M942" s="7" t="e">
        <f t="shared" si="315"/>
        <v>#VALUE!</v>
      </c>
      <c r="N942" s="8" t="e">
        <f t="shared" si="316"/>
        <v>#VALUE!</v>
      </c>
      <c r="O942" s="8" t="e">
        <f t="shared" si="317"/>
        <v>#VALUE!</v>
      </c>
      <c r="P942" s="8" t="e">
        <f t="shared" si="318"/>
        <v>#VALUE!</v>
      </c>
      <c r="Q942" s="8" t="e">
        <f t="shared" si="319"/>
        <v>#VALUE!</v>
      </c>
      <c r="R942" s="8" t="e">
        <f t="shared" si="320"/>
        <v>#VALUE!</v>
      </c>
      <c r="S942" s="8" t="e">
        <f t="shared" si="321"/>
        <v>#VALUE!</v>
      </c>
      <c r="T942" s="8" t="e">
        <f t="shared" si="322"/>
        <v>#VALUE!</v>
      </c>
      <c r="U942" s="8" t="e">
        <f t="shared" si="323"/>
        <v>#VALUE!</v>
      </c>
      <c r="V942" s="8" t="e">
        <f t="shared" si="324"/>
        <v>#VALUE!</v>
      </c>
      <c r="W942" s="8" t="e">
        <f t="shared" si="325"/>
        <v>#VALUE!</v>
      </c>
      <c r="X942" s="11" t="e">
        <f t="shared" si="326"/>
        <v>#VALUE!</v>
      </c>
      <c r="Y942" s="11" t="e">
        <f t="shared" si="327"/>
        <v>#VALUE!</v>
      </c>
      <c r="Z942" s="11" t="e">
        <f t="shared" si="328"/>
        <v>#VALUE!</v>
      </c>
      <c r="AA942" s="11" t="e">
        <f t="shared" si="329"/>
        <v>#VALUE!</v>
      </c>
      <c r="AB942" s="11" t="e">
        <f t="shared" si="330"/>
        <v>#VALUE!</v>
      </c>
      <c r="AC942" s="11" t="e">
        <f t="shared" si="331"/>
        <v>#VALUE!</v>
      </c>
      <c r="AD942" s="11" t="e">
        <f t="shared" si="332"/>
        <v>#VALUE!</v>
      </c>
      <c r="AE942" s="11" t="e">
        <f t="shared" si="333"/>
        <v>#VALUE!</v>
      </c>
      <c r="AF942" s="11" t="e">
        <f t="shared" si="334"/>
        <v>#VALUE!</v>
      </c>
      <c r="AG942" s="11" t="e">
        <f t="shared" si="335"/>
        <v>#VALUE!</v>
      </c>
      <c r="AH942" s="11" t="e">
        <f t="shared" si="336"/>
        <v>#VALUE!</v>
      </c>
    </row>
    <row r="943" spans="1:34">
      <c r="A943" s="3">
        <v>63129</v>
      </c>
      <c r="B943" s="4" t="s">
        <v>103</v>
      </c>
      <c r="C943" s="4" t="s">
        <v>103</v>
      </c>
      <c r="D943" s="4" t="s">
        <v>103</v>
      </c>
      <c r="E943" s="4" t="s">
        <v>103</v>
      </c>
      <c r="F943" s="9" t="s">
        <v>103</v>
      </c>
      <c r="G943" s="11" t="s">
        <v>103</v>
      </c>
      <c r="H943" s="9" t="s">
        <v>103</v>
      </c>
      <c r="I943" s="9" t="s">
        <v>103</v>
      </c>
      <c r="J943" s="9" t="s">
        <v>103</v>
      </c>
      <c r="K943" s="9" t="s">
        <v>103</v>
      </c>
      <c r="L943" s="9" t="s">
        <v>103</v>
      </c>
      <c r="M943" s="7" t="e">
        <f t="shared" si="315"/>
        <v>#VALUE!</v>
      </c>
      <c r="N943" s="8" t="e">
        <f t="shared" si="316"/>
        <v>#VALUE!</v>
      </c>
      <c r="O943" s="8" t="e">
        <f t="shared" si="317"/>
        <v>#VALUE!</v>
      </c>
      <c r="P943" s="8" t="e">
        <f t="shared" si="318"/>
        <v>#VALUE!</v>
      </c>
      <c r="Q943" s="8" t="e">
        <f t="shared" si="319"/>
        <v>#VALUE!</v>
      </c>
      <c r="R943" s="8" t="e">
        <f t="shared" si="320"/>
        <v>#VALUE!</v>
      </c>
      <c r="S943" s="8" t="e">
        <f t="shared" si="321"/>
        <v>#VALUE!</v>
      </c>
      <c r="T943" s="8" t="e">
        <f t="shared" si="322"/>
        <v>#VALUE!</v>
      </c>
      <c r="U943" s="8" t="e">
        <f t="shared" si="323"/>
        <v>#VALUE!</v>
      </c>
      <c r="V943" s="8" t="e">
        <f t="shared" si="324"/>
        <v>#VALUE!</v>
      </c>
      <c r="W943" s="8" t="e">
        <f t="shared" si="325"/>
        <v>#VALUE!</v>
      </c>
      <c r="X943" s="11" t="e">
        <f t="shared" si="326"/>
        <v>#VALUE!</v>
      </c>
      <c r="Y943" s="11" t="e">
        <f t="shared" si="327"/>
        <v>#VALUE!</v>
      </c>
      <c r="Z943" s="11" t="e">
        <f t="shared" si="328"/>
        <v>#VALUE!</v>
      </c>
      <c r="AA943" s="11" t="e">
        <f t="shared" si="329"/>
        <v>#VALUE!</v>
      </c>
      <c r="AB943" s="11" t="e">
        <f t="shared" si="330"/>
        <v>#VALUE!</v>
      </c>
      <c r="AC943" s="11" t="e">
        <f t="shared" si="331"/>
        <v>#VALUE!</v>
      </c>
      <c r="AD943" s="11" t="e">
        <f t="shared" si="332"/>
        <v>#VALUE!</v>
      </c>
      <c r="AE943" s="11" t="e">
        <f t="shared" si="333"/>
        <v>#VALUE!</v>
      </c>
      <c r="AF943" s="11" t="e">
        <f t="shared" si="334"/>
        <v>#VALUE!</v>
      </c>
      <c r="AG943" s="11" t="e">
        <f t="shared" si="335"/>
        <v>#VALUE!</v>
      </c>
      <c r="AH943" s="11" t="e">
        <f t="shared" si="336"/>
        <v>#VALUE!</v>
      </c>
    </row>
    <row r="944" spans="1:34">
      <c r="A944" s="3">
        <v>63159</v>
      </c>
      <c r="B944" s="4" t="s">
        <v>103</v>
      </c>
      <c r="C944" s="4" t="s">
        <v>103</v>
      </c>
      <c r="D944" s="4" t="s">
        <v>103</v>
      </c>
      <c r="E944" s="4" t="s">
        <v>103</v>
      </c>
      <c r="F944" s="9" t="s">
        <v>103</v>
      </c>
      <c r="G944" s="11" t="s">
        <v>103</v>
      </c>
      <c r="H944" s="9" t="s">
        <v>103</v>
      </c>
      <c r="I944" s="9" t="s">
        <v>103</v>
      </c>
      <c r="J944" s="9" t="s">
        <v>103</v>
      </c>
      <c r="K944" s="9" t="s">
        <v>103</v>
      </c>
      <c r="L944" s="9" t="s">
        <v>103</v>
      </c>
      <c r="M944" s="7" t="e">
        <f t="shared" si="315"/>
        <v>#VALUE!</v>
      </c>
      <c r="N944" s="8" t="e">
        <f t="shared" si="316"/>
        <v>#VALUE!</v>
      </c>
      <c r="O944" s="8" t="e">
        <f t="shared" si="317"/>
        <v>#VALUE!</v>
      </c>
      <c r="P944" s="8" t="e">
        <f t="shared" si="318"/>
        <v>#VALUE!</v>
      </c>
      <c r="Q944" s="8" t="e">
        <f t="shared" si="319"/>
        <v>#VALUE!</v>
      </c>
      <c r="R944" s="8" t="e">
        <f t="shared" si="320"/>
        <v>#VALUE!</v>
      </c>
      <c r="S944" s="8" t="e">
        <f t="shared" si="321"/>
        <v>#VALUE!</v>
      </c>
      <c r="T944" s="8" t="e">
        <f t="shared" si="322"/>
        <v>#VALUE!</v>
      </c>
      <c r="U944" s="8" t="e">
        <f t="shared" si="323"/>
        <v>#VALUE!</v>
      </c>
      <c r="V944" s="8" t="e">
        <f t="shared" si="324"/>
        <v>#VALUE!</v>
      </c>
      <c r="W944" s="8" t="e">
        <f t="shared" si="325"/>
        <v>#VALUE!</v>
      </c>
      <c r="X944" s="11" t="e">
        <f t="shared" si="326"/>
        <v>#VALUE!</v>
      </c>
      <c r="Y944" s="11" t="e">
        <f t="shared" si="327"/>
        <v>#VALUE!</v>
      </c>
      <c r="Z944" s="11" t="e">
        <f t="shared" si="328"/>
        <v>#VALUE!</v>
      </c>
      <c r="AA944" s="11" t="e">
        <f t="shared" si="329"/>
        <v>#VALUE!</v>
      </c>
      <c r="AB944" s="11" t="e">
        <f t="shared" si="330"/>
        <v>#VALUE!</v>
      </c>
      <c r="AC944" s="11" t="e">
        <f t="shared" si="331"/>
        <v>#VALUE!</v>
      </c>
      <c r="AD944" s="11" t="e">
        <f t="shared" si="332"/>
        <v>#VALUE!</v>
      </c>
      <c r="AE944" s="11" t="e">
        <f t="shared" si="333"/>
        <v>#VALUE!</v>
      </c>
      <c r="AF944" s="11" t="e">
        <f t="shared" si="334"/>
        <v>#VALUE!</v>
      </c>
      <c r="AG944" s="11" t="e">
        <f t="shared" si="335"/>
        <v>#VALUE!</v>
      </c>
      <c r="AH944" s="11" t="e">
        <f t="shared" si="336"/>
        <v>#VALUE!</v>
      </c>
    </row>
    <row r="945" spans="1:34">
      <c r="A945" s="3">
        <v>63190</v>
      </c>
      <c r="B945" s="4" t="s">
        <v>103</v>
      </c>
      <c r="C945" s="4" t="s">
        <v>103</v>
      </c>
      <c r="D945" s="4" t="s">
        <v>103</v>
      </c>
      <c r="E945" s="4" t="s">
        <v>103</v>
      </c>
      <c r="F945" s="9" t="s">
        <v>103</v>
      </c>
      <c r="G945" s="11" t="s">
        <v>103</v>
      </c>
      <c r="H945" s="9" t="s">
        <v>103</v>
      </c>
      <c r="I945" s="9" t="s">
        <v>103</v>
      </c>
      <c r="J945" s="9" t="s">
        <v>103</v>
      </c>
      <c r="K945" s="9" t="s">
        <v>103</v>
      </c>
      <c r="L945" s="9" t="s">
        <v>103</v>
      </c>
      <c r="M945" s="7" t="e">
        <f t="shared" si="315"/>
        <v>#VALUE!</v>
      </c>
      <c r="N945" s="8" t="e">
        <f t="shared" si="316"/>
        <v>#VALUE!</v>
      </c>
      <c r="O945" s="8" t="e">
        <f t="shared" si="317"/>
        <v>#VALUE!</v>
      </c>
      <c r="P945" s="8" t="e">
        <f t="shared" si="318"/>
        <v>#VALUE!</v>
      </c>
      <c r="Q945" s="8" t="e">
        <f t="shared" si="319"/>
        <v>#VALUE!</v>
      </c>
      <c r="R945" s="8" t="e">
        <f t="shared" si="320"/>
        <v>#VALUE!</v>
      </c>
      <c r="S945" s="8" t="e">
        <f t="shared" si="321"/>
        <v>#VALUE!</v>
      </c>
      <c r="T945" s="8" t="e">
        <f t="shared" si="322"/>
        <v>#VALUE!</v>
      </c>
      <c r="U945" s="8" t="e">
        <f t="shared" si="323"/>
        <v>#VALUE!</v>
      </c>
      <c r="V945" s="8" t="e">
        <f t="shared" si="324"/>
        <v>#VALUE!</v>
      </c>
      <c r="W945" s="8" t="e">
        <f t="shared" si="325"/>
        <v>#VALUE!</v>
      </c>
      <c r="X945" s="11" t="e">
        <f t="shared" si="326"/>
        <v>#VALUE!</v>
      </c>
      <c r="Y945" s="11" t="e">
        <f t="shared" si="327"/>
        <v>#VALUE!</v>
      </c>
      <c r="Z945" s="11" t="e">
        <f t="shared" si="328"/>
        <v>#VALUE!</v>
      </c>
      <c r="AA945" s="11" t="e">
        <f t="shared" si="329"/>
        <v>#VALUE!</v>
      </c>
      <c r="AB945" s="11" t="e">
        <f t="shared" si="330"/>
        <v>#VALUE!</v>
      </c>
      <c r="AC945" s="11" t="e">
        <f t="shared" si="331"/>
        <v>#VALUE!</v>
      </c>
      <c r="AD945" s="11" t="e">
        <f t="shared" si="332"/>
        <v>#VALUE!</v>
      </c>
      <c r="AE945" s="11" t="e">
        <f t="shared" si="333"/>
        <v>#VALUE!</v>
      </c>
      <c r="AF945" s="11" t="e">
        <f t="shared" si="334"/>
        <v>#VALUE!</v>
      </c>
      <c r="AG945" s="11" t="e">
        <f t="shared" si="335"/>
        <v>#VALUE!</v>
      </c>
      <c r="AH945" s="11" t="e">
        <f t="shared" si="336"/>
        <v>#VALUE!</v>
      </c>
    </row>
    <row r="946" spans="1:34">
      <c r="A946" s="3">
        <v>63221</v>
      </c>
      <c r="B946" s="4" t="s">
        <v>103</v>
      </c>
      <c r="C946" s="4" t="s">
        <v>103</v>
      </c>
      <c r="D946" s="4" t="s">
        <v>103</v>
      </c>
      <c r="E946" s="4" t="s">
        <v>103</v>
      </c>
      <c r="F946" s="9" t="s">
        <v>103</v>
      </c>
      <c r="G946" s="11" t="s">
        <v>103</v>
      </c>
      <c r="H946" s="9" t="s">
        <v>103</v>
      </c>
      <c r="I946" s="9" t="s">
        <v>103</v>
      </c>
      <c r="J946" s="9" t="s">
        <v>103</v>
      </c>
      <c r="K946" s="9" t="s">
        <v>103</v>
      </c>
      <c r="L946" s="9" t="s">
        <v>103</v>
      </c>
      <c r="M946" s="7" t="e">
        <f t="shared" ref="M946:M1009" si="337">M945*(1+B946)</f>
        <v>#VALUE!</v>
      </c>
      <c r="N946" s="8" t="e">
        <f t="shared" ref="N946:N1009" si="338">N945*(1+C946)</f>
        <v>#VALUE!</v>
      </c>
      <c r="O946" s="8" t="e">
        <f t="shared" ref="O946:O1009" si="339">O945*(1+D946)</f>
        <v>#VALUE!</v>
      </c>
      <c r="P946" s="8" t="e">
        <f t="shared" ref="P946:P1009" si="340">P945*(1+E946)</f>
        <v>#VALUE!</v>
      </c>
      <c r="Q946" s="8" t="e">
        <f t="shared" ref="Q946:Q1009" si="341">Q945*(1+F946)</f>
        <v>#VALUE!</v>
      </c>
      <c r="R946" s="8" t="e">
        <f t="shared" ref="R946:R1009" si="342">R945*(1+G946)</f>
        <v>#VALUE!</v>
      </c>
      <c r="S946" s="8" t="e">
        <f t="shared" ref="S946:S1009" si="343">S945*(1+H946)</f>
        <v>#VALUE!</v>
      </c>
      <c r="T946" s="8" t="e">
        <f t="shared" ref="T946:T1009" si="344">T945*(1+I946)</f>
        <v>#VALUE!</v>
      </c>
      <c r="U946" s="8" t="e">
        <f t="shared" ref="U946:U1009" si="345">U945*(1+J946)</f>
        <v>#VALUE!</v>
      </c>
      <c r="V946" s="8" t="e">
        <f t="shared" ref="V946:V1009" si="346">V945*(1+K946)</f>
        <v>#VALUE!</v>
      </c>
      <c r="W946" s="8" t="e">
        <f t="shared" ref="W946:W1009" si="347">W945*(1+L946)</f>
        <v>#VALUE!</v>
      </c>
      <c r="X946" s="11" t="e">
        <f t="shared" si="326"/>
        <v>#VALUE!</v>
      </c>
      <c r="Y946" s="11" t="e">
        <f t="shared" si="327"/>
        <v>#VALUE!</v>
      </c>
      <c r="Z946" s="11" t="e">
        <f t="shared" si="328"/>
        <v>#VALUE!</v>
      </c>
      <c r="AA946" s="11" t="e">
        <f t="shared" si="329"/>
        <v>#VALUE!</v>
      </c>
      <c r="AB946" s="11" t="e">
        <f t="shared" si="330"/>
        <v>#VALUE!</v>
      </c>
      <c r="AC946" s="11" t="e">
        <f t="shared" si="331"/>
        <v>#VALUE!</v>
      </c>
      <c r="AD946" s="11" t="e">
        <f t="shared" si="332"/>
        <v>#VALUE!</v>
      </c>
      <c r="AE946" s="11" t="e">
        <f t="shared" si="333"/>
        <v>#VALUE!</v>
      </c>
      <c r="AF946" s="11" t="e">
        <f t="shared" si="334"/>
        <v>#VALUE!</v>
      </c>
      <c r="AG946" s="11" t="e">
        <f t="shared" si="335"/>
        <v>#VALUE!</v>
      </c>
      <c r="AH946" s="11" t="e">
        <f t="shared" si="336"/>
        <v>#VALUE!</v>
      </c>
    </row>
    <row r="947" spans="1:34">
      <c r="A947" s="3">
        <v>63249</v>
      </c>
      <c r="B947" s="4" t="s">
        <v>103</v>
      </c>
      <c r="C947" s="4" t="s">
        <v>103</v>
      </c>
      <c r="D947" s="4" t="s">
        <v>103</v>
      </c>
      <c r="E947" s="4" t="s">
        <v>103</v>
      </c>
      <c r="F947" s="9" t="s">
        <v>103</v>
      </c>
      <c r="G947" s="11" t="s">
        <v>103</v>
      </c>
      <c r="H947" s="9" t="s">
        <v>103</v>
      </c>
      <c r="I947" s="9" t="s">
        <v>103</v>
      </c>
      <c r="J947" s="9" t="s">
        <v>103</v>
      </c>
      <c r="K947" s="9" t="s">
        <v>103</v>
      </c>
      <c r="L947" s="9" t="s">
        <v>103</v>
      </c>
      <c r="M947" s="7" t="e">
        <f t="shared" si="337"/>
        <v>#VALUE!</v>
      </c>
      <c r="N947" s="8" t="e">
        <f t="shared" si="338"/>
        <v>#VALUE!</v>
      </c>
      <c r="O947" s="8" t="e">
        <f t="shared" si="339"/>
        <v>#VALUE!</v>
      </c>
      <c r="P947" s="8" t="e">
        <f t="shared" si="340"/>
        <v>#VALUE!</v>
      </c>
      <c r="Q947" s="8" t="e">
        <f t="shared" si="341"/>
        <v>#VALUE!</v>
      </c>
      <c r="R947" s="8" t="e">
        <f t="shared" si="342"/>
        <v>#VALUE!</v>
      </c>
      <c r="S947" s="8" t="e">
        <f t="shared" si="343"/>
        <v>#VALUE!</v>
      </c>
      <c r="T947" s="8" t="e">
        <f t="shared" si="344"/>
        <v>#VALUE!</v>
      </c>
      <c r="U947" s="8" t="e">
        <f t="shared" si="345"/>
        <v>#VALUE!</v>
      </c>
      <c r="V947" s="8" t="e">
        <f t="shared" si="346"/>
        <v>#VALUE!</v>
      </c>
      <c r="W947" s="8" t="e">
        <f t="shared" si="347"/>
        <v>#VALUE!</v>
      </c>
      <c r="X947" s="11" t="e">
        <f t="shared" si="326"/>
        <v>#VALUE!</v>
      </c>
      <c r="Y947" s="11" t="e">
        <f t="shared" si="327"/>
        <v>#VALUE!</v>
      </c>
      <c r="Z947" s="11" t="e">
        <f t="shared" si="328"/>
        <v>#VALUE!</v>
      </c>
      <c r="AA947" s="11" t="e">
        <f t="shared" si="329"/>
        <v>#VALUE!</v>
      </c>
      <c r="AB947" s="11" t="e">
        <f t="shared" si="330"/>
        <v>#VALUE!</v>
      </c>
      <c r="AC947" s="11" t="e">
        <f t="shared" si="331"/>
        <v>#VALUE!</v>
      </c>
      <c r="AD947" s="11" t="e">
        <f t="shared" si="332"/>
        <v>#VALUE!</v>
      </c>
      <c r="AE947" s="11" t="e">
        <f t="shared" si="333"/>
        <v>#VALUE!</v>
      </c>
      <c r="AF947" s="11" t="e">
        <f t="shared" si="334"/>
        <v>#VALUE!</v>
      </c>
      <c r="AG947" s="11" t="e">
        <f t="shared" si="335"/>
        <v>#VALUE!</v>
      </c>
      <c r="AH947" s="11" t="e">
        <f t="shared" si="336"/>
        <v>#VALUE!</v>
      </c>
    </row>
    <row r="948" spans="1:34">
      <c r="A948" s="3">
        <v>63280</v>
      </c>
      <c r="B948" s="4" t="s">
        <v>103</v>
      </c>
      <c r="C948" s="4" t="s">
        <v>103</v>
      </c>
      <c r="D948" s="4" t="s">
        <v>103</v>
      </c>
      <c r="E948" s="4" t="s">
        <v>103</v>
      </c>
      <c r="F948" s="9" t="s">
        <v>103</v>
      </c>
      <c r="G948" s="11" t="s">
        <v>103</v>
      </c>
      <c r="H948" s="9" t="s">
        <v>103</v>
      </c>
      <c r="I948" s="9" t="s">
        <v>103</v>
      </c>
      <c r="J948" s="9" t="s">
        <v>103</v>
      </c>
      <c r="K948" s="9" t="s">
        <v>103</v>
      </c>
      <c r="L948" s="9" t="s">
        <v>103</v>
      </c>
      <c r="M948" s="7" t="e">
        <f t="shared" si="337"/>
        <v>#VALUE!</v>
      </c>
      <c r="N948" s="8" t="e">
        <f t="shared" si="338"/>
        <v>#VALUE!</v>
      </c>
      <c r="O948" s="8" t="e">
        <f t="shared" si="339"/>
        <v>#VALUE!</v>
      </c>
      <c r="P948" s="8" t="e">
        <f t="shared" si="340"/>
        <v>#VALUE!</v>
      </c>
      <c r="Q948" s="8" t="e">
        <f t="shared" si="341"/>
        <v>#VALUE!</v>
      </c>
      <c r="R948" s="8" t="e">
        <f t="shared" si="342"/>
        <v>#VALUE!</v>
      </c>
      <c r="S948" s="8" t="e">
        <f t="shared" si="343"/>
        <v>#VALUE!</v>
      </c>
      <c r="T948" s="8" t="e">
        <f t="shared" si="344"/>
        <v>#VALUE!</v>
      </c>
      <c r="U948" s="8" t="e">
        <f t="shared" si="345"/>
        <v>#VALUE!</v>
      </c>
      <c r="V948" s="8" t="e">
        <f t="shared" si="346"/>
        <v>#VALUE!</v>
      </c>
      <c r="W948" s="8" t="e">
        <f t="shared" si="347"/>
        <v>#VALUE!</v>
      </c>
      <c r="X948" s="11" t="e">
        <f t="shared" si="326"/>
        <v>#VALUE!</v>
      </c>
      <c r="Y948" s="11" t="e">
        <f t="shared" si="327"/>
        <v>#VALUE!</v>
      </c>
      <c r="Z948" s="11" t="e">
        <f t="shared" si="328"/>
        <v>#VALUE!</v>
      </c>
      <c r="AA948" s="11" t="e">
        <f t="shared" si="329"/>
        <v>#VALUE!</v>
      </c>
      <c r="AB948" s="11" t="e">
        <f t="shared" si="330"/>
        <v>#VALUE!</v>
      </c>
      <c r="AC948" s="11" t="e">
        <f t="shared" si="331"/>
        <v>#VALUE!</v>
      </c>
      <c r="AD948" s="11" t="e">
        <f t="shared" si="332"/>
        <v>#VALUE!</v>
      </c>
      <c r="AE948" s="11" t="e">
        <f t="shared" si="333"/>
        <v>#VALUE!</v>
      </c>
      <c r="AF948" s="11" t="e">
        <f t="shared" si="334"/>
        <v>#VALUE!</v>
      </c>
      <c r="AG948" s="11" t="e">
        <f t="shared" si="335"/>
        <v>#VALUE!</v>
      </c>
      <c r="AH948" s="11" t="e">
        <f t="shared" si="336"/>
        <v>#VALUE!</v>
      </c>
    </row>
    <row r="949" spans="1:34">
      <c r="A949" s="3">
        <v>63310</v>
      </c>
      <c r="B949" s="4" t="s">
        <v>103</v>
      </c>
      <c r="C949" s="4" t="s">
        <v>103</v>
      </c>
      <c r="D949" s="4" t="s">
        <v>103</v>
      </c>
      <c r="E949" s="4" t="s">
        <v>103</v>
      </c>
      <c r="F949" s="9" t="s">
        <v>103</v>
      </c>
      <c r="G949" s="11" t="s">
        <v>103</v>
      </c>
      <c r="H949" s="9" t="s">
        <v>103</v>
      </c>
      <c r="I949" s="9" t="s">
        <v>103</v>
      </c>
      <c r="J949" s="9" t="s">
        <v>103</v>
      </c>
      <c r="K949" s="9" t="s">
        <v>103</v>
      </c>
      <c r="L949" s="9" t="s">
        <v>103</v>
      </c>
      <c r="M949" s="7" t="e">
        <f t="shared" si="337"/>
        <v>#VALUE!</v>
      </c>
      <c r="N949" s="8" t="e">
        <f t="shared" si="338"/>
        <v>#VALUE!</v>
      </c>
      <c r="O949" s="8" t="e">
        <f t="shared" si="339"/>
        <v>#VALUE!</v>
      </c>
      <c r="P949" s="8" t="e">
        <f t="shared" si="340"/>
        <v>#VALUE!</v>
      </c>
      <c r="Q949" s="8" t="e">
        <f t="shared" si="341"/>
        <v>#VALUE!</v>
      </c>
      <c r="R949" s="8" t="e">
        <f t="shared" si="342"/>
        <v>#VALUE!</v>
      </c>
      <c r="S949" s="8" t="e">
        <f t="shared" si="343"/>
        <v>#VALUE!</v>
      </c>
      <c r="T949" s="8" t="e">
        <f t="shared" si="344"/>
        <v>#VALUE!</v>
      </c>
      <c r="U949" s="8" t="e">
        <f t="shared" si="345"/>
        <v>#VALUE!</v>
      </c>
      <c r="V949" s="8" t="e">
        <f t="shared" si="346"/>
        <v>#VALUE!</v>
      </c>
      <c r="W949" s="8" t="e">
        <f t="shared" si="347"/>
        <v>#VALUE!</v>
      </c>
      <c r="X949" s="11" t="e">
        <f t="shared" si="326"/>
        <v>#VALUE!</v>
      </c>
      <c r="Y949" s="11" t="e">
        <f t="shared" si="327"/>
        <v>#VALUE!</v>
      </c>
      <c r="Z949" s="11" t="e">
        <f t="shared" si="328"/>
        <v>#VALUE!</v>
      </c>
      <c r="AA949" s="11" t="e">
        <f t="shared" si="329"/>
        <v>#VALUE!</v>
      </c>
      <c r="AB949" s="11" t="e">
        <f t="shared" si="330"/>
        <v>#VALUE!</v>
      </c>
      <c r="AC949" s="11" t="e">
        <f t="shared" si="331"/>
        <v>#VALUE!</v>
      </c>
      <c r="AD949" s="11" t="e">
        <f t="shared" si="332"/>
        <v>#VALUE!</v>
      </c>
      <c r="AE949" s="11" t="e">
        <f t="shared" si="333"/>
        <v>#VALUE!</v>
      </c>
      <c r="AF949" s="11" t="e">
        <f t="shared" si="334"/>
        <v>#VALUE!</v>
      </c>
      <c r="AG949" s="11" t="e">
        <f t="shared" si="335"/>
        <v>#VALUE!</v>
      </c>
      <c r="AH949" s="11" t="e">
        <f t="shared" si="336"/>
        <v>#VALUE!</v>
      </c>
    </row>
    <row r="950" spans="1:34">
      <c r="A950" s="3">
        <v>63341</v>
      </c>
      <c r="B950" s="4" t="s">
        <v>103</v>
      </c>
      <c r="C950" s="4" t="s">
        <v>103</v>
      </c>
      <c r="D950" s="4" t="s">
        <v>103</v>
      </c>
      <c r="E950" s="4" t="s">
        <v>103</v>
      </c>
      <c r="F950" s="9" t="s">
        <v>103</v>
      </c>
      <c r="G950" s="11" t="s">
        <v>103</v>
      </c>
      <c r="H950" s="9" t="s">
        <v>103</v>
      </c>
      <c r="I950" s="9" t="s">
        <v>103</v>
      </c>
      <c r="J950" s="9" t="s">
        <v>103</v>
      </c>
      <c r="K950" s="9" t="s">
        <v>103</v>
      </c>
      <c r="L950" s="9" t="s">
        <v>103</v>
      </c>
      <c r="M950" s="7" t="e">
        <f t="shared" si="337"/>
        <v>#VALUE!</v>
      </c>
      <c r="N950" s="8" t="e">
        <f t="shared" si="338"/>
        <v>#VALUE!</v>
      </c>
      <c r="O950" s="8" t="e">
        <f t="shared" si="339"/>
        <v>#VALUE!</v>
      </c>
      <c r="P950" s="8" t="e">
        <f t="shared" si="340"/>
        <v>#VALUE!</v>
      </c>
      <c r="Q950" s="8" t="e">
        <f t="shared" si="341"/>
        <v>#VALUE!</v>
      </c>
      <c r="R950" s="8" t="e">
        <f t="shared" si="342"/>
        <v>#VALUE!</v>
      </c>
      <c r="S950" s="8" t="e">
        <f t="shared" si="343"/>
        <v>#VALUE!</v>
      </c>
      <c r="T950" s="8" t="e">
        <f t="shared" si="344"/>
        <v>#VALUE!</v>
      </c>
      <c r="U950" s="8" t="e">
        <f t="shared" si="345"/>
        <v>#VALUE!</v>
      </c>
      <c r="V950" s="8" t="e">
        <f t="shared" si="346"/>
        <v>#VALUE!</v>
      </c>
      <c r="W950" s="8" t="e">
        <f t="shared" si="347"/>
        <v>#VALUE!</v>
      </c>
      <c r="X950" s="11" t="e">
        <f t="shared" si="326"/>
        <v>#VALUE!</v>
      </c>
      <c r="Y950" s="11" t="e">
        <f t="shared" si="327"/>
        <v>#VALUE!</v>
      </c>
      <c r="Z950" s="11" t="e">
        <f t="shared" si="328"/>
        <v>#VALUE!</v>
      </c>
      <c r="AA950" s="11" t="e">
        <f t="shared" si="329"/>
        <v>#VALUE!</v>
      </c>
      <c r="AB950" s="11" t="e">
        <f t="shared" si="330"/>
        <v>#VALUE!</v>
      </c>
      <c r="AC950" s="11" t="e">
        <f t="shared" si="331"/>
        <v>#VALUE!</v>
      </c>
      <c r="AD950" s="11" t="e">
        <f t="shared" si="332"/>
        <v>#VALUE!</v>
      </c>
      <c r="AE950" s="11" t="e">
        <f t="shared" si="333"/>
        <v>#VALUE!</v>
      </c>
      <c r="AF950" s="11" t="e">
        <f t="shared" si="334"/>
        <v>#VALUE!</v>
      </c>
      <c r="AG950" s="11" t="e">
        <f t="shared" si="335"/>
        <v>#VALUE!</v>
      </c>
      <c r="AH950" s="11" t="e">
        <f t="shared" si="336"/>
        <v>#VALUE!</v>
      </c>
    </row>
    <row r="951" spans="1:34">
      <c r="A951" s="3">
        <v>63371</v>
      </c>
      <c r="B951" s="4" t="s">
        <v>103</v>
      </c>
      <c r="C951" s="4" t="s">
        <v>103</v>
      </c>
      <c r="D951" s="4" t="s">
        <v>103</v>
      </c>
      <c r="E951" s="4" t="s">
        <v>103</v>
      </c>
      <c r="F951" s="9" t="s">
        <v>103</v>
      </c>
      <c r="G951" s="11" t="s">
        <v>103</v>
      </c>
      <c r="H951" s="9" t="s">
        <v>103</v>
      </c>
      <c r="I951" s="9" t="s">
        <v>103</v>
      </c>
      <c r="J951" s="9" t="s">
        <v>103</v>
      </c>
      <c r="K951" s="9" t="s">
        <v>103</v>
      </c>
      <c r="L951" s="9" t="s">
        <v>103</v>
      </c>
      <c r="M951" s="7" t="e">
        <f t="shared" si="337"/>
        <v>#VALUE!</v>
      </c>
      <c r="N951" s="8" t="e">
        <f t="shared" si="338"/>
        <v>#VALUE!</v>
      </c>
      <c r="O951" s="8" t="e">
        <f t="shared" si="339"/>
        <v>#VALUE!</v>
      </c>
      <c r="P951" s="8" t="e">
        <f t="shared" si="340"/>
        <v>#VALUE!</v>
      </c>
      <c r="Q951" s="8" t="e">
        <f t="shared" si="341"/>
        <v>#VALUE!</v>
      </c>
      <c r="R951" s="8" t="e">
        <f t="shared" si="342"/>
        <v>#VALUE!</v>
      </c>
      <c r="S951" s="8" t="e">
        <f t="shared" si="343"/>
        <v>#VALUE!</v>
      </c>
      <c r="T951" s="8" t="e">
        <f t="shared" si="344"/>
        <v>#VALUE!</v>
      </c>
      <c r="U951" s="8" t="e">
        <f t="shared" si="345"/>
        <v>#VALUE!</v>
      </c>
      <c r="V951" s="8" t="e">
        <f t="shared" si="346"/>
        <v>#VALUE!</v>
      </c>
      <c r="W951" s="8" t="e">
        <f t="shared" si="347"/>
        <v>#VALUE!</v>
      </c>
      <c r="X951" s="11" t="e">
        <f t="shared" si="326"/>
        <v>#VALUE!</v>
      </c>
      <c r="Y951" s="11" t="e">
        <f t="shared" si="327"/>
        <v>#VALUE!</v>
      </c>
      <c r="Z951" s="11" t="e">
        <f t="shared" si="328"/>
        <v>#VALUE!</v>
      </c>
      <c r="AA951" s="11" t="e">
        <f t="shared" si="329"/>
        <v>#VALUE!</v>
      </c>
      <c r="AB951" s="11" t="e">
        <f t="shared" si="330"/>
        <v>#VALUE!</v>
      </c>
      <c r="AC951" s="11" t="e">
        <f t="shared" si="331"/>
        <v>#VALUE!</v>
      </c>
      <c r="AD951" s="11" t="e">
        <f t="shared" si="332"/>
        <v>#VALUE!</v>
      </c>
      <c r="AE951" s="11" t="e">
        <f t="shared" si="333"/>
        <v>#VALUE!</v>
      </c>
      <c r="AF951" s="11" t="e">
        <f t="shared" si="334"/>
        <v>#VALUE!</v>
      </c>
      <c r="AG951" s="11" t="e">
        <f t="shared" si="335"/>
        <v>#VALUE!</v>
      </c>
      <c r="AH951" s="11" t="e">
        <f t="shared" si="336"/>
        <v>#VALUE!</v>
      </c>
    </row>
    <row r="952" spans="1:34">
      <c r="A952" s="3">
        <v>63402</v>
      </c>
      <c r="B952" s="4" t="s">
        <v>103</v>
      </c>
      <c r="C952" s="4" t="s">
        <v>103</v>
      </c>
      <c r="D952" s="4" t="s">
        <v>103</v>
      </c>
      <c r="E952" s="4" t="s">
        <v>103</v>
      </c>
      <c r="F952" s="9" t="s">
        <v>103</v>
      </c>
      <c r="G952" s="11" t="s">
        <v>103</v>
      </c>
      <c r="H952" s="9" t="s">
        <v>103</v>
      </c>
      <c r="I952" s="9" t="s">
        <v>103</v>
      </c>
      <c r="J952" s="9" t="s">
        <v>103</v>
      </c>
      <c r="K952" s="9" t="s">
        <v>103</v>
      </c>
      <c r="L952" s="9" t="s">
        <v>103</v>
      </c>
      <c r="M952" s="7" t="e">
        <f t="shared" si="337"/>
        <v>#VALUE!</v>
      </c>
      <c r="N952" s="8" t="e">
        <f t="shared" si="338"/>
        <v>#VALUE!</v>
      </c>
      <c r="O952" s="8" t="e">
        <f t="shared" si="339"/>
        <v>#VALUE!</v>
      </c>
      <c r="P952" s="8" t="e">
        <f t="shared" si="340"/>
        <v>#VALUE!</v>
      </c>
      <c r="Q952" s="8" t="e">
        <f t="shared" si="341"/>
        <v>#VALUE!</v>
      </c>
      <c r="R952" s="8" t="e">
        <f t="shared" si="342"/>
        <v>#VALUE!</v>
      </c>
      <c r="S952" s="8" t="e">
        <f t="shared" si="343"/>
        <v>#VALUE!</v>
      </c>
      <c r="T952" s="8" t="e">
        <f t="shared" si="344"/>
        <v>#VALUE!</v>
      </c>
      <c r="U952" s="8" t="e">
        <f t="shared" si="345"/>
        <v>#VALUE!</v>
      </c>
      <c r="V952" s="8" t="e">
        <f t="shared" si="346"/>
        <v>#VALUE!</v>
      </c>
      <c r="W952" s="8" t="e">
        <f t="shared" si="347"/>
        <v>#VALUE!</v>
      </c>
      <c r="X952" s="11" t="e">
        <f t="shared" si="326"/>
        <v>#VALUE!</v>
      </c>
      <c r="Y952" s="11" t="e">
        <f t="shared" si="327"/>
        <v>#VALUE!</v>
      </c>
      <c r="Z952" s="11" t="e">
        <f t="shared" si="328"/>
        <v>#VALUE!</v>
      </c>
      <c r="AA952" s="11" t="e">
        <f t="shared" si="329"/>
        <v>#VALUE!</v>
      </c>
      <c r="AB952" s="11" t="e">
        <f t="shared" si="330"/>
        <v>#VALUE!</v>
      </c>
      <c r="AC952" s="11" t="e">
        <f t="shared" si="331"/>
        <v>#VALUE!</v>
      </c>
      <c r="AD952" s="11" t="e">
        <f t="shared" si="332"/>
        <v>#VALUE!</v>
      </c>
      <c r="AE952" s="11" t="e">
        <f t="shared" si="333"/>
        <v>#VALUE!</v>
      </c>
      <c r="AF952" s="11" t="e">
        <f t="shared" si="334"/>
        <v>#VALUE!</v>
      </c>
      <c r="AG952" s="11" t="e">
        <f t="shared" si="335"/>
        <v>#VALUE!</v>
      </c>
      <c r="AH952" s="11" t="e">
        <f t="shared" si="336"/>
        <v>#VALUE!</v>
      </c>
    </row>
    <row r="953" spans="1:34">
      <c r="A953" s="3">
        <v>63433</v>
      </c>
      <c r="B953" s="4" t="s">
        <v>103</v>
      </c>
      <c r="C953" s="4" t="s">
        <v>103</v>
      </c>
      <c r="D953" s="4" t="s">
        <v>103</v>
      </c>
      <c r="E953" s="4" t="s">
        <v>103</v>
      </c>
      <c r="F953" s="9" t="s">
        <v>103</v>
      </c>
      <c r="G953" s="11" t="s">
        <v>103</v>
      </c>
      <c r="H953" s="9" t="s">
        <v>103</v>
      </c>
      <c r="I953" s="9" t="s">
        <v>103</v>
      </c>
      <c r="J953" s="9" t="s">
        <v>103</v>
      </c>
      <c r="K953" s="9" t="s">
        <v>103</v>
      </c>
      <c r="L953" s="9" t="s">
        <v>103</v>
      </c>
      <c r="M953" s="7" t="e">
        <f t="shared" si="337"/>
        <v>#VALUE!</v>
      </c>
      <c r="N953" s="8" t="e">
        <f t="shared" si="338"/>
        <v>#VALUE!</v>
      </c>
      <c r="O953" s="8" t="e">
        <f t="shared" si="339"/>
        <v>#VALUE!</v>
      </c>
      <c r="P953" s="8" t="e">
        <f t="shared" si="340"/>
        <v>#VALUE!</v>
      </c>
      <c r="Q953" s="8" t="e">
        <f t="shared" si="341"/>
        <v>#VALUE!</v>
      </c>
      <c r="R953" s="8" t="e">
        <f t="shared" si="342"/>
        <v>#VALUE!</v>
      </c>
      <c r="S953" s="8" t="e">
        <f t="shared" si="343"/>
        <v>#VALUE!</v>
      </c>
      <c r="T953" s="8" t="e">
        <f t="shared" si="344"/>
        <v>#VALUE!</v>
      </c>
      <c r="U953" s="8" t="e">
        <f t="shared" si="345"/>
        <v>#VALUE!</v>
      </c>
      <c r="V953" s="8" t="e">
        <f t="shared" si="346"/>
        <v>#VALUE!</v>
      </c>
      <c r="W953" s="8" t="e">
        <f t="shared" si="347"/>
        <v>#VALUE!</v>
      </c>
      <c r="X953" s="11" t="e">
        <f t="shared" si="326"/>
        <v>#VALUE!</v>
      </c>
      <c r="Y953" s="11" t="e">
        <f t="shared" si="327"/>
        <v>#VALUE!</v>
      </c>
      <c r="Z953" s="11" t="e">
        <f t="shared" si="328"/>
        <v>#VALUE!</v>
      </c>
      <c r="AA953" s="11" t="e">
        <f t="shared" si="329"/>
        <v>#VALUE!</v>
      </c>
      <c r="AB953" s="11" t="e">
        <f t="shared" si="330"/>
        <v>#VALUE!</v>
      </c>
      <c r="AC953" s="11" t="e">
        <f t="shared" si="331"/>
        <v>#VALUE!</v>
      </c>
      <c r="AD953" s="11" t="e">
        <f t="shared" si="332"/>
        <v>#VALUE!</v>
      </c>
      <c r="AE953" s="11" t="e">
        <f t="shared" si="333"/>
        <v>#VALUE!</v>
      </c>
      <c r="AF953" s="11" t="e">
        <f t="shared" si="334"/>
        <v>#VALUE!</v>
      </c>
      <c r="AG953" s="11" t="e">
        <f t="shared" si="335"/>
        <v>#VALUE!</v>
      </c>
      <c r="AH953" s="11" t="e">
        <f t="shared" si="336"/>
        <v>#VALUE!</v>
      </c>
    </row>
    <row r="954" spans="1:34">
      <c r="A954" s="3">
        <v>63463</v>
      </c>
      <c r="B954" s="4" t="s">
        <v>103</v>
      </c>
      <c r="C954" s="4" t="s">
        <v>103</v>
      </c>
      <c r="D954" s="4" t="s">
        <v>103</v>
      </c>
      <c r="E954" s="4" t="s">
        <v>103</v>
      </c>
      <c r="F954" s="9" t="s">
        <v>103</v>
      </c>
      <c r="G954" s="11" t="s">
        <v>103</v>
      </c>
      <c r="H954" s="9" t="s">
        <v>103</v>
      </c>
      <c r="I954" s="9" t="s">
        <v>103</v>
      </c>
      <c r="J954" s="9" t="s">
        <v>103</v>
      </c>
      <c r="K954" s="9" t="s">
        <v>103</v>
      </c>
      <c r="L954" s="9" t="s">
        <v>103</v>
      </c>
      <c r="M954" s="7" t="e">
        <f t="shared" si="337"/>
        <v>#VALUE!</v>
      </c>
      <c r="N954" s="8" t="e">
        <f t="shared" si="338"/>
        <v>#VALUE!</v>
      </c>
      <c r="O954" s="8" t="e">
        <f t="shared" si="339"/>
        <v>#VALUE!</v>
      </c>
      <c r="P954" s="8" t="e">
        <f t="shared" si="340"/>
        <v>#VALUE!</v>
      </c>
      <c r="Q954" s="8" t="e">
        <f t="shared" si="341"/>
        <v>#VALUE!</v>
      </c>
      <c r="R954" s="8" t="e">
        <f t="shared" si="342"/>
        <v>#VALUE!</v>
      </c>
      <c r="S954" s="8" t="e">
        <f t="shared" si="343"/>
        <v>#VALUE!</v>
      </c>
      <c r="T954" s="8" t="e">
        <f t="shared" si="344"/>
        <v>#VALUE!</v>
      </c>
      <c r="U954" s="8" t="e">
        <f t="shared" si="345"/>
        <v>#VALUE!</v>
      </c>
      <c r="V954" s="8" t="e">
        <f t="shared" si="346"/>
        <v>#VALUE!</v>
      </c>
      <c r="W954" s="8" t="e">
        <f t="shared" si="347"/>
        <v>#VALUE!</v>
      </c>
      <c r="X954" s="11" t="e">
        <f t="shared" si="326"/>
        <v>#VALUE!</v>
      </c>
      <c r="Y954" s="11" t="e">
        <f t="shared" si="327"/>
        <v>#VALUE!</v>
      </c>
      <c r="Z954" s="11" t="e">
        <f t="shared" si="328"/>
        <v>#VALUE!</v>
      </c>
      <c r="AA954" s="11" t="e">
        <f t="shared" si="329"/>
        <v>#VALUE!</v>
      </c>
      <c r="AB954" s="11" t="e">
        <f t="shared" si="330"/>
        <v>#VALUE!</v>
      </c>
      <c r="AC954" s="11" t="e">
        <f t="shared" si="331"/>
        <v>#VALUE!</v>
      </c>
      <c r="AD954" s="11" t="e">
        <f t="shared" si="332"/>
        <v>#VALUE!</v>
      </c>
      <c r="AE954" s="11" t="e">
        <f t="shared" si="333"/>
        <v>#VALUE!</v>
      </c>
      <c r="AF954" s="11" t="e">
        <f t="shared" si="334"/>
        <v>#VALUE!</v>
      </c>
      <c r="AG954" s="11" t="e">
        <f t="shared" si="335"/>
        <v>#VALUE!</v>
      </c>
      <c r="AH954" s="11" t="e">
        <f t="shared" si="336"/>
        <v>#VALUE!</v>
      </c>
    </row>
    <row r="955" spans="1:34">
      <c r="A955" s="3">
        <v>63494</v>
      </c>
      <c r="B955" s="4" t="s">
        <v>103</v>
      </c>
      <c r="C955" s="4" t="s">
        <v>103</v>
      </c>
      <c r="D955" s="4" t="s">
        <v>103</v>
      </c>
      <c r="E955" s="4" t="s">
        <v>103</v>
      </c>
      <c r="F955" s="9" t="s">
        <v>103</v>
      </c>
      <c r="G955" s="11" t="s">
        <v>103</v>
      </c>
      <c r="H955" s="9" t="s">
        <v>103</v>
      </c>
      <c r="I955" s="9" t="s">
        <v>103</v>
      </c>
      <c r="J955" s="9" t="s">
        <v>103</v>
      </c>
      <c r="K955" s="9" t="s">
        <v>103</v>
      </c>
      <c r="L955" s="9" t="s">
        <v>103</v>
      </c>
      <c r="M955" s="7" t="e">
        <f t="shared" si="337"/>
        <v>#VALUE!</v>
      </c>
      <c r="N955" s="8" t="e">
        <f t="shared" si="338"/>
        <v>#VALUE!</v>
      </c>
      <c r="O955" s="8" t="e">
        <f t="shared" si="339"/>
        <v>#VALUE!</v>
      </c>
      <c r="P955" s="8" t="e">
        <f t="shared" si="340"/>
        <v>#VALUE!</v>
      </c>
      <c r="Q955" s="8" t="e">
        <f t="shared" si="341"/>
        <v>#VALUE!</v>
      </c>
      <c r="R955" s="8" t="e">
        <f t="shared" si="342"/>
        <v>#VALUE!</v>
      </c>
      <c r="S955" s="8" t="e">
        <f t="shared" si="343"/>
        <v>#VALUE!</v>
      </c>
      <c r="T955" s="8" t="e">
        <f t="shared" si="344"/>
        <v>#VALUE!</v>
      </c>
      <c r="U955" s="8" t="e">
        <f t="shared" si="345"/>
        <v>#VALUE!</v>
      </c>
      <c r="V955" s="8" t="e">
        <f t="shared" si="346"/>
        <v>#VALUE!</v>
      </c>
      <c r="W955" s="8" t="e">
        <f t="shared" si="347"/>
        <v>#VALUE!</v>
      </c>
      <c r="X955" s="11" t="e">
        <f t="shared" si="326"/>
        <v>#VALUE!</v>
      </c>
      <c r="Y955" s="11" t="e">
        <f t="shared" si="327"/>
        <v>#VALUE!</v>
      </c>
      <c r="Z955" s="11" t="e">
        <f t="shared" si="328"/>
        <v>#VALUE!</v>
      </c>
      <c r="AA955" s="11" t="e">
        <f t="shared" si="329"/>
        <v>#VALUE!</v>
      </c>
      <c r="AB955" s="11" t="e">
        <f t="shared" si="330"/>
        <v>#VALUE!</v>
      </c>
      <c r="AC955" s="11" t="e">
        <f t="shared" si="331"/>
        <v>#VALUE!</v>
      </c>
      <c r="AD955" s="11" t="e">
        <f t="shared" si="332"/>
        <v>#VALUE!</v>
      </c>
      <c r="AE955" s="11" t="e">
        <f t="shared" si="333"/>
        <v>#VALUE!</v>
      </c>
      <c r="AF955" s="11" t="e">
        <f t="shared" si="334"/>
        <v>#VALUE!</v>
      </c>
      <c r="AG955" s="11" t="e">
        <f t="shared" si="335"/>
        <v>#VALUE!</v>
      </c>
      <c r="AH955" s="11" t="e">
        <f t="shared" si="336"/>
        <v>#VALUE!</v>
      </c>
    </row>
    <row r="956" spans="1:34">
      <c r="A956" s="3">
        <v>63524</v>
      </c>
      <c r="B956" s="4" t="s">
        <v>103</v>
      </c>
      <c r="C956" s="4" t="s">
        <v>103</v>
      </c>
      <c r="D956" s="4" t="s">
        <v>103</v>
      </c>
      <c r="E956" s="4" t="s">
        <v>103</v>
      </c>
      <c r="F956" s="9" t="s">
        <v>103</v>
      </c>
      <c r="G956" s="11" t="s">
        <v>103</v>
      </c>
      <c r="H956" s="9" t="s">
        <v>103</v>
      </c>
      <c r="I956" s="9" t="s">
        <v>103</v>
      </c>
      <c r="J956" s="9" t="s">
        <v>103</v>
      </c>
      <c r="K956" s="9" t="s">
        <v>103</v>
      </c>
      <c r="L956" s="9" t="s">
        <v>103</v>
      </c>
      <c r="M956" s="7" t="e">
        <f t="shared" si="337"/>
        <v>#VALUE!</v>
      </c>
      <c r="N956" s="8" t="e">
        <f t="shared" si="338"/>
        <v>#VALUE!</v>
      </c>
      <c r="O956" s="8" t="e">
        <f t="shared" si="339"/>
        <v>#VALUE!</v>
      </c>
      <c r="P956" s="8" t="e">
        <f t="shared" si="340"/>
        <v>#VALUE!</v>
      </c>
      <c r="Q956" s="8" t="e">
        <f t="shared" si="341"/>
        <v>#VALUE!</v>
      </c>
      <c r="R956" s="8" t="e">
        <f t="shared" si="342"/>
        <v>#VALUE!</v>
      </c>
      <c r="S956" s="8" t="e">
        <f t="shared" si="343"/>
        <v>#VALUE!</v>
      </c>
      <c r="T956" s="8" t="e">
        <f t="shared" si="344"/>
        <v>#VALUE!</v>
      </c>
      <c r="U956" s="8" t="e">
        <f t="shared" si="345"/>
        <v>#VALUE!</v>
      </c>
      <c r="V956" s="8" t="e">
        <f t="shared" si="346"/>
        <v>#VALUE!</v>
      </c>
      <c r="W956" s="8" t="e">
        <f t="shared" si="347"/>
        <v>#VALUE!</v>
      </c>
      <c r="X956" s="11" t="e">
        <f t="shared" si="326"/>
        <v>#VALUE!</v>
      </c>
      <c r="Y956" s="11" t="e">
        <f t="shared" si="327"/>
        <v>#VALUE!</v>
      </c>
      <c r="Z956" s="11" t="e">
        <f t="shared" si="328"/>
        <v>#VALUE!</v>
      </c>
      <c r="AA956" s="11" t="e">
        <f t="shared" si="329"/>
        <v>#VALUE!</v>
      </c>
      <c r="AB956" s="11" t="e">
        <f t="shared" si="330"/>
        <v>#VALUE!</v>
      </c>
      <c r="AC956" s="11" t="e">
        <f t="shared" si="331"/>
        <v>#VALUE!</v>
      </c>
      <c r="AD956" s="11" t="e">
        <f t="shared" si="332"/>
        <v>#VALUE!</v>
      </c>
      <c r="AE956" s="11" t="e">
        <f t="shared" si="333"/>
        <v>#VALUE!</v>
      </c>
      <c r="AF956" s="11" t="e">
        <f t="shared" si="334"/>
        <v>#VALUE!</v>
      </c>
      <c r="AG956" s="11" t="e">
        <f t="shared" si="335"/>
        <v>#VALUE!</v>
      </c>
      <c r="AH956" s="11" t="e">
        <f t="shared" si="336"/>
        <v>#VALUE!</v>
      </c>
    </row>
    <row r="957" spans="1:34">
      <c r="A957" s="3">
        <v>63555</v>
      </c>
      <c r="B957" s="4" t="s">
        <v>103</v>
      </c>
      <c r="C957" s="4" t="s">
        <v>103</v>
      </c>
      <c r="D957" s="4" t="s">
        <v>103</v>
      </c>
      <c r="E957" s="4" t="s">
        <v>103</v>
      </c>
      <c r="F957" s="9" t="s">
        <v>103</v>
      </c>
      <c r="G957" s="11" t="s">
        <v>103</v>
      </c>
      <c r="H957" s="9" t="s">
        <v>103</v>
      </c>
      <c r="I957" s="9" t="s">
        <v>103</v>
      </c>
      <c r="J957" s="9" t="s">
        <v>103</v>
      </c>
      <c r="K957" s="9" t="s">
        <v>103</v>
      </c>
      <c r="L957" s="9" t="s">
        <v>103</v>
      </c>
      <c r="M957" s="7" t="e">
        <f t="shared" si="337"/>
        <v>#VALUE!</v>
      </c>
      <c r="N957" s="8" t="e">
        <f t="shared" si="338"/>
        <v>#VALUE!</v>
      </c>
      <c r="O957" s="8" t="e">
        <f t="shared" si="339"/>
        <v>#VALUE!</v>
      </c>
      <c r="P957" s="8" t="e">
        <f t="shared" si="340"/>
        <v>#VALUE!</v>
      </c>
      <c r="Q957" s="8" t="e">
        <f t="shared" si="341"/>
        <v>#VALUE!</v>
      </c>
      <c r="R957" s="8" t="e">
        <f t="shared" si="342"/>
        <v>#VALUE!</v>
      </c>
      <c r="S957" s="8" t="e">
        <f t="shared" si="343"/>
        <v>#VALUE!</v>
      </c>
      <c r="T957" s="8" t="e">
        <f t="shared" si="344"/>
        <v>#VALUE!</v>
      </c>
      <c r="U957" s="8" t="e">
        <f t="shared" si="345"/>
        <v>#VALUE!</v>
      </c>
      <c r="V957" s="8" t="e">
        <f t="shared" si="346"/>
        <v>#VALUE!</v>
      </c>
      <c r="W957" s="8" t="e">
        <f t="shared" si="347"/>
        <v>#VALUE!</v>
      </c>
      <c r="X957" s="11" t="e">
        <f t="shared" si="326"/>
        <v>#VALUE!</v>
      </c>
      <c r="Y957" s="11" t="e">
        <f t="shared" si="327"/>
        <v>#VALUE!</v>
      </c>
      <c r="Z957" s="11" t="e">
        <f t="shared" si="328"/>
        <v>#VALUE!</v>
      </c>
      <c r="AA957" s="11" t="e">
        <f t="shared" si="329"/>
        <v>#VALUE!</v>
      </c>
      <c r="AB957" s="11" t="e">
        <f t="shared" si="330"/>
        <v>#VALUE!</v>
      </c>
      <c r="AC957" s="11" t="e">
        <f t="shared" si="331"/>
        <v>#VALUE!</v>
      </c>
      <c r="AD957" s="11" t="e">
        <f t="shared" si="332"/>
        <v>#VALUE!</v>
      </c>
      <c r="AE957" s="11" t="e">
        <f t="shared" si="333"/>
        <v>#VALUE!</v>
      </c>
      <c r="AF957" s="11" t="e">
        <f t="shared" si="334"/>
        <v>#VALUE!</v>
      </c>
      <c r="AG957" s="11" t="e">
        <f t="shared" si="335"/>
        <v>#VALUE!</v>
      </c>
      <c r="AH957" s="11" t="e">
        <f t="shared" si="336"/>
        <v>#VALUE!</v>
      </c>
    </row>
    <row r="958" spans="1:34">
      <c r="A958" s="3">
        <v>63586</v>
      </c>
      <c r="B958" s="4" t="s">
        <v>103</v>
      </c>
      <c r="C958" s="4" t="s">
        <v>103</v>
      </c>
      <c r="D958" s="4" t="s">
        <v>103</v>
      </c>
      <c r="E958" s="4" t="s">
        <v>103</v>
      </c>
      <c r="F958" s="9" t="s">
        <v>103</v>
      </c>
      <c r="G958" s="11" t="s">
        <v>103</v>
      </c>
      <c r="H958" s="9" t="s">
        <v>103</v>
      </c>
      <c r="I958" s="9" t="s">
        <v>103</v>
      </c>
      <c r="J958" s="9" t="s">
        <v>103</v>
      </c>
      <c r="K958" s="9" t="s">
        <v>103</v>
      </c>
      <c r="L958" s="9" t="s">
        <v>103</v>
      </c>
      <c r="M958" s="7" t="e">
        <f t="shared" si="337"/>
        <v>#VALUE!</v>
      </c>
      <c r="N958" s="8" t="e">
        <f t="shared" si="338"/>
        <v>#VALUE!</v>
      </c>
      <c r="O958" s="8" t="e">
        <f t="shared" si="339"/>
        <v>#VALUE!</v>
      </c>
      <c r="P958" s="8" t="e">
        <f t="shared" si="340"/>
        <v>#VALUE!</v>
      </c>
      <c r="Q958" s="8" t="e">
        <f t="shared" si="341"/>
        <v>#VALUE!</v>
      </c>
      <c r="R958" s="8" t="e">
        <f t="shared" si="342"/>
        <v>#VALUE!</v>
      </c>
      <c r="S958" s="8" t="e">
        <f t="shared" si="343"/>
        <v>#VALUE!</v>
      </c>
      <c r="T958" s="8" t="e">
        <f t="shared" si="344"/>
        <v>#VALUE!</v>
      </c>
      <c r="U958" s="8" t="e">
        <f t="shared" si="345"/>
        <v>#VALUE!</v>
      </c>
      <c r="V958" s="8" t="e">
        <f t="shared" si="346"/>
        <v>#VALUE!</v>
      </c>
      <c r="W958" s="8" t="e">
        <f t="shared" si="347"/>
        <v>#VALUE!</v>
      </c>
      <c r="X958" s="11" t="e">
        <f t="shared" si="326"/>
        <v>#VALUE!</v>
      </c>
      <c r="Y958" s="11" t="e">
        <f t="shared" si="327"/>
        <v>#VALUE!</v>
      </c>
      <c r="Z958" s="11" t="e">
        <f t="shared" si="328"/>
        <v>#VALUE!</v>
      </c>
      <c r="AA958" s="11" t="e">
        <f t="shared" si="329"/>
        <v>#VALUE!</v>
      </c>
      <c r="AB958" s="11" t="e">
        <f t="shared" si="330"/>
        <v>#VALUE!</v>
      </c>
      <c r="AC958" s="11" t="e">
        <f t="shared" si="331"/>
        <v>#VALUE!</v>
      </c>
      <c r="AD958" s="11" t="e">
        <f t="shared" si="332"/>
        <v>#VALUE!</v>
      </c>
      <c r="AE958" s="11" t="e">
        <f t="shared" si="333"/>
        <v>#VALUE!</v>
      </c>
      <c r="AF958" s="11" t="e">
        <f t="shared" si="334"/>
        <v>#VALUE!</v>
      </c>
      <c r="AG958" s="11" t="e">
        <f t="shared" si="335"/>
        <v>#VALUE!</v>
      </c>
      <c r="AH958" s="11" t="e">
        <f t="shared" si="336"/>
        <v>#VALUE!</v>
      </c>
    </row>
    <row r="959" spans="1:34">
      <c r="A959" s="3">
        <v>63614</v>
      </c>
      <c r="B959" s="4" t="s">
        <v>103</v>
      </c>
      <c r="C959" s="4" t="s">
        <v>103</v>
      </c>
      <c r="D959" s="4" t="s">
        <v>103</v>
      </c>
      <c r="E959" s="4" t="s">
        <v>103</v>
      </c>
      <c r="F959" s="9" t="s">
        <v>103</v>
      </c>
      <c r="G959" s="11" t="s">
        <v>103</v>
      </c>
      <c r="H959" s="9" t="s">
        <v>103</v>
      </c>
      <c r="I959" s="9" t="s">
        <v>103</v>
      </c>
      <c r="J959" s="9" t="s">
        <v>103</v>
      </c>
      <c r="K959" s="9" t="s">
        <v>103</v>
      </c>
      <c r="L959" s="9" t="s">
        <v>103</v>
      </c>
      <c r="M959" s="7" t="e">
        <f t="shared" si="337"/>
        <v>#VALUE!</v>
      </c>
      <c r="N959" s="8" t="e">
        <f t="shared" si="338"/>
        <v>#VALUE!</v>
      </c>
      <c r="O959" s="8" t="e">
        <f t="shared" si="339"/>
        <v>#VALUE!</v>
      </c>
      <c r="P959" s="8" t="e">
        <f t="shared" si="340"/>
        <v>#VALUE!</v>
      </c>
      <c r="Q959" s="8" t="e">
        <f t="shared" si="341"/>
        <v>#VALUE!</v>
      </c>
      <c r="R959" s="8" t="e">
        <f t="shared" si="342"/>
        <v>#VALUE!</v>
      </c>
      <c r="S959" s="8" t="e">
        <f t="shared" si="343"/>
        <v>#VALUE!</v>
      </c>
      <c r="T959" s="8" t="e">
        <f t="shared" si="344"/>
        <v>#VALUE!</v>
      </c>
      <c r="U959" s="8" t="e">
        <f t="shared" si="345"/>
        <v>#VALUE!</v>
      </c>
      <c r="V959" s="8" t="e">
        <f t="shared" si="346"/>
        <v>#VALUE!</v>
      </c>
      <c r="W959" s="8" t="e">
        <f t="shared" si="347"/>
        <v>#VALUE!</v>
      </c>
      <c r="X959" s="11" t="e">
        <f t="shared" si="326"/>
        <v>#VALUE!</v>
      </c>
      <c r="Y959" s="11" t="e">
        <f t="shared" si="327"/>
        <v>#VALUE!</v>
      </c>
      <c r="Z959" s="11" t="e">
        <f t="shared" si="328"/>
        <v>#VALUE!</v>
      </c>
      <c r="AA959" s="11" t="e">
        <f t="shared" si="329"/>
        <v>#VALUE!</v>
      </c>
      <c r="AB959" s="11" t="e">
        <f t="shared" si="330"/>
        <v>#VALUE!</v>
      </c>
      <c r="AC959" s="11" t="e">
        <f t="shared" si="331"/>
        <v>#VALUE!</v>
      </c>
      <c r="AD959" s="11" t="e">
        <f t="shared" si="332"/>
        <v>#VALUE!</v>
      </c>
      <c r="AE959" s="11" t="e">
        <f t="shared" si="333"/>
        <v>#VALUE!</v>
      </c>
      <c r="AF959" s="11" t="e">
        <f t="shared" si="334"/>
        <v>#VALUE!</v>
      </c>
      <c r="AG959" s="11" t="e">
        <f t="shared" si="335"/>
        <v>#VALUE!</v>
      </c>
      <c r="AH959" s="11" t="e">
        <f t="shared" si="336"/>
        <v>#VALUE!</v>
      </c>
    </row>
    <row r="960" spans="1:34">
      <c r="A960" s="3">
        <v>63645</v>
      </c>
      <c r="B960" s="4" t="s">
        <v>103</v>
      </c>
      <c r="C960" s="4" t="s">
        <v>103</v>
      </c>
      <c r="D960" s="4" t="s">
        <v>103</v>
      </c>
      <c r="E960" s="4" t="s">
        <v>103</v>
      </c>
      <c r="F960" s="9" t="s">
        <v>103</v>
      </c>
      <c r="G960" s="11" t="s">
        <v>103</v>
      </c>
      <c r="H960" s="9" t="s">
        <v>103</v>
      </c>
      <c r="I960" s="9" t="s">
        <v>103</v>
      </c>
      <c r="J960" s="9" t="s">
        <v>103</v>
      </c>
      <c r="K960" s="9" t="s">
        <v>103</v>
      </c>
      <c r="L960" s="9" t="s">
        <v>103</v>
      </c>
      <c r="M960" s="7" t="e">
        <f t="shared" si="337"/>
        <v>#VALUE!</v>
      </c>
      <c r="N960" s="8" t="e">
        <f t="shared" si="338"/>
        <v>#VALUE!</v>
      </c>
      <c r="O960" s="8" t="e">
        <f t="shared" si="339"/>
        <v>#VALUE!</v>
      </c>
      <c r="P960" s="8" t="e">
        <f t="shared" si="340"/>
        <v>#VALUE!</v>
      </c>
      <c r="Q960" s="8" t="e">
        <f t="shared" si="341"/>
        <v>#VALUE!</v>
      </c>
      <c r="R960" s="8" t="e">
        <f t="shared" si="342"/>
        <v>#VALUE!</v>
      </c>
      <c r="S960" s="8" t="e">
        <f t="shared" si="343"/>
        <v>#VALUE!</v>
      </c>
      <c r="T960" s="8" t="e">
        <f t="shared" si="344"/>
        <v>#VALUE!</v>
      </c>
      <c r="U960" s="8" t="e">
        <f t="shared" si="345"/>
        <v>#VALUE!</v>
      </c>
      <c r="V960" s="8" t="e">
        <f t="shared" si="346"/>
        <v>#VALUE!</v>
      </c>
      <c r="W960" s="8" t="e">
        <f t="shared" si="347"/>
        <v>#VALUE!</v>
      </c>
      <c r="X960" s="11" t="e">
        <f t="shared" si="326"/>
        <v>#VALUE!</v>
      </c>
      <c r="Y960" s="11" t="e">
        <f t="shared" si="327"/>
        <v>#VALUE!</v>
      </c>
      <c r="Z960" s="11" t="e">
        <f t="shared" si="328"/>
        <v>#VALUE!</v>
      </c>
      <c r="AA960" s="11" t="e">
        <f t="shared" si="329"/>
        <v>#VALUE!</v>
      </c>
      <c r="AB960" s="11" t="e">
        <f t="shared" si="330"/>
        <v>#VALUE!</v>
      </c>
      <c r="AC960" s="11" t="e">
        <f t="shared" si="331"/>
        <v>#VALUE!</v>
      </c>
      <c r="AD960" s="11" t="e">
        <f t="shared" si="332"/>
        <v>#VALUE!</v>
      </c>
      <c r="AE960" s="11" t="e">
        <f t="shared" si="333"/>
        <v>#VALUE!</v>
      </c>
      <c r="AF960" s="11" t="e">
        <f t="shared" si="334"/>
        <v>#VALUE!</v>
      </c>
      <c r="AG960" s="11" t="e">
        <f t="shared" si="335"/>
        <v>#VALUE!</v>
      </c>
      <c r="AH960" s="11" t="e">
        <f t="shared" si="336"/>
        <v>#VALUE!</v>
      </c>
    </row>
    <row r="961" spans="1:34">
      <c r="A961" s="3">
        <v>63675</v>
      </c>
      <c r="B961" s="4" t="s">
        <v>103</v>
      </c>
      <c r="C961" s="4" t="s">
        <v>103</v>
      </c>
      <c r="D961" s="4" t="s">
        <v>103</v>
      </c>
      <c r="E961" s="4" t="s">
        <v>103</v>
      </c>
      <c r="F961" s="9" t="s">
        <v>103</v>
      </c>
      <c r="G961" s="11" t="s">
        <v>103</v>
      </c>
      <c r="H961" s="9" t="s">
        <v>103</v>
      </c>
      <c r="I961" s="9" t="s">
        <v>103</v>
      </c>
      <c r="J961" s="9" t="s">
        <v>103</v>
      </c>
      <c r="K961" s="9" t="s">
        <v>103</v>
      </c>
      <c r="L961" s="9" t="s">
        <v>103</v>
      </c>
      <c r="M961" s="7" t="e">
        <f t="shared" si="337"/>
        <v>#VALUE!</v>
      </c>
      <c r="N961" s="8" t="e">
        <f t="shared" si="338"/>
        <v>#VALUE!</v>
      </c>
      <c r="O961" s="8" t="e">
        <f t="shared" si="339"/>
        <v>#VALUE!</v>
      </c>
      <c r="P961" s="8" t="e">
        <f t="shared" si="340"/>
        <v>#VALUE!</v>
      </c>
      <c r="Q961" s="8" t="e">
        <f t="shared" si="341"/>
        <v>#VALUE!</v>
      </c>
      <c r="R961" s="8" t="e">
        <f t="shared" si="342"/>
        <v>#VALUE!</v>
      </c>
      <c r="S961" s="8" t="e">
        <f t="shared" si="343"/>
        <v>#VALUE!</v>
      </c>
      <c r="T961" s="8" t="e">
        <f t="shared" si="344"/>
        <v>#VALUE!</v>
      </c>
      <c r="U961" s="8" t="e">
        <f t="shared" si="345"/>
        <v>#VALUE!</v>
      </c>
      <c r="V961" s="8" t="e">
        <f t="shared" si="346"/>
        <v>#VALUE!</v>
      </c>
      <c r="W961" s="8" t="e">
        <f t="shared" si="347"/>
        <v>#VALUE!</v>
      </c>
      <c r="X961" s="11" t="e">
        <f t="shared" si="326"/>
        <v>#VALUE!</v>
      </c>
      <c r="Y961" s="11" t="e">
        <f t="shared" si="327"/>
        <v>#VALUE!</v>
      </c>
      <c r="Z961" s="11" t="e">
        <f t="shared" si="328"/>
        <v>#VALUE!</v>
      </c>
      <c r="AA961" s="11" t="e">
        <f t="shared" si="329"/>
        <v>#VALUE!</v>
      </c>
      <c r="AB961" s="11" t="e">
        <f t="shared" si="330"/>
        <v>#VALUE!</v>
      </c>
      <c r="AC961" s="11" t="e">
        <f t="shared" si="331"/>
        <v>#VALUE!</v>
      </c>
      <c r="AD961" s="11" t="e">
        <f t="shared" si="332"/>
        <v>#VALUE!</v>
      </c>
      <c r="AE961" s="11" t="e">
        <f t="shared" si="333"/>
        <v>#VALUE!</v>
      </c>
      <c r="AF961" s="11" t="e">
        <f t="shared" si="334"/>
        <v>#VALUE!</v>
      </c>
      <c r="AG961" s="11" t="e">
        <f t="shared" si="335"/>
        <v>#VALUE!</v>
      </c>
      <c r="AH961" s="11" t="e">
        <f t="shared" si="336"/>
        <v>#VALUE!</v>
      </c>
    </row>
    <row r="962" spans="1:34">
      <c r="A962" s="3">
        <v>63706</v>
      </c>
      <c r="B962" s="4" t="s">
        <v>103</v>
      </c>
      <c r="C962" s="4" t="s">
        <v>103</v>
      </c>
      <c r="D962" s="4" t="s">
        <v>103</v>
      </c>
      <c r="E962" s="4" t="s">
        <v>103</v>
      </c>
      <c r="F962" s="9" t="s">
        <v>103</v>
      </c>
      <c r="G962" s="11" t="s">
        <v>103</v>
      </c>
      <c r="H962" s="9" t="s">
        <v>103</v>
      </c>
      <c r="I962" s="9" t="s">
        <v>103</v>
      </c>
      <c r="J962" s="9" t="s">
        <v>103</v>
      </c>
      <c r="K962" s="9" t="s">
        <v>103</v>
      </c>
      <c r="L962" s="9" t="s">
        <v>103</v>
      </c>
      <c r="M962" s="7" t="e">
        <f t="shared" si="337"/>
        <v>#VALUE!</v>
      </c>
      <c r="N962" s="8" t="e">
        <f t="shared" si="338"/>
        <v>#VALUE!</v>
      </c>
      <c r="O962" s="8" t="e">
        <f t="shared" si="339"/>
        <v>#VALUE!</v>
      </c>
      <c r="P962" s="8" t="e">
        <f t="shared" si="340"/>
        <v>#VALUE!</v>
      </c>
      <c r="Q962" s="8" t="e">
        <f t="shared" si="341"/>
        <v>#VALUE!</v>
      </c>
      <c r="R962" s="8" t="e">
        <f t="shared" si="342"/>
        <v>#VALUE!</v>
      </c>
      <c r="S962" s="8" t="e">
        <f t="shared" si="343"/>
        <v>#VALUE!</v>
      </c>
      <c r="T962" s="8" t="e">
        <f t="shared" si="344"/>
        <v>#VALUE!</v>
      </c>
      <c r="U962" s="8" t="e">
        <f t="shared" si="345"/>
        <v>#VALUE!</v>
      </c>
      <c r="V962" s="8" t="e">
        <f t="shared" si="346"/>
        <v>#VALUE!</v>
      </c>
      <c r="W962" s="8" t="e">
        <f t="shared" si="347"/>
        <v>#VALUE!</v>
      </c>
      <c r="X962" s="11" t="e">
        <f t="shared" si="326"/>
        <v>#VALUE!</v>
      </c>
      <c r="Y962" s="11" t="e">
        <f t="shared" si="327"/>
        <v>#VALUE!</v>
      </c>
      <c r="Z962" s="11" t="e">
        <f t="shared" si="328"/>
        <v>#VALUE!</v>
      </c>
      <c r="AA962" s="11" t="e">
        <f t="shared" si="329"/>
        <v>#VALUE!</v>
      </c>
      <c r="AB962" s="11" t="e">
        <f t="shared" si="330"/>
        <v>#VALUE!</v>
      </c>
      <c r="AC962" s="11" t="e">
        <f t="shared" si="331"/>
        <v>#VALUE!</v>
      </c>
      <c r="AD962" s="11" t="e">
        <f t="shared" si="332"/>
        <v>#VALUE!</v>
      </c>
      <c r="AE962" s="11" t="e">
        <f t="shared" si="333"/>
        <v>#VALUE!</v>
      </c>
      <c r="AF962" s="11" t="e">
        <f t="shared" si="334"/>
        <v>#VALUE!</v>
      </c>
      <c r="AG962" s="11" t="e">
        <f t="shared" si="335"/>
        <v>#VALUE!</v>
      </c>
      <c r="AH962" s="11" t="e">
        <f t="shared" si="336"/>
        <v>#VALUE!</v>
      </c>
    </row>
    <row r="963" spans="1:34">
      <c r="A963" s="3">
        <v>63736</v>
      </c>
      <c r="B963" s="4" t="s">
        <v>103</v>
      </c>
      <c r="C963" s="4" t="s">
        <v>103</v>
      </c>
      <c r="D963" s="4" t="s">
        <v>103</v>
      </c>
      <c r="E963" s="4" t="s">
        <v>103</v>
      </c>
      <c r="F963" s="9" t="s">
        <v>103</v>
      </c>
      <c r="G963" s="11" t="s">
        <v>103</v>
      </c>
      <c r="H963" s="9" t="s">
        <v>103</v>
      </c>
      <c r="I963" s="9" t="s">
        <v>103</v>
      </c>
      <c r="J963" s="9" t="s">
        <v>103</v>
      </c>
      <c r="K963" s="9" t="s">
        <v>103</v>
      </c>
      <c r="L963" s="9" t="s">
        <v>103</v>
      </c>
      <c r="M963" s="7" t="e">
        <f t="shared" si="337"/>
        <v>#VALUE!</v>
      </c>
      <c r="N963" s="8" t="e">
        <f t="shared" si="338"/>
        <v>#VALUE!</v>
      </c>
      <c r="O963" s="8" t="e">
        <f t="shared" si="339"/>
        <v>#VALUE!</v>
      </c>
      <c r="P963" s="8" t="e">
        <f t="shared" si="340"/>
        <v>#VALUE!</v>
      </c>
      <c r="Q963" s="8" t="e">
        <f t="shared" si="341"/>
        <v>#VALUE!</v>
      </c>
      <c r="R963" s="8" t="e">
        <f t="shared" si="342"/>
        <v>#VALUE!</v>
      </c>
      <c r="S963" s="8" t="e">
        <f t="shared" si="343"/>
        <v>#VALUE!</v>
      </c>
      <c r="T963" s="8" t="e">
        <f t="shared" si="344"/>
        <v>#VALUE!</v>
      </c>
      <c r="U963" s="8" t="e">
        <f t="shared" si="345"/>
        <v>#VALUE!</v>
      </c>
      <c r="V963" s="8" t="e">
        <f t="shared" si="346"/>
        <v>#VALUE!</v>
      </c>
      <c r="W963" s="8" t="e">
        <f t="shared" si="347"/>
        <v>#VALUE!</v>
      </c>
      <c r="X963" s="11" t="e">
        <f t="shared" si="326"/>
        <v>#VALUE!</v>
      </c>
      <c r="Y963" s="11" t="e">
        <f t="shared" si="327"/>
        <v>#VALUE!</v>
      </c>
      <c r="Z963" s="11" t="e">
        <f t="shared" si="328"/>
        <v>#VALUE!</v>
      </c>
      <c r="AA963" s="11" t="e">
        <f t="shared" si="329"/>
        <v>#VALUE!</v>
      </c>
      <c r="AB963" s="11" t="e">
        <f t="shared" si="330"/>
        <v>#VALUE!</v>
      </c>
      <c r="AC963" s="11" t="e">
        <f t="shared" si="331"/>
        <v>#VALUE!</v>
      </c>
      <c r="AD963" s="11" t="e">
        <f t="shared" si="332"/>
        <v>#VALUE!</v>
      </c>
      <c r="AE963" s="11" t="e">
        <f t="shared" si="333"/>
        <v>#VALUE!</v>
      </c>
      <c r="AF963" s="11" t="e">
        <f t="shared" si="334"/>
        <v>#VALUE!</v>
      </c>
      <c r="AG963" s="11" t="e">
        <f t="shared" si="335"/>
        <v>#VALUE!</v>
      </c>
      <c r="AH963" s="11" t="e">
        <f t="shared" si="336"/>
        <v>#VALUE!</v>
      </c>
    </row>
    <row r="964" spans="1:34">
      <c r="A964" s="3">
        <v>63767</v>
      </c>
      <c r="B964" s="4" t="s">
        <v>103</v>
      </c>
      <c r="C964" s="4" t="s">
        <v>103</v>
      </c>
      <c r="D964" s="4" t="s">
        <v>103</v>
      </c>
      <c r="E964" s="4" t="s">
        <v>103</v>
      </c>
      <c r="F964" s="9" t="s">
        <v>103</v>
      </c>
      <c r="G964" s="11" t="s">
        <v>103</v>
      </c>
      <c r="H964" s="9" t="s">
        <v>103</v>
      </c>
      <c r="I964" s="9" t="s">
        <v>103</v>
      </c>
      <c r="J964" s="9" t="s">
        <v>103</v>
      </c>
      <c r="K964" s="9" t="s">
        <v>103</v>
      </c>
      <c r="L964" s="9" t="s">
        <v>103</v>
      </c>
      <c r="M964" s="7" t="e">
        <f t="shared" si="337"/>
        <v>#VALUE!</v>
      </c>
      <c r="N964" s="8" t="e">
        <f t="shared" si="338"/>
        <v>#VALUE!</v>
      </c>
      <c r="O964" s="8" t="e">
        <f t="shared" si="339"/>
        <v>#VALUE!</v>
      </c>
      <c r="P964" s="8" t="e">
        <f t="shared" si="340"/>
        <v>#VALUE!</v>
      </c>
      <c r="Q964" s="8" t="e">
        <f t="shared" si="341"/>
        <v>#VALUE!</v>
      </c>
      <c r="R964" s="8" t="e">
        <f t="shared" si="342"/>
        <v>#VALUE!</v>
      </c>
      <c r="S964" s="8" t="e">
        <f t="shared" si="343"/>
        <v>#VALUE!</v>
      </c>
      <c r="T964" s="8" t="e">
        <f t="shared" si="344"/>
        <v>#VALUE!</v>
      </c>
      <c r="U964" s="8" t="e">
        <f t="shared" si="345"/>
        <v>#VALUE!</v>
      </c>
      <c r="V964" s="8" t="e">
        <f t="shared" si="346"/>
        <v>#VALUE!</v>
      </c>
      <c r="W964" s="8" t="e">
        <f t="shared" si="347"/>
        <v>#VALUE!</v>
      </c>
      <c r="X964" s="11" t="e">
        <f t="shared" si="326"/>
        <v>#VALUE!</v>
      </c>
      <c r="Y964" s="11" t="e">
        <f t="shared" si="327"/>
        <v>#VALUE!</v>
      </c>
      <c r="Z964" s="11" t="e">
        <f t="shared" si="328"/>
        <v>#VALUE!</v>
      </c>
      <c r="AA964" s="11" t="e">
        <f t="shared" si="329"/>
        <v>#VALUE!</v>
      </c>
      <c r="AB964" s="11" t="e">
        <f t="shared" si="330"/>
        <v>#VALUE!</v>
      </c>
      <c r="AC964" s="11" t="e">
        <f t="shared" si="331"/>
        <v>#VALUE!</v>
      </c>
      <c r="AD964" s="11" t="e">
        <f t="shared" si="332"/>
        <v>#VALUE!</v>
      </c>
      <c r="AE964" s="11" t="e">
        <f t="shared" si="333"/>
        <v>#VALUE!</v>
      </c>
      <c r="AF964" s="11" t="e">
        <f t="shared" si="334"/>
        <v>#VALUE!</v>
      </c>
      <c r="AG964" s="11" t="e">
        <f t="shared" si="335"/>
        <v>#VALUE!</v>
      </c>
      <c r="AH964" s="11" t="e">
        <f t="shared" si="336"/>
        <v>#VALUE!</v>
      </c>
    </row>
    <row r="965" spans="1:34">
      <c r="A965" s="3">
        <v>63798</v>
      </c>
      <c r="B965" s="4" t="s">
        <v>103</v>
      </c>
      <c r="C965" s="4" t="s">
        <v>103</v>
      </c>
      <c r="D965" s="4" t="s">
        <v>103</v>
      </c>
      <c r="E965" s="4" t="s">
        <v>103</v>
      </c>
      <c r="F965" s="9" t="s">
        <v>103</v>
      </c>
      <c r="G965" s="11" t="s">
        <v>103</v>
      </c>
      <c r="H965" s="9" t="s">
        <v>103</v>
      </c>
      <c r="I965" s="9" t="s">
        <v>103</v>
      </c>
      <c r="J965" s="9" t="s">
        <v>103</v>
      </c>
      <c r="K965" s="9" t="s">
        <v>103</v>
      </c>
      <c r="L965" s="9" t="s">
        <v>103</v>
      </c>
      <c r="M965" s="7" t="e">
        <f t="shared" si="337"/>
        <v>#VALUE!</v>
      </c>
      <c r="N965" s="8" t="e">
        <f t="shared" si="338"/>
        <v>#VALUE!</v>
      </c>
      <c r="O965" s="8" t="e">
        <f t="shared" si="339"/>
        <v>#VALUE!</v>
      </c>
      <c r="P965" s="8" t="e">
        <f t="shared" si="340"/>
        <v>#VALUE!</v>
      </c>
      <c r="Q965" s="8" t="e">
        <f t="shared" si="341"/>
        <v>#VALUE!</v>
      </c>
      <c r="R965" s="8" t="e">
        <f t="shared" si="342"/>
        <v>#VALUE!</v>
      </c>
      <c r="S965" s="8" t="e">
        <f t="shared" si="343"/>
        <v>#VALUE!</v>
      </c>
      <c r="T965" s="8" t="e">
        <f t="shared" si="344"/>
        <v>#VALUE!</v>
      </c>
      <c r="U965" s="8" t="e">
        <f t="shared" si="345"/>
        <v>#VALUE!</v>
      </c>
      <c r="V965" s="8" t="e">
        <f t="shared" si="346"/>
        <v>#VALUE!</v>
      </c>
      <c r="W965" s="8" t="e">
        <f t="shared" si="347"/>
        <v>#VALUE!</v>
      </c>
      <c r="X965" s="11" t="e">
        <f t="shared" si="326"/>
        <v>#VALUE!</v>
      </c>
      <c r="Y965" s="11" t="e">
        <f t="shared" si="327"/>
        <v>#VALUE!</v>
      </c>
      <c r="Z965" s="11" t="e">
        <f t="shared" si="328"/>
        <v>#VALUE!</v>
      </c>
      <c r="AA965" s="11" t="e">
        <f t="shared" si="329"/>
        <v>#VALUE!</v>
      </c>
      <c r="AB965" s="11" t="e">
        <f t="shared" si="330"/>
        <v>#VALUE!</v>
      </c>
      <c r="AC965" s="11" t="e">
        <f t="shared" si="331"/>
        <v>#VALUE!</v>
      </c>
      <c r="AD965" s="11" t="e">
        <f t="shared" si="332"/>
        <v>#VALUE!</v>
      </c>
      <c r="AE965" s="11" t="e">
        <f t="shared" si="333"/>
        <v>#VALUE!</v>
      </c>
      <c r="AF965" s="11" t="e">
        <f t="shared" si="334"/>
        <v>#VALUE!</v>
      </c>
      <c r="AG965" s="11" t="e">
        <f t="shared" si="335"/>
        <v>#VALUE!</v>
      </c>
      <c r="AH965" s="11" t="e">
        <f t="shared" si="336"/>
        <v>#VALUE!</v>
      </c>
    </row>
    <row r="966" spans="1:34">
      <c r="A966" s="3">
        <v>63828</v>
      </c>
      <c r="B966" s="4" t="s">
        <v>103</v>
      </c>
      <c r="C966" s="4" t="s">
        <v>103</v>
      </c>
      <c r="D966" s="4" t="s">
        <v>103</v>
      </c>
      <c r="E966" s="4" t="s">
        <v>103</v>
      </c>
      <c r="F966" s="9" t="s">
        <v>103</v>
      </c>
      <c r="G966" s="11" t="s">
        <v>103</v>
      </c>
      <c r="H966" s="9" t="s">
        <v>103</v>
      </c>
      <c r="I966" s="9" t="s">
        <v>103</v>
      </c>
      <c r="J966" s="9" t="s">
        <v>103</v>
      </c>
      <c r="K966" s="9" t="s">
        <v>103</v>
      </c>
      <c r="L966" s="9" t="s">
        <v>103</v>
      </c>
      <c r="M966" s="7" t="e">
        <f t="shared" si="337"/>
        <v>#VALUE!</v>
      </c>
      <c r="N966" s="8" t="e">
        <f t="shared" si="338"/>
        <v>#VALUE!</v>
      </c>
      <c r="O966" s="8" t="e">
        <f t="shared" si="339"/>
        <v>#VALUE!</v>
      </c>
      <c r="P966" s="8" t="e">
        <f t="shared" si="340"/>
        <v>#VALUE!</v>
      </c>
      <c r="Q966" s="8" t="e">
        <f t="shared" si="341"/>
        <v>#VALUE!</v>
      </c>
      <c r="R966" s="8" t="e">
        <f t="shared" si="342"/>
        <v>#VALUE!</v>
      </c>
      <c r="S966" s="8" t="e">
        <f t="shared" si="343"/>
        <v>#VALUE!</v>
      </c>
      <c r="T966" s="8" t="e">
        <f t="shared" si="344"/>
        <v>#VALUE!</v>
      </c>
      <c r="U966" s="8" t="e">
        <f t="shared" si="345"/>
        <v>#VALUE!</v>
      </c>
      <c r="V966" s="8" t="e">
        <f t="shared" si="346"/>
        <v>#VALUE!</v>
      </c>
      <c r="W966" s="8" t="e">
        <f t="shared" si="347"/>
        <v>#VALUE!</v>
      </c>
      <c r="X966" s="11" t="e">
        <f t="shared" si="326"/>
        <v>#VALUE!</v>
      </c>
      <c r="Y966" s="11" t="e">
        <f t="shared" si="327"/>
        <v>#VALUE!</v>
      </c>
      <c r="Z966" s="11" t="e">
        <f t="shared" si="328"/>
        <v>#VALUE!</v>
      </c>
      <c r="AA966" s="11" t="e">
        <f t="shared" si="329"/>
        <v>#VALUE!</v>
      </c>
      <c r="AB966" s="11" t="e">
        <f t="shared" si="330"/>
        <v>#VALUE!</v>
      </c>
      <c r="AC966" s="11" t="e">
        <f t="shared" si="331"/>
        <v>#VALUE!</v>
      </c>
      <c r="AD966" s="11" t="e">
        <f t="shared" si="332"/>
        <v>#VALUE!</v>
      </c>
      <c r="AE966" s="11" t="e">
        <f t="shared" si="333"/>
        <v>#VALUE!</v>
      </c>
      <c r="AF966" s="11" t="e">
        <f t="shared" si="334"/>
        <v>#VALUE!</v>
      </c>
      <c r="AG966" s="11" t="e">
        <f t="shared" si="335"/>
        <v>#VALUE!</v>
      </c>
      <c r="AH966" s="11" t="e">
        <f t="shared" si="336"/>
        <v>#VALUE!</v>
      </c>
    </row>
    <row r="967" spans="1:34">
      <c r="A967" s="3">
        <v>63859</v>
      </c>
      <c r="B967" s="4" t="s">
        <v>103</v>
      </c>
      <c r="C967" s="4" t="s">
        <v>103</v>
      </c>
      <c r="D967" s="4" t="s">
        <v>103</v>
      </c>
      <c r="E967" s="4" t="s">
        <v>103</v>
      </c>
      <c r="F967" s="9" t="s">
        <v>103</v>
      </c>
      <c r="G967" s="11" t="s">
        <v>103</v>
      </c>
      <c r="H967" s="9" t="s">
        <v>103</v>
      </c>
      <c r="I967" s="9" t="s">
        <v>103</v>
      </c>
      <c r="J967" s="9" t="s">
        <v>103</v>
      </c>
      <c r="K967" s="9" t="s">
        <v>103</v>
      </c>
      <c r="L967" s="9" t="s">
        <v>103</v>
      </c>
      <c r="M967" s="7" t="e">
        <f t="shared" si="337"/>
        <v>#VALUE!</v>
      </c>
      <c r="N967" s="8" t="e">
        <f t="shared" si="338"/>
        <v>#VALUE!</v>
      </c>
      <c r="O967" s="8" t="e">
        <f t="shared" si="339"/>
        <v>#VALUE!</v>
      </c>
      <c r="P967" s="8" t="e">
        <f t="shared" si="340"/>
        <v>#VALUE!</v>
      </c>
      <c r="Q967" s="8" t="e">
        <f t="shared" si="341"/>
        <v>#VALUE!</v>
      </c>
      <c r="R967" s="8" t="e">
        <f t="shared" si="342"/>
        <v>#VALUE!</v>
      </c>
      <c r="S967" s="8" t="e">
        <f t="shared" si="343"/>
        <v>#VALUE!</v>
      </c>
      <c r="T967" s="8" t="e">
        <f t="shared" si="344"/>
        <v>#VALUE!</v>
      </c>
      <c r="U967" s="8" t="e">
        <f t="shared" si="345"/>
        <v>#VALUE!</v>
      </c>
      <c r="V967" s="8" t="e">
        <f t="shared" si="346"/>
        <v>#VALUE!</v>
      </c>
      <c r="W967" s="8" t="e">
        <f t="shared" si="347"/>
        <v>#VALUE!</v>
      </c>
      <c r="X967" s="11" t="e">
        <f t="shared" si="326"/>
        <v>#VALUE!</v>
      </c>
      <c r="Y967" s="11" t="e">
        <f t="shared" si="327"/>
        <v>#VALUE!</v>
      </c>
      <c r="Z967" s="11" t="e">
        <f t="shared" si="328"/>
        <v>#VALUE!</v>
      </c>
      <c r="AA967" s="11" t="e">
        <f t="shared" si="329"/>
        <v>#VALUE!</v>
      </c>
      <c r="AB967" s="11" t="e">
        <f t="shared" si="330"/>
        <v>#VALUE!</v>
      </c>
      <c r="AC967" s="11" t="e">
        <f t="shared" si="331"/>
        <v>#VALUE!</v>
      </c>
      <c r="AD967" s="11" t="e">
        <f t="shared" si="332"/>
        <v>#VALUE!</v>
      </c>
      <c r="AE967" s="11" t="e">
        <f t="shared" si="333"/>
        <v>#VALUE!</v>
      </c>
      <c r="AF967" s="11" t="e">
        <f t="shared" si="334"/>
        <v>#VALUE!</v>
      </c>
      <c r="AG967" s="11" t="e">
        <f t="shared" si="335"/>
        <v>#VALUE!</v>
      </c>
      <c r="AH967" s="11" t="e">
        <f t="shared" si="336"/>
        <v>#VALUE!</v>
      </c>
    </row>
    <row r="968" spans="1:34">
      <c r="A968" s="3">
        <v>63889</v>
      </c>
      <c r="B968" s="4" t="s">
        <v>103</v>
      </c>
      <c r="C968" s="4" t="s">
        <v>103</v>
      </c>
      <c r="D968" s="4" t="s">
        <v>103</v>
      </c>
      <c r="E968" s="4" t="s">
        <v>103</v>
      </c>
      <c r="F968" s="9" t="s">
        <v>103</v>
      </c>
      <c r="G968" s="11" t="s">
        <v>103</v>
      </c>
      <c r="H968" s="9" t="s">
        <v>103</v>
      </c>
      <c r="I968" s="9" t="s">
        <v>103</v>
      </c>
      <c r="J968" s="9" t="s">
        <v>103</v>
      </c>
      <c r="K968" s="9" t="s">
        <v>103</v>
      </c>
      <c r="L968" s="9" t="s">
        <v>103</v>
      </c>
      <c r="M968" s="7" t="e">
        <f t="shared" si="337"/>
        <v>#VALUE!</v>
      </c>
      <c r="N968" s="8" t="e">
        <f t="shared" si="338"/>
        <v>#VALUE!</v>
      </c>
      <c r="O968" s="8" t="e">
        <f t="shared" si="339"/>
        <v>#VALUE!</v>
      </c>
      <c r="P968" s="8" t="e">
        <f t="shared" si="340"/>
        <v>#VALUE!</v>
      </c>
      <c r="Q968" s="8" t="e">
        <f t="shared" si="341"/>
        <v>#VALUE!</v>
      </c>
      <c r="R968" s="8" t="e">
        <f t="shared" si="342"/>
        <v>#VALUE!</v>
      </c>
      <c r="S968" s="8" t="e">
        <f t="shared" si="343"/>
        <v>#VALUE!</v>
      </c>
      <c r="T968" s="8" t="e">
        <f t="shared" si="344"/>
        <v>#VALUE!</v>
      </c>
      <c r="U968" s="8" t="e">
        <f t="shared" si="345"/>
        <v>#VALUE!</v>
      </c>
      <c r="V968" s="8" t="e">
        <f t="shared" si="346"/>
        <v>#VALUE!</v>
      </c>
      <c r="W968" s="8" t="e">
        <f t="shared" si="347"/>
        <v>#VALUE!</v>
      </c>
      <c r="X968" s="11" t="e">
        <f t="shared" si="326"/>
        <v>#VALUE!</v>
      </c>
      <c r="Y968" s="11" t="e">
        <f t="shared" si="327"/>
        <v>#VALUE!</v>
      </c>
      <c r="Z968" s="11" t="e">
        <f t="shared" si="328"/>
        <v>#VALUE!</v>
      </c>
      <c r="AA968" s="11" t="e">
        <f t="shared" si="329"/>
        <v>#VALUE!</v>
      </c>
      <c r="AB968" s="11" t="e">
        <f t="shared" si="330"/>
        <v>#VALUE!</v>
      </c>
      <c r="AC968" s="11" t="e">
        <f t="shared" si="331"/>
        <v>#VALUE!</v>
      </c>
      <c r="AD968" s="11" t="e">
        <f t="shared" si="332"/>
        <v>#VALUE!</v>
      </c>
      <c r="AE968" s="11" t="e">
        <f t="shared" si="333"/>
        <v>#VALUE!</v>
      </c>
      <c r="AF968" s="11" t="e">
        <f t="shared" si="334"/>
        <v>#VALUE!</v>
      </c>
      <c r="AG968" s="11" t="e">
        <f t="shared" si="335"/>
        <v>#VALUE!</v>
      </c>
      <c r="AH968" s="11" t="e">
        <f t="shared" si="336"/>
        <v>#VALUE!</v>
      </c>
    </row>
    <row r="969" spans="1:34">
      <c r="A969" s="3">
        <v>63920</v>
      </c>
      <c r="B969" s="4" t="s">
        <v>103</v>
      </c>
      <c r="C969" s="4" t="s">
        <v>103</v>
      </c>
      <c r="D969" s="4" t="s">
        <v>103</v>
      </c>
      <c r="E969" s="4" t="s">
        <v>103</v>
      </c>
      <c r="F969" s="9" t="s">
        <v>103</v>
      </c>
      <c r="G969" s="11" t="s">
        <v>103</v>
      </c>
      <c r="H969" s="9" t="s">
        <v>103</v>
      </c>
      <c r="I969" s="9" t="s">
        <v>103</v>
      </c>
      <c r="J969" s="9" t="s">
        <v>103</v>
      </c>
      <c r="K969" s="9" t="s">
        <v>103</v>
      </c>
      <c r="L969" s="9" t="s">
        <v>103</v>
      </c>
      <c r="M969" s="7" t="e">
        <f t="shared" si="337"/>
        <v>#VALUE!</v>
      </c>
      <c r="N969" s="8" t="e">
        <f t="shared" si="338"/>
        <v>#VALUE!</v>
      </c>
      <c r="O969" s="8" t="e">
        <f t="shared" si="339"/>
        <v>#VALUE!</v>
      </c>
      <c r="P969" s="8" t="e">
        <f t="shared" si="340"/>
        <v>#VALUE!</v>
      </c>
      <c r="Q969" s="8" t="e">
        <f t="shared" si="341"/>
        <v>#VALUE!</v>
      </c>
      <c r="R969" s="8" t="e">
        <f t="shared" si="342"/>
        <v>#VALUE!</v>
      </c>
      <c r="S969" s="8" t="e">
        <f t="shared" si="343"/>
        <v>#VALUE!</v>
      </c>
      <c r="T969" s="8" t="e">
        <f t="shared" si="344"/>
        <v>#VALUE!</v>
      </c>
      <c r="U969" s="8" t="e">
        <f t="shared" si="345"/>
        <v>#VALUE!</v>
      </c>
      <c r="V969" s="8" t="e">
        <f t="shared" si="346"/>
        <v>#VALUE!</v>
      </c>
      <c r="W969" s="8" t="e">
        <f t="shared" si="347"/>
        <v>#VALUE!</v>
      </c>
      <c r="X969" s="11" t="e">
        <f t="shared" si="326"/>
        <v>#VALUE!</v>
      </c>
      <c r="Y969" s="11" t="e">
        <f t="shared" si="327"/>
        <v>#VALUE!</v>
      </c>
      <c r="Z969" s="11" t="e">
        <f t="shared" si="328"/>
        <v>#VALUE!</v>
      </c>
      <c r="AA969" s="11" t="e">
        <f t="shared" si="329"/>
        <v>#VALUE!</v>
      </c>
      <c r="AB969" s="11" t="e">
        <f t="shared" si="330"/>
        <v>#VALUE!</v>
      </c>
      <c r="AC969" s="11" t="e">
        <f t="shared" si="331"/>
        <v>#VALUE!</v>
      </c>
      <c r="AD969" s="11" t="e">
        <f t="shared" si="332"/>
        <v>#VALUE!</v>
      </c>
      <c r="AE969" s="11" t="e">
        <f t="shared" si="333"/>
        <v>#VALUE!</v>
      </c>
      <c r="AF969" s="11" t="e">
        <f t="shared" si="334"/>
        <v>#VALUE!</v>
      </c>
      <c r="AG969" s="11" t="e">
        <f t="shared" si="335"/>
        <v>#VALUE!</v>
      </c>
      <c r="AH969" s="11" t="e">
        <f t="shared" si="336"/>
        <v>#VALUE!</v>
      </c>
    </row>
    <row r="970" spans="1:34">
      <c r="A970" s="3">
        <v>63951</v>
      </c>
      <c r="B970" s="4" t="s">
        <v>103</v>
      </c>
      <c r="C970" s="4" t="s">
        <v>103</v>
      </c>
      <c r="D970" s="4" t="s">
        <v>103</v>
      </c>
      <c r="E970" s="4" t="s">
        <v>103</v>
      </c>
      <c r="F970" s="9" t="s">
        <v>103</v>
      </c>
      <c r="G970" s="11" t="s">
        <v>103</v>
      </c>
      <c r="H970" s="9" t="s">
        <v>103</v>
      </c>
      <c r="I970" s="9" t="s">
        <v>103</v>
      </c>
      <c r="J970" s="9" t="s">
        <v>103</v>
      </c>
      <c r="K970" s="9" t="s">
        <v>103</v>
      </c>
      <c r="L970" s="9" t="s">
        <v>103</v>
      </c>
      <c r="M970" s="7" t="e">
        <f t="shared" si="337"/>
        <v>#VALUE!</v>
      </c>
      <c r="N970" s="8" t="e">
        <f t="shared" si="338"/>
        <v>#VALUE!</v>
      </c>
      <c r="O970" s="8" t="e">
        <f t="shared" si="339"/>
        <v>#VALUE!</v>
      </c>
      <c r="P970" s="8" t="e">
        <f t="shared" si="340"/>
        <v>#VALUE!</v>
      </c>
      <c r="Q970" s="8" t="e">
        <f t="shared" si="341"/>
        <v>#VALUE!</v>
      </c>
      <c r="R970" s="8" t="e">
        <f t="shared" si="342"/>
        <v>#VALUE!</v>
      </c>
      <c r="S970" s="8" t="e">
        <f t="shared" si="343"/>
        <v>#VALUE!</v>
      </c>
      <c r="T970" s="8" t="e">
        <f t="shared" si="344"/>
        <v>#VALUE!</v>
      </c>
      <c r="U970" s="8" t="e">
        <f t="shared" si="345"/>
        <v>#VALUE!</v>
      </c>
      <c r="V970" s="8" t="e">
        <f t="shared" si="346"/>
        <v>#VALUE!</v>
      </c>
      <c r="W970" s="8" t="e">
        <f t="shared" si="347"/>
        <v>#VALUE!</v>
      </c>
      <c r="X970" s="11" t="e">
        <f t="shared" si="326"/>
        <v>#VALUE!</v>
      </c>
      <c r="Y970" s="11" t="e">
        <f t="shared" si="327"/>
        <v>#VALUE!</v>
      </c>
      <c r="Z970" s="11" t="e">
        <f t="shared" si="328"/>
        <v>#VALUE!</v>
      </c>
      <c r="AA970" s="11" t="e">
        <f t="shared" si="329"/>
        <v>#VALUE!</v>
      </c>
      <c r="AB970" s="11" t="e">
        <f t="shared" si="330"/>
        <v>#VALUE!</v>
      </c>
      <c r="AC970" s="11" t="e">
        <f t="shared" si="331"/>
        <v>#VALUE!</v>
      </c>
      <c r="AD970" s="11" t="e">
        <f t="shared" si="332"/>
        <v>#VALUE!</v>
      </c>
      <c r="AE970" s="11" t="e">
        <f t="shared" si="333"/>
        <v>#VALUE!</v>
      </c>
      <c r="AF970" s="11" t="e">
        <f t="shared" si="334"/>
        <v>#VALUE!</v>
      </c>
      <c r="AG970" s="11" t="e">
        <f t="shared" si="335"/>
        <v>#VALUE!</v>
      </c>
      <c r="AH970" s="11" t="e">
        <f t="shared" si="336"/>
        <v>#VALUE!</v>
      </c>
    </row>
    <row r="971" spans="1:34">
      <c r="A971" s="3">
        <v>63979</v>
      </c>
      <c r="B971" s="4" t="s">
        <v>103</v>
      </c>
      <c r="C971" s="4" t="s">
        <v>103</v>
      </c>
      <c r="D971" s="4" t="s">
        <v>103</v>
      </c>
      <c r="E971" s="4" t="s">
        <v>103</v>
      </c>
      <c r="F971" s="9" t="s">
        <v>103</v>
      </c>
      <c r="G971" s="11" t="s">
        <v>103</v>
      </c>
      <c r="H971" s="9" t="s">
        <v>103</v>
      </c>
      <c r="I971" s="9" t="s">
        <v>103</v>
      </c>
      <c r="J971" s="9" t="s">
        <v>103</v>
      </c>
      <c r="K971" s="9" t="s">
        <v>103</v>
      </c>
      <c r="L971" s="9" t="s">
        <v>103</v>
      </c>
      <c r="M971" s="7" t="e">
        <f t="shared" si="337"/>
        <v>#VALUE!</v>
      </c>
      <c r="N971" s="8" t="e">
        <f t="shared" si="338"/>
        <v>#VALUE!</v>
      </c>
      <c r="O971" s="8" t="e">
        <f t="shared" si="339"/>
        <v>#VALUE!</v>
      </c>
      <c r="P971" s="8" t="e">
        <f t="shared" si="340"/>
        <v>#VALUE!</v>
      </c>
      <c r="Q971" s="8" t="e">
        <f t="shared" si="341"/>
        <v>#VALUE!</v>
      </c>
      <c r="R971" s="8" t="e">
        <f t="shared" si="342"/>
        <v>#VALUE!</v>
      </c>
      <c r="S971" s="8" t="e">
        <f t="shared" si="343"/>
        <v>#VALUE!</v>
      </c>
      <c r="T971" s="8" t="e">
        <f t="shared" si="344"/>
        <v>#VALUE!</v>
      </c>
      <c r="U971" s="8" t="e">
        <f t="shared" si="345"/>
        <v>#VALUE!</v>
      </c>
      <c r="V971" s="8" t="e">
        <f t="shared" si="346"/>
        <v>#VALUE!</v>
      </c>
      <c r="W971" s="8" t="e">
        <f t="shared" si="347"/>
        <v>#VALUE!</v>
      </c>
      <c r="X971" s="11" t="e">
        <f t="shared" si="326"/>
        <v>#VALUE!</v>
      </c>
      <c r="Y971" s="11" t="e">
        <f t="shared" si="327"/>
        <v>#VALUE!</v>
      </c>
      <c r="Z971" s="11" t="e">
        <f t="shared" si="328"/>
        <v>#VALUE!</v>
      </c>
      <c r="AA971" s="11" t="e">
        <f t="shared" si="329"/>
        <v>#VALUE!</v>
      </c>
      <c r="AB971" s="11" t="e">
        <f t="shared" si="330"/>
        <v>#VALUE!</v>
      </c>
      <c r="AC971" s="11" t="e">
        <f t="shared" si="331"/>
        <v>#VALUE!</v>
      </c>
      <c r="AD971" s="11" t="e">
        <f t="shared" si="332"/>
        <v>#VALUE!</v>
      </c>
      <c r="AE971" s="11" t="e">
        <f t="shared" si="333"/>
        <v>#VALUE!</v>
      </c>
      <c r="AF971" s="11" t="e">
        <f t="shared" si="334"/>
        <v>#VALUE!</v>
      </c>
      <c r="AG971" s="11" t="e">
        <f t="shared" si="335"/>
        <v>#VALUE!</v>
      </c>
      <c r="AH971" s="11" t="e">
        <f t="shared" si="336"/>
        <v>#VALUE!</v>
      </c>
    </row>
    <row r="972" spans="1:34">
      <c r="A972" s="3">
        <v>64010</v>
      </c>
      <c r="B972" s="4" t="s">
        <v>103</v>
      </c>
      <c r="C972" s="4" t="s">
        <v>103</v>
      </c>
      <c r="D972" s="4" t="s">
        <v>103</v>
      </c>
      <c r="E972" s="4" t="s">
        <v>103</v>
      </c>
      <c r="F972" s="9" t="s">
        <v>103</v>
      </c>
      <c r="G972" s="11" t="s">
        <v>103</v>
      </c>
      <c r="H972" s="9" t="s">
        <v>103</v>
      </c>
      <c r="I972" s="9" t="s">
        <v>103</v>
      </c>
      <c r="J972" s="9" t="s">
        <v>103</v>
      </c>
      <c r="K972" s="9" t="s">
        <v>103</v>
      </c>
      <c r="L972" s="9" t="s">
        <v>103</v>
      </c>
      <c r="M972" s="7" t="e">
        <f t="shared" si="337"/>
        <v>#VALUE!</v>
      </c>
      <c r="N972" s="8" t="e">
        <f t="shared" si="338"/>
        <v>#VALUE!</v>
      </c>
      <c r="O972" s="8" t="e">
        <f t="shared" si="339"/>
        <v>#VALUE!</v>
      </c>
      <c r="P972" s="8" t="e">
        <f t="shared" si="340"/>
        <v>#VALUE!</v>
      </c>
      <c r="Q972" s="8" t="e">
        <f t="shared" si="341"/>
        <v>#VALUE!</v>
      </c>
      <c r="R972" s="8" t="e">
        <f t="shared" si="342"/>
        <v>#VALUE!</v>
      </c>
      <c r="S972" s="8" t="e">
        <f t="shared" si="343"/>
        <v>#VALUE!</v>
      </c>
      <c r="T972" s="8" t="e">
        <f t="shared" si="344"/>
        <v>#VALUE!</v>
      </c>
      <c r="U972" s="8" t="e">
        <f t="shared" si="345"/>
        <v>#VALUE!</v>
      </c>
      <c r="V972" s="8" t="e">
        <f t="shared" si="346"/>
        <v>#VALUE!</v>
      </c>
      <c r="W972" s="8" t="e">
        <f t="shared" si="347"/>
        <v>#VALUE!</v>
      </c>
      <c r="X972" s="11" t="e">
        <f t="shared" si="326"/>
        <v>#VALUE!</v>
      </c>
      <c r="Y972" s="11" t="e">
        <f t="shared" si="327"/>
        <v>#VALUE!</v>
      </c>
      <c r="Z972" s="11" t="e">
        <f t="shared" si="328"/>
        <v>#VALUE!</v>
      </c>
      <c r="AA972" s="11" t="e">
        <f t="shared" si="329"/>
        <v>#VALUE!</v>
      </c>
      <c r="AB972" s="11" t="e">
        <f t="shared" si="330"/>
        <v>#VALUE!</v>
      </c>
      <c r="AC972" s="11" t="e">
        <f t="shared" si="331"/>
        <v>#VALUE!</v>
      </c>
      <c r="AD972" s="11" t="e">
        <f t="shared" si="332"/>
        <v>#VALUE!</v>
      </c>
      <c r="AE972" s="11" t="e">
        <f t="shared" si="333"/>
        <v>#VALUE!</v>
      </c>
      <c r="AF972" s="11" t="e">
        <f t="shared" si="334"/>
        <v>#VALUE!</v>
      </c>
      <c r="AG972" s="11" t="e">
        <f t="shared" si="335"/>
        <v>#VALUE!</v>
      </c>
      <c r="AH972" s="11" t="e">
        <f t="shared" si="336"/>
        <v>#VALUE!</v>
      </c>
    </row>
    <row r="973" spans="1:34">
      <c r="A973" s="3">
        <v>64040</v>
      </c>
      <c r="B973" s="4" t="s">
        <v>103</v>
      </c>
      <c r="C973" s="4" t="s">
        <v>103</v>
      </c>
      <c r="D973" s="4" t="s">
        <v>103</v>
      </c>
      <c r="E973" s="4" t="s">
        <v>103</v>
      </c>
      <c r="F973" s="9" t="s">
        <v>103</v>
      </c>
      <c r="G973" s="11" t="s">
        <v>103</v>
      </c>
      <c r="H973" s="9" t="s">
        <v>103</v>
      </c>
      <c r="I973" s="9" t="s">
        <v>103</v>
      </c>
      <c r="J973" s="9" t="s">
        <v>103</v>
      </c>
      <c r="K973" s="9" t="s">
        <v>103</v>
      </c>
      <c r="L973" s="9" t="s">
        <v>103</v>
      </c>
      <c r="M973" s="7" t="e">
        <f t="shared" si="337"/>
        <v>#VALUE!</v>
      </c>
      <c r="N973" s="8" t="e">
        <f t="shared" si="338"/>
        <v>#VALUE!</v>
      </c>
      <c r="O973" s="8" t="e">
        <f t="shared" si="339"/>
        <v>#VALUE!</v>
      </c>
      <c r="P973" s="8" t="e">
        <f t="shared" si="340"/>
        <v>#VALUE!</v>
      </c>
      <c r="Q973" s="8" t="e">
        <f t="shared" si="341"/>
        <v>#VALUE!</v>
      </c>
      <c r="R973" s="8" t="e">
        <f t="shared" si="342"/>
        <v>#VALUE!</v>
      </c>
      <c r="S973" s="8" t="e">
        <f t="shared" si="343"/>
        <v>#VALUE!</v>
      </c>
      <c r="T973" s="8" t="e">
        <f t="shared" si="344"/>
        <v>#VALUE!</v>
      </c>
      <c r="U973" s="8" t="e">
        <f t="shared" si="345"/>
        <v>#VALUE!</v>
      </c>
      <c r="V973" s="8" t="e">
        <f t="shared" si="346"/>
        <v>#VALUE!</v>
      </c>
      <c r="W973" s="8" t="e">
        <f t="shared" si="347"/>
        <v>#VALUE!</v>
      </c>
      <c r="X973" s="11" t="e">
        <f t="shared" si="326"/>
        <v>#VALUE!</v>
      </c>
      <c r="Y973" s="11" t="e">
        <f t="shared" si="327"/>
        <v>#VALUE!</v>
      </c>
      <c r="Z973" s="11" t="e">
        <f t="shared" si="328"/>
        <v>#VALUE!</v>
      </c>
      <c r="AA973" s="11" t="e">
        <f t="shared" si="329"/>
        <v>#VALUE!</v>
      </c>
      <c r="AB973" s="11" t="e">
        <f t="shared" si="330"/>
        <v>#VALUE!</v>
      </c>
      <c r="AC973" s="11" t="e">
        <f t="shared" si="331"/>
        <v>#VALUE!</v>
      </c>
      <c r="AD973" s="11" t="e">
        <f t="shared" si="332"/>
        <v>#VALUE!</v>
      </c>
      <c r="AE973" s="11" t="e">
        <f t="shared" si="333"/>
        <v>#VALUE!</v>
      </c>
      <c r="AF973" s="11" t="e">
        <f t="shared" si="334"/>
        <v>#VALUE!</v>
      </c>
      <c r="AG973" s="11" t="e">
        <f t="shared" si="335"/>
        <v>#VALUE!</v>
      </c>
      <c r="AH973" s="11" t="e">
        <f t="shared" si="336"/>
        <v>#VALUE!</v>
      </c>
    </row>
    <row r="974" spans="1:34">
      <c r="A974" s="3">
        <v>64071</v>
      </c>
      <c r="B974" s="4" t="s">
        <v>103</v>
      </c>
      <c r="C974" s="4" t="s">
        <v>103</v>
      </c>
      <c r="D974" s="4" t="s">
        <v>103</v>
      </c>
      <c r="E974" s="4" t="s">
        <v>103</v>
      </c>
      <c r="F974" s="9" t="s">
        <v>103</v>
      </c>
      <c r="G974" s="11" t="s">
        <v>103</v>
      </c>
      <c r="H974" s="9" t="s">
        <v>103</v>
      </c>
      <c r="I974" s="9" t="s">
        <v>103</v>
      </c>
      <c r="J974" s="9" t="s">
        <v>103</v>
      </c>
      <c r="K974" s="9" t="s">
        <v>103</v>
      </c>
      <c r="L974" s="9" t="s">
        <v>103</v>
      </c>
      <c r="M974" s="7" t="e">
        <f t="shared" si="337"/>
        <v>#VALUE!</v>
      </c>
      <c r="N974" s="8" t="e">
        <f t="shared" si="338"/>
        <v>#VALUE!</v>
      </c>
      <c r="O974" s="8" t="e">
        <f t="shared" si="339"/>
        <v>#VALUE!</v>
      </c>
      <c r="P974" s="8" t="e">
        <f t="shared" si="340"/>
        <v>#VALUE!</v>
      </c>
      <c r="Q974" s="8" t="e">
        <f t="shared" si="341"/>
        <v>#VALUE!</v>
      </c>
      <c r="R974" s="8" t="e">
        <f t="shared" si="342"/>
        <v>#VALUE!</v>
      </c>
      <c r="S974" s="8" t="e">
        <f t="shared" si="343"/>
        <v>#VALUE!</v>
      </c>
      <c r="T974" s="8" t="e">
        <f t="shared" si="344"/>
        <v>#VALUE!</v>
      </c>
      <c r="U974" s="8" t="e">
        <f t="shared" si="345"/>
        <v>#VALUE!</v>
      </c>
      <c r="V974" s="8" t="e">
        <f t="shared" si="346"/>
        <v>#VALUE!</v>
      </c>
      <c r="W974" s="8" t="e">
        <f t="shared" si="347"/>
        <v>#VALUE!</v>
      </c>
      <c r="X974" s="11" t="e">
        <f t="shared" si="326"/>
        <v>#VALUE!</v>
      </c>
      <c r="Y974" s="11" t="e">
        <f t="shared" si="327"/>
        <v>#VALUE!</v>
      </c>
      <c r="Z974" s="11" t="e">
        <f t="shared" si="328"/>
        <v>#VALUE!</v>
      </c>
      <c r="AA974" s="11" t="e">
        <f t="shared" si="329"/>
        <v>#VALUE!</v>
      </c>
      <c r="AB974" s="11" t="e">
        <f t="shared" si="330"/>
        <v>#VALUE!</v>
      </c>
      <c r="AC974" s="11" t="e">
        <f t="shared" si="331"/>
        <v>#VALUE!</v>
      </c>
      <c r="AD974" s="11" t="e">
        <f t="shared" si="332"/>
        <v>#VALUE!</v>
      </c>
      <c r="AE974" s="11" t="e">
        <f t="shared" si="333"/>
        <v>#VALUE!</v>
      </c>
      <c r="AF974" s="11" t="e">
        <f t="shared" si="334"/>
        <v>#VALUE!</v>
      </c>
      <c r="AG974" s="11" t="e">
        <f t="shared" si="335"/>
        <v>#VALUE!</v>
      </c>
      <c r="AH974" s="11" t="e">
        <f t="shared" si="336"/>
        <v>#VALUE!</v>
      </c>
    </row>
    <row r="975" spans="1:34">
      <c r="A975" s="3">
        <v>64101</v>
      </c>
      <c r="B975" s="4" t="s">
        <v>103</v>
      </c>
      <c r="C975" s="4" t="s">
        <v>103</v>
      </c>
      <c r="D975" s="4" t="s">
        <v>103</v>
      </c>
      <c r="E975" s="4" t="s">
        <v>103</v>
      </c>
      <c r="F975" s="9" t="s">
        <v>103</v>
      </c>
      <c r="G975" s="11" t="s">
        <v>103</v>
      </c>
      <c r="H975" s="9" t="s">
        <v>103</v>
      </c>
      <c r="I975" s="9" t="s">
        <v>103</v>
      </c>
      <c r="J975" s="9" t="s">
        <v>103</v>
      </c>
      <c r="K975" s="9" t="s">
        <v>103</v>
      </c>
      <c r="L975" s="9" t="s">
        <v>103</v>
      </c>
      <c r="M975" s="7" t="e">
        <f t="shared" si="337"/>
        <v>#VALUE!</v>
      </c>
      <c r="N975" s="8" t="e">
        <f t="shared" si="338"/>
        <v>#VALUE!</v>
      </c>
      <c r="O975" s="8" t="e">
        <f t="shared" si="339"/>
        <v>#VALUE!</v>
      </c>
      <c r="P975" s="8" t="e">
        <f t="shared" si="340"/>
        <v>#VALUE!</v>
      </c>
      <c r="Q975" s="8" t="e">
        <f t="shared" si="341"/>
        <v>#VALUE!</v>
      </c>
      <c r="R975" s="8" t="e">
        <f t="shared" si="342"/>
        <v>#VALUE!</v>
      </c>
      <c r="S975" s="8" t="e">
        <f t="shared" si="343"/>
        <v>#VALUE!</v>
      </c>
      <c r="T975" s="8" t="e">
        <f t="shared" si="344"/>
        <v>#VALUE!</v>
      </c>
      <c r="U975" s="8" t="e">
        <f t="shared" si="345"/>
        <v>#VALUE!</v>
      </c>
      <c r="V975" s="8" t="e">
        <f t="shared" si="346"/>
        <v>#VALUE!</v>
      </c>
      <c r="W975" s="8" t="e">
        <f t="shared" si="347"/>
        <v>#VALUE!</v>
      </c>
      <c r="X975" s="11" t="e">
        <f t="shared" si="326"/>
        <v>#VALUE!</v>
      </c>
      <c r="Y975" s="11" t="e">
        <f t="shared" si="327"/>
        <v>#VALUE!</v>
      </c>
      <c r="Z975" s="11" t="e">
        <f t="shared" si="328"/>
        <v>#VALUE!</v>
      </c>
      <c r="AA975" s="11" t="e">
        <f t="shared" si="329"/>
        <v>#VALUE!</v>
      </c>
      <c r="AB975" s="11" t="e">
        <f t="shared" si="330"/>
        <v>#VALUE!</v>
      </c>
      <c r="AC975" s="11" t="e">
        <f t="shared" si="331"/>
        <v>#VALUE!</v>
      </c>
      <c r="AD975" s="11" t="e">
        <f t="shared" si="332"/>
        <v>#VALUE!</v>
      </c>
      <c r="AE975" s="11" t="e">
        <f t="shared" si="333"/>
        <v>#VALUE!</v>
      </c>
      <c r="AF975" s="11" t="e">
        <f t="shared" si="334"/>
        <v>#VALUE!</v>
      </c>
      <c r="AG975" s="11" t="e">
        <f t="shared" si="335"/>
        <v>#VALUE!</v>
      </c>
      <c r="AH975" s="11" t="e">
        <f t="shared" si="336"/>
        <v>#VALUE!</v>
      </c>
    </row>
    <row r="976" spans="1:34">
      <c r="A976" s="3">
        <v>64132</v>
      </c>
      <c r="B976" s="4" t="s">
        <v>103</v>
      </c>
      <c r="C976" s="4" t="s">
        <v>103</v>
      </c>
      <c r="D976" s="4" t="s">
        <v>103</v>
      </c>
      <c r="E976" s="4" t="s">
        <v>103</v>
      </c>
      <c r="F976" s="9" t="s">
        <v>103</v>
      </c>
      <c r="G976" s="11" t="s">
        <v>103</v>
      </c>
      <c r="H976" s="9" t="s">
        <v>103</v>
      </c>
      <c r="I976" s="9" t="s">
        <v>103</v>
      </c>
      <c r="J976" s="9" t="s">
        <v>103</v>
      </c>
      <c r="K976" s="9" t="s">
        <v>103</v>
      </c>
      <c r="L976" s="9" t="s">
        <v>103</v>
      </c>
      <c r="M976" s="7" t="e">
        <f t="shared" si="337"/>
        <v>#VALUE!</v>
      </c>
      <c r="N976" s="8" t="e">
        <f t="shared" si="338"/>
        <v>#VALUE!</v>
      </c>
      <c r="O976" s="8" t="e">
        <f t="shared" si="339"/>
        <v>#VALUE!</v>
      </c>
      <c r="P976" s="8" t="e">
        <f t="shared" si="340"/>
        <v>#VALUE!</v>
      </c>
      <c r="Q976" s="8" t="e">
        <f t="shared" si="341"/>
        <v>#VALUE!</v>
      </c>
      <c r="R976" s="8" t="e">
        <f t="shared" si="342"/>
        <v>#VALUE!</v>
      </c>
      <c r="S976" s="8" t="e">
        <f t="shared" si="343"/>
        <v>#VALUE!</v>
      </c>
      <c r="T976" s="8" t="e">
        <f t="shared" si="344"/>
        <v>#VALUE!</v>
      </c>
      <c r="U976" s="8" t="e">
        <f t="shared" si="345"/>
        <v>#VALUE!</v>
      </c>
      <c r="V976" s="8" t="e">
        <f t="shared" si="346"/>
        <v>#VALUE!</v>
      </c>
      <c r="W976" s="8" t="e">
        <f t="shared" si="347"/>
        <v>#VALUE!</v>
      </c>
      <c r="X976" s="11" t="e">
        <f t="shared" ref="X976:X1039" si="348">(M976/M964)-1</f>
        <v>#VALUE!</v>
      </c>
      <c r="Y976" s="11" t="e">
        <f t="shared" ref="Y976:Y1039" si="349">(N976/N964)-1</f>
        <v>#VALUE!</v>
      </c>
      <c r="Z976" s="11" t="e">
        <f t="shared" ref="Z976:Z1039" si="350">(O976/O964)-1</f>
        <v>#VALUE!</v>
      </c>
      <c r="AA976" s="11" t="e">
        <f t="shared" ref="AA976:AA1039" si="351">(P976/P964)-1</f>
        <v>#VALUE!</v>
      </c>
      <c r="AB976" s="11" t="e">
        <f t="shared" ref="AB976:AB1039" si="352">(Q976/Q964)-1</f>
        <v>#VALUE!</v>
      </c>
      <c r="AC976" s="11" t="e">
        <f t="shared" ref="AC976:AC1039" si="353">(R976/R964)-1</f>
        <v>#VALUE!</v>
      </c>
      <c r="AD976" s="11" t="e">
        <f t="shared" ref="AD976:AD1039" si="354">(S976/S964)-1</f>
        <v>#VALUE!</v>
      </c>
      <c r="AE976" s="11" t="e">
        <f t="shared" ref="AE976:AE1039" si="355">(T976/T964)-1</f>
        <v>#VALUE!</v>
      </c>
      <c r="AF976" s="11" t="e">
        <f t="shared" ref="AF976:AF1039" si="356">(U976/U964)-1</f>
        <v>#VALUE!</v>
      </c>
      <c r="AG976" s="11" t="e">
        <f t="shared" ref="AG976:AG1039" si="357">(V976/V964)-1</f>
        <v>#VALUE!</v>
      </c>
      <c r="AH976" s="11" t="e">
        <f t="shared" ref="AH976:AH1039" si="358">(W976/W964)-1</f>
        <v>#VALUE!</v>
      </c>
    </row>
    <row r="977" spans="1:34">
      <c r="A977" s="3">
        <v>64163</v>
      </c>
      <c r="B977" s="4" t="s">
        <v>103</v>
      </c>
      <c r="C977" s="4" t="s">
        <v>103</v>
      </c>
      <c r="D977" s="4" t="s">
        <v>103</v>
      </c>
      <c r="E977" s="4" t="s">
        <v>103</v>
      </c>
      <c r="F977" s="9" t="s">
        <v>103</v>
      </c>
      <c r="G977" s="11" t="s">
        <v>103</v>
      </c>
      <c r="H977" s="9" t="s">
        <v>103</v>
      </c>
      <c r="I977" s="9" t="s">
        <v>103</v>
      </c>
      <c r="J977" s="9" t="s">
        <v>103</v>
      </c>
      <c r="K977" s="9" t="s">
        <v>103</v>
      </c>
      <c r="L977" s="9" t="s">
        <v>103</v>
      </c>
      <c r="M977" s="7" t="e">
        <f t="shared" si="337"/>
        <v>#VALUE!</v>
      </c>
      <c r="N977" s="8" t="e">
        <f t="shared" si="338"/>
        <v>#VALUE!</v>
      </c>
      <c r="O977" s="8" t="e">
        <f t="shared" si="339"/>
        <v>#VALUE!</v>
      </c>
      <c r="P977" s="8" t="e">
        <f t="shared" si="340"/>
        <v>#VALUE!</v>
      </c>
      <c r="Q977" s="8" t="e">
        <f t="shared" si="341"/>
        <v>#VALUE!</v>
      </c>
      <c r="R977" s="8" t="e">
        <f t="shared" si="342"/>
        <v>#VALUE!</v>
      </c>
      <c r="S977" s="8" t="e">
        <f t="shared" si="343"/>
        <v>#VALUE!</v>
      </c>
      <c r="T977" s="8" t="e">
        <f t="shared" si="344"/>
        <v>#VALUE!</v>
      </c>
      <c r="U977" s="8" t="e">
        <f t="shared" si="345"/>
        <v>#VALUE!</v>
      </c>
      <c r="V977" s="8" t="e">
        <f t="shared" si="346"/>
        <v>#VALUE!</v>
      </c>
      <c r="W977" s="8" t="e">
        <f t="shared" si="347"/>
        <v>#VALUE!</v>
      </c>
      <c r="X977" s="11" t="e">
        <f t="shared" si="348"/>
        <v>#VALUE!</v>
      </c>
      <c r="Y977" s="11" t="e">
        <f t="shared" si="349"/>
        <v>#VALUE!</v>
      </c>
      <c r="Z977" s="11" t="e">
        <f t="shared" si="350"/>
        <v>#VALUE!</v>
      </c>
      <c r="AA977" s="11" t="e">
        <f t="shared" si="351"/>
        <v>#VALUE!</v>
      </c>
      <c r="AB977" s="11" t="e">
        <f t="shared" si="352"/>
        <v>#VALUE!</v>
      </c>
      <c r="AC977" s="11" t="e">
        <f t="shared" si="353"/>
        <v>#VALUE!</v>
      </c>
      <c r="AD977" s="11" t="e">
        <f t="shared" si="354"/>
        <v>#VALUE!</v>
      </c>
      <c r="AE977" s="11" t="e">
        <f t="shared" si="355"/>
        <v>#VALUE!</v>
      </c>
      <c r="AF977" s="11" t="e">
        <f t="shared" si="356"/>
        <v>#VALUE!</v>
      </c>
      <c r="AG977" s="11" t="e">
        <f t="shared" si="357"/>
        <v>#VALUE!</v>
      </c>
      <c r="AH977" s="11" t="e">
        <f t="shared" si="358"/>
        <v>#VALUE!</v>
      </c>
    </row>
    <row r="978" spans="1:34">
      <c r="A978" s="3">
        <v>64193</v>
      </c>
      <c r="B978" s="4" t="s">
        <v>103</v>
      </c>
      <c r="C978" s="4" t="s">
        <v>103</v>
      </c>
      <c r="D978" s="4" t="s">
        <v>103</v>
      </c>
      <c r="E978" s="4" t="s">
        <v>103</v>
      </c>
      <c r="F978" s="9" t="s">
        <v>103</v>
      </c>
      <c r="G978" s="11" t="s">
        <v>103</v>
      </c>
      <c r="H978" s="9" t="s">
        <v>103</v>
      </c>
      <c r="I978" s="9" t="s">
        <v>103</v>
      </c>
      <c r="J978" s="9" t="s">
        <v>103</v>
      </c>
      <c r="K978" s="9" t="s">
        <v>103</v>
      </c>
      <c r="L978" s="9" t="s">
        <v>103</v>
      </c>
      <c r="M978" s="7" t="e">
        <f t="shared" si="337"/>
        <v>#VALUE!</v>
      </c>
      <c r="N978" s="8" t="e">
        <f t="shared" si="338"/>
        <v>#VALUE!</v>
      </c>
      <c r="O978" s="8" t="e">
        <f t="shared" si="339"/>
        <v>#VALUE!</v>
      </c>
      <c r="P978" s="8" t="e">
        <f t="shared" si="340"/>
        <v>#VALUE!</v>
      </c>
      <c r="Q978" s="8" t="e">
        <f t="shared" si="341"/>
        <v>#VALUE!</v>
      </c>
      <c r="R978" s="8" t="e">
        <f t="shared" si="342"/>
        <v>#VALUE!</v>
      </c>
      <c r="S978" s="8" t="e">
        <f t="shared" si="343"/>
        <v>#VALUE!</v>
      </c>
      <c r="T978" s="8" t="e">
        <f t="shared" si="344"/>
        <v>#VALUE!</v>
      </c>
      <c r="U978" s="8" t="e">
        <f t="shared" si="345"/>
        <v>#VALUE!</v>
      </c>
      <c r="V978" s="8" t="e">
        <f t="shared" si="346"/>
        <v>#VALUE!</v>
      </c>
      <c r="W978" s="8" t="e">
        <f t="shared" si="347"/>
        <v>#VALUE!</v>
      </c>
      <c r="X978" s="11" t="e">
        <f t="shared" si="348"/>
        <v>#VALUE!</v>
      </c>
      <c r="Y978" s="11" t="e">
        <f t="shared" si="349"/>
        <v>#VALUE!</v>
      </c>
      <c r="Z978" s="11" t="e">
        <f t="shared" si="350"/>
        <v>#VALUE!</v>
      </c>
      <c r="AA978" s="11" t="e">
        <f t="shared" si="351"/>
        <v>#VALUE!</v>
      </c>
      <c r="AB978" s="11" t="e">
        <f t="shared" si="352"/>
        <v>#VALUE!</v>
      </c>
      <c r="AC978" s="11" t="e">
        <f t="shared" si="353"/>
        <v>#VALUE!</v>
      </c>
      <c r="AD978" s="11" t="e">
        <f t="shared" si="354"/>
        <v>#VALUE!</v>
      </c>
      <c r="AE978" s="11" t="e">
        <f t="shared" si="355"/>
        <v>#VALUE!</v>
      </c>
      <c r="AF978" s="11" t="e">
        <f t="shared" si="356"/>
        <v>#VALUE!</v>
      </c>
      <c r="AG978" s="11" t="e">
        <f t="shared" si="357"/>
        <v>#VALUE!</v>
      </c>
      <c r="AH978" s="11" t="e">
        <f t="shared" si="358"/>
        <v>#VALUE!</v>
      </c>
    </row>
    <row r="979" spans="1:34">
      <c r="A979" s="3">
        <v>64224</v>
      </c>
      <c r="B979" s="4" t="s">
        <v>103</v>
      </c>
      <c r="C979" s="4" t="s">
        <v>103</v>
      </c>
      <c r="D979" s="4" t="s">
        <v>103</v>
      </c>
      <c r="E979" s="4" t="s">
        <v>103</v>
      </c>
      <c r="F979" s="9" t="s">
        <v>103</v>
      </c>
      <c r="G979" s="11" t="s">
        <v>103</v>
      </c>
      <c r="H979" s="9" t="s">
        <v>103</v>
      </c>
      <c r="I979" s="9" t="s">
        <v>103</v>
      </c>
      <c r="J979" s="9" t="s">
        <v>103</v>
      </c>
      <c r="K979" s="9" t="s">
        <v>103</v>
      </c>
      <c r="L979" s="9" t="s">
        <v>103</v>
      </c>
      <c r="M979" s="7" t="e">
        <f t="shared" si="337"/>
        <v>#VALUE!</v>
      </c>
      <c r="N979" s="8" t="e">
        <f t="shared" si="338"/>
        <v>#VALUE!</v>
      </c>
      <c r="O979" s="8" t="e">
        <f t="shared" si="339"/>
        <v>#VALUE!</v>
      </c>
      <c r="P979" s="8" t="e">
        <f t="shared" si="340"/>
        <v>#VALUE!</v>
      </c>
      <c r="Q979" s="8" t="e">
        <f t="shared" si="341"/>
        <v>#VALUE!</v>
      </c>
      <c r="R979" s="8" t="e">
        <f t="shared" si="342"/>
        <v>#VALUE!</v>
      </c>
      <c r="S979" s="8" t="e">
        <f t="shared" si="343"/>
        <v>#VALUE!</v>
      </c>
      <c r="T979" s="8" t="e">
        <f t="shared" si="344"/>
        <v>#VALUE!</v>
      </c>
      <c r="U979" s="8" t="e">
        <f t="shared" si="345"/>
        <v>#VALUE!</v>
      </c>
      <c r="V979" s="8" t="e">
        <f t="shared" si="346"/>
        <v>#VALUE!</v>
      </c>
      <c r="W979" s="8" t="e">
        <f t="shared" si="347"/>
        <v>#VALUE!</v>
      </c>
      <c r="X979" s="11" t="e">
        <f t="shared" si="348"/>
        <v>#VALUE!</v>
      </c>
      <c r="Y979" s="11" t="e">
        <f t="shared" si="349"/>
        <v>#VALUE!</v>
      </c>
      <c r="Z979" s="11" t="e">
        <f t="shared" si="350"/>
        <v>#VALUE!</v>
      </c>
      <c r="AA979" s="11" t="e">
        <f t="shared" si="351"/>
        <v>#VALUE!</v>
      </c>
      <c r="AB979" s="11" t="e">
        <f t="shared" si="352"/>
        <v>#VALUE!</v>
      </c>
      <c r="AC979" s="11" t="e">
        <f t="shared" si="353"/>
        <v>#VALUE!</v>
      </c>
      <c r="AD979" s="11" t="e">
        <f t="shared" si="354"/>
        <v>#VALUE!</v>
      </c>
      <c r="AE979" s="11" t="e">
        <f t="shared" si="355"/>
        <v>#VALUE!</v>
      </c>
      <c r="AF979" s="11" t="e">
        <f t="shared" si="356"/>
        <v>#VALUE!</v>
      </c>
      <c r="AG979" s="11" t="e">
        <f t="shared" si="357"/>
        <v>#VALUE!</v>
      </c>
      <c r="AH979" s="11" t="e">
        <f t="shared" si="358"/>
        <v>#VALUE!</v>
      </c>
    </row>
    <row r="980" spans="1:34">
      <c r="A980" s="3">
        <v>64254</v>
      </c>
      <c r="B980" s="4" t="s">
        <v>103</v>
      </c>
      <c r="C980" s="4" t="s">
        <v>103</v>
      </c>
      <c r="D980" s="4" t="s">
        <v>103</v>
      </c>
      <c r="E980" s="4" t="s">
        <v>103</v>
      </c>
      <c r="F980" s="9" t="s">
        <v>103</v>
      </c>
      <c r="G980" s="11" t="s">
        <v>103</v>
      </c>
      <c r="H980" s="9" t="s">
        <v>103</v>
      </c>
      <c r="I980" s="9" t="s">
        <v>103</v>
      </c>
      <c r="J980" s="9" t="s">
        <v>103</v>
      </c>
      <c r="K980" s="9" t="s">
        <v>103</v>
      </c>
      <c r="L980" s="9" t="s">
        <v>103</v>
      </c>
      <c r="M980" s="7" t="e">
        <f t="shared" si="337"/>
        <v>#VALUE!</v>
      </c>
      <c r="N980" s="8" t="e">
        <f t="shared" si="338"/>
        <v>#VALUE!</v>
      </c>
      <c r="O980" s="8" t="e">
        <f t="shared" si="339"/>
        <v>#VALUE!</v>
      </c>
      <c r="P980" s="8" t="e">
        <f t="shared" si="340"/>
        <v>#VALUE!</v>
      </c>
      <c r="Q980" s="8" t="e">
        <f t="shared" si="341"/>
        <v>#VALUE!</v>
      </c>
      <c r="R980" s="8" t="e">
        <f t="shared" si="342"/>
        <v>#VALUE!</v>
      </c>
      <c r="S980" s="8" t="e">
        <f t="shared" si="343"/>
        <v>#VALUE!</v>
      </c>
      <c r="T980" s="8" t="e">
        <f t="shared" si="344"/>
        <v>#VALUE!</v>
      </c>
      <c r="U980" s="8" t="e">
        <f t="shared" si="345"/>
        <v>#VALUE!</v>
      </c>
      <c r="V980" s="8" t="e">
        <f t="shared" si="346"/>
        <v>#VALUE!</v>
      </c>
      <c r="W980" s="8" t="e">
        <f t="shared" si="347"/>
        <v>#VALUE!</v>
      </c>
      <c r="X980" s="11" t="e">
        <f t="shared" si="348"/>
        <v>#VALUE!</v>
      </c>
      <c r="Y980" s="11" t="e">
        <f t="shared" si="349"/>
        <v>#VALUE!</v>
      </c>
      <c r="Z980" s="11" t="e">
        <f t="shared" si="350"/>
        <v>#VALUE!</v>
      </c>
      <c r="AA980" s="11" t="e">
        <f t="shared" si="351"/>
        <v>#VALUE!</v>
      </c>
      <c r="AB980" s="11" t="e">
        <f t="shared" si="352"/>
        <v>#VALUE!</v>
      </c>
      <c r="AC980" s="11" t="e">
        <f t="shared" si="353"/>
        <v>#VALUE!</v>
      </c>
      <c r="AD980" s="11" t="e">
        <f t="shared" si="354"/>
        <v>#VALUE!</v>
      </c>
      <c r="AE980" s="11" t="e">
        <f t="shared" si="355"/>
        <v>#VALUE!</v>
      </c>
      <c r="AF980" s="11" t="e">
        <f t="shared" si="356"/>
        <v>#VALUE!</v>
      </c>
      <c r="AG980" s="11" t="e">
        <f t="shared" si="357"/>
        <v>#VALUE!</v>
      </c>
      <c r="AH980" s="11" t="e">
        <f t="shared" si="358"/>
        <v>#VALUE!</v>
      </c>
    </row>
    <row r="981" spans="1:34">
      <c r="A981" s="3">
        <v>64285</v>
      </c>
      <c r="B981" s="4" t="s">
        <v>103</v>
      </c>
      <c r="C981" s="4" t="s">
        <v>103</v>
      </c>
      <c r="D981" s="4" t="s">
        <v>103</v>
      </c>
      <c r="E981" s="4" t="s">
        <v>103</v>
      </c>
      <c r="F981" s="9" t="s">
        <v>103</v>
      </c>
      <c r="G981" s="11" t="s">
        <v>103</v>
      </c>
      <c r="H981" s="9" t="s">
        <v>103</v>
      </c>
      <c r="I981" s="9" t="s">
        <v>103</v>
      </c>
      <c r="J981" s="9" t="s">
        <v>103</v>
      </c>
      <c r="K981" s="9" t="s">
        <v>103</v>
      </c>
      <c r="L981" s="9" t="s">
        <v>103</v>
      </c>
      <c r="M981" s="7" t="e">
        <f t="shared" si="337"/>
        <v>#VALUE!</v>
      </c>
      <c r="N981" s="8" t="e">
        <f t="shared" si="338"/>
        <v>#VALUE!</v>
      </c>
      <c r="O981" s="8" t="e">
        <f t="shared" si="339"/>
        <v>#VALUE!</v>
      </c>
      <c r="P981" s="8" t="e">
        <f t="shared" si="340"/>
        <v>#VALUE!</v>
      </c>
      <c r="Q981" s="8" t="e">
        <f t="shared" si="341"/>
        <v>#VALUE!</v>
      </c>
      <c r="R981" s="8" t="e">
        <f t="shared" si="342"/>
        <v>#VALUE!</v>
      </c>
      <c r="S981" s="8" t="e">
        <f t="shared" si="343"/>
        <v>#VALUE!</v>
      </c>
      <c r="T981" s="8" t="e">
        <f t="shared" si="344"/>
        <v>#VALUE!</v>
      </c>
      <c r="U981" s="8" t="e">
        <f t="shared" si="345"/>
        <v>#VALUE!</v>
      </c>
      <c r="V981" s="8" t="e">
        <f t="shared" si="346"/>
        <v>#VALUE!</v>
      </c>
      <c r="W981" s="8" t="e">
        <f t="shared" si="347"/>
        <v>#VALUE!</v>
      </c>
      <c r="X981" s="11" t="e">
        <f t="shared" si="348"/>
        <v>#VALUE!</v>
      </c>
      <c r="Y981" s="11" t="e">
        <f t="shared" si="349"/>
        <v>#VALUE!</v>
      </c>
      <c r="Z981" s="11" t="e">
        <f t="shared" si="350"/>
        <v>#VALUE!</v>
      </c>
      <c r="AA981" s="11" t="e">
        <f t="shared" si="351"/>
        <v>#VALUE!</v>
      </c>
      <c r="AB981" s="11" t="e">
        <f t="shared" si="352"/>
        <v>#VALUE!</v>
      </c>
      <c r="AC981" s="11" t="e">
        <f t="shared" si="353"/>
        <v>#VALUE!</v>
      </c>
      <c r="AD981" s="11" t="e">
        <f t="shared" si="354"/>
        <v>#VALUE!</v>
      </c>
      <c r="AE981" s="11" t="e">
        <f t="shared" si="355"/>
        <v>#VALUE!</v>
      </c>
      <c r="AF981" s="11" t="e">
        <f t="shared" si="356"/>
        <v>#VALUE!</v>
      </c>
      <c r="AG981" s="11" t="e">
        <f t="shared" si="357"/>
        <v>#VALUE!</v>
      </c>
      <c r="AH981" s="11" t="e">
        <f t="shared" si="358"/>
        <v>#VALUE!</v>
      </c>
    </row>
    <row r="982" spans="1:34">
      <c r="A982" s="3">
        <v>64316</v>
      </c>
      <c r="B982" s="4" t="s">
        <v>103</v>
      </c>
      <c r="C982" s="4" t="s">
        <v>103</v>
      </c>
      <c r="D982" s="4" t="s">
        <v>103</v>
      </c>
      <c r="E982" s="4" t="s">
        <v>103</v>
      </c>
      <c r="F982" s="9" t="s">
        <v>103</v>
      </c>
      <c r="G982" s="11" t="s">
        <v>103</v>
      </c>
      <c r="H982" s="9" t="s">
        <v>103</v>
      </c>
      <c r="I982" s="9" t="s">
        <v>103</v>
      </c>
      <c r="J982" s="9" t="s">
        <v>103</v>
      </c>
      <c r="K982" s="9" t="s">
        <v>103</v>
      </c>
      <c r="L982" s="9" t="s">
        <v>103</v>
      </c>
      <c r="M982" s="7" t="e">
        <f t="shared" si="337"/>
        <v>#VALUE!</v>
      </c>
      <c r="N982" s="8" t="e">
        <f t="shared" si="338"/>
        <v>#VALUE!</v>
      </c>
      <c r="O982" s="8" t="e">
        <f t="shared" si="339"/>
        <v>#VALUE!</v>
      </c>
      <c r="P982" s="8" t="e">
        <f t="shared" si="340"/>
        <v>#VALUE!</v>
      </c>
      <c r="Q982" s="8" t="e">
        <f t="shared" si="341"/>
        <v>#VALUE!</v>
      </c>
      <c r="R982" s="8" t="e">
        <f t="shared" si="342"/>
        <v>#VALUE!</v>
      </c>
      <c r="S982" s="8" t="e">
        <f t="shared" si="343"/>
        <v>#VALUE!</v>
      </c>
      <c r="T982" s="8" t="e">
        <f t="shared" si="344"/>
        <v>#VALUE!</v>
      </c>
      <c r="U982" s="8" t="e">
        <f t="shared" si="345"/>
        <v>#VALUE!</v>
      </c>
      <c r="V982" s="8" t="e">
        <f t="shared" si="346"/>
        <v>#VALUE!</v>
      </c>
      <c r="W982" s="8" t="e">
        <f t="shared" si="347"/>
        <v>#VALUE!</v>
      </c>
      <c r="X982" s="11" t="e">
        <f t="shared" si="348"/>
        <v>#VALUE!</v>
      </c>
      <c r="Y982" s="11" t="e">
        <f t="shared" si="349"/>
        <v>#VALUE!</v>
      </c>
      <c r="Z982" s="11" t="e">
        <f t="shared" si="350"/>
        <v>#VALUE!</v>
      </c>
      <c r="AA982" s="11" t="e">
        <f t="shared" si="351"/>
        <v>#VALUE!</v>
      </c>
      <c r="AB982" s="11" t="e">
        <f t="shared" si="352"/>
        <v>#VALUE!</v>
      </c>
      <c r="AC982" s="11" t="e">
        <f t="shared" si="353"/>
        <v>#VALUE!</v>
      </c>
      <c r="AD982" s="11" t="e">
        <f t="shared" si="354"/>
        <v>#VALUE!</v>
      </c>
      <c r="AE982" s="11" t="e">
        <f t="shared" si="355"/>
        <v>#VALUE!</v>
      </c>
      <c r="AF982" s="11" t="e">
        <f t="shared" si="356"/>
        <v>#VALUE!</v>
      </c>
      <c r="AG982" s="11" t="e">
        <f t="shared" si="357"/>
        <v>#VALUE!</v>
      </c>
      <c r="AH982" s="11" t="e">
        <f t="shared" si="358"/>
        <v>#VALUE!</v>
      </c>
    </row>
    <row r="983" spans="1:34">
      <c r="A983" s="3">
        <v>64345</v>
      </c>
      <c r="B983" s="4" t="s">
        <v>103</v>
      </c>
      <c r="C983" s="4" t="s">
        <v>103</v>
      </c>
      <c r="D983" s="4" t="s">
        <v>103</v>
      </c>
      <c r="E983" s="4" t="s">
        <v>103</v>
      </c>
      <c r="F983" s="9" t="s">
        <v>103</v>
      </c>
      <c r="G983" s="11" t="s">
        <v>103</v>
      </c>
      <c r="H983" s="9" t="s">
        <v>103</v>
      </c>
      <c r="I983" s="9" t="s">
        <v>103</v>
      </c>
      <c r="J983" s="9" t="s">
        <v>103</v>
      </c>
      <c r="K983" s="9" t="s">
        <v>103</v>
      </c>
      <c r="L983" s="9" t="s">
        <v>103</v>
      </c>
      <c r="M983" s="7" t="e">
        <f t="shared" si="337"/>
        <v>#VALUE!</v>
      </c>
      <c r="N983" s="8" t="e">
        <f t="shared" si="338"/>
        <v>#VALUE!</v>
      </c>
      <c r="O983" s="8" t="e">
        <f t="shared" si="339"/>
        <v>#VALUE!</v>
      </c>
      <c r="P983" s="8" t="e">
        <f t="shared" si="340"/>
        <v>#VALUE!</v>
      </c>
      <c r="Q983" s="8" t="e">
        <f t="shared" si="341"/>
        <v>#VALUE!</v>
      </c>
      <c r="R983" s="8" t="e">
        <f t="shared" si="342"/>
        <v>#VALUE!</v>
      </c>
      <c r="S983" s="8" t="e">
        <f t="shared" si="343"/>
        <v>#VALUE!</v>
      </c>
      <c r="T983" s="8" t="e">
        <f t="shared" si="344"/>
        <v>#VALUE!</v>
      </c>
      <c r="U983" s="8" t="e">
        <f t="shared" si="345"/>
        <v>#VALUE!</v>
      </c>
      <c r="V983" s="8" t="e">
        <f t="shared" si="346"/>
        <v>#VALUE!</v>
      </c>
      <c r="W983" s="8" t="e">
        <f t="shared" si="347"/>
        <v>#VALUE!</v>
      </c>
      <c r="X983" s="11" t="e">
        <f t="shared" si="348"/>
        <v>#VALUE!</v>
      </c>
      <c r="Y983" s="11" t="e">
        <f t="shared" si="349"/>
        <v>#VALUE!</v>
      </c>
      <c r="Z983" s="11" t="e">
        <f t="shared" si="350"/>
        <v>#VALUE!</v>
      </c>
      <c r="AA983" s="11" t="e">
        <f t="shared" si="351"/>
        <v>#VALUE!</v>
      </c>
      <c r="AB983" s="11" t="e">
        <f t="shared" si="352"/>
        <v>#VALUE!</v>
      </c>
      <c r="AC983" s="11" t="e">
        <f t="shared" si="353"/>
        <v>#VALUE!</v>
      </c>
      <c r="AD983" s="11" t="e">
        <f t="shared" si="354"/>
        <v>#VALUE!</v>
      </c>
      <c r="AE983" s="11" t="e">
        <f t="shared" si="355"/>
        <v>#VALUE!</v>
      </c>
      <c r="AF983" s="11" t="e">
        <f t="shared" si="356"/>
        <v>#VALUE!</v>
      </c>
      <c r="AG983" s="11" t="e">
        <f t="shared" si="357"/>
        <v>#VALUE!</v>
      </c>
      <c r="AH983" s="11" t="e">
        <f t="shared" si="358"/>
        <v>#VALUE!</v>
      </c>
    </row>
    <row r="984" spans="1:34">
      <c r="A984" s="3">
        <v>64376</v>
      </c>
      <c r="B984" s="4" t="s">
        <v>103</v>
      </c>
      <c r="C984" s="4" t="s">
        <v>103</v>
      </c>
      <c r="D984" s="4" t="s">
        <v>103</v>
      </c>
      <c r="E984" s="4" t="s">
        <v>103</v>
      </c>
      <c r="F984" s="9" t="s">
        <v>103</v>
      </c>
      <c r="G984" s="11" t="s">
        <v>103</v>
      </c>
      <c r="H984" s="9" t="s">
        <v>103</v>
      </c>
      <c r="I984" s="9" t="s">
        <v>103</v>
      </c>
      <c r="J984" s="9" t="s">
        <v>103</v>
      </c>
      <c r="K984" s="9" t="s">
        <v>103</v>
      </c>
      <c r="L984" s="9" t="s">
        <v>103</v>
      </c>
      <c r="M984" s="7" t="e">
        <f t="shared" si="337"/>
        <v>#VALUE!</v>
      </c>
      <c r="N984" s="8" t="e">
        <f t="shared" si="338"/>
        <v>#VALUE!</v>
      </c>
      <c r="O984" s="8" t="e">
        <f t="shared" si="339"/>
        <v>#VALUE!</v>
      </c>
      <c r="P984" s="8" t="e">
        <f t="shared" si="340"/>
        <v>#VALUE!</v>
      </c>
      <c r="Q984" s="8" t="e">
        <f t="shared" si="341"/>
        <v>#VALUE!</v>
      </c>
      <c r="R984" s="8" t="e">
        <f t="shared" si="342"/>
        <v>#VALUE!</v>
      </c>
      <c r="S984" s="8" t="e">
        <f t="shared" si="343"/>
        <v>#VALUE!</v>
      </c>
      <c r="T984" s="8" t="e">
        <f t="shared" si="344"/>
        <v>#VALUE!</v>
      </c>
      <c r="U984" s="8" t="e">
        <f t="shared" si="345"/>
        <v>#VALUE!</v>
      </c>
      <c r="V984" s="8" t="e">
        <f t="shared" si="346"/>
        <v>#VALUE!</v>
      </c>
      <c r="W984" s="8" t="e">
        <f t="shared" si="347"/>
        <v>#VALUE!</v>
      </c>
      <c r="X984" s="11" t="e">
        <f t="shared" si="348"/>
        <v>#VALUE!</v>
      </c>
      <c r="Y984" s="11" t="e">
        <f t="shared" si="349"/>
        <v>#VALUE!</v>
      </c>
      <c r="Z984" s="11" t="e">
        <f t="shared" si="350"/>
        <v>#VALUE!</v>
      </c>
      <c r="AA984" s="11" t="e">
        <f t="shared" si="351"/>
        <v>#VALUE!</v>
      </c>
      <c r="AB984" s="11" t="e">
        <f t="shared" si="352"/>
        <v>#VALUE!</v>
      </c>
      <c r="AC984" s="11" t="e">
        <f t="shared" si="353"/>
        <v>#VALUE!</v>
      </c>
      <c r="AD984" s="11" t="e">
        <f t="shared" si="354"/>
        <v>#VALUE!</v>
      </c>
      <c r="AE984" s="11" t="e">
        <f t="shared" si="355"/>
        <v>#VALUE!</v>
      </c>
      <c r="AF984" s="11" t="e">
        <f t="shared" si="356"/>
        <v>#VALUE!</v>
      </c>
      <c r="AG984" s="11" t="e">
        <f t="shared" si="357"/>
        <v>#VALUE!</v>
      </c>
      <c r="AH984" s="11" t="e">
        <f t="shared" si="358"/>
        <v>#VALUE!</v>
      </c>
    </row>
    <row r="985" spans="1:34">
      <c r="A985" s="3">
        <v>64406</v>
      </c>
      <c r="B985" s="4" t="s">
        <v>103</v>
      </c>
      <c r="C985" s="4" t="s">
        <v>103</v>
      </c>
      <c r="D985" s="4" t="s">
        <v>103</v>
      </c>
      <c r="E985" s="4" t="s">
        <v>103</v>
      </c>
      <c r="F985" s="9" t="s">
        <v>103</v>
      </c>
      <c r="G985" s="11" t="s">
        <v>103</v>
      </c>
      <c r="H985" s="9" t="s">
        <v>103</v>
      </c>
      <c r="I985" s="9" t="s">
        <v>103</v>
      </c>
      <c r="J985" s="9" t="s">
        <v>103</v>
      </c>
      <c r="K985" s="9" t="s">
        <v>103</v>
      </c>
      <c r="L985" s="9" t="s">
        <v>103</v>
      </c>
      <c r="M985" s="7" t="e">
        <f t="shared" si="337"/>
        <v>#VALUE!</v>
      </c>
      <c r="N985" s="8" t="e">
        <f t="shared" si="338"/>
        <v>#VALUE!</v>
      </c>
      <c r="O985" s="8" t="e">
        <f t="shared" si="339"/>
        <v>#VALUE!</v>
      </c>
      <c r="P985" s="8" t="e">
        <f t="shared" si="340"/>
        <v>#VALUE!</v>
      </c>
      <c r="Q985" s="8" t="e">
        <f t="shared" si="341"/>
        <v>#VALUE!</v>
      </c>
      <c r="R985" s="8" t="e">
        <f t="shared" si="342"/>
        <v>#VALUE!</v>
      </c>
      <c r="S985" s="8" t="e">
        <f t="shared" si="343"/>
        <v>#VALUE!</v>
      </c>
      <c r="T985" s="8" t="e">
        <f t="shared" si="344"/>
        <v>#VALUE!</v>
      </c>
      <c r="U985" s="8" t="e">
        <f t="shared" si="345"/>
        <v>#VALUE!</v>
      </c>
      <c r="V985" s="8" t="e">
        <f t="shared" si="346"/>
        <v>#VALUE!</v>
      </c>
      <c r="W985" s="8" t="e">
        <f t="shared" si="347"/>
        <v>#VALUE!</v>
      </c>
      <c r="X985" s="11" t="e">
        <f t="shared" si="348"/>
        <v>#VALUE!</v>
      </c>
      <c r="Y985" s="11" t="e">
        <f t="shared" si="349"/>
        <v>#VALUE!</v>
      </c>
      <c r="Z985" s="11" t="e">
        <f t="shared" si="350"/>
        <v>#VALUE!</v>
      </c>
      <c r="AA985" s="11" t="e">
        <f t="shared" si="351"/>
        <v>#VALUE!</v>
      </c>
      <c r="AB985" s="11" t="e">
        <f t="shared" si="352"/>
        <v>#VALUE!</v>
      </c>
      <c r="AC985" s="11" t="e">
        <f t="shared" si="353"/>
        <v>#VALUE!</v>
      </c>
      <c r="AD985" s="11" t="e">
        <f t="shared" si="354"/>
        <v>#VALUE!</v>
      </c>
      <c r="AE985" s="11" t="e">
        <f t="shared" si="355"/>
        <v>#VALUE!</v>
      </c>
      <c r="AF985" s="11" t="e">
        <f t="shared" si="356"/>
        <v>#VALUE!</v>
      </c>
      <c r="AG985" s="11" t="e">
        <f t="shared" si="357"/>
        <v>#VALUE!</v>
      </c>
      <c r="AH985" s="11" t="e">
        <f t="shared" si="358"/>
        <v>#VALUE!</v>
      </c>
    </row>
    <row r="986" spans="1:34">
      <c r="A986" s="3">
        <v>64437</v>
      </c>
      <c r="B986" s="4" t="s">
        <v>103</v>
      </c>
      <c r="C986" s="4" t="s">
        <v>103</v>
      </c>
      <c r="D986" s="4" t="s">
        <v>103</v>
      </c>
      <c r="E986" s="4" t="s">
        <v>103</v>
      </c>
      <c r="F986" s="9" t="s">
        <v>103</v>
      </c>
      <c r="G986" s="11" t="s">
        <v>103</v>
      </c>
      <c r="H986" s="9" t="s">
        <v>103</v>
      </c>
      <c r="I986" s="9" t="s">
        <v>103</v>
      </c>
      <c r="J986" s="9" t="s">
        <v>103</v>
      </c>
      <c r="K986" s="9" t="s">
        <v>103</v>
      </c>
      <c r="L986" s="9" t="s">
        <v>103</v>
      </c>
      <c r="M986" s="7" t="e">
        <f t="shared" si="337"/>
        <v>#VALUE!</v>
      </c>
      <c r="N986" s="8" t="e">
        <f t="shared" si="338"/>
        <v>#VALUE!</v>
      </c>
      <c r="O986" s="8" t="e">
        <f t="shared" si="339"/>
        <v>#VALUE!</v>
      </c>
      <c r="P986" s="8" t="e">
        <f t="shared" si="340"/>
        <v>#VALUE!</v>
      </c>
      <c r="Q986" s="8" t="e">
        <f t="shared" si="341"/>
        <v>#VALUE!</v>
      </c>
      <c r="R986" s="8" t="e">
        <f t="shared" si="342"/>
        <v>#VALUE!</v>
      </c>
      <c r="S986" s="8" t="e">
        <f t="shared" si="343"/>
        <v>#VALUE!</v>
      </c>
      <c r="T986" s="8" t="e">
        <f t="shared" si="344"/>
        <v>#VALUE!</v>
      </c>
      <c r="U986" s="8" t="e">
        <f t="shared" si="345"/>
        <v>#VALUE!</v>
      </c>
      <c r="V986" s="8" t="e">
        <f t="shared" si="346"/>
        <v>#VALUE!</v>
      </c>
      <c r="W986" s="8" t="e">
        <f t="shared" si="347"/>
        <v>#VALUE!</v>
      </c>
      <c r="X986" s="11" t="e">
        <f t="shared" si="348"/>
        <v>#VALUE!</v>
      </c>
      <c r="Y986" s="11" t="e">
        <f t="shared" si="349"/>
        <v>#VALUE!</v>
      </c>
      <c r="Z986" s="11" t="e">
        <f t="shared" si="350"/>
        <v>#VALUE!</v>
      </c>
      <c r="AA986" s="11" t="e">
        <f t="shared" si="351"/>
        <v>#VALUE!</v>
      </c>
      <c r="AB986" s="11" t="e">
        <f t="shared" si="352"/>
        <v>#VALUE!</v>
      </c>
      <c r="AC986" s="11" t="e">
        <f t="shared" si="353"/>
        <v>#VALUE!</v>
      </c>
      <c r="AD986" s="11" t="e">
        <f t="shared" si="354"/>
        <v>#VALUE!</v>
      </c>
      <c r="AE986" s="11" t="e">
        <f t="shared" si="355"/>
        <v>#VALUE!</v>
      </c>
      <c r="AF986" s="11" t="e">
        <f t="shared" si="356"/>
        <v>#VALUE!</v>
      </c>
      <c r="AG986" s="11" t="e">
        <f t="shared" si="357"/>
        <v>#VALUE!</v>
      </c>
      <c r="AH986" s="11" t="e">
        <f t="shared" si="358"/>
        <v>#VALUE!</v>
      </c>
    </row>
    <row r="987" spans="1:34">
      <c r="A987" s="3">
        <v>64467</v>
      </c>
      <c r="B987" s="4" t="s">
        <v>103</v>
      </c>
      <c r="C987" s="4" t="s">
        <v>103</v>
      </c>
      <c r="D987" s="4" t="s">
        <v>103</v>
      </c>
      <c r="E987" s="4" t="s">
        <v>103</v>
      </c>
      <c r="F987" s="9" t="s">
        <v>103</v>
      </c>
      <c r="G987" s="11" t="s">
        <v>103</v>
      </c>
      <c r="H987" s="9" t="s">
        <v>103</v>
      </c>
      <c r="I987" s="9" t="s">
        <v>103</v>
      </c>
      <c r="J987" s="9" t="s">
        <v>103</v>
      </c>
      <c r="K987" s="9" t="s">
        <v>103</v>
      </c>
      <c r="L987" s="9" t="s">
        <v>103</v>
      </c>
      <c r="M987" s="7" t="e">
        <f t="shared" si="337"/>
        <v>#VALUE!</v>
      </c>
      <c r="N987" s="8" t="e">
        <f t="shared" si="338"/>
        <v>#VALUE!</v>
      </c>
      <c r="O987" s="8" t="e">
        <f t="shared" si="339"/>
        <v>#VALUE!</v>
      </c>
      <c r="P987" s="8" t="e">
        <f t="shared" si="340"/>
        <v>#VALUE!</v>
      </c>
      <c r="Q987" s="8" t="e">
        <f t="shared" si="341"/>
        <v>#VALUE!</v>
      </c>
      <c r="R987" s="8" t="e">
        <f t="shared" si="342"/>
        <v>#VALUE!</v>
      </c>
      <c r="S987" s="8" t="e">
        <f t="shared" si="343"/>
        <v>#VALUE!</v>
      </c>
      <c r="T987" s="8" t="e">
        <f t="shared" si="344"/>
        <v>#VALUE!</v>
      </c>
      <c r="U987" s="8" t="e">
        <f t="shared" si="345"/>
        <v>#VALUE!</v>
      </c>
      <c r="V987" s="8" t="e">
        <f t="shared" si="346"/>
        <v>#VALUE!</v>
      </c>
      <c r="W987" s="8" t="e">
        <f t="shared" si="347"/>
        <v>#VALUE!</v>
      </c>
      <c r="X987" s="11" t="e">
        <f t="shared" si="348"/>
        <v>#VALUE!</v>
      </c>
      <c r="Y987" s="11" t="e">
        <f t="shared" si="349"/>
        <v>#VALUE!</v>
      </c>
      <c r="Z987" s="11" t="e">
        <f t="shared" si="350"/>
        <v>#VALUE!</v>
      </c>
      <c r="AA987" s="11" t="e">
        <f t="shared" si="351"/>
        <v>#VALUE!</v>
      </c>
      <c r="AB987" s="11" t="e">
        <f t="shared" si="352"/>
        <v>#VALUE!</v>
      </c>
      <c r="AC987" s="11" t="e">
        <f t="shared" si="353"/>
        <v>#VALUE!</v>
      </c>
      <c r="AD987" s="11" t="e">
        <f t="shared" si="354"/>
        <v>#VALUE!</v>
      </c>
      <c r="AE987" s="11" t="e">
        <f t="shared" si="355"/>
        <v>#VALUE!</v>
      </c>
      <c r="AF987" s="11" t="e">
        <f t="shared" si="356"/>
        <v>#VALUE!</v>
      </c>
      <c r="AG987" s="11" t="e">
        <f t="shared" si="357"/>
        <v>#VALUE!</v>
      </c>
      <c r="AH987" s="11" t="e">
        <f t="shared" si="358"/>
        <v>#VALUE!</v>
      </c>
    </row>
    <row r="988" spans="1:34">
      <c r="A988" s="3">
        <v>64498</v>
      </c>
      <c r="B988" s="4" t="s">
        <v>103</v>
      </c>
      <c r="C988" s="4" t="s">
        <v>103</v>
      </c>
      <c r="D988" s="4" t="s">
        <v>103</v>
      </c>
      <c r="E988" s="4" t="s">
        <v>103</v>
      </c>
      <c r="F988" s="9" t="s">
        <v>103</v>
      </c>
      <c r="G988" s="11" t="s">
        <v>103</v>
      </c>
      <c r="H988" s="9" t="s">
        <v>103</v>
      </c>
      <c r="I988" s="9" t="s">
        <v>103</v>
      </c>
      <c r="J988" s="9" t="s">
        <v>103</v>
      </c>
      <c r="K988" s="9" t="s">
        <v>103</v>
      </c>
      <c r="L988" s="9" t="s">
        <v>103</v>
      </c>
      <c r="M988" s="7" t="e">
        <f t="shared" si="337"/>
        <v>#VALUE!</v>
      </c>
      <c r="N988" s="8" t="e">
        <f t="shared" si="338"/>
        <v>#VALUE!</v>
      </c>
      <c r="O988" s="8" t="e">
        <f t="shared" si="339"/>
        <v>#VALUE!</v>
      </c>
      <c r="P988" s="8" t="e">
        <f t="shared" si="340"/>
        <v>#VALUE!</v>
      </c>
      <c r="Q988" s="8" t="e">
        <f t="shared" si="341"/>
        <v>#VALUE!</v>
      </c>
      <c r="R988" s="8" t="e">
        <f t="shared" si="342"/>
        <v>#VALUE!</v>
      </c>
      <c r="S988" s="8" t="e">
        <f t="shared" si="343"/>
        <v>#VALUE!</v>
      </c>
      <c r="T988" s="8" t="e">
        <f t="shared" si="344"/>
        <v>#VALUE!</v>
      </c>
      <c r="U988" s="8" t="e">
        <f t="shared" si="345"/>
        <v>#VALUE!</v>
      </c>
      <c r="V988" s="8" t="e">
        <f t="shared" si="346"/>
        <v>#VALUE!</v>
      </c>
      <c r="W988" s="8" t="e">
        <f t="shared" si="347"/>
        <v>#VALUE!</v>
      </c>
      <c r="X988" s="11" t="e">
        <f t="shared" si="348"/>
        <v>#VALUE!</v>
      </c>
      <c r="Y988" s="11" t="e">
        <f t="shared" si="349"/>
        <v>#VALUE!</v>
      </c>
      <c r="Z988" s="11" t="e">
        <f t="shared" si="350"/>
        <v>#VALUE!</v>
      </c>
      <c r="AA988" s="11" t="e">
        <f t="shared" si="351"/>
        <v>#VALUE!</v>
      </c>
      <c r="AB988" s="11" t="e">
        <f t="shared" si="352"/>
        <v>#VALUE!</v>
      </c>
      <c r="AC988" s="11" t="e">
        <f t="shared" si="353"/>
        <v>#VALUE!</v>
      </c>
      <c r="AD988" s="11" t="e">
        <f t="shared" si="354"/>
        <v>#VALUE!</v>
      </c>
      <c r="AE988" s="11" t="e">
        <f t="shared" si="355"/>
        <v>#VALUE!</v>
      </c>
      <c r="AF988" s="11" t="e">
        <f t="shared" si="356"/>
        <v>#VALUE!</v>
      </c>
      <c r="AG988" s="11" t="e">
        <f t="shared" si="357"/>
        <v>#VALUE!</v>
      </c>
      <c r="AH988" s="11" t="e">
        <f t="shared" si="358"/>
        <v>#VALUE!</v>
      </c>
    </row>
    <row r="989" spans="1:34">
      <c r="A989" s="3">
        <v>64529</v>
      </c>
      <c r="B989" s="4" t="s">
        <v>103</v>
      </c>
      <c r="C989" s="4" t="s">
        <v>103</v>
      </c>
      <c r="D989" s="4" t="s">
        <v>103</v>
      </c>
      <c r="E989" s="4" t="s">
        <v>103</v>
      </c>
      <c r="F989" s="9" t="s">
        <v>103</v>
      </c>
      <c r="G989" s="11" t="s">
        <v>103</v>
      </c>
      <c r="H989" s="9" t="s">
        <v>103</v>
      </c>
      <c r="I989" s="9" t="s">
        <v>103</v>
      </c>
      <c r="J989" s="9" t="s">
        <v>103</v>
      </c>
      <c r="K989" s="9" t="s">
        <v>103</v>
      </c>
      <c r="L989" s="9" t="s">
        <v>103</v>
      </c>
      <c r="M989" s="7" t="e">
        <f t="shared" si="337"/>
        <v>#VALUE!</v>
      </c>
      <c r="N989" s="8" t="e">
        <f t="shared" si="338"/>
        <v>#VALUE!</v>
      </c>
      <c r="O989" s="8" t="e">
        <f t="shared" si="339"/>
        <v>#VALUE!</v>
      </c>
      <c r="P989" s="8" t="e">
        <f t="shared" si="340"/>
        <v>#VALUE!</v>
      </c>
      <c r="Q989" s="8" t="e">
        <f t="shared" si="341"/>
        <v>#VALUE!</v>
      </c>
      <c r="R989" s="8" t="e">
        <f t="shared" si="342"/>
        <v>#VALUE!</v>
      </c>
      <c r="S989" s="8" t="e">
        <f t="shared" si="343"/>
        <v>#VALUE!</v>
      </c>
      <c r="T989" s="8" t="e">
        <f t="shared" si="344"/>
        <v>#VALUE!</v>
      </c>
      <c r="U989" s="8" t="e">
        <f t="shared" si="345"/>
        <v>#VALUE!</v>
      </c>
      <c r="V989" s="8" t="e">
        <f t="shared" si="346"/>
        <v>#VALUE!</v>
      </c>
      <c r="W989" s="8" t="e">
        <f t="shared" si="347"/>
        <v>#VALUE!</v>
      </c>
      <c r="X989" s="11" t="e">
        <f t="shared" si="348"/>
        <v>#VALUE!</v>
      </c>
      <c r="Y989" s="11" t="e">
        <f t="shared" si="349"/>
        <v>#VALUE!</v>
      </c>
      <c r="Z989" s="11" t="e">
        <f t="shared" si="350"/>
        <v>#VALUE!</v>
      </c>
      <c r="AA989" s="11" t="e">
        <f t="shared" si="351"/>
        <v>#VALUE!</v>
      </c>
      <c r="AB989" s="11" t="e">
        <f t="shared" si="352"/>
        <v>#VALUE!</v>
      </c>
      <c r="AC989" s="11" t="e">
        <f t="shared" si="353"/>
        <v>#VALUE!</v>
      </c>
      <c r="AD989" s="11" t="e">
        <f t="shared" si="354"/>
        <v>#VALUE!</v>
      </c>
      <c r="AE989" s="11" t="e">
        <f t="shared" si="355"/>
        <v>#VALUE!</v>
      </c>
      <c r="AF989" s="11" t="e">
        <f t="shared" si="356"/>
        <v>#VALUE!</v>
      </c>
      <c r="AG989" s="11" t="e">
        <f t="shared" si="357"/>
        <v>#VALUE!</v>
      </c>
      <c r="AH989" s="11" t="e">
        <f t="shared" si="358"/>
        <v>#VALUE!</v>
      </c>
    </row>
    <row r="990" spans="1:34">
      <c r="A990" s="3">
        <v>64559</v>
      </c>
      <c r="B990" s="4" t="s">
        <v>103</v>
      </c>
      <c r="C990" s="4" t="s">
        <v>103</v>
      </c>
      <c r="D990" s="4" t="s">
        <v>103</v>
      </c>
      <c r="E990" s="4" t="s">
        <v>103</v>
      </c>
      <c r="F990" s="9" t="s">
        <v>103</v>
      </c>
      <c r="G990" s="11" t="s">
        <v>103</v>
      </c>
      <c r="H990" s="9" t="s">
        <v>103</v>
      </c>
      <c r="I990" s="9" t="s">
        <v>103</v>
      </c>
      <c r="J990" s="9" t="s">
        <v>103</v>
      </c>
      <c r="K990" s="9" t="s">
        <v>103</v>
      </c>
      <c r="L990" s="9" t="s">
        <v>103</v>
      </c>
      <c r="M990" s="7" t="e">
        <f t="shared" si="337"/>
        <v>#VALUE!</v>
      </c>
      <c r="N990" s="8" t="e">
        <f t="shared" si="338"/>
        <v>#VALUE!</v>
      </c>
      <c r="O990" s="8" t="e">
        <f t="shared" si="339"/>
        <v>#VALUE!</v>
      </c>
      <c r="P990" s="8" t="e">
        <f t="shared" si="340"/>
        <v>#VALUE!</v>
      </c>
      <c r="Q990" s="8" t="e">
        <f t="shared" si="341"/>
        <v>#VALUE!</v>
      </c>
      <c r="R990" s="8" t="e">
        <f t="shared" si="342"/>
        <v>#VALUE!</v>
      </c>
      <c r="S990" s="8" t="e">
        <f t="shared" si="343"/>
        <v>#VALUE!</v>
      </c>
      <c r="T990" s="8" t="e">
        <f t="shared" si="344"/>
        <v>#VALUE!</v>
      </c>
      <c r="U990" s="8" t="e">
        <f t="shared" si="345"/>
        <v>#VALUE!</v>
      </c>
      <c r="V990" s="8" t="e">
        <f t="shared" si="346"/>
        <v>#VALUE!</v>
      </c>
      <c r="W990" s="8" t="e">
        <f t="shared" si="347"/>
        <v>#VALUE!</v>
      </c>
      <c r="X990" s="11" t="e">
        <f t="shared" si="348"/>
        <v>#VALUE!</v>
      </c>
      <c r="Y990" s="11" t="e">
        <f t="shared" si="349"/>
        <v>#VALUE!</v>
      </c>
      <c r="Z990" s="11" t="e">
        <f t="shared" si="350"/>
        <v>#VALUE!</v>
      </c>
      <c r="AA990" s="11" t="e">
        <f t="shared" si="351"/>
        <v>#VALUE!</v>
      </c>
      <c r="AB990" s="11" t="e">
        <f t="shared" si="352"/>
        <v>#VALUE!</v>
      </c>
      <c r="AC990" s="11" t="e">
        <f t="shared" si="353"/>
        <v>#VALUE!</v>
      </c>
      <c r="AD990" s="11" t="e">
        <f t="shared" si="354"/>
        <v>#VALUE!</v>
      </c>
      <c r="AE990" s="11" t="e">
        <f t="shared" si="355"/>
        <v>#VALUE!</v>
      </c>
      <c r="AF990" s="11" t="e">
        <f t="shared" si="356"/>
        <v>#VALUE!</v>
      </c>
      <c r="AG990" s="11" t="e">
        <f t="shared" si="357"/>
        <v>#VALUE!</v>
      </c>
      <c r="AH990" s="11" t="e">
        <f t="shared" si="358"/>
        <v>#VALUE!</v>
      </c>
    </row>
    <row r="991" spans="1:34">
      <c r="A991" s="3">
        <v>64590</v>
      </c>
      <c r="B991" s="4" t="s">
        <v>103</v>
      </c>
      <c r="C991" s="4" t="s">
        <v>103</v>
      </c>
      <c r="D991" s="4" t="s">
        <v>103</v>
      </c>
      <c r="E991" s="4" t="s">
        <v>103</v>
      </c>
      <c r="F991" s="9" t="s">
        <v>103</v>
      </c>
      <c r="G991" s="11" t="s">
        <v>103</v>
      </c>
      <c r="H991" s="9" t="s">
        <v>103</v>
      </c>
      <c r="I991" s="9" t="s">
        <v>103</v>
      </c>
      <c r="J991" s="9" t="s">
        <v>103</v>
      </c>
      <c r="K991" s="9" t="s">
        <v>103</v>
      </c>
      <c r="L991" s="9" t="s">
        <v>103</v>
      </c>
      <c r="M991" s="7" t="e">
        <f t="shared" si="337"/>
        <v>#VALUE!</v>
      </c>
      <c r="N991" s="8" t="e">
        <f t="shared" si="338"/>
        <v>#VALUE!</v>
      </c>
      <c r="O991" s="8" t="e">
        <f t="shared" si="339"/>
        <v>#VALUE!</v>
      </c>
      <c r="P991" s="8" t="e">
        <f t="shared" si="340"/>
        <v>#VALUE!</v>
      </c>
      <c r="Q991" s="8" t="e">
        <f t="shared" si="341"/>
        <v>#VALUE!</v>
      </c>
      <c r="R991" s="8" t="e">
        <f t="shared" si="342"/>
        <v>#VALUE!</v>
      </c>
      <c r="S991" s="8" t="e">
        <f t="shared" si="343"/>
        <v>#VALUE!</v>
      </c>
      <c r="T991" s="8" t="e">
        <f t="shared" si="344"/>
        <v>#VALUE!</v>
      </c>
      <c r="U991" s="8" t="e">
        <f t="shared" si="345"/>
        <v>#VALUE!</v>
      </c>
      <c r="V991" s="8" t="e">
        <f t="shared" si="346"/>
        <v>#VALUE!</v>
      </c>
      <c r="W991" s="8" t="e">
        <f t="shared" si="347"/>
        <v>#VALUE!</v>
      </c>
      <c r="X991" s="11" t="e">
        <f t="shared" si="348"/>
        <v>#VALUE!</v>
      </c>
      <c r="Y991" s="11" t="e">
        <f t="shared" si="349"/>
        <v>#VALUE!</v>
      </c>
      <c r="Z991" s="11" t="e">
        <f t="shared" si="350"/>
        <v>#VALUE!</v>
      </c>
      <c r="AA991" s="11" t="e">
        <f t="shared" si="351"/>
        <v>#VALUE!</v>
      </c>
      <c r="AB991" s="11" t="e">
        <f t="shared" si="352"/>
        <v>#VALUE!</v>
      </c>
      <c r="AC991" s="11" t="e">
        <f t="shared" si="353"/>
        <v>#VALUE!</v>
      </c>
      <c r="AD991" s="11" t="e">
        <f t="shared" si="354"/>
        <v>#VALUE!</v>
      </c>
      <c r="AE991" s="11" t="e">
        <f t="shared" si="355"/>
        <v>#VALUE!</v>
      </c>
      <c r="AF991" s="11" t="e">
        <f t="shared" si="356"/>
        <v>#VALUE!</v>
      </c>
      <c r="AG991" s="11" t="e">
        <f t="shared" si="357"/>
        <v>#VALUE!</v>
      </c>
      <c r="AH991" s="11" t="e">
        <f t="shared" si="358"/>
        <v>#VALUE!</v>
      </c>
    </row>
    <row r="992" spans="1:34">
      <c r="A992" s="3">
        <v>64620</v>
      </c>
      <c r="B992" s="4" t="s">
        <v>103</v>
      </c>
      <c r="C992" s="4" t="s">
        <v>103</v>
      </c>
      <c r="D992" s="4" t="s">
        <v>103</v>
      </c>
      <c r="E992" s="4" t="s">
        <v>103</v>
      </c>
      <c r="F992" s="9" t="s">
        <v>103</v>
      </c>
      <c r="G992" s="11" t="s">
        <v>103</v>
      </c>
      <c r="H992" s="9" t="s">
        <v>103</v>
      </c>
      <c r="I992" s="9" t="s">
        <v>103</v>
      </c>
      <c r="J992" s="9" t="s">
        <v>103</v>
      </c>
      <c r="K992" s="9" t="s">
        <v>103</v>
      </c>
      <c r="L992" s="9" t="s">
        <v>103</v>
      </c>
      <c r="M992" s="7" t="e">
        <f t="shared" si="337"/>
        <v>#VALUE!</v>
      </c>
      <c r="N992" s="8" t="e">
        <f t="shared" si="338"/>
        <v>#VALUE!</v>
      </c>
      <c r="O992" s="8" t="e">
        <f t="shared" si="339"/>
        <v>#VALUE!</v>
      </c>
      <c r="P992" s="8" t="e">
        <f t="shared" si="340"/>
        <v>#VALUE!</v>
      </c>
      <c r="Q992" s="8" t="e">
        <f t="shared" si="341"/>
        <v>#VALUE!</v>
      </c>
      <c r="R992" s="8" t="e">
        <f t="shared" si="342"/>
        <v>#VALUE!</v>
      </c>
      <c r="S992" s="8" t="e">
        <f t="shared" si="343"/>
        <v>#VALUE!</v>
      </c>
      <c r="T992" s="8" t="e">
        <f t="shared" si="344"/>
        <v>#VALUE!</v>
      </c>
      <c r="U992" s="8" t="e">
        <f t="shared" si="345"/>
        <v>#VALUE!</v>
      </c>
      <c r="V992" s="8" t="e">
        <f t="shared" si="346"/>
        <v>#VALUE!</v>
      </c>
      <c r="W992" s="8" t="e">
        <f t="shared" si="347"/>
        <v>#VALUE!</v>
      </c>
      <c r="X992" s="11" t="e">
        <f t="shared" si="348"/>
        <v>#VALUE!</v>
      </c>
      <c r="Y992" s="11" t="e">
        <f t="shared" si="349"/>
        <v>#VALUE!</v>
      </c>
      <c r="Z992" s="11" t="e">
        <f t="shared" si="350"/>
        <v>#VALUE!</v>
      </c>
      <c r="AA992" s="11" t="e">
        <f t="shared" si="351"/>
        <v>#VALUE!</v>
      </c>
      <c r="AB992" s="11" t="e">
        <f t="shared" si="352"/>
        <v>#VALUE!</v>
      </c>
      <c r="AC992" s="11" t="e">
        <f t="shared" si="353"/>
        <v>#VALUE!</v>
      </c>
      <c r="AD992" s="11" t="e">
        <f t="shared" si="354"/>
        <v>#VALUE!</v>
      </c>
      <c r="AE992" s="11" t="e">
        <f t="shared" si="355"/>
        <v>#VALUE!</v>
      </c>
      <c r="AF992" s="11" t="e">
        <f t="shared" si="356"/>
        <v>#VALUE!</v>
      </c>
      <c r="AG992" s="11" t="e">
        <f t="shared" si="357"/>
        <v>#VALUE!</v>
      </c>
      <c r="AH992" s="11" t="e">
        <f t="shared" si="358"/>
        <v>#VALUE!</v>
      </c>
    </row>
    <row r="993" spans="1:34">
      <c r="A993" s="3">
        <v>64651</v>
      </c>
      <c r="B993" s="4" t="s">
        <v>103</v>
      </c>
      <c r="C993" s="4" t="s">
        <v>103</v>
      </c>
      <c r="D993" s="4" t="s">
        <v>103</v>
      </c>
      <c r="E993" s="4" t="s">
        <v>103</v>
      </c>
      <c r="F993" s="9" t="s">
        <v>103</v>
      </c>
      <c r="G993" s="11" t="s">
        <v>103</v>
      </c>
      <c r="H993" s="9" t="s">
        <v>103</v>
      </c>
      <c r="I993" s="9" t="s">
        <v>103</v>
      </c>
      <c r="J993" s="9" t="s">
        <v>103</v>
      </c>
      <c r="K993" s="9" t="s">
        <v>103</v>
      </c>
      <c r="L993" s="9" t="s">
        <v>103</v>
      </c>
      <c r="M993" s="7" t="e">
        <f t="shared" si="337"/>
        <v>#VALUE!</v>
      </c>
      <c r="N993" s="8" t="e">
        <f t="shared" si="338"/>
        <v>#VALUE!</v>
      </c>
      <c r="O993" s="8" t="e">
        <f t="shared" si="339"/>
        <v>#VALUE!</v>
      </c>
      <c r="P993" s="8" t="e">
        <f t="shared" si="340"/>
        <v>#VALUE!</v>
      </c>
      <c r="Q993" s="8" t="e">
        <f t="shared" si="341"/>
        <v>#VALUE!</v>
      </c>
      <c r="R993" s="8" t="e">
        <f t="shared" si="342"/>
        <v>#VALUE!</v>
      </c>
      <c r="S993" s="8" t="e">
        <f t="shared" si="343"/>
        <v>#VALUE!</v>
      </c>
      <c r="T993" s="8" t="e">
        <f t="shared" si="344"/>
        <v>#VALUE!</v>
      </c>
      <c r="U993" s="8" t="e">
        <f t="shared" si="345"/>
        <v>#VALUE!</v>
      </c>
      <c r="V993" s="8" t="e">
        <f t="shared" si="346"/>
        <v>#VALUE!</v>
      </c>
      <c r="W993" s="8" t="e">
        <f t="shared" si="347"/>
        <v>#VALUE!</v>
      </c>
      <c r="X993" s="11" t="e">
        <f t="shared" si="348"/>
        <v>#VALUE!</v>
      </c>
      <c r="Y993" s="11" t="e">
        <f t="shared" si="349"/>
        <v>#VALUE!</v>
      </c>
      <c r="Z993" s="11" t="e">
        <f t="shared" si="350"/>
        <v>#VALUE!</v>
      </c>
      <c r="AA993" s="11" t="e">
        <f t="shared" si="351"/>
        <v>#VALUE!</v>
      </c>
      <c r="AB993" s="11" t="e">
        <f t="shared" si="352"/>
        <v>#VALUE!</v>
      </c>
      <c r="AC993" s="11" t="e">
        <f t="shared" si="353"/>
        <v>#VALUE!</v>
      </c>
      <c r="AD993" s="11" t="e">
        <f t="shared" si="354"/>
        <v>#VALUE!</v>
      </c>
      <c r="AE993" s="11" t="e">
        <f t="shared" si="355"/>
        <v>#VALUE!</v>
      </c>
      <c r="AF993" s="11" t="e">
        <f t="shared" si="356"/>
        <v>#VALUE!</v>
      </c>
      <c r="AG993" s="11" t="e">
        <f t="shared" si="357"/>
        <v>#VALUE!</v>
      </c>
      <c r="AH993" s="11" t="e">
        <f t="shared" si="358"/>
        <v>#VALUE!</v>
      </c>
    </row>
    <row r="994" spans="1:34">
      <c r="A994" s="3">
        <v>64682</v>
      </c>
      <c r="B994" s="4" t="s">
        <v>103</v>
      </c>
      <c r="C994" s="4" t="s">
        <v>103</v>
      </c>
      <c r="D994" s="4" t="s">
        <v>103</v>
      </c>
      <c r="E994" s="4" t="s">
        <v>103</v>
      </c>
      <c r="F994" s="9" t="s">
        <v>103</v>
      </c>
      <c r="G994" s="11" t="s">
        <v>103</v>
      </c>
      <c r="H994" s="9" t="s">
        <v>103</v>
      </c>
      <c r="I994" s="9" t="s">
        <v>103</v>
      </c>
      <c r="J994" s="9" t="s">
        <v>103</v>
      </c>
      <c r="K994" s="9" t="s">
        <v>103</v>
      </c>
      <c r="L994" s="9" t="s">
        <v>103</v>
      </c>
      <c r="M994" s="7" t="e">
        <f t="shared" si="337"/>
        <v>#VALUE!</v>
      </c>
      <c r="N994" s="8" t="e">
        <f t="shared" si="338"/>
        <v>#VALUE!</v>
      </c>
      <c r="O994" s="8" t="e">
        <f t="shared" si="339"/>
        <v>#VALUE!</v>
      </c>
      <c r="P994" s="8" t="e">
        <f t="shared" si="340"/>
        <v>#VALUE!</v>
      </c>
      <c r="Q994" s="8" t="e">
        <f t="shared" si="341"/>
        <v>#VALUE!</v>
      </c>
      <c r="R994" s="8" t="e">
        <f t="shared" si="342"/>
        <v>#VALUE!</v>
      </c>
      <c r="S994" s="8" t="e">
        <f t="shared" si="343"/>
        <v>#VALUE!</v>
      </c>
      <c r="T994" s="8" t="e">
        <f t="shared" si="344"/>
        <v>#VALUE!</v>
      </c>
      <c r="U994" s="8" t="e">
        <f t="shared" si="345"/>
        <v>#VALUE!</v>
      </c>
      <c r="V994" s="8" t="e">
        <f t="shared" si="346"/>
        <v>#VALUE!</v>
      </c>
      <c r="W994" s="8" t="e">
        <f t="shared" si="347"/>
        <v>#VALUE!</v>
      </c>
      <c r="X994" s="11" t="e">
        <f t="shared" si="348"/>
        <v>#VALUE!</v>
      </c>
      <c r="Y994" s="11" t="e">
        <f t="shared" si="349"/>
        <v>#VALUE!</v>
      </c>
      <c r="Z994" s="11" t="e">
        <f t="shared" si="350"/>
        <v>#VALUE!</v>
      </c>
      <c r="AA994" s="11" t="e">
        <f t="shared" si="351"/>
        <v>#VALUE!</v>
      </c>
      <c r="AB994" s="11" t="e">
        <f t="shared" si="352"/>
        <v>#VALUE!</v>
      </c>
      <c r="AC994" s="11" t="e">
        <f t="shared" si="353"/>
        <v>#VALUE!</v>
      </c>
      <c r="AD994" s="11" t="e">
        <f t="shared" si="354"/>
        <v>#VALUE!</v>
      </c>
      <c r="AE994" s="11" t="e">
        <f t="shared" si="355"/>
        <v>#VALUE!</v>
      </c>
      <c r="AF994" s="11" t="e">
        <f t="shared" si="356"/>
        <v>#VALUE!</v>
      </c>
      <c r="AG994" s="11" t="e">
        <f t="shared" si="357"/>
        <v>#VALUE!</v>
      </c>
      <c r="AH994" s="11" t="e">
        <f t="shared" si="358"/>
        <v>#VALUE!</v>
      </c>
    </row>
    <row r="995" spans="1:34">
      <c r="A995" s="3">
        <v>64710</v>
      </c>
      <c r="B995" s="4" t="s">
        <v>103</v>
      </c>
      <c r="C995" s="4" t="s">
        <v>103</v>
      </c>
      <c r="D995" s="4" t="s">
        <v>103</v>
      </c>
      <c r="E995" s="4" t="s">
        <v>103</v>
      </c>
      <c r="F995" s="9" t="s">
        <v>103</v>
      </c>
      <c r="G995" s="11" t="s">
        <v>103</v>
      </c>
      <c r="H995" s="9" t="s">
        <v>103</v>
      </c>
      <c r="I995" s="9" t="s">
        <v>103</v>
      </c>
      <c r="J995" s="9" t="s">
        <v>103</v>
      </c>
      <c r="K995" s="9" t="s">
        <v>103</v>
      </c>
      <c r="L995" s="9" t="s">
        <v>103</v>
      </c>
      <c r="M995" s="7" t="e">
        <f t="shared" si="337"/>
        <v>#VALUE!</v>
      </c>
      <c r="N995" s="8" t="e">
        <f t="shared" si="338"/>
        <v>#VALUE!</v>
      </c>
      <c r="O995" s="8" t="e">
        <f t="shared" si="339"/>
        <v>#VALUE!</v>
      </c>
      <c r="P995" s="8" t="e">
        <f t="shared" si="340"/>
        <v>#VALUE!</v>
      </c>
      <c r="Q995" s="8" t="e">
        <f t="shared" si="341"/>
        <v>#VALUE!</v>
      </c>
      <c r="R995" s="8" t="e">
        <f t="shared" si="342"/>
        <v>#VALUE!</v>
      </c>
      <c r="S995" s="8" t="e">
        <f t="shared" si="343"/>
        <v>#VALUE!</v>
      </c>
      <c r="T995" s="8" t="e">
        <f t="shared" si="344"/>
        <v>#VALUE!</v>
      </c>
      <c r="U995" s="8" t="e">
        <f t="shared" si="345"/>
        <v>#VALUE!</v>
      </c>
      <c r="V995" s="8" t="e">
        <f t="shared" si="346"/>
        <v>#VALUE!</v>
      </c>
      <c r="W995" s="8" t="e">
        <f t="shared" si="347"/>
        <v>#VALUE!</v>
      </c>
      <c r="X995" s="11" t="e">
        <f t="shared" si="348"/>
        <v>#VALUE!</v>
      </c>
      <c r="Y995" s="11" t="e">
        <f t="shared" si="349"/>
        <v>#VALUE!</v>
      </c>
      <c r="Z995" s="11" t="e">
        <f t="shared" si="350"/>
        <v>#VALUE!</v>
      </c>
      <c r="AA995" s="11" t="e">
        <f t="shared" si="351"/>
        <v>#VALUE!</v>
      </c>
      <c r="AB995" s="11" t="e">
        <f t="shared" si="352"/>
        <v>#VALUE!</v>
      </c>
      <c r="AC995" s="11" t="e">
        <f t="shared" si="353"/>
        <v>#VALUE!</v>
      </c>
      <c r="AD995" s="11" t="e">
        <f t="shared" si="354"/>
        <v>#VALUE!</v>
      </c>
      <c r="AE995" s="11" t="e">
        <f t="shared" si="355"/>
        <v>#VALUE!</v>
      </c>
      <c r="AF995" s="11" t="e">
        <f t="shared" si="356"/>
        <v>#VALUE!</v>
      </c>
      <c r="AG995" s="11" t="e">
        <f t="shared" si="357"/>
        <v>#VALUE!</v>
      </c>
      <c r="AH995" s="11" t="e">
        <f t="shared" si="358"/>
        <v>#VALUE!</v>
      </c>
    </row>
    <row r="996" spans="1:34">
      <c r="A996" s="3">
        <v>64741</v>
      </c>
      <c r="B996" s="4" t="s">
        <v>103</v>
      </c>
      <c r="C996" s="4" t="s">
        <v>103</v>
      </c>
      <c r="D996" s="4" t="s">
        <v>103</v>
      </c>
      <c r="E996" s="4" t="s">
        <v>103</v>
      </c>
      <c r="F996" s="9" t="s">
        <v>103</v>
      </c>
      <c r="G996" s="11" t="s">
        <v>103</v>
      </c>
      <c r="H996" s="9" t="s">
        <v>103</v>
      </c>
      <c r="I996" s="9" t="s">
        <v>103</v>
      </c>
      <c r="J996" s="9" t="s">
        <v>103</v>
      </c>
      <c r="K996" s="9" t="s">
        <v>103</v>
      </c>
      <c r="L996" s="9" t="s">
        <v>103</v>
      </c>
      <c r="M996" s="7" t="e">
        <f t="shared" si="337"/>
        <v>#VALUE!</v>
      </c>
      <c r="N996" s="8" t="e">
        <f t="shared" si="338"/>
        <v>#VALUE!</v>
      </c>
      <c r="O996" s="8" t="e">
        <f t="shared" si="339"/>
        <v>#VALUE!</v>
      </c>
      <c r="P996" s="8" t="e">
        <f t="shared" si="340"/>
        <v>#VALUE!</v>
      </c>
      <c r="Q996" s="8" t="e">
        <f t="shared" si="341"/>
        <v>#VALUE!</v>
      </c>
      <c r="R996" s="8" t="e">
        <f t="shared" si="342"/>
        <v>#VALUE!</v>
      </c>
      <c r="S996" s="8" t="e">
        <f t="shared" si="343"/>
        <v>#VALUE!</v>
      </c>
      <c r="T996" s="8" t="e">
        <f t="shared" si="344"/>
        <v>#VALUE!</v>
      </c>
      <c r="U996" s="8" t="e">
        <f t="shared" si="345"/>
        <v>#VALUE!</v>
      </c>
      <c r="V996" s="8" t="e">
        <f t="shared" si="346"/>
        <v>#VALUE!</v>
      </c>
      <c r="W996" s="8" t="e">
        <f t="shared" si="347"/>
        <v>#VALUE!</v>
      </c>
      <c r="X996" s="11" t="e">
        <f t="shared" si="348"/>
        <v>#VALUE!</v>
      </c>
      <c r="Y996" s="11" t="e">
        <f t="shared" si="349"/>
        <v>#VALUE!</v>
      </c>
      <c r="Z996" s="11" t="e">
        <f t="shared" si="350"/>
        <v>#VALUE!</v>
      </c>
      <c r="AA996" s="11" t="e">
        <f t="shared" si="351"/>
        <v>#VALUE!</v>
      </c>
      <c r="AB996" s="11" t="e">
        <f t="shared" si="352"/>
        <v>#VALUE!</v>
      </c>
      <c r="AC996" s="11" t="e">
        <f t="shared" si="353"/>
        <v>#VALUE!</v>
      </c>
      <c r="AD996" s="11" t="e">
        <f t="shared" si="354"/>
        <v>#VALUE!</v>
      </c>
      <c r="AE996" s="11" t="e">
        <f t="shared" si="355"/>
        <v>#VALUE!</v>
      </c>
      <c r="AF996" s="11" t="e">
        <f t="shared" si="356"/>
        <v>#VALUE!</v>
      </c>
      <c r="AG996" s="11" t="e">
        <f t="shared" si="357"/>
        <v>#VALUE!</v>
      </c>
      <c r="AH996" s="11" t="e">
        <f t="shared" si="358"/>
        <v>#VALUE!</v>
      </c>
    </row>
    <row r="997" spans="1:34">
      <c r="A997" s="3">
        <v>64771</v>
      </c>
      <c r="B997" s="4" t="s">
        <v>103</v>
      </c>
      <c r="C997" s="4" t="s">
        <v>103</v>
      </c>
      <c r="D997" s="4" t="s">
        <v>103</v>
      </c>
      <c r="E997" s="4" t="s">
        <v>103</v>
      </c>
      <c r="F997" s="9" t="s">
        <v>103</v>
      </c>
      <c r="G997" s="11" t="s">
        <v>103</v>
      </c>
      <c r="H997" s="9" t="s">
        <v>103</v>
      </c>
      <c r="I997" s="9" t="s">
        <v>103</v>
      </c>
      <c r="J997" s="9" t="s">
        <v>103</v>
      </c>
      <c r="K997" s="9" t="s">
        <v>103</v>
      </c>
      <c r="L997" s="9" t="s">
        <v>103</v>
      </c>
      <c r="M997" s="7" t="e">
        <f t="shared" si="337"/>
        <v>#VALUE!</v>
      </c>
      <c r="N997" s="8" t="e">
        <f t="shared" si="338"/>
        <v>#VALUE!</v>
      </c>
      <c r="O997" s="8" t="e">
        <f t="shared" si="339"/>
        <v>#VALUE!</v>
      </c>
      <c r="P997" s="8" t="e">
        <f t="shared" si="340"/>
        <v>#VALUE!</v>
      </c>
      <c r="Q997" s="8" t="e">
        <f t="shared" si="341"/>
        <v>#VALUE!</v>
      </c>
      <c r="R997" s="8" t="e">
        <f t="shared" si="342"/>
        <v>#VALUE!</v>
      </c>
      <c r="S997" s="8" t="e">
        <f t="shared" si="343"/>
        <v>#VALUE!</v>
      </c>
      <c r="T997" s="8" t="e">
        <f t="shared" si="344"/>
        <v>#VALUE!</v>
      </c>
      <c r="U997" s="8" t="e">
        <f t="shared" si="345"/>
        <v>#VALUE!</v>
      </c>
      <c r="V997" s="8" t="e">
        <f t="shared" si="346"/>
        <v>#VALUE!</v>
      </c>
      <c r="W997" s="8" t="e">
        <f t="shared" si="347"/>
        <v>#VALUE!</v>
      </c>
      <c r="X997" s="11" t="e">
        <f t="shared" si="348"/>
        <v>#VALUE!</v>
      </c>
      <c r="Y997" s="11" t="e">
        <f t="shared" si="349"/>
        <v>#VALUE!</v>
      </c>
      <c r="Z997" s="11" t="e">
        <f t="shared" si="350"/>
        <v>#VALUE!</v>
      </c>
      <c r="AA997" s="11" t="e">
        <f t="shared" si="351"/>
        <v>#VALUE!</v>
      </c>
      <c r="AB997" s="11" t="e">
        <f t="shared" si="352"/>
        <v>#VALUE!</v>
      </c>
      <c r="AC997" s="11" t="e">
        <f t="shared" si="353"/>
        <v>#VALUE!</v>
      </c>
      <c r="AD997" s="11" t="e">
        <f t="shared" si="354"/>
        <v>#VALUE!</v>
      </c>
      <c r="AE997" s="11" t="e">
        <f t="shared" si="355"/>
        <v>#VALUE!</v>
      </c>
      <c r="AF997" s="11" t="e">
        <f t="shared" si="356"/>
        <v>#VALUE!</v>
      </c>
      <c r="AG997" s="11" t="e">
        <f t="shared" si="357"/>
        <v>#VALUE!</v>
      </c>
      <c r="AH997" s="11" t="e">
        <f t="shared" si="358"/>
        <v>#VALUE!</v>
      </c>
    </row>
    <row r="998" spans="1:34">
      <c r="A998" s="3">
        <v>64802</v>
      </c>
      <c r="B998" s="4" t="s">
        <v>103</v>
      </c>
      <c r="C998" s="4" t="s">
        <v>103</v>
      </c>
      <c r="D998" s="4" t="s">
        <v>103</v>
      </c>
      <c r="E998" s="4" t="s">
        <v>103</v>
      </c>
      <c r="F998" s="9" t="s">
        <v>103</v>
      </c>
      <c r="G998" s="11" t="s">
        <v>103</v>
      </c>
      <c r="H998" s="9" t="s">
        <v>103</v>
      </c>
      <c r="I998" s="9" t="s">
        <v>103</v>
      </c>
      <c r="J998" s="9" t="s">
        <v>103</v>
      </c>
      <c r="K998" s="9" t="s">
        <v>103</v>
      </c>
      <c r="L998" s="9" t="s">
        <v>103</v>
      </c>
      <c r="M998" s="7" t="e">
        <f t="shared" si="337"/>
        <v>#VALUE!</v>
      </c>
      <c r="N998" s="8" t="e">
        <f t="shared" si="338"/>
        <v>#VALUE!</v>
      </c>
      <c r="O998" s="8" t="e">
        <f t="shared" si="339"/>
        <v>#VALUE!</v>
      </c>
      <c r="P998" s="8" t="e">
        <f t="shared" si="340"/>
        <v>#VALUE!</v>
      </c>
      <c r="Q998" s="8" t="e">
        <f t="shared" si="341"/>
        <v>#VALUE!</v>
      </c>
      <c r="R998" s="8" t="e">
        <f t="shared" si="342"/>
        <v>#VALUE!</v>
      </c>
      <c r="S998" s="8" t="e">
        <f t="shared" si="343"/>
        <v>#VALUE!</v>
      </c>
      <c r="T998" s="8" t="e">
        <f t="shared" si="344"/>
        <v>#VALUE!</v>
      </c>
      <c r="U998" s="8" t="e">
        <f t="shared" si="345"/>
        <v>#VALUE!</v>
      </c>
      <c r="V998" s="8" t="e">
        <f t="shared" si="346"/>
        <v>#VALUE!</v>
      </c>
      <c r="W998" s="8" t="e">
        <f t="shared" si="347"/>
        <v>#VALUE!</v>
      </c>
      <c r="X998" s="11" t="e">
        <f t="shared" si="348"/>
        <v>#VALUE!</v>
      </c>
      <c r="Y998" s="11" t="e">
        <f t="shared" si="349"/>
        <v>#VALUE!</v>
      </c>
      <c r="Z998" s="11" t="e">
        <f t="shared" si="350"/>
        <v>#VALUE!</v>
      </c>
      <c r="AA998" s="11" t="e">
        <f t="shared" si="351"/>
        <v>#VALUE!</v>
      </c>
      <c r="AB998" s="11" t="e">
        <f t="shared" si="352"/>
        <v>#VALUE!</v>
      </c>
      <c r="AC998" s="11" t="e">
        <f t="shared" si="353"/>
        <v>#VALUE!</v>
      </c>
      <c r="AD998" s="11" t="e">
        <f t="shared" si="354"/>
        <v>#VALUE!</v>
      </c>
      <c r="AE998" s="11" t="e">
        <f t="shared" si="355"/>
        <v>#VALUE!</v>
      </c>
      <c r="AF998" s="11" t="e">
        <f t="shared" si="356"/>
        <v>#VALUE!</v>
      </c>
      <c r="AG998" s="11" t="e">
        <f t="shared" si="357"/>
        <v>#VALUE!</v>
      </c>
      <c r="AH998" s="11" t="e">
        <f t="shared" si="358"/>
        <v>#VALUE!</v>
      </c>
    </row>
    <row r="999" spans="1:34">
      <c r="A999" s="3">
        <v>64832</v>
      </c>
      <c r="B999" s="4" t="s">
        <v>103</v>
      </c>
      <c r="C999" s="4" t="s">
        <v>103</v>
      </c>
      <c r="D999" s="4" t="s">
        <v>103</v>
      </c>
      <c r="E999" s="4" t="s">
        <v>103</v>
      </c>
      <c r="F999" s="9" t="s">
        <v>103</v>
      </c>
      <c r="G999" s="11" t="s">
        <v>103</v>
      </c>
      <c r="H999" s="9" t="s">
        <v>103</v>
      </c>
      <c r="I999" s="9" t="s">
        <v>103</v>
      </c>
      <c r="J999" s="9" t="s">
        <v>103</v>
      </c>
      <c r="K999" s="9" t="s">
        <v>103</v>
      </c>
      <c r="L999" s="9" t="s">
        <v>103</v>
      </c>
      <c r="M999" s="7" t="e">
        <f t="shared" si="337"/>
        <v>#VALUE!</v>
      </c>
      <c r="N999" s="8" t="e">
        <f t="shared" si="338"/>
        <v>#VALUE!</v>
      </c>
      <c r="O999" s="8" t="e">
        <f t="shared" si="339"/>
        <v>#VALUE!</v>
      </c>
      <c r="P999" s="8" t="e">
        <f t="shared" si="340"/>
        <v>#VALUE!</v>
      </c>
      <c r="Q999" s="8" t="e">
        <f t="shared" si="341"/>
        <v>#VALUE!</v>
      </c>
      <c r="R999" s="8" t="e">
        <f t="shared" si="342"/>
        <v>#VALUE!</v>
      </c>
      <c r="S999" s="8" t="e">
        <f t="shared" si="343"/>
        <v>#VALUE!</v>
      </c>
      <c r="T999" s="8" t="e">
        <f t="shared" si="344"/>
        <v>#VALUE!</v>
      </c>
      <c r="U999" s="8" t="e">
        <f t="shared" si="345"/>
        <v>#VALUE!</v>
      </c>
      <c r="V999" s="8" t="e">
        <f t="shared" si="346"/>
        <v>#VALUE!</v>
      </c>
      <c r="W999" s="8" t="e">
        <f t="shared" si="347"/>
        <v>#VALUE!</v>
      </c>
      <c r="X999" s="11" t="e">
        <f t="shared" si="348"/>
        <v>#VALUE!</v>
      </c>
      <c r="Y999" s="11" t="e">
        <f t="shared" si="349"/>
        <v>#VALUE!</v>
      </c>
      <c r="Z999" s="11" t="e">
        <f t="shared" si="350"/>
        <v>#VALUE!</v>
      </c>
      <c r="AA999" s="11" t="e">
        <f t="shared" si="351"/>
        <v>#VALUE!</v>
      </c>
      <c r="AB999" s="11" t="e">
        <f t="shared" si="352"/>
        <v>#VALUE!</v>
      </c>
      <c r="AC999" s="11" t="e">
        <f t="shared" si="353"/>
        <v>#VALUE!</v>
      </c>
      <c r="AD999" s="11" t="e">
        <f t="shared" si="354"/>
        <v>#VALUE!</v>
      </c>
      <c r="AE999" s="11" t="e">
        <f t="shared" si="355"/>
        <v>#VALUE!</v>
      </c>
      <c r="AF999" s="11" t="e">
        <f t="shared" si="356"/>
        <v>#VALUE!</v>
      </c>
      <c r="AG999" s="11" t="e">
        <f t="shared" si="357"/>
        <v>#VALUE!</v>
      </c>
      <c r="AH999" s="11" t="e">
        <f t="shared" si="358"/>
        <v>#VALUE!</v>
      </c>
    </row>
    <row r="1000" spans="1:34">
      <c r="A1000" s="3">
        <v>64863</v>
      </c>
      <c r="B1000" s="4" t="s">
        <v>103</v>
      </c>
      <c r="C1000" s="4" t="s">
        <v>103</v>
      </c>
      <c r="D1000" s="4" t="s">
        <v>103</v>
      </c>
      <c r="E1000" s="4" t="s">
        <v>103</v>
      </c>
      <c r="F1000" s="9" t="s">
        <v>103</v>
      </c>
      <c r="G1000" s="11" t="s">
        <v>103</v>
      </c>
      <c r="H1000" s="9" t="s">
        <v>103</v>
      </c>
      <c r="I1000" s="9" t="s">
        <v>103</v>
      </c>
      <c r="J1000" s="9" t="s">
        <v>103</v>
      </c>
      <c r="K1000" s="9" t="s">
        <v>103</v>
      </c>
      <c r="L1000" s="9" t="s">
        <v>103</v>
      </c>
      <c r="M1000" s="7" t="e">
        <f t="shared" si="337"/>
        <v>#VALUE!</v>
      </c>
      <c r="N1000" s="8" t="e">
        <f t="shared" si="338"/>
        <v>#VALUE!</v>
      </c>
      <c r="O1000" s="8" t="e">
        <f t="shared" si="339"/>
        <v>#VALUE!</v>
      </c>
      <c r="P1000" s="8" t="e">
        <f t="shared" si="340"/>
        <v>#VALUE!</v>
      </c>
      <c r="Q1000" s="8" t="e">
        <f t="shared" si="341"/>
        <v>#VALUE!</v>
      </c>
      <c r="R1000" s="8" t="e">
        <f t="shared" si="342"/>
        <v>#VALUE!</v>
      </c>
      <c r="S1000" s="8" t="e">
        <f t="shared" si="343"/>
        <v>#VALUE!</v>
      </c>
      <c r="T1000" s="8" t="e">
        <f t="shared" si="344"/>
        <v>#VALUE!</v>
      </c>
      <c r="U1000" s="8" t="e">
        <f t="shared" si="345"/>
        <v>#VALUE!</v>
      </c>
      <c r="V1000" s="8" t="e">
        <f t="shared" si="346"/>
        <v>#VALUE!</v>
      </c>
      <c r="W1000" s="8" t="e">
        <f t="shared" si="347"/>
        <v>#VALUE!</v>
      </c>
      <c r="X1000" s="11" t="e">
        <f t="shared" si="348"/>
        <v>#VALUE!</v>
      </c>
      <c r="Y1000" s="11" t="e">
        <f t="shared" si="349"/>
        <v>#VALUE!</v>
      </c>
      <c r="Z1000" s="11" t="e">
        <f t="shared" si="350"/>
        <v>#VALUE!</v>
      </c>
      <c r="AA1000" s="11" t="e">
        <f t="shared" si="351"/>
        <v>#VALUE!</v>
      </c>
      <c r="AB1000" s="11" t="e">
        <f t="shared" si="352"/>
        <v>#VALUE!</v>
      </c>
      <c r="AC1000" s="11" t="e">
        <f t="shared" si="353"/>
        <v>#VALUE!</v>
      </c>
      <c r="AD1000" s="11" t="e">
        <f t="shared" si="354"/>
        <v>#VALUE!</v>
      </c>
      <c r="AE1000" s="11" t="e">
        <f t="shared" si="355"/>
        <v>#VALUE!</v>
      </c>
      <c r="AF1000" s="11" t="e">
        <f t="shared" si="356"/>
        <v>#VALUE!</v>
      </c>
      <c r="AG1000" s="11" t="e">
        <f t="shared" si="357"/>
        <v>#VALUE!</v>
      </c>
      <c r="AH1000" s="11" t="e">
        <f t="shared" si="358"/>
        <v>#VALUE!</v>
      </c>
    </row>
    <row r="1001" spans="1:34">
      <c r="A1001" s="3">
        <v>64894</v>
      </c>
      <c r="B1001" s="4" t="s">
        <v>103</v>
      </c>
      <c r="C1001" s="4" t="s">
        <v>103</v>
      </c>
      <c r="D1001" s="4" t="s">
        <v>103</v>
      </c>
      <c r="E1001" s="4" t="s">
        <v>103</v>
      </c>
      <c r="F1001" s="9" t="s">
        <v>103</v>
      </c>
      <c r="G1001" s="11" t="s">
        <v>103</v>
      </c>
      <c r="H1001" s="9" t="s">
        <v>103</v>
      </c>
      <c r="I1001" s="9" t="s">
        <v>103</v>
      </c>
      <c r="J1001" s="9" t="s">
        <v>103</v>
      </c>
      <c r="K1001" s="9" t="s">
        <v>103</v>
      </c>
      <c r="L1001" s="9" t="s">
        <v>103</v>
      </c>
      <c r="M1001" s="7" t="e">
        <f t="shared" si="337"/>
        <v>#VALUE!</v>
      </c>
      <c r="N1001" s="8" t="e">
        <f t="shared" si="338"/>
        <v>#VALUE!</v>
      </c>
      <c r="O1001" s="8" t="e">
        <f t="shared" si="339"/>
        <v>#VALUE!</v>
      </c>
      <c r="P1001" s="8" t="e">
        <f t="shared" si="340"/>
        <v>#VALUE!</v>
      </c>
      <c r="Q1001" s="8" t="e">
        <f t="shared" si="341"/>
        <v>#VALUE!</v>
      </c>
      <c r="R1001" s="8" t="e">
        <f t="shared" si="342"/>
        <v>#VALUE!</v>
      </c>
      <c r="S1001" s="8" t="e">
        <f t="shared" si="343"/>
        <v>#VALUE!</v>
      </c>
      <c r="T1001" s="8" t="e">
        <f t="shared" si="344"/>
        <v>#VALUE!</v>
      </c>
      <c r="U1001" s="8" t="e">
        <f t="shared" si="345"/>
        <v>#VALUE!</v>
      </c>
      <c r="V1001" s="8" t="e">
        <f t="shared" si="346"/>
        <v>#VALUE!</v>
      </c>
      <c r="W1001" s="8" t="e">
        <f t="shared" si="347"/>
        <v>#VALUE!</v>
      </c>
      <c r="X1001" s="11" t="e">
        <f t="shared" si="348"/>
        <v>#VALUE!</v>
      </c>
      <c r="Y1001" s="11" t="e">
        <f t="shared" si="349"/>
        <v>#VALUE!</v>
      </c>
      <c r="Z1001" s="11" t="e">
        <f t="shared" si="350"/>
        <v>#VALUE!</v>
      </c>
      <c r="AA1001" s="11" t="e">
        <f t="shared" si="351"/>
        <v>#VALUE!</v>
      </c>
      <c r="AB1001" s="11" t="e">
        <f t="shared" si="352"/>
        <v>#VALUE!</v>
      </c>
      <c r="AC1001" s="11" t="e">
        <f t="shared" si="353"/>
        <v>#VALUE!</v>
      </c>
      <c r="AD1001" s="11" t="e">
        <f t="shared" si="354"/>
        <v>#VALUE!</v>
      </c>
      <c r="AE1001" s="11" t="e">
        <f t="shared" si="355"/>
        <v>#VALUE!</v>
      </c>
      <c r="AF1001" s="11" t="e">
        <f t="shared" si="356"/>
        <v>#VALUE!</v>
      </c>
      <c r="AG1001" s="11" t="e">
        <f t="shared" si="357"/>
        <v>#VALUE!</v>
      </c>
      <c r="AH1001" s="11" t="e">
        <f t="shared" si="358"/>
        <v>#VALUE!</v>
      </c>
    </row>
    <row r="1002" spans="1:34">
      <c r="A1002" s="3">
        <v>64924</v>
      </c>
      <c r="B1002" s="4" t="s">
        <v>103</v>
      </c>
      <c r="C1002" s="4" t="s">
        <v>103</v>
      </c>
      <c r="D1002" s="4" t="s">
        <v>103</v>
      </c>
      <c r="E1002" s="4" t="s">
        <v>103</v>
      </c>
      <c r="F1002" s="9" t="s">
        <v>103</v>
      </c>
      <c r="G1002" s="11" t="s">
        <v>103</v>
      </c>
      <c r="H1002" s="9" t="s">
        <v>103</v>
      </c>
      <c r="I1002" s="9" t="s">
        <v>103</v>
      </c>
      <c r="J1002" s="9" t="s">
        <v>103</v>
      </c>
      <c r="K1002" s="9" t="s">
        <v>103</v>
      </c>
      <c r="L1002" s="9" t="s">
        <v>103</v>
      </c>
      <c r="M1002" s="7" t="e">
        <f t="shared" si="337"/>
        <v>#VALUE!</v>
      </c>
      <c r="N1002" s="8" t="e">
        <f t="shared" si="338"/>
        <v>#VALUE!</v>
      </c>
      <c r="O1002" s="8" t="e">
        <f t="shared" si="339"/>
        <v>#VALUE!</v>
      </c>
      <c r="P1002" s="8" t="e">
        <f t="shared" si="340"/>
        <v>#VALUE!</v>
      </c>
      <c r="Q1002" s="8" t="e">
        <f t="shared" si="341"/>
        <v>#VALUE!</v>
      </c>
      <c r="R1002" s="8" t="e">
        <f t="shared" si="342"/>
        <v>#VALUE!</v>
      </c>
      <c r="S1002" s="8" t="e">
        <f t="shared" si="343"/>
        <v>#VALUE!</v>
      </c>
      <c r="T1002" s="8" t="e">
        <f t="shared" si="344"/>
        <v>#VALUE!</v>
      </c>
      <c r="U1002" s="8" t="e">
        <f t="shared" si="345"/>
        <v>#VALUE!</v>
      </c>
      <c r="V1002" s="8" t="e">
        <f t="shared" si="346"/>
        <v>#VALUE!</v>
      </c>
      <c r="W1002" s="8" t="e">
        <f t="shared" si="347"/>
        <v>#VALUE!</v>
      </c>
      <c r="X1002" s="11" t="e">
        <f t="shared" si="348"/>
        <v>#VALUE!</v>
      </c>
      <c r="Y1002" s="11" t="e">
        <f t="shared" si="349"/>
        <v>#VALUE!</v>
      </c>
      <c r="Z1002" s="11" t="e">
        <f t="shared" si="350"/>
        <v>#VALUE!</v>
      </c>
      <c r="AA1002" s="11" t="e">
        <f t="shared" si="351"/>
        <v>#VALUE!</v>
      </c>
      <c r="AB1002" s="11" t="e">
        <f t="shared" si="352"/>
        <v>#VALUE!</v>
      </c>
      <c r="AC1002" s="11" t="e">
        <f t="shared" si="353"/>
        <v>#VALUE!</v>
      </c>
      <c r="AD1002" s="11" t="e">
        <f t="shared" si="354"/>
        <v>#VALUE!</v>
      </c>
      <c r="AE1002" s="11" t="e">
        <f t="shared" si="355"/>
        <v>#VALUE!</v>
      </c>
      <c r="AF1002" s="11" t="e">
        <f t="shared" si="356"/>
        <v>#VALUE!</v>
      </c>
      <c r="AG1002" s="11" t="e">
        <f t="shared" si="357"/>
        <v>#VALUE!</v>
      </c>
      <c r="AH1002" s="11" t="e">
        <f t="shared" si="358"/>
        <v>#VALUE!</v>
      </c>
    </row>
    <row r="1003" spans="1:34">
      <c r="A1003" s="3">
        <v>64955</v>
      </c>
      <c r="B1003" s="4" t="s">
        <v>103</v>
      </c>
      <c r="C1003" s="4" t="s">
        <v>103</v>
      </c>
      <c r="D1003" s="4" t="s">
        <v>103</v>
      </c>
      <c r="E1003" s="4" t="s">
        <v>103</v>
      </c>
      <c r="F1003" s="9" t="s">
        <v>103</v>
      </c>
      <c r="G1003" s="11" t="s">
        <v>103</v>
      </c>
      <c r="H1003" s="9" t="s">
        <v>103</v>
      </c>
      <c r="I1003" s="9" t="s">
        <v>103</v>
      </c>
      <c r="J1003" s="9" t="s">
        <v>103</v>
      </c>
      <c r="K1003" s="9" t="s">
        <v>103</v>
      </c>
      <c r="L1003" s="9" t="s">
        <v>103</v>
      </c>
      <c r="M1003" s="7" t="e">
        <f t="shared" si="337"/>
        <v>#VALUE!</v>
      </c>
      <c r="N1003" s="8" t="e">
        <f t="shared" si="338"/>
        <v>#VALUE!</v>
      </c>
      <c r="O1003" s="8" t="e">
        <f t="shared" si="339"/>
        <v>#VALUE!</v>
      </c>
      <c r="P1003" s="8" t="e">
        <f t="shared" si="340"/>
        <v>#VALUE!</v>
      </c>
      <c r="Q1003" s="8" t="e">
        <f t="shared" si="341"/>
        <v>#VALUE!</v>
      </c>
      <c r="R1003" s="8" t="e">
        <f t="shared" si="342"/>
        <v>#VALUE!</v>
      </c>
      <c r="S1003" s="8" t="e">
        <f t="shared" si="343"/>
        <v>#VALUE!</v>
      </c>
      <c r="T1003" s="8" t="e">
        <f t="shared" si="344"/>
        <v>#VALUE!</v>
      </c>
      <c r="U1003" s="8" t="e">
        <f t="shared" si="345"/>
        <v>#VALUE!</v>
      </c>
      <c r="V1003" s="8" t="e">
        <f t="shared" si="346"/>
        <v>#VALUE!</v>
      </c>
      <c r="W1003" s="8" t="e">
        <f t="shared" si="347"/>
        <v>#VALUE!</v>
      </c>
      <c r="X1003" s="11" t="e">
        <f t="shared" si="348"/>
        <v>#VALUE!</v>
      </c>
      <c r="Y1003" s="11" t="e">
        <f t="shared" si="349"/>
        <v>#VALUE!</v>
      </c>
      <c r="Z1003" s="11" t="e">
        <f t="shared" si="350"/>
        <v>#VALUE!</v>
      </c>
      <c r="AA1003" s="11" t="e">
        <f t="shared" si="351"/>
        <v>#VALUE!</v>
      </c>
      <c r="AB1003" s="11" t="e">
        <f t="shared" si="352"/>
        <v>#VALUE!</v>
      </c>
      <c r="AC1003" s="11" t="e">
        <f t="shared" si="353"/>
        <v>#VALUE!</v>
      </c>
      <c r="AD1003" s="11" t="e">
        <f t="shared" si="354"/>
        <v>#VALUE!</v>
      </c>
      <c r="AE1003" s="11" t="e">
        <f t="shared" si="355"/>
        <v>#VALUE!</v>
      </c>
      <c r="AF1003" s="11" t="e">
        <f t="shared" si="356"/>
        <v>#VALUE!</v>
      </c>
      <c r="AG1003" s="11" t="e">
        <f t="shared" si="357"/>
        <v>#VALUE!</v>
      </c>
      <c r="AH1003" s="11" t="e">
        <f t="shared" si="358"/>
        <v>#VALUE!</v>
      </c>
    </row>
    <row r="1004" spans="1:34">
      <c r="A1004" s="3">
        <v>64985</v>
      </c>
      <c r="B1004" s="4" t="s">
        <v>103</v>
      </c>
      <c r="C1004" s="4" t="s">
        <v>103</v>
      </c>
      <c r="D1004" s="4" t="s">
        <v>103</v>
      </c>
      <c r="E1004" s="4" t="s">
        <v>103</v>
      </c>
      <c r="F1004" s="9" t="s">
        <v>103</v>
      </c>
      <c r="G1004" s="11" t="s">
        <v>103</v>
      </c>
      <c r="H1004" s="9" t="s">
        <v>103</v>
      </c>
      <c r="I1004" s="9" t="s">
        <v>103</v>
      </c>
      <c r="J1004" s="9" t="s">
        <v>103</v>
      </c>
      <c r="K1004" s="9" t="s">
        <v>103</v>
      </c>
      <c r="L1004" s="9" t="s">
        <v>103</v>
      </c>
      <c r="M1004" s="7" t="e">
        <f t="shared" si="337"/>
        <v>#VALUE!</v>
      </c>
      <c r="N1004" s="8" t="e">
        <f t="shared" si="338"/>
        <v>#VALUE!</v>
      </c>
      <c r="O1004" s="8" t="e">
        <f t="shared" si="339"/>
        <v>#VALUE!</v>
      </c>
      <c r="P1004" s="8" t="e">
        <f t="shared" si="340"/>
        <v>#VALUE!</v>
      </c>
      <c r="Q1004" s="8" t="e">
        <f t="shared" si="341"/>
        <v>#VALUE!</v>
      </c>
      <c r="R1004" s="8" t="e">
        <f t="shared" si="342"/>
        <v>#VALUE!</v>
      </c>
      <c r="S1004" s="8" t="e">
        <f t="shared" si="343"/>
        <v>#VALUE!</v>
      </c>
      <c r="T1004" s="8" t="e">
        <f t="shared" si="344"/>
        <v>#VALUE!</v>
      </c>
      <c r="U1004" s="8" t="e">
        <f t="shared" si="345"/>
        <v>#VALUE!</v>
      </c>
      <c r="V1004" s="8" t="e">
        <f t="shared" si="346"/>
        <v>#VALUE!</v>
      </c>
      <c r="W1004" s="8" t="e">
        <f t="shared" si="347"/>
        <v>#VALUE!</v>
      </c>
      <c r="X1004" s="11" t="e">
        <f t="shared" si="348"/>
        <v>#VALUE!</v>
      </c>
      <c r="Y1004" s="11" t="e">
        <f t="shared" si="349"/>
        <v>#VALUE!</v>
      </c>
      <c r="Z1004" s="11" t="e">
        <f t="shared" si="350"/>
        <v>#VALUE!</v>
      </c>
      <c r="AA1004" s="11" t="e">
        <f t="shared" si="351"/>
        <v>#VALUE!</v>
      </c>
      <c r="AB1004" s="11" t="e">
        <f t="shared" si="352"/>
        <v>#VALUE!</v>
      </c>
      <c r="AC1004" s="11" t="e">
        <f t="shared" si="353"/>
        <v>#VALUE!</v>
      </c>
      <c r="AD1004" s="11" t="e">
        <f t="shared" si="354"/>
        <v>#VALUE!</v>
      </c>
      <c r="AE1004" s="11" t="e">
        <f t="shared" si="355"/>
        <v>#VALUE!</v>
      </c>
      <c r="AF1004" s="11" t="e">
        <f t="shared" si="356"/>
        <v>#VALUE!</v>
      </c>
      <c r="AG1004" s="11" t="e">
        <f t="shared" si="357"/>
        <v>#VALUE!</v>
      </c>
      <c r="AH1004" s="11" t="e">
        <f t="shared" si="358"/>
        <v>#VALUE!</v>
      </c>
    </row>
    <row r="1005" spans="1:34">
      <c r="A1005" s="3">
        <v>65016</v>
      </c>
      <c r="B1005" s="4" t="s">
        <v>103</v>
      </c>
      <c r="C1005" s="4" t="s">
        <v>103</v>
      </c>
      <c r="D1005" s="4" t="s">
        <v>103</v>
      </c>
      <c r="E1005" s="4" t="s">
        <v>103</v>
      </c>
      <c r="F1005" s="9" t="s">
        <v>103</v>
      </c>
      <c r="G1005" s="11" t="s">
        <v>103</v>
      </c>
      <c r="H1005" s="9" t="s">
        <v>103</v>
      </c>
      <c r="I1005" s="9" t="s">
        <v>103</v>
      </c>
      <c r="J1005" s="9" t="s">
        <v>103</v>
      </c>
      <c r="K1005" s="9" t="s">
        <v>103</v>
      </c>
      <c r="L1005" s="9" t="s">
        <v>103</v>
      </c>
      <c r="M1005" s="7" t="e">
        <f t="shared" si="337"/>
        <v>#VALUE!</v>
      </c>
      <c r="N1005" s="8" t="e">
        <f t="shared" si="338"/>
        <v>#VALUE!</v>
      </c>
      <c r="O1005" s="8" t="e">
        <f t="shared" si="339"/>
        <v>#VALUE!</v>
      </c>
      <c r="P1005" s="8" t="e">
        <f t="shared" si="340"/>
        <v>#VALUE!</v>
      </c>
      <c r="Q1005" s="8" t="e">
        <f t="shared" si="341"/>
        <v>#VALUE!</v>
      </c>
      <c r="R1005" s="8" t="e">
        <f t="shared" si="342"/>
        <v>#VALUE!</v>
      </c>
      <c r="S1005" s="8" t="e">
        <f t="shared" si="343"/>
        <v>#VALUE!</v>
      </c>
      <c r="T1005" s="8" t="e">
        <f t="shared" si="344"/>
        <v>#VALUE!</v>
      </c>
      <c r="U1005" s="8" t="e">
        <f t="shared" si="345"/>
        <v>#VALUE!</v>
      </c>
      <c r="V1005" s="8" t="e">
        <f t="shared" si="346"/>
        <v>#VALUE!</v>
      </c>
      <c r="W1005" s="8" t="e">
        <f t="shared" si="347"/>
        <v>#VALUE!</v>
      </c>
      <c r="X1005" s="11" t="e">
        <f t="shared" si="348"/>
        <v>#VALUE!</v>
      </c>
      <c r="Y1005" s="11" t="e">
        <f t="shared" si="349"/>
        <v>#VALUE!</v>
      </c>
      <c r="Z1005" s="11" t="e">
        <f t="shared" si="350"/>
        <v>#VALUE!</v>
      </c>
      <c r="AA1005" s="11" t="e">
        <f t="shared" si="351"/>
        <v>#VALUE!</v>
      </c>
      <c r="AB1005" s="11" t="e">
        <f t="shared" si="352"/>
        <v>#VALUE!</v>
      </c>
      <c r="AC1005" s="11" t="e">
        <f t="shared" si="353"/>
        <v>#VALUE!</v>
      </c>
      <c r="AD1005" s="11" t="e">
        <f t="shared" si="354"/>
        <v>#VALUE!</v>
      </c>
      <c r="AE1005" s="11" t="e">
        <f t="shared" si="355"/>
        <v>#VALUE!</v>
      </c>
      <c r="AF1005" s="11" t="e">
        <f t="shared" si="356"/>
        <v>#VALUE!</v>
      </c>
      <c r="AG1005" s="11" t="e">
        <f t="shared" si="357"/>
        <v>#VALUE!</v>
      </c>
      <c r="AH1005" s="11" t="e">
        <f t="shared" si="358"/>
        <v>#VALUE!</v>
      </c>
    </row>
    <row r="1006" spans="1:34">
      <c r="A1006" s="3">
        <v>65047</v>
      </c>
      <c r="B1006" s="4" t="s">
        <v>103</v>
      </c>
      <c r="C1006" s="4" t="s">
        <v>103</v>
      </c>
      <c r="D1006" s="4" t="s">
        <v>103</v>
      </c>
      <c r="E1006" s="4" t="s">
        <v>103</v>
      </c>
      <c r="F1006" s="9" t="s">
        <v>103</v>
      </c>
      <c r="G1006" s="11" t="s">
        <v>103</v>
      </c>
      <c r="H1006" s="9" t="s">
        <v>103</v>
      </c>
      <c r="I1006" s="9" t="s">
        <v>103</v>
      </c>
      <c r="J1006" s="9" t="s">
        <v>103</v>
      </c>
      <c r="K1006" s="9" t="s">
        <v>103</v>
      </c>
      <c r="L1006" s="9" t="s">
        <v>103</v>
      </c>
      <c r="M1006" s="7" t="e">
        <f t="shared" si="337"/>
        <v>#VALUE!</v>
      </c>
      <c r="N1006" s="8" t="e">
        <f t="shared" si="338"/>
        <v>#VALUE!</v>
      </c>
      <c r="O1006" s="8" t="e">
        <f t="shared" si="339"/>
        <v>#VALUE!</v>
      </c>
      <c r="P1006" s="8" t="e">
        <f t="shared" si="340"/>
        <v>#VALUE!</v>
      </c>
      <c r="Q1006" s="8" t="e">
        <f t="shared" si="341"/>
        <v>#VALUE!</v>
      </c>
      <c r="R1006" s="8" t="e">
        <f t="shared" si="342"/>
        <v>#VALUE!</v>
      </c>
      <c r="S1006" s="8" t="e">
        <f t="shared" si="343"/>
        <v>#VALUE!</v>
      </c>
      <c r="T1006" s="8" t="e">
        <f t="shared" si="344"/>
        <v>#VALUE!</v>
      </c>
      <c r="U1006" s="8" t="e">
        <f t="shared" si="345"/>
        <v>#VALUE!</v>
      </c>
      <c r="V1006" s="8" t="e">
        <f t="shared" si="346"/>
        <v>#VALUE!</v>
      </c>
      <c r="W1006" s="8" t="e">
        <f t="shared" si="347"/>
        <v>#VALUE!</v>
      </c>
      <c r="X1006" s="11" t="e">
        <f t="shared" si="348"/>
        <v>#VALUE!</v>
      </c>
      <c r="Y1006" s="11" t="e">
        <f t="shared" si="349"/>
        <v>#VALUE!</v>
      </c>
      <c r="Z1006" s="11" t="e">
        <f t="shared" si="350"/>
        <v>#VALUE!</v>
      </c>
      <c r="AA1006" s="11" t="e">
        <f t="shared" si="351"/>
        <v>#VALUE!</v>
      </c>
      <c r="AB1006" s="11" t="e">
        <f t="shared" si="352"/>
        <v>#VALUE!</v>
      </c>
      <c r="AC1006" s="11" t="e">
        <f t="shared" si="353"/>
        <v>#VALUE!</v>
      </c>
      <c r="AD1006" s="11" t="e">
        <f t="shared" si="354"/>
        <v>#VALUE!</v>
      </c>
      <c r="AE1006" s="11" t="e">
        <f t="shared" si="355"/>
        <v>#VALUE!</v>
      </c>
      <c r="AF1006" s="11" t="e">
        <f t="shared" si="356"/>
        <v>#VALUE!</v>
      </c>
      <c r="AG1006" s="11" t="e">
        <f t="shared" si="357"/>
        <v>#VALUE!</v>
      </c>
      <c r="AH1006" s="11" t="e">
        <f t="shared" si="358"/>
        <v>#VALUE!</v>
      </c>
    </row>
    <row r="1007" spans="1:34">
      <c r="A1007" s="3">
        <v>65075</v>
      </c>
      <c r="B1007" s="4" t="s">
        <v>103</v>
      </c>
      <c r="C1007" s="4" t="s">
        <v>103</v>
      </c>
      <c r="D1007" s="4" t="s">
        <v>103</v>
      </c>
      <c r="E1007" s="4" t="s">
        <v>103</v>
      </c>
      <c r="F1007" s="9" t="s">
        <v>103</v>
      </c>
      <c r="G1007" s="11" t="s">
        <v>103</v>
      </c>
      <c r="H1007" s="9" t="s">
        <v>103</v>
      </c>
      <c r="I1007" s="9" t="s">
        <v>103</v>
      </c>
      <c r="J1007" s="9" t="s">
        <v>103</v>
      </c>
      <c r="K1007" s="9" t="s">
        <v>103</v>
      </c>
      <c r="L1007" s="9" t="s">
        <v>103</v>
      </c>
      <c r="M1007" s="7" t="e">
        <f t="shared" si="337"/>
        <v>#VALUE!</v>
      </c>
      <c r="N1007" s="8" t="e">
        <f t="shared" si="338"/>
        <v>#VALUE!</v>
      </c>
      <c r="O1007" s="8" t="e">
        <f t="shared" si="339"/>
        <v>#VALUE!</v>
      </c>
      <c r="P1007" s="8" t="e">
        <f t="shared" si="340"/>
        <v>#VALUE!</v>
      </c>
      <c r="Q1007" s="8" t="e">
        <f t="shared" si="341"/>
        <v>#VALUE!</v>
      </c>
      <c r="R1007" s="8" t="e">
        <f t="shared" si="342"/>
        <v>#VALUE!</v>
      </c>
      <c r="S1007" s="8" t="e">
        <f t="shared" si="343"/>
        <v>#VALUE!</v>
      </c>
      <c r="T1007" s="8" t="e">
        <f t="shared" si="344"/>
        <v>#VALUE!</v>
      </c>
      <c r="U1007" s="8" t="e">
        <f t="shared" si="345"/>
        <v>#VALUE!</v>
      </c>
      <c r="V1007" s="8" t="e">
        <f t="shared" si="346"/>
        <v>#VALUE!</v>
      </c>
      <c r="W1007" s="8" t="e">
        <f t="shared" si="347"/>
        <v>#VALUE!</v>
      </c>
      <c r="X1007" s="11" t="e">
        <f t="shared" si="348"/>
        <v>#VALUE!</v>
      </c>
      <c r="Y1007" s="11" t="e">
        <f t="shared" si="349"/>
        <v>#VALUE!</v>
      </c>
      <c r="Z1007" s="11" t="e">
        <f t="shared" si="350"/>
        <v>#VALUE!</v>
      </c>
      <c r="AA1007" s="11" t="e">
        <f t="shared" si="351"/>
        <v>#VALUE!</v>
      </c>
      <c r="AB1007" s="11" t="e">
        <f t="shared" si="352"/>
        <v>#VALUE!</v>
      </c>
      <c r="AC1007" s="11" t="e">
        <f t="shared" si="353"/>
        <v>#VALUE!</v>
      </c>
      <c r="AD1007" s="11" t="e">
        <f t="shared" si="354"/>
        <v>#VALUE!</v>
      </c>
      <c r="AE1007" s="11" t="e">
        <f t="shared" si="355"/>
        <v>#VALUE!</v>
      </c>
      <c r="AF1007" s="11" t="e">
        <f t="shared" si="356"/>
        <v>#VALUE!</v>
      </c>
      <c r="AG1007" s="11" t="e">
        <f t="shared" si="357"/>
        <v>#VALUE!</v>
      </c>
      <c r="AH1007" s="11" t="e">
        <f t="shared" si="358"/>
        <v>#VALUE!</v>
      </c>
    </row>
    <row r="1008" spans="1:34">
      <c r="A1008" s="3">
        <v>65106</v>
      </c>
      <c r="B1008" s="4" t="s">
        <v>103</v>
      </c>
      <c r="C1008" s="4" t="s">
        <v>103</v>
      </c>
      <c r="D1008" s="4" t="s">
        <v>103</v>
      </c>
      <c r="E1008" s="4" t="s">
        <v>103</v>
      </c>
      <c r="F1008" s="9" t="s">
        <v>103</v>
      </c>
      <c r="G1008" s="11" t="s">
        <v>103</v>
      </c>
      <c r="H1008" s="9" t="s">
        <v>103</v>
      </c>
      <c r="I1008" s="9" t="s">
        <v>103</v>
      </c>
      <c r="J1008" s="9" t="s">
        <v>103</v>
      </c>
      <c r="K1008" s="9" t="s">
        <v>103</v>
      </c>
      <c r="L1008" s="9" t="s">
        <v>103</v>
      </c>
      <c r="M1008" s="7" t="e">
        <f t="shared" si="337"/>
        <v>#VALUE!</v>
      </c>
      <c r="N1008" s="8" t="e">
        <f t="shared" si="338"/>
        <v>#VALUE!</v>
      </c>
      <c r="O1008" s="8" t="e">
        <f t="shared" si="339"/>
        <v>#VALUE!</v>
      </c>
      <c r="P1008" s="8" t="e">
        <f t="shared" si="340"/>
        <v>#VALUE!</v>
      </c>
      <c r="Q1008" s="8" t="e">
        <f t="shared" si="341"/>
        <v>#VALUE!</v>
      </c>
      <c r="R1008" s="8" t="e">
        <f t="shared" si="342"/>
        <v>#VALUE!</v>
      </c>
      <c r="S1008" s="8" t="e">
        <f t="shared" si="343"/>
        <v>#VALUE!</v>
      </c>
      <c r="T1008" s="8" t="e">
        <f t="shared" si="344"/>
        <v>#VALUE!</v>
      </c>
      <c r="U1008" s="8" t="e">
        <f t="shared" si="345"/>
        <v>#VALUE!</v>
      </c>
      <c r="V1008" s="8" t="e">
        <f t="shared" si="346"/>
        <v>#VALUE!</v>
      </c>
      <c r="W1008" s="8" t="e">
        <f t="shared" si="347"/>
        <v>#VALUE!</v>
      </c>
      <c r="X1008" s="11" t="e">
        <f t="shared" si="348"/>
        <v>#VALUE!</v>
      </c>
      <c r="Y1008" s="11" t="e">
        <f t="shared" si="349"/>
        <v>#VALUE!</v>
      </c>
      <c r="Z1008" s="11" t="e">
        <f t="shared" si="350"/>
        <v>#VALUE!</v>
      </c>
      <c r="AA1008" s="11" t="e">
        <f t="shared" si="351"/>
        <v>#VALUE!</v>
      </c>
      <c r="AB1008" s="11" t="e">
        <f t="shared" si="352"/>
        <v>#VALUE!</v>
      </c>
      <c r="AC1008" s="11" t="e">
        <f t="shared" si="353"/>
        <v>#VALUE!</v>
      </c>
      <c r="AD1008" s="11" t="e">
        <f t="shared" si="354"/>
        <v>#VALUE!</v>
      </c>
      <c r="AE1008" s="11" t="e">
        <f t="shared" si="355"/>
        <v>#VALUE!</v>
      </c>
      <c r="AF1008" s="11" t="e">
        <f t="shared" si="356"/>
        <v>#VALUE!</v>
      </c>
      <c r="AG1008" s="11" t="e">
        <f t="shared" si="357"/>
        <v>#VALUE!</v>
      </c>
      <c r="AH1008" s="11" t="e">
        <f t="shared" si="358"/>
        <v>#VALUE!</v>
      </c>
    </row>
    <row r="1009" spans="1:34">
      <c r="A1009" s="3">
        <v>65136</v>
      </c>
      <c r="B1009" s="4" t="s">
        <v>103</v>
      </c>
      <c r="C1009" s="4" t="s">
        <v>103</v>
      </c>
      <c r="D1009" s="4" t="s">
        <v>103</v>
      </c>
      <c r="E1009" s="4" t="s">
        <v>103</v>
      </c>
      <c r="F1009" s="9" t="s">
        <v>103</v>
      </c>
      <c r="G1009" s="11" t="s">
        <v>103</v>
      </c>
      <c r="H1009" s="9" t="s">
        <v>103</v>
      </c>
      <c r="I1009" s="9" t="s">
        <v>103</v>
      </c>
      <c r="J1009" s="9" t="s">
        <v>103</v>
      </c>
      <c r="K1009" s="9" t="s">
        <v>103</v>
      </c>
      <c r="L1009" s="9" t="s">
        <v>103</v>
      </c>
      <c r="M1009" s="7" t="e">
        <f t="shared" si="337"/>
        <v>#VALUE!</v>
      </c>
      <c r="N1009" s="8" t="e">
        <f t="shared" si="338"/>
        <v>#VALUE!</v>
      </c>
      <c r="O1009" s="8" t="e">
        <f t="shared" si="339"/>
        <v>#VALUE!</v>
      </c>
      <c r="P1009" s="8" t="e">
        <f t="shared" si="340"/>
        <v>#VALUE!</v>
      </c>
      <c r="Q1009" s="8" t="e">
        <f t="shared" si="341"/>
        <v>#VALUE!</v>
      </c>
      <c r="R1009" s="8" t="e">
        <f t="shared" si="342"/>
        <v>#VALUE!</v>
      </c>
      <c r="S1009" s="8" t="e">
        <f t="shared" si="343"/>
        <v>#VALUE!</v>
      </c>
      <c r="T1009" s="8" t="e">
        <f t="shared" si="344"/>
        <v>#VALUE!</v>
      </c>
      <c r="U1009" s="8" t="e">
        <f t="shared" si="345"/>
        <v>#VALUE!</v>
      </c>
      <c r="V1009" s="8" t="e">
        <f t="shared" si="346"/>
        <v>#VALUE!</v>
      </c>
      <c r="W1009" s="8" t="e">
        <f t="shared" si="347"/>
        <v>#VALUE!</v>
      </c>
      <c r="X1009" s="11" t="e">
        <f t="shared" si="348"/>
        <v>#VALUE!</v>
      </c>
      <c r="Y1009" s="11" t="e">
        <f t="shared" si="349"/>
        <v>#VALUE!</v>
      </c>
      <c r="Z1009" s="11" t="e">
        <f t="shared" si="350"/>
        <v>#VALUE!</v>
      </c>
      <c r="AA1009" s="11" t="e">
        <f t="shared" si="351"/>
        <v>#VALUE!</v>
      </c>
      <c r="AB1009" s="11" t="e">
        <f t="shared" si="352"/>
        <v>#VALUE!</v>
      </c>
      <c r="AC1009" s="11" t="e">
        <f t="shared" si="353"/>
        <v>#VALUE!</v>
      </c>
      <c r="AD1009" s="11" t="e">
        <f t="shared" si="354"/>
        <v>#VALUE!</v>
      </c>
      <c r="AE1009" s="11" t="e">
        <f t="shared" si="355"/>
        <v>#VALUE!</v>
      </c>
      <c r="AF1009" s="11" t="e">
        <f t="shared" si="356"/>
        <v>#VALUE!</v>
      </c>
      <c r="AG1009" s="11" t="e">
        <f t="shared" si="357"/>
        <v>#VALUE!</v>
      </c>
      <c r="AH1009" s="11" t="e">
        <f t="shared" si="358"/>
        <v>#VALUE!</v>
      </c>
    </row>
    <row r="1010" spans="1:34">
      <c r="A1010" s="3">
        <v>65167</v>
      </c>
      <c r="B1010" s="4" t="s">
        <v>103</v>
      </c>
      <c r="C1010" s="4" t="s">
        <v>103</v>
      </c>
      <c r="D1010" s="4" t="s">
        <v>103</v>
      </c>
      <c r="E1010" s="4" t="s">
        <v>103</v>
      </c>
      <c r="F1010" s="9" t="s">
        <v>103</v>
      </c>
      <c r="G1010" s="11" t="s">
        <v>103</v>
      </c>
      <c r="H1010" s="9" t="s">
        <v>103</v>
      </c>
      <c r="I1010" s="9" t="s">
        <v>103</v>
      </c>
      <c r="J1010" s="9" t="s">
        <v>103</v>
      </c>
      <c r="K1010" s="9" t="s">
        <v>103</v>
      </c>
      <c r="L1010" s="9" t="s">
        <v>103</v>
      </c>
      <c r="M1010" s="7" t="e">
        <f t="shared" ref="M1010:M1073" si="359">M1009*(1+B1010)</f>
        <v>#VALUE!</v>
      </c>
      <c r="N1010" s="8" t="e">
        <f t="shared" ref="N1010:N1073" si="360">N1009*(1+C1010)</f>
        <v>#VALUE!</v>
      </c>
      <c r="O1010" s="8" t="e">
        <f t="shared" ref="O1010:O1073" si="361">O1009*(1+D1010)</f>
        <v>#VALUE!</v>
      </c>
      <c r="P1010" s="8" t="e">
        <f t="shared" ref="P1010:P1073" si="362">P1009*(1+E1010)</f>
        <v>#VALUE!</v>
      </c>
      <c r="Q1010" s="8" t="e">
        <f t="shared" ref="Q1010:Q1073" si="363">Q1009*(1+F1010)</f>
        <v>#VALUE!</v>
      </c>
      <c r="R1010" s="8" t="e">
        <f t="shared" ref="R1010:R1073" si="364">R1009*(1+G1010)</f>
        <v>#VALUE!</v>
      </c>
      <c r="S1010" s="8" t="e">
        <f t="shared" ref="S1010:S1073" si="365">S1009*(1+H1010)</f>
        <v>#VALUE!</v>
      </c>
      <c r="T1010" s="8" t="e">
        <f t="shared" ref="T1010:T1073" si="366">T1009*(1+I1010)</f>
        <v>#VALUE!</v>
      </c>
      <c r="U1010" s="8" t="e">
        <f t="shared" ref="U1010:U1073" si="367">U1009*(1+J1010)</f>
        <v>#VALUE!</v>
      </c>
      <c r="V1010" s="8" t="e">
        <f t="shared" ref="V1010:V1073" si="368">V1009*(1+K1010)</f>
        <v>#VALUE!</v>
      </c>
      <c r="W1010" s="8" t="e">
        <f t="shared" ref="W1010:W1073" si="369">W1009*(1+L1010)</f>
        <v>#VALUE!</v>
      </c>
      <c r="X1010" s="11" t="e">
        <f t="shared" si="348"/>
        <v>#VALUE!</v>
      </c>
      <c r="Y1010" s="11" t="e">
        <f t="shared" si="349"/>
        <v>#VALUE!</v>
      </c>
      <c r="Z1010" s="11" t="e">
        <f t="shared" si="350"/>
        <v>#VALUE!</v>
      </c>
      <c r="AA1010" s="11" t="e">
        <f t="shared" si="351"/>
        <v>#VALUE!</v>
      </c>
      <c r="AB1010" s="11" t="e">
        <f t="shared" si="352"/>
        <v>#VALUE!</v>
      </c>
      <c r="AC1010" s="11" t="e">
        <f t="shared" si="353"/>
        <v>#VALUE!</v>
      </c>
      <c r="AD1010" s="11" t="e">
        <f t="shared" si="354"/>
        <v>#VALUE!</v>
      </c>
      <c r="AE1010" s="11" t="e">
        <f t="shared" si="355"/>
        <v>#VALUE!</v>
      </c>
      <c r="AF1010" s="11" t="e">
        <f t="shared" si="356"/>
        <v>#VALUE!</v>
      </c>
      <c r="AG1010" s="11" t="e">
        <f t="shared" si="357"/>
        <v>#VALUE!</v>
      </c>
      <c r="AH1010" s="11" t="e">
        <f t="shared" si="358"/>
        <v>#VALUE!</v>
      </c>
    </row>
    <row r="1011" spans="1:34">
      <c r="A1011" s="3">
        <v>65197</v>
      </c>
      <c r="B1011" s="4" t="s">
        <v>103</v>
      </c>
      <c r="C1011" s="4" t="s">
        <v>103</v>
      </c>
      <c r="D1011" s="4" t="s">
        <v>103</v>
      </c>
      <c r="E1011" s="4" t="s">
        <v>103</v>
      </c>
      <c r="F1011" s="9" t="s">
        <v>103</v>
      </c>
      <c r="G1011" s="11" t="s">
        <v>103</v>
      </c>
      <c r="H1011" s="9" t="s">
        <v>103</v>
      </c>
      <c r="I1011" s="9" t="s">
        <v>103</v>
      </c>
      <c r="J1011" s="9" t="s">
        <v>103</v>
      </c>
      <c r="K1011" s="9" t="s">
        <v>103</v>
      </c>
      <c r="L1011" s="9" t="s">
        <v>103</v>
      </c>
      <c r="M1011" s="7" t="e">
        <f t="shared" si="359"/>
        <v>#VALUE!</v>
      </c>
      <c r="N1011" s="8" t="e">
        <f t="shared" si="360"/>
        <v>#VALUE!</v>
      </c>
      <c r="O1011" s="8" t="e">
        <f t="shared" si="361"/>
        <v>#VALUE!</v>
      </c>
      <c r="P1011" s="8" t="e">
        <f t="shared" si="362"/>
        <v>#VALUE!</v>
      </c>
      <c r="Q1011" s="8" t="e">
        <f t="shared" si="363"/>
        <v>#VALUE!</v>
      </c>
      <c r="R1011" s="8" t="e">
        <f t="shared" si="364"/>
        <v>#VALUE!</v>
      </c>
      <c r="S1011" s="8" t="e">
        <f t="shared" si="365"/>
        <v>#VALUE!</v>
      </c>
      <c r="T1011" s="8" t="e">
        <f t="shared" si="366"/>
        <v>#VALUE!</v>
      </c>
      <c r="U1011" s="8" t="e">
        <f t="shared" si="367"/>
        <v>#VALUE!</v>
      </c>
      <c r="V1011" s="8" t="e">
        <f t="shared" si="368"/>
        <v>#VALUE!</v>
      </c>
      <c r="W1011" s="8" t="e">
        <f t="shared" si="369"/>
        <v>#VALUE!</v>
      </c>
      <c r="X1011" s="11" t="e">
        <f t="shared" si="348"/>
        <v>#VALUE!</v>
      </c>
      <c r="Y1011" s="11" t="e">
        <f t="shared" si="349"/>
        <v>#VALUE!</v>
      </c>
      <c r="Z1011" s="11" t="e">
        <f t="shared" si="350"/>
        <v>#VALUE!</v>
      </c>
      <c r="AA1011" s="11" t="e">
        <f t="shared" si="351"/>
        <v>#VALUE!</v>
      </c>
      <c r="AB1011" s="11" t="e">
        <f t="shared" si="352"/>
        <v>#VALUE!</v>
      </c>
      <c r="AC1011" s="11" t="e">
        <f t="shared" si="353"/>
        <v>#VALUE!</v>
      </c>
      <c r="AD1011" s="11" t="e">
        <f t="shared" si="354"/>
        <v>#VALUE!</v>
      </c>
      <c r="AE1011" s="11" t="e">
        <f t="shared" si="355"/>
        <v>#VALUE!</v>
      </c>
      <c r="AF1011" s="11" t="e">
        <f t="shared" si="356"/>
        <v>#VALUE!</v>
      </c>
      <c r="AG1011" s="11" t="e">
        <f t="shared" si="357"/>
        <v>#VALUE!</v>
      </c>
      <c r="AH1011" s="11" t="e">
        <f t="shared" si="358"/>
        <v>#VALUE!</v>
      </c>
    </row>
    <row r="1012" spans="1:34">
      <c r="A1012" s="3">
        <v>65228</v>
      </c>
      <c r="B1012" s="4" t="s">
        <v>103</v>
      </c>
      <c r="C1012" s="4" t="s">
        <v>103</v>
      </c>
      <c r="D1012" s="4" t="s">
        <v>103</v>
      </c>
      <c r="E1012" s="4" t="s">
        <v>103</v>
      </c>
      <c r="F1012" s="9" t="s">
        <v>103</v>
      </c>
      <c r="G1012" s="11" t="s">
        <v>103</v>
      </c>
      <c r="H1012" s="9" t="s">
        <v>103</v>
      </c>
      <c r="I1012" s="9" t="s">
        <v>103</v>
      </c>
      <c r="J1012" s="9" t="s">
        <v>103</v>
      </c>
      <c r="K1012" s="9" t="s">
        <v>103</v>
      </c>
      <c r="L1012" s="9" t="s">
        <v>103</v>
      </c>
      <c r="M1012" s="7" t="e">
        <f t="shared" si="359"/>
        <v>#VALUE!</v>
      </c>
      <c r="N1012" s="8" t="e">
        <f t="shared" si="360"/>
        <v>#VALUE!</v>
      </c>
      <c r="O1012" s="8" t="e">
        <f t="shared" si="361"/>
        <v>#VALUE!</v>
      </c>
      <c r="P1012" s="8" t="e">
        <f t="shared" si="362"/>
        <v>#VALUE!</v>
      </c>
      <c r="Q1012" s="8" t="e">
        <f t="shared" si="363"/>
        <v>#VALUE!</v>
      </c>
      <c r="R1012" s="8" t="e">
        <f t="shared" si="364"/>
        <v>#VALUE!</v>
      </c>
      <c r="S1012" s="8" t="e">
        <f t="shared" si="365"/>
        <v>#VALUE!</v>
      </c>
      <c r="T1012" s="8" t="e">
        <f t="shared" si="366"/>
        <v>#VALUE!</v>
      </c>
      <c r="U1012" s="8" t="e">
        <f t="shared" si="367"/>
        <v>#VALUE!</v>
      </c>
      <c r="V1012" s="8" t="e">
        <f t="shared" si="368"/>
        <v>#VALUE!</v>
      </c>
      <c r="W1012" s="8" t="e">
        <f t="shared" si="369"/>
        <v>#VALUE!</v>
      </c>
      <c r="X1012" s="11" t="e">
        <f t="shared" si="348"/>
        <v>#VALUE!</v>
      </c>
      <c r="Y1012" s="11" t="e">
        <f t="shared" si="349"/>
        <v>#VALUE!</v>
      </c>
      <c r="Z1012" s="11" t="e">
        <f t="shared" si="350"/>
        <v>#VALUE!</v>
      </c>
      <c r="AA1012" s="11" t="e">
        <f t="shared" si="351"/>
        <v>#VALUE!</v>
      </c>
      <c r="AB1012" s="11" t="e">
        <f t="shared" si="352"/>
        <v>#VALUE!</v>
      </c>
      <c r="AC1012" s="11" t="e">
        <f t="shared" si="353"/>
        <v>#VALUE!</v>
      </c>
      <c r="AD1012" s="11" t="e">
        <f t="shared" si="354"/>
        <v>#VALUE!</v>
      </c>
      <c r="AE1012" s="11" t="e">
        <f t="shared" si="355"/>
        <v>#VALUE!</v>
      </c>
      <c r="AF1012" s="11" t="e">
        <f t="shared" si="356"/>
        <v>#VALUE!</v>
      </c>
      <c r="AG1012" s="11" t="e">
        <f t="shared" si="357"/>
        <v>#VALUE!</v>
      </c>
      <c r="AH1012" s="11" t="e">
        <f t="shared" si="358"/>
        <v>#VALUE!</v>
      </c>
    </row>
    <row r="1013" spans="1:34">
      <c r="A1013" s="3">
        <v>65259</v>
      </c>
      <c r="B1013" s="4" t="s">
        <v>103</v>
      </c>
      <c r="C1013" s="4" t="s">
        <v>103</v>
      </c>
      <c r="D1013" s="4" t="s">
        <v>103</v>
      </c>
      <c r="E1013" s="4" t="s">
        <v>103</v>
      </c>
      <c r="F1013" s="9" t="s">
        <v>103</v>
      </c>
      <c r="G1013" s="11" t="s">
        <v>103</v>
      </c>
      <c r="H1013" s="9" t="s">
        <v>103</v>
      </c>
      <c r="I1013" s="9" t="s">
        <v>103</v>
      </c>
      <c r="J1013" s="9" t="s">
        <v>103</v>
      </c>
      <c r="K1013" s="9" t="s">
        <v>103</v>
      </c>
      <c r="L1013" s="9" t="s">
        <v>103</v>
      </c>
      <c r="M1013" s="7" t="e">
        <f t="shared" si="359"/>
        <v>#VALUE!</v>
      </c>
      <c r="N1013" s="8" t="e">
        <f t="shared" si="360"/>
        <v>#VALUE!</v>
      </c>
      <c r="O1013" s="8" t="e">
        <f t="shared" si="361"/>
        <v>#VALUE!</v>
      </c>
      <c r="P1013" s="8" t="e">
        <f t="shared" si="362"/>
        <v>#VALUE!</v>
      </c>
      <c r="Q1013" s="8" t="e">
        <f t="shared" si="363"/>
        <v>#VALUE!</v>
      </c>
      <c r="R1013" s="8" t="e">
        <f t="shared" si="364"/>
        <v>#VALUE!</v>
      </c>
      <c r="S1013" s="8" t="e">
        <f t="shared" si="365"/>
        <v>#VALUE!</v>
      </c>
      <c r="T1013" s="8" t="e">
        <f t="shared" si="366"/>
        <v>#VALUE!</v>
      </c>
      <c r="U1013" s="8" t="e">
        <f t="shared" si="367"/>
        <v>#VALUE!</v>
      </c>
      <c r="V1013" s="8" t="e">
        <f t="shared" si="368"/>
        <v>#VALUE!</v>
      </c>
      <c r="W1013" s="8" t="e">
        <f t="shared" si="369"/>
        <v>#VALUE!</v>
      </c>
      <c r="X1013" s="11" t="e">
        <f t="shared" si="348"/>
        <v>#VALUE!</v>
      </c>
      <c r="Y1013" s="11" t="e">
        <f t="shared" si="349"/>
        <v>#VALUE!</v>
      </c>
      <c r="Z1013" s="11" t="e">
        <f t="shared" si="350"/>
        <v>#VALUE!</v>
      </c>
      <c r="AA1013" s="11" t="e">
        <f t="shared" si="351"/>
        <v>#VALUE!</v>
      </c>
      <c r="AB1013" s="11" t="e">
        <f t="shared" si="352"/>
        <v>#VALUE!</v>
      </c>
      <c r="AC1013" s="11" t="e">
        <f t="shared" si="353"/>
        <v>#VALUE!</v>
      </c>
      <c r="AD1013" s="11" t="e">
        <f t="shared" si="354"/>
        <v>#VALUE!</v>
      </c>
      <c r="AE1013" s="11" t="e">
        <f t="shared" si="355"/>
        <v>#VALUE!</v>
      </c>
      <c r="AF1013" s="11" t="e">
        <f t="shared" si="356"/>
        <v>#VALUE!</v>
      </c>
      <c r="AG1013" s="11" t="e">
        <f t="shared" si="357"/>
        <v>#VALUE!</v>
      </c>
      <c r="AH1013" s="11" t="e">
        <f t="shared" si="358"/>
        <v>#VALUE!</v>
      </c>
    </row>
    <row r="1014" spans="1:34">
      <c r="A1014" s="3">
        <v>65289</v>
      </c>
      <c r="B1014" s="4" t="s">
        <v>103</v>
      </c>
      <c r="C1014" s="4" t="s">
        <v>103</v>
      </c>
      <c r="D1014" s="4" t="s">
        <v>103</v>
      </c>
      <c r="E1014" s="4" t="s">
        <v>103</v>
      </c>
      <c r="F1014" s="9" t="s">
        <v>103</v>
      </c>
      <c r="G1014" s="11" t="s">
        <v>103</v>
      </c>
      <c r="H1014" s="9" t="s">
        <v>103</v>
      </c>
      <c r="I1014" s="9" t="s">
        <v>103</v>
      </c>
      <c r="J1014" s="9" t="s">
        <v>103</v>
      </c>
      <c r="K1014" s="9" t="s">
        <v>103</v>
      </c>
      <c r="L1014" s="9" t="s">
        <v>103</v>
      </c>
      <c r="M1014" s="7" t="e">
        <f t="shared" si="359"/>
        <v>#VALUE!</v>
      </c>
      <c r="N1014" s="8" t="e">
        <f t="shared" si="360"/>
        <v>#VALUE!</v>
      </c>
      <c r="O1014" s="8" t="e">
        <f t="shared" si="361"/>
        <v>#VALUE!</v>
      </c>
      <c r="P1014" s="8" t="e">
        <f t="shared" si="362"/>
        <v>#VALUE!</v>
      </c>
      <c r="Q1014" s="8" t="e">
        <f t="shared" si="363"/>
        <v>#VALUE!</v>
      </c>
      <c r="R1014" s="8" t="e">
        <f t="shared" si="364"/>
        <v>#VALUE!</v>
      </c>
      <c r="S1014" s="8" t="e">
        <f t="shared" si="365"/>
        <v>#VALUE!</v>
      </c>
      <c r="T1014" s="8" t="e">
        <f t="shared" si="366"/>
        <v>#VALUE!</v>
      </c>
      <c r="U1014" s="8" t="e">
        <f t="shared" si="367"/>
        <v>#VALUE!</v>
      </c>
      <c r="V1014" s="8" t="e">
        <f t="shared" si="368"/>
        <v>#VALUE!</v>
      </c>
      <c r="W1014" s="8" t="e">
        <f t="shared" si="369"/>
        <v>#VALUE!</v>
      </c>
      <c r="X1014" s="11" t="e">
        <f t="shared" si="348"/>
        <v>#VALUE!</v>
      </c>
      <c r="Y1014" s="11" t="e">
        <f t="shared" si="349"/>
        <v>#VALUE!</v>
      </c>
      <c r="Z1014" s="11" t="e">
        <f t="shared" si="350"/>
        <v>#VALUE!</v>
      </c>
      <c r="AA1014" s="11" t="e">
        <f t="shared" si="351"/>
        <v>#VALUE!</v>
      </c>
      <c r="AB1014" s="11" t="e">
        <f t="shared" si="352"/>
        <v>#VALUE!</v>
      </c>
      <c r="AC1014" s="11" t="e">
        <f t="shared" si="353"/>
        <v>#VALUE!</v>
      </c>
      <c r="AD1014" s="11" t="e">
        <f t="shared" si="354"/>
        <v>#VALUE!</v>
      </c>
      <c r="AE1014" s="11" t="e">
        <f t="shared" si="355"/>
        <v>#VALUE!</v>
      </c>
      <c r="AF1014" s="11" t="e">
        <f t="shared" si="356"/>
        <v>#VALUE!</v>
      </c>
      <c r="AG1014" s="11" t="e">
        <f t="shared" si="357"/>
        <v>#VALUE!</v>
      </c>
      <c r="AH1014" s="11" t="e">
        <f t="shared" si="358"/>
        <v>#VALUE!</v>
      </c>
    </row>
    <row r="1015" spans="1:34">
      <c r="A1015" s="3">
        <v>65320</v>
      </c>
      <c r="B1015" s="4" t="s">
        <v>103</v>
      </c>
      <c r="C1015" s="4" t="s">
        <v>103</v>
      </c>
      <c r="D1015" s="4" t="s">
        <v>103</v>
      </c>
      <c r="E1015" s="4" t="s">
        <v>103</v>
      </c>
      <c r="F1015" s="9" t="s">
        <v>103</v>
      </c>
      <c r="G1015" s="11" t="s">
        <v>103</v>
      </c>
      <c r="H1015" s="9" t="s">
        <v>103</v>
      </c>
      <c r="I1015" s="9" t="s">
        <v>103</v>
      </c>
      <c r="J1015" s="9" t="s">
        <v>103</v>
      </c>
      <c r="K1015" s="9" t="s">
        <v>103</v>
      </c>
      <c r="L1015" s="9" t="s">
        <v>103</v>
      </c>
      <c r="M1015" s="7" t="e">
        <f t="shared" si="359"/>
        <v>#VALUE!</v>
      </c>
      <c r="N1015" s="8" t="e">
        <f t="shared" si="360"/>
        <v>#VALUE!</v>
      </c>
      <c r="O1015" s="8" t="e">
        <f t="shared" si="361"/>
        <v>#VALUE!</v>
      </c>
      <c r="P1015" s="8" t="e">
        <f t="shared" si="362"/>
        <v>#VALUE!</v>
      </c>
      <c r="Q1015" s="8" t="e">
        <f t="shared" si="363"/>
        <v>#VALUE!</v>
      </c>
      <c r="R1015" s="8" t="e">
        <f t="shared" si="364"/>
        <v>#VALUE!</v>
      </c>
      <c r="S1015" s="8" t="e">
        <f t="shared" si="365"/>
        <v>#VALUE!</v>
      </c>
      <c r="T1015" s="8" t="e">
        <f t="shared" si="366"/>
        <v>#VALUE!</v>
      </c>
      <c r="U1015" s="8" t="e">
        <f t="shared" si="367"/>
        <v>#VALUE!</v>
      </c>
      <c r="V1015" s="8" t="e">
        <f t="shared" si="368"/>
        <v>#VALUE!</v>
      </c>
      <c r="W1015" s="8" t="e">
        <f t="shared" si="369"/>
        <v>#VALUE!</v>
      </c>
      <c r="X1015" s="11" t="e">
        <f t="shared" si="348"/>
        <v>#VALUE!</v>
      </c>
      <c r="Y1015" s="11" t="e">
        <f t="shared" si="349"/>
        <v>#VALUE!</v>
      </c>
      <c r="Z1015" s="11" t="e">
        <f t="shared" si="350"/>
        <v>#VALUE!</v>
      </c>
      <c r="AA1015" s="11" t="e">
        <f t="shared" si="351"/>
        <v>#VALUE!</v>
      </c>
      <c r="AB1015" s="11" t="e">
        <f t="shared" si="352"/>
        <v>#VALUE!</v>
      </c>
      <c r="AC1015" s="11" t="e">
        <f t="shared" si="353"/>
        <v>#VALUE!</v>
      </c>
      <c r="AD1015" s="11" t="e">
        <f t="shared" si="354"/>
        <v>#VALUE!</v>
      </c>
      <c r="AE1015" s="11" t="e">
        <f t="shared" si="355"/>
        <v>#VALUE!</v>
      </c>
      <c r="AF1015" s="11" t="e">
        <f t="shared" si="356"/>
        <v>#VALUE!</v>
      </c>
      <c r="AG1015" s="11" t="e">
        <f t="shared" si="357"/>
        <v>#VALUE!</v>
      </c>
      <c r="AH1015" s="11" t="e">
        <f t="shared" si="358"/>
        <v>#VALUE!</v>
      </c>
    </row>
    <row r="1016" spans="1:34">
      <c r="A1016" s="3">
        <v>65350</v>
      </c>
      <c r="B1016" s="4" t="s">
        <v>103</v>
      </c>
      <c r="C1016" s="4" t="s">
        <v>103</v>
      </c>
      <c r="D1016" s="4" t="s">
        <v>103</v>
      </c>
      <c r="E1016" s="4" t="s">
        <v>103</v>
      </c>
      <c r="F1016" s="9" t="s">
        <v>103</v>
      </c>
      <c r="G1016" s="11" t="s">
        <v>103</v>
      </c>
      <c r="H1016" s="9" t="s">
        <v>103</v>
      </c>
      <c r="I1016" s="9" t="s">
        <v>103</v>
      </c>
      <c r="J1016" s="9" t="s">
        <v>103</v>
      </c>
      <c r="K1016" s="9" t="s">
        <v>103</v>
      </c>
      <c r="L1016" s="9" t="s">
        <v>103</v>
      </c>
      <c r="M1016" s="7" t="e">
        <f t="shared" si="359"/>
        <v>#VALUE!</v>
      </c>
      <c r="N1016" s="8" t="e">
        <f t="shared" si="360"/>
        <v>#VALUE!</v>
      </c>
      <c r="O1016" s="8" t="e">
        <f t="shared" si="361"/>
        <v>#VALUE!</v>
      </c>
      <c r="P1016" s="8" t="e">
        <f t="shared" si="362"/>
        <v>#VALUE!</v>
      </c>
      <c r="Q1016" s="8" t="e">
        <f t="shared" si="363"/>
        <v>#VALUE!</v>
      </c>
      <c r="R1016" s="8" t="e">
        <f t="shared" si="364"/>
        <v>#VALUE!</v>
      </c>
      <c r="S1016" s="8" t="e">
        <f t="shared" si="365"/>
        <v>#VALUE!</v>
      </c>
      <c r="T1016" s="8" t="e">
        <f t="shared" si="366"/>
        <v>#VALUE!</v>
      </c>
      <c r="U1016" s="8" t="e">
        <f t="shared" si="367"/>
        <v>#VALUE!</v>
      </c>
      <c r="V1016" s="8" t="e">
        <f t="shared" si="368"/>
        <v>#VALUE!</v>
      </c>
      <c r="W1016" s="8" t="e">
        <f t="shared" si="369"/>
        <v>#VALUE!</v>
      </c>
      <c r="X1016" s="11" t="e">
        <f t="shared" si="348"/>
        <v>#VALUE!</v>
      </c>
      <c r="Y1016" s="11" t="e">
        <f t="shared" si="349"/>
        <v>#VALUE!</v>
      </c>
      <c r="Z1016" s="11" t="e">
        <f t="shared" si="350"/>
        <v>#VALUE!</v>
      </c>
      <c r="AA1016" s="11" t="e">
        <f t="shared" si="351"/>
        <v>#VALUE!</v>
      </c>
      <c r="AB1016" s="11" t="e">
        <f t="shared" si="352"/>
        <v>#VALUE!</v>
      </c>
      <c r="AC1016" s="11" t="e">
        <f t="shared" si="353"/>
        <v>#VALUE!</v>
      </c>
      <c r="AD1016" s="11" t="e">
        <f t="shared" si="354"/>
        <v>#VALUE!</v>
      </c>
      <c r="AE1016" s="11" t="e">
        <f t="shared" si="355"/>
        <v>#VALUE!</v>
      </c>
      <c r="AF1016" s="11" t="e">
        <f t="shared" si="356"/>
        <v>#VALUE!</v>
      </c>
      <c r="AG1016" s="11" t="e">
        <f t="shared" si="357"/>
        <v>#VALUE!</v>
      </c>
      <c r="AH1016" s="11" t="e">
        <f t="shared" si="358"/>
        <v>#VALUE!</v>
      </c>
    </row>
    <row r="1017" spans="1:34">
      <c r="A1017" s="3">
        <v>65381</v>
      </c>
      <c r="B1017" s="4" t="s">
        <v>103</v>
      </c>
      <c r="C1017" s="4" t="s">
        <v>103</v>
      </c>
      <c r="D1017" s="4" t="s">
        <v>103</v>
      </c>
      <c r="E1017" s="4" t="s">
        <v>103</v>
      </c>
      <c r="F1017" s="9" t="s">
        <v>103</v>
      </c>
      <c r="G1017" s="11" t="s">
        <v>103</v>
      </c>
      <c r="H1017" s="9" t="s">
        <v>103</v>
      </c>
      <c r="I1017" s="9" t="s">
        <v>103</v>
      </c>
      <c r="J1017" s="9" t="s">
        <v>103</v>
      </c>
      <c r="K1017" s="9" t="s">
        <v>103</v>
      </c>
      <c r="L1017" s="9" t="s">
        <v>103</v>
      </c>
      <c r="M1017" s="7" t="e">
        <f t="shared" si="359"/>
        <v>#VALUE!</v>
      </c>
      <c r="N1017" s="8" t="e">
        <f t="shared" si="360"/>
        <v>#VALUE!</v>
      </c>
      <c r="O1017" s="8" t="e">
        <f t="shared" si="361"/>
        <v>#VALUE!</v>
      </c>
      <c r="P1017" s="8" t="e">
        <f t="shared" si="362"/>
        <v>#VALUE!</v>
      </c>
      <c r="Q1017" s="8" t="e">
        <f t="shared" si="363"/>
        <v>#VALUE!</v>
      </c>
      <c r="R1017" s="8" t="e">
        <f t="shared" si="364"/>
        <v>#VALUE!</v>
      </c>
      <c r="S1017" s="8" t="e">
        <f t="shared" si="365"/>
        <v>#VALUE!</v>
      </c>
      <c r="T1017" s="8" t="e">
        <f t="shared" si="366"/>
        <v>#VALUE!</v>
      </c>
      <c r="U1017" s="8" t="e">
        <f t="shared" si="367"/>
        <v>#VALUE!</v>
      </c>
      <c r="V1017" s="8" t="e">
        <f t="shared" si="368"/>
        <v>#VALUE!</v>
      </c>
      <c r="W1017" s="8" t="e">
        <f t="shared" si="369"/>
        <v>#VALUE!</v>
      </c>
      <c r="X1017" s="11" t="e">
        <f t="shared" si="348"/>
        <v>#VALUE!</v>
      </c>
      <c r="Y1017" s="11" t="e">
        <f t="shared" si="349"/>
        <v>#VALUE!</v>
      </c>
      <c r="Z1017" s="11" t="e">
        <f t="shared" si="350"/>
        <v>#VALUE!</v>
      </c>
      <c r="AA1017" s="11" t="e">
        <f t="shared" si="351"/>
        <v>#VALUE!</v>
      </c>
      <c r="AB1017" s="11" t="e">
        <f t="shared" si="352"/>
        <v>#VALUE!</v>
      </c>
      <c r="AC1017" s="11" t="e">
        <f t="shared" si="353"/>
        <v>#VALUE!</v>
      </c>
      <c r="AD1017" s="11" t="e">
        <f t="shared" si="354"/>
        <v>#VALUE!</v>
      </c>
      <c r="AE1017" s="11" t="e">
        <f t="shared" si="355"/>
        <v>#VALUE!</v>
      </c>
      <c r="AF1017" s="11" t="e">
        <f t="shared" si="356"/>
        <v>#VALUE!</v>
      </c>
      <c r="AG1017" s="11" t="e">
        <f t="shared" si="357"/>
        <v>#VALUE!</v>
      </c>
      <c r="AH1017" s="11" t="e">
        <f t="shared" si="358"/>
        <v>#VALUE!</v>
      </c>
    </row>
    <row r="1018" spans="1:34">
      <c r="A1018" s="3">
        <v>65412</v>
      </c>
      <c r="B1018" s="4" t="s">
        <v>103</v>
      </c>
      <c r="C1018" s="4" t="s">
        <v>103</v>
      </c>
      <c r="D1018" s="4" t="s">
        <v>103</v>
      </c>
      <c r="E1018" s="4" t="s">
        <v>103</v>
      </c>
      <c r="F1018" s="9" t="s">
        <v>103</v>
      </c>
      <c r="G1018" s="11" t="s">
        <v>103</v>
      </c>
      <c r="H1018" s="9" t="s">
        <v>103</v>
      </c>
      <c r="I1018" s="9" t="s">
        <v>103</v>
      </c>
      <c r="J1018" s="9" t="s">
        <v>103</v>
      </c>
      <c r="K1018" s="9" t="s">
        <v>103</v>
      </c>
      <c r="L1018" s="9" t="s">
        <v>103</v>
      </c>
      <c r="M1018" s="7" t="e">
        <f t="shared" si="359"/>
        <v>#VALUE!</v>
      </c>
      <c r="N1018" s="8" t="e">
        <f t="shared" si="360"/>
        <v>#VALUE!</v>
      </c>
      <c r="O1018" s="8" t="e">
        <f t="shared" si="361"/>
        <v>#VALUE!</v>
      </c>
      <c r="P1018" s="8" t="e">
        <f t="shared" si="362"/>
        <v>#VALUE!</v>
      </c>
      <c r="Q1018" s="8" t="e">
        <f t="shared" si="363"/>
        <v>#VALUE!</v>
      </c>
      <c r="R1018" s="8" t="e">
        <f t="shared" si="364"/>
        <v>#VALUE!</v>
      </c>
      <c r="S1018" s="8" t="e">
        <f t="shared" si="365"/>
        <v>#VALUE!</v>
      </c>
      <c r="T1018" s="8" t="e">
        <f t="shared" si="366"/>
        <v>#VALUE!</v>
      </c>
      <c r="U1018" s="8" t="e">
        <f t="shared" si="367"/>
        <v>#VALUE!</v>
      </c>
      <c r="V1018" s="8" t="e">
        <f t="shared" si="368"/>
        <v>#VALUE!</v>
      </c>
      <c r="W1018" s="8" t="e">
        <f t="shared" si="369"/>
        <v>#VALUE!</v>
      </c>
      <c r="X1018" s="11" t="e">
        <f t="shared" si="348"/>
        <v>#VALUE!</v>
      </c>
      <c r="Y1018" s="11" t="e">
        <f t="shared" si="349"/>
        <v>#VALUE!</v>
      </c>
      <c r="Z1018" s="11" t="e">
        <f t="shared" si="350"/>
        <v>#VALUE!</v>
      </c>
      <c r="AA1018" s="11" t="e">
        <f t="shared" si="351"/>
        <v>#VALUE!</v>
      </c>
      <c r="AB1018" s="11" t="e">
        <f t="shared" si="352"/>
        <v>#VALUE!</v>
      </c>
      <c r="AC1018" s="11" t="e">
        <f t="shared" si="353"/>
        <v>#VALUE!</v>
      </c>
      <c r="AD1018" s="11" t="e">
        <f t="shared" si="354"/>
        <v>#VALUE!</v>
      </c>
      <c r="AE1018" s="11" t="e">
        <f t="shared" si="355"/>
        <v>#VALUE!</v>
      </c>
      <c r="AF1018" s="11" t="e">
        <f t="shared" si="356"/>
        <v>#VALUE!</v>
      </c>
      <c r="AG1018" s="11" t="e">
        <f t="shared" si="357"/>
        <v>#VALUE!</v>
      </c>
      <c r="AH1018" s="11" t="e">
        <f t="shared" si="358"/>
        <v>#VALUE!</v>
      </c>
    </row>
    <row r="1019" spans="1:34">
      <c r="A1019" s="3">
        <v>65440</v>
      </c>
      <c r="B1019" s="4" t="s">
        <v>103</v>
      </c>
      <c r="C1019" s="4" t="s">
        <v>103</v>
      </c>
      <c r="D1019" s="4" t="s">
        <v>103</v>
      </c>
      <c r="E1019" s="4" t="s">
        <v>103</v>
      </c>
      <c r="F1019" s="9" t="s">
        <v>103</v>
      </c>
      <c r="G1019" s="11" t="s">
        <v>103</v>
      </c>
      <c r="H1019" s="9" t="s">
        <v>103</v>
      </c>
      <c r="I1019" s="9" t="s">
        <v>103</v>
      </c>
      <c r="J1019" s="9" t="s">
        <v>103</v>
      </c>
      <c r="K1019" s="9" t="s">
        <v>103</v>
      </c>
      <c r="L1019" s="9" t="s">
        <v>103</v>
      </c>
      <c r="M1019" s="7" t="e">
        <f t="shared" si="359"/>
        <v>#VALUE!</v>
      </c>
      <c r="N1019" s="8" t="e">
        <f t="shared" si="360"/>
        <v>#VALUE!</v>
      </c>
      <c r="O1019" s="8" t="e">
        <f t="shared" si="361"/>
        <v>#VALUE!</v>
      </c>
      <c r="P1019" s="8" t="e">
        <f t="shared" si="362"/>
        <v>#VALUE!</v>
      </c>
      <c r="Q1019" s="8" t="e">
        <f t="shared" si="363"/>
        <v>#VALUE!</v>
      </c>
      <c r="R1019" s="8" t="e">
        <f t="shared" si="364"/>
        <v>#VALUE!</v>
      </c>
      <c r="S1019" s="8" t="e">
        <f t="shared" si="365"/>
        <v>#VALUE!</v>
      </c>
      <c r="T1019" s="8" t="e">
        <f t="shared" si="366"/>
        <v>#VALUE!</v>
      </c>
      <c r="U1019" s="8" t="e">
        <f t="shared" si="367"/>
        <v>#VALUE!</v>
      </c>
      <c r="V1019" s="8" t="e">
        <f t="shared" si="368"/>
        <v>#VALUE!</v>
      </c>
      <c r="W1019" s="8" t="e">
        <f t="shared" si="369"/>
        <v>#VALUE!</v>
      </c>
      <c r="X1019" s="11" t="e">
        <f t="shared" si="348"/>
        <v>#VALUE!</v>
      </c>
      <c r="Y1019" s="11" t="e">
        <f t="shared" si="349"/>
        <v>#VALUE!</v>
      </c>
      <c r="Z1019" s="11" t="e">
        <f t="shared" si="350"/>
        <v>#VALUE!</v>
      </c>
      <c r="AA1019" s="11" t="e">
        <f t="shared" si="351"/>
        <v>#VALUE!</v>
      </c>
      <c r="AB1019" s="11" t="e">
        <f t="shared" si="352"/>
        <v>#VALUE!</v>
      </c>
      <c r="AC1019" s="11" t="e">
        <f t="shared" si="353"/>
        <v>#VALUE!</v>
      </c>
      <c r="AD1019" s="11" t="e">
        <f t="shared" si="354"/>
        <v>#VALUE!</v>
      </c>
      <c r="AE1019" s="11" t="e">
        <f t="shared" si="355"/>
        <v>#VALUE!</v>
      </c>
      <c r="AF1019" s="11" t="e">
        <f t="shared" si="356"/>
        <v>#VALUE!</v>
      </c>
      <c r="AG1019" s="11" t="e">
        <f t="shared" si="357"/>
        <v>#VALUE!</v>
      </c>
      <c r="AH1019" s="11" t="e">
        <f t="shared" si="358"/>
        <v>#VALUE!</v>
      </c>
    </row>
    <row r="1020" spans="1:34">
      <c r="A1020" s="3">
        <v>65471</v>
      </c>
      <c r="B1020" s="4" t="s">
        <v>103</v>
      </c>
      <c r="C1020" s="4" t="s">
        <v>103</v>
      </c>
      <c r="D1020" s="4" t="s">
        <v>103</v>
      </c>
      <c r="E1020" s="4" t="s">
        <v>103</v>
      </c>
      <c r="F1020" s="9" t="s">
        <v>103</v>
      </c>
      <c r="G1020" s="11" t="s">
        <v>103</v>
      </c>
      <c r="H1020" s="9" t="s">
        <v>103</v>
      </c>
      <c r="I1020" s="9" t="s">
        <v>103</v>
      </c>
      <c r="J1020" s="9" t="s">
        <v>103</v>
      </c>
      <c r="K1020" s="9" t="s">
        <v>103</v>
      </c>
      <c r="L1020" s="9" t="s">
        <v>103</v>
      </c>
      <c r="M1020" s="7" t="e">
        <f t="shared" si="359"/>
        <v>#VALUE!</v>
      </c>
      <c r="N1020" s="8" t="e">
        <f t="shared" si="360"/>
        <v>#VALUE!</v>
      </c>
      <c r="O1020" s="8" t="e">
        <f t="shared" si="361"/>
        <v>#VALUE!</v>
      </c>
      <c r="P1020" s="8" t="e">
        <f t="shared" si="362"/>
        <v>#VALUE!</v>
      </c>
      <c r="Q1020" s="8" t="e">
        <f t="shared" si="363"/>
        <v>#VALUE!</v>
      </c>
      <c r="R1020" s="8" t="e">
        <f t="shared" si="364"/>
        <v>#VALUE!</v>
      </c>
      <c r="S1020" s="8" t="e">
        <f t="shared" si="365"/>
        <v>#VALUE!</v>
      </c>
      <c r="T1020" s="8" t="e">
        <f t="shared" si="366"/>
        <v>#VALUE!</v>
      </c>
      <c r="U1020" s="8" t="e">
        <f t="shared" si="367"/>
        <v>#VALUE!</v>
      </c>
      <c r="V1020" s="8" t="e">
        <f t="shared" si="368"/>
        <v>#VALUE!</v>
      </c>
      <c r="W1020" s="8" t="e">
        <f t="shared" si="369"/>
        <v>#VALUE!</v>
      </c>
      <c r="X1020" s="11" t="e">
        <f t="shared" si="348"/>
        <v>#VALUE!</v>
      </c>
      <c r="Y1020" s="11" t="e">
        <f t="shared" si="349"/>
        <v>#VALUE!</v>
      </c>
      <c r="Z1020" s="11" t="e">
        <f t="shared" si="350"/>
        <v>#VALUE!</v>
      </c>
      <c r="AA1020" s="11" t="e">
        <f t="shared" si="351"/>
        <v>#VALUE!</v>
      </c>
      <c r="AB1020" s="11" t="e">
        <f t="shared" si="352"/>
        <v>#VALUE!</v>
      </c>
      <c r="AC1020" s="11" t="e">
        <f t="shared" si="353"/>
        <v>#VALUE!</v>
      </c>
      <c r="AD1020" s="11" t="e">
        <f t="shared" si="354"/>
        <v>#VALUE!</v>
      </c>
      <c r="AE1020" s="11" t="e">
        <f t="shared" si="355"/>
        <v>#VALUE!</v>
      </c>
      <c r="AF1020" s="11" t="e">
        <f t="shared" si="356"/>
        <v>#VALUE!</v>
      </c>
      <c r="AG1020" s="11" t="e">
        <f t="shared" si="357"/>
        <v>#VALUE!</v>
      </c>
      <c r="AH1020" s="11" t="e">
        <f t="shared" si="358"/>
        <v>#VALUE!</v>
      </c>
    </row>
    <row r="1021" spans="1:34">
      <c r="A1021" s="3">
        <v>65501</v>
      </c>
      <c r="B1021" s="4" t="s">
        <v>103</v>
      </c>
      <c r="C1021" s="4" t="s">
        <v>103</v>
      </c>
      <c r="D1021" s="4" t="s">
        <v>103</v>
      </c>
      <c r="E1021" s="4" t="s">
        <v>103</v>
      </c>
      <c r="F1021" s="9" t="s">
        <v>103</v>
      </c>
      <c r="G1021" s="11" t="s">
        <v>103</v>
      </c>
      <c r="H1021" s="9" t="s">
        <v>103</v>
      </c>
      <c r="I1021" s="9" t="s">
        <v>103</v>
      </c>
      <c r="J1021" s="9" t="s">
        <v>103</v>
      </c>
      <c r="K1021" s="9" t="s">
        <v>103</v>
      </c>
      <c r="L1021" s="9" t="s">
        <v>103</v>
      </c>
      <c r="M1021" s="7" t="e">
        <f t="shared" si="359"/>
        <v>#VALUE!</v>
      </c>
      <c r="N1021" s="8" t="e">
        <f t="shared" si="360"/>
        <v>#VALUE!</v>
      </c>
      <c r="O1021" s="8" t="e">
        <f t="shared" si="361"/>
        <v>#VALUE!</v>
      </c>
      <c r="P1021" s="8" t="e">
        <f t="shared" si="362"/>
        <v>#VALUE!</v>
      </c>
      <c r="Q1021" s="8" t="e">
        <f t="shared" si="363"/>
        <v>#VALUE!</v>
      </c>
      <c r="R1021" s="8" t="e">
        <f t="shared" si="364"/>
        <v>#VALUE!</v>
      </c>
      <c r="S1021" s="8" t="e">
        <f t="shared" si="365"/>
        <v>#VALUE!</v>
      </c>
      <c r="T1021" s="8" t="e">
        <f t="shared" si="366"/>
        <v>#VALUE!</v>
      </c>
      <c r="U1021" s="8" t="e">
        <f t="shared" si="367"/>
        <v>#VALUE!</v>
      </c>
      <c r="V1021" s="8" t="e">
        <f t="shared" si="368"/>
        <v>#VALUE!</v>
      </c>
      <c r="W1021" s="8" t="e">
        <f t="shared" si="369"/>
        <v>#VALUE!</v>
      </c>
      <c r="X1021" s="11" t="e">
        <f t="shared" si="348"/>
        <v>#VALUE!</v>
      </c>
      <c r="Y1021" s="11" t="e">
        <f t="shared" si="349"/>
        <v>#VALUE!</v>
      </c>
      <c r="Z1021" s="11" t="e">
        <f t="shared" si="350"/>
        <v>#VALUE!</v>
      </c>
      <c r="AA1021" s="11" t="e">
        <f t="shared" si="351"/>
        <v>#VALUE!</v>
      </c>
      <c r="AB1021" s="11" t="e">
        <f t="shared" si="352"/>
        <v>#VALUE!</v>
      </c>
      <c r="AC1021" s="11" t="e">
        <f t="shared" si="353"/>
        <v>#VALUE!</v>
      </c>
      <c r="AD1021" s="11" t="e">
        <f t="shared" si="354"/>
        <v>#VALUE!</v>
      </c>
      <c r="AE1021" s="11" t="e">
        <f t="shared" si="355"/>
        <v>#VALUE!</v>
      </c>
      <c r="AF1021" s="11" t="e">
        <f t="shared" si="356"/>
        <v>#VALUE!</v>
      </c>
      <c r="AG1021" s="11" t="e">
        <f t="shared" si="357"/>
        <v>#VALUE!</v>
      </c>
      <c r="AH1021" s="11" t="e">
        <f t="shared" si="358"/>
        <v>#VALUE!</v>
      </c>
    </row>
    <row r="1022" spans="1:34">
      <c r="A1022" s="3">
        <v>65532</v>
      </c>
      <c r="B1022" s="4" t="s">
        <v>103</v>
      </c>
      <c r="C1022" s="4" t="s">
        <v>103</v>
      </c>
      <c r="D1022" s="4" t="s">
        <v>103</v>
      </c>
      <c r="E1022" s="4" t="s">
        <v>103</v>
      </c>
      <c r="F1022" s="9" t="s">
        <v>103</v>
      </c>
      <c r="G1022" s="11" t="s">
        <v>103</v>
      </c>
      <c r="H1022" s="9" t="s">
        <v>103</v>
      </c>
      <c r="I1022" s="9" t="s">
        <v>103</v>
      </c>
      <c r="J1022" s="9" t="s">
        <v>103</v>
      </c>
      <c r="K1022" s="9" t="s">
        <v>103</v>
      </c>
      <c r="L1022" s="9" t="s">
        <v>103</v>
      </c>
      <c r="M1022" s="7" t="e">
        <f t="shared" si="359"/>
        <v>#VALUE!</v>
      </c>
      <c r="N1022" s="8" t="e">
        <f t="shared" si="360"/>
        <v>#VALUE!</v>
      </c>
      <c r="O1022" s="8" t="e">
        <f t="shared" si="361"/>
        <v>#VALUE!</v>
      </c>
      <c r="P1022" s="8" t="e">
        <f t="shared" si="362"/>
        <v>#VALUE!</v>
      </c>
      <c r="Q1022" s="8" t="e">
        <f t="shared" si="363"/>
        <v>#VALUE!</v>
      </c>
      <c r="R1022" s="8" t="e">
        <f t="shared" si="364"/>
        <v>#VALUE!</v>
      </c>
      <c r="S1022" s="8" t="e">
        <f t="shared" si="365"/>
        <v>#VALUE!</v>
      </c>
      <c r="T1022" s="8" t="e">
        <f t="shared" si="366"/>
        <v>#VALUE!</v>
      </c>
      <c r="U1022" s="8" t="e">
        <f t="shared" si="367"/>
        <v>#VALUE!</v>
      </c>
      <c r="V1022" s="8" t="e">
        <f t="shared" si="368"/>
        <v>#VALUE!</v>
      </c>
      <c r="W1022" s="8" t="e">
        <f t="shared" si="369"/>
        <v>#VALUE!</v>
      </c>
      <c r="X1022" s="11" t="e">
        <f t="shared" si="348"/>
        <v>#VALUE!</v>
      </c>
      <c r="Y1022" s="11" t="e">
        <f t="shared" si="349"/>
        <v>#VALUE!</v>
      </c>
      <c r="Z1022" s="11" t="e">
        <f t="shared" si="350"/>
        <v>#VALUE!</v>
      </c>
      <c r="AA1022" s="11" t="e">
        <f t="shared" si="351"/>
        <v>#VALUE!</v>
      </c>
      <c r="AB1022" s="11" t="e">
        <f t="shared" si="352"/>
        <v>#VALUE!</v>
      </c>
      <c r="AC1022" s="11" t="e">
        <f t="shared" si="353"/>
        <v>#VALUE!</v>
      </c>
      <c r="AD1022" s="11" t="e">
        <f t="shared" si="354"/>
        <v>#VALUE!</v>
      </c>
      <c r="AE1022" s="11" t="e">
        <f t="shared" si="355"/>
        <v>#VALUE!</v>
      </c>
      <c r="AF1022" s="11" t="e">
        <f t="shared" si="356"/>
        <v>#VALUE!</v>
      </c>
      <c r="AG1022" s="11" t="e">
        <f t="shared" si="357"/>
        <v>#VALUE!</v>
      </c>
      <c r="AH1022" s="11" t="e">
        <f t="shared" si="358"/>
        <v>#VALUE!</v>
      </c>
    </row>
    <row r="1023" spans="1:34">
      <c r="A1023" s="3">
        <v>65562</v>
      </c>
      <c r="B1023" s="4" t="s">
        <v>103</v>
      </c>
      <c r="C1023" s="4" t="s">
        <v>103</v>
      </c>
      <c r="D1023" s="4" t="s">
        <v>103</v>
      </c>
      <c r="E1023" s="4" t="s">
        <v>103</v>
      </c>
      <c r="F1023" s="9" t="s">
        <v>103</v>
      </c>
      <c r="G1023" s="11" t="s">
        <v>103</v>
      </c>
      <c r="H1023" s="9" t="s">
        <v>103</v>
      </c>
      <c r="I1023" s="9" t="s">
        <v>103</v>
      </c>
      <c r="J1023" s="9" t="s">
        <v>103</v>
      </c>
      <c r="K1023" s="9" t="s">
        <v>103</v>
      </c>
      <c r="L1023" s="9" t="s">
        <v>103</v>
      </c>
      <c r="M1023" s="7" t="e">
        <f t="shared" si="359"/>
        <v>#VALUE!</v>
      </c>
      <c r="N1023" s="8" t="e">
        <f t="shared" si="360"/>
        <v>#VALUE!</v>
      </c>
      <c r="O1023" s="8" t="e">
        <f t="shared" si="361"/>
        <v>#VALUE!</v>
      </c>
      <c r="P1023" s="8" t="e">
        <f t="shared" si="362"/>
        <v>#VALUE!</v>
      </c>
      <c r="Q1023" s="8" t="e">
        <f t="shared" si="363"/>
        <v>#VALUE!</v>
      </c>
      <c r="R1023" s="8" t="e">
        <f t="shared" si="364"/>
        <v>#VALUE!</v>
      </c>
      <c r="S1023" s="8" t="e">
        <f t="shared" si="365"/>
        <v>#VALUE!</v>
      </c>
      <c r="T1023" s="8" t="e">
        <f t="shared" si="366"/>
        <v>#VALUE!</v>
      </c>
      <c r="U1023" s="8" t="e">
        <f t="shared" si="367"/>
        <v>#VALUE!</v>
      </c>
      <c r="V1023" s="8" t="e">
        <f t="shared" si="368"/>
        <v>#VALUE!</v>
      </c>
      <c r="W1023" s="8" t="e">
        <f t="shared" si="369"/>
        <v>#VALUE!</v>
      </c>
      <c r="X1023" s="11" t="e">
        <f t="shared" si="348"/>
        <v>#VALUE!</v>
      </c>
      <c r="Y1023" s="11" t="e">
        <f t="shared" si="349"/>
        <v>#VALUE!</v>
      </c>
      <c r="Z1023" s="11" t="e">
        <f t="shared" si="350"/>
        <v>#VALUE!</v>
      </c>
      <c r="AA1023" s="11" t="e">
        <f t="shared" si="351"/>
        <v>#VALUE!</v>
      </c>
      <c r="AB1023" s="11" t="e">
        <f t="shared" si="352"/>
        <v>#VALUE!</v>
      </c>
      <c r="AC1023" s="11" t="e">
        <f t="shared" si="353"/>
        <v>#VALUE!</v>
      </c>
      <c r="AD1023" s="11" t="e">
        <f t="shared" si="354"/>
        <v>#VALUE!</v>
      </c>
      <c r="AE1023" s="11" t="e">
        <f t="shared" si="355"/>
        <v>#VALUE!</v>
      </c>
      <c r="AF1023" s="11" t="e">
        <f t="shared" si="356"/>
        <v>#VALUE!</v>
      </c>
      <c r="AG1023" s="11" t="e">
        <f t="shared" si="357"/>
        <v>#VALUE!</v>
      </c>
      <c r="AH1023" s="11" t="e">
        <f t="shared" si="358"/>
        <v>#VALUE!</v>
      </c>
    </row>
    <row r="1024" spans="1:34">
      <c r="A1024" s="3">
        <v>65593</v>
      </c>
      <c r="B1024" s="4" t="s">
        <v>103</v>
      </c>
      <c r="C1024" s="4" t="s">
        <v>103</v>
      </c>
      <c r="D1024" s="4" t="s">
        <v>103</v>
      </c>
      <c r="E1024" s="4" t="s">
        <v>103</v>
      </c>
      <c r="F1024" s="9" t="s">
        <v>103</v>
      </c>
      <c r="G1024" s="11" t="s">
        <v>103</v>
      </c>
      <c r="H1024" s="9" t="s">
        <v>103</v>
      </c>
      <c r="I1024" s="9" t="s">
        <v>103</v>
      </c>
      <c r="J1024" s="9" t="s">
        <v>103</v>
      </c>
      <c r="K1024" s="9" t="s">
        <v>103</v>
      </c>
      <c r="L1024" s="9" t="s">
        <v>103</v>
      </c>
      <c r="M1024" s="7" t="e">
        <f t="shared" si="359"/>
        <v>#VALUE!</v>
      </c>
      <c r="N1024" s="8" t="e">
        <f t="shared" si="360"/>
        <v>#VALUE!</v>
      </c>
      <c r="O1024" s="8" t="e">
        <f t="shared" si="361"/>
        <v>#VALUE!</v>
      </c>
      <c r="P1024" s="8" t="e">
        <f t="shared" si="362"/>
        <v>#VALUE!</v>
      </c>
      <c r="Q1024" s="8" t="e">
        <f t="shared" si="363"/>
        <v>#VALUE!</v>
      </c>
      <c r="R1024" s="8" t="e">
        <f t="shared" si="364"/>
        <v>#VALUE!</v>
      </c>
      <c r="S1024" s="8" t="e">
        <f t="shared" si="365"/>
        <v>#VALUE!</v>
      </c>
      <c r="T1024" s="8" t="e">
        <f t="shared" si="366"/>
        <v>#VALUE!</v>
      </c>
      <c r="U1024" s="8" t="e">
        <f t="shared" si="367"/>
        <v>#VALUE!</v>
      </c>
      <c r="V1024" s="8" t="e">
        <f t="shared" si="368"/>
        <v>#VALUE!</v>
      </c>
      <c r="W1024" s="8" t="e">
        <f t="shared" si="369"/>
        <v>#VALUE!</v>
      </c>
      <c r="X1024" s="11" t="e">
        <f t="shared" si="348"/>
        <v>#VALUE!</v>
      </c>
      <c r="Y1024" s="11" t="e">
        <f t="shared" si="349"/>
        <v>#VALUE!</v>
      </c>
      <c r="Z1024" s="11" t="e">
        <f t="shared" si="350"/>
        <v>#VALUE!</v>
      </c>
      <c r="AA1024" s="11" t="e">
        <f t="shared" si="351"/>
        <v>#VALUE!</v>
      </c>
      <c r="AB1024" s="11" t="e">
        <f t="shared" si="352"/>
        <v>#VALUE!</v>
      </c>
      <c r="AC1024" s="11" t="e">
        <f t="shared" si="353"/>
        <v>#VALUE!</v>
      </c>
      <c r="AD1024" s="11" t="e">
        <f t="shared" si="354"/>
        <v>#VALUE!</v>
      </c>
      <c r="AE1024" s="11" t="e">
        <f t="shared" si="355"/>
        <v>#VALUE!</v>
      </c>
      <c r="AF1024" s="11" t="e">
        <f t="shared" si="356"/>
        <v>#VALUE!</v>
      </c>
      <c r="AG1024" s="11" t="e">
        <f t="shared" si="357"/>
        <v>#VALUE!</v>
      </c>
      <c r="AH1024" s="11" t="e">
        <f t="shared" si="358"/>
        <v>#VALUE!</v>
      </c>
    </row>
    <row r="1025" spans="1:34">
      <c r="A1025" s="3">
        <v>65624</v>
      </c>
      <c r="B1025" s="4" t="s">
        <v>103</v>
      </c>
      <c r="C1025" s="4" t="s">
        <v>103</v>
      </c>
      <c r="D1025" s="4" t="s">
        <v>103</v>
      </c>
      <c r="E1025" s="4" t="s">
        <v>103</v>
      </c>
      <c r="F1025" s="9" t="s">
        <v>103</v>
      </c>
      <c r="G1025" s="11" t="s">
        <v>103</v>
      </c>
      <c r="H1025" s="9" t="s">
        <v>103</v>
      </c>
      <c r="I1025" s="9" t="s">
        <v>103</v>
      </c>
      <c r="J1025" s="9" t="s">
        <v>103</v>
      </c>
      <c r="K1025" s="9" t="s">
        <v>103</v>
      </c>
      <c r="L1025" s="9" t="s">
        <v>103</v>
      </c>
      <c r="M1025" s="7" t="e">
        <f t="shared" si="359"/>
        <v>#VALUE!</v>
      </c>
      <c r="N1025" s="8" t="e">
        <f t="shared" si="360"/>
        <v>#VALUE!</v>
      </c>
      <c r="O1025" s="8" t="e">
        <f t="shared" si="361"/>
        <v>#VALUE!</v>
      </c>
      <c r="P1025" s="8" t="e">
        <f t="shared" si="362"/>
        <v>#VALUE!</v>
      </c>
      <c r="Q1025" s="8" t="e">
        <f t="shared" si="363"/>
        <v>#VALUE!</v>
      </c>
      <c r="R1025" s="8" t="e">
        <f t="shared" si="364"/>
        <v>#VALUE!</v>
      </c>
      <c r="S1025" s="8" t="e">
        <f t="shared" si="365"/>
        <v>#VALUE!</v>
      </c>
      <c r="T1025" s="8" t="e">
        <f t="shared" si="366"/>
        <v>#VALUE!</v>
      </c>
      <c r="U1025" s="8" t="e">
        <f t="shared" si="367"/>
        <v>#VALUE!</v>
      </c>
      <c r="V1025" s="8" t="e">
        <f t="shared" si="368"/>
        <v>#VALUE!</v>
      </c>
      <c r="W1025" s="8" t="e">
        <f t="shared" si="369"/>
        <v>#VALUE!</v>
      </c>
      <c r="X1025" s="11" t="e">
        <f t="shared" si="348"/>
        <v>#VALUE!</v>
      </c>
      <c r="Y1025" s="11" t="e">
        <f t="shared" si="349"/>
        <v>#VALUE!</v>
      </c>
      <c r="Z1025" s="11" t="e">
        <f t="shared" si="350"/>
        <v>#VALUE!</v>
      </c>
      <c r="AA1025" s="11" t="e">
        <f t="shared" si="351"/>
        <v>#VALUE!</v>
      </c>
      <c r="AB1025" s="11" t="e">
        <f t="shared" si="352"/>
        <v>#VALUE!</v>
      </c>
      <c r="AC1025" s="11" t="e">
        <f t="shared" si="353"/>
        <v>#VALUE!</v>
      </c>
      <c r="AD1025" s="11" t="e">
        <f t="shared" si="354"/>
        <v>#VALUE!</v>
      </c>
      <c r="AE1025" s="11" t="e">
        <f t="shared" si="355"/>
        <v>#VALUE!</v>
      </c>
      <c r="AF1025" s="11" t="e">
        <f t="shared" si="356"/>
        <v>#VALUE!</v>
      </c>
      <c r="AG1025" s="11" t="e">
        <f t="shared" si="357"/>
        <v>#VALUE!</v>
      </c>
      <c r="AH1025" s="11" t="e">
        <f t="shared" si="358"/>
        <v>#VALUE!</v>
      </c>
    </row>
    <row r="1026" spans="1:34">
      <c r="A1026" s="3">
        <v>65654</v>
      </c>
      <c r="B1026" s="4" t="s">
        <v>103</v>
      </c>
      <c r="C1026" s="4" t="s">
        <v>103</v>
      </c>
      <c r="D1026" s="4" t="s">
        <v>103</v>
      </c>
      <c r="E1026" s="4" t="s">
        <v>103</v>
      </c>
      <c r="F1026" s="9" t="s">
        <v>103</v>
      </c>
      <c r="G1026" s="11" t="s">
        <v>103</v>
      </c>
      <c r="H1026" s="9" t="s">
        <v>103</v>
      </c>
      <c r="I1026" s="9" t="s">
        <v>103</v>
      </c>
      <c r="J1026" s="9" t="s">
        <v>103</v>
      </c>
      <c r="K1026" s="9" t="s">
        <v>103</v>
      </c>
      <c r="L1026" s="9" t="s">
        <v>103</v>
      </c>
      <c r="M1026" s="7" t="e">
        <f t="shared" si="359"/>
        <v>#VALUE!</v>
      </c>
      <c r="N1026" s="8" t="e">
        <f t="shared" si="360"/>
        <v>#VALUE!</v>
      </c>
      <c r="O1026" s="8" t="e">
        <f t="shared" si="361"/>
        <v>#VALUE!</v>
      </c>
      <c r="P1026" s="8" t="e">
        <f t="shared" si="362"/>
        <v>#VALUE!</v>
      </c>
      <c r="Q1026" s="8" t="e">
        <f t="shared" si="363"/>
        <v>#VALUE!</v>
      </c>
      <c r="R1026" s="8" t="e">
        <f t="shared" si="364"/>
        <v>#VALUE!</v>
      </c>
      <c r="S1026" s="8" t="e">
        <f t="shared" si="365"/>
        <v>#VALUE!</v>
      </c>
      <c r="T1026" s="8" t="e">
        <f t="shared" si="366"/>
        <v>#VALUE!</v>
      </c>
      <c r="U1026" s="8" t="e">
        <f t="shared" si="367"/>
        <v>#VALUE!</v>
      </c>
      <c r="V1026" s="8" t="e">
        <f t="shared" si="368"/>
        <v>#VALUE!</v>
      </c>
      <c r="W1026" s="8" t="e">
        <f t="shared" si="369"/>
        <v>#VALUE!</v>
      </c>
      <c r="X1026" s="11" t="e">
        <f t="shared" si="348"/>
        <v>#VALUE!</v>
      </c>
      <c r="Y1026" s="11" t="e">
        <f t="shared" si="349"/>
        <v>#VALUE!</v>
      </c>
      <c r="Z1026" s="11" t="e">
        <f t="shared" si="350"/>
        <v>#VALUE!</v>
      </c>
      <c r="AA1026" s="11" t="e">
        <f t="shared" si="351"/>
        <v>#VALUE!</v>
      </c>
      <c r="AB1026" s="11" t="e">
        <f t="shared" si="352"/>
        <v>#VALUE!</v>
      </c>
      <c r="AC1026" s="11" t="e">
        <f t="shared" si="353"/>
        <v>#VALUE!</v>
      </c>
      <c r="AD1026" s="11" t="e">
        <f t="shared" si="354"/>
        <v>#VALUE!</v>
      </c>
      <c r="AE1026" s="11" t="e">
        <f t="shared" si="355"/>
        <v>#VALUE!</v>
      </c>
      <c r="AF1026" s="11" t="e">
        <f t="shared" si="356"/>
        <v>#VALUE!</v>
      </c>
      <c r="AG1026" s="11" t="e">
        <f t="shared" si="357"/>
        <v>#VALUE!</v>
      </c>
      <c r="AH1026" s="11" t="e">
        <f t="shared" si="358"/>
        <v>#VALUE!</v>
      </c>
    </row>
    <row r="1027" spans="1:34">
      <c r="A1027" s="3">
        <v>65685</v>
      </c>
      <c r="B1027" s="4" t="s">
        <v>103</v>
      </c>
      <c r="C1027" s="4" t="s">
        <v>103</v>
      </c>
      <c r="D1027" s="4" t="s">
        <v>103</v>
      </c>
      <c r="E1027" s="4" t="s">
        <v>103</v>
      </c>
      <c r="F1027" s="9" t="s">
        <v>103</v>
      </c>
      <c r="G1027" s="11" t="s">
        <v>103</v>
      </c>
      <c r="H1027" s="9" t="s">
        <v>103</v>
      </c>
      <c r="I1027" s="9" t="s">
        <v>103</v>
      </c>
      <c r="J1027" s="9" t="s">
        <v>103</v>
      </c>
      <c r="K1027" s="9" t="s">
        <v>103</v>
      </c>
      <c r="L1027" s="9" t="s">
        <v>103</v>
      </c>
      <c r="M1027" s="7" t="e">
        <f t="shared" si="359"/>
        <v>#VALUE!</v>
      </c>
      <c r="N1027" s="8" t="e">
        <f t="shared" si="360"/>
        <v>#VALUE!</v>
      </c>
      <c r="O1027" s="8" t="e">
        <f t="shared" si="361"/>
        <v>#VALUE!</v>
      </c>
      <c r="P1027" s="8" t="e">
        <f t="shared" si="362"/>
        <v>#VALUE!</v>
      </c>
      <c r="Q1027" s="8" t="e">
        <f t="shared" si="363"/>
        <v>#VALUE!</v>
      </c>
      <c r="R1027" s="8" t="e">
        <f t="shared" si="364"/>
        <v>#VALUE!</v>
      </c>
      <c r="S1027" s="8" t="e">
        <f t="shared" si="365"/>
        <v>#VALUE!</v>
      </c>
      <c r="T1027" s="8" t="e">
        <f t="shared" si="366"/>
        <v>#VALUE!</v>
      </c>
      <c r="U1027" s="8" t="e">
        <f t="shared" si="367"/>
        <v>#VALUE!</v>
      </c>
      <c r="V1027" s="8" t="e">
        <f t="shared" si="368"/>
        <v>#VALUE!</v>
      </c>
      <c r="W1027" s="8" t="e">
        <f t="shared" si="369"/>
        <v>#VALUE!</v>
      </c>
      <c r="X1027" s="11" t="e">
        <f t="shared" si="348"/>
        <v>#VALUE!</v>
      </c>
      <c r="Y1027" s="11" t="e">
        <f t="shared" si="349"/>
        <v>#VALUE!</v>
      </c>
      <c r="Z1027" s="11" t="e">
        <f t="shared" si="350"/>
        <v>#VALUE!</v>
      </c>
      <c r="AA1027" s="11" t="e">
        <f t="shared" si="351"/>
        <v>#VALUE!</v>
      </c>
      <c r="AB1027" s="11" t="e">
        <f t="shared" si="352"/>
        <v>#VALUE!</v>
      </c>
      <c r="AC1027" s="11" t="e">
        <f t="shared" si="353"/>
        <v>#VALUE!</v>
      </c>
      <c r="AD1027" s="11" t="e">
        <f t="shared" si="354"/>
        <v>#VALUE!</v>
      </c>
      <c r="AE1027" s="11" t="e">
        <f t="shared" si="355"/>
        <v>#VALUE!</v>
      </c>
      <c r="AF1027" s="11" t="e">
        <f t="shared" si="356"/>
        <v>#VALUE!</v>
      </c>
      <c r="AG1027" s="11" t="e">
        <f t="shared" si="357"/>
        <v>#VALUE!</v>
      </c>
      <c r="AH1027" s="11" t="e">
        <f t="shared" si="358"/>
        <v>#VALUE!</v>
      </c>
    </row>
    <row r="1028" spans="1:34">
      <c r="A1028" s="3">
        <v>65715</v>
      </c>
      <c r="B1028" s="4" t="s">
        <v>103</v>
      </c>
      <c r="C1028" s="4" t="s">
        <v>103</v>
      </c>
      <c r="D1028" s="4" t="s">
        <v>103</v>
      </c>
      <c r="E1028" s="4" t="s">
        <v>103</v>
      </c>
      <c r="F1028" s="9" t="s">
        <v>103</v>
      </c>
      <c r="G1028" s="11" t="s">
        <v>103</v>
      </c>
      <c r="H1028" s="9" t="s">
        <v>103</v>
      </c>
      <c r="I1028" s="9" t="s">
        <v>103</v>
      </c>
      <c r="J1028" s="9" t="s">
        <v>103</v>
      </c>
      <c r="K1028" s="9" t="s">
        <v>103</v>
      </c>
      <c r="L1028" s="9" t="s">
        <v>103</v>
      </c>
      <c r="M1028" s="7" t="e">
        <f t="shared" si="359"/>
        <v>#VALUE!</v>
      </c>
      <c r="N1028" s="8" t="e">
        <f t="shared" si="360"/>
        <v>#VALUE!</v>
      </c>
      <c r="O1028" s="8" t="e">
        <f t="shared" si="361"/>
        <v>#VALUE!</v>
      </c>
      <c r="P1028" s="8" t="e">
        <f t="shared" si="362"/>
        <v>#VALUE!</v>
      </c>
      <c r="Q1028" s="8" t="e">
        <f t="shared" si="363"/>
        <v>#VALUE!</v>
      </c>
      <c r="R1028" s="8" t="e">
        <f t="shared" si="364"/>
        <v>#VALUE!</v>
      </c>
      <c r="S1028" s="8" t="e">
        <f t="shared" si="365"/>
        <v>#VALUE!</v>
      </c>
      <c r="T1028" s="8" t="e">
        <f t="shared" si="366"/>
        <v>#VALUE!</v>
      </c>
      <c r="U1028" s="8" t="e">
        <f t="shared" si="367"/>
        <v>#VALUE!</v>
      </c>
      <c r="V1028" s="8" t="e">
        <f t="shared" si="368"/>
        <v>#VALUE!</v>
      </c>
      <c r="W1028" s="8" t="e">
        <f t="shared" si="369"/>
        <v>#VALUE!</v>
      </c>
      <c r="X1028" s="11" t="e">
        <f t="shared" si="348"/>
        <v>#VALUE!</v>
      </c>
      <c r="Y1028" s="11" t="e">
        <f t="shared" si="349"/>
        <v>#VALUE!</v>
      </c>
      <c r="Z1028" s="11" t="e">
        <f t="shared" si="350"/>
        <v>#VALUE!</v>
      </c>
      <c r="AA1028" s="11" t="e">
        <f t="shared" si="351"/>
        <v>#VALUE!</v>
      </c>
      <c r="AB1028" s="11" t="e">
        <f t="shared" si="352"/>
        <v>#VALUE!</v>
      </c>
      <c r="AC1028" s="11" t="e">
        <f t="shared" si="353"/>
        <v>#VALUE!</v>
      </c>
      <c r="AD1028" s="11" t="e">
        <f t="shared" si="354"/>
        <v>#VALUE!</v>
      </c>
      <c r="AE1028" s="11" t="e">
        <f t="shared" si="355"/>
        <v>#VALUE!</v>
      </c>
      <c r="AF1028" s="11" t="e">
        <f t="shared" si="356"/>
        <v>#VALUE!</v>
      </c>
      <c r="AG1028" s="11" t="e">
        <f t="shared" si="357"/>
        <v>#VALUE!</v>
      </c>
      <c r="AH1028" s="11" t="e">
        <f t="shared" si="358"/>
        <v>#VALUE!</v>
      </c>
    </row>
    <row r="1029" spans="1:34">
      <c r="A1029" s="3">
        <v>65746</v>
      </c>
      <c r="B1029" s="4" t="s">
        <v>103</v>
      </c>
      <c r="C1029" s="4" t="s">
        <v>103</v>
      </c>
      <c r="D1029" s="4" t="s">
        <v>103</v>
      </c>
      <c r="E1029" s="4" t="s">
        <v>103</v>
      </c>
      <c r="F1029" s="9" t="s">
        <v>103</v>
      </c>
      <c r="G1029" s="11" t="s">
        <v>103</v>
      </c>
      <c r="H1029" s="9" t="s">
        <v>103</v>
      </c>
      <c r="I1029" s="9" t="s">
        <v>103</v>
      </c>
      <c r="J1029" s="9" t="s">
        <v>103</v>
      </c>
      <c r="K1029" s="9" t="s">
        <v>103</v>
      </c>
      <c r="L1029" s="9" t="s">
        <v>103</v>
      </c>
      <c r="M1029" s="7" t="e">
        <f t="shared" si="359"/>
        <v>#VALUE!</v>
      </c>
      <c r="N1029" s="8" t="e">
        <f t="shared" si="360"/>
        <v>#VALUE!</v>
      </c>
      <c r="O1029" s="8" t="e">
        <f t="shared" si="361"/>
        <v>#VALUE!</v>
      </c>
      <c r="P1029" s="8" t="e">
        <f t="shared" si="362"/>
        <v>#VALUE!</v>
      </c>
      <c r="Q1029" s="8" t="e">
        <f t="shared" si="363"/>
        <v>#VALUE!</v>
      </c>
      <c r="R1029" s="8" t="e">
        <f t="shared" si="364"/>
        <v>#VALUE!</v>
      </c>
      <c r="S1029" s="8" t="e">
        <f t="shared" si="365"/>
        <v>#VALUE!</v>
      </c>
      <c r="T1029" s="8" t="e">
        <f t="shared" si="366"/>
        <v>#VALUE!</v>
      </c>
      <c r="U1029" s="8" t="e">
        <f t="shared" si="367"/>
        <v>#VALUE!</v>
      </c>
      <c r="V1029" s="8" t="e">
        <f t="shared" si="368"/>
        <v>#VALUE!</v>
      </c>
      <c r="W1029" s="8" t="e">
        <f t="shared" si="369"/>
        <v>#VALUE!</v>
      </c>
      <c r="X1029" s="11" t="e">
        <f t="shared" si="348"/>
        <v>#VALUE!</v>
      </c>
      <c r="Y1029" s="11" t="e">
        <f t="shared" si="349"/>
        <v>#VALUE!</v>
      </c>
      <c r="Z1029" s="11" t="e">
        <f t="shared" si="350"/>
        <v>#VALUE!</v>
      </c>
      <c r="AA1029" s="11" t="e">
        <f t="shared" si="351"/>
        <v>#VALUE!</v>
      </c>
      <c r="AB1029" s="11" t="e">
        <f t="shared" si="352"/>
        <v>#VALUE!</v>
      </c>
      <c r="AC1029" s="11" t="e">
        <f t="shared" si="353"/>
        <v>#VALUE!</v>
      </c>
      <c r="AD1029" s="11" t="e">
        <f t="shared" si="354"/>
        <v>#VALUE!</v>
      </c>
      <c r="AE1029" s="11" t="e">
        <f t="shared" si="355"/>
        <v>#VALUE!</v>
      </c>
      <c r="AF1029" s="11" t="e">
        <f t="shared" si="356"/>
        <v>#VALUE!</v>
      </c>
      <c r="AG1029" s="11" t="e">
        <f t="shared" si="357"/>
        <v>#VALUE!</v>
      </c>
      <c r="AH1029" s="11" t="e">
        <f t="shared" si="358"/>
        <v>#VALUE!</v>
      </c>
    </row>
    <row r="1030" spans="1:34">
      <c r="A1030" s="3">
        <v>65777</v>
      </c>
      <c r="B1030" s="4" t="s">
        <v>103</v>
      </c>
      <c r="C1030" s="4" t="s">
        <v>103</v>
      </c>
      <c r="D1030" s="4" t="s">
        <v>103</v>
      </c>
      <c r="E1030" s="4" t="s">
        <v>103</v>
      </c>
      <c r="F1030" s="9" t="s">
        <v>103</v>
      </c>
      <c r="G1030" s="11" t="s">
        <v>103</v>
      </c>
      <c r="H1030" s="9" t="s">
        <v>103</v>
      </c>
      <c r="I1030" s="9" t="s">
        <v>103</v>
      </c>
      <c r="J1030" s="9" t="s">
        <v>103</v>
      </c>
      <c r="K1030" s="9" t="s">
        <v>103</v>
      </c>
      <c r="L1030" s="9" t="s">
        <v>103</v>
      </c>
      <c r="M1030" s="7" t="e">
        <f t="shared" si="359"/>
        <v>#VALUE!</v>
      </c>
      <c r="N1030" s="8" t="e">
        <f t="shared" si="360"/>
        <v>#VALUE!</v>
      </c>
      <c r="O1030" s="8" t="e">
        <f t="shared" si="361"/>
        <v>#VALUE!</v>
      </c>
      <c r="P1030" s="8" t="e">
        <f t="shared" si="362"/>
        <v>#VALUE!</v>
      </c>
      <c r="Q1030" s="8" t="e">
        <f t="shared" si="363"/>
        <v>#VALUE!</v>
      </c>
      <c r="R1030" s="8" t="e">
        <f t="shared" si="364"/>
        <v>#VALUE!</v>
      </c>
      <c r="S1030" s="8" t="e">
        <f t="shared" si="365"/>
        <v>#VALUE!</v>
      </c>
      <c r="T1030" s="8" t="e">
        <f t="shared" si="366"/>
        <v>#VALUE!</v>
      </c>
      <c r="U1030" s="8" t="e">
        <f t="shared" si="367"/>
        <v>#VALUE!</v>
      </c>
      <c r="V1030" s="8" t="e">
        <f t="shared" si="368"/>
        <v>#VALUE!</v>
      </c>
      <c r="W1030" s="8" t="e">
        <f t="shared" si="369"/>
        <v>#VALUE!</v>
      </c>
      <c r="X1030" s="11" t="e">
        <f t="shared" si="348"/>
        <v>#VALUE!</v>
      </c>
      <c r="Y1030" s="11" t="e">
        <f t="shared" si="349"/>
        <v>#VALUE!</v>
      </c>
      <c r="Z1030" s="11" t="e">
        <f t="shared" si="350"/>
        <v>#VALUE!</v>
      </c>
      <c r="AA1030" s="11" t="e">
        <f t="shared" si="351"/>
        <v>#VALUE!</v>
      </c>
      <c r="AB1030" s="11" t="e">
        <f t="shared" si="352"/>
        <v>#VALUE!</v>
      </c>
      <c r="AC1030" s="11" t="e">
        <f t="shared" si="353"/>
        <v>#VALUE!</v>
      </c>
      <c r="AD1030" s="11" t="e">
        <f t="shared" si="354"/>
        <v>#VALUE!</v>
      </c>
      <c r="AE1030" s="11" t="e">
        <f t="shared" si="355"/>
        <v>#VALUE!</v>
      </c>
      <c r="AF1030" s="11" t="e">
        <f t="shared" si="356"/>
        <v>#VALUE!</v>
      </c>
      <c r="AG1030" s="11" t="e">
        <f t="shared" si="357"/>
        <v>#VALUE!</v>
      </c>
      <c r="AH1030" s="11" t="e">
        <f t="shared" si="358"/>
        <v>#VALUE!</v>
      </c>
    </row>
    <row r="1031" spans="1:34">
      <c r="A1031" s="3">
        <v>65806</v>
      </c>
      <c r="B1031" s="4" t="s">
        <v>103</v>
      </c>
      <c r="C1031" s="4" t="s">
        <v>103</v>
      </c>
      <c r="D1031" s="4" t="s">
        <v>103</v>
      </c>
      <c r="E1031" s="4" t="s">
        <v>103</v>
      </c>
      <c r="F1031" s="9" t="s">
        <v>103</v>
      </c>
      <c r="G1031" s="11" t="s">
        <v>103</v>
      </c>
      <c r="H1031" s="9" t="s">
        <v>103</v>
      </c>
      <c r="I1031" s="9" t="s">
        <v>103</v>
      </c>
      <c r="J1031" s="9" t="s">
        <v>103</v>
      </c>
      <c r="K1031" s="9" t="s">
        <v>103</v>
      </c>
      <c r="L1031" s="9" t="s">
        <v>103</v>
      </c>
      <c r="M1031" s="7" t="e">
        <f t="shared" si="359"/>
        <v>#VALUE!</v>
      </c>
      <c r="N1031" s="8" t="e">
        <f t="shared" si="360"/>
        <v>#VALUE!</v>
      </c>
      <c r="O1031" s="8" t="e">
        <f t="shared" si="361"/>
        <v>#VALUE!</v>
      </c>
      <c r="P1031" s="8" t="e">
        <f t="shared" si="362"/>
        <v>#VALUE!</v>
      </c>
      <c r="Q1031" s="8" t="e">
        <f t="shared" si="363"/>
        <v>#VALUE!</v>
      </c>
      <c r="R1031" s="8" t="e">
        <f t="shared" si="364"/>
        <v>#VALUE!</v>
      </c>
      <c r="S1031" s="8" t="e">
        <f t="shared" si="365"/>
        <v>#VALUE!</v>
      </c>
      <c r="T1031" s="8" t="e">
        <f t="shared" si="366"/>
        <v>#VALUE!</v>
      </c>
      <c r="U1031" s="8" t="e">
        <f t="shared" si="367"/>
        <v>#VALUE!</v>
      </c>
      <c r="V1031" s="8" t="e">
        <f t="shared" si="368"/>
        <v>#VALUE!</v>
      </c>
      <c r="W1031" s="8" t="e">
        <f t="shared" si="369"/>
        <v>#VALUE!</v>
      </c>
      <c r="X1031" s="11" t="e">
        <f t="shared" si="348"/>
        <v>#VALUE!</v>
      </c>
      <c r="Y1031" s="11" t="e">
        <f t="shared" si="349"/>
        <v>#VALUE!</v>
      </c>
      <c r="Z1031" s="11" t="e">
        <f t="shared" si="350"/>
        <v>#VALUE!</v>
      </c>
      <c r="AA1031" s="11" t="e">
        <f t="shared" si="351"/>
        <v>#VALUE!</v>
      </c>
      <c r="AB1031" s="11" t="e">
        <f t="shared" si="352"/>
        <v>#VALUE!</v>
      </c>
      <c r="AC1031" s="11" t="e">
        <f t="shared" si="353"/>
        <v>#VALUE!</v>
      </c>
      <c r="AD1031" s="11" t="e">
        <f t="shared" si="354"/>
        <v>#VALUE!</v>
      </c>
      <c r="AE1031" s="11" t="e">
        <f t="shared" si="355"/>
        <v>#VALUE!</v>
      </c>
      <c r="AF1031" s="11" t="e">
        <f t="shared" si="356"/>
        <v>#VALUE!</v>
      </c>
      <c r="AG1031" s="11" t="e">
        <f t="shared" si="357"/>
        <v>#VALUE!</v>
      </c>
      <c r="AH1031" s="11" t="e">
        <f t="shared" si="358"/>
        <v>#VALUE!</v>
      </c>
    </row>
    <row r="1032" spans="1:34">
      <c r="A1032" s="3">
        <v>65837</v>
      </c>
      <c r="B1032" s="4" t="s">
        <v>103</v>
      </c>
      <c r="C1032" s="4" t="s">
        <v>103</v>
      </c>
      <c r="D1032" s="4" t="s">
        <v>103</v>
      </c>
      <c r="E1032" s="4" t="s">
        <v>103</v>
      </c>
      <c r="F1032" s="9" t="s">
        <v>103</v>
      </c>
      <c r="G1032" s="11" t="s">
        <v>103</v>
      </c>
      <c r="H1032" s="9" t="s">
        <v>103</v>
      </c>
      <c r="I1032" s="9" t="s">
        <v>103</v>
      </c>
      <c r="J1032" s="9" t="s">
        <v>103</v>
      </c>
      <c r="K1032" s="9" t="s">
        <v>103</v>
      </c>
      <c r="L1032" s="9" t="s">
        <v>103</v>
      </c>
      <c r="M1032" s="7" t="e">
        <f t="shared" si="359"/>
        <v>#VALUE!</v>
      </c>
      <c r="N1032" s="8" t="e">
        <f t="shared" si="360"/>
        <v>#VALUE!</v>
      </c>
      <c r="O1032" s="8" t="e">
        <f t="shared" si="361"/>
        <v>#VALUE!</v>
      </c>
      <c r="P1032" s="8" t="e">
        <f t="shared" si="362"/>
        <v>#VALUE!</v>
      </c>
      <c r="Q1032" s="8" t="e">
        <f t="shared" si="363"/>
        <v>#VALUE!</v>
      </c>
      <c r="R1032" s="8" t="e">
        <f t="shared" si="364"/>
        <v>#VALUE!</v>
      </c>
      <c r="S1032" s="8" t="e">
        <f t="shared" si="365"/>
        <v>#VALUE!</v>
      </c>
      <c r="T1032" s="8" t="e">
        <f t="shared" si="366"/>
        <v>#VALUE!</v>
      </c>
      <c r="U1032" s="8" t="e">
        <f t="shared" si="367"/>
        <v>#VALUE!</v>
      </c>
      <c r="V1032" s="8" t="e">
        <f t="shared" si="368"/>
        <v>#VALUE!</v>
      </c>
      <c r="W1032" s="8" t="e">
        <f t="shared" si="369"/>
        <v>#VALUE!</v>
      </c>
      <c r="X1032" s="11" t="e">
        <f t="shared" si="348"/>
        <v>#VALUE!</v>
      </c>
      <c r="Y1032" s="11" t="e">
        <f t="shared" si="349"/>
        <v>#VALUE!</v>
      </c>
      <c r="Z1032" s="11" t="e">
        <f t="shared" si="350"/>
        <v>#VALUE!</v>
      </c>
      <c r="AA1032" s="11" t="e">
        <f t="shared" si="351"/>
        <v>#VALUE!</v>
      </c>
      <c r="AB1032" s="11" t="e">
        <f t="shared" si="352"/>
        <v>#VALUE!</v>
      </c>
      <c r="AC1032" s="11" t="e">
        <f t="shared" si="353"/>
        <v>#VALUE!</v>
      </c>
      <c r="AD1032" s="11" t="e">
        <f t="shared" si="354"/>
        <v>#VALUE!</v>
      </c>
      <c r="AE1032" s="11" t="e">
        <f t="shared" si="355"/>
        <v>#VALUE!</v>
      </c>
      <c r="AF1032" s="11" t="e">
        <f t="shared" si="356"/>
        <v>#VALUE!</v>
      </c>
      <c r="AG1032" s="11" t="e">
        <f t="shared" si="357"/>
        <v>#VALUE!</v>
      </c>
      <c r="AH1032" s="11" t="e">
        <f t="shared" si="358"/>
        <v>#VALUE!</v>
      </c>
    </row>
    <row r="1033" spans="1:34">
      <c r="A1033" s="3">
        <v>65867</v>
      </c>
      <c r="B1033" s="4" t="s">
        <v>103</v>
      </c>
      <c r="C1033" s="4" t="s">
        <v>103</v>
      </c>
      <c r="D1033" s="4" t="s">
        <v>103</v>
      </c>
      <c r="E1033" s="4" t="s">
        <v>103</v>
      </c>
      <c r="F1033" s="9" t="s">
        <v>103</v>
      </c>
      <c r="G1033" s="11" t="s">
        <v>103</v>
      </c>
      <c r="H1033" s="9" t="s">
        <v>103</v>
      </c>
      <c r="I1033" s="9" t="s">
        <v>103</v>
      </c>
      <c r="J1033" s="9" t="s">
        <v>103</v>
      </c>
      <c r="K1033" s="9" t="s">
        <v>103</v>
      </c>
      <c r="L1033" s="9" t="s">
        <v>103</v>
      </c>
      <c r="M1033" s="7" t="e">
        <f t="shared" si="359"/>
        <v>#VALUE!</v>
      </c>
      <c r="N1033" s="8" t="e">
        <f t="shared" si="360"/>
        <v>#VALUE!</v>
      </c>
      <c r="O1033" s="8" t="e">
        <f t="shared" si="361"/>
        <v>#VALUE!</v>
      </c>
      <c r="P1033" s="8" t="e">
        <f t="shared" si="362"/>
        <v>#VALUE!</v>
      </c>
      <c r="Q1033" s="8" t="e">
        <f t="shared" si="363"/>
        <v>#VALUE!</v>
      </c>
      <c r="R1033" s="8" t="e">
        <f t="shared" si="364"/>
        <v>#VALUE!</v>
      </c>
      <c r="S1033" s="8" t="e">
        <f t="shared" si="365"/>
        <v>#VALUE!</v>
      </c>
      <c r="T1033" s="8" t="e">
        <f t="shared" si="366"/>
        <v>#VALUE!</v>
      </c>
      <c r="U1033" s="8" t="e">
        <f t="shared" si="367"/>
        <v>#VALUE!</v>
      </c>
      <c r="V1033" s="8" t="e">
        <f t="shared" si="368"/>
        <v>#VALUE!</v>
      </c>
      <c r="W1033" s="8" t="e">
        <f t="shared" si="369"/>
        <v>#VALUE!</v>
      </c>
      <c r="X1033" s="11" t="e">
        <f t="shared" si="348"/>
        <v>#VALUE!</v>
      </c>
      <c r="Y1033" s="11" t="e">
        <f t="shared" si="349"/>
        <v>#VALUE!</v>
      </c>
      <c r="Z1033" s="11" t="e">
        <f t="shared" si="350"/>
        <v>#VALUE!</v>
      </c>
      <c r="AA1033" s="11" t="e">
        <f t="shared" si="351"/>
        <v>#VALUE!</v>
      </c>
      <c r="AB1033" s="11" t="e">
        <f t="shared" si="352"/>
        <v>#VALUE!</v>
      </c>
      <c r="AC1033" s="11" t="e">
        <f t="shared" si="353"/>
        <v>#VALUE!</v>
      </c>
      <c r="AD1033" s="11" t="e">
        <f t="shared" si="354"/>
        <v>#VALUE!</v>
      </c>
      <c r="AE1033" s="11" t="e">
        <f t="shared" si="355"/>
        <v>#VALUE!</v>
      </c>
      <c r="AF1033" s="11" t="e">
        <f t="shared" si="356"/>
        <v>#VALUE!</v>
      </c>
      <c r="AG1033" s="11" t="e">
        <f t="shared" si="357"/>
        <v>#VALUE!</v>
      </c>
      <c r="AH1033" s="11" t="e">
        <f t="shared" si="358"/>
        <v>#VALUE!</v>
      </c>
    </row>
    <row r="1034" spans="1:34">
      <c r="A1034" s="3">
        <v>65898</v>
      </c>
      <c r="B1034" s="4" t="s">
        <v>103</v>
      </c>
      <c r="C1034" s="4" t="s">
        <v>103</v>
      </c>
      <c r="D1034" s="4" t="s">
        <v>103</v>
      </c>
      <c r="E1034" s="4" t="s">
        <v>103</v>
      </c>
      <c r="F1034" s="9" t="s">
        <v>103</v>
      </c>
      <c r="G1034" s="11" t="s">
        <v>103</v>
      </c>
      <c r="H1034" s="9" t="s">
        <v>103</v>
      </c>
      <c r="I1034" s="9" t="s">
        <v>103</v>
      </c>
      <c r="J1034" s="9" t="s">
        <v>103</v>
      </c>
      <c r="K1034" s="9" t="s">
        <v>103</v>
      </c>
      <c r="L1034" s="9" t="s">
        <v>103</v>
      </c>
      <c r="M1034" s="7" t="e">
        <f t="shared" si="359"/>
        <v>#VALUE!</v>
      </c>
      <c r="N1034" s="8" t="e">
        <f t="shared" si="360"/>
        <v>#VALUE!</v>
      </c>
      <c r="O1034" s="8" t="e">
        <f t="shared" si="361"/>
        <v>#VALUE!</v>
      </c>
      <c r="P1034" s="8" t="e">
        <f t="shared" si="362"/>
        <v>#VALUE!</v>
      </c>
      <c r="Q1034" s="8" t="e">
        <f t="shared" si="363"/>
        <v>#VALUE!</v>
      </c>
      <c r="R1034" s="8" t="e">
        <f t="shared" si="364"/>
        <v>#VALUE!</v>
      </c>
      <c r="S1034" s="8" t="e">
        <f t="shared" si="365"/>
        <v>#VALUE!</v>
      </c>
      <c r="T1034" s="8" t="e">
        <f t="shared" si="366"/>
        <v>#VALUE!</v>
      </c>
      <c r="U1034" s="8" t="e">
        <f t="shared" si="367"/>
        <v>#VALUE!</v>
      </c>
      <c r="V1034" s="8" t="e">
        <f t="shared" si="368"/>
        <v>#VALUE!</v>
      </c>
      <c r="W1034" s="8" t="e">
        <f t="shared" si="369"/>
        <v>#VALUE!</v>
      </c>
      <c r="X1034" s="11" t="e">
        <f t="shared" si="348"/>
        <v>#VALUE!</v>
      </c>
      <c r="Y1034" s="11" t="e">
        <f t="shared" si="349"/>
        <v>#VALUE!</v>
      </c>
      <c r="Z1034" s="11" t="e">
        <f t="shared" si="350"/>
        <v>#VALUE!</v>
      </c>
      <c r="AA1034" s="11" t="e">
        <f t="shared" si="351"/>
        <v>#VALUE!</v>
      </c>
      <c r="AB1034" s="11" t="e">
        <f t="shared" si="352"/>
        <v>#VALUE!</v>
      </c>
      <c r="AC1034" s="11" t="e">
        <f t="shared" si="353"/>
        <v>#VALUE!</v>
      </c>
      <c r="AD1034" s="11" t="e">
        <f t="shared" si="354"/>
        <v>#VALUE!</v>
      </c>
      <c r="AE1034" s="11" t="e">
        <f t="shared" si="355"/>
        <v>#VALUE!</v>
      </c>
      <c r="AF1034" s="11" t="e">
        <f t="shared" si="356"/>
        <v>#VALUE!</v>
      </c>
      <c r="AG1034" s="11" t="e">
        <f t="shared" si="357"/>
        <v>#VALUE!</v>
      </c>
      <c r="AH1034" s="11" t="e">
        <f t="shared" si="358"/>
        <v>#VALUE!</v>
      </c>
    </row>
    <row r="1035" spans="1:34">
      <c r="A1035" s="3">
        <v>65928</v>
      </c>
      <c r="B1035" s="4" t="s">
        <v>103</v>
      </c>
      <c r="C1035" s="4" t="s">
        <v>103</v>
      </c>
      <c r="D1035" s="4" t="s">
        <v>103</v>
      </c>
      <c r="E1035" s="4" t="s">
        <v>103</v>
      </c>
      <c r="F1035" s="9" t="s">
        <v>103</v>
      </c>
      <c r="G1035" s="11" t="s">
        <v>103</v>
      </c>
      <c r="H1035" s="9" t="s">
        <v>103</v>
      </c>
      <c r="I1035" s="9" t="s">
        <v>103</v>
      </c>
      <c r="J1035" s="9" t="s">
        <v>103</v>
      </c>
      <c r="K1035" s="9" t="s">
        <v>103</v>
      </c>
      <c r="L1035" s="9" t="s">
        <v>103</v>
      </c>
      <c r="M1035" s="7" t="e">
        <f t="shared" si="359"/>
        <v>#VALUE!</v>
      </c>
      <c r="N1035" s="8" t="e">
        <f t="shared" si="360"/>
        <v>#VALUE!</v>
      </c>
      <c r="O1035" s="8" t="e">
        <f t="shared" si="361"/>
        <v>#VALUE!</v>
      </c>
      <c r="P1035" s="8" t="e">
        <f t="shared" si="362"/>
        <v>#VALUE!</v>
      </c>
      <c r="Q1035" s="8" t="e">
        <f t="shared" si="363"/>
        <v>#VALUE!</v>
      </c>
      <c r="R1035" s="8" t="e">
        <f t="shared" si="364"/>
        <v>#VALUE!</v>
      </c>
      <c r="S1035" s="8" t="e">
        <f t="shared" si="365"/>
        <v>#VALUE!</v>
      </c>
      <c r="T1035" s="8" t="e">
        <f t="shared" si="366"/>
        <v>#VALUE!</v>
      </c>
      <c r="U1035" s="8" t="e">
        <f t="shared" si="367"/>
        <v>#VALUE!</v>
      </c>
      <c r="V1035" s="8" t="e">
        <f t="shared" si="368"/>
        <v>#VALUE!</v>
      </c>
      <c r="W1035" s="8" t="e">
        <f t="shared" si="369"/>
        <v>#VALUE!</v>
      </c>
      <c r="X1035" s="11" t="e">
        <f t="shared" si="348"/>
        <v>#VALUE!</v>
      </c>
      <c r="Y1035" s="11" t="e">
        <f t="shared" si="349"/>
        <v>#VALUE!</v>
      </c>
      <c r="Z1035" s="11" t="e">
        <f t="shared" si="350"/>
        <v>#VALUE!</v>
      </c>
      <c r="AA1035" s="11" t="e">
        <f t="shared" si="351"/>
        <v>#VALUE!</v>
      </c>
      <c r="AB1035" s="11" t="e">
        <f t="shared" si="352"/>
        <v>#VALUE!</v>
      </c>
      <c r="AC1035" s="11" t="e">
        <f t="shared" si="353"/>
        <v>#VALUE!</v>
      </c>
      <c r="AD1035" s="11" t="e">
        <f t="shared" si="354"/>
        <v>#VALUE!</v>
      </c>
      <c r="AE1035" s="11" t="e">
        <f t="shared" si="355"/>
        <v>#VALUE!</v>
      </c>
      <c r="AF1035" s="11" t="e">
        <f t="shared" si="356"/>
        <v>#VALUE!</v>
      </c>
      <c r="AG1035" s="11" t="e">
        <f t="shared" si="357"/>
        <v>#VALUE!</v>
      </c>
      <c r="AH1035" s="11" t="e">
        <f t="shared" si="358"/>
        <v>#VALUE!</v>
      </c>
    </row>
    <row r="1036" spans="1:34">
      <c r="A1036" s="3">
        <v>65959</v>
      </c>
      <c r="B1036" s="4" t="s">
        <v>103</v>
      </c>
      <c r="C1036" s="4" t="s">
        <v>103</v>
      </c>
      <c r="D1036" s="4" t="s">
        <v>103</v>
      </c>
      <c r="E1036" s="4" t="s">
        <v>103</v>
      </c>
      <c r="F1036" s="9" t="s">
        <v>103</v>
      </c>
      <c r="G1036" s="11" t="s">
        <v>103</v>
      </c>
      <c r="H1036" s="9" t="s">
        <v>103</v>
      </c>
      <c r="I1036" s="9" t="s">
        <v>103</v>
      </c>
      <c r="J1036" s="9" t="s">
        <v>103</v>
      </c>
      <c r="K1036" s="9" t="s">
        <v>103</v>
      </c>
      <c r="L1036" s="9" t="s">
        <v>103</v>
      </c>
      <c r="M1036" s="7" t="e">
        <f t="shared" si="359"/>
        <v>#VALUE!</v>
      </c>
      <c r="N1036" s="8" t="e">
        <f t="shared" si="360"/>
        <v>#VALUE!</v>
      </c>
      <c r="O1036" s="8" t="e">
        <f t="shared" si="361"/>
        <v>#VALUE!</v>
      </c>
      <c r="P1036" s="8" t="e">
        <f t="shared" si="362"/>
        <v>#VALUE!</v>
      </c>
      <c r="Q1036" s="8" t="e">
        <f t="shared" si="363"/>
        <v>#VALUE!</v>
      </c>
      <c r="R1036" s="8" t="e">
        <f t="shared" si="364"/>
        <v>#VALUE!</v>
      </c>
      <c r="S1036" s="8" t="e">
        <f t="shared" si="365"/>
        <v>#VALUE!</v>
      </c>
      <c r="T1036" s="8" t="e">
        <f t="shared" si="366"/>
        <v>#VALUE!</v>
      </c>
      <c r="U1036" s="8" t="e">
        <f t="shared" si="367"/>
        <v>#VALUE!</v>
      </c>
      <c r="V1036" s="8" t="e">
        <f t="shared" si="368"/>
        <v>#VALUE!</v>
      </c>
      <c r="W1036" s="8" t="e">
        <f t="shared" si="369"/>
        <v>#VALUE!</v>
      </c>
      <c r="X1036" s="11" t="e">
        <f t="shared" si="348"/>
        <v>#VALUE!</v>
      </c>
      <c r="Y1036" s="11" t="e">
        <f t="shared" si="349"/>
        <v>#VALUE!</v>
      </c>
      <c r="Z1036" s="11" t="e">
        <f t="shared" si="350"/>
        <v>#VALUE!</v>
      </c>
      <c r="AA1036" s="11" t="e">
        <f t="shared" si="351"/>
        <v>#VALUE!</v>
      </c>
      <c r="AB1036" s="11" t="e">
        <f t="shared" si="352"/>
        <v>#VALUE!</v>
      </c>
      <c r="AC1036" s="11" t="e">
        <f t="shared" si="353"/>
        <v>#VALUE!</v>
      </c>
      <c r="AD1036" s="11" t="e">
        <f t="shared" si="354"/>
        <v>#VALUE!</v>
      </c>
      <c r="AE1036" s="11" t="e">
        <f t="shared" si="355"/>
        <v>#VALUE!</v>
      </c>
      <c r="AF1036" s="11" t="e">
        <f t="shared" si="356"/>
        <v>#VALUE!</v>
      </c>
      <c r="AG1036" s="11" t="e">
        <f t="shared" si="357"/>
        <v>#VALUE!</v>
      </c>
      <c r="AH1036" s="11" t="e">
        <f t="shared" si="358"/>
        <v>#VALUE!</v>
      </c>
    </row>
    <row r="1037" spans="1:34">
      <c r="A1037" s="3">
        <v>65990</v>
      </c>
      <c r="B1037" s="4" t="s">
        <v>103</v>
      </c>
      <c r="C1037" s="4" t="s">
        <v>103</v>
      </c>
      <c r="D1037" s="4" t="s">
        <v>103</v>
      </c>
      <c r="E1037" s="4" t="s">
        <v>103</v>
      </c>
      <c r="F1037" s="9" t="s">
        <v>103</v>
      </c>
      <c r="G1037" s="11" t="s">
        <v>103</v>
      </c>
      <c r="H1037" s="9" t="s">
        <v>103</v>
      </c>
      <c r="I1037" s="9" t="s">
        <v>103</v>
      </c>
      <c r="J1037" s="9" t="s">
        <v>103</v>
      </c>
      <c r="K1037" s="9" t="s">
        <v>103</v>
      </c>
      <c r="L1037" s="9" t="s">
        <v>103</v>
      </c>
      <c r="M1037" s="7" t="e">
        <f t="shared" si="359"/>
        <v>#VALUE!</v>
      </c>
      <c r="N1037" s="8" t="e">
        <f t="shared" si="360"/>
        <v>#VALUE!</v>
      </c>
      <c r="O1037" s="8" t="e">
        <f t="shared" si="361"/>
        <v>#VALUE!</v>
      </c>
      <c r="P1037" s="8" t="e">
        <f t="shared" si="362"/>
        <v>#VALUE!</v>
      </c>
      <c r="Q1037" s="8" t="e">
        <f t="shared" si="363"/>
        <v>#VALUE!</v>
      </c>
      <c r="R1037" s="8" t="e">
        <f t="shared" si="364"/>
        <v>#VALUE!</v>
      </c>
      <c r="S1037" s="8" t="e">
        <f t="shared" si="365"/>
        <v>#VALUE!</v>
      </c>
      <c r="T1037" s="8" t="e">
        <f t="shared" si="366"/>
        <v>#VALUE!</v>
      </c>
      <c r="U1037" s="8" t="e">
        <f t="shared" si="367"/>
        <v>#VALUE!</v>
      </c>
      <c r="V1037" s="8" t="e">
        <f t="shared" si="368"/>
        <v>#VALUE!</v>
      </c>
      <c r="W1037" s="8" t="e">
        <f t="shared" si="369"/>
        <v>#VALUE!</v>
      </c>
      <c r="X1037" s="11" t="e">
        <f t="shared" si="348"/>
        <v>#VALUE!</v>
      </c>
      <c r="Y1037" s="11" t="e">
        <f t="shared" si="349"/>
        <v>#VALUE!</v>
      </c>
      <c r="Z1037" s="11" t="e">
        <f t="shared" si="350"/>
        <v>#VALUE!</v>
      </c>
      <c r="AA1037" s="11" t="e">
        <f t="shared" si="351"/>
        <v>#VALUE!</v>
      </c>
      <c r="AB1037" s="11" t="e">
        <f t="shared" si="352"/>
        <v>#VALUE!</v>
      </c>
      <c r="AC1037" s="11" t="e">
        <f t="shared" si="353"/>
        <v>#VALUE!</v>
      </c>
      <c r="AD1037" s="11" t="e">
        <f t="shared" si="354"/>
        <v>#VALUE!</v>
      </c>
      <c r="AE1037" s="11" t="e">
        <f t="shared" si="355"/>
        <v>#VALUE!</v>
      </c>
      <c r="AF1037" s="11" t="e">
        <f t="shared" si="356"/>
        <v>#VALUE!</v>
      </c>
      <c r="AG1037" s="11" t="e">
        <f t="shared" si="357"/>
        <v>#VALUE!</v>
      </c>
      <c r="AH1037" s="11" t="e">
        <f t="shared" si="358"/>
        <v>#VALUE!</v>
      </c>
    </row>
    <row r="1038" spans="1:34">
      <c r="A1038" s="3">
        <v>66020</v>
      </c>
      <c r="B1038" s="4" t="s">
        <v>103</v>
      </c>
      <c r="C1038" s="4" t="s">
        <v>103</v>
      </c>
      <c r="D1038" s="4" t="s">
        <v>103</v>
      </c>
      <c r="E1038" s="4" t="s">
        <v>103</v>
      </c>
      <c r="F1038" s="9" t="s">
        <v>103</v>
      </c>
      <c r="G1038" s="11" t="s">
        <v>103</v>
      </c>
      <c r="H1038" s="9" t="s">
        <v>103</v>
      </c>
      <c r="I1038" s="9" t="s">
        <v>103</v>
      </c>
      <c r="J1038" s="9" t="s">
        <v>103</v>
      </c>
      <c r="K1038" s="9" t="s">
        <v>103</v>
      </c>
      <c r="L1038" s="9" t="s">
        <v>103</v>
      </c>
      <c r="M1038" s="7" t="e">
        <f t="shared" si="359"/>
        <v>#VALUE!</v>
      </c>
      <c r="N1038" s="8" t="e">
        <f t="shared" si="360"/>
        <v>#VALUE!</v>
      </c>
      <c r="O1038" s="8" t="e">
        <f t="shared" si="361"/>
        <v>#VALUE!</v>
      </c>
      <c r="P1038" s="8" t="e">
        <f t="shared" si="362"/>
        <v>#VALUE!</v>
      </c>
      <c r="Q1038" s="8" t="e">
        <f t="shared" si="363"/>
        <v>#VALUE!</v>
      </c>
      <c r="R1038" s="8" t="e">
        <f t="shared" si="364"/>
        <v>#VALUE!</v>
      </c>
      <c r="S1038" s="8" t="e">
        <f t="shared" si="365"/>
        <v>#VALUE!</v>
      </c>
      <c r="T1038" s="8" t="e">
        <f t="shared" si="366"/>
        <v>#VALUE!</v>
      </c>
      <c r="U1038" s="8" t="e">
        <f t="shared" si="367"/>
        <v>#VALUE!</v>
      </c>
      <c r="V1038" s="8" t="e">
        <f t="shared" si="368"/>
        <v>#VALUE!</v>
      </c>
      <c r="W1038" s="8" t="e">
        <f t="shared" si="369"/>
        <v>#VALUE!</v>
      </c>
      <c r="X1038" s="11" t="e">
        <f t="shared" si="348"/>
        <v>#VALUE!</v>
      </c>
      <c r="Y1038" s="11" t="e">
        <f t="shared" si="349"/>
        <v>#VALUE!</v>
      </c>
      <c r="Z1038" s="11" t="e">
        <f t="shared" si="350"/>
        <v>#VALUE!</v>
      </c>
      <c r="AA1038" s="11" t="e">
        <f t="shared" si="351"/>
        <v>#VALUE!</v>
      </c>
      <c r="AB1038" s="11" t="e">
        <f t="shared" si="352"/>
        <v>#VALUE!</v>
      </c>
      <c r="AC1038" s="11" t="e">
        <f t="shared" si="353"/>
        <v>#VALUE!</v>
      </c>
      <c r="AD1038" s="11" t="e">
        <f t="shared" si="354"/>
        <v>#VALUE!</v>
      </c>
      <c r="AE1038" s="11" t="e">
        <f t="shared" si="355"/>
        <v>#VALUE!</v>
      </c>
      <c r="AF1038" s="11" t="e">
        <f t="shared" si="356"/>
        <v>#VALUE!</v>
      </c>
      <c r="AG1038" s="11" t="e">
        <f t="shared" si="357"/>
        <v>#VALUE!</v>
      </c>
      <c r="AH1038" s="11" t="e">
        <f t="shared" si="358"/>
        <v>#VALUE!</v>
      </c>
    </row>
    <row r="1039" spans="1:34">
      <c r="A1039" s="3">
        <v>66051</v>
      </c>
      <c r="B1039" s="4" t="s">
        <v>103</v>
      </c>
      <c r="C1039" s="4" t="s">
        <v>103</v>
      </c>
      <c r="D1039" s="4" t="s">
        <v>103</v>
      </c>
      <c r="E1039" s="4" t="s">
        <v>103</v>
      </c>
      <c r="F1039" s="9" t="s">
        <v>103</v>
      </c>
      <c r="G1039" s="11" t="s">
        <v>103</v>
      </c>
      <c r="H1039" s="9" t="s">
        <v>103</v>
      </c>
      <c r="I1039" s="9" t="s">
        <v>103</v>
      </c>
      <c r="J1039" s="9" t="s">
        <v>103</v>
      </c>
      <c r="K1039" s="9" t="s">
        <v>103</v>
      </c>
      <c r="L1039" s="9" t="s">
        <v>103</v>
      </c>
      <c r="M1039" s="7" t="e">
        <f t="shared" si="359"/>
        <v>#VALUE!</v>
      </c>
      <c r="N1039" s="8" t="e">
        <f t="shared" si="360"/>
        <v>#VALUE!</v>
      </c>
      <c r="O1039" s="8" t="e">
        <f t="shared" si="361"/>
        <v>#VALUE!</v>
      </c>
      <c r="P1039" s="8" t="e">
        <f t="shared" si="362"/>
        <v>#VALUE!</v>
      </c>
      <c r="Q1039" s="8" t="e">
        <f t="shared" si="363"/>
        <v>#VALUE!</v>
      </c>
      <c r="R1039" s="8" t="e">
        <f t="shared" si="364"/>
        <v>#VALUE!</v>
      </c>
      <c r="S1039" s="8" t="e">
        <f t="shared" si="365"/>
        <v>#VALUE!</v>
      </c>
      <c r="T1039" s="8" t="e">
        <f t="shared" si="366"/>
        <v>#VALUE!</v>
      </c>
      <c r="U1039" s="8" t="e">
        <f t="shared" si="367"/>
        <v>#VALUE!</v>
      </c>
      <c r="V1039" s="8" t="e">
        <f t="shared" si="368"/>
        <v>#VALUE!</v>
      </c>
      <c r="W1039" s="8" t="e">
        <f t="shared" si="369"/>
        <v>#VALUE!</v>
      </c>
      <c r="X1039" s="11" t="e">
        <f t="shared" si="348"/>
        <v>#VALUE!</v>
      </c>
      <c r="Y1039" s="11" t="e">
        <f t="shared" si="349"/>
        <v>#VALUE!</v>
      </c>
      <c r="Z1039" s="11" t="e">
        <f t="shared" si="350"/>
        <v>#VALUE!</v>
      </c>
      <c r="AA1039" s="11" t="e">
        <f t="shared" si="351"/>
        <v>#VALUE!</v>
      </c>
      <c r="AB1039" s="11" t="e">
        <f t="shared" si="352"/>
        <v>#VALUE!</v>
      </c>
      <c r="AC1039" s="11" t="e">
        <f t="shared" si="353"/>
        <v>#VALUE!</v>
      </c>
      <c r="AD1039" s="11" t="e">
        <f t="shared" si="354"/>
        <v>#VALUE!</v>
      </c>
      <c r="AE1039" s="11" t="e">
        <f t="shared" si="355"/>
        <v>#VALUE!</v>
      </c>
      <c r="AF1039" s="11" t="e">
        <f t="shared" si="356"/>
        <v>#VALUE!</v>
      </c>
      <c r="AG1039" s="11" t="e">
        <f t="shared" si="357"/>
        <v>#VALUE!</v>
      </c>
      <c r="AH1039" s="11" t="e">
        <f t="shared" si="358"/>
        <v>#VALUE!</v>
      </c>
    </row>
    <row r="1040" spans="1:34">
      <c r="A1040" s="3">
        <v>66081</v>
      </c>
      <c r="B1040" s="4" t="s">
        <v>103</v>
      </c>
      <c r="C1040" s="4" t="s">
        <v>103</v>
      </c>
      <c r="D1040" s="4" t="s">
        <v>103</v>
      </c>
      <c r="E1040" s="4" t="s">
        <v>103</v>
      </c>
      <c r="F1040" s="9" t="s">
        <v>103</v>
      </c>
      <c r="G1040" s="11" t="s">
        <v>103</v>
      </c>
      <c r="H1040" s="9" t="s">
        <v>103</v>
      </c>
      <c r="I1040" s="9" t="s">
        <v>103</v>
      </c>
      <c r="J1040" s="9" t="s">
        <v>103</v>
      </c>
      <c r="K1040" s="9" t="s">
        <v>103</v>
      </c>
      <c r="L1040" s="9" t="s">
        <v>103</v>
      </c>
      <c r="M1040" s="7" t="e">
        <f t="shared" si="359"/>
        <v>#VALUE!</v>
      </c>
      <c r="N1040" s="8" t="e">
        <f t="shared" si="360"/>
        <v>#VALUE!</v>
      </c>
      <c r="O1040" s="8" t="e">
        <f t="shared" si="361"/>
        <v>#VALUE!</v>
      </c>
      <c r="P1040" s="8" t="e">
        <f t="shared" si="362"/>
        <v>#VALUE!</v>
      </c>
      <c r="Q1040" s="8" t="e">
        <f t="shared" si="363"/>
        <v>#VALUE!</v>
      </c>
      <c r="R1040" s="8" t="e">
        <f t="shared" si="364"/>
        <v>#VALUE!</v>
      </c>
      <c r="S1040" s="8" t="e">
        <f t="shared" si="365"/>
        <v>#VALUE!</v>
      </c>
      <c r="T1040" s="8" t="e">
        <f t="shared" si="366"/>
        <v>#VALUE!</v>
      </c>
      <c r="U1040" s="8" t="e">
        <f t="shared" si="367"/>
        <v>#VALUE!</v>
      </c>
      <c r="V1040" s="8" t="e">
        <f t="shared" si="368"/>
        <v>#VALUE!</v>
      </c>
      <c r="W1040" s="8" t="e">
        <f t="shared" si="369"/>
        <v>#VALUE!</v>
      </c>
      <c r="X1040" s="11" t="e">
        <f t="shared" ref="X1040:X1103" si="370">(M1040/M1028)-1</f>
        <v>#VALUE!</v>
      </c>
      <c r="Y1040" s="11" t="e">
        <f t="shared" ref="Y1040:Y1103" si="371">(N1040/N1028)-1</f>
        <v>#VALUE!</v>
      </c>
      <c r="Z1040" s="11" t="e">
        <f t="shared" ref="Z1040:Z1103" si="372">(O1040/O1028)-1</f>
        <v>#VALUE!</v>
      </c>
      <c r="AA1040" s="11" t="e">
        <f t="shared" ref="AA1040:AA1103" si="373">(P1040/P1028)-1</f>
        <v>#VALUE!</v>
      </c>
      <c r="AB1040" s="11" t="e">
        <f t="shared" ref="AB1040:AB1103" si="374">(Q1040/Q1028)-1</f>
        <v>#VALUE!</v>
      </c>
      <c r="AC1040" s="11" t="e">
        <f t="shared" ref="AC1040:AC1103" si="375">(R1040/R1028)-1</f>
        <v>#VALUE!</v>
      </c>
      <c r="AD1040" s="11" t="e">
        <f t="shared" ref="AD1040:AD1103" si="376">(S1040/S1028)-1</f>
        <v>#VALUE!</v>
      </c>
      <c r="AE1040" s="11" t="e">
        <f t="shared" ref="AE1040:AE1103" si="377">(T1040/T1028)-1</f>
        <v>#VALUE!</v>
      </c>
      <c r="AF1040" s="11" t="e">
        <f t="shared" ref="AF1040:AF1103" si="378">(U1040/U1028)-1</f>
        <v>#VALUE!</v>
      </c>
      <c r="AG1040" s="11" t="e">
        <f t="shared" ref="AG1040:AG1103" si="379">(V1040/V1028)-1</f>
        <v>#VALUE!</v>
      </c>
      <c r="AH1040" s="11" t="e">
        <f t="shared" ref="AH1040:AH1103" si="380">(W1040/W1028)-1</f>
        <v>#VALUE!</v>
      </c>
    </row>
    <row r="1041" spans="1:34">
      <c r="A1041" s="3">
        <v>66112</v>
      </c>
      <c r="B1041" s="4" t="s">
        <v>103</v>
      </c>
      <c r="C1041" s="4" t="s">
        <v>103</v>
      </c>
      <c r="D1041" s="4" t="s">
        <v>103</v>
      </c>
      <c r="E1041" s="4" t="s">
        <v>103</v>
      </c>
      <c r="F1041" s="9" t="s">
        <v>103</v>
      </c>
      <c r="G1041" s="11" t="s">
        <v>103</v>
      </c>
      <c r="H1041" s="9" t="s">
        <v>103</v>
      </c>
      <c r="I1041" s="9" t="s">
        <v>103</v>
      </c>
      <c r="J1041" s="9" t="s">
        <v>103</v>
      </c>
      <c r="K1041" s="9" t="s">
        <v>103</v>
      </c>
      <c r="L1041" s="9" t="s">
        <v>103</v>
      </c>
      <c r="M1041" s="7" t="e">
        <f t="shared" si="359"/>
        <v>#VALUE!</v>
      </c>
      <c r="N1041" s="8" t="e">
        <f t="shared" si="360"/>
        <v>#VALUE!</v>
      </c>
      <c r="O1041" s="8" t="e">
        <f t="shared" si="361"/>
        <v>#VALUE!</v>
      </c>
      <c r="P1041" s="8" t="e">
        <f t="shared" si="362"/>
        <v>#VALUE!</v>
      </c>
      <c r="Q1041" s="8" t="e">
        <f t="shared" si="363"/>
        <v>#VALUE!</v>
      </c>
      <c r="R1041" s="8" t="e">
        <f t="shared" si="364"/>
        <v>#VALUE!</v>
      </c>
      <c r="S1041" s="8" t="e">
        <f t="shared" si="365"/>
        <v>#VALUE!</v>
      </c>
      <c r="T1041" s="8" t="e">
        <f t="shared" si="366"/>
        <v>#VALUE!</v>
      </c>
      <c r="U1041" s="8" t="e">
        <f t="shared" si="367"/>
        <v>#VALUE!</v>
      </c>
      <c r="V1041" s="8" t="e">
        <f t="shared" si="368"/>
        <v>#VALUE!</v>
      </c>
      <c r="W1041" s="8" t="e">
        <f t="shared" si="369"/>
        <v>#VALUE!</v>
      </c>
      <c r="X1041" s="11" t="e">
        <f t="shared" si="370"/>
        <v>#VALUE!</v>
      </c>
      <c r="Y1041" s="11" t="e">
        <f t="shared" si="371"/>
        <v>#VALUE!</v>
      </c>
      <c r="Z1041" s="11" t="e">
        <f t="shared" si="372"/>
        <v>#VALUE!</v>
      </c>
      <c r="AA1041" s="11" t="e">
        <f t="shared" si="373"/>
        <v>#VALUE!</v>
      </c>
      <c r="AB1041" s="11" t="e">
        <f t="shared" si="374"/>
        <v>#VALUE!</v>
      </c>
      <c r="AC1041" s="11" t="e">
        <f t="shared" si="375"/>
        <v>#VALUE!</v>
      </c>
      <c r="AD1041" s="11" t="e">
        <f t="shared" si="376"/>
        <v>#VALUE!</v>
      </c>
      <c r="AE1041" s="11" t="e">
        <f t="shared" si="377"/>
        <v>#VALUE!</v>
      </c>
      <c r="AF1041" s="11" t="e">
        <f t="shared" si="378"/>
        <v>#VALUE!</v>
      </c>
      <c r="AG1041" s="11" t="e">
        <f t="shared" si="379"/>
        <v>#VALUE!</v>
      </c>
      <c r="AH1041" s="11" t="e">
        <f t="shared" si="380"/>
        <v>#VALUE!</v>
      </c>
    </row>
    <row r="1042" spans="1:34">
      <c r="A1042" s="3">
        <v>66143</v>
      </c>
      <c r="B1042" s="4" t="s">
        <v>103</v>
      </c>
      <c r="C1042" s="4" t="s">
        <v>103</v>
      </c>
      <c r="D1042" s="4" t="s">
        <v>103</v>
      </c>
      <c r="E1042" s="4" t="s">
        <v>103</v>
      </c>
      <c r="F1042" s="9" t="s">
        <v>103</v>
      </c>
      <c r="G1042" s="11" t="s">
        <v>103</v>
      </c>
      <c r="H1042" s="9" t="s">
        <v>103</v>
      </c>
      <c r="I1042" s="9" t="s">
        <v>103</v>
      </c>
      <c r="J1042" s="9" t="s">
        <v>103</v>
      </c>
      <c r="K1042" s="9" t="s">
        <v>103</v>
      </c>
      <c r="L1042" s="9" t="s">
        <v>103</v>
      </c>
      <c r="M1042" s="7" t="e">
        <f t="shared" si="359"/>
        <v>#VALUE!</v>
      </c>
      <c r="N1042" s="8" t="e">
        <f t="shared" si="360"/>
        <v>#VALUE!</v>
      </c>
      <c r="O1042" s="8" t="e">
        <f t="shared" si="361"/>
        <v>#VALUE!</v>
      </c>
      <c r="P1042" s="8" t="e">
        <f t="shared" si="362"/>
        <v>#VALUE!</v>
      </c>
      <c r="Q1042" s="8" t="e">
        <f t="shared" si="363"/>
        <v>#VALUE!</v>
      </c>
      <c r="R1042" s="8" t="e">
        <f t="shared" si="364"/>
        <v>#VALUE!</v>
      </c>
      <c r="S1042" s="8" t="e">
        <f t="shared" si="365"/>
        <v>#VALUE!</v>
      </c>
      <c r="T1042" s="8" t="e">
        <f t="shared" si="366"/>
        <v>#VALUE!</v>
      </c>
      <c r="U1042" s="8" t="e">
        <f t="shared" si="367"/>
        <v>#VALUE!</v>
      </c>
      <c r="V1042" s="8" t="e">
        <f t="shared" si="368"/>
        <v>#VALUE!</v>
      </c>
      <c r="W1042" s="8" t="e">
        <f t="shared" si="369"/>
        <v>#VALUE!</v>
      </c>
      <c r="X1042" s="11" t="e">
        <f t="shared" si="370"/>
        <v>#VALUE!</v>
      </c>
      <c r="Y1042" s="11" t="e">
        <f t="shared" si="371"/>
        <v>#VALUE!</v>
      </c>
      <c r="Z1042" s="11" t="e">
        <f t="shared" si="372"/>
        <v>#VALUE!</v>
      </c>
      <c r="AA1042" s="11" t="e">
        <f t="shared" si="373"/>
        <v>#VALUE!</v>
      </c>
      <c r="AB1042" s="11" t="e">
        <f t="shared" si="374"/>
        <v>#VALUE!</v>
      </c>
      <c r="AC1042" s="11" t="e">
        <f t="shared" si="375"/>
        <v>#VALUE!</v>
      </c>
      <c r="AD1042" s="11" t="e">
        <f t="shared" si="376"/>
        <v>#VALUE!</v>
      </c>
      <c r="AE1042" s="11" t="e">
        <f t="shared" si="377"/>
        <v>#VALUE!</v>
      </c>
      <c r="AF1042" s="11" t="e">
        <f t="shared" si="378"/>
        <v>#VALUE!</v>
      </c>
      <c r="AG1042" s="11" t="e">
        <f t="shared" si="379"/>
        <v>#VALUE!</v>
      </c>
      <c r="AH1042" s="11" t="e">
        <f t="shared" si="380"/>
        <v>#VALUE!</v>
      </c>
    </row>
    <row r="1043" spans="1:34">
      <c r="A1043" s="3">
        <v>66171</v>
      </c>
      <c r="B1043" s="4" t="s">
        <v>103</v>
      </c>
      <c r="C1043" s="4" t="s">
        <v>103</v>
      </c>
      <c r="D1043" s="4" t="s">
        <v>103</v>
      </c>
      <c r="E1043" s="4" t="s">
        <v>103</v>
      </c>
      <c r="F1043" s="9" t="s">
        <v>103</v>
      </c>
      <c r="G1043" s="11" t="s">
        <v>103</v>
      </c>
      <c r="H1043" s="9" t="s">
        <v>103</v>
      </c>
      <c r="I1043" s="9" t="s">
        <v>103</v>
      </c>
      <c r="J1043" s="9" t="s">
        <v>103</v>
      </c>
      <c r="K1043" s="9" t="s">
        <v>103</v>
      </c>
      <c r="L1043" s="9" t="s">
        <v>103</v>
      </c>
      <c r="M1043" s="7" t="e">
        <f t="shared" si="359"/>
        <v>#VALUE!</v>
      </c>
      <c r="N1043" s="8" t="e">
        <f t="shared" si="360"/>
        <v>#VALUE!</v>
      </c>
      <c r="O1043" s="8" t="e">
        <f t="shared" si="361"/>
        <v>#VALUE!</v>
      </c>
      <c r="P1043" s="8" t="e">
        <f t="shared" si="362"/>
        <v>#VALUE!</v>
      </c>
      <c r="Q1043" s="8" t="e">
        <f t="shared" si="363"/>
        <v>#VALUE!</v>
      </c>
      <c r="R1043" s="8" t="e">
        <f t="shared" si="364"/>
        <v>#VALUE!</v>
      </c>
      <c r="S1043" s="8" t="e">
        <f t="shared" si="365"/>
        <v>#VALUE!</v>
      </c>
      <c r="T1043" s="8" t="e">
        <f t="shared" si="366"/>
        <v>#VALUE!</v>
      </c>
      <c r="U1043" s="8" t="e">
        <f t="shared" si="367"/>
        <v>#VALUE!</v>
      </c>
      <c r="V1043" s="8" t="e">
        <f t="shared" si="368"/>
        <v>#VALUE!</v>
      </c>
      <c r="W1043" s="8" t="e">
        <f t="shared" si="369"/>
        <v>#VALUE!</v>
      </c>
      <c r="X1043" s="11" t="e">
        <f t="shared" si="370"/>
        <v>#VALUE!</v>
      </c>
      <c r="Y1043" s="11" t="e">
        <f t="shared" si="371"/>
        <v>#VALUE!</v>
      </c>
      <c r="Z1043" s="11" t="e">
        <f t="shared" si="372"/>
        <v>#VALUE!</v>
      </c>
      <c r="AA1043" s="11" t="e">
        <f t="shared" si="373"/>
        <v>#VALUE!</v>
      </c>
      <c r="AB1043" s="11" t="e">
        <f t="shared" si="374"/>
        <v>#VALUE!</v>
      </c>
      <c r="AC1043" s="11" t="e">
        <f t="shared" si="375"/>
        <v>#VALUE!</v>
      </c>
      <c r="AD1043" s="11" t="e">
        <f t="shared" si="376"/>
        <v>#VALUE!</v>
      </c>
      <c r="AE1043" s="11" t="e">
        <f t="shared" si="377"/>
        <v>#VALUE!</v>
      </c>
      <c r="AF1043" s="11" t="e">
        <f t="shared" si="378"/>
        <v>#VALUE!</v>
      </c>
      <c r="AG1043" s="11" t="e">
        <f t="shared" si="379"/>
        <v>#VALUE!</v>
      </c>
      <c r="AH1043" s="11" t="e">
        <f t="shared" si="380"/>
        <v>#VALUE!</v>
      </c>
    </row>
    <row r="1044" spans="1:34">
      <c r="A1044" s="3">
        <v>66202</v>
      </c>
      <c r="B1044" s="4" t="s">
        <v>103</v>
      </c>
      <c r="C1044" s="4" t="s">
        <v>103</v>
      </c>
      <c r="D1044" s="4" t="s">
        <v>103</v>
      </c>
      <c r="E1044" s="4" t="s">
        <v>103</v>
      </c>
      <c r="F1044" s="9" t="s">
        <v>103</v>
      </c>
      <c r="G1044" s="11" t="s">
        <v>103</v>
      </c>
      <c r="H1044" s="9" t="s">
        <v>103</v>
      </c>
      <c r="I1044" s="9" t="s">
        <v>103</v>
      </c>
      <c r="J1044" s="9" t="s">
        <v>103</v>
      </c>
      <c r="K1044" s="9" t="s">
        <v>103</v>
      </c>
      <c r="L1044" s="9" t="s">
        <v>103</v>
      </c>
      <c r="M1044" s="7" t="e">
        <f t="shared" si="359"/>
        <v>#VALUE!</v>
      </c>
      <c r="N1044" s="8" t="e">
        <f t="shared" si="360"/>
        <v>#VALUE!</v>
      </c>
      <c r="O1044" s="8" t="e">
        <f t="shared" si="361"/>
        <v>#VALUE!</v>
      </c>
      <c r="P1044" s="8" t="e">
        <f t="shared" si="362"/>
        <v>#VALUE!</v>
      </c>
      <c r="Q1044" s="8" t="e">
        <f t="shared" si="363"/>
        <v>#VALUE!</v>
      </c>
      <c r="R1044" s="8" t="e">
        <f t="shared" si="364"/>
        <v>#VALUE!</v>
      </c>
      <c r="S1044" s="8" t="e">
        <f t="shared" si="365"/>
        <v>#VALUE!</v>
      </c>
      <c r="T1044" s="8" t="e">
        <f t="shared" si="366"/>
        <v>#VALUE!</v>
      </c>
      <c r="U1044" s="8" t="e">
        <f t="shared" si="367"/>
        <v>#VALUE!</v>
      </c>
      <c r="V1044" s="8" t="e">
        <f t="shared" si="368"/>
        <v>#VALUE!</v>
      </c>
      <c r="W1044" s="8" t="e">
        <f t="shared" si="369"/>
        <v>#VALUE!</v>
      </c>
      <c r="X1044" s="11" t="e">
        <f t="shared" si="370"/>
        <v>#VALUE!</v>
      </c>
      <c r="Y1044" s="11" t="e">
        <f t="shared" si="371"/>
        <v>#VALUE!</v>
      </c>
      <c r="Z1044" s="11" t="e">
        <f t="shared" si="372"/>
        <v>#VALUE!</v>
      </c>
      <c r="AA1044" s="11" t="e">
        <f t="shared" si="373"/>
        <v>#VALUE!</v>
      </c>
      <c r="AB1044" s="11" t="e">
        <f t="shared" si="374"/>
        <v>#VALUE!</v>
      </c>
      <c r="AC1044" s="11" t="e">
        <f t="shared" si="375"/>
        <v>#VALUE!</v>
      </c>
      <c r="AD1044" s="11" t="e">
        <f t="shared" si="376"/>
        <v>#VALUE!</v>
      </c>
      <c r="AE1044" s="11" t="e">
        <f t="shared" si="377"/>
        <v>#VALUE!</v>
      </c>
      <c r="AF1044" s="11" t="e">
        <f t="shared" si="378"/>
        <v>#VALUE!</v>
      </c>
      <c r="AG1044" s="11" t="e">
        <f t="shared" si="379"/>
        <v>#VALUE!</v>
      </c>
      <c r="AH1044" s="11" t="e">
        <f t="shared" si="380"/>
        <v>#VALUE!</v>
      </c>
    </row>
    <row r="1045" spans="1:34">
      <c r="A1045" s="3">
        <v>66232</v>
      </c>
      <c r="B1045" s="4" t="s">
        <v>103</v>
      </c>
      <c r="C1045" s="4" t="s">
        <v>103</v>
      </c>
      <c r="D1045" s="4" t="s">
        <v>103</v>
      </c>
      <c r="E1045" s="4" t="s">
        <v>103</v>
      </c>
      <c r="F1045" s="9" t="s">
        <v>103</v>
      </c>
      <c r="G1045" s="11" t="s">
        <v>103</v>
      </c>
      <c r="H1045" s="9" t="s">
        <v>103</v>
      </c>
      <c r="I1045" s="9" t="s">
        <v>103</v>
      </c>
      <c r="J1045" s="9" t="s">
        <v>103</v>
      </c>
      <c r="K1045" s="9" t="s">
        <v>103</v>
      </c>
      <c r="L1045" s="9" t="s">
        <v>103</v>
      </c>
      <c r="M1045" s="7" t="e">
        <f t="shared" si="359"/>
        <v>#VALUE!</v>
      </c>
      <c r="N1045" s="8" t="e">
        <f t="shared" si="360"/>
        <v>#VALUE!</v>
      </c>
      <c r="O1045" s="8" t="e">
        <f t="shared" si="361"/>
        <v>#VALUE!</v>
      </c>
      <c r="P1045" s="8" t="e">
        <f t="shared" si="362"/>
        <v>#VALUE!</v>
      </c>
      <c r="Q1045" s="8" t="e">
        <f t="shared" si="363"/>
        <v>#VALUE!</v>
      </c>
      <c r="R1045" s="8" t="e">
        <f t="shared" si="364"/>
        <v>#VALUE!</v>
      </c>
      <c r="S1045" s="8" t="e">
        <f t="shared" si="365"/>
        <v>#VALUE!</v>
      </c>
      <c r="T1045" s="8" t="e">
        <f t="shared" si="366"/>
        <v>#VALUE!</v>
      </c>
      <c r="U1045" s="8" t="e">
        <f t="shared" si="367"/>
        <v>#VALUE!</v>
      </c>
      <c r="V1045" s="8" t="e">
        <f t="shared" si="368"/>
        <v>#VALUE!</v>
      </c>
      <c r="W1045" s="8" t="e">
        <f t="shared" si="369"/>
        <v>#VALUE!</v>
      </c>
      <c r="X1045" s="11" t="e">
        <f t="shared" si="370"/>
        <v>#VALUE!</v>
      </c>
      <c r="Y1045" s="11" t="e">
        <f t="shared" si="371"/>
        <v>#VALUE!</v>
      </c>
      <c r="Z1045" s="11" t="e">
        <f t="shared" si="372"/>
        <v>#VALUE!</v>
      </c>
      <c r="AA1045" s="11" t="e">
        <f t="shared" si="373"/>
        <v>#VALUE!</v>
      </c>
      <c r="AB1045" s="11" t="e">
        <f t="shared" si="374"/>
        <v>#VALUE!</v>
      </c>
      <c r="AC1045" s="11" t="e">
        <f t="shared" si="375"/>
        <v>#VALUE!</v>
      </c>
      <c r="AD1045" s="11" t="e">
        <f t="shared" si="376"/>
        <v>#VALUE!</v>
      </c>
      <c r="AE1045" s="11" t="e">
        <f t="shared" si="377"/>
        <v>#VALUE!</v>
      </c>
      <c r="AF1045" s="11" t="e">
        <f t="shared" si="378"/>
        <v>#VALUE!</v>
      </c>
      <c r="AG1045" s="11" t="e">
        <f t="shared" si="379"/>
        <v>#VALUE!</v>
      </c>
      <c r="AH1045" s="11" t="e">
        <f t="shared" si="380"/>
        <v>#VALUE!</v>
      </c>
    </row>
    <row r="1046" spans="1:34">
      <c r="A1046" s="3">
        <v>66263</v>
      </c>
      <c r="B1046" s="4" t="s">
        <v>103</v>
      </c>
      <c r="C1046" s="4" t="s">
        <v>103</v>
      </c>
      <c r="D1046" s="4" t="s">
        <v>103</v>
      </c>
      <c r="E1046" s="4" t="s">
        <v>103</v>
      </c>
      <c r="F1046" s="9" t="s">
        <v>103</v>
      </c>
      <c r="G1046" s="11" t="s">
        <v>103</v>
      </c>
      <c r="H1046" s="9" t="s">
        <v>103</v>
      </c>
      <c r="I1046" s="9" t="s">
        <v>103</v>
      </c>
      <c r="J1046" s="9" t="s">
        <v>103</v>
      </c>
      <c r="K1046" s="9" t="s">
        <v>103</v>
      </c>
      <c r="L1046" s="9" t="s">
        <v>103</v>
      </c>
      <c r="M1046" s="7" t="e">
        <f t="shared" si="359"/>
        <v>#VALUE!</v>
      </c>
      <c r="N1046" s="8" t="e">
        <f t="shared" si="360"/>
        <v>#VALUE!</v>
      </c>
      <c r="O1046" s="8" t="e">
        <f t="shared" si="361"/>
        <v>#VALUE!</v>
      </c>
      <c r="P1046" s="8" t="e">
        <f t="shared" si="362"/>
        <v>#VALUE!</v>
      </c>
      <c r="Q1046" s="8" t="e">
        <f t="shared" si="363"/>
        <v>#VALUE!</v>
      </c>
      <c r="R1046" s="8" t="e">
        <f t="shared" si="364"/>
        <v>#VALUE!</v>
      </c>
      <c r="S1046" s="8" t="e">
        <f t="shared" si="365"/>
        <v>#VALUE!</v>
      </c>
      <c r="T1046" s="8" t="e">
        <f t="shared" si="366"/>
        <v>#VALUE!</v>
      </c>
      <c r="U1046" s="8" t="e">
        <f t="shared" si="367"/>
        <v>#VALUE!</v>
      </c>
      <c r="V1046" s="8" t="e">
        <f t="shared" si="368"/>
        <v>#VALUE!</v>
      </c>
      <c r="W1046" s="8" t="e">
        <f t="shared" si="369"/>
        <v>#VALUE!</v>
      </c>
      <c r="X1046" s="11" t="e">
        <f t="shared" si="370"/>
        <v>#VALUE!</v>
      </c>
      <c r="Y1046" s="11" t="e">
        <f t="shared" si="371"/>
        <v>#VALUE!</v>
      </c>
      <c r="Z1046" s="11" t="e">
        <f t="shared" si="372"/>
        <v>#VALUE!</v>
      </c>
      <c r="AA1046" s="11" t="e">
        <f t="shared" si="373"/>
        <v>#VALUE!</v>
      </c>
      <c r="AB1046" s="11" t="e">
        <f t="shared" si="374"/>
        <v>#VALUE!</v>
      </c>
      <c r="AC1046" s="11" t="e">
        <f t="shared" si="375"/>
        <v>#VALUE!</v>
      </c>
      <c r="AD1046" s="11" t="e">
        <f t="shared" si="376"/>
        <v>#VALUE!</v>
      </c>
      <c r="AE1046" s="11" t="e">
        <f t="shared" si="377"/>
        <v>#VALUE!</v>
      </c>
      <c r="AF1046" s="11" t="e">
        <f t="shared" si="378"/>
        <v>#VALUE!</v>
      </c>
      <c r="AG1046" s="11" t="e">
        <f t="shared" si="379"/>
        <v>#VALUE!</v>
      </c>
      <c r="AH1046" s="11" t="e">
        <f t="shared" si="380"/>
        <v>#VALUE!</v>
      </c>
    </row>
    <row r="1047" spans="1:34">
      <c r="A1047" s="3">
        <v>66293</v>
      </c>
      <c r="B1047" s="4" t="s">
        <v>103</v>
      </c>
      <c r="C1047" s="4" t="s">
        <v>103</v>
      </c>
      <c r="D1047" s="4" t="s">
        <v>103</v>
      </c>
      <c r="E1047" s="4" t="s">
        <v>103</v>
      </c>
      <c r="F1047" s="9" t="s">
        <v>103</v>
      </c>
      <c r="G1047" s="11" t="s">
        <v>103</v>
      </c>
      <c r="H1047" s="9" t="s">
        <v>103</v>
      </c>
      <c r="I1047" s="9" t="s">
        <v>103</v>
      </c>
      <c r="J1047" s="9" t="s">
        <v>103</v>
      </c>
      <c r="K1047" s="9" t="s">
        <v>103</v>
      </c>
      <c r="L1047" s="9" t="s">
        <v>103</v>
      </c>
      <c r="M1047" s="7" t="e">
        <f t="shared" si="359"/>
        <v>#VALUE!</v>
      </c>
      <c r="N1047" s="8" t="e">
        <f t="shared" si="360"/>
        <v>#VALUE!</v>
      </c>
      <c r="O1047" s="8" t="e">
        <f t="shared" si="361"/>
        <v>#VALUE!</v>
      </c>
      <c r="P1047" s="8" t="e">
        <f t="shared" si="362"/>
        <v>#VALUE!</v>
      </c>
      <c r="Q1047" s="8" t="e">
        <f t="shared" si="363"/>
        <v>#VALUE!</v>
      </c>
      <c r="R1047" s="8" t="e">
        <f t="shared" si="364"/>
        <v>#VALUE!</v>
      </c>
      <c r="S1047" s="8" t="e">
        <f t="shared" si="365"/>
        <v>#VALUE!</v>
      </c>
      <c r="T1047" s="8" t="e">
        <f t="shared" si="366"/>
        <v>#VALUE!</v>
      </c>
      <c r="U1047" s="8" t="e">
        <f t="shared" si="367"/>
        <v>#VALUE!</v>
      </c>
      <c r="V1047" s="8" t="e">
        <f t="shared" si="368"/>
        <v>#VALUE!</v>
      </c>
      <c r="W1047" s="8" t="e">
        <f t="shared" si="369"/>
        <v>#VALUE!</v>
      </c>
      <c r="X1047" s="11" t="e">
        <f t="shared" si="370"/>
        <v>#VALUE!</v>
      </c>
      <c r="Y1047" s="11" t="e">
        <f t="shared" si="371"/>
        <v>#VALUE!</v>
      </c>
      <c r="Z1047" s="11" t="e">
        <f t="shared" si="372"/>
        <v>#VALUE!</v>
      </c>
      <c r="AA1047" s="11" t="e">
        <f t="shared" si="373"/>
        <v>#VALUE!</v>
      </c>
      <c r="AB1047" s="11" t="e">
        <f t="shared" si="374"/>
        <v>#VALUE!</v>
      </c>
      <c r="AC1047" s="11" t="e">
        <f t="shared" si="375"/>
        <v>#VALUE!</v>
      </c>
      <c r="AD1047" s="11" t="e">
        <f t="shared" si="376"/>
        <v>#VALUE!</v>
      </c>
      <c r="AE1047" s="11" t="e">
        <f t="shared" si="377"/>
        <v>#VALUE!</v>
      </c>
      <c r="AF1047" s="11" t="e">
        <f t="shared" si="378"/>
        <v>#VALUE!</v>
      </c>
      <c r="AG1047" s="11" t="e">
        <f t="shared" si="379"/>
        <v>#VALUE!</v>
      </c>
      <c r="AH1047" s="11" t="e">
        <f t="shared" si="380"/>
        <v>#VALUE!</v>
      </c>
    </row>
    <row r="1048" spans="1:34">
      <c r="A1048" s="3">
        <v>66324</v>
      </c>
      <c r="B1048" s="4" t="s">
        <v>103</v>
      </c>
      <c r="C1048" s="4" t="s">
        <v>103</v>
      </c>
      <c r="D1048" s="4" t="s">
        <v>103</v>
      </c>
      <c r="E1048" s="4" t="s">
        <v>103</v>
      </c>
      <c r="F1048" s="9" t="s">
        <v>103</v>
      </c>
      <c r="G1048" s="11" t="s">
        <v>103</v>
      </c>
      <c r="H1048" s="9" t="s">
        <v>103</v>
      </c>
      <c r="I1048" s="9" t="s">
        <v>103</v>
      </c>
      <c r="J1048" s="9" t="s">
        <v>103</v>
      </c>
      <c r="K1048" s="9" t="s">
        <v>103</v>
      </c>
      <c r="L1048" s="9" t="s">
        <v>103</v>
      </c>
      <c r="M1048" s="7" t="e">
        <f t="shared" si="359"/>
        <v>#VALUE!</v>
      </c>
      <c r="N1048" s="8" t="e">
        <f t="shared" si="360"/>
        <v>#VALUE!</v>
      </c>
      <c r="O1048" s="8" t="e">
        <f t="shared" si="361"/>
        <v>#VALUE!</v>
      </c>
      <c r="P1048" s="8" t="e">
        <f t="shared" si="362"/>
        <v>#VALUE!</v>
      </c>
      <c r="Q1048" s="8" t="e">
        <f t="shared" si="363"/>
        <v>#VALUE!</v>
      </c>
      <c r="R1048" s="8" t="e">
        <f t="shared" si="364"/>
        <v>#VALUE!</v>
      </c>
      <c r="S1048" s="8" t="e">
        <f t="shared" si="365"/>
        <v>#VALUE!</v>
      </c>
      <c r="T1048" s="8" t="e">
        <f t="shared" si="366"/>
        <v>#VALUE!</v>
      </c>
      <c r="U1048" s="8" t="e">
        <f t="shared" si="367"/>
        <v>#VALUE!</v>
      </c>
      <c r="V1048" s="8" t="e">
        <f t="shared" si="368"/>
        <v>#VALUE!</v>
      </c>
      <c r="W1048" s="8" t="e">
        <f t="shared" si="369"/>
        <v>#VALUE!</v>
      </c>
      <c r="X1048" s="11" t="e">
        <f t="shared" si="370"/>
        <v>#VALUE!</v>
      </c>
      <c r="Y1048" s="11" t="e">
        <f t="shared" si="371"/>
        <v>#VALUE!</v>
      </c>
      <c r="Z1048" s="11" t="e">
        <f t="shared" si="372"/>
        <v>#VALUE!</v>
      </c>
      <c r="AA1048" s="11" t="e">
        <f t="shared" si="373"/>
        <v>#VALUE!</v>
      </c>
      <c r="AB1048" s="11" t="e">
        <f t="shared" si="374"/>
        <v>#VALUE!</v>
      </c>
      <c r="AC1048" s="11" t="e">
        <f t="shared" si="375"/>
        <v>#VALUE!</v>
      </c>
      <c r="AD1048" s="11" t="e">
        <f t="shared" si="376"/>
        <v>#VALUE!</v>
      </c>
      <c r="AE1048" s="11" t="e">
        <f t="shared" si="377"/>
        <v>#VALUE!</v>
      </c>
      <c r="AF1048" s="11" t="e">
        <f t="shared" si="378"/>
        <v>#VALUE!</v>
      </c>
      <c r="AG1048" s="11" t="e">
        <f t="shared" si="379"/>
        <v>#VALUE!</v>
      </c>
      <c r="AH1048" s="11" t="e">
        <f t="shared" si="380"/>
        <v>#VALUE!</v>
      </c>
    </row>
    <row r="1049" spans="1:34">
      <c r="A1049" s="3">
        <v>66355</v>
      </c>
      <c r="B1049" s="4" t="s">
        <v>103</v>
      </c>
      <c r="C1049" s="4" t="s">
        <v>103</v>
      </c>
      <c r="D1049" s="4" t="s">
        <v>103</v>
      </c>
      <c r="E1049" s="4" t="s">
        <v>103</v>
      </c>
      <c r="F1049" s="9" t="s">
        <v>103</v>
      </c>
      <c r="G1049" s="11" t="s">
        <v>103</v>
      </c>
      <c r="H1049" s="9" t="s">
        <v>103</v>
      </c>
      <c r="I1049" s="9" t="s">
        <v>103</v>
      </c>
      <c r="J1049" s="9" t="s">
        <v>103</v>
      </c>
      <c r="K1049" s="9" t="s">
        <v>103</v>
      </c>
      <c r="L1049" s="9" t="s">
        <v>103</v>
      </c>
      <c r="M1049" s="7" t="e">
        <f t="shared" si="359"/>
        <v>#VALUE!</v>
      </c>
      <c r="N1049" s="8" t="e">
        <f t="shared" si="360"/>
        <v>#VALUE!</v>
      </c>
      <c r="O1049" s="8" t="e">
        <f t="shared" si="361"/>
        <v>#VALUE!</v>
      </c>
      <c r="P1049" s="8" t="e">
        <f t="shared" si="362"/>
        <v>#VALUE!</v>
      </c>
      <c r="Q1049" s="8" t="e">
        <f t="shared" si="363"/>
        <v>#VALUE!</v>
      </c>
      <c r="R1049" s="8" t="e">
        <f t="shared" si="364"/>
        <v>#VALUE!</v>
      </c>
      <c r="S1049" s="8" t="e">
        <f t="shared" si="365"/>
        <v>#VALUE!</v>
      </c>
      <c r="T1049" s="8" t="e">
        <f t="shared" si="366"/>
        <v>#VALUE!</v>
      </c>
      <c r="U1049" s="8" t="e">
        <f t="shared" si="367"/>
        <v>#VALUE!</v>
      </c>
      <c r="V1049" s="8" t="e">
        <f t="shared" si="368"/>
        <v>#VALUE!</v>
      </c>
      <c r="W1049" s="8" t="e">
        <f t="shared" si="369"/>
        <v>#VALUE!</v>
      </c>
      <c r="X1049" s="11" t="e">
        <f t="shared" si="370"/>
        <v>#VALUE!</v>
      </c>
      <c r="Y1049" s="11" t="e">
        <f t="shared" si="371"/>
        <v>#VALUE!</v>
      </c>
      <c r="Z1049" s="11" t="e">
        <f t="shared" si="372"/>
        <v>#VALUE!</v>
      </c>
      <c r="AA1049" s="11" t="e">
        <f t="shared" si="373"/>
        <v>#VALUE!</v>
      </c>
      <c r="AB1049" s="11" t="e">
        <f t="shared" si="374"/>
        <v>#VALUE!</v>
      </c>
      <c r="AC1049" s="11" t="e">
        <f t="shared" si="375"/>
        <v>#VALUE!</v>
      </c>
      <c r="AD1049" s="11" t="e">
        <f t="shared" si="376"/>
        <v>#VALUE!</v>
      </c>
      <c r="AE1049" s="11" t="e">
        <f t="shared" si="377"/>
        <v>#VALUE!</v>
      </c>
      <c r="AF1049" s="11" t="e">
        <f t="shared" si="378"/>
        <v>#VALUE!</v>
      </c>
      <c r="AG1049" s="11" t="e">
        <f t="shared" si="379"/>
        <v>#VALUE!</v>
      </c>
      <c r="AH1049" s="11" t="e">
        <f t="shared" si="380"/>
        <v>#VALUE!</v>
      </c>
    </row>
    <row r="1050" spans="1:34">
      <c r="A1050" s="3">
        <v>66385</v>
      </c>
      <c r="B1050" s="4" t="s">
        <v>103</v>
      </c>
      <c r="C1050" s="4" t="s">
        <v>103</v>
      </c>
      <c r="D1050" s="4" t="s">
        <v>103</v>
      </c>
      <c r="E1050" s="4" t="s">
        <v>103</v>
      </c>
      <c r="F1050" s="9" t="s">
        <v>103</v>
      </c>
      <c r="G1050" s="11" t="s">
        <v>103</v>
      </c>
      <c r="H1050" s="9" t="s">
        <v>103</v>
      </c>
      <c r="I1050" s="9" t="s">
        <v>103</v>
      </c>
      <c r="J1050" s="9" t="s">
        <v>103</v>
      </c>
      <c r="K1050" s="9" t="s">
        <v>103</v>
      </c>
      <c r="L1050" s="9" t="s">
        <v>103</v>
      </c>
      <c r="M1050" s="7" t="e">
        <f t="shared" si="359"/>
        <v>#VALUE!</v>
      </c>
      <c r="N1050" s="8" t="e">
        <f t="shared" si="360"/>
        <v>#VALUE!</v>
      </c>
      <c r="O1050" s="8" t="e">
        <f t="shared" si="361"/>
        <v>#VALUE!</v>
      </c>
      <c r="P1050" s="8" t="e">
        <f t="shared" si="362"/>
        <v>#VALUE!</v>
      </c>
      <c r="Q1050" s="8" t="e">
        <f t="shared" si="363"/>
        <v>#VALUE!</v>
      </c>
      <c r="R1050" s="8" t="e">
        <f t="shared" si="364"/>
        <v>#VALUE!</v>
      </c>
      <c r="S1050" s="8" t="e">
        <f t="shared" si="365"/>
        <v>#VALUE!</v>
      </c>
      <c r="T1050" s="8" t="e">
        <f t="shared" si="366"/>
        <v>#VALUE!</v>
      </c>
      <c r="U1050" s="8" t="e">
        <f t="shared" si="367"/>
        <v>#VALUE!</v>
      </c>
      <c r="V1050" s="8" t="e">
        <f t="shared" si="368"/>
        <v>#VALUE!</v>
      </c>
      <c r="W1050" s="8" t="e">
        <f t="shared" si="369"/>
        <v>#VALUE!</v>
      </c>
      <c r="X1050" s="11" t="e">
        <f t="shared" si="370"/>
        <v>#VALUE!</v>
      </c>
      <c r="Y1050" s="11" t="e">
        <f t="shared" si="371"/>
        <v>#VALUE!</v>
      </c>
      <c r="Z1050" s="11" t="e">
        <f t="shared" si="372"/>
        <v>#VALUE!</v>
      </c>
      <c r="AA1050" s="11" t="e">
        <f t="shared" si="373"/>
        <v>#VALUE!</v>
      </c>
      <c r="AB1050" s="11" t="e">
        <f t="shared" si="374"/>
        <v>#VALUE!</v>
      </c>
      <c r="AC1050" s="11" t="e">
        <f t="shared" si="375"/>
        <v>#VALUE!</v>
      </c>
      <c r="AD1050" s="11" t="e">
        <f t="shared" si="376"/>
        <v>#VALUE!</v>
      </c>
      <c r="AE1050" s="11" t="e">
        <f t="shared" si="377"/>
        <v>#VALUE!</v>
      </c>
      <c r="AF1050" s="11" t="e">
        <f t="shared" si="378"/>
        <v>#VALUE!</v>
      </c>
      <c r="AG1050" s="11" t="e">
        <f t="shared" si="379"/>
        <v>#VALUE!</v>
      </c>
      <c r="AH1050" s="11" t="e">
        <f t="shared" si="380"/>
        <v>#VALUE!</v>
      </c>
    </row>
    <row r="1051" spans="1:34">
      <c r="A1051" s="3">
        <v>66416</v>
      </c>
      <c r="B1051" s="4" t="s">
        <v>103</v>
      </c>
      <c r="C1051" s="4" t="s">
        <v>103</v>
      </c>
      <c r="D1051" s="4" t="s">
        <v>103</v>
      </c>
      <c r="E1051" s="4" t="s">
        <v>103</v>
      </c>
      <c r="F1051" s="9" t="s">
        <v>103</v>
      </c>
      <c r="G1051" s="11" t="s">
        <v>103</v>
      </c>
      <c r="H1051" s="9" t="s">
        <v>103</v>
      </c>
      <c r="I1051" s="9" t="s">
        <v>103</v>
      </c>
      <c r="J1051" s="9" t="s">
        <v>103</v>
      </c>
      <c r="K1051" s="9" t="s">
        <v>103</v>
      </c>
      <c r="L1051" s="9" t="s">
        <v>103</v>
      </c>
      <c r="M1051" s="7" t="e">
        <f t="shared" si="359"/>
        <v>#VALUE!</v>
      </c>
      <c r="N1051" s="8" t="e">
        <f t="shared" si="360"/>
        <v>#VALUE!</v>
      </c>
      <c r="O1051" s="8" t="e">
        <f t="shared" si="361"/>
        <v>#VALUE!</v>
      </c>
      <c r="P1051" s="8" t="e">
        <f t="shared" si="362"/>
        <v>#VALUE!</v>
      </c>
      <c r="Q1051" s="8" t="e">
        <f t="shared" si="363"/>
        <v>#VALUE!</v>
      </c>
      <c r="R1051" s="8" t="e">
        <f t="shared" si="364"/>
        <v>#VALUE!</v>
      </c>
      <c r="S1051" s="8" t="e">
        <f t="shared" si="365"/>
        <v>#VALUE!</v>
      </c>
      <c r="T1051" s="8" t="e">
        <f t="shared" si="366"/>
        <v>#VALUE!</v>
      </c>
      <c r="U1051" s="8" t="e">
        <f t="shared" si="367"/>
        <v>#VALUE!</v>
      </c>
      <c r="V1051" s="8" t="e">
        <f t="shared" si="368"/>
        <v>#VALUE!</v>
      </c>
      <c r="W1051" s="8" t="e">
        <f t="shared" si="369"/>
        <v>#VALUE!</v>
      </c>
      <c r="X1051" s="11" t="e">
        <f t="shared" si="370"/>
        <v>#VALUE!</v>
      </c>
      <c r="Y1051" s="11" t="e">
        <f t="shared" si="371"/>
        <v>#VALUE!</v>
      </c>
      <c r="Z1051" s="11" t="e">
        <f t="shared" si="372"/>
        <v>#VALUE!</v>
      </c>
      <c r="AA1051" s="11" t="e">
        <f t="shared" si="373"/>
        <v>#VALUE!</v>
      </c>
      <c r="AB1051" s="11" t="e">
        <f t="shared" si="374"/>
        <v>#VALUE!</v>
      </c>
      <c r="AC1051" s="11" t="e">
        <f t="shared" si="375"/>
        <v>#VALUE!</v>
      </c>
      <c r="AD1051" s="11" t="e">
        <f t="shared" si="376"/>
        <v>#VALUE!</v>
      </c>
      <c r="AE1051" s="11" t="e">
        <f t="shared" si="377"/>
        <v>#VALUE!</v>
      </c>
      <c r="AF1051" s="11" t="e">
        <f t="shared" si="378"/>
        <v>#VALUE!</v>
      </c>
      <c r="AG1051" s="11" t="e">
        <f t="shared" si="379"/>
        <v>#VALUE!</v>
      </c>
      <c r="AH1051" s="11" t="e">
        <f t="shared" si="380"/>
        <v>#VALUE!</v>
      </c>
    </row>
    <row r="1052" spans="1:34">
      <c r="A1052" s="3">
        <v>66446</v>
      </c>
      <c r="B1052" s="4" t="s">
        <v>103</v>
      </c>
      <c r="C1052" s="4" t="s">
        <v>103</v>
      </c>
      <c r="D1052" s="4" t="s">
        <v>103</v>
      </c>
      <c r="E1052" s="4" t="s">
        <v>103</v>
      </c>
      <c r="F1052" s="9" t="s">
        <v>103</v>
      </c>
      <c r="G1052" s="11" t="s">
        <v>103</v>
      </c>
      <c r="H1052" s="9" t="s">
        <v>103</v>
      </c>
      <c r="I1052" s="9" t="s">
        <v>103</v>
      </c>
      <c r="J1052" s="9" t="s">
        <v>103</v>
      </c>
      <c r="K1052" s="9" t="s">
        <v>103</v>
      </c>
      <c r="L1052" s="9" t="s">
        <v>103</v>
      </c>
      <c r="M1052" s="7" t="e">
        <f t="shared" si="359"/>
        <v>#VALUE!</v>
      </c>
      <c r="N1052" s="8" t="e">
        <f t="shared" si="360"/>
        <v>#VALUE!</v>
      </c>
      <c r="O1052" s="8" t="e">
        <f t="shared" si="361"/>
        <v>#VALUE!</v>
      </c>
      <c r="P1052" s="8" t="e">
        <f t="shared" si="362"/>
        <v>#VALUE!</v>
      </c>
      <c r="Q1052" s="8" t="e">
        <f t="shared" si="363"/>
        <v>#VALUE!</v>
      </c>
      <c r="R1052" s="8" t="e">
        <f t="shared" si="364"/>
        <v>#VALUE!</v>
      </c>
      <c r="S1052" s="8" t="e">
        <f t="shared" si="365"/>
        <v>#VALUE!</v>
      </c>
      <c r="T1052" s="8" t="e">
        <f t="shared" si="366"/>
        <v>#VALUE!</v>
      </c>
      <c r="U1052" s="8" t="e">
        <f t="shared" si="367"/>
        <v>#VALUE!</v>
      </c>
      <c r="V1052" s="8" t="e">
        <f t="shared" si="368"/>
        <v>#VALUE!</v>
      </c>
      <c r="W1052" s="8" t="e">
        <f t="shared" si="369"/>
        <v>#VALUE!</v>
      </c>
      <c r="X1052" s="11" t="e">
        <f t="shared" si="370"/>
        <v>#VALUE!</v>
      </c>
      <c r="Y1052" s="11" t="e">
        <f t="shared" si="371"/>
        <v>#VALUE!</v>
      </c>
      <c r="Z1052" s="11" t="e">
        <f t="shared" si="372"/>
        <v>#VALUE!</v>
      </c>
      <c r="AA1052" s="11" t="e">
        <f t="shared" si="373"/>
        <v>#VALUE!</v>
      </c>
      <c r="AB1052" s="11" t="e">
        <f t="shared" si="374"/>
        <v>#VALUE!</v>
      </c>
      <c r="AC1052" s="11" t="e">
        <f t="shared" si="375"/>
        <v>#VALUE!</v>
      </c>
      <c r="AD1052" s="11" t="e">
        <f t="shared" si="376"/>
        <v>#VALUE!</v>
      </c>
      <c r="AE1052" s="11" t="e">
        <f t="shared" si="377"/>
        <v>#VALUE!</v>
      </c>
      <c r="AF1052" s="11" t="e">
        <f t="shared" si="378"/>
        <v>#VALUE!</v>
      </c>
      <c r="AG1052" s="11" t="e">
        <f t="shared" si="379"/>
        <v>#VALUE!</v>
      </c>
      <c r="AH1052" s="11" t="e">
        <f t="shared" si="380"/>
        <v>#VALUE!</v>
      </c>
    </row>
    <row r="1053" spans="1:34">
      <c r="A1053" s="3">
        <v>66477</v>
      </c>
      <c r="B1053" s="4" t="s">
        <v>103</v>
      </c>
      <c r="C1053" s="4" t="s">
        <v>103</v>
      </c>
      <c r="D1053" s="4" t="s">
        <v>103</v>
      </c>
      <c r="E1053" s="4" t="s">
        <v>103</v>
      </c>
      <c r="F1053" s="9" t="s">
        <v>103</v>
      </c>
      <c r="G1053" s="11" t="s">
        <v>103</v>
      </c>
      <c r="H1053" s="9" t="s">
        <v>103</v>
      </c>
      <c r="I1053" s="9" t="s">
        <v>103</v>
      </c>
      <c r="J1053" s="9" t="s">
        <v>103</v>
      </c>
      <c r="K1053" s="9" t="s">
        <v>103</v>
      </c>
      <c r="L1053" s="9" t="s">
        <v>103</v>
      </c>
      <c r="M1053" s="7" t="e">
        <f t="shared" si="359"/>
        <v>#VALUE!</v>
      </c>
      <c r="N1053" s="8" t="e">
        <f t="shared" si="360"/>
        <v>#VALUE!</v>
      </c>
      <c r="O1053" s="8" t="e">
        <f t="shared" si="361"/>
        <v>#VALUE!</v>
      </c>
      <c r="P1053" s="8" t="e">
        <f t="shared" si="362"/>
        <v>#VALUE!</v>
      </c>
      <c r="Q1053" s="8" t="e">
        <f t="shared" si="363"/>
        <v>#VALUE!</v>
      </c>
      <c r="R1053" s="8" t="e">
        <f t="shared" si="364"/>
        <v>#VALUE!</v>
      </c>
      <c r="S1053" s="8" t="e">
        <f t="shared" si="365"/>
        <v>#VALUE!</v>
      </c>
      <c r="T1053" s="8" t="e">
        <f t="shared" si="366"/>
        <v>#VALUE!</v>
      </c>
      <c r="U1053" s="8" t="e">
        <f t="shared" si="367"/>
        <v>#VALUE!</v>
      </c>
      <c r="V1053" s="8" t="e">
        <f t="shared" si="368"/>
        <v>#VALUE!</v>
      </c>
      <c r="W1053" s="8" t="e">
        <f t="shared" si="369"/>
        <v>#VALUE!</v>
      </c>
      <c r="X1053" s="11" t="e">
        <f t="shared" si="370"/>
        <v>#VALUE!</v>
      </c>
      <c r="Y1053" s="11" t="e">
        <f t="shared" si="371"/>
        <v>#VALUE!</v>
      </c>
      <c r="Z1053" s="11" t="e">
        <f t="shared" si="372"/>
        <v>#VALUE!</v>
      </c>
      <c r="AA1053" s="11" t="e">
        <f t="shared" si="373"/>
        <v>#VALUE!</v>
      </c>
      <c r="AB1053" s="11" t="e">
        <f t="shared" si="374"/>
        <v>#VALUE!</v>
      </c>
      <c r="AC1053" s="11" t="e">
        <f t="shared" si="375"/>
        <v>#VALUE!</v>
      </c>
      <c r="AD1053" s="11" t="e">
        <f t="shared" si="376"/>
        <v>#VALUE!</v>
      </c>
      <c r="AE1053" s="11" t="e">
        <f t="shared" si="377"/>
        <v>#VALUE!</v>
      </c>
      <c r="AF1053" s="11" t="e">
        <f t="shared" si="378"/>
        <v>#VALUE!</v>
      </c>
      <c r="AG1053" s="11" t="e">
        <f t="shared" si="379"/>
        <v>#VALUE!</v>
      </c>
      <c r="AH1053" s="11" t="e">
        <f t="shared" si="380"/>
        <v>#VALUE!</v>
      </c>
    </row>
    <row r="1054" spans="1:34">
      <c r="A1054" s="3">
        <v>66508</v>
      </c>
      <c r="B1054" s="4" t="s">
        <v>103</v>
      </c>
      <c r="C1054" s="4" t="s">
        <v>103</v>
      </c>
      <c r="D1054" s="4" t="s">
        <v>103</v>
      </c>
      <c r="E1054" s="4" t="s">
        <v>103</v>
      </c>
      <c r="F1054" s="9" t="s">
        <v>103</v>
      </c>
      <c r="G1054" s="11" t="s">
        <v>103</v>
      </c>
      <c r="H1054" s="9" t="s">
        <v>103</v>
      </c>
      <c r="I1054" s="9" t="s">
        <v>103</v>
      </c>
      <c r="J1054" s="9" t="s">
        <v>103</v>
      </c>
      <c r="K1054" s="9" t="s">
        <v>103</v>
      </c>
      <c r="L1054" s="9" t="s">
        <v>103</v>
      </c>
      <c r="M1054" s="7" t="e">
        <f t="shared" si="359"/>
        <v>#VALUE!</v>
      </c>
      <c r="N1054" s="8" t="e">
        <f t="shared" si="360"/>
        <v>#VALUE!</v>
      </c>
      <c r="O1054" s="8" t="e">
        <f t="shared" si="361"/>
        <v>#VALUE!</v>
      </c>
      <c r="P1054" s="8" t="e">
        <f t="shared" si="362"/>
        <v>#VALUE!</v>
      </c>
      <c r="Q1054" s="8" t="e">
        <f t="shared" si="363"/>
        <v>#VALUE!</v>
      </c>
      <c r="R1054" s="8" t="e">
        <f t="shared" si="364"/>
        <v>#VALUE!</v>
      </c>
      <c r="S1054" s="8" t="e">
        <f t="shared" si="365"/>
        <v>#VALUE!</v>
      </c>
      <c r="T1054" s="8" t="e">
        <f t="shared" si="366"/>
        <v>#VALUE!</v>
      </c>
      <c r="U1054" s="8" t="e">
        <f t="shared" si="367"/>
        <v>#VALUE!</v>
      </c>
      <c r="V1054" s="8" t="e">
        <f t="shared" si="368"/>
        <v>#VALUE!</v>
      </c>
      <c r="W1054" s="8" t="e">
        <f t="shared" si="369"/>
        <v>#VALUE!</v>
      </c>
      <c r="X1054" s="11" t="e">
        <f t="shared" si="370"/>
        <v>#VALUE!</v>
      </c>
      <c r="Y1054" s="11" t="e">
        <f t="shared" si="371"/>
        <v>#VALUE!</v>
      </c>
      <c r="Z1054" s="11" t="e">
        <f t="shared" si="372"/>
        <v>#VALUE!</v>
      </c>
      <c r="AA1054" s="11" t="e">
        <f t="shared" si="373"/>
        <v>#VALUE!</v>
      </c>
      <c r="AB1054" s="11" t="e">
        <f t="shared" si="374"/>
        <v>#VALUE!</v>
      </c>
      <c r="AC1054" s="11" t="e">
        <f t="shared" si="375"/>
        <v>#VALUE!</v>
      </c>
      <c r="AD1054" s="11" t="e">
        <f t="shared" si="376"/>
        <v>#VALUE!</v>
      </c>
      <c r="AE1054" s="11" t="e">
        <f t="shared" si="377"/>
        <v>#VALUE!</v>
      </c>
      <c r="AF1054" s="11" t="e">
        <f t="shared" si="378"/>
        <v>#VALUE!</v>
      </c>
      <c r="AG1054" s="11" t="e">
        <f t="shared" si="379"/>
        <v>#VALUE!</v>
      </c>
      <c r="AH1054" s="11" t="e">
        <f t="shared" si="380"/>
        <v>#VALUE!</v>
      </c>
    </row>
    <row r="1055" spans="1:34">
      <c r="A1055" s="3">
        <v>66536</v>
      </c>
      <c r="B1055" s="4" t="s">
        <v>103</v>
      </c>
      <c r="C1055" s="4" t="s">
        <v>103</v>
      </c>
      <c r="D1055" s="4" t="s">
        <v>103</v>
      </c>
      <c r="E1055" s="4" t="s">
        <v>103</v>
      </c>
      <c r="F1055" s="9" t="s">
        <v>103</v>
      </c>
      <c r="G1055" s="11" t="s">
        <v>103</v>
      </c>
      <c r="H1055" s="9" t="s">
        <v>103</v>
      </c>
      <c r="I1055" s="9" t="s">
        <v>103</v>
      </c>
      <c r="J1055" s="9" t="s">
        <v>103</v>
      </c>
      <c r="K1055" s="9" t="s">
        <v>103</v>
      </c>
      <c r="L1055" s="9" t="s">
        <v>103</v>
      </c>
      <c r="M1055" s="7" t="e">
        <f t="shared" si="359"/>
        <v>#VALUE!</v>
      </c>
      <c r="N1055" s="8" t="e">
        <f t="shared" si="360"/>
        <v>#VALUE!</v>
      </c>
      <c r="O1055" s="8" t="e">
        <f t="shared" si="361"/>
        <v>#VALUE!</v>
      </c>
      <c r="P1055" s="8" t="e">
        <f t="shared" si="362"/>
        <v>#VALUE!</v>
      </c>
      <c r="Q1055" s="8" t="e">
        <f t="shared" si="363"/>
        <v>#VALUE!</v>
      </c>
      <c r="R1055" s="8" t="e">
        <f t="shared" si="364"/>
        <v>#VALUE!</v>
      </c>
      <c r="S1055" s="8" t="e">
        <f t="shared" si="365"/>
        <v>#VALUE!</v>
      </c>
      <c r="T1055" s="8" t="e">
        <f t="shared" si="366"/>
        <v>#VALUE!</v>
      </c>
      <c r="U1055" s="8" t="e">
        <f t="shared" si="367"/>
        <v>#VALUE!</v>
      </c>
      <c r="V1055" s="8" t="e">
        <f t="shared" si="368"/>
        <v>#VALUE!</v>
      </c>
      <c r="W1055" s="8" t="e">
        <f t="shared" si="369"/>
        <v>#VALUE!</v>
      </c>
      <c r="X1055" s="11" t="e">
        <f t="shared" si="370"/>
        <v>#VALUE!</v>
      </c>
      <c r="Y1055" s="11" t="e">
        <f t="shared" si="371"/>
        <v>#VALUE!</v>
      </c>
      <c r="Z1055" s="11" t="e">
        <f t="shared" si="372"/>
        <v>#VALUE!</v>
      </c>
      <c r="AA1055" s="11" t="e">
        <f t="shared" si="373"/>
        <v>#VALUE!</v>
      </c>
      <c r="AB1055" s="11" t="e">
        <f t="shared" si="374"/>
        <v>#VALUE!</v>
      </c>
      <c r="AC1055" s="11" t="e">
        <f t="shared" si="375"/>
        <v>#VALUE!</v>
      </c>
      <c r="AD1055" s="11" t="e">
        <f t="shared" si="376"/>
        <v>#VALUE!</v>
      </c>
      <c r="AE1055" s="11" t="e">
        <f t="shared" si="377"/>
        <v>#VALUE!</v>
      </c>
      <c r="AF1055" s="11" t="e">
        <f t="shared" si="378"/>
        <v>#VALUE!</v>
      </c>
      <c r="AG1055" s="11" t="e">
        <f t="shared" si="379"/>
        <v>#VALUE!</v>
      </c>
      <c r="AH1055" s="11" t="e">
        <f t="shared" si="380"/>
        <v>#VALUE!</v>
      </c>
    </row>
    <row r="1056" spans="1:34">
      <c r="A1056" s="3">
        <v>66567</v>
      </c>
      <c r="B1056" s="4" t="s">
        <v>103</v>
      </c>
      <c r="C1056" s="4" t="s">
        <v>103</v>
      </c>
      <c r="D1056" s="4" t="s">
        <v>103</v>
      </c>
      <c r="E1056" s="4" t="s">
        <v>103</v>
      </c>
      <c r="F1056" s="9" t="s">
        <v>103</v>
      </c>
      <c r="G1056" s="11" t="s">
        <v>103</v>
      </c>
      <c r="H1056" s="9" t="s">
        <v>103</v>
      </c>
      <c r="I1056" s="9" t="s">
        <v>103</v>
      </c>
      <c r="J1056" s="9" t="s">
        <v>103</v>
      </c>
      <c r="K1056" s="9" t="s">
        <v>103</v>
      </c>
      <c r="L1056" s="9" t="s">
        <v>103</v>
      </c>
      <c r="M1056" s="7" t="e">
        <f t="shared" si="359"/>
        <v>#VALUE!</v>
      </c>
      <c r="N1056" s="8" t="e">
        <f t="shared" si="360"/>
        <v>#VALUE!</v>
      </c>
      <c r="O1056" s="8" t="e">
        <f t="shared" si="361"/>
        <v>#VALUE!</v>
      </c>
      <c r="P1056" s="8" t="e">
        <f t="shared" si="362"/>
        <v>#VALUE!</v>
      </c>
      <c r="Q1056" s="8" t="e">
        <f t="shared" si="363"/>
        <v>#VALUE!</v>
      </c>
      <c r="R1056" s="8" t="e">
        <f t="shared" si="364"/>
        <v>#VALUE!</v>
      </c>
      <c r="S1056" s="8" t="e">
        <f t="shared" si="365"/>
        <v>#VALUE!</v>
      </c>
      <c r="T1056" s="8" t="e">
        <f t="shared" si="366"/>
        <v>#VALUE!</v>
      </c>
      <c r="U1056" s="8" t="e">
        <f t="shared" si="367"/>
        <v>#VALUE!</v>
      </c>
      <c r="V1056" s="8" t="e">
        <f t="shared" si="368"/>
        <v>#VALUE!</v>
      </c>
      <c r="W1056" s="8" t="e">
        <f t="shared" si="369"/>
        <v>#VALUE!</v>
      </c>
      <c r="X1056" s="11" t="e">
        <f t="shared" si="370"/>
        <v>#VALUE!</v>
      </c>
      <c r="Y1056" s="11" t="e">
        <f t="shared" si="371"/>
        <v>#VALUE!</v>
      </c>
      <c r="Z1056" s="11" t="e">
        <f t="shared" si="372"/>
        <v>#VALUE!</v>
      </c>
      <c r="AA1056" s="11" t="e">
        <f t="shared" si="373"/>
        <v>#VALUE!</v>
      </c>
      <c r="AB1056" s="11" t="e">
        <f t="shared" si="374"/>
        <v>#VALUE!</v>
      </c>
      <c r="AC1056" s="11" t="e">
        <f t="shared" si="375"/>
        <v>#VALUE!</v>
      </c>
      <c r="AD1056" s="11" t="e">
        <f t="shared" si="376"/>
        <v>#VALUE!</v>
      </c>
      <c r="AE1056" s="11" t="e">
        <f t="shared" si="377"/>
        <v>#VALUE!</v>
      </c>
      <c r="AF1056" s="11" t="e">
        <f t="shared" si="378"/>
        <v>#VALUE!</v>
      </c>
      <c r="AG1056" s="11" t="e">
        <f t="shared" si="379"/>
        <v>#VALUE!</v>
      </c>
      <c r="AH1056" s="11" t="e">
        <f t="shared" si="380"/>
        <v>#VALUE!</v>
      </c>
    </row>
    <row r="1057" spans="1:34">
      <c r="A1057" s="3">
        <v>66597</v>
      </c>
      <c r="B1057" s="4" t="s">
        <v>103</v>
      </c>
      <c r="C1057" s="4" t="s">
        <v>103</v>
      </c>
      <c r="D1057" s="4" t="s">
        <v>103</v>
      </c>
      <c r="E1057" s="4" t="s">
        <v>103</v>
      </c>
      <c r="F1057" s="9" t="s">
        <v>103</v>
      </c>
      <c r="G1057" s="11" t="s">
        <v>103</v>
      </c>
      <c r="H1057" s="9" t="s">
        <v>103</v>
      </c>
      <c r="I1057" s="9" t="s">
        <v>103</v>
      </c>
      <c r="J1057" s="9" t="s">
        <v>103</v>
      </c>
      <c r="K1057" s="9" t="s">
        <v>103</v>
      </c>
      <c r="L1057" s="9" t="s">
        <v>103</v>
      </c>
      <c r="M1057" s="7" t="e">
        <f t="shared" si="359"/>
        <v>#VALUE!</v>
      </c>
      <c r="N1057" s="8" t="e">
        <f t="shared" si="360"/>
        <v>#VALUE!</v>
      </c>
      <c r="O1057" s="8" t="e">
        <f t="shared" si="361"/>
        <v>#VALUE!</v>
      </c>
      <c r="P1057" s="8" t="e">
        <f t="shared" si="362"/>
        <v>#VALUE!</v>
      </c>
      <c r="Q1057" s="8" t="e">
        <f t="shared" si="363"/>
        <v>#VALUE!</v>
      </c>
      <c r="R1057" s="8" t="e">
        <f t="shared" si="364"/>
        <v>#VALUE!</v>
      </c>
      <c r="S1057" s="8" t="e">
        <f t="shared" si="365"/>
        <v>#VALUE!</v>
      </c>
      <c r="T1057" s="8" t="e">
        <f t="shared" si="366"/>
        <v>#VALUE!</v>
      </c>
      <c r="U1057" s="8" t="e">
        <f t="shared" si="367"/>
        <v>#VALUE!</v>
      </c>
      <c r="V1057" s="8" t="e">
        <f t="shared" si="368"/>
        <v>#VALUE!</v>
      </c>
      <c r="W1057" s="8" t="e">
        <f t="shared" si="369"/>
        <v>#VALUE!</v>
      </c>
      <c r="X1057" s="11" t="e">
        <f t="shared" si="370"/>
        <v>#VALUE!</v>
      </c>
      <c r="Y1057" s="11" t="e">
        <f t="shared" si="371"/>
        <v>#VALUE!</v>
      </c>
      <c r="Z1057" s="11" t="e">
        <f t="shared" si="372"/>
        <v>#VALUE!</v>
      </c>
      <c r="AA1057" s="11" t="e">
        <f t="shared" si="373"/>
        <v>#VALUE!</v>
      </c>
      <c r="AB1057" s="11" t="e">
        <f t="shared" si="374"/>
        <v>#VALUE!</v>
      </c>
      <c r="AC1057" s="11" t="e">
        <f t="shared" si="375"/>
        <v>#VALUE!</v>
      </c>
      <c r="AD1057" s="11" t="e">
        <f t="shared" si="376"/>
        <v>#VALUE!</v>
      </c>
      <c r="AE1057" s="11" t="e">
        <f t="shared" si="377"/>
        <v>#VALUE!</v>
      </c>
      <c r="AF1057" s="11" t="e">
        <f t="shared" si="378"/>
        <v>#VALUE!</v>
      </c>
      <c r="AG1057" s="11" t="e">
        <f t="shared" si="379"/>
        <v>#VALUE!</v>
      </c>
      <c r="AH1057" s="11" t="e">
        <f t="shared" si="380"/>
        <v>#VALUE!</v>
      </c>
    </row>
    <row r="1058" spans="1:34">
      <c r="A1058" s="3">
        <v>66628</v>
      </c>
      <c r="B1058" s="4" t="s">
        <v>103</v>
      </c>
      <c r="C1058" s="4" t="s">
        <v>103</v>
      </c>
      <c r="D1058" s="4" t="s">
        <v>103</v>
      </c>
      <c r="E1058" s="4" t="s">
        <v>103</v>
      </c>
      <c r="F1058" s="9" t="s">
        <v>103</v>
      </c>
      <c r="G1058" s="11" t="s">
        <v>103</v>
      </c>
      <c r="H1058" s="9" t="s">
        <v>103</v>
      </c>
      <c r="I1058" s="9" t="s">
        <v>103</v>
      </c>
      <c r="J1058" s="9" t="s">
        <v>103</v>
      </c>
      <c r="K1058" s="9" t="s">
        <v>103</v>
      </c>
      <c r="L1058" s="9" t="s">
        <v>103</v>
      </c>
      <c r="M1058" s="7" t="e">
        <f t="shared" si="359"/>
        <v>#VALUE!</v>
      </c>
      <c r="N1058" s="8" t="e">
        <f t="shared" si="360"/>
        <v>#VALUE!</v>
      </c>
      <c r="O1058" s="8" t="e">
        <f t="shared" si="361"/>
        <v>#VALUE!</v>
      </c>
      <c r="P1058" s="8" t="e">
        <f t="shared" si="362"/>
        <v>#VALUE!</v>
      </c>
      <c r="Q1058" s="8" t="e">
        <f t="shared" si="363"/>
        <v>#VALUE!</v>
      </c>
      <c r="R1058" s="8" t="e">
        <f t="shared" si="364"/>
        <v>#VALUE!</v>
      </c>
      <c r="S1058" s="8" t="e">
        <f t="shared" si="365"/>
        <v>#VALUE!</v>
      </c>
      <c r="T1058" s="8" t="e">
        <f t="shared" si="366"/>
        <v>#VALUE!</v>
      </c>
      <c r="U1058" s="8" t="e">
        <f t="shared" si="367"/>
        <v>#VALUE!</v>
      </c>
      <c r="V1058" s="8" t="e">
        <f t="shared" si="368"/>
        <v>#VALUE!</v>
      </c>
      <c r="W1058" s="8" t="e">
        <f t="shared" si="369"/>
        <v>#VALUE!</v>
      </c>
      <c r="X1058" s="11" t="e">
        <f t="shared" si="370"/>
        <v>#VALUE!</v>
      </c>
      <c r="Y1058" s="11" t="e">
        <f t="shared" si="371"/>
        <v>#VALUE!</v>
      </c>
      <c r="Z1058" s="11" t="e">
        <f t="shared" si="372"/>
        <v>#VALUE!</v>
      </c>
      <c r="AA1058" s="11" t="e">
        <f t="shared" si="373"/>
        <v>#VALUE!</v>
      </c>
      <c r="AB1058" s="11" t="e">
        <f t="shared" si="374"/>
        <v>#VALUE!</v>
      </c>
      <c r="AC1058" s="11" t="e">
        <f t="shared" si="375"/>
        <v>#VALUE!</v>
      </c>
      <c r="AD1058" s="11" t="e">
        <f t="shared" si="376"/>
        <v>#VALUE!</v>
      </c>
      <c r="AE1058" s="11" t="e">
        <f t="shared" si="377"/>
        <v>#VALUE!</v>
      </c>
      <c r="AF1058" s="11" t="e">
        <f t="shared" si="378"/>
        <v>#VALUE!</v>
      </c>
      <c r="AG1058" s="11" t="e">
        <f t="shared" si="379"/>
        <v>#VALUE!</v>
      </c>
      <c r="AH1058" s="11" t="e">
        <f t="shared" si="380"/>
        <v>#VALUE!</v>
      </c>
    </row>
    <row r="1059" spans="1:34">
      <c r="A1059" s="3">
        <v>66658</v>
      </c>
      <c r="B1059" s="4" t="s">
        <v>103</v>
      </c>
      <c r="C1059" s="4" t="s">
        <v>103</v>
      </c>
      <c r="D1059" s="4" t="s">
        <v>103</v>
      </c>
      <c r="E1059" s="4" t="s">
        <v>103</v>
      </c>
      <c r="F1059" s="9" t="s">
        <v>103</v>
      </c>
      <c r="G1059" s="11" t="s">
        <v>103</v>
      </c>
      <c r="H1059" s="9" t="s">
        <v>103</v>
      </c>
      <c r="I1059" s="9" t="s">
        <v>103</v>
      </c>
      <c r="J1059" s="9" t="s">
        <v>103</v>
      </c>
      <c r="K1059" s="9" t="s">
        <v>103</v>
      </c>
      <c r="L1059" s="9" t="s">
        <v>103</v>
      </c>
      <c r="M1059" s="7" t="e">
        <f t="shared" si="359"/>
        <v>#VALUE!</v>
      </c>
      <c r="N1059" s="8" t="e">
        <f t="shared" si="360"/>
        <v>#VALUE!</v>
      </c>
      <c r="O1059" s="8" t="e">
        <f t="shared" si="361"/>
        <v>#VALUE!</v>
      </c>
      <c r="P1059" s="8" t="e">
        <f t="shared" si="362"/>
        <v>#VALUE!</v>
      </c>
      <c r="Q1059" s="8" t="e">
        <f t="shared" si="363"/>
        <v>#VALUE!</v>
      </c>
      <c r="R1059" s="8" t="e">
        <f t="shared" si="364"/>
        <v>#VALUE!</v>
      </c>
      <c r="S1059" s="8" t="e">
        <f t="shared" si="365"/>
        <v>#VALUE!</v>
      </c>
      <c r="T1059" s="8" t="e">
        <f t="shared" si="366"/>
        <v>#VALUE!</v>
      </c>
      <c r="U1059" s="8" t="e">
        <f t="shared" si="367"/>
        <v>#VALUE!</v>
      </c>
      <c r="V1059" s="8" t="e">
        <f t="shared" si="368"/>
        <v>#VALUE!</v>
      </c>
      <c r="W1059" s="8" t="e">
        <f t="shared" si="369"/>
        <v>#VALUE!</v>
      </c>
      <c r="X1059" s="11" t="e">
        <f t="shared" si="370"/>
        <v>#VALUE!</v>
      </c>
      <c r="Y1059" s="11" t="e">
        <f t="shared" si="371"/>
        <v>#VALUE!</v>
      </c>
      <c r="Z1059" s="11" t="e">
        <f t="shared" si="372"/>
        <v>#VALUE!</v>
      </c>
      <c r="AA1059" s="11" t="e">
        <f t="shared" si="373"/>
        <v>#VALUE!</v>
      </c>
      <c r="AB1059" s="11" t="e">
        <f t="shared" si="374"/>
        <v>#VALUE!</v>
      </c>
      <c r="AC1059" s="11" t="e">
        <f t="shared" si="375"/>
        <v>#VALUE!</v>
      </c>
      <c r="AD1059" s="11" t="e">
        <f t="shared" si="376"/>
        <v>#VALUE!</v>
      </c>
      <c r="AE1059" s="11" t="e">
        <f t="shared" si="377"/>
        <v>#VALUE!</v>
      </c>
      <c r="AF1059" s="11" t="e">
        <f t="shared" si="378"/>
        <v>#VALUE!</v>
      </c>
      <c r="AG1059" s="11" t="e">
        <f t="shared" si="379"/>
        <v>#VALUE!</v>
      </c>
      <c r="AH1059" s="11" t="e">
        <f t="shared" si="380"/>
        <v>#VALUE!</v>
      </c>
    </row>
    <row r="1060" spans="1:34">
      <c r="A1060" s="3">
        <v>66689</v>
      </c>
      <c r="B1060" s="4" t="s">
        <v>103</v>
      </c>
      <c r="C1060" s="4" t="s">
        <v>103</v>
      </c>
      <c r="D1060" s="4" t="s">
        <v>103</v>
      </c>
      <c r="E1060" s="4" t="s">
        <v>103</v>
      </c>
      <c r="F1060" s="9" t="s">
        <v>103</v>
      </c>
      <c r="G1060" s="11" t="s">
        <v>103</v>
      </c>
      <c r="H1060" s="9" t="s">
        <v>103</v>
      </c>
      <c r="I1060" s="9" t="s">
        <v>103</v>
      </c>
      <c r="J1060" s="9" t="s">
        <v>103</v>
      </c>
      <c r="K1060" s="9" t="s">
        <v>103</v>
      </c>
      <c r="L1060" s="9" t="s">
        <v>103</v>
      </c>
      <c r="M1060" s="7" t="e">
        <f t="shared" si="359"/>
        <v>#VALUE!</v>
      </c>
      <c r="N1060" s="8" t="e">
        <f t="shared" si="360"/>
        <v>#VALUE!</v>
      </c>
      <c r="O1060" s="8" t="e">
        <f t="shared" si="361"/>
        <v>#VALUE!</v>
      </c>
      <c r="P1060" s="8" t="e">
        <f t="shared" si="362"/>
        <v>#VALUE!</v>
      </c>
      <c r="Q1060" s="8" t="e">
        <f t="shared" si="363"/>
        <v>#VALUE!</v>
      </c>
      <c r="R1060" s="8" t="e">
        <f t="shared" si="364"/>
        <v>#VALUE!</v>
      </c>
      <c r="S1060" s="8" t="e">
        <f t="shared" si="365"/>
        <v>#VALUE!</v>
      </c>
      <c r="T1060" s="8" t="e">
        <f t="shared" si="366"/>
        <v>#VALUE!</v>
      </c>
      <c r="U1060" s="8" t="e">
        <f t="shared" si="367"/>
        <v>#VALUE!</v>
      </c>
      <c r="V1060" s="8" t="e">
        <f t="shared" si="368"/>
        <v>#VALUE!</v>
      </c>
      <c r="W1060" s="8" t="e">
        <f t="shared" si="369"/>
        <v>#VALUE!</v>
      </c>
      <c r="X1060" s="11" t="e">
        <f t="shared" si="370"/>
        <v>#VALUE!</v>
      </c>
      <c r="Y1060" s="11" t="e">
        <f t="shared" si="371"/>
        <v>#VALUE!</v>
      </c>
      <c r="Z1060" s="11" t="e">
        <f t="shared" si="372"/>
        <v>#VALUE!</v>
      </c>
      <c r="AA1060" s="11" t="e">
        <f t="shared" si="373"/>
        <v>#VALUE!</v>
      </c>
      <c r="AB1060" s="11" t="e">
        <f t="shared" si="374"/>
        <v>#VALUE!</v>
      </c>
      <c r="AC1060" s="11" t="e">
        <f t="shared" si="375"/>
        <v>#VALUE!</v>
      </c>
      <c r="AD1060" s="11" t="e">
        <f t="shared" si="376"/>
        <v>#VALUE!</v>
      </c>
      <c r="AE1060" s="11" t="e">
        <f t="shared" si="377"/>
        <v>#VALUE!</v>
      </c>
      <c r="AF1060" s="11" t="e">
        <f t="shared" si="378"/>
        <v>#VALUE!</v>
      </c>
      <c r="AG1060" s="11" t="e">
        <f t="shared" si="379"/>
        <v>#VALUE!</v>
      </c>
      <c r="AH1060" s="11" t="e">
        <f t="shared" si="380"/>
        <v>#VALUE!</v>
      </c>
    </row>
    <row r="1061" spans="1:34">
      <c r="A1061" s="3">
        <v>66720</v>
      </c>
      <c r="B1061" s="4" t="s">
        <v>103</v>
      </c>
      <c r="C1061" s="4" t="s">
        <v>103</v>
      </c>
      <c r="D1061" s="4" t="s">
        <v>103</v>
      </c>
      <c r="E1061" s="4" t="s">
        <v>103</v>
      </c>
      <c r="F1061" s="9" t="s">
        <v>103</v>
      </c>
      <c r="G1061" s="11" t="s">
        <v>103</v>
      </c>
      <c r="H1061" s="9" t="s">
        <v>103</v>
      </c>
      <c r="I1061" s="9" t="s">
        <v>103</v>
      </c>
      <c r="J1061" s="9" t="s">
        <v>103</v>
      </c>
      <c r="K1061" s="9" t="s">
        <v>103</v>
      </c>
      <c r="L1061" s="9" t="s">
        <v>103</v>
      </c>
      <c r="M1061" s="7" t="e">
        <f t="shared" si="359"/>
        <v>#VALUE!</v>
      </c>
      <c r="N1061" s="8" t="e">
        <f t="shared" si="360"/>
        <v>#VALUE!</v>
      </c>
      <c r="O1061" s="8" t="e">
        <f t="shared" si="361"/>
        <v>#VALUE!</v>
      </c>
      <c r="P1061" s="8" t="e">
        <f t="shared" si="362"/>
        <v>#VALUE!</v>
      </c>
      <c r="Q1061" s="8" t="e">
        <f t="shared" si="363"/>
        <v>#VALUE!</v>
      </c>
      <c r="R1061" s="8" t="e">
        <f t="shared" si="364"/>
        <v>#VALUE!</v>
      </c>
      <c r="S1061" s="8" t="e">
        <f t="shared" si="365"/>
        <v>#VALUE!</v>
      </c>
      <c r="T1061" s="8" t="e">
        <f t="shared" si="366"/>
        <v>#VALUE!</v>
      </c>
      <c r="U1061" s="8" t="e">
        <f t="shared" si="367"/>
        <v>#VALUE!</v>
      </c>
      <c r="V1061" s="8" t="e">
        <f t="shared" si="368"/>
        <v>#VALUE!</v>
      </c>
      <c r="W1061" s="8" t="e">
        <f t="shared" si="369"/>
        <v>#VALUE!</v>
      </c>
      <c r="X1061" s="11" t="e">
        <f t="shared" si="370"/>
        <v>#VALUE!</v>
      </c>
      <c r="Y1061" s="11" t="e">
        <f t="shared" si="371"/>
        <v>#VALUE!</v>
      </c>
      <c r="Z1061" s="11" t="e">
        <f t="shared" si="372"/>
        <v>#VALUE!</v>
      </c>
      <c r="AA1061" s="11" t="e">
        <f t="shared" si="373"/>
        <v>#VALUE!</v>
      </c>
      <c r="AB1061" s="11" t="e">
        <f t="shared" si="374"/>
        <v>#VALUE!</v>
      </c>
      <c r="AC1061" s="11" t="e">
        <f t="shared" si="375"/>
        <v>#VALUE!</v>
      </c>
      <c r="AD1061" s="11" t="e">
        <f t="shared" si="376"/>
        <v>#VALUE!</v>
      </c>
      <c r="AE1061" s="11" t="e">
        <f t="shared" si="377"/>
        <v>#VALUE!</v>
      </c>
      <c r="AF1061" s="11" t="e">
        <f t="shared" si="378"/>
        <v>#VALUE!</v>
      </c>
      <c r="AG1061" s="11" t="e">
        <f t="shared" si="379"/>
        <v>#VALUE!</v>
      </c>
      <c r="AH1061" s="11" t="e">
        <f t="shared" si="380"/>
        <v>#VALUE!</v>
      </c>
    </row>
    <row r="1062" spans="1:34">
      <c r="A1062" s="3">
        <v>66750</v>
      </c>
      <c r="B1062" s="4" t="s">
        <v>103</v>
      </c>
      <c r="C1062" s="4" t="s">
        <v>103</v>
      </c>
      <c r="D1062" s="4" t="s">
        <v>103</v>
      </c>
      <c r="E1062" s="4" t="s">
        <v>103</v>
      </c>
      <c r="F1062" s="9" t="s">
        <v>103</v>
      </c>
      <c r="G1062" s="11" t="s">
        <v>103</v>
      </c>
      <c r="H1062" s="9" t="s">
        <v>103</v>
      </c>
      <c r="I1062" s="9" t="s">
        <v>103</v>
      </c>
      <c r="J1062" s="9" t="s">
        <v>103</v>
      </c>
      <c r="K1062" s="9" t="s">
        <v>103</v>
      </c>
      <c r="L1062" s="9" t="s">
        <v>103</v>
      </c>
      <c r="M1062" s="7" t="e">
        <f t="shared" si="359"/>
        <v>#VALUE!</v>
      </c>
      <c r="N1062" s="8" t="e">
        <f t="shared" si="360"/>
        <v>#VALUE!</v>
      </c>
      <c r="O1062" s="8" t="e">
        <f t="shared" si="361"/>
        <v>#VALUE!</v>
      </c>
      <c r="P1062" s="8" t="e">
        <f t="shared" si="362"/>
        <v>#VALUE!</v>
      </c>
      <c r="Q1062" s="8" t="e">
        <f t="shared" si="363"/>
        <v>#VALUE!</v>
      </c>
      <c r="R1062" s="8" t="e">
        <f t="shared" si="364"/>
        <v>#VALUE!</v>
      </c>
      <c r="S1062" s="8" t="e">
        <f t="shared" si="365"/>
        <v>#VALUE!</v>
      </c>
      <c r="T1062" s="8" t="e">
        <f t="shared" si="366"/>
        <v>#VALUE!</v>
      </c>
      <c r="U1062" s="8" t="e">
        <f t="shared" si="367"/>
        <v>#VALUE!</v>
      </c>
      <c r="V1062" s="8" t="e">
        <f t="shared" si="368"/>
        <v>#VALUE!</v>
      </c>
      <c r="W1062" s="8" t="e">
        <f t="shared" si="369"/>
        <v>#VALUE!</v>
      </c>
      <c r="X1062" s="11" t="e">
        <f t="shared" si="370"/>
        <v>#VALUE!</v>
      </c>
      <c r="Y1062" s="11" t="e">
        <f t="shared" si="371"/>
        <v>#VALUE!</v>
      </c>
      <c r="Z1062" s="11" t="e">
        <f t="shared" si="372"/>
        <v>#VALUE!</v>
      </c>
      <c r="AA1062" s="11" t="e">
        <f t="shared" si="373"/>
        <v>#VALUE!</v>
      </c>
      <c r="AB1062" s="11" t="e">
        <f t="shared" si="374"/>
        <v>#VALUE!</v>
      </c>
      <c r="AC1062" s="11" t="e">
        <f t="shared" si="375"/>
        <v>#VALUE!</v>
      </c>
      <c r="AD1062" s="11" t="e">
        <f t="shared" si="376"/>
        <v>#VALUE!</v>
      </c>
      <c r="AE1062" s="11" t="e">
        <f t="shared" si="377"/>
        <v>#VALUE!</v>
      </c>
      <c r="AF1062" s="11" t="e">
        <f t="shared" si="378"/>
        <v>#VALUE!</v>
      </c>
      <c r="AG1062" s="11" t="e">
        <f t="shared" si="379"/>
        <v>#VALUE!</v>
      </c>
      <c r="AH1062" s="11" t="e">
        <f t="shared" si="380"/>
        <v>#VALUE!</v>
      </c>
    </row>
    <row r="1063" spans="1:34">
      <c r="A1063" s="3">
        <v>66781</v>
      </c>
      <c r="B1063" s="4" t="s">
        <v>103</v>
      </c>
      <c r="C1063" s="4" t="s">
        <v>103</v>
      </c>
      <c r="D1063" s="4" t="s">
        <v>103</v>
      </c>
      <c r="E1063" s="4" t="s">
        <v>103</v>
      </c>
      <c r="F1063" s="9" t="s">
        <v>103</v>
      </c>
      <c r="G1063" s="11" t="s">
        <v>103</v>
      </c>
      <c r="H1063" s="9" t="s">
        <v>103</v>
      </c>
      <c r="I1063" s="9" t="s">
        <v>103</v>
      </c>
      <c r="J1063" s="9" t="s">
        <v>103</v>
      </c>
      <c r="K1063" s="9" t="s">
        <v>103</v>
      </c>
      <c r="L1063" s="9" t="s">
        <v>103</v>
      </c>
      <c r="M1063" s="7" t="e">
        <f t="shared" si="359"/>
        <v>#VALUE!</v>
      </c>
      <c r="N1063" s="8" t="e">
        <f t="shared" si="360"/>
        <v>#VALUE!</v>
      </c>
      <c r="O1063" s="8" t="e">
        <f t="shared" si="361"/>
        <v>#VALUE!</v>
      </c>
      <c r="P1063" s="8" t="e">
        <f t="shared" si="362"/>
        <v>#VALUE!</v>
      </c>
      <c r="Q1063" s="8" t="e">
        <f t="shared" si="363"/>
        <v>#VALUE!</v>
      </c>
      <c r="R1063" s="8" t="e">
        <f t="shared" si="364"/>
        <v>#VALUE!</v>
      </c>
      <c r="S1063" s="8" t="e">
        <f t="shared" si="365"/>
        <v>#VALUE!</v>
      </c>
      <c r="T1063" s="8" t="e">
        <f t="shared" si="366"/>
        <v>#VALUE!</v>
      </c>
      <c r="U1063" s="8" t="e">
        <f t="shared" si="367"/>
        <v>#VALUE!</v>
      </c>
      <c r="V1063" s="8" t="e">
        <f t="shared" si="368"/>
        <v>#VALUE!</v>
      </c>
      <c r="W1063" s="8" t="e">
        <f t="shared" si="369"/>
        <v>#VALUE!</v>
      </c>
      <c r="X1063" s="11" t="e">
        <f t="shared" si="370"/>
        <v>#VALUE!</v>
      </c>
      <c r="Y1063" s="11" t="e">
        <f t="shared" si="371"/>
        <v>#VALUE!</v>
      </c>
      <c r="Z1063" s="11" t="e">
        <f t="shared" si="372"/>
        <v>#VALUE!</v>
      </c>
      <c r="AA1063" s="11" t="e">
        <f t="shared" si="373"/>
        <v>#VALUE!</v>
      </c>
      <c r="AB1063" s="11" t="e">
        <f t="shared" si="374"/>
        <v>#VALUE!</v>
      </c>
      <c r="AC1063" s="11" t="e">
        <f t="shared" si="375"/>
        <v>#VALUE!</v>
      </c>
      <c r="AD1063" s="11" t="e">
        <f t="shared" si="376"/>
        <v>#VALUE!</v>
      </c>
      <c r="AE1063" s="11" t="e">
        <f t="shared" si="377"/>
        <v>#VALUE!</v>
      </c>
      <c r="AF1063" s="11" t="e">
        <f t="shared" si="378"/>
        <v>#VALUE!</v>
      </c>
      <c r="AG1063" s="11" t="e">
        <f t="shared" si="379"/>
        <v>#VALUE!</v>
      </c>
      <c r="AH1063" s="11" t="e">
        <f t="shared" si="380"/>
        <v>#VALUE!</v>
      </c>
    </row>
    <row r="1064" spans="1:34">
      <c r="A1064" s="3">
        <v>66811</v>
      </c>
      <c r="B1064" s="4" t="s">
        <v>103</v>
      </c>
      <c r="C1064" s="4" t="s">
        <v>103</v>
      </c>
      <c r="D1064" s="4" t="s">
        <v>103</v>
      </c>
      <c r="E1064" s="4" t="s">
        <v>103</v>
      </c>
      <c r="F1064" s="9" t="s">
        <v>103</v>
      </c>
      <c r="G1064" s="11" t="s">
        <v>103</v>
      </c>
      <c r="H1064" s="9" t="s">
        <v>103</v>
      </c>
      <c r="I1064" s="9" t="s">
        <v>103</v>
      </c>
      <c r="J1064" s="9" t="s">
        <v>103</v>
      </c>
      <c r="K1064" s="9" t="s">
        <v>103</v>
      </c>
      <c r="L1064" s="9" t="s">
        <v>103</v>
      </c>
      <c r="M1064" s="7" t="e">
        <f t="shared" si="359"/>
        <v>#VALUE!</v>
      </c>
      <c r="N1064" s="8" t="e">
        <f t="shared" si="360"/>
        <v>#VALUE!</v>
      </c>
      <c r="O1064" s="8" t="e">
        <f t="shared" si="361"/>
        <v>#VALUE!</v>
      </c>
      <c r="P1064" s="8" t="e">
        <f t="shared" si="362"/>
        <v>#VALUE!</v>
      </c>
      <c r="Q1064" s="8" t="e">
        <f t="shared" si="363"/>
        <v>#VALUE!</v>
      </c>
      <c r="R1064" s="8" t="e">
        <f t="shared" si="364"/>
        <v>#VALUE!</v>
      </c>
      <c r="S1064" s="8" t="e">
        <f t="shared" si="365"/>
        <v>#VALUE!</v>
      </c>
      <c r="T1064" s="8" t="e">
        <f t="shared" si="366"/>
        <v>#VALUE!</v>
      </c>
      <c r="U1064" s="8" t="e">
        <f t="shared" si="367"/>
        <v>#VALUE!</v>
      </c>
      <c r="V1064" s="8" t="e">
        <f t="shared" si="368"/>
        <v>#VALUE!</v>
      </c>
      <c r="W1064" s="8" t="e">
        <f t="shared" si="369"/>
        <v>#VALUE!</v>
      </c>
      <c r="X1064" s="11" t="e">
        <f t="shared" si="370"/>
        <v>#VALUE!</v>
      </c>
      <c r="Y1064" s="11" t="e">
        <f t="shared" si="371"/>
        <v>#VALUE!</v>
      </c>
      <c r="Z1064" s="11" t="e">
        <f t="shared" si="372"/>
        <v>#VALUE!</v>
      </c>
      <c r="AA1064" s="11" t="e">
        <f t="shared" si="373"/>
        <v>#VALUE!</v>
      </c>
      <c r="AB1064" s="11" t="e">
        <f t="shared" si="374"/>
        <v>#VALUE!</v>
      </c>
      <c r="AC1064" s="11" t="e">
        <f t="shared" si="375"/>
        <v>#VALUE!</v>
      </c>
      <c r="AD1064" s="11" t="e">
        <f t="shared" si="376"/>
        <v>#VALUE!</v>
      </c>
      <c r="AE1064" s="11" t="e">
        <f t="shared" si="377"/>
        <v>#VALUE!</v>
      </c>
      <c r="AF1064" s="11" t="e">
        <f t="shared" si="378"/>
        <v>#VALUE!</v>
      </c>
      <c r="AG1064" s="11" t="e">
        <f t="shared" si="379"/>
        <v>#VALUE!</v>
      </c>
      <c r="AH1064" s="11" t="e">
        <f t="shared" si="380"/>
        <v>#VALUE!</v>
      </c>
    </row>
    <row r="1065" spans="1:34">
      <c r="A1065" s="3">
        <v>66842</v>
      </c>
      <c r="B1065" s="4" t="s">
        <v>103</v>
      </c>
      <c r="C1065" s="4" t="s">
        <v>103</v>
      </c>
      <c r="D1065" s="4" t="s">
        <v>103</v>
      </c>
      <c r="E1065" s="4" t="s">
        <v>103</v>
      </c>
      <c r="F1065" s="9" t="s">
        <v>103</v>
      </c>
      <c r="G1065" s="11" t="s">
        <v>103</v>
      </c>
      <c r="H1065" s="9" t="s">
        <v>103</v>
      </c>
      <c r="I1065" s="9" t="s">
        <v>103</v>
      </c>
      <c r="J1065" s="9" t="s">
        <v>103</v>
      </c>
      <c r="K1065" s="9" t="s">
        <v>103</v>
      </c>
      <c r="L1065" s="9" t="s">
        <v>103</v>
      </c>
      <c r="M1065" s="7" t="e">
        <f t="shared" si="359"/>
        <v>#VALUE!</v>
      </c>
      <c r="N1065" s="8" t="e">
        <f t="shared" si="360"/>
        <v>#VALUE!</v>
      </c>
      <c r="O1065" s="8" t="e">
        <f t="shared" si="361"/>
        <v>#VALUE!</v>
      </c>
      <c r="P1065" s="8" t="e">
        <f t="shared" si="362"/>
        <v>#VALUE!</v>
      </c>
      <c r="Q1065" s="8" t="e">
        <f t="shared" si="363"/>
        <v>#VALUE!</v>
      </c>
      <c r="R1065" s="8" t="e">
        <f t="shared" si="364"/>
        <v>#VALUE!</v>
      </c>
      <c r="S1065" s="8" t="e">
        <f t="shared" si="365"/>
        <v>#VALUE!</v>
      </c>
      <c r="T1065" s="8" t="e">
        <f t="shared" si="366"/>
        <v>#VALUE!</v>
      </c>
      <c r="U1065" s="8" t="e">
        <f t="shared" si="367"/>
        <v>#VALUE!</v>
      </c>
      <c r="V1065" s="8" t="e">
        <f t="shared" si="368"/>
        <v>#VALUE!</v>
      </c>
      <c r="W1065" s="8" t="e">
        <f t="shared" si="369"/>
        <v>#VALUE!</v>
      </c>
      <c r="X1065" s="11" t="e">
        <f t="shared" si="370"/>
        <v>#VALUE!</v>
      </c>
      <c r="Y1065" s="11" t="e">
        <f t="shared" si="371"/>
        <v>#VALUE!</v>
      </c>
      <c r="Z1065" s="11" t="e">
        <f t="shared" si="372"/>
        <v>#VALUE!</v>
      </c>
      <c r="AA1065" s="11" t="e">
        <f t="shared" si="373"/>
        <v>#VALUE!</v>
      </c>
      <c r="AB1065" s="11" t="e">
        <f t="shared" si="374"/>
        <v>#VALUE!</v>
      </c>
      <c r="AC1065" s="11" t="e">
        <f t="shared" si="375"/>
        <v>#VALUE!</v>
      </c>
      <c r="AD1065" s="11" t="e">
        <f t="shared" si="376"/>
        <v>#VALUE!</v>
      </c>
      <c r="AE1065" s="11" t="e">
        <f t="shared" si="377"/>
        <v>#VALUE!</v>
      </c>
      <c r="AF1065" s="11" t="e">
        <f t="shared" si="378"/>
        <v>#VALUE!</v>
      </c>
      <c r="AG1065" s="11" t="e">
        <f t="shared" si="379"/>
        <v>#VALUE!</v>
      </c>
      <c r="AH1065" s="11" t="e">
        <f t="shared" si="380"/>
        <v>#VALUE!</v>
      </c>
    </row>
    <row r="1066" spans="1:34">
      <c r="A1066" s="3">
        <v>66873</v>
      </c>
      <c r="B1066" s="4" t="s">
        <v>103</v>
      </c>
      <c r="C1066" s="4" t="s">
        <v>103</v>
      </c>
      <c r="D1066" s="4" t="s">
        <v>103</v>
      </c>
      <c r="E1066" s="4" t="s">
        <v>103</v>
      </c>
      <c r="F1066" s="9" t="s">
        <v>103</v>
      </c>
      <c r="G1066" s="11" t="s">
        <v>103</v>
      </c>
      <c r="H1066" s="9" t="s">
        <v>103</v>
      </c>
      <c r="I1066" s="9" t="s">
        <v>103</v>
      </c>
      <c r="J1066" s="9" t="s">
        <v>103</v>
      </c>
      <c r="K1066" s="9" t="s">
        <v>103</v>
      </c>
      <c r="L1066" s="9" t="s">
        <v>103</v>
      </c>
      <c r="M1066" s="7" t="e">
        <f t="shared" si="359"/>
        <v>#VALUE!</v>
      </c>
      <c r="N1066" s="8" t="e">
        <f t="shared" si="360"/>
        <v>#VALUE!</v>
      </c>
      <c r="O1066" s="8" t="e">
        <f t="shared" si="361"/>
        <v>#VALUE!</v>
      </c>
      <c r="P1066" s="8" t="e">
        <f t="shared" si="362"/>
        <v>#VALUE!</v>
      </c>
      <c r="Q1066" s="8" t="e">
        <f t="shared" si="363"/>
        <v>#VALUE!</v>
      </c>
      <c r="R1066" s="8" t="e">
        <f t="shared" si="364"/>
        <v>#VALUE!</v>
      </c>
      <c r="S1066" s="8" t="e">
        <f t="shared" si="365"/>
        <v>#VALUE!</v>
      </c>
      <c r="T1066" s="8" t="e">
        <f t="shared" si="366"/>
        <v>#VALUE!</v>
      </c>
      <c r="U1066" s="8" t="e">
        <f t="shared" si="367"/>
        <v>#VALUE!</v>
      </c>
      <c r="V1066" s="8" t="e">
        <f t="shared" si="368"/>
        <v>#VALUE!</v>
      </c>
      <c r="W1066" s="8" t="e">
        <f t="shared" si="369"/>
        <v>#VALUE!</v>
      </c>
      <c r="X1066" s="11" t="e">
        <f t="shared" si="370"/>
        <v>#VALUE!</v>
      </c>
      <c r="Y1066" s="11" t="e">
        <f t="shared" si="371"/>
        <v>#VALUE!</v>
      </c>
      <c r="Z1066" s="11" t="e">
        <f t="shared" si="372"/>
        <v>#VALUE!</v>
      </c>
      <c r="AA1066" s="11" t="e">
        <f t="shared" si="373"/>
        <v>#VALUE!</v>
      </c>
      <c r="AB1066" s="11" t="e">
        <f t="shared" si="374"/>
        <v>#VALUE!</v>
      </c>
      <c r="AC1066" s="11" t="e">
        <f t="shared" si="375"/>
        <v>#VALUE!</v>
      </c>
      <c r="AD1066" s="11" t="e">
        <f t="shared" si="376"/>
        <v>#VALUE!</v>
      </c>
      <c r="AE1066" s="11" t="e">
        <f t="shared" si="377"/>
        <v>#VALUE!</v>
      </c>
      <c r="AF1066" s="11" t="e">
        <f t="shared" si="378"/>
        <v>#VALUE!</v>
      </c>
      <c r="AG1066" s="11" t="e">
        <f t="shared" si="379"/>
        <v>#VALUE!</v>
      </c>
      <c r="AH1066" s="11" t="e">
        <f t="shared" si="380"/>
        <v>#VALUE!</v>
      </c>
    </row>
    <row r="1067" spans="1:34">
      <c r="A1067" s="3">
        <v>66901</v>
      </c>
      <c r="B1067" s="4" t="s">
        <v>103</v>
      </c>
      <c r="C1067" s="4" t="s">
        <v>103</v>
      </c>
      <c r="D1067" s="4" t="s">
        <v>103</v>
      </c>
      <c r="E1067" s="4" t="s">
        <v>103</v>
      </c>
      <c r="F1067" s="9" t="s">
        <v>103</v>
      </c>
      <c r="G1067" s="11" t="s">
        <v>103</v>
      </c>
      <c r="H1067" s="9" t="s">
        <v>103</v>
      </c>
      <c r="I1067" s="9" t="s">
        <v>103</v>
      </c>
      <c r="J1067" s="9" t="s">
        <v>103</v>
      </c>
      <c r="K1067" s="9" t="s">
        <v>103</v>
      </c>
      <c r="L1067" s="9" t="s">
        <v>103</v>
      </c>
      <c r="M1067" s="7" t="e">
        <f t="shared" si="359"/>
        <v>#VALUE!</v>
      </c>
      <c r="N1067" s="8" t="e">
        <f t="shared" si="360"/>
        <v>#VALUE!</v>
      </c>
      <c r="O1067" s="8" t="e">
        <f t="shared" si="361"/>
        <v>#VALUE!</v>
      </c>
      <c r="P1067" s="8" t="e">
        <f t="shared" si="362"/>
        <v>#VALUE!</v>
      </c>
      <c r="Q1067" s="8" t="e">
        <f t="shared" si="363"/>
        <v>#VALUE!</v>
      </c>
      <c r="R1067" s="8" t="e">
        <f t="shared" si="364"/>
        <v>#VALUE!</v>
      </c>
      <c r="S1067" s="8" t="e">
        <f t="shared" si="365"/>
        <v>#VALUE!</v>
      </c>
      <c r="T1067" s="8" t="e">
        <f t="shared" si="366"/>
        <v>#VALUE!</v>
      </c>
      <c r="U1067" s="8" t="e">
        <f t="shared" si="367"/>
        <v>#VALUE!</v>
      </c>
      <c r="V1067" s="8" t="e">
        <f t="shared" si="368"/>
        <v>#VALUE!</v>
      </c>
      <c r="W1067" s="8" t="e">
        <f t="shared" si="369"/>
        <v>#VALUE!</v>
      </c>
      <c r="X1067" s="11" t="e">
        <f t="shared" si="370"/>
        <v>#VALUE!</v>
      </c>
      <c r="Y1067" s="11" t="e">
        <f t="shared" si="371"/>
        <v>#VALUE!</v>
      </c>
      <c r="Z1067" s="11" t="e">
        <f t="shared" si="372"/>
        <v>#VALUE!</v>
      </c>
      <c r="AA1067" s="11" t="e">
        <f t="shared" si="373"/>
        <v>#VALUE!</v>
      </c>
      <c r="AB1067" s="11" t="e">
        <f t="shared" si="374"/>
        <v>#VALUE!</v>
      </c>
      <c r="AC1067" s="11" t="e">
        <f t="shared" si="375"/>
        <v>#VALUE!</v>
      </c>
      <c r="AD1067" s="11" t="e">
        <f t="shared" si="376"/>
        <v>#VALUE!</v>
      </c>
      <c r="AE1067" s="11" t="e">
        <f t="shared" si="377"/>
        <v>#VALUE!</v>
      </c>
      <c r="AF1067" s="11" t="e">
        <f t="shared" si="378"/>
        <v>#VALUE!</v>
      </c>
      <c r="AG1067" s="11" t="e">
        <f t="shared" si="379"/>
        <v>#VALUE!</v>
      </c>
      <c r="AH1067" s="11" t="e">
        <f t="shared" si="380"/>
        <v>#VALUE!</v>
      </c>
    </row>
    <row r="1068" spans="1:34">
      <c r="A1068" s="3">
        <v>66932</v>
      </c>
      <c r="B1068" s="4" t="s">
        <v>103</v>
      </c>
      <c r="C1068" s="4" t="s">
        <v>103</v>
      </c>
      <c r="D1068" s="4" t="s">
        <v>103</v>
      </c>
      <c r="E1068" s="4" t="s">
        <v>103</v>
      </c>
      <c r="F1068" s="9" t="s">
        <v>103</v>
      </c>
      <c r="G1068" s="11" t="s">
        <v>103</v>
      </c>
      <c r="H1068" s="9" t="s">
        <v>103</v>
      </c>
      <c r="I1068" s="9" t="s">
        <v>103</v>
      </c>
      <c r="J1068" s="9" t="s">
        <v>103</v>
      </c>
      <c r="K1068" s="9" t="s">
        <v>103</v>
      </c>
      <c r="L1068" s="9" t="s">
        <v>103</v>
      </c>
      <c r="M1068" s="7" t="e">
        <f t="shared" si="359"/>
        <v>#VALUE!</v>
      </c>
      <c r="N1068" s="8" t="e">
        <f t="shared" si="360"/>
        <v>#VALUE!</v>
      </c>
      <c r="O1068" s="8" t="e">
        <f t="shared" si="361"/>
        <v>#VALUE!</v>
      </c>
      <c r="P1068" s="8" t="e">
        <f t="shared" si="362"/>
        <v>#VALUE!</v>
      </c>
      <c r="Q1068" s="8" t="e">
        <f t="shared" si="363"/>
        <v>#VALUE!</v>
      </c>
      <c r="R1068" s="8" t="e">
        <f t="shared" si="364"/>
        <v>#VALUE!</v>
      </c>
      <c r="S1068" s="8" t="e">
        <f t="shared" si="365"/>
        <v>#VALUE!</v>
      </c>
      <c r="T1068" s="8" t="e">
        <f t="shared" si="366"/>
        <v>#VALUE!</v>
      </c>
      <c r="U1068" s="8" t="e">
        <f t="shared" si="367"/>
        <v>#VALUE!</v>
      </c>
      <c r="V1068" s="8" t="e">
        <f t="shared" si="368"/>
        <v>#VALUE!</v>
      </c>
      <c r="W1068" s="8" t="e">
        <f t="shared" si="369"/>
        <v>#VALUE!</v>
      </c>
      <c r="X1068" s="11" t="e">
        <f t="shared" si="370"/>
        <v>#VALUE!</v>
      </c>
      <c r="Y1068" s="11" t="e">
        <f t="shared" si="371"/>
        <v>#VALUE!</v>
      </c>
      <c r="Z1068" s="11" t="e">
        <f t="shared" si="372"/>
        <v>#VALUE!</v>
      </c>
      <c r="AA1068" s="11" t="e">
        <f t="shared" si="373"/>
        <v>#VALUE!</v>
      </c>
      <c r="AB1068" s="11" t="e">
        <f t="shared" si="374"/>
        <v>#VALUE!</v>
      </c>
      <c r="AC1068" s="11" t="e">
        <f t="shared" si="375"/>
        <v>#VALUE!</v>
      </c>
      <c r="AD1068" s="11" t="e">
        <f t="shared" si="376"/>
        <v>#VALUE!</v>
      </c>
      <c r="AE1068" s="11" t="e">
        <f t="shared" si="377"/>
        <v>#VALUE!</v>
      </c>
      <c r="AF1068" s="11" t="e">
        <f t="shared" si="378"/>
        <v>#VALUE!</v>
      </c>
      <c r="AG1068" s="11" t="e">
        <f t="shared" si="379"/>
        <v>#VALUE!</v>
      </c>
      <c r="AH1068" s="11" t="e">
        <f t="shared" si="380"/>
        <v>#VALUE!</v>
      </c>
    </row>
    <row r="1069" spans="1:34">
      <c r="A1069" s="3">
        <v>66962</v>
      </c>
      <c r="B1069" s="4" t="s">
        <v>103</v>
      </c>
      <c r="C1069" s="4" t="s">
        <v>103</v>
      </c>
      <c r="D1069" s="4" t="s">
        <v>103</v>
      </c>
      <c r="E1069" s="4" t="s">
        <v>103</v>
      </c>
      <c r="F1069" s="9" t="s">
        <v>103</v>
      </c>
      <c r="G1069" s="11" t="s">
        <v>103</v>
      </c>
      <c r="H1069" s="9" t="s">
        <v>103</v>
      </c>
      <c r="I1069" s="9" t="s">
        <v>103</v>
      </c>
      <c r="J1069" s="9" t="s">
        <v>103</v>
      </c>
      <c r="K1069" s="9" t="s">
        <v>103</v>
      </c>
      <c r="L1069" s="9" t="s">
        <v>103</v>
      </c>
      <c r="M1069" s="7" t="e">
        <f t="shared" si="359"/>
        <v>#VALUE!</v>
      </c>
      <c r="N1069" s="8" t="e">
        <f t="shared" si="360"/>
        <v>#VALUE!</v>
      </c>
      <c r="O1069" s="8" t="e">
        <f t="shared" si="361"/>
        <v>#VALUE!</v>
      </c>
      <c r="P1069" s="8" t="e">
        <f t="shared" si="362"/>
        <v>#VALUE!</v>
      </c>
      <c r="Q1069" s="8" t="e">
        <f t="shared" si="363"/>
        <v>#VALUE!</v>
      </c>
      <c r="R1069" s="8" t="e">
        <f t="shared" si="364"/>
        <v>#VALUE!</v>
      </c>
      <c r="S1069" s="8" t="e">
        <f t="shared" si="365"/>
        <v>#VALUE!</v>
      </c>
      <c r="T1069" s="8" t="e">
        <f t="shared" si="366"/>
        <v>#VALUE!</v>
      </c>
      <c r="U1069" s="8" t="e">
        <f t="shared" si="367"/>
        <v>#VALUE!</v>
      </c>
      <c r="V1069" s="8" t="e">
        <f t="shared" si="368"/>
        <v>#VALUE!</v>
      </c>
      <c r="W1069" s="8" t="e">
        <f t="shared" si="369"/>
        <v>#VALUE!</v>
      </c>
      <c r="X1069" s="11" t="e">
        <f t="shared" si="370"/>
        <v>#VALUE!</v>
      </c>
      <c r="Y1069" s="11" t="e">
        <f t="shared" si="371"/>
        <v>#VALUE!</v>
      </c>
      <c r="Z1069" s="11" t="e">
        <f t="shared" si="372"/>
        <v>#VALUE!</v>
      </c>
      <c r="AA1069" s="11" t="e">
        <f t="shared" si="373"/>
        <v>#VALUE!</v>
      </c>
      <c r="AB1069" s="11" t="e">
        <f t="shared" si="374"/>
        <v>#VALUE!</v>
      </c>
      <c r="AC1069" s="11" t="e">
        <f t="shared" si="375"/>
        <v>#VALUE!</v>
      </c>
      <c r="AD1069" s="11" t="e">
        <f t="shared" si="376"/>
        <v>#VALUE!</v>
      </c>
      <c r="AE1069" s="11" t="e">
        <f t="shared" si="377"/>
        <v>#VALUE!</v>
      </c>
      <c r="AF1069" s="11" t="e">
        <f t="shared" si="378"/>
        <v>#VALUE!</v>
      </c>
      <c r="AG1069" s="11" t="e">
        <f t="shared" si="379"/>
        <v>#VALUE!</v>
      </c>
      <c r="AH1069" s="11" t="e">
        <f t="shared" si="380"/>
        <v>#VALUE!</v>
      </c>
    </row>
    <row r="1070" spans="1:34">
      <c r="A1070" s="3">
        <v>66993</v>
      </c>
      <c r="B1070" s="4" t="s">
        <v>103</v>
      </c>
      <c r="C1070" s="4" t="s">
        <v>103</v>
      </c>
      <c r="D1070" s="4" t="s">
        <v>103</v>
      </c>
      <c r="E1070" s="4" t="s">
        <v>103</v>
      </c>
      <c r="F1070" s="9" t="s">
        <v>103</v>
      </c>
      <c r="G1070" s="11" t="s">
        <v>103</v>
      </c>
      <c r="H1070" s="9" t="s">
        <v>103</v>
      </c>
      <c r="I1070" s="9" t="s">
        <v>103</v>
      </c>
      <c r="J1070" s="9" t="s">
        <v>103</v>
      </c>
      <c r="K1070" s="9" t="s">
        <v>103</v>
      </c>
      <c r="L1070" s="9" t="s">
        <v>103</v>
      </c>
      <c r="M1070" s="7" t="e">
        <f t="shared" si="359"/>
        <v>#VALUE!</v>
      </c>
      <c r="N1070" s="8" t="e">
        <f t="shared" si="360"/>
        <v>#VALUE!</v>
      </c>
      <c r="O1070" s="8" t="e">
        <f t="shared" si="361"/>
        <v>#VALUE!</v>
      </c>
      <c r="P1070" s="8" t="e">
        <f t="shared" si="362"/>
        <v>#VALUE!</v>
      </c>
      <c r="Q1070" s="8" t="e">
        <f t="shared" si="363"/>
        <v>#VALUE!</v>
      </c>
      <c r="R1070" s="8" t="e">
        <f t="shared" si="364"/>
        <v>#VALUE!</v>
      </c>
      <c r="S1070" s="8" t="e">
        <f t="shared" si="365"/>
        <v>#VALUE!</v>
      </c>
      <c r="T1070" s="8" t="e">
        <f t="shared" si="366"/>
        <v>#VALUE!</v>
      </c>
      <c r="U1070" s="8" t="e">
        <f t="shared" si="367"/>
        <v>#VALUE!</v>
      </c>
      <c r="V1070" s="8" t="e">
        <f t="shared" si="368"/>
        <v>#VALUE!</v>
      </c>
      <c r="W1070" s="8" t="e">
        <f t="shared" si="369"/>
        <v>#VALUE!</v>
      </c>
      <c r="X1070" s="11" t="e">
        <f t="shared" si="370"/>
        <v>#VALUE!</v>
      </c>
      <c r="Y1070" s="11" t="e">
        <f t="shared" si="371"/>
        <v>#VALUE!</v>
      </c>
      <c r="Z1070" s="11" t="e">
        <f t="shared" si="372"/>
        <v>#VALUE!</v>
      </c>
      <c r="AA1070" s="11" t="e">
        <f t="shared" si="373"/>
        <v>#VALUE!</v>
      </c>
      <c r="AB1070" s="11" t="e">
        <f t="shared" si="374"/>
        <v>#VALUE!</v>
      </c>
      <c r="AC1070" s="11" t="e">
        <f t="shared" si="375"/>
        <v>#VALUE!</v>
      </c>
      <c r="AD1070" s="11" t="e">
        <f t="shared" si="376"/>
        <v>#VALUE!</v>
      </c>
      <c r="AE1070" s="11" t="e">
        <f t="shared" si="377"/>
        <v>#VALUE!</v>
      </c>
      <c r="AF1070" s="11" t="e">
        <f t="shared" si="378"/>
        <v>#VALUE!</v>
      </c>
      <c r="AG1070" s="11" t="e">
        <f t="shared" si="379"/>
        <v>#VALUE!</v>
      </c>
      <c r="AH1070" s="11" t="e">
        <f t="shared" si="380"/>
        <v>#VALUE!</v>
      </c>
    </row>
    <row r="1071" spans="1:34">
      <c r="A1071" s="3">
        <v>67023</v>
      </c>
      <c r="B1071" s="4" t="s">
        <v>103</v>
      </c>
      <c r="C1071" s="4" t="s">
        <v>103</v>
      </c>
      <c r="D1071" s="4" t="s">
        <v>103</v>
      </c>
      <c r="E1071" s="4" t="s">
        <v>103</v>
      </c>
      <c r="F1071" s="9" t="s">
        <v>103</v>
      </c>
      <c r="G1071" s="11" t="s">
        <v>103</v>
      </c>
      <c r="H1071" s="9" t="s">
        <v>103</v>
      </c>
      <c r="I1071" s="9" t="s">
        <v>103</v>
      </c>
      <c r="J1071" s="9" t="s">
        <v>103</v>
      </c>
      <c r="K1071" s="9" t="s">
        <v>103</v>
      </c>
      <c r="L1071" s="9" t="s">
        <v>103</v>
      </c>
      <c r="M1071" s="7" t="e">
        <f t="shared" si="359"/>
        <v>#VALUE!</v>
      </c>
      <c r="N1071" s="8" t="e">
        <f t="shared" si="360"/>
        <v>#VALUE!</v>
      </c>
      <c r="O1071" s="8" t="e">
        <f t="shared" si="361"/>
        <v>#VALUE!</v>
      </c>
      <c r="P1071" s="8" t="e">
        <f t="shared" si="362"/>
        <v>#VALUE!</v>
      </c>
      <c r="Q1071" s="8" t="e">
        <f t="shared" si="363"/>
        <v>#VALUE!</v>
      </c>
      <c r="R1071" s="8" t="e">
        <f t="shared" si="364"/>
        <v>#VALUE!</v>
      </c>
      <c r="S1071" s="8" t="e">
        <f t="shared" si="365"/>
        <v>#VALUE!</v>
      </c>
      <c r="T1071" s="8" t="e">
        <f t="shared" si="366"/>
        <v>#VALUE!</v>
      </c>
      <c r="U1071" s="8" t="e">
        <f t="shared" si="367"/>
        <v>#VALUE!</v>
      </c>
      <c r="V1071" s="8" t="e">
        <f t="shared" si="368"/>
        <v>#VALUE!</v>
      </c>
      <c r="W1071" s="8" t="e">
        <f t="shared" si="369"/>
        <v>#VALUE!</v>
      </c>
      <c r="X1071" s="11" t="e">
        <f t="shared" si="370"/>
        <v>#VALUE!</v>
      </c>
      <c r="Y1071" s="11" t="e">
        <f t="shared" si="371"/>
        <v>#VALUE!</v>
      </c>
      <c r="Z1071" s="11" t="e">
        <f t="shared" si="372"/>
        <v>#VALUE!</v>
      </c>
      <c r="AA1071" s="11" t="e">
        <f t="shared" si="373"/>
        <v>#VALUE!</v>
      </c>
      <c r="AB1071" s="11" t="e">
        <f t="shared" si="374"/>
        <v>#VALUE!</v>
      </c>
      <c r="AC1071" s="11" t="e">
        <f t="shared" si="375"/>
        <v>#VALUE!</v>
      </c>
      <c r="AD1071" s="11" t="e">
        <f t="shared" si="376"/>
        <v>#VALUE!</v>
      </c>
      <c r="AE1071" s="11" t="e">
        <f t="shared" si="377"/>
        <v>#VALUE!</v>
      </c>
      <c r="AF1071" s="11" t="e">
        <f t="shared" si="378"/>
        <v>#VALUE!</v>
      </c>
      <c r="AG1071" s="11" t="e">
        <f t="shared" si="379"/>
        <v>#VALUE!</v>
      </c>
      <c r="AH1071" s="11" t="e">
        <f t="shared" si="380"/>
        <v>#VALUE!</v>
      </c>
    </row>
    <row r="1072" spans="1:34">
      <c r="A1072" s="3">
        <v>67054</v>
      </c>
      <c r="B1072" s="4" t="s">
        <v>103</v>
      </c>
      <c r="C1072" s="4" t="s">
        <v>103</v>
      </c>
      <c r="D1072" s="4" t="s">
        <v>103</v>
      </c>
      <c r="E1072" s="4" t="s">
        <v>103</v>
      </c>
      <c r="F1072" s="9" t="s">
        <v>103</v>
      </c>
      <c r="G1072" s="11" t="s">
        <v>103</v>
      </c>
      <c r="H1072" s="9" t="s">
        <v>103</v>
      </c>
      <c r="I1072" s="9" t="s">
        <v>103</v>
      </c>
      <c r="J1072" s="9" t="s">
        <v>103</v>
      </c>
      <c r="K1072" s="9" t="s">
        <v>103</v>
      </c>
      <c r="L1072" s="9" t="s">
        <v>103</v>
      </c>
      <c r="M1072" s="7" t="e">
        <f t="shared" si="359"/>
        <v>#VALUE!</v>
      </c>
      <c r="N1072" s="8" t="e">
        <f t="shared" si="360"/>
        <v>#VALUE!</v>
      </c>
      <c r="O1072" s="8" t="e">
        <f t="shared" si="361"/>
        <v>#VALUE!</v>
      </c>
      <c r="P1072" s="8" t="e">
        <f t="shared" si="362"/>
        <v>#VALUE!</v>
      </c>
      <c r="Q1072" s="8" t="e">
        <f t="shared" si="363"/>
        <v>#VALUE!</v>
      </c>
      <c r="R1072" s="8" t="e">
        <f t="shared" si="364"/>
        <v>#VALUE!</v>
      </c>
      <c r="S1072" s="8" t="e">
        <f t="shared" si="365"/>
        <v>#VALUE!</v>
      </c>
      <c r="T1072" s="8" t="e">
        <f t="shared" si="366"/>
        <v>#VALUE!</v>
      </c>
      <c r="U1072" s="8" t="e">
        <f t="shared" si="367"/>
        <v>#VALUE!</v>
      </c>
      <c r="V1072" s="8" t="e">
        <f t="shared" si="368"/>
        <v>#VALUE!</v>
      </c>
      <c r="W1072" s="8" t="e">
        <f t="shared" si="369"/>
        <v>#VALUE!</v>
      </c>
      <c r="X1072" s="11" t="e">
        <f t="shared" si="370"/>
        <v>#VALUE!</v>
      </c>
      <c r="Y1072" s="11" t="e">
        <f t="shared" si="371"/>
        <v>#VALUE!</v>
      </c>
      <c r="Z1072" s="11" t="e">
        <f t="shared" si="372"/>
        <v>#VALUE!</v>
      </c>
      <c r="AA1072" s="11" t="e">
        <f t="shared" si="373"/>
        <v>#VALUE!</v>
      </c>
      <c r="AB1072" s="11" t="e">
        <f t="shared" si="374"/>
        <v>#VALUE!</v>
      </c>
      <c r="AC1072" s="11" t="e">
        <f t="shared" si="375"/>
        <v>#VALUE!</v>
      </c>
      <c r="AD1072" s="11" t="e">
        <f t="shared" si="376"/>
        <v>#VALUE!</v>
      </c>
      <c r="AE1072" s="11" t="e">
        <f t="shared" si="377"/>
        <v>#VALUE!</v>
      </c>
      <c r="AF1072" s="11" t="e">
        <f t="shared" si="378"/>
        <v>#VALUE!</v>
      </c>
      <c r="AG1072" s="11" t="e">
        <f t="shared" si="379"/>
        <v>#VALUE!</v>
      </c>
      <c r="AH1072" s="11" t="e">
        <f t="shared" si="380"/>
        <v>#VALUE!</v>
      </c>
    </row>
    <row r="1073" spans="1:34">
      <c r="A1073" s="3">
        <v>67085</v>
      </c>
      <c r="B1073" s="4" t="s">
        <v>103</v>
      </c>
      <c r="C1073" s="4" t="s">
        <v>103</v>
      </c>
      <c r="D1073" s="4" t="s">
        <v>103</v>
      </c>
      <c r="E1073" s="4" t="s">
        <v>103</v>
      </c>
      <c r="F1073" s="9" t="s">
        <v>103</v>
      </c>
      <c r="G1073" s="11" t="s">
        <v>103</v>
      </c>
      <c r="H1073" s="9" t="s">
        <v>103</v>
      </c>
      <c r="I1073" s="9" t="s">
        <v>103</v>
      </c>
      <c r="J1073" s="9" t="s">
        <v>103</v>
      </c>
      <c r="K1073" s="9" t="s">
        <v>103</v>
      </c>
      <c r="L1073" s="9" t="s">
        <v>103</v>
      </c>
      <c r="M1073" s="7" t="e">
        <f t="shared" si="359"/>
        <v>#VALUE!</v>
      </c>
      <c r="N1073" s="8" t="e">
        <f t="shared" si="360"/>
        <v>#VALUE!</v>
      </c>
      <c r="O1073" s="8" t="e">
        <f t="shared" si="361"/>
        <v>#VALUE!</v>
      </c>
      <c r="P1073" s="8" t="e">
        <f t="shared" si="362"/>
        <v>#VALUE!</v>
      </c>
      <c r="Q1073" s="8" t="e">
        <f t="shared" si="363"/>
        <v>#VALUE!</v>
      </c>
      <c r="R1073" s="8" t="e">
        <f t="shared" si="364"/>
        <v>#VALUE!</v>
      </c>
      <c r="S1073" s="8" t="e">
        <f t="shared" si="365"/>
        <v>#VALUE!</v>
      </c>
      <c r="T1073" s="8" t="e">
        <f t="shared" si="366"/>
        <v>#VALUE!</v>
      </c>
      <c r="U1073" s="8" t="e">
        <f t="shared" si="367"/>
        <v>#VALUE!</v>
      </c>
      <c r="V1073" s="8" t="e">
        <f t="shared" si="368"/>
        <v>#VALUE!</v>
      </c>
      <c r="W1073" s="8" t="e">
        <f t="shared" si="369"/>
        <v>#VALUE!</v>
      </c>
      <c r="X1073" s="11" t="e">
        <f t="shared" si="370"/>
        <v>#VALUE!</v>
      </c>
      <c r="Y1073" s="11" t="e">
        <f t="shared" si="371"/>
        <v>#VALUE!</v>
      </c>
      <c r="Z1073" s="11" t="e">
        <f t="shared" si="372"/>
        <v>#VALUE!</v>
      </c>
      <c r="AA1073" s="11" t="e">
        <f t="shared" si="373"/>
        <v>#VALUE!</v>
      </c>
      <c r="AB1073" s="11" t="e">
        <f t="shared" si="374"/>
        <v>#VALUE!</v>
      </c>
      <c r="AC1073" s="11" t="e">
        <f t="shared" si="375"/>
        <v>#VALUE!</v>
      </c>
      <c r="AD1073" s="11" t="e">
        <f t="shared" si="376"/>
        <v>#VALUE!</v>
      </c>
      <c r="AE1073" s="11" t="e">
        <f t="shared" si="377"/>
        <v>#VALUE!</v>
      </c>
      <c r="AF1073" s="11" t="e">
        <f t="shared" si="378"/>
        <v>#VALUE!</v>
      </c>
      <c r="AG1073" s="11" t="e">
        <f t="shared" si="379"/>
        <v>#VALUE!</v>
      </c>
      <c r="AH1073" s="11" t="e">
        <f t="shared" si="380"/>
        <v>#VALUE!</v>
      </c>
    </row>
    <row r="1074" spans="1:34">
      <c r="A1074" s="3">
        <v>67115</v>
      </c>
      <c r="B1074" s="4" t="s">
        <v>103</v>
      </c>
      <c r="C1074" s="4" t="s">
        <v>103</v>
      </c>
      <c r="D1074" s="4" t="s">
        <v>103</v>
      </c>
      <c r="E1074" s="4" t="s">
        <v>103</v>
      </c>
      <c r="F1074" s="9" t="s">
        <v>103</v>
      </c>
      <c r="G1074" s="11" t="s">
        <v>103</v>
      </c>
      <c r="H1074" s="9" t="s">
        <v>103</v>
      </c>
      <c r="I1074" s="9" t="s">
        <v>103</v>
      </c>
      <c r="J1074" s="9" t="s">
        <v>103</v>
      </c>
      <c r="K1074" s="9" t="s">
        <v>103</v>
      </c>
      <c r="L1074" s="9" t="s">
        <v>103</v>
      </c>
      <c r="M1074" s="7" t="e">
        <f t="shared" ref="M1074:M1137" si="381">M1073*(1+B1074)</f>
        <v>#VALUE!</v>
      </c>
      <c r="N1074" s="8" t="e">
        <f t="shared" ref="N1074:N1137" si="382">N1073*(1+C1074)</f>
        <v>#VALUE!</v>
      </c>
      <c r="O1074" s="8" t="e">
        <f t="shared" ref="O1074:O1137" si="383">O1073*(1+D1074)</f>
        <v>#VALUE!</v>
      </c>
      <c r="P1074" s="8" t="e">
        <f t="shared" ref="P1074:P1137" si="384">P1073*(1+E1074)</f>
        <v>#VALUE!</v>
      </c>
      <c r="Q1074" s="8" t="e">
        <f t="shared" ref="Q1074:Q1137" si="385">Q1073*(1+F1074)</f>
        <v>#VALUE!</v>
      </c>
      <c r="R1074" s="8" t="e">
        <f t="shared" ref="R1074:R1137" si="386">R1073*(1+G1074)</f>
        <v>#VALUE!</v>
      </c>
      <c r="S1074" s="8" t="e">
        <f t="shared" ref="S1074:S1137" si="387">S1073*(1+H1074)</f>
        <v>#VALUE!</v>
      </c>
      <c r="T1074" s="8" t="e">
        <f t="shared" ref="T1074:T1137" si="388">T1073*(1+I1074)</f>
        <v>#VALUE!</v>
      </c>
      <c r="U1074" s="8" t="e">
        <f t="shared" ref="U1074:U1137" si="389">U1073*(1+J1074)</f>
        <v>#VALUE!</v>
      </c>
      <c r="V1074" s="8" t="e">
        <f t="shared" ref="V1074:V1137" si="390">V1073*(1+K1074)</f>
        <v>#VALUE!</v>
      </c>
      <c r="W1074" s="8" t="e">
        <f t="shared" ref="W1074:W1137" si="391">W1073*(1+L1074)</f>
        <v>#VALUE!</v>
      </c>
      <c r="X1074" s="11" t="e">
        <f t="shared" si="370"/>
        <v>#VALUE!</v>
      </c>
      <c r="Y1074" s="11" t="e">
        <f t="shared" si="371"/>
        <v>#VALUE!</v>
      </c>
      <c r="Z1074" s="11" t="e">
        <f t="shared" si="372"/>
        <v>#VALUE!</v>
      </c>
      <c r="AA1074" s="11" t="e">
        <f t="shared" si="373"/>
        <v>#VALUE!</v>
      </c>
      <c r="AB1074" s="11" t="e">
        <f t="shared" si="374"/>
        <v>#VALUE!</v>
      </c>
      <c r="AC1074" s="11" t="e">
        <f t="shared" si="375"/>
        <v>#VALUE!</v>
      </c>
      <c r="AD1074" s="11" t="e">
        <f t="shared" si="376"/>
        <v>#VALUE!</v>
      </c>
      <c r="AE1074" s="11" t="e">
        <f t="shared" si="377"/>
        <v>#VALUE!</v>
      </c>
      <c r="AF1074" s="11" t="e">
        <f t="shared" si="378"/>
        <v>#VALUE!</v>
      </c>
      <c r="AG1074" s="11" t="e">
        <f t="shared" si="379"/>
        <v>#VALUE!</v>
      </c>
      <c r="AH1074" s="11" t="e">
        <f t="shared" si="380"/>
        <v>#VALUE!</v>
      </c>
    </row>
    <row r="1075" spans="1:34">
      <c r="A1075" s="3">
        <v>67146</v>
      </c>
      <c r="B1075" s="4" t="s">
        <v>103</v>
      </c>
      <c r="C1075" s="4" t="s">
        <v>103</v>
      </c>
      <c r="D1075" s="4" t="s">
        <v>103</v>
      </c>
      <c r="E1075" s="4" t="s">
        <v>103</v>
      </c>
      <c r="F1075" s="9" t="s">
        <v>103</v>
      </c>
      <c r="G1075" s="11" t="s">
        <v>103</v>
      </c>
      <c r="H1075" s="9" t="s">
        <v>103</v>
      </c>
      <c r="I1075" s="9" t="s">
        <v>103</v>
      </c>
      <c r="J1075" s="9" t="s">
        <v>103</v>
      </c>
      <c r="K1075" s="9" t="s">
        <v>103</v>
      </c>
      <c r="L1075" s="9" t="s">
        <v>103</v>
      </c>
      <c r="M1075" s="7" t="e">
        <f t="shared" si="381"/>
        <v>#VALUE!</v>
      </c>
      <c r="N1075" s="8" t="e">
        <f t="shared" si="382"/>
        <v>#VALUE!</v>
      </c>
      <c r="O1075" s="8" t="e">
        <f t="shared" si="383"/>
        <v>#VALUE!</v>
      </c>
      <c r="P1075" s="8" t="e">
        <f t="shared" si="384"/>
        <v>#VALUE!</v>
      </c>
      <c r="Q1075" s="8" t="e">
        <f t="shared" si="385"/>
        <v>#VALUE!</v>
      </c>
      <c r="R1075" s="8" t="e">
        <f t="shared" si="386"/>
        <v>#VALUE!</v>
      </c>
      <c r="S1075" s="8" t="e">
        <f t="shared" si="387"/>
        <v>#VALUE!</v>
      </c>
      <c r="T1075" s="8" t="e">
        <f t="shared" si="388"/>
        <v>#VALUE!</v>
      </c>
      <c r="U1075" s="8" t="e">
        <f t="shared" si="389"/>
        <v>#VALUE!</v>
      </c>
      <c r="V1075" s="8" t="e">
        <f t="shared" si="390"/>
        <v>#VALUE!</v>
      </c>
      <c r="W1075" s="8" t="e">
        <f t="shared" si="391"/>
        <v>#VALUE!</v>
      </c>
      <c r="X1075" s="11" t="e">
        <f t="shared" si="370"/>
        <v>#VALUE!</v>
      </c>
      <c r="Y1075" s="11" t="e">
        <f t="shared" si="371"/>
        <v>#VALUE!</v>
      </c>
      <c r="Z1075" s="11" t="e">
        <f t="shared" si="372"/>
        <v>#VALUE!</v>
      </c>
      <c r="AA1075" s="11" t="e">
        <f t="shared" si="373"/>
        <v>#VALUE!</v>
      </c>
      <c r="AB1075" s="11" t="e">
        <f t="shared" si="374"/>
        <v>#VALUE!</v>
      </c>
      <c r="AC1075" s="11" t="e">
        <f t="shared" si="375"/>
        <v>#VALUE!</v>
      </c>
      <c r="AD1075" s="11" t="e">
        <f t="shared" si="376"/>
        <v>#VALUE!</v>
      </c>
      <c r="AE1075" s="11" t="e">
        <f t="shared" si="377"/>
        <v>#VALUE!</v>
      </c>
      <c r="AF1075" s="11" t="e">
        <f t="shared" si="378"/>
        <v>#VALUE!</v>
      </c>
      <c r="AG1075" s="11" t="e">
        <f t="shared" si="379"/>
        <v>#VALUE!</v>
      </c>
      <c r="AH1075" s="11" t="e">
        <f t="shared" si="380"/>
        <v>#VALUE!</v>
      </c>
    </row>
    <row r="1076" spans="1:34">
      <c r="A1076" s="3">
        <v>67176</v>
      </c>
      <c r="B1076" s="4" t="s">
        <v>103</v>
      </c>
      <c r="C1076" s="4" t="s">
        <v>103</v>
      </c>
      <c r="D1076" s="4" t="s">
        <v>103</v>
      </c>
      <c r="E1076" s="4" t="s">
        <v>103</v>
      </c>
      <c r="F1076" s="9" t="s">
        <v>103</v>
      </c>
      <c r="G1076" s="11" t="s">
        <v>103</v>
      </c>
      <c r="H1076" s="9" t="s">
        <v>103</v>
      </c>
      <c r="I1076" s="9" t="s">
        <v>103</v>
      </c>
      <c r="J1076" s="9" t="s">
        <v>103</v>
      </c>
      <c r="K1076" s="9" t="s">
        <v>103</v>
      </c>
      <c r="L1076" s="9" t="s">
        <v>103</v>
      </c>
      <c r="M1076" s="7" t="e">
        <f t="shared" si="381"/>
        <v>#VALUE!</v>
      </c>
      <c r="N1076" s="8" t="e">
        <f t="shared" si="382"/>
        <v>#VALUE!</v>
      </c>
      <c r="O1076" s="8" t="e">
        <f t="shared" si="383"/>
        <v>#VALUE!</v>
      </c>
      <c r="P1076" s="8" t="e">
        <f t="shared" si="384"/>
        <v>#VALUE!</v>
      </c>
      <c r="Q1076" s="8" t="e">
        <f t="shared" si="385"/>
        <v>#VALUE!</v>
      </c>
      <c r="R1076" s="8" t="e">
        <f t="shared" si="386"/>
        <v>#VALUE!</v>
      </c>
      <c r="S1076" s="8" t="e">
        <f t="shared" si="387"/>
        <v>#VALUE!</v>
      </c>
      <c r="T1076" s="8" t="e">
        <f t="shared" si="388"/>
        <v>#VALUE!</v>
      </c>
      <c r="U1076" s="8" t="e">
        <f t="shared" si="389"/>
        <v>#VALUE!</v>
      </c>
      <c r="V1076" s="8" t="e">
        <f t="shared" si="390"/>
        <v>#VALUE!</v>
      </c>
      <c r="W1076" s="8" t="e">
        <f t="shared" si="391"/>
        <v>#VALUE!</v>
      </c>
      <c r="X1076" s="11" t="e">
        <f t="shared" si="370"/>
        <v>#VALUE!</v>
      </c>
      <c r="Y1076" s="11" t="e">
        <f t="shared" si="371"/>
        <v>#VALUE!</v>
      </c>
      <c r="Z1076" s="11" t="e">
        <f t="shared" si="372"/>
        <v>#VALUE!</v>
      </c>
      <c r="AA1076" s="11" t="e">
        <f t="shared" si="373"/>
        <v>#VALUE!</v>
      </c>
      <c r="AB1076" s="11" t="e">
        <f t="shared" si="374"/>
        <v>#VALUE!</v>
      </c>
      <c r="AC1076" s="11" t="e">
        <f t="shared" si="375"/>
        <v>#VALUE!</v>
      </c>
      <c r="AD1076" s="11" t="e">
        <f t="shared" si="376"/>
        <v>#VALUE!</v>
      </c>
      <c r="AE1076" s="11" t="e">
        <f t="shared" si="377"/>
        <v>#VALUE!</v>
      </c>
      <c r="AF1076" s="11" t="e">
        <f t="shared" si="378"/>
        <v>#VALUE!</v>
      </c>
      <c r="AG1076" s="11" t="e">
        <f t="shared" si="379"/>
        <v>#VALUE!</v>
      </c>
      <c r="AH1076" s="11" t="e">
        <f t="shared" si="380"/>
        <v>#VALUE!</v>
      </c>
    </row>
    <row r="1077" spans="1:34">
      <c r="A1077" s="3">
        <v>67207</v>
      </c>
      <c r="B1077" s="4" t="s">
        <v>103</v>
      </c>
      <c r="C1077" s="4" t="s">
        <v>103</v>
      </c>
      <c r="D1077" s="4" t="s">
        <v>103</v>
      </c>
      <c r="E1077" s="4" t="s">
        <v>103</v>
      </c>
      <c r="F1077" s="9" t="s">
        <v>103</v>
      </c>
      <c r="G1077" s="11" t="s">
        <v>103</v>
      </c>
      <c r="H1077" s="9" t="s">
        <v>103</v>
      </c>
      <c r="I1077" s="9" t="s">
        <v>103</v>
      </c>
      <c r="J1077" s="9" t="s">
        <v>103</v>
      </c>
      <c r="K1077" s="9" t="s">
        <v>103</v>
      </c>
      <c r="L1077" s="9" t="s">
        <v>103</v>
      </c>
      <c r="M1077" s="7" t="e">
        <f t="shared" si="381"/>
        <v>#VALUE!</v>
      </c>
      <c r="N1077" s="8" t="e">
        <f t="shared" si="382"/>
        <v>#VALUE!</v>
      </c>
      <c r="O1077" s="8" t="e">
        <f t="shared" si="383"/>
        <v>#VALUE!</v>
      </c>
      <c r="P1077" s="8" t="e">
        <f t="shared" si="384"/>
        <v>#VALUE!</v>
      </c>
      <c r="Q1077" s="8" t="e">
        <f t="shared" si="385"/>
        <v>#VALUE!</v>
      </c>
      <c r="R1077" s="8" t="e">
        <f t="shared" si="386"/>
        <v>#VALUE!</v>
      </c>
      <c r="S1077" s="8" t="e">
        <f t="shared" si="387"/>
        <v>#VALUE!</v>
      </c>
      <c r="T1077" s="8" t="e">
        <f t="shared" si="388"/>
        <v>#VALUE!</v>
      </c>
      <c r="U1077" s="8" t="e">
        <f t="shared" si="389"/>
        <v>#VALUE!</v>
      </c>
      <c r="V1077" s="8" t="e">
        <f t="shared" si="390"/>
        <v>#VALUE!</v>
      </c>
      <c r="W1077" s="8" t="e">
        <f t="shared" si="391"/>
        <v>#VALUE!</v>
      </c>
      <c r="X1077" s="11" t="e">
        <f t="shared" si="370"/>
        <v>#VALUE!</v>
      </c>
      <c r="Y1077" s="11" t="e">
        <f t="shared" si="371"/>
        <v>#VALUE!</v>
      </c>
      <c r="Z1077" s="11" t="e">
        <f t="shared" si="372"/>
        <v>#VALUE!</v>
      </c>
      <c r="AA1077" s="11" t="e">
        <f t="shared" si="373"/>
        <v>#VALUE!</v>
      </c>
      <c r="AB1077" s="11" t="e">
        <f t="shared" si="374"/>
        <v>#VALUE!</v>
      </c>
      <c r="AC1077" s="11" t="e">
        <f t="shared" si="375"/>
        <v>#VALUE!</v>
      </c>
      <c r="AD1077" s="11" t="e">
        <f t="shared" si="376"/>
        <v>#VALUE!</v>
      </c>
      <c r="AE1077" s="11" t="e">
        <f t="shared" si="377"/>
        <v>#VALUE!</v>
      </c>
      <c r="AF1077" s="11" t="e">
        <f t="shared" si="378"/>
        <v>#VALUE!</v>
      </c>
      <c r="AG1077" s="11" t="e">
        <f t="shared" si="379"/>
        <v>#VALUE!</v>
      </c>
      <c r="AH1077" s="11" t="e">
        <f t="shared" si="380"/>
        <v>#VALUE!</v>
      </c>
    </row>
    <row r="1078" spans="1:34">
      <c r="A1078" s="3">
        <v>67238</v>
      </c>
      <c r="B1078" s="4" t="s">
        <v>103</v>
      </c>
      <c r="C1078" s="4" t="s">
        <v>103</v>
      </c>
      <c r="D1078" s="4" t="s">
        <v>103</v>
      </c>
      <c r="E1078" s="4" t="s">
        <v>103</v>
      </c>
      <c r="F1078" s="9" t="s">
        <v>103</v>
      </c>
      <c r="G1078" s="11" t="s">
        <v>103</v>
      </c>
      <c r="H1078" s="9" t="s">
        <v>103</v>
      </c>
      <c r="I1078" s="9" t="s">
        <v>103</v>
      </c>
      <c r="J1078" s="9" t="s">
        <v>103</v>
      </c>
      <c r="K1078" s="9" t="s">
        <v>103</v>
      </c>
      <c r="L1078" s="9" t="s">
        <v>103</v>
      </c>
      <c r="M1078" s="7" t="e">
        <f t="shared" si="381"/>
        <v>#VALUE!</v>
      </c>
      <c r="N1078" s="8" t="e">
        <f t="shared" si="382"/>
        <v>#VALUE!</v>
      </c>
      <c r="O1078" s="8" t="e">
        <f t="shared" si="383"/>
        <v>#VALUE!</v>
      </c>
      <c r="P1078" s="8" t="e">
        <f t="shared" si="384"/>
        <v>#VALUE!</v>
      </c>
      <c r="Q1078" s="8" t="e">
        <f t="shared" si="385"/>
        <v>#VALUE!</v>
      </c>
      <c r="R1078" s="8" t="e">
        <f t="shared" si="386"/>
        <v>#VALUE!</v>
      </c>
      <c r="S1078" s="8" t="e">
        <f t="shared" si="387"/>
        <v>#VALUE!</v>
      </c>
      <c r="T1078" s="8" t="e">
        <f t="shared" si="388"/>
        <v>#VALUE!</v>
      </c>
      <c r="U1078" s="8" t="e">
        <f t="shared" si="389"/>
        <v>#VALUE!</v>
      </c>
      <c r="V1078" s="8" t="e">
        <f t="shared" si="390"/>
        <v>#VALUE!</v>
      </c>
      <c r="W1078" s="8" t="e">
        <f t="shared" si="391"/>
        <v>#VALUE!</v>
      </c>
      <c r="X1078" s="11" t="e">
        <f t="shared" si="370"/>
        <v>#VALUE!</v>
      </c>
      <c r="Y1078" s="11" t="e">
        <f t="shared" si="371"/>
        <v>#VALUE!</v>
      </c>
      <c r="Z1078" s="11" t="e">
        <f t="shared" si="372"/>
        <v>#VALUE!</v>
      </c>
      <c r="AA1078" s="11" t="e">
        <f t="shared" si="373"/>
        <v>#VALUE!</v>
      </c>
      <c r="AB1078" s="11" t="e">
        <f t="shared" si="374"/>
        <v>#VALUE!</v>
      </c>
      <c r="AC1078" s="11" t="e">
        <f t="shared" si="375"/>
        <v>#VALUE!</v>
      </c>
      <c r="AD1078" s="11" t="e">
        <f t="shared" si="376"/>
        <v>#VALUE!</v>
      </c>
      <c r="AE1078" s="11" t="e">
        <f t="shared" si="377"/>
        <v>#VALUE!</v>
      </c>
      <c r="AF1078" s="11" t="e">
        <f t="shared" si="378"/>
        <v>#VALUE!</v>
      </c>
      <c r="AG1078" s="11" t="e">
        <f t="shared" si="379"/>
        <v>#VALUE!</v>
      </c>
      <c r="AH1078" s="11" t="e">
        <f t="shared" si="380"/>
        <v>#VALUE!</v>
      </c>
    </row>
    <row r="1079" spans="1:34">
      <c r="A1079" s="3">
        <v>67267</v>
      </c>
      <c r="B1079" s="4" t="s">
        <v>103</v>
      </c>
      <c r="C1079" s="4" t="s">
        <v>103</v>
      </c>
      <c r="D1079" s="4" t="s">
        <v>103</v>
      </c>
      <c r="E1079" s="4" t="s">
        <v>103</v>
      </c>
      <c r="F1079" s="9" t="s">
        <v>103</v>
      </c>
      <c r="G1079" s="11" t="s">
        <v>103</v>
      </c>
      <c r="H1079" s="9" t="s">
        <v>103</v>
      </c>
      <c r="I1079" s="9" t="s">
        <v>103</v>
      </c>
      <c r="J1079" s="9" t="s">
        <v>103</v>
      </c>
      <c r="K1079" s="9" t="s">
        <v>103</v>
      </c>
      <c r="L1079" s="9" t="s">
        <v>103</v>
      </c>
      <c r="M1079" s="7" t="e">
        <f t="shared" si="381"/>
        <v>#VALUE!</v>
      </c>
      <c r="N1079" s="8" t="e">
        <f t="shared" si="382"/>
        <v>#VALUE!</v>
      </c>
      <c r="O1079" s="8" t="e">
        <f t="shared" si="383"/>
        <v>#VALUE!</v>
      </c>
      <c r="P1079" s="8" t="e">
        <f t="shared" si="384"/>
        <v>#VALUE!</v>
      </c>
      <c r="Q1079" s="8" t="e">
        <f t="shared" si="385"/>
        <v>#VALUE!</v>
      </c>
      <c r="R1079" s="8" t="e">
        <f t="shared" si="386"/>
        <v>#VALUE!</v>
      </c>
      <c r="S1079" s="8" t="e">
        <f t="shared" si="387"/>
        <v>#VALUE!</v>
      </c>
      <c r="T1079" s="8" t="e">
        <f t="shared" si="388"/>
        <v>#VALUE!</v>
      </c>
      <c r="U1079" s="8" t="e">
        <f t="shared" si="389"/>
        <v>#VALUE!</v>
      </c>
      <c r="V1079" s="8" t="e">
        <f t="shared" si="390"/>
        <v>#VALUE!</v>
      </c>
      <c r="W1079" s="8" t="e">
        <f t="shared" si="391"/>
        <v>#VALUE!</v>
      </c>
      <c r="X1079" s="11" t="e">
        <f t="shared" si="370"/>
        <v>#VALUE!</v>
      </c>
      <c r="Y1079" s="11" t="e">
        <f t="shared" si="371"/>
        <v>#VALUE!</v>
      </c>
      <c r="Z1079" s="11" t="e">
        <f t="shared" si="372"/>
        <v>#VALUE!</v>
      </c>
      <c r="AA1079" s="11" t="e">
        <f t="shared" si="373"/>
        <v>#VALUE!</v>
      </c>
      <c r="AB1079" s="11" t="e">
        <f t="shared" si="374"/>
        <v>#VALUE!</v>
      </c>
      <c r="AC1079" s="11" t="e">
        <f t="shared" si="375"/>
        <v>#VALUE!</v>
      </c>
      <c r="AD1079" s="11" t="e">
        <f t="shared" si="376"/>
        <v>#VALUE!</v>
      </c>
      <c r="AE1079" s="11" t="e">
        <f t="shared" si="377"/>
        <v>#VALUE!</v>
      </c>
      <c r="AF1079" s="11" t="e">
        <f t="shared" si="378"/>
        <v>#VALUE!</v>
      </c>
      <c r="AG1079" s="11" t="e">
        <f t="shared" si="379"/>
        <v>#VALUE!</v>
      </c>
      <c r="AH1079" s="11" t="e">
        <f t="shared" si="380"/>
        <v>#VALUE!</v>
      </c>
    </row>
    <row r="1080" spans="1:34">
      <c r="A1080" s="3">
        <v>67298</v>
      </c>
      <c r="B1080" s="4" t="s">
        <v>103</v>
      </c>
      <c r="C1080" s="4" t="s">
        <v>103</v>
      </c>
      <c r="D1080" s="4" t="s">
        <v>103</v>
      </c>
      <c r="E1080" s="4" t="s">
        <v>103</v>
      </c>
      <c r="F1080" s="9" t="s">
        <v>103</v>
      </c>
      <c r="G1080" s="11" t="s">
        <v>103</v>
      </c>
      <c r="H1080" s="9" t="s">
        <v>103</v>
      </c>
      <c r="I1080" s="9" t="s">
        <v>103</v>
      </c>
      <c r="J1080" s="9" t="s">
        <v>103</v>
      </c>
      <c r="K1080" s="9" t="s">
        <v>103</v>
      </c>
      <c r="L1080" s="9" t="s">
        <v>103</v>
      </c>
      <c r="M1080" s="7" t="e">
        <f t="shared" si="381"/>
        <v>#VALUE!</v>
      </c>
      <c r="N1080" s="8" t="e">
        <f t="shared" si="382"/>
        <v>#VALUE!</v>
      </c>
      <c r="O1080" s="8" t="e">
        <f t="shared" si="383"/>
        <v>#VALUE!</v>
      </c>
      <c r="P1080" s="8" t="e">
        <f t="shared" si="384"/>
        <v>#VALUE!</v>
      </c>
      <c r="Q1080" s="8" t="e">
        <f t="shared" si="385"/>
        <v>#VALUE!</v>
      </c>
      <c r="R1080" s="8" t="e">
        <f t="shared" si="386"/>
        <v>#VALUE!</v>
      </c>
      <c r="S1080" s="8" t="e">
        <f t="shared" si="387"/>
        <v>#VALUE!</v>
      </c>
      <c r="T1080" s="8" t="e">
        <f t="shared" si="388"/>
        <v>#VALUE!</v>
      </c>
      <c r="U1080" s="8" t="e">
        <f t="shared" si="389"/>
        <v>#VALUE!</v>
      </c>
      <c r="V1080" s="8" t="e">
        <f t="shared" si="390"/>
        <v>#VALUE!</v>
      </c>
      <c r="W1080" s="8" t="e">
        <f t="shared" si="391"/>
        <v>#VALUE!</v>
      </c>
      <c r="X1080" s="11" t="e">
        <f t="shared" si="370"/>
        <v>#VALUE!</v>
      </c>
      <c r="Y1080" s="11" t="e">
        <f t="shared" si="371"/>
        <v>#VALUE!</v>
      </c>
      <c r="Z1080" s="11" t="e">
        <f t="shared" si="372"/>
        <v>#VALUE!</v>
      </c>
      <c r="AA1080" s="11" t="e">
        <f t="shared" si="373"/>
        <v>#VALUE!</v>
      </c>
      <c r="AB1080" s="11" t="e">
        <f t="shared" si="374"/>
        <v>#VALUE!</v>
      </c>
      <c r="AC1080" s="11" t="e">
        <f t="shared" si="375"/>
        <v>#VALUE!</v>
      </c>
      <c r="AD1080" s="11" t="e">
        <f t="shared" si="376"/>
        <v>#VALUE!</v>
      </c>
      <c r="AE1080" s="11" t="e">
        <f t="shared" si="377"/>
        <v>#VALUE!</v>
      </c>
      <c r="AF1080" s="11" t="e">
        <f t="shared" si="378"/>
        <v>#VALUE!</v>
      </c>
      <c r="AG1080" s="11" t="e">
        <f t="shared" si="379"/>
        <v>#VALUE!</v>
      </c>
      <c r="AH1080" s="11" t="e">
        <f t="shared" si="380"/>
        <v>#VALUE!</v>
      </c>
    </row>
    <row r="1081" spans="1:34">
      <c r="A1081" s="3">
        <v>67328</v>
      </c>
      <c r="B1081" s="4" t="s">
        <v>103</v>
      </c>
      <c r="C1081" s="4" t="s">
        <v>103</v>
      </c>
      <c r="D1081" s="4" t="s">
        <v>103</v>
      </c>
      <c r="E1081" s="4" t="s">
        <v>103</v>
      </c>
      <c r="F1081" s="9" t="s">
        <v>103</v>
      </c>
      <c r="G1081" s="11" t="s">
        <v>103</v>
      </c>
      <c r="H1081" s="9" t="s">
        <v>103</v>
      </c>
      <c r="I1081" s="9" t="s">
        <v>103</v>
      </c>
      <c r="J1081" s="9" t="s">
        <v>103</v>
      </c>
      <c r="K1081" s="9" t="s">
        <v>103</v>
      </c>
      <c r="L1081" s="9" t="s">
        <v>103</v>
      </c>
      <c r="M1081" s="7" t="e">
        <f t="shared" si="381"/>
        <v>#VALUE!</v>
      </c>
      <c r="N1081" s="8" t="e">
        <f t="shared" si="382"/>
        <v>#VALUE!</v>
      </c>
      <c r="O1081" s="8" t="e">
        <f t="shared" si="383"/>
        <v>#VALUE!</v>
      </c>
      <c r="P1081" s="8" t="e">
        <f t="shared" si="384"/>
        <v>#VALUE!</v>
      </c>
      <c r="Q1081" s="8" t="e">
        <f t="shared" si="385"/>
        <v>#VALUE!</v>
      </c>
      <c r="R1081" s="8" t="e">
        <f t="shared" si="386"/>
        <v>#VALUE!</v>
      </c>
      <c r="S1081" s="8" t="e">
        <f t="shared" si="387"/>
        <v>#VALUE!</v>
      </c>
      <c r="T1081" s="8" t="e">
        <f t="shared" si="388"/>
        <v>#VALUE!</v>
      </c>
      <c r="U1081" s="8" t="e">
        <f t="shared" si="389"/>
        <v>#VALUE!</v>
      </c>
      <c r="V1081" s="8" t="e">
        <f t="shared" si="390"/>
        <v>#VALUE!</v>
      </c>
      <c r="W1081" s="8" t="e">
        <f t="shared" si="391"/>
        <v>#VALUE!</v>
      </c>
      <c r="X1081" s="11" t="e">
        <f t="shared" si="370"/>
        <v>#VALUE!</v>
      </c>
      <c r="Y1081" s="11" t="e">
        <f t="shared" si="371"/>
        <v>#VALUE!</v>
      </c>
      <c r="Z1081" s="11" t="e">
        <f t="shared" si="372"/>
        <v>#VALUE!</v>
      </c>
      <c r="AA1081" s="11" t="e">
        <f t="shared" si="373"/>
        <v>#VALUE!</v>
      </c>
      <c r="AB1081" s="11" t="e">
        <f t="shared" si="374"/>
        <v>#VALUE!</v>
      </c>
      <c r="AC1081" s="11" t="e">
        <f t="shared" si="375"/>
        <v>#VALUE!</v>
      </c>
      <c r="AD1081" s="11" t="e">
        <f t="shared" si="376"/>
        <v>#VALUE!</v>
      </c>
      <c r="AE1081" s="11" t="e">
        <f t="shared" si="377"/>
        <v>#VALUE!</v>
      </c>
      <c r="AF1081" s="11" t="e">
        <f t="shared" si="378"/>
        <v>#VALUE!</v>
      </c>
      <c r="AG1081" s="11" t="e">
        <f t="shared" si="379"/>
        <v>#VALUE!</v>
      </c>
      <c r="AH1081" s="11" t="e">
        <f t="shared" si="380"/>
        <v>#VALUE!</v>
      </c>
    </row>
    <row r="1082" spans="1:34">
      <c r="A1082" s="3">
        <v>67359</v>
      </c>
      <c r="B1082" s="4" t="s">
        <v>103</v>
      </c>
      <c r="C1082" s="4" t="s">
        <v>103</v>
      </c>
      <c r="D1082" s="4" t="s">
        <v>103</v>
      </c>
      <c r="E1082" s="4" t="s">
        <v>103</v>
      </c>
      <c r="F1082" s="9" t="s">
        <v>103</v>
      </c>
      <c r="G1082" s="11" t="s">
        <v>103</v>
      </c>
      <c r="H1082" s="9" t="s">
        <v>103</v>
      </c>
      <c r="I1082" s="9" t="s">
        <v>103</v>
      </c>
      <c r="J1082" s="9" t="s">
        <v>103</v>
      </c>
      <c r="K1082" s="9" t="s">
        <v>103</v>
      </c>
      <c r="L1082" s="9" t="s">
        <v>103</v>
      </c>
      <c r="M1082" s="7" t="e">
        <f t="shared" si="381"/>
        <v>#VALUE!</v>
      </c>
      <c r="N1082" s="8" t="e">
        <f t="shared" si="382"/>
        <v>#VALUE!</v>
      </c>
      <c r="O1082" s="8" t="e">
        <f t="shared" si="383"/>
        <v>#VALUE!</v>
      </c>
      <c r="P1082" s="8" t="e">
        <f t="shared" si="384"/>
        <v>#VALUE!</v>
      </c>
      <c r="Q1082" s="8" t="e">
        <f t="shared" si="385"/>
        <v>#VALUE!</v>
      </c>
      <c r="R1082" s="8" t="e">
        <f t="shared" si="386"/>
        <v>#VALUE!</v>
      </c>
      <c r="S1082" s="8" t="e">
        <f t="shared" si="387"/>
        <v>#VALUE!</v>
      </c>
      <c r="T1082" s="8" t="e">
        <f t="shared" si="388"/>
        <v>#VALUE!</v>
      </c>
      <c r="U1082" s="8" t="e">
        <f t="shared" si="389"/>
        <v>#VALUE!</v>
      </c>
      <c r="V1082" s="8" t="e">
        <f t="shared" si="390"/>
        <v>#VALUE!</v>
      </c>
      <c r="W1082" s="8" t="e">
        <f t="shared" si="391"/>
        <v>#VALUE!</v>
      </c>
      <c r="X1082" s="11" t="e">
        <f t="shared" si="370"/>
        <v>#VALUE!</v>
      </c>
      <c r="Y1082" s="11" t="e">
        <f t="shared" si="371"/>
        <v>#VALUE!</v>
      </c>
      <c r="Z1082" s="11" t="e">
        <f t="shared" si="372"/>
        <v>#VALUE!</v>
      </c>
      <c r="AA1082" s="11" t="e">
        <f t="shared" si="373"/>
        <v>#VALUE!</v>
      </c>
      <c r="AB1082" s="11" t="e">
        <f t="shared" si="374"/>
        <v>#VALUE!</v>
      </c>
      <c r="AC1082" s="11" t="e">
        <f t="shared" si="375"/>
        <v>#VALUE!</v>
      </c>
      <c r="AD1082" s="11" t="e">
        <f t="shared" si="376"/>
        <v>#VALUE!</v>
      </c>
      <c r="AE1082" s="11" t="e">
        <f t="shared" si="377"/>
        <v>#VALUE!</v>
      </c>
      <c r="AF1082" s="11" t="e">
        <f t="shared" si="378"/>
        <v>#VALUE!</v>
      </c>
      <c r="AG1082" s="11" t="e">
        <f t="shared" si="379"/>
        <v>#VALUE!</v>
      </c>
      <c r="AH1082" s="11" t="e">
        <f t="shared" si="380"/>
        <v>#VALUE!</v>
      </c>
    </row>
    <row r="1083" spans="1:34">
      <c r="A1083" s="3">
        <v>67389</v>
      </c>
      <c r="B1083" s="4" t="s">
        <v>103</v>
      </c>
      <c r="C1083" s="4" t="s">
        <v>103</v>
      </c>
      <c r="D1083" s="4" t="s">
        <v>103</v>
      </c>
      <c r="E1083" s="4" t="s">
        <v>103</v>
      </c>
      <c r="F1083" s="9" t="s">
        <v>103</v>
      </c>
      <c r="G1083" s="11" t="s">
        <v>103</v>
      </c>
      <c r="H1083" s="9" t="s">
        <v>103</v>
      </c>
      <c r="I1083" s="9" t="s">
        <v>103</v>
      </c>
      <c r="J1083" s="9" t="s">
        <v>103</v>
      </c>
      <c r="K1083" s="9" t="s">
        <v>103</v>
      </c>
      <c r="L1083" s="9" t="s">
        <v>103</v>
      </c>
      <c r="M1083" s="7" t="e">
        <f t="shared" si="381"/>
        <v>#VALUE!</v>
      </c>
      <c r="N1083" s="8" t="e">
        <f t="shared" si="382"/>
        <v>#VALUE!</v>
      </c>
      <c r="O1083" s="8" t="e">
        <f t="shared" si="383"/>
        <v>#VALUE!</v>
      </c>
      <c r="P1083" s="8" t="e">
        <f t="shared" si="384"/>
        <v>#VALUE!</v>
      </c>
      <c r="Q1083" s="8" t="e">
        <f t="shared" si="385"/>
        <v>#VALUE!</v>
      </c>
      <c r="R1083" s="8" t="e">
        <f t="shared" si="386"/>
        <v>#VALUE!</v>
      </c>
      <c r="S1083" s="8" t="e">
        <f t="shared" si="387"/>
        <v>#VALUE!</v>
      </c>
      <c r="T1083" s="8" t="e">
        <f t="shared" si="388"/>
        <v>#VALUE!</v>
      </c>
      <c r="U1083" s="8" t="e">
        <f t="shared" si="389"/>
        <v>#VALUE!</v>
      </c>
      <c r="V1083" s="8" t="e">
        <f t="shared" si="390"/>
        <v>#VALUE!</v>
      </c>
      <c r="W1083" s="8" t="e">
        <f t="shared" si="391"/>
        <v>#VALUE!</v>
      </c>
      <c r="X1083" s="11" t="e">
        <f t="shared" si="370"/>
        <v>#VALUE!</v>
      </c>
      <c r="Y1083" s="11" t="e">
        <f t="shared" si="371"/>
        <v>#VALUE!</v>
      </c>
      <c r="Z1083" s="11" t="e">
        <f t="shared" si="372"/>
        <v>#VALUE!</v>
      </c>
      <c r="AA1083" s="11" t="e">
        <f t="shared" si="373"/>
        <v>#VALUE!</v>
      </c>
      <c r="AB1083" s="11" t="e">
        <f t="shared" si="374"/>
        <v>#VALUE!</v>
      </c>
      <c r="AC1083" s="11" t="e">
        <f t="shared" si="375"/>
        <v>#VALUE!</v>
      </c>
      <c r="AD1083" s="11" t="e">
        <f t="shared" si="376"/>
        <v>#VALUE!</v>
      </c>
      <c r="AE1083" s="11" t="e">
        <f t="shared" si="377"/>
        <v>#VALUE!</v>
      </c>
      <c r="AF1083" s="11" t="e">
        <f t="shared" si="378"/>
        <v>#VALUE!</v>
      </c>
      <c r="AG1083" s="11" t="e">
        <f t="shared" si="379"/>
        <v>#VALUE!</v>
      </c>
      <c r="AH1083" s="11" t="e">
        <f t="shared" si="380"/>
        <v>#VALUE!</v>
      </c>
    </row>
    <row r="1084" spans="1:34">
      <c r="A1084" s="3">
        <v>67420</v>
      </c>
      <c r="B1084" s="4" t="s">
        <v>103</v>
      </c>
      <c r="C1084" s="4" t="s">
        <v>103</v>
      </c>
      <c r="D1084" s="4" t="s">
        <v>103</v>
      </c>
      <c r="E1084" s="4" t="s">
        <v>103</v>
      </c>
      <c r="F1084" s="9" t="s">
        <v>103</v>
      </c>
      <c r="G1084" s="11" t="s">
        <v>103</v>
      </c>
      <c r="H1084" s="9" t="s">
        <v>103</v>
      </c>
      <c r="I1084" s="9" t="s">
        <v>103</v>
      </c>
      <c r="J1084" s="9" t="s">
        <v>103</v>
      </c>
      <c r="K1084" s="9" t="s">
        <v>103</v>
      </c>
      <c r="L1084" s="9" t="s">
        <v>103</v>
      </c>
      <c r="M1084" s="7" t="e">
        <f t="shared" si="381"/>
        <v>#VALUE!</v>
      </c>
      <c r="N1084" s="8" t="e">
        <f t="shared" si="382"/>
        <v>#VALUE!</v>
      </c>
      <c r="O1084" s="8" t="e">
        <f t="shared" si="383"/>
        <v>#VALUE!</v>
      </c>
      <c r="P1084" s="8" t="e">
        <f t="shared" si="384"/>
        <v>#VALUE!</v>
      </c>
      <c r="Q1084" s="8" t="e">
        <f t="shared" si="385"/>
        <v>#VALUE!</v>
      </c>
      <c r="R1084" s="8" t="e">
        <f t="shared" si="386"/>
        <v>#VALUE!</v>
      </c>
      <c r="S1084" s="8" t="e">
        <f t="shared" si="387"/>
        <v>#VALUE!</v>
      </c>
      <c r="T1084" s="8" t="e">
        <f t="shared" si="388"/>
        <v>#VALUE!</v>
      </c>
      <c r="U1084" s="8" t="e">
        <f t="shared" si="389"/>
        <v>#VALUE!</v>
      </c>
      <c r="V1084" s="8" t="e">
        <f t="shared" si="390"/>
        <v>#VALUE!</v>
      </c>
      <c r="W1084" s="8" t="e">
        <f t="shared" si="391"/>
        <v>#VALUE!</v>
      </c>
      <c r="X1084" s="11" t="e">
        <f t="shared" si="370"/>
        <v>#VALUE!</v>
      </c>
      <c r="Y1084" s="11" t="e">
        <f t="shared" si="371"/>
        <v>#VALUE!</v>
      </c>
      <c r="Z1084" s="11" t="e">
        <f t="shared" si="372"/>
        <v>#VALUE!</v>
      </c>
      <c r="AA1084" s="11" t="e">
        <f t="shared" si="373"/>
        <v>#VALUE!</v>
      </c>
      <c r="AB1084" s="11" t="e">
        <f t="shared" si="374"/>
        <v>#VALUE!</v>
      </c>
      <c r="AC1084" s="11" t="e">
        <f t="shared" si="375"/>
        <v>#VALUE!</v>
      </c>
      <c r="AD1084" s="11" t="e">
        <f t="shared" si="376"/>
        <v>#VALUE!</v>
      </c>
      <c r="AE1084" s="11" t="e">
        <f t="shared" si="377"/>
        <v>#VALUE!</v>
      </c>
      <c r="AF1084" s="11" t="e">
        <f t="shared" si="378"/>
        <v>#VALUE!</v>
      </c>
      <c r="AG1084" s="11" t="e">
        <f t="shared" si="379"/>
        <v>#VALUE!</v>
      </c>
      <c r="AH1084" s="11" t="e">
        <f t="shared" si="380"/>
        <v>#VALUE!</v>
      </c>
    </row>
    <row r="1085" spans="1:34">
      <c r="A1085" s="3">
        <v>67451</v>
      </c>
      <c r="B1085" s="4" t="s">
        <v>103</v>
      </c>
      <c r="C1085" s="4" t="s">
        <v>103</v>
      </c>
      <c r="D1085" s="4" t="s">
        <v>103</v>
      </c>
      <c r="E1085" s="4" t="s">
        <v>103</v>
      </c>
      <c r="F1085" s="9" t="s">
        <v>103</v>
      </c>
      <c r="G1085" s="11" t="s">
        <v>103</v>
      </c>
      <c r="H1085" s="9" t="s">
        <v>103</v>
      </c>
      <c r="I1085" s="9" t="s">
        <v>103</v>
      </c>
      <c r="J1085" s="9" t="s">
        <v>103</v>
      </c>
      <c r="K1085" s="9" t="s">
        <v>103</v>
      </c>
      <c r="L1085" s="9" t="s">
        <v>103</v>
      </c>
      <c r="M1085" s="7" t="e">
        <f t="shared" si="381"/>
        <v>#VALUE!</v>
      </c>
      <c r="N1085" s="8" t="e">
        <f t="shared" si="382"/>
        <v>#VALUE!</v>
      </c>
      <c r="O1085" s="8" t="e">
        <f t="shared" si="383"/>
        <v>#VALUE!</v>
      </c>
      <c r="P1085" s="8" t="e">
        <f t="shared" si="384"/>
        <v>#VALUE!</v>
      </c>
      <c r="Q1085" s="8" t="e">
        <f t="shared" si="385"/>
        <v>#VALUE!</v>
      </c>
      <c r="R1085" s="8" t="e">
        <f t="shared" si="386"/>
        <v>#VALUE!</v>
      </c>
      <c r="S1085" s="8" t="e">
        <f t="shared" si="387"/>
        <v>#VALUE!</v>
      </c>
      <c r="T1085" s="8" t="e">
        <f t="shared" si="388"/>
        <v>#VALUE!</v>
      </c>
      <c r="U1085" s="8" t="e">
        <f t="shared" si="389"/>
        <v>#VALUE!</v>
      </c>
      <c r="V1085" s="8" t="e">
        <f t="shared" si="390"/>
        <v>#VALUE!</v>
      </c>
      <c r="W1085" s="8" t="e">
        <f t="shared" si="391"/>
        <v>#VALUE!</v>
      </c>
      <c r="X1085" s="11" t="e">
        <f t="shared" si="370"/>
        <v>#VALUE!</v>
      </c>
      <c r="Y1085" s="11" t="e">
        <f t="shared" si="371"/>
        <v>#VALUE!</v>
      </c>
      <c r="Z1085" s="11" t="e">
        <f t="shared" si="372"/>
        <v>#VALUE!</v>
      </c>
      <c r="AA1085" s="11" t="e">
        <f t="shared" si="373"/>
        <v>#VALUE!</v>
      </c>
      <c r="AB1085" s="11" t="e">
        <f t="shared" si="374"/>
        <v>#VALUE!</v>
      </c>
      <c r="AC1085" s="11" t="e">
        <f t="shared" si="375"/>
        <v>#VALUE!</v>
      </c>
      <c r="AD1085" s="11" t="e">
        <f t="shared" si="376"/>
        <v>#VALUE!</v>
      </c>
      <c r="AE1085" s="11" t="e">
        <f t="shared" si="377"/>
        <v>#VALUE!</v>
      </c>
      <c r="AF1085" s="11" t="e">
        <f t="shared" si="378"/>
        <v>#VALUE!</v>
      </c>
      <c r="AG1085" s="11" t="e">
        <f t="shared" si="379"/>
        <v>#VALUE!</v>
      </c>
      <c r="AH1085" s="11" t="e">
        <f t="shared" si="380"/>
        <v>#VALUE!</v>
      </c>
    </row>
    <row r="1086" spans="1:34">
      <c r="A1086" s="3">
        <v>67481</v>
      </c>
      <c r="B1086" s="4" t="s">
        <v>103</v>
      </c>
      <c r="C1086" s="4" t="s">
        <v>103</v>
      </c>
      <c r="D1086" s="4" t="s">
        <v>103</v>
      </c>
      <c r="E1086" s="4" t="s">
        <v>103</v>
      </c>
      <c r="F1086" s="9" t="s">
        <v>103</v>
      </c>
      <c r="G1086" s="11" t="s">
        <v>103</v>
      </c>
      <c r="H1086" s="9" t="s">
        <v>103</v>
      </c>
      <c r="I1086" s="9" t="s">
        <v>103</v>
      </c>
      <c r="J1086" s="9" t="s">
        <v>103</v>
      </c>
      <c r="K1086" s="9" t="s">
        <v>103</v>
      </c>
      <c r="L1086" s="9" t="s">
        <v>103</v>
      </c>
      <c r="M1086" s="7" t="e">
        <f t="shared" si="381"/>
        <v>#VALUE!</v>
      </c>
      <c r="N1086" s="8" t="e">
        <f t="shared" si="382"/>
        <v>#VALUE!</v>
      </c>
      <c r="O1086" s="8" t="e">
        <f t="shared" si="383"/>
        <v>#VALUE!</v>
      </c>
      <c r="P1086" s="8" t="e">
        <f t="shared" si="384"/>
        <v>#VALUE!</v>
      </c>
      <c r="Q1086" s="8" t="e">
        <f t="shared" si="385"/>
        <v>#VALUE!</v>
      </c>
      <c r="R1086" s="8" t="e">
        <f t="shared" si="386"/>
        <v>#VALUE!</v>
      </c>
      <c r="S1086" s="8" t="e">
        <f t="shared" si="387"/>
        <v>#VALUE!</v>
      </c>
      <c r="T1086" s="8" t="e">
        <f t="shared" si="388"/>
        <v>#VALUE!</v>
      </c>
      <c r="U1086" s="8" t="e">
        <f t="shared" si="389"/>
        <v>#VALUE!</v>
      </c>
      <c r="V1086" s="8" t="e">
        <f t="shared" si="390"/>
        <v>#VALUE!</v>
      </c>
      <c r="W1086" s="8" t="e">
        <f t="shared" si="391"/>
        <v>#VALUE!</v>
      </c>
      <c r="X1086" s="11" t="e">
        <f t="shared" si="370"/>
        <v>#VALUE!</v>
      </c>
      <c r="Y1086" s="11" t="e">
        <f t="shared" si="371"/>
        <v>#VALUE!</v>
      </c>
      <c r="Z1086" s="11" t="e">
        <f t="shared" si="372"/>
        <v>#VALUE!</v>
      </c>
      <c r="AA1086" s="11" t="e">
        <f t="shared" si="373"/>
        <v>#VALUE!</v>
      </c>
      <c r="AB1086" s="11" t="e">
        <f t="shared" si="374"/>
        <v>#VALUE!</v>
      </c>
      <c r="AC1086" s="11" t="e">
        <f t="shared" si="375"/>
        <v>#VALUE!</v>
      </c>
      <c r="AD1086" s="11" t="e">
        <f t="shared" si="376"/>
        <v>#VALUE!</v>
      </c>
      <c r="AE1086" s="11" t="e">
        <f t="shared" si="377"/>
        <v>#VALUE!</v>
      </c>
      <c r="AF1086" s="11" t="e">
        <f t="shared" si="378"/>
        <v>#VALUE!</v>
      </c>
      <c r="AG1086" s="11" t="e">
        <f t="shared" si="379"/>
        <v>#VALUE!</v>
      </c>
      <c r="AH1086" s="11" t="e">
        <f t="shared" si="380"/>
        <v>#VALUE!</v>
      </c>
    </row>
    <row r="1087" spans="1:34">
      <c r="A1087" s="3">
        <v>67512</v>
      </c>
      <c r="B1087" s="4" t="s">
        <v>103</v>
      </c>
      <c r="C1087" s="4" t="s">
        <v>103</v>
      </c>
      <c r="D1087" s="4" t="s">
        <v>103</v>
      </c>
      <c r="E1087" s="4" t="s">
        <v>103</v>
      </c>
      <c r="F1087" s="9" t="s">
        <v>103</v>
      </c>
      <c r="G1087" s="11" t="s">
        <v>103</v>
      </c>
      <c r="H1087" s="9" t="s">
        <v>103</v>
      </c>
      <c r="I1087" s="9" t="s">
        <v>103</v>
      </c>
      <c r="J1087" s="9" t="s">
        <v>103</v>
      </c>
      <c r="K1087" s="9" t="s">
        <v>103</v>
      </c>
      <c r="L1087" s="9" t="s">
        <v>103</v>
      </c>
      <c r="M1087" s="7" t="e">
        <f t="shared" si="381"/>
        <v>#VALUE!</v>
      </c>
      <c r="N1087" s="8" t="e">
        <f t="shared" si="382"/>
        <v>#VALUE!</v>
      </c>
      <c r="O1087" s="8" t="e">
        <f t="shared" si="383"/>
        <v>#VALUE!</v>
      </c>
      <c r="P1087" s="8" t="e">
        <f t="shared" si="384"/>
        <v>#VALUE!</v>
      </c>
      <c r="Q1087" s="8" t="e">
        <f t="shared" si="385"/>
        <v>#VALUE!</v>
      </c>
      <c r="R1087" s="8" t="e">
        <f t="shared" si="386"/>
        <v>#VALUE!</v>
      </c>
      <c r="S1087" s="8" t="e">
        <f t="shared" si="387"/>
        <v>#VALUE!</v>
      </c>
      <c r="T1087" s="8" t="e">
        <f t="shared" si="388"/>
        <v>#VALUE!</v>
      </c>
      <c r="U1087" s="8" t="e">
        <f t="shared" si="389"/>
        <v>#VALUE!</v>
      </c>
      <c r="V1087" s="8" t="e">
        <f t="shared" si="390"/>
        <v>#VALUE!</v>
      </c>
      <c r="W1087" s="8" t="e">
        <f t="shared" si="391"/>
        <v>#VALUE!</v>
      </c>
      <c r="X1087" s="11" t="e">
        <f t="shared" si="370"/>
        <v>#VALUE!</v>
      </c>
      <c r="Y1087" s="11" t="e">
        <f t="shared" si="371"/>
        <v>#VALUE!</v>
      </c>
      <c r="Z1087" s="11" t="e">
        <f t="shared" si="372"/>
        <v>#VALUE!</v>
      </c>
      <c r="AA1087" s="11" t="e">
        <f t="shared" si="373"/>
        <v>#VALUE!</v>
      </c>
      <c r="AB1087" s="11" t="e">
        <f t="shared" si="374"/>
        <v>#VALUE!</v>
      </c>
      <c r="AC1087" s="11" t="e">
        <f t="shared" si="375"/>
        <v>#VALUE!</v>
      </c>
      <c r="AD1087" s="11" t="e">
        <f t="shared" si="376"/>
        <v>#VALUE!</v>
      </c>
      <c r="AE1087" s="11" t="e">
        <f t="shared" si="377"/>
        <v>#VALUE!</v>
      </c>
      <c r="AF1087" s="11" t="e">
        <f t="shared" si="378"/>
        <v>#VALUE!</v>
      </c>
      <c r="AG1087" s="11" t="e">
        <f t="shared" si="379"/>
        <v>#VALUE!</v>
      </c>
      <c r="AH1087" s="11" t="e">
        <f t="shared" si="380"/>
        <v>#VALUE!</v>
      </c>
    </row>
    <row r="1088" spans="1:34">
      <c r="A1088" s="3">
        <v>67542</v>
      </c>
      <c r="B1088" s="4" t="s">
        <v>103</v>
      </c>
      <c r="C1088" s="4" t="s">
        <v>103</v>
      </c>
      <c r="D1088" s="4" t="s">
        <v>103</v>
      </c>
      <c r="E1088" s="4" t="s">
        <v>103</v>
      </c>
      <c r="F1088" s="9" t="s">
        <v>103</v>
      </c>
      <c r="G1088" s="11" t="s">
        <v>103</v>
      </c>
      <c r="H1088" s="9" t="s">
        <v>103</v>
      </c>
      <c r="I1088" s="9" t="s">
        <v>103</v>
      </c>
      <c r="J1088" s="9" t="s">
        <v>103</v>
      </c>
      <c r="K1088" s="9" t="s">
        <v>103</v>
      </c>
      <c r="L1088" s="9" t="s">
        <v>103</v>
      </c>
      <c r="M1088" s="7" t="e">
        <f t="shared" si="381"/>
        <v>#VALUE!</v>
      </c>
      <c r="N1088" s="8" t="e">
        <f t="shared" si="382"/>
        <v>#VALUE!</v>
      </c>
      <c r="O1088" s="8" t="e">
        <f t="shared" si="383"/>
        <v>#VALUE!</v>
      </c>
      <c r="P1088" s="8" t="e">
        <f t="shared" si="384"/>
        <v>#VALUE!</v>
      </c>
      <c r="Q1088" s="8" t="e">
        <f t="shared" si="385"/>
        <v>#VALUE!</v>
      </c>
      <c r="R1088" s="8" t="e">
        <f t="shared" si="386"/>
        <v>#VALUE!</v>
      </c>
      <c r="S1088" s="8" t="e">
        <f t="shared" si="387"/>
        <v>#VALUE!</v>
      </c>
      <c r="T1088" s="8" t="e">
        <f t="shared" si="388"/>
        <v>#VALUE!</v>
      </c>
      <c r="U1088" s="8" t="e">
        <f t="shared" si="389"/>
        <v>#VALUE!</v>
      </c>
      <c r="V1088" s="8" t="e">
        <f t="shared" si="390"/>
        <v>#VALUE!</v>
      </c>
      <c r="W1088" s="8" t="e">
        <f t="shared" si="391"/>
        <v>#VALUE!</v>
      </c>
      <c r="X1088" s="11" t="e">
        <f t="shared" si="370"/>
        <v>#VALUE!</v>
      </c>
      <c r="Y1088" s="11" t="e">
        <f t="shared" si="371"/>
        <v>#VALUE!</v>
      </c>
      <c r="Z1088" s="11" t="e">
        <f t="shared" si="372"/>
        <v>#VALUE!</v>
      </c>
      <c r="AA1088" s="11" t="e">
        <f t="shared" si="373"/>
        <v>#VALUE!</v>
      </c>
      <c r="AB1088" s="11" t="e">
        <f t="shared" si="374"/>
        <v>#VALUE!</v>
      </c>
      <c r="AC1088" s="11" t="e">
        <f t="shared" si="375"/>
        <v>#VALUE!</v>
      </c>
      <c r="AD1088" s="11" t="e">
        <f t="shared" si="376"/>
        <v>#VALUE!</v>
      </c>
      <c r="AE1088" s="11" t="e">
        <f t="shared" si="377"/>
        <v>#VALUE!</v>
      </c>
      <c r="AF1088" s="11" t="e">
        <f t="shared" si="378"/>
        <v>#VALUE!</v>
      </c>
      <c r="AG1088" s="11" t="e">
        <f t="shared" si="379"/>
        <v>#VALUE!</v>
      </c>
      <c r="AH1088" s="11" t="e">
        <f t="shared" si="380"/>
        <v>#VALUE!</v>
      </c>
    </row>
    <row r="1089" spans="1:34">
      <c r="A1089" s="3">
        <v>67573</v>
      </c>
      <c r="B1089" s="4" t="s">
        <v>103</v>
      </c>
      <c r="C1089" s="4" t="s">
        <v>103</v>
      </c>
      <c r="D1089" s="4" t="s">
        <v>103</v>
      </c>
      <c r="E1089" s="4" t="s">
        <v>103</v>
      </c>
      <c r="F1089" s="9" t="s">
        <v>103</v>
      </c>
      <c r="G1089" s="11" t="s">
        <v>103</v>
      </c>
      <c r="H1089" s="9" t="s">
        <v>103</v>
      </c>
      <c r="I1089" s="9" t="s">
        <v>103</v>
      </c>
      <c r="J1089" s="9" t="s">
        <v>103</v>
      </c>
      <c r="K1089" s="9" t="s">
        <v>103</v>
      </c>
      <c r="L1089" s="9" t="s">
        <v>103</v>
      </c>
      <c r="M1089" s="7" t="e">
        <f t="shared" si="381"/>
        <v>#VALUE!</v>
      </c>
      <c r="N1089" s="8" t="e">
        <f t="shared" si="382"/>
        <v>#VALUE!</v>
      </c>
      <c r="O1089" s="8" t="e">
        <f t="shared" si="383"/>
        <v>#VALUE!</v>
      </c>
      <c r="P1089" s="8" t="e">
        <f t="shared" si="384"/>
        <v>#VALUE!</v>
      </c>
      <c r="Q1089" s="8" t="e">
        <f t="shared" si="385"/>
        <v>#VALUE!</v>
      </c>
      <c r="R1089" s="8" t="e">
        <f t="shared" si="386"/>
        <v>#VALUE!</v>
      </c>
      <c r="S1089" s="8" t="e">
        <f t="shared" si="387"/>
        <v>#VALUE!</v>
      </c>
      <c r="T1089" s="8" t="e">
        <f t="shared" si="388"/>
        <v>#VALUE!</v>
      </c>
      <c r="U1089" s="8" t="e">
        <f t="shared" si="389"/>
        <v>#VALUE!</v>
      </c>
      <c r="V1089" s="8" t="e">
        <f t="shared" si="390"/>
        <v>#VALUE!</v>
      </c>
      <c r="W1089" s="8" t="e">
        <f t="shared" si="391"/>
        <v>#VALUE!</v>
      </c>
      <c r="X1089" s="11" t="e">
        <f t="shared" si="370"/>
        <v>#VALUE!</v>
      </c>
      <c r="Y1089" s="11" t="e">
        <f t="shared" si="371"/>
        <v>#VALUE!</v>
      </c>
      <c r="Z1089" s="11" t="e">
        <f t="shared" si="372"/>
        <v>#VALUE!</v>
      </c>
      <c r="AA1089" s="11" t="e">
        <f t="shared" si="373"/>
        <v>#VALUE!</v>
      </c>
      <c r="AB1089" s="11" t="e">
        <f t="shared" si="374"/>
        <v>#VALUE!</v>
      </c>
      <c r="AC1089" s="11" t="e">
        <f t="shared" si="375"/>
        <v>#VALUE!</v>
      </c>
      <c r="AD1089" s="11" t="e">
        <f t="shared" si="376"/>
        <v>#VALUE!</v>
      </c>
      <c r="AE1089" s="11" t="e">
        <f t="shared" si="377"/>
        <v>#VALUE!</v>
      </c>
      <c r="AF1089" s="11" t="e">
        <f t="shared" si="378"/>
        <v>#VALUE!</v>
      </c>
      <c r="AG1089" s="11" t="e">
        <f t="shared" si="379"/>
        <v>#VALUE!</v>
      </c>
      <c r="AH1089" s="11" t="e">
        <f t="shared" si="380"/>
        <v>#VALUE!</v>
      </c>
    </row>
    <row r="1090" spans="1:34">
      <c r="A1090" s="3">
        <v>67604</v>
      </c>
      <c r="B1090" s="4" t="s">
        <v>103</v>
      </c>
      <c r="C1090" s="4" t="s">
        <v>103</v>
      </c>
      <c r="D1090" s="4" t="s">
        <v>103</v>
      </c>
      <c r="E1090" s="4" t="s">
        <v>103</v>
      </c>
      <c r="F1090" s="9" t="s">
        <v>103</v>
      </c>
      <c r="G1090" s="11" t="s">
        <v>103</v>
      </c>
      <c r="H1090" s="9" t="s">
        <v>103</v>
      </c>
      <c r="I1090" s="9" t="s">
        <v>103</v>
      </c>
      <c r="J1090" s="9" t="s">
        <v>103</v>
      </c>
      <c r="K1090" s="9" t="s">
        <v>103</v>
      </c>
      <c r="L1090" s="9" t="s">
        <v>103</v>
      </c>
      <c r="M1090" s="7" t="e">
        <f t="shared" si="381"/>
        <v>#VALUE!</v>
      </c>
      <c r="N1090" s="8" t="e">
        <f t="shared" si="382"/>
        <v>#VALUE!</v>
      </c>
      <c r="O1090" s="8" t="e">
        <f t="shared" si="383"/>
        <v>#VALUE!</v>
      </c>
      <c r="P1090" s="8" t="e">
        <f t="shared" si="384"/>
        <v>#VALUE!</v>
      </c>
      <c r="Q1090" s="8" t="e">
        <f t="shared" si="385"/>
        <v>#VALUE!</v>
      </c>
      <c r="R1090" s="8" t="e">
        <f t="shared" si="386"/>
        <v>#VALUE!</v>
      </c>
      <c r="S1090" s="8" t="e">
        <f t="shared" si="387"/>
        <v>#VALUE!</v>
      </c>
      <c r="T1090" s="8" t="e">
        <f t="shared" si="388"/>
        <v>#VALUE!</v>
      </c>
      <c r="U1090" s="8" t="e">
        <f t="shared" si="389"/>
        <v>#VALUE!</v>
      </c>
      <c r="V1090" s="8" t="e">
        <f t="shared" si="390"/>
        <v>#VALUE!</v>
      </c>
      <c r="W1090" s="8" t="e">
        <f t="shared" si="391"/>
        <v>#VALUE!</v>
      </c>
      <c r="X1090" s="11" t="e">
        <f t="shared" si="370"/>
        <v>#VALUE!</v>
      </c>
      <c r="Y1090" s="11" t="e">
        <f t="shared" si="371"/>
        <v>#VALUE!</v>
      </c>
      <c r="Z1090" s="11" t="e">
        <f t="shared" si="372"/>
        <v>#VALUE!</v>
      </c>
      <c r="AA1090" s="11" t="e">
        <f t="shared" si="373"/>
        <v>#VALUE!</v>
      </c>
      <c r="AB1090" s="11" t="e">
        <f t="shared" si="374"/>
        <v>#VALUE!</v>
      </c>
      <c r="AC1090" s="11" t="e">
        <f t="shared" si="375"/>
        <v>#VALUE!</v>
      </c>
      <c r="AD1090" s="11" t="e">
        <f t="shared" si="376"/>
        <v>#VALUE!</v>
      </c>
      <c r="AE1090" s="11" t="e">
        <f t="shared" si="377"/>
        <v>#VALUE!</v>
      </c>
      <c r="AF1090" s="11" t="e">
        <f t="shared" si="378"/>
        <v>#VALUE!</v>
      </c>
      <c r="AG1090" s="11" t="e">
        <f t="shared" si="379"/>
        <v>#VALUE!</v>
      </c>
      <c r="AH1090" s="11" t="e">
        <f t="shared" si="380"/>
        <v>#VALUE!</v>
      </c>
    </row>
    <row r="1091" spans="1:34">
      <c r="A1091" s="3">
        <v>67632</v>
      </c>
      <c r="B1091" s="4" t="s">
        <v>103</v>
      </c>
      <c r="C1091" s="4" t="s">
        <v>103</v>
      </c>
      <c r="D1091" s="4" t="s">
        <v>103</v>
      </c>
      <c r="E1091" s="4" t="s">
        <v>103</v>
      </c>
      <c r="F1091" s="9" t="s">
        <v>103</v>
      </c>
      <c r="G1091" s="11" t="s">
        <v>103</v>
      </c>
      <c r="H1091" s="9" t="s">
        <v>103</v>
      </c>
      <c r="I1091" s="9" t="s">
        <v>103</v>
      </c>
      <c r="J1091" s="9" t="s">
        <v>103</v>
      </c>
      <c r="K1091" s="9" t="s">
        <v>103</v>
      </c>
      <c r="L1091" s="9" t="s">
        <v>103</v>
      </c>
      <c r="M1091" s="7" t="e">
        <f t="shared" si="381"/>
        <v>#VALUE!</v>
      </c>
      <c r="N1091" s="8" t="e">
        <f t="shared" si="382"/>
        <v>#VALUE!</v>
      </c>
      <c r="O1091" s="8" t="e">
        <f t="shared" si="383"/>
        <v>#VALUE!</v>
      </c>
      <c r="P1091" s="8" t="e">
        <f t="shared" si="384"/>
        <v>#VALUE!</v>
      </c>
      <c r="Q1091" s="8" t="e">
        <f t="shared" si="385"/>
        <v>#VALUE!</v>
      </c>
      <c r="R1091" s="8" t="e">
        <f t="shared" si="386"/>
        <v>#VALUE!</v>
      </c>
      <c r="S1091" s="8" t="e">
        <f t="shared" si="387"/>
        <v>#VALUE!</v>
      </c>
      <c r="T1091" s="8" t="e">
        <f t="shared" si="388"/>
        <v>#VALUE!</v>
      </c>
      <c r="U1091" s="8" t="e">
        <f t="shared" si="389"/>
        <v>#VALUE!</v>
      </c>
      <c r="V1091" s="8" t="e">
        <f t="shared" si="390"/>
        <v>#VALUE!</v>
      </c>
      <c r="W1091" s="8" t="e">
        <f t="shared" si="391"/>
        <v>#VALUE!</v>
      </c>
      <c r="X1091" s="11" t="e">
        <f t="shared" si="370"/>
        <v>#VALUE!</v>
      </c>
      <c r="Y1091" s="11" t="e">
        <f t="shared" si="371"/>
        <v>#VALUE!</v>
      </c>
      <c r="Z1091" s="11" t="e">
        <f t="shared" si="372"/>
        <v>#VALUE!</v>
      </c>
      <c r="AA1091" s="11" t="e">
        <f t="shared" si="373"/>
        <v>#VALUE!</v>
      </c>
      <c r="AB1091" s="11" t="e">
        <f t="shared" si="374"/>
        <v>#VALUE!</v>
      </c>
      <c r="AC1091" s="11" t="e">
        <f t="shared" si="375"/>
        <v>#VALUE!</v>
      </c>
      <c r="AD1091" s="11" t="e">
        <f t="shared" si="376"/>
        <v>#VALUE!</v>
      </c>
      <c r="AE1091" s="11" t="e">
        <f t="shared" si="377"/>
        <v>#VALUE!</v>
      </c>
      <c r="AF1091" s="11" t="e">
        <f t="shared" si="378"/>
        <v>#VALUE!</v>
      </c>
      <c r="AG1091" s="11" t="e">
        <f t="shared" si="379"/>
        <v>#VALUE!</v>
      </c>
      <c r="AH1091" s="11" t="e">
        <f t="shared" si="380"/>
        <v>#VALUE!</v>
      </c>
    </row>
    <row r="1092" spans="1:34">
      <c r="A1092" s="3">
        <v>67663</v>
      </c>
      <c r="B1092" s="4" t="s">
        <v>103</v>
      </c>
      <c r="C1092" s="4" t="s">
        <v>103</v>
      </c>
      <c r="D1092" s="4" t="s">
        <v>103</v>
      </c>
      <c r="E1092" s="4" t="s">
        <v>103</v>
      </c>
      <c r="F1092" s="9" t="s">
        <v>103</v>
      </c>
      <c r="G1092" s="11" t="s">
        <v>103</v>
      </c>
      <c r="H1092" s="9" t="s">
        <v>103</v>
      </c>
      <c r="I1092" s="9" t="s">
        <v>103</v>
      </c>
      <c r="J1092" s="9" t="s">
        <v>103</v>
      </c>
      <c r="K1092" s="9" t="s">
        <v>103</v>
      </c>
      <c r="L1092" s="9" t="s">
        <v>103</v>
      </c>
      <c r="M1092" s="7" t="e">
        <f t="shared" si="381"/>
        <v>#VALUE!</v>
      </c>
      <c r="N1092" s="8" t="e">
        <f t="shared" si="382"/>
        <v>#VALUE!</v>
      </c>
      <c r="O1092" s="8" t="e">
        <f t="shared" si="383"/>
        <v>#VALUE!</v>
      </c>
      <c r="P1092" s="8" t="e">
        <f t="shared" si="384"/>
        <v>#VALUE!</v>
      </c>
      <c r="Q1092" s="8" t="e">
        <f t="shared" si="385"/>
        <v>#VALUE!</v>
      </c>
      <c r="R1092" s="8" t="e">
        <f t="shared" si="386"/>
        <v>#VALUE!</v>
      </c>
      <c r="S1092" s="8" t="e">
        <f t="shared" si="387"/>
        <v>#VALUE!</v>
      </c>
      <c r="T1092" s="8" t="e">
        <f t="shared" si="388"/>
        <v>#VALUE!</v>
      </c>
      <c r="U1092" s="8" t="e">
        <f t="shared" si="389"/>
        <v>#VALUE!</v>
      </c>
      <c r="V1092" s="8" t="e">
        <f t="shared" si="390"/>
        <v>#VALUE!</v>
      </c>
      <c r="W1092" s="8" t="e">
        <f t="shared" si="391"/>
        <v>#VALUE!</v>
      </c>
      <c r="X1092" s="11" t="e">
        <f t="shared" si="370"/>
        <v>#VALUE!</v>
      </c>
      <c r="Y1092" s="11" t="e">
        <f t="shared" si="371"/>
        <v>#VALUE!</v>
      </c>
      <c r="Z1092" s="11" t="e">
        <f t="shared" si="372"/>
        <v>#VALUE!</v>
      </c>
      <c r="AA1092" s="11" t="e">
        <f t="shared" si="373"/>
        <v>#VALUE!</v>
      </c>
      <c r="AB1092" s="11" t="e">
        <f t="shared" si="374"/>
        <v>#VALUE!</v>
      </c>
      <c r="AC1092" s="11" t="e">
        <f t="shared" si="375"/>
        <v>#VALUE!</v>
      </c>
      <c r="AD1092" s="11" t="e">
        <f t="shared" si="376"/>
        <v>#VALUE!</v>
      </c>
      <c r="AE1092" s="11" t="e">
        <f t="shared" si="377"/>
        <v>#VALUE!</v>
      </c>
      <c r="AF1092" s="11" t="e">
        <f t="shared" si="378"/>
        <v>#VALUE!</v>
      </c>
      <c r="AG1092" s="11" t="e">
        <f t="shared" si="379"/>
        <v>#VALUE!</v>
      </c>
      <c r="AH1092" s="11" t="e">
        <f t="shared" si="380"/>
        <v>#VALUE!</v>
      </c>
    </row>
    <row r="1093" spans="1:34">
      <c r="A1093" s="3">
        <v>67693</v>
      </c>
      <c r="B1093" s="4" t="s">
        <v>103</v>
      </c>
      <c r="C1093" s="4" t="s">
        <v>103</v>
      </c>
      <c r="D1093" s="4" t="s">
        <v>103</v>
      </c>
      <c r="E1093" s="4" t="s">
        <v>103</v>
      </c>
      <c r="F1093" s="9" t="s">
        <v>103</v>
      </c>
      <c r="G1093" s="11" t="s">
        <v>103</v>
      </c>
      <c r="H1093" s="9" t="s">
        <v>103</v>
      </c>
      <c r="I1093" s="9" t="s">
        <v>103</v>
      </c>
      <c r="J1093" s="9" t="s">
        <v>103</v>
      </c>
      <c r="K1093" s="9" t="s">
        <v>103</v>
      </c>
      <c r="L1093" s="9" t="s">
        <v>103</v>
      </c>
      <c r="M1093" s="7" t="e">
        <f t="shared" si="381"/>
        <v>#VALUE!</v>
      </c>
      <c r="N1093" s="8" t="e">
        <f t="shared" si="382"/>
        <v>#VALUE!</v>
      </c>
      <c r="O1093" s="8" t="e">
        <f t="shared" si="383"/>
        <v>#VALUE!</v>
      </c>
      <c r="P1093" s="8" t="e">
        <f t="shared" si="384"/>
        <v>#VALUE!</v>
      </c>
      <c r="Q1093" s="8" t="e">
        <f t="shared" si="385"/>
        <v>#VALUE!</v>
      </c>
      <c r="R1093" s="8" t="e">
        <f t="shared" si="386"/>
        <v>#VALUE!</v>
      </c>
      <c r="S1093" s="8" t="e">
        <f t="shared" si="387"/>
        <v>#VALUE!</v>
      </c>
      <c r="T1093" s="8" t="e">
        <f t="shared" si="388"/>
        <v>#VALUE!</v>
      </c>
      <c r="U1093" s="8" t="e">
        <f t="shared" si="389"/>
        <v>#VALUE!</v>
      </c>
      <c r="V1093" s="8" t="e">
        <f t="shared" si="390"/>
        <v>#VALUE!</v>
      </c>
      <c r="W1093" s="8" t="e">
        <f t="shared" si="391"/>
        <v>#VALUE!</v>
      </c>
      <c r="X1093" s="11" t="e">
        <f t="shared" si="370"/>
        <v>#VALUE!</v>
      </c>
      <c r="Y1093" s="11" t="e">
        <f t="shared" si="371"/>
        <v>#VALUE!</v>
      </c>
      <c r="Z1093" s="11" t="e">
        <f t="shared" si="372"/>
        <v>#VALUE!</v>
      </c>
      <c r="AA1093" s="11" t="e">
        <f t="shared" si="373"/>
        <v>#VALUE!</v>
      </c>
      <c r="AB1093" s="11" t="e">
        <f t="shared" si="374"/>
        <v>#VALUE!</v>
      </c>
      <c r="AC1093" s="11" t="e">
        <f t="shared" si="375"/>
        <v>#VALUE!</v>
      </c>
      <c r="AD1093" s="11" t="e">
        <f t="shared" si="376"/>
        <v>#VALUE!</v>
      </c>
      <c r="AE1093" s="11" t="e">
        <f t="shared" si="377"/>
        <v>#VALUE!</v>
      </c>
      <c r="AF1093" s="11" t="e">
        <f t="shared" si="378"/>
        <v>#VALUE!</v>
      </c>
      <c r="AG1093" s="11" t="e">
        <f t="shared" si="379"/>
        <v>#VALUE!</v>
      </c>
      <c r="AH1093" s="11" t="e">
        <f t="shared" si="380"/>
        <v>#VALUE!</v>
      </c>
    </row>
    <row r="1094" spans="1:34">
      <c r="A1094" s="3">
        <v>67724</v>
      </c>
      <c r="B1094" s="4" t="s">
        <v>103</v>
      </c>
      <c r="C1094" s="4" t="s">
        <v>103</v>
      </c>
      <c r="D1094" s="4" t="s">
        <v>103</v>
      </c>
      <c r="E1094" s="4" t="s">
        <v>103</v>
      </c>
      <c r="F1094" s="9" t="s">
        <v>103</v>
      </c>
      <c r="G1094" s="11" t="s">
        <v>103</v>
      </c>
      <c r="H1094" s="9" t="s">
        <v>103</v>
      </c>
      <c r="I1094" s="9" t="s">
        <v>103</v>
      </c>
      <c r="J1094" s="9" t="s">
        <v>103</v>
      </c>
      <c r="K1094" s="9" t="s">
        <v>103</v>
      </c>
      <c r="L1094" s="9" t="s">
        <v>103</v>
      </c>
      <c r="M1094" s="7" t="e">
        <f t="shared" si="381"/>
        <v>#VALUE!</v>
      </c>
      <c r="N1094" s="8" t="e">
        <f t="shared" si="382"/>
        <v>#VALUE!</v>
      </c>
      <c r="O1094" s="8" t="e">
        <f t="shared" si="383"/>
        <v>#VALUE!</v>
      </c>
      <c r="P1094" s="8" t="e">
        <f t="shared" si="384"/>
        <v>#VALUE!</v>
      </c>
      <c r="Q1094" s="8" t="e">
        <f t="shared" si="385"/>
        <v>#VALUE!</v>
      </c>
      <c r="R1094" s="8" t="e">
        <f t="shared" si="386"/>
        <v>#VALUE!</v>
      </c>
      <c r="S1094" s="8" t="e">
        <f t="shared" si="387"/>
        <v>#VALUE!</v>
      </c>
      <c r="T1094" s="8" t="e">
        <f t="shared" si="388"/>
        <v>#VALUE!</v>
      </c>
      <c r="U1094" s="8" t="e">
        <f t="shared" si="389"/>
        <v>#VALUE!</v>
      </c>
      <c r="V1094" s="8" t="e">
        <f t="shared" si="390"/>
        <v>#VALUE!</v>
      </c>
      <c r="W1094" s="8" t="e">
        <f t="shared" si="391"/>
        <v>#VALUE!</v>
      </c>
      <c r="X1094" s="11" t="e">
        <f t="shared" si="370"/>
        <v>#VALUE!</v>
      </c>
      <c r="Y1094" s="11" t="e">
        <f t="shared" si="371"/>
        <v>#VALUE!</v>
      </c>
      <c r="Z1094" s="11" t="e">
        <f t="shared" si="372"/>
        <v>#VALUE!</v>
      </c>
      <c r="AA1094" s="11" t="e">
        <f t="shared" si="373"/>
        <v>#VALUE!</v>
      </c>
      <c r="AB1094" s="11" t="e">
        <f t="shared" si="374"/>
        <v>#VALUE!</v>
      </c>
      <c r="AC1094" s="11" t="e">
        <f t="shared" si="375"/>
        <v>#VALUE!</v>
      </c>
      <c r="AD1094" s="11" t="e">
        <f t="shared" si="376"/>
        <v>#VALUE!</v>
      </c>
      <c r="AE1094" s="11" t="e">
        <f t="shared" si="377"/>
        <v>#VALUE!</v>
      </c>
      <c r="AF1094" s="11" t="e">
        <f t="shared" si="378"/>
        <v>#VALUE!</v>
      </c>
      <c r="AG1094" s="11" t="e">
        <f t="shared" si="379"/>
        <v>#VALUE!</v>
      </c>
      <c r="AH1094" s="11" t="e">
        <f t="shared" si="380"/>
        <v>#VALUE!</v>
      </c>
    </row>
    <row r="1095" spans="1:34">
      <c r="A1095" s="3">
        <v>67754</v>
      </c>
      <c r="B1095" s="4" t="s">
        <v>103</v>
      </c>
      <c r="C1095" s="4" t="s">
        <v>103</v>
      </c>
      <c r="D1095" s="4" t="s">
        <v>103</v>
      </c>
      <c r="E1095" s="4" t="s">
        <v>103</v>
      </c>
      <c r="F1095" s="9" t="s">
        <v>103</v>
      </c>
      <c r="G1095" s="11" t="s">
        <v>103</v>
      </c>
      <c r="H1095" s="9" t="s">
        <v>103</v>
      </c>
      <c r="I1095" s="9" t="s">
        <v>103</v>
      </c>
      <c r="J1095" s="9" t="s">
        <v>103</v>
      </c>
      <c r="K1095" s="9" t="s">
        <v>103</v>
      </c>
      <c r="L1095" s="9" t="s">
        <v>103</v>
      </c>
      <c r="M1095" s="7" t="e">
        <f t="shared" si="381"/>
        <v>#VALUE!</v>
      </c>
      <c r="N1095" s="8" t="e">
        <f t="shared" si="382"/>
        <v>#VALUE!</v>
      </c>
      <c r="O1095" s="8" t="e">
        <f t="shared" si="383"/>
        <v>#VALUE!</v>
      </c>
      <c r="P1095" s="8" t="e">
        <f t="shared" si="384"/>
        <v>#VALUE!</v>
      </c>
      <c r="Q1095" s="8" t="e">
        <f t="shared" si="385"/>
        <v>#VALUE!</v>
      </c>
      <c r="R1095" s="8" t="e">
        <f t="shared" si="386"/>
        <v>#VALUE!</v>
      </c>
      <c r="S1095" s="8" t="e">
        <f t="shared" si="387"/>
        <v>#VALUE!</v>
      </c>
      <c r="T1095" s="8" t="e">
        <f t="shared" si="388"/>
        <v>#VALUE!</v>
      </c>
      <c r="U1095" s="8" t="e">
        <f t="shared" si="389"/>
        <v>#VALUE!</v>
      </c>
      <c r="V1095" s="8" t="e">
        <f t="shared" si="390"/>
        <v>#VALUE!</v>
      </c>
      <c r="W1095" s="8" t="e">
        <f t="shared" si="391"/>
        <v>#VALUE!</v>
      </c>
      <c r="X1095" s="11" t="e">
        <f t="shared" si="370"/>
        <v>#VALUE!</v>
      </c>
      <c r="Y1095" s="11" t="e">
        <f t="shared" si="371"/>
        <v>#VALUE!</v>
      </c>
      <c r="Z1095" s="11" t="e">
        <f t="shared" si="372"/>
        <v>#VALUE!</v>
      </c>
      <c r="AA1095" s="11" t="e">
        <f t="shared" si="373"/>
        <v>#VALUE!</v>
      </c>
      <c r="AB1095" s="11" t="e">
        <f t="shared" si="374"/>
        <v>#VALUE!</v>
      </c>
      <c r="AC1095" s="11" t="e">
        <f t="shared" si="375"/>
        <v>#VALUE!</v>
      </c>
      <c r="AD1095" s="11" t="e">
        <f t="shared" si="376"/>
        <v>#VALUE!</v>
      </c>
      <c r="AE1095" s="11" t="e">
        <f t="shared" si="377"/>
        <v>#VALUE!</v>
      </c>
      <c r="AF1095" s="11" t="e">
        <f t="shared" si="378"/>
        <v>#VALUE!</v>
      </c>
      <c r="AG1095" s="11" t="e">
        <f t="shared" si="379"/>
        <v>#VALUE!</v>
      </c>
      <c r="AH1095" s="11" t="e">
        <f t="shared" si="380"/>
        <v>#VALUE!</v>
      </c>
    </row>
    <row r="1096" spans="1:34">
      <c r="A1096" s="3">
        <v>67785</v>
      </c>
      <c r="B1096" s="4" t="s">
        <v>103</v>
      </c>
      <c r="C1096" s="4" t="s">
        <v>103</v>
      </c>
      <c r="D1096" s="4" t="s">
        <v>103</v>
      </c>
      <c r="E1096" s="4" t="s">
        <v>103</v>
      </c>
      <c r="F1096" s="9" t="s">
        <v>103</v>
      </c>
      <c r="G1096" s="11" t="s">
        <v>103</v>
      </c>
      <c r="H1096" s="9" t="s">
        <v>103</v>
      </c>
      <c r="I1096" s="9" t="s">
        <v>103</v>
      </c>
      <c r="J1096" s="9" t="s">
        <v>103</v>
      </c>
      <c r="K1096" s="9" t="s">
        <v>103</v>
      </c>
      <c r="L1096" s="9" t="s">
        <v>103</v>
      </c>
      <c r="M1096" s="7" t="e">
        <f t="shared" si="381"/>
        <v>#VALUE!</v>
      </c>
      <c r="N1096" s="8" t="e">
        <f t="shared" si="382"/>
        <v>#VALUE!</v>
      </c>
      <c r="O1096" s="8" t="e">
        <f t="shared" si="383"/>
        <v>#VALUE!</v>
      </c>
      <c r="P1096" s="8" t="e">
        <f t="shared" si="384"/>
        <v>#VALUE!</v>
      </c>
      <c r="Q1096" s="8" t="e">
        <f t="shared" si="385"/>
        <v>#VALUE!</v>
      </c>
      <c r="R1096" s="8" t="e">
        <f t="shared" si="386"/>
        <v>#VALUE!</v>
      </c>
      <c r="S1096" s="8" t="e">
        <f t="shared" si="387"/>
        <v>#VALUE!</v>
      </c>
      <c r="T1096" s="8" t="e">
        <f t="shared" si="388"/>
        <v>#VALUE!</v>
      </c>
      <c r="U1096" s="8" t="e">
        <f t="shared" si="389"/>
        <v>#VALUE!</v>
      </c>
      <c r="V1096" s="8" t="e">
        <f t="shared" si="390"/>
        <v>#VALUE!</v>
      </c>
      <c r="W1096" s="8" t="e">
        <f t="shared" si="391"/>
        <v>#VALUE!</v>
      </c>
      <c r="X1096" s="11" t="e">
        <f t="shared" si="370"/>
        <v>#VALUE!</v>
      </c>
      <c r="Y1096" s="11" t="e">
        <f t="shared" si="371"/>
        <v>#VALUE!</v>
      </c>
      <c r="Z1096" s="11" t="e">
        <f t="shared" si="372"/>
        <v>#VALUE!</v>
      </c>
      <c r="AA1096" s="11" t="e">
        <f t="shared" si="373"/>
        <v>#VALUE!</v>
      </c>
      <c r="AB1096" s="11" t="e">
        <f t="shared" si="374"/>
        <v>#VALUE!</v>
      </c>
      <c r="AC1096" s="11" t="e">
        <f t="shared" si="375"/>
        <v>#VALUE!</v>
      </c>
      <c r="AD1096" s="11" t="e">
        <f t="shared" si="376"/>
        <v>#VALUE!</v>
      </c>
      <c r="AE1096" s="11" t="e">
        <f t="shared" si="377"/>
        <v>#VALUE!</v>
      </c>
      <c r="AF1096" s="11" t="e">
        <f t="shared" si="378"/>
        <v>#VALUE!</v>
      </c>
      <c r="AG1096" s="11" t="e">
        <f t="shared" si="379"/>
        <v>#VALUE!</v>
      </c>
      <c r="AH1096" s="11" t="e">
        <f t="shared" si="380"/>
        <v>#VALUE!</v>
      </c>
    </row>
    <row r="1097" spans="1:34">
      <c r="A1097" s="3">
        <v>67816</v>
      </c>
      <c r="B1097" s="4" t="s">
        <v>103</v>
      </c>
      <c r="C1097" s="4" t="s">
        <v>103</v>
      </c>
      <c r="D1097" s="4" t="s">
        <v>103</v>
      </c>
      <c r="E1097" s="4" t="s">
        <v>103</v>
      </c>
      <c r="F1097" s="9" t="s">
        <v>103</v>
      </c>
      <c r="G1097" s="11" t="s">
        <v>103</v>
      </c>
      <c r="H1097" s="9" t="s">
        <v>103</v>
      </c>
      <c r="I1097" s="9" t="s">
        <v>103</v>
      </c>
      <c r="J1097" s="9" t="s">
        <v>103</v>
      </c>
      <c r="K1097" s="9" t="s">
        <v>103</v>
      </c>
      <c r="L1097" s="9" t="s">
        <v>103</v>
      </c>
      <c r="M1097" s="7" t="e">
        <f t="shared" si="381"/>
        <v>#VALUE!</v>
      </c>
      <c r="N1097" s="8" t="e">
        <f t="shared" si="382"/>
        <v>#VALUE!</v>
      </c>
      <c r="O1097" s="8" t="e">
        <f t="shared" si="383"/>
        <v>#VALUE!</v>
      </c>
      <c r="P1097" s="8" t="e">
        <f t="shared" si="384"/>
        <v>#VALUE!</v>
      </c>
      <c r="Q1097" s="8" t="e">
        <f t="shared" si="385"/>
        <v>#VALUE!</v>
      </c>
      <c r="R1097" s="8" t="e">
        <f t="shared" si="386"/>
        <v>#VALUE!</v>
      </c>
      <c r="S1097" s="8" t="e">
        <f t="shared" si="387"/>
        <v>#VALUE!</v>
      </c>
      <c r="T1097" s="8" t="e">
        <f t="shared" si="388"/>
        <v>#VALUE!</v>
      </c>
      <c r="U1097" s="8" t="e">
        <f t="shared" si="389"/>
        <v>#VALUE!</v>
      </c>
      <c r="V1097" s="8" t="e">
        <f t="shared" si="390"/>
        <v>#VALUE!</v>
      </c>
      <c r="W1097" s="8" t="e">
        <f t="shared" si="391"/>
        <v>#VALUE!</v>
      </c>
      <c r="X1097" s="11" t="e">
        <f t="shared" si="370"/>
        <v>#VALUE!</v>
      </c>
      <c r="Y1097" s="11" t="e">
        <f t="shared" si="371"/>
        <v>#VALUE!</v>
      </c>
      <c r="Z1097" s="11" t="e">
        <f t="shared" si="372"/>
        <v>#VALUE!</v>
      </c>
      <c r="AA1097" s="11" t="e">
        <f t="shared" si="373"/>
        <v>#VALUE!</v>
      </c>
      <c r="AB1097" s="11" t="e">
        <f t="shared" si="374"/>
        <v>#VALUE!</v>
      </c>
      <c r="AC1097" s="11" t="e">
        <f t="shared" si="375"/>
        <v>#VALUE!</v>
      </c>
      <c r="AD1097" s="11" t="e">
        <f t="shared" si="376"/>
        <v>#VALUE!</v>
      </c>
      <c r="AE1097" s="11" t="e">
        <f t="shared" si="377"/>
        <v>#VALUE!</v>
      </c>
      <c r="AF1097" s="11" t="e">
        <f t="shared" si="378"/>
        <v>#VALUE!</v>
      </c>
      <c r="AG1097" s="11" t="e">
        <f t="shared" si="379"/>
        <v>#VALUE!</v>
      </c>
      <c r="AH1097" s="11" t="e">
        <f t="shared" si="380"/>
        <v>#VALUE!</v>
      </c>
    </row>
    <row r="1098" spans="1:34">
      <c r="A1098" s="3">
        <v>67846</v>
      </c>
      <c r="B1098" s="4" t="s">
        <v>103</v>
      </c>
      <c r="C1098" s="4" t="s">
        <v>103</v>
      </c>
      <c r="D1098" s="4" t="s">
        <v>103</v>
      </c>
      <c r="E1098" s="4" t="s">
        <v>103</v>
      </c>
      <c r="F1098" s="9" t="s">
        <v>103</v>
      </c>
      <c r="G1098" s="11" t="s">
        <v>103</v>
      </c>
      <c r="H1098" s="9" t="s">
        <v>103</v>
      </c>
      <c r="I1098" s="9" t="s">
        <v>103</v>
      </c>
      <c r="J1098" s="9" t="s">
        <v>103</v>
      </c>
      <c r="K1098" s="9" t="s">
        <v>103</v>
      </c>
      <c r="L1098" s="9" t="s">
        <v>103</v>
      </c>
      <c r="M1098" s="7" t="e">
        <f t="shared" si="381"/>
        <v>#VALUE!</v>
      </c>
      <c r="N1098" s="8" t="e">
        <f t="shared" si="382"/>
        <v>#VALUE!</v>
      </c>
      <c r="O1098" s="8" t="e">
        <f t="shared" si="383"/>
        <v>#VALUE!</v>
      </c>
      <c r="P1098" s="8" t="e">
        <f t="shared" si="384"/>
        <v>#VALUE!</v>
      </c>
      <c r="Q1098" s="8" t="e">
        <f t="shared" si="385"/>
        <v>#VALUE!</v>
      </c>
      <c r="R1098" s="8" t="e">
        <f t="shared" si="386"/>
        <v>#VALUE!</v>
      </c>
      <c r="S1098" s="8" t="e">
        <f t="shared" si="387"/>
        <v>#VALUE!</v>
      </c>
      <c r="T1098" s="8" t="e">
        <f t="shared" si="388"/>
        <v>#VALUE!</v>
      </c>
      <c r="U1098" s="8" t="e">
        <f t="shared" si="389"/>
        <v>#VALUE!</v>
      </c>
      <c r="V1098" s="8" t="e">
        <f t="shared" si="390"/>
        <v>#VALUE!</v>
      </c>
      <c r="W1098" s="8" t="e">
        <f t="shared" si="391"/>
        <v>#VALUE!</v>
      </c>
      <c r="X1098" s="11" t="e">
        <f t="shared" si="370"/>
        <v>#VALUE!</v>
      </c>
      <c r="Y1098" s="11" t="e">
        <f t="shared" si="371"/>
        <v>#VALUE!</v>
      </c>
      <c r="Z1098" s="11" t="e">
        <f t="shared" si="372"/>
        <v>#VALUE!</v>
      </c>
      <c r="AA1098" s="11" t="e">
        <f t="shared" si="373"/>
        <v>#VALUE!</v>
      </c>
      <c r="AB1098" s="11" t="e">
        <f t="shared" si="374"/>
        <v>#VALUE!</v>
      </c>
      <c r="AC1098" s="11" t="e">
        <f t="shared" si="375"/>
        <v>#VALUE!</v>
      </c>
      <c r="AD1098" s="11" t="e">
        <f t="shared" si="376"/>
        <v>#VALUE!</v>
      </c>
      <c r="AE1098" s="11" t="e">
        <f t="shared" si="377"/>
        <v>#VALUE!</v>
      </c>
      <c r="AF1098" s="11" t="e">
        <f t="shared" si="378"/>
        <v>#VALUE!</v>
      </c>
      <c r="AG1098" s="11" t="e">
        <f t="shared" si="379"/>
        <v>#VALUE!</v>
      </c>
      <c r="AH1098" s="11" t="e">
        <f t="shared" si="380"/>
        <v>#VALUE!</v>
      </c>
    </row>
    <row r="1099" spans="1:34">
      <c r="A1099" s="3">
        <v>67877</v>
      </c>
      <c r="B1099" s="4" t="s">
        <v>103</v>
      </c>
      <c r="C1099" s="4" t="s">
        <v>103</v>
      </c>
      <c r="D1099" s="4" t="s">
        <v>103</v>
      </c>
      <c r="E1099" s="4" t="s">
        <v>103</v>
      </c>
      <c r="F1099" s="9" t="s">
        <v>103</v>
      </c>
      <c r="G1099" s="11" t="s">
        <v>103</v>
      </c>
      <c r="H1099" s="9" t="s">
        <v>103</v>
      </c>
      <c r="I1099" s="9" t="s">
        <v>103</v>
      </c>
      <c r="J1099" s="9" t="s">
        <v>103</v>
      </c>
      <c r="K1099" s="9" t="s">
        <v>103</v>
      </c>
      <c r="L1099" s="9" t="s">
        <v>103</v>
      </c>
      <c r="M1099" s="7" t="e">
        <f t="shared" si="381"/>
        <v>#VALUE!</v>
      </c>
      <c r="N1099" s="8" t="e">
        <f t="shared" si="382"/>
        <v>#VALUE!</v>
      </c>
      <c r="O1099" s="8" t="e">
        <f t="shared" si="383"/>
        <v>#VALUE!</v>
      </c>
      <c r="P1099" s="8" t="e">
        <f t="shared" si="384"/>
        <v>#VALUE!</v>
      </c>
      <c r="Q1099" s="8" t="e">
        <f t="shared" si="385"/>
        <v>#VALUE!</v>
      </c>
      <c r="R1099" s="8" t="e">
        <f t="shared" si="386"/>
        <v>#VALUE!</v>
      </c>
      <c r="S1099" s="8" t="e">
        <f t="shared" si="387"/>
        <v>#VALUE!</v>
      </c>
      <c r="T1099" s="8" t="e">
        <f t="shared" si="388"/>
        <v>#VALUE!</v>
      </c>
      <c r="U1099" s="8" t="e">
        <f t="shared" si="389"/>
        <v>#VALUE!</v>
      </c>
      <c r="V1099" s="8" t="e">
        <f t="shared" si="390"/>
        <v>#VALUE!</v>
      </c>
      <c r="W1099" s="8" t="e">
        <f t="shared" si="391"/>
        <v>#VALUE!</v>
      </c>
      <c r="X1099" s="11" t="e">
        <f t="shared" si="370"/>
        <v>#VALUE!</v>
      </c>
      <c r="Y1099" s="11" t="e">
        <f t="shared" si="371"/>
        <v>#VALUE!</v>
      </c>
      <c r="Z1099" s="11" t="e">
        <f t="shared" si="372"/>
        <v>#VALUE!</v>
      </c>
      <c r="AA1099" s="11" t="e">
        <f t="shared" si="373"/>
        <v>#VALUE!</v>
      </c>
      <c r="AB1099" s="11" t="e">
        <f t="shared" si="374"/>
        <v>#VALUE!</v>
      </c>
      <c r="AC1099" s="11" t="e">
        <f t="shared" si="375"/>
        <v>#VALUE!</v>
      </c>
      <c r="AD1099" s="11" t="e">
        <f t="shared" si="376"/>
        <v>#VALUE!</v>
      </c>
      <c r="AE1099" s="11" t="e">
        <f t="shared" si="377"/>
        <v>#VALUE!</v>
      </c>
      <c r="AF1099" s="11" t="e">
        <f t="shared" si="378"/>
        <v>#VALUE!</v>
      </c>
      <c r="AG1099" s="11" t="e">
        <f t="shared" si="379"/>
        <v>#VALUE!</v>
      </c>
      <c r="AH1099" s="11" t="e">
        <f t="shared" si="380"/>
        <v>#VALUE!</v>
      </c>
    </row>
    <row r="1100" spans="1:34">
      <c r="A1100" s="3">
        <v>67907</v>
      </c>
      <c r="B1100" s="4" t="s">
        <v>103</v>
      </c>
      <c r="C1100" s="4" t="s">
        <v>103</v>
      </c>
      <c r="D1100" s="4" t="s">
        <v>103</v>
      </c>
      <c r="E1100" s="4" t="s">
        <v>103</v>
      </c>
      <c r="F1100" s="9" t="s">
        <v>103</v>
      </c>
      <c r="G1100" s="11" t="s">
        <v>103</v>
      </c>
      <c r="H1100" s="9" t="s">
        <v>103</v>
      </c>
      <c r="I1100" s="9" t="s">
        <v>103</v>
      </c>
      <c r="J1100" s="9" t="s">
        <v>103</v>
      </c>
      <c r="K1100" s="9" t="s">
        <v>103</v>
      </c>
      <c r="L1100" s="9" t="s">
        <v>103</v>
      </c>
      <c r="M1100" s="7" t="e">
        <f t="shared" si="381"/>
        <v>#VALUE!</v>
      </c>
      <c r="N1100" s="8" t="e">
        <f t="shared" si="382"/>
        <v>#VALUE!</v>
      </c>
      <c r="O1100" s="8" t="e">
        <f t="shared" si="383"/>
        <v>#VALUE!</v>
      </c>
      <c r="P1100" s="8" t="e">
        <f t="shared" si="384"/>
        <v>#VALUE!</v>
      </c>
      <c r="Q1100" s="8" t="e">
        <f t="shared" si="385"/>
        <v>#VALUE!</v>
      </c>
      <c r="R1100" s="8" t="e">
        <f t="shared" si="386"/>
        <v>#VALUE!</v>
      </c>
      <c r="S1100" s="8" t="e">
        <f t="shared" si="387"/>
        <v>#VALUE!</v>
      </c>
      <c r="T1100" s="8" t="e">
        <f t="shared" si="388"/>
        <v>#VALUE!</v>
      </c>
      <c r="U1100" s="8" t="e">
        <f t="shared" si="389"/>
        <v>#VALUE!</v>
      </c>
      <c r="V1100" s="8" t="e">
        <f t="shared" si="390"/>
        <v>#VALUE!</v>
      </c>
      <c r="W1100" s="8" t="e">
        <f t="shared" si="391"/>
        <v>#VALUE!</v>
      </c>
      <c r="X1100" s="11" t="e">
        <f t="shared" si="370"/>
        <v>#VALUE!</v>
      </c>
      <c r="Y1100" s="11" t="e">
        <f t="shared" si="371"/>
        <v>#VALUE!</v>
      </c>
      <c r="Z1100" s="11" t="e">
        <f t="shared" si="372"/>
        <v>#VALUE!</v>
      </c>
      <c r="AA1100" s="11" t="e">
        <f t="shared" si="373"/>
        <v>#VALUE!</v>
      </c>
      <c r="AB1100" s="11" t="e">
        <f t="shared" si="374"/>
        <v>#VALUE!</v>
      </c>
      <c r="AC1100" s="11" t="e">
        <f t="shared" si="375"/>
        <v>#VALUE!</v>
      </c>
      <c r="AD1100" s="11" t="e">
        <f t="shared" si="376"/>
        <v>#VALUE!</v>
      </c>
      <c r="AE1100" s="11" t="e">
        <f t="shared" si="377"/>
        <v>#VALUE!</v>
      </c>
      <c r="AF1100" s="11" t="e">
        <f t="shared" si="378"/>
        <v>#VALUE!</v>
      </c>
      <c r="AG1100" s="11" t="e">
        <f t="shared" si="379"/>
        <v>#VALUE!</v>
      </c>
      <c r="AH1100" s="11" t="e">
        <f t="shared" si="380"/>
        <v>#VALUE!</v>
      </c>
    </row>
    <row r="1101" spans="1:34">
      <c r="A1101" s="3">
        <v>67938</v>
      </c>
      <c r="B1101" s="4" t="s">
        <v>103</v>
      </c>
      <c r="C1101" s="4" t="s">
        <v>103</v>
      </c>
      <c r="D1101" s="4" t="s">
        <v>103</v>
      </c>
      <c r="E1101" s="4" t="s">
        <v>103</v>
      </c>
      <c r="F1101" s="9" t="s">
        <v>103</v>
      </c>
      <c r="G1101" s="11" t="s">
        <v>103</v>
      </c>
      <c r="H1101" s="9" t="s">
        <v>103</v>
      </c>
      <c r="I1101" s="9" t="s">
        <v>103</v>
      </c>
      <c r="J1101" s="9" t="s">
        <v>103</v>
      </c>
      <c r="K1101" s="9" t="s">
        <v>103</v>
      </c>
      <c r="L1101" s="9" t="s">
        <v>103</v>
      </c>
      <c r="M1101" s="7" t="e">
        <f t="shared" si="381"/>
        <v>#VALUE!</v>
      </c>
      <c r="N1101" s="8" t="e">
        <f t="shared" si="382"/>
        <v>#VALUE!</v>
      </c>
      <c r="O1101" s="8" t="e">
        <f t="shared" si="383"/>
        <v>#VALUE!</v>
      </c>
      <c r="P1101" s="8" t="e">
        <f t="shared" si="384"/>
        <v>#VALUE!</v>
      </c>
      <c r="Q1101" s="8" t="e">
        <f t="shared" si="385"/>
        <v>#VALUE!</v>
      </c>
      <c r="R1101" s="8" t="e">
        <f t="shared" si="386"/>
        <v>#VALUE!</v>
      </c>
      <c r="S1101" s="8" t="e">
        <f t="shared" si="387"/>
        <v>#VALUE!</v>
      </c>
      <c r="T1101" s="8" t="e">
        <f t="shared" si="388"/>
        <v>#VALUE!</v>
      </c>
      <c r="U1101" s="8" t="e">
        <f t="shared" si="389"/>
        <v>#VALUE!</v>
      </c>
      <c r="V1101" s="8" t="e">
        <f t="shared" si="390"/>
        <v>#VALUE!</v>
      </c>
      <c r="W1101" s="8" t="e">
        <f t="shared" si="391"/>
        <v>#VALUE!</v>
      </c>
      <c r="X1101" s="11" t="e">
        <f t="shared" si="370"/>
        <v>#VALUE!</v>
      </c>
      <c r="Y1101" s="11" t="e">
        <f t="shared" si="371"/>
        <v>#VALUE!</v>
      </c>
      <c r="Z1101" s="11" t="e">
        <f t="shared" si="372"/>
        <v>#VALUE!</v>
      </c>
      <c r="AA1101" s="11" t="e">
        <f t="shared" si="373"/>
        <v>#VALUE!</v>
      </c>
      <c r="AB1101" s="11" t="e">
        <f t="shared" si="374"/>
        <v>#VALUE!</v>
      </c>
      <c r="AC1101" s="11" t="e">
        <f t="shared" si="375"/>
        <v>#VALUE!</v>
      </c>
      <c r="AD1101" s="11" t="e">
        <f t="shared" si="376"/>
        <v>#VALUE!</v>
      </c>
      <c r="AE1101" s="11" t="e">
        <f t="shared" si="377"/>
        <v>#VALUE!</v>
      </c>
      <c r="AF1101" s="11" t="e">
        <f t="shared" si="378"/>
        <v>#VALUE!</v>
      </c>
      <c r="AG1101" s="11" t="e">
        <f t="shared" si="379"/>
        <v>#VALUE!</v>
      </c>
      <c r="AH1101" s="11" t="e">
        <f t="shared" si="380"/>
        <v>#VALUE!</v>
      </c>
    </row>
    <row r="1102" spans="1:34">
      <c r="A1102" s="3">
        <v>67969</v>
      </c>
      <c r="B1102" s="4" t="s">
        <v>103</v>
      </c>
      <c r="C1102" s="4" t="s">
        <v>103</v>
      </c>
      <c r="D1102" s="4" t="s">
        <v>103</v>
      </c>
      <c r="E1102" s="4" t="s">
        <v>103</v>
      </c>
      <c r="F1102" s="9" t="s">
        <v>103</v>
      </c>
      <c r="G1102" s="11" t="s">
        <v>103</v>
      </c>
      <c r="H1102" s="9" t="s">
        <v>103</v>
      </c>
      <c r="I1102" s="9" t="s">
        <v>103</v>
      </c>
      <c r="J1102" s="9" t="s">
        <v>103</v>
      </c>
      <c r="K1102" s="9" t="s">
        <v>103</v>
      </c>
      <c r="L1102" s="9" t="s">
        <v>103</v>
      </c>
      <c r="M1102" s="7" t="e">
        <f t="shared" si="381"/>
        <v>#VALUE!</v>
      </c>
      <c r="N1102" s="8" t="e">
        <f t="shared" si="382"/>
        <v>#VALUE!</v>
      </c>
      <c r="O1102" s="8" t="e">
        <f t="shared" si="383"/>
        <v>#VALUE!</v>
      </c>
      <c r="P1102" s="8" t="e">
        <f t="shared" si="384"/>
        <v>#VALUE!</v>
      </c>
      <c r="Q1102" s="8" t="e">
        <f t="shared" si="385"/>
        <v>#VALUE!</v>
      </c>
      <c r="R1102" s="8" t="e">
        <f t="shared" si="386"/>
        <v>#VALUE!</v>
      </c>
      <c r="S1102" s="8" t="e">
        <f t="shared" si="387"/>
        <v>#VALUE!</v>
      </c>
      <c r="T1102" s="8" t="e">
        <f t="shared" si="388"/>
        <v>#VALUE!</v>
      </c>
      <c r="U1102" s="8" t="e">
        <f t="shared" si="389"/>
        <v>#VALUE!</v>
      </c>
      <c r="V1102" s="8" t="e">
        <f t="shared" si="390"/>
        <v>#VALUE!</v>
      </c>
      <c r="W1102" s="8" t="e">
        <f t="shared" si="391"/>
        <v>#VALUE!</v>
      </c>
      <c r="X1102" s="11" t="e">
        <f t="shared" si="370"/>
        <v>#VALUE!</v>
      </c>
      <c r="Y1102" s="11" t="e">
        <f t="shared" si="371"/>
        <v>#VALUE!</v>
      </c>
      <c r="Z1102" s="11" t="e">
        <f t="shared" si="372"/>
        <v>#VALUE!</v>
      </c>
      <c r="AA1102" s="11" t="e">
        <f t="shared" si="373"/>
        <v>#VALUE!</v>
      </c>
      <c r="AB1102" s="11" t="e">
        <f t="shared" si="374"/>
        <v>#VALUE!</v>
      </c>
      <c r="AC1102" s="11" t="e">
        <f t="shared" si="375"/>
        <v>#VALUE!</v>
      </c>
      <c r="AD1102" s="11" t="e">
        <f t="shared" si="376"/>
        <v>#VALUE!</v>
      </c>
      <c r="AE1102" s="11" t="e">
        <f t="shared" si="377"/>
        <v>#VALUE!</v>
      </c>
      <c r="AF1102" s="11" t="e">
        <f t="shared" si="378"/>
        <v>#VALUE!</v>
      </c>
      <c r="AG1102" s="11" t="e">
        <f t="shared" si="379"/>
        <v>#VALUE!</v>
      </c>
      <c r="AH1102" s="11" t="e">
        <f t="shared" si="380"/>
        <v>#VALUE!</v>
      </c>
    </row>
    <row r="1103" spans="1:34">
      <c r="A1103" s="3">
        <v>67997</v>
      </c>
      <c r="B1103" s="4" t="s">
        <v>103</v>
      </c>
      <c r="C1103" s="4" t="s">
        <v>103</v>
      </c>
      <c r="D1103" s="4" t="s">
        <v>103</v>
      </c>
      <c r="E1103" s="4" t="s">
        <v>103</v>
      </c>
      <c r="F1103" s="9" t="s">
        <v>103</v>
      </c>
      <c r="G1103" s="11" t="s">
        <v>103</v>
      </c>
      <c r="H1103" s="9" t="s">
        <v>103</v>
      </c>
      <c r="I1103" s="9" t="s">
        <v>103</v>
      </c>
      <c r="J1103" s="9" t="s">
        <v>103</v>
      </c>
      <c r="K1103" s="9" t="s">
        <v>103</v>
      </c>
      <c r="L1103" s="9" t="s">
        <v>103</v>
      </c>
      <c r="M1103" s="7" t="e">
        <f t="shared" si="381"/>
        <v>#VALUE!</v>
      </c>
      <c r="N1103" s="8" t="e">
        <f t="shared" si="382"/>
        <v>#VALUE!</v>
      </c>
      <c r="O1103" s="8" t="e">
        <f t="shared" si="383"/>
        <v>#VALUE!</v>
      </c>
      <c r="P1103" s="8" t="e">
        <f t="shared" si="384"/>
        <v>#VALUE!</v>
      </c>
      <c r="Q1103" s="8" t="e">
        <f t="shared" si="385"/>
        <v>#VALUE!</v>
      </c>
      <c r="R1103" s="8" t="e">
        <f t="shared" si="386"/>
        <v>#VALUE!</v>
      </c>
      <c r="S1103" s="8" t="e">
        <f t="shared" si="387"/>
        <v>#VALUE!</v>
      </c>
      <c r="T1103" s="8" t="e">
        <f t="shared" si="388"/>
        <v>#VALUE!</v>
      </c>
      <c r="U1103" s="8" t="e">
        <f t="shared" si="389"/>
        <v>#VALUE!</v>
      </c>
      <c r="V1103" s="8" t="e">
        <f t="shared" si="390"/>
        <v>#VALUE!</v>
      </c>
      <c r="W1103" s="8" t="e">
        <f t="shared" si="391"/>
        <v>#VALUE!</v>
      </c>
      <c r="X1103" s="11" t="e">
        <f t="shared" si="370"/>
        <v>#VALUE!</v>
      </c>
      <c r="Y1103" s="11" t="e">
        <f t="shared" si="371"/>
        <v>#VALUE!</v>
      </c>
      <c r="Z1103" s="11" t="e">
        <f t="shared" si="372"/>
        <v>#VALUE!</v>
      </c>
      <c r="AA1103" s="11" t="e">
        <f t="shared" si="373"/>
        <v>#VALUE!</v>
      </c>
      <c r="AB1103" s="11" t="e">
        <f t="shared" si="374"/>
        <v>#VALUE!</v>
      </c>
      <c r="AC1103" s="11" t="e">
        <f t="shared" si="375"/>
        <v>#VALUE!</v>
      </c>
      <c r="AD1103" s="11" t="e">
        <f t="shared" si="376"/>
        <v>#VALUE!</v>
      </c>
      <c r="AE1103" s="11" t="e">
        <f t="shared" si="377"/>
        <v>#VALUE!</v>
      </c>
      <c r="AF1103" s="11" t="e">
        <f t="shared" si="378"/>
        <v>#VALUE!</v>
      </c>
      <c r="AG1103" s="11" t="e">
        <f t="shared" si="379"/>
        <v>#VALUE!</v>
      </c>
      <c r="AH1103" s="11" t="e">
        <f t="shared" si="380"/>
        <v>#VALUE!</v>
      </c>
    </row>
    <row r="1104" spans="1:34">
      <c r="A1104" s="3">
        <v>68028</v>
      </c>
      <c r="B1104" s="4" t="s">
        <v>103</v>
      </c>
      <c r="C1104" s="4" t="s">
        <v>103</v>
      </c>
      <c r="D1104" s="4" t="s">
        <v>103</v>
      </c>
      <c r="E1104" s="4" t="s">
        <v>103</v>
      </c>
      <c r="F1104" s="9" t="s">
        <v>103</v>
      </c>
      <c r="G1104" s="11" t="s">
        <v>103</v>
      </c>
      <c r="H1104" s="9" t="s">
        <v>103</v>
      </c>
      <c r="I1104" s="9" t="s">
        <v>103</v>
      </c>
      <c r="J1104" s="9" t="s">
        <v>103</v>
      </c>
      <c r="K1104" s="9" t="s">
        <v>103</v>
      </c>
      <c r="L1104" s="9" t="s">
        <v>103</v>
      </c>
      <c r="M1104" s="7" t="e">
        <f t="shared" si="381"/>
        <v>#VALUE!</v>
      </c>
      <c r="N1104" s="8" t="e">
        <f t="shared" si="382"/>
        <v>#VALUE!</v>
      </c>
      <c r="O1104" s="8" t="e">
        <f t="shared" si="383"/>
        <v>#VALUE!</v>
      </c>
      <c r="P1104" s="8" t="e">
        <f t="shared" si="384"/>
        <v>#VALUE!</v>
      </c>
      <c r="Q1104" s="8" t="e">
        <f t="shared" si="385"/>
        <v>#VALUE!</v>
      </c>
      <c r="R1104" s="8" t="e">
        <f t="shared" si="386"/>
        <v>#VALUE!</v>
      </c>
      <c r="S1104" s="8" t="e">
        <f t="shared" si="387"/>
        <v>#VALUE!</v>
      </c>
      <c r="T1104" s="8" t="e">
        <f t="shared" si="388"/>
        <v>#VALUE!</v>
      </c>
      <c r="U1104" s="8" t="e">
        <f t="shared" si="389"/>
        <v>#VALUE!</v>
      </c>
      <c r="V1104" s="8" t="e">
        <f t="shared" si="390"/>
        <v>#VALUE!</v>
      </c>
      <c r="W1104" s="8" t="e">
        <f t="shared" si="391"/>
        <v>#VALUE!</v>
      </c>
      <c r="X1104" s="11" t="e">
        <f t="shared" ref="X1104:X1167" si="392">(M1104/M1092)-1</f>
        <v>#VALUE!</v>
      </c>
      <c r="Y1104" s="11" t="e">
        <f t="shared" ref="Y1104:Y1167" si="393">(N1104/N1092)-1</f>
        <v>#VALUE!</v>
      </c>
      <c r="Z1104" s="11" t="e">
        <f t="shared" ref="Z1104:Z1167" si="394">(O1104/O1092)-1</f>
        <v>#VALUE!</v>
      </c>
      <c r="AA1104" s="11" t="e">
        <f t="shared" ref="AA1104:AA1167" si="395">(P1104/P1092)-1</f>
        <v>#VALUE!</v>
      </c>
      <c r="AB1104" s="11" t="e">
        <f t="shared" ref="AB1104:AB1167" si="396">(Q1104/Q1092)-1</f>
        <v>#VALUE!</v>
      </c>
      <c r="AC1104" s="11" t="e">
        <f t="shared" ref="AC1104:AC1167" si="397">(R1104/R1092)-1</f>
        <v>#VALUE!</v>
      </c>
      <c r="AD1104" s="11" t="e">
        <f t="shared" ref="AD1104:AD1167" si="398">(S1104/S1092)-1</f>
        <v>#VALUE!</v>
      </c>
      <c r="AE1104" s="11" t="e">
        <f t="shared" ref="AE1104:AE1167" si="399">(T1104/T1092)-1</f>
        <v>#VALUE!</v>
      </c>
      <c r="AF1104" s="11" t="e">
        <f t="shared" ref="AF1104:AF1167" si="400">(U1104/U1092)-1</f>
        <v>#VALUE!</v>
      </c>
      <c r="AG1104" s="11" t="e">
        <f t="shared" ref="AG1104:AG1167" si="401">(V1104/V1092)-1</f>
        <v>#VALUE!</v>
      </c>
      <c r="AH1104" s="11" t="e">
        <f t="shared" ref="AH1104:AH1167" si="402">(W1104/W1092)-1</f>
        <v>#VALUE!</v>
      </c>
    </row>
    <row r="1105" spans="1:34">
      <c r="A1105" s="3">
        <v>68058</v>
      </c>
      <c r="B1105" s="4" t="s">
        <v>103</v>
      </c>
      <c r="C1105" s="4" t="s">
        <v>103</v>
      </c>
      <c r="D1105" s="4" t="s">
        <v>103</v>
      </c>
      <c r="E1105" s="4" t="s">
        <v>103</v>
      </c>
      <c r="F1105" s="9" t="s">
        <v>103</v>
      </c>
      <c r="G1105" s="11" t="s">
        <v>103</v>
      </c>
      <c r="H1105" s="9" t="s">
        <v>103</v>
      </c>
      <c r="I1105" s="9" t="s">
        <v>103</v>
      </c>
      <c r="J1105" s="9" t="s">
        <v>103</v>
      </c>
      <c r="K1105" s="9" t="s">
        <v>103</v>
      </c>
      <c r="L1105" s="9" t="s">
        <v>103</v>
      </c>
      <c r="M1105" s="7" t="e">
        <f t="shared" si="381"/>
        <v>#VALUE!</v>
      </c>
      <c r="N1105" s="8" t="e">
        <f t="shared" si="382"/>
        <v>#VALUE!</v>
      </c>
      <c r="O1105" s="8" t="e">
        <f t="shared" si="383"/>
        <v>#VALUE!</v>
      </c>
      <c r="P1105" s="8" t="e">
        <f t="shared" si="384"/>
        <v>#VALUE!</v>
      </c>
      <c r="Q1105" s="8" t="e">
        <f t="shared" si="385"/>
        <v>#VALUE!</v>
      </c>
      <c r="R1105" s="8" t="e">
        <f t="shared" si="386"/>
        <v>#VALUE!</v>
      </c>
      <c r="S1105" s="8" t="e">
        <f t="shared" si="387"/>
        <v>#VALUE!</v>
      </c>
      <c r="T1105" s="8" t="e">
        <f t="shared" si="388"/>
        <v>#VALUE!</v>
      </c>
      <c r="U1105" s="8" t="e">
        <f t="shared" si="389"/>
        <v>#VALUE!</v>
      </c>
      <c r="V1105" s="8" t="e">
        <f t="shared" si="390"/>
        <v>#VALUE!</v>
      </c>
      <c r="W1105" s="8" t="e">
        <f t="shared" si="391"/>
        <v>#VALUE!</v>
      </c>
      <c r="X1105" s="11" t="e">
        <f t="shared" si="392"/>
        <v>#VALUE!</v>
      </c>
      <c r="Y1105" s="11" t="e">
        <f t="shared" si="393"/>
        <v>#VALUE!</v>
      </c>
      <c r="Z1105" s="11" t="e">
        <f t="shared" si="394"/>
        <v>#VALUE!</v>
      </c>
      <c r="AA1105" s="11" t="e">
        <f t="shared" si="395"/>
        <v>#VALUE!</v>
      </c>
      <c r="AB1105" s="11" t="e">
        <f t="shared" si="396"/>
        <v>#VALUE!</v>
      </c>
      <c r="AC1105" s="11" t="e">
        <f t="shared" si="397"/>
        <v>#VALUE!</v>
      </c>
      <c r="AD1105" s="11" t="e">
        <f t="shared" si="398"/>
        <v>#VALUE!</v>
      </c>
      <c r="AE1105" s="11" t="e">
        <f t="shared" si="399"/>
        <v>#VALUE!</v>
      </c>
      <c r="AF1105" s="11" t="e">
        <f t="shared" si="400"/>
        <v>#VALUE!</v>
      </c>
      <c r="AG1105" s="11" t="e">
        <f t="shared" si="401"/>
        <v>#VALUE!</v>
      </c>
      <c r="AH1105" s="11" t="e">
        <f t="shared" si="402"/>
        <v>#VALUE!</v>
      </c>
    </row>
    <row r="1106" spans="1:34">
      <c r="A1106" s="3">
        <v>68089</v>
      </c>
      <c r="B1106" s="4" t="s">
        <v>103</v>
      </c>
      <c r="C1106" s="4" t="s">
        <v>103</v>
      </c>
      <c r="D1106" s="4" t="s">
        <v>103</v>
      </c>
      <c r="E1106" s="4" t="s">
        <v>103</v>
      </c>
      <c r="F1106" s="9" t="s">
        <v>103</v>
      </c>
      <c r="G1106" s="11" t="s">
        <v>103</v>
      </c>
      <c r="H1106" s="9" t="s">
        <v>103</v>
      </c>
      <c r="I1106" s="9" t="s">
        <v>103</v>
      </c>
      <c r="J1106" s="9" t="s">
        <v>103</v>
      </c>
      <c r="K1106" s="9" t="s">
        <v>103</v>
      </c>
      <c r="L1106" s="9" t="s">
        <v>103</v>
      </c>
      <c r="M1106" s="7" t="e">
        <f t="shared" si="381"/>
        <v>#VALUE!</v>
      </c>
      <c r="N1106" s="8" t="e">
        <f t="shared" si="382"/>
        <v>#VALUE!</v>
      </c>
      <c r="O1106" s="8" t="e">
        <f t="shared" si="383"/>
        <v>#VALUE!</v>
      </c>
      <c r="P1106" s="8" t="e">
        <f t="shared" si="384"/>
        <v>#VALUE!</v>
      </c>
      <c r="Q1106" s="8" t="e">
        <f t="shared" si="385"/>
        <v>#VALUE!</v>
      </c>
      <c r="R1106" s="8" t="e">
        <f t="shared" si="386"/>
        <v>#VALUE!</v>
      </c>
      <c r="S1106" s="8" t="e">
        <f t="shared" si="387"/>
        <v>#VALUE!</v>
      </c>
      <c r="T1106" s="8" t="e">
        <f t="shared" si="388"/>
        <v>#VALUE!</v>
      </c>
      <c r="U1106" s="8" t="e">
        <f t="shared" si="389"/>
        <v>#VALUE!</v>
      </c>
      <c r="V1106" s="8" t="e">
        <f t="shared" si="390"/>
        <v>#VALUE!</v>
      </c>
      <c r="W1106" s="8" t="e">
        <f t="shared" si="391"/>
        <v>#VALUE!</v>
      </c>
      <c r="X1106" s="11" t="e">
        <f t="shared" si="392"/>
        <v>#VALUE!</v>
      </c>
      <c r="Y1106" s="11" t="e">
        <f t="shared" si="393"/>
        <v>#VALUE!</v>
      </c>
      <c r="Z1106" s="11" t="e">
        <f t="shared" si="394"/>
        <v>#VALUE!</v>
      </c>
      <c r="AA1106" s="11" t="e">
        <f t="shared" si="395"/>
        <v>#VALUE!</v>
      </c>
      <c r="AB1106" s="11" t="e">
        <f t="shared" si="396"/>
        <v>#VALUE!</v>
      </c>
      <c r="AC1106" s="11" t="e">
        <f t="shared" si="397"/>
        <v>#VALUE!</v>
      </c>
      <c r="AD1106" s="11" t="e">
        <f t="shared" si="398"/>
        <v>#VALUE!</v>
      </c>
      <c r="AE1106" s="11" t="e">
        <f t="shared" si="399"/>
        <v>#VALUE!</v>
      </c>
      <c r="AF1106" s="11" t="e">
        <f t="shared" si="400"/>
        <v>#VALUE!</v>
      </c>
      <c r="AG1106" s="11" t="e">
        <f t="shared" si="401"/>
        <v>#VALUE!</v>
      </c>
      <c r="AH1106" s="11" t="e">
        <f t="shared" si="402"/>
        <v>#VALUE!</v>
      </c>
    </row>
    <row r="1107" spans="1:34">
      <c r="A1107" s="3">
        <v>68119</v>
      </c>
      <c r="B1107" s="4" t="s">
        <v>103</v>
      </c>
      <c r="C1107" s="4" t="s">
        <v>103</v>
      </c>
      <c r="D1107" s="4" t="s">
        <v>103</v>
      </c>
      <c r="E1107" s="4" t="s">
        <v>103</v>
      </c>
      <c r="F1107" s="9" t="s">
        <v>103</v>
      </c>
      <c r="G1107" s="11" t="s">
        <v>103</v>
      </c>
      <c r="H1107" s="9" t="s">
        <v>103</v>
      </c>
      <c r="I1107" s="9" t="s">
        <v>103</v>
      </c>
      <c r="J1107" s="9" t="s">
        <v>103</v>
      </c>
      <c r="K1107" s="9" t="s">
        <v>103</v>
      </c>
      <c r="L1107" s="9" t="s">
        <v>103</v>
      </c>
      <c r="M1107" s="7" t="e">
        <f t="shared" si="381"/>
        <v>#VALUE!</v>
      </c>
      <c r="N1107" s="8" t="e">
        <f t="shared" si="382"/>
        <v>#VALUE!</v>
      </c>
      <c r="O1107" s="8" t="e">
        <f t="shared" si="383"/>
        <v>#VALUE!</v>
      </c>
      <c r="P1107" s="8" t="e">
        <f t="shared" si="384"/>
        <v>#VALUE!</v>
      </c>
      <c r="Q1107" s="8" t="e">
        <f t="shared" si="385"/>
        <v>#VALUE!</v>
      </c>
      <c r="R1107" s="8" t="e">
        <f t="shared" si="386"/>
        <v>#VALUE!</v>
      </c>
      <c r="S1107" s="8" t="e">
        <f t="shared" si="387"/>
        <v>#VALUE!</v>
      </c>
      <c r="T1107" s="8" t="e">
        <f t="shared" si="388"/>
        <v>#VALUE!</v>
      </c>
      <c r="U1107" s="8" t="e">
        <f t="shared" si="389"/>
        <v>#VALUE!</v>
      </c>
      <c r="V1107" s="8" t="e">
        <f t="shared" si="390"/>
        <v>#VALUE!</v>
      </c>
      <c r="W1107" s="8" t="e">
        <f t="shared" si="391"/>
        <v>#VALUE!</v>
      </c>
      <c r="X1107" s="11" t="e">
        <f t="shared" si="392"/>
        <v>#VALUE!</v>
      </c>
      <c r="Y1107" s="11" t="e">
        <f t="shared" si="393"/>
        <v>#VALUE!</v>
      </c>
      <c r="Z1107" s="11" t="e">
        <f t="shared" si="394"/>
        <v>#VALUE!</v>
      </c>
      <c r="AA1107" s="11" t="e">
        <f t="shared" si="395"/>
        <v>#VALUE!</v>
      </c>
      <c r="AB1107" s="11" t="e">
        <f t="shared" si="396"/>
        <v>#VALUE!</v>
      </c>
      <c r="AC1107" s="11" t="e">
        <f t="shared" si="397"/>
        <v>#VALUE!</v>
      </c>
      <c r="AD1107" s="11" t="e">
        <f t="shared" si="398"/>
        <v>#VALUE!</v>
      </c>
      <c r="AE1107" s="11" t="e">
        <f t="shared" si="399"/>
        <v>#VALUE!</v>
      </c>
      <c r="AF1107" s="11" t="e">
        <f t="shared" si="400"/>
        <v>#VALUE!</v>
      </c>
      <c r="AG1107" s="11" t="e">
        <f t="shared" si="401"/>
        <v>#VALUE!</v>
      </c>
      <c r="AH1107" s="11" t="e">
        <f t="shared" si="402"/>
        <v>#VALUE!</v>
      </c>
    </row>
    <row r="1108" spans="1:34">
      <c r="A1108" s="3">
        <v>68150</v>
      </c>
      <c r="B1108" s="4" t="s">
        <v>103</v>
      </c>
      <c r="C1108" s="4" t="s">
        <v>103</v>
      </c>
      <c r="D1108" s="4" t="s">
        <v>103</v>
      </c>
      <c r="E1108" s="4" t="s">
        <v>103</v>
      </c>
      <c r="F1108" s="9" t="s">
        <v>103</v>
      </c>
      <c r="G1108" s="11" t="s">
        <v>103</v>
      </c>
      <c r="H1108" s="9" t="s">
        <v>103</v>
      </c>
      <c r="I1108" s="9" t="s">
        <v>103</v>
      </c>
      <c r="J1108" s="9" t="s">
        <v>103</v>
      </c>
      <c r="K1108" s="9" t="s">
        <v>103</v>
      </c>
      <c r="L1108" s="9" t="s">
        <v>103</v>
      </c>
      <c r="M1108" s="7" t="e">
        <f t="shared" si="381"/>
        <v>#VALUE!</v>
      </c>
      <c r="N1108" s="8" t="e">
        <f t="shared" si="382"/>
        <v>#VALUE!</v>
      </c>
      <c r="O1108" s="8" t="e">
        <f t="shared" si="383"/>
        <v>#VALUE!</v>
      </c>
      <c r="P1108" s="8" t="e">
        <f t="shared" si="384"/>
        <v>#VALUE!</v>
      </c>
      <c r="Q1108" s="8" t="e">
        <f t="shared" si="385"/>
        <v>#VALUE!</v>
      </c>
      <c r="R1108" s="8" t="e">
        <f t="shared" si="386"/>
        <v>#VALUE!</v>
      </c>
      <c r="S1108" s="8" t="e">
        <f t="shared" si="387"/>
        <v>#VALUE!</v>
      </c>
      <c r="T1108" s="8" t="e">
        <f t="shared" si="388"/>
        <v>#VALUE!</v>
      </c>
      <c r="U1108" s="8" t="e">
        <f t="shared" si="389"/>
        <v>#VALUE!</v>
      </c>
      <c r="V1108" s="8" t="e">
        <f t="shared" si="390"/>
        <v>#VALUE!</v>
      </c>
      <c r="W1108" s="8" t="e">
        <f t="shared" si="391"/>
        <v>#VALUE!</v>
      </c>
      <c r="X1108" s="11" t="e">
        <f t="shared" si="392"/>
        <v>#VALUE!</v>
      </c>
      <c r="Y1108" s="11" t="e">
        <f t="shared" si="393"/>
        <v>#VALUE!</v>
      </c>
      <c r="Z1108" s="11" t="e">
        <f t="shared" si="394"/>
        <v>#VALUE!</v>
      </c>
      <c r="AA1108" s="11" t="e">
        <f t="shared" si="395"/>
        <v>#VALUE!</v>
      </c>
      <c r="AB1108" s="11" t="e">
        <f t="shared" si="396"/>
        <v>#VALUE!</v>
      </c>
      <c r="AC1108" s="11" t="e">
        <f t="shared" si="397"/>
        <v>#VALUE!</v>
      </c>
      <c r="AD1108" s="11" t="e">
        <f t="shared" si="398"/>
        <v>#VALUE!</v>
      </c>
      <c r="AE1108" s="11" t="e">
        <f t="shared" si="399"/>
        <v>#VALUE!</v>
      </c>
      <c r="AF1108" s="11" t="e">
        <f t="shared" si="400"/>
        <v>#VALUE!</v>
      </c>
      <c r="AG1108" s="11" t="e">
        <f t="shared" si="401"/>
        <v>#VALUE!</v>
      </c>
      <c r="AH1108" s="11" t="e">
        <f t="shared" si="402"/>
        <v>#VALUE!</v>
      </c>
    </row>
    <row r="1109" spans="1:34">
      <c r="A1109" s="3">
        <v>68181</v>
      </c>
      <c r="B1109" s="4" t="s">
        <v>103</v>
      </c>
      <c r="C1109" s="4" t="s">
        <v>103</v>
      </c>
      <c r="D1109" s="4" t="s">
        <v>103</v>
      </c>
      <c r="E1109" s="4" t="s">
        <v>103</v>
      </c>
      <c r="F1109" s="9" t="s">
        <v>103</v>
      </c>
      <c r="G1109" s="11" t="s">
        <v>103</v>
      </c>
      <c r="H1109" s="9" t="s">
        <v>103</v>
      </c>
      <c r="I1109" s="9" t="s">
        <v>103</v>
      </c>
      <c r="J1109" s="9" t="s">
        <v>103</v>
      </c>
      <c r="K1109" s="9" t="s">
        <v>103</v>
      </c>
      <c r="L1109" s="9" t="s">
        <v>103</v>
      </c>
      <c r="M1109" s="7" t="e">
        <f t="shared" si="381"/>
        <v>#VALUE!</v>
      </c>
      <c r="N1109" s="8" t="e">
        <f t="shared" si="382"/>
        <v>#VALUE!</v>
      </c>
      <c r="O1109" s="8" t="e">
        <f t="shared" si="383"/>
        <v>#VALUE!</v>
      </c>
      <c r="P1109" s="8" t="e">
        <f t="shared" si="384"/>
        <v>#VALUE!</v>
      </c>
      <c r="Q1109" s="8" t="e">
        <f t="shared" si="385"/>
        <v>#VALUE!</v>
      </c>
      <c r="R1109" s="8" t="e">
        <f t="shared" si="386"/>
        <v>#VALUE!</v>
      </c>
      <c r="S1109" s="8" t="e">
        <f t="shared" si="387"/>
        <v>#VALUE!</v>
      </c>
      <c r="T1109" s="8" t="e">
        <f t="shared" si="388"/>
        <v>#VALUE!</v>
      </c>
      <c r="U1109" s="8" t="e">
        <f t="shared" si="389"/>
        <v>#VALUE!</v>
      </c>
      <c r="V1109" s="8" t="e">
        <f t="shared" si="390"/>
        <v>#VALUE!</v>
      </c>
      <c r="W1109" s="8" t="e">
        <f t="shared" si="391"/>
        <v>#VALUE!</v>
      </c>
      <c r="X1109" s="11" t="e">
        <f t="shared" si="392"/>
        <v>#VALUE!</v>
      </c>
      <c r="Y1109" s="11" t="e">
        <f t="shared" si="393"/>
        <v>#VALUE!</v>
      </c>
      <c r="Z1109" s="11" t="e">
        <f t="shared" si="394"/>
        <v>#VALUE!</v>
      </c>
      <c r="AA1109" s="11" t="e">
        <f t="shared" si="395"/>
        <v>#VALUE!</v>
      </c>
      <c r="AB1109" s="11" t="e">
        <f t="shared" si="396"/>
        <v>#VALUE!</v>
      </c>
      <c r="AC1109" s="11" t="e">
        <f t="shared" si="397"/>
        <v>#VALUE!</v>
      </c>
      <c r="AD1109" s="11" t="e">
        <f t="shared" si="398"/>
        <v>#VALUE!</v>
      </c>
      <c r="AE1109" s="11" t="e">
        <f t="shared" si="399"/>
        <v>#VALUE!</v>
      </c>
      <c r="AF1109" s="11" t="e">
        <f t="shared" si="400"/>
        <v>#VALUE!</v>
      </c>
      <c r="AG1109" s="11" t="e">
        <f t="shared" si="401"/>
        <v>#VALUE!</v>
      </c>
      <c r="AH1109" s="11" t="e">
        <f t="shared" si="402"/>
        <v>#VALUE!</v>
      </c>
    </row>
    <row r="1110" spans="1:34">
      <c r="A1110" s="3">
        <v>68211</v>
      </c>
      <c r="B1110" s="4" t="s">
        <v>103</v>
      </c>
      <c r="C1110" s="4" t="s">
        <v>103</v>
      </c>
      <c r="D1110" s="4" t="s">
        <v>103</v>
      </c>
      <c r="E1110" s="4" t="s">
        <v>103</v>
      </c>
      <c r="F1110" s="9" t="s">
        <v>103</v>
      </c>
      <c r="G1110" s="11" t="s">
        <v>103</v>
      </c>
      <c r="H1110" s="9" t="s">
        <v>103</v>
      </c>
      <c r="I1110" s="9" t="s">
        <v>103</v>
      </c>
      <c r="J1110" s="9" t="s">
        <v>103</v>
      </c>
      <c r="K1110" s="9" t="s">
        <v>103</v>
      </c>
      <c r="L1110" s="9" t="s">
        <v>103</v>
      </c>
      <c r="M1110" s="7" t="e">
        <f t="shared" si="381"/>
        <v>#VALUE!</v>
      </c>
      <c r="N1110" s="8" t="e">
        <f t="shared" si="382"/>
        <v>#VALUE!</v>
      </c>
      <c r="O1110" s="8" t="e">
        <f t="shared" si="383"/>
        <v>#VALUE!</v>
      </c>
      <c r="P1110" s="8" t="e">
        <f t="shared" si="384"/>
        <v>#VALUE!</v>
      </c>
      <c r="Q1110" s="8" t="e">
        <f t="shared" si="385"/>
        <v>#VALUE!</v>
      </c>
      <c r="R1110" s="8" t="e">
        <f t="shared" si="386"/>
        <v>#VALUE!</v>
      </c>
      <c r="S1110" s="8" t="e">
        <f t="shared" si="387"/>
        <v>#VALUE!</v>
      </c>
      <c r="T1110" s="8" t="e">
        <f t="shared" si="388"/>
        <v>#VALUE!</v>
      </c>
      <c r="U1110" s="8" t="e">
        <f t="shared" si="389"/>
        <v>#VALUE!</v>
      </c>
      <c r="V1110" s="8" t="e">
        <f t="shared" si="390"/>
        <v>#VALUE!</v>
      </c>
      <c r="W1110" s="8" t="e">
        <f t="shared" si="391"/>
        <v>#VALUE!</v>
      </c>
      <c r="X1110" s="11" t="e">
        <f t="shared" si="392"/>
        <v>#VALUE!</v>
      </c>
      <c r="Y1110" s="11" t="e">
        <f t="shared" si="393"/>
        <v>#VALUE!</v>
      </c>
      <c r="Z1110" s="11" t="e">
        <f t="shared" si="394"/>
        <v>#VALUE!</v>
      </c>
      <c r="AA1110" s="11" t="e">
        <f t="shared" si="395"/>
        <v>#VALUE!</v>
      </c>
      <c r="AB1110" s="11" t="e">
        <f t="shared" si="396"/>
        <v>#VALUE!</v>
      </c>
      <c r="AC1110" s="11" t="e">
        <f t="shared" si="397"/>
        <v>#VALUE!</v>
      </c>
      <c r="AD1110" s="11" t="e">
        <f t="shared" si="398"/>
        <v>#VALUE!</v>
      </c>
      <c r="AE1110" s="11" t="e">
        <f t="shared" si="399"/>
        <v>#VALUE!</v>
      </c>
      <c r="AF1110" s="11" t="e">
        <f t="shared" si="400"/>
        <v>#VALUE!</v>
      </c>
      <c r="AG1110" s="11" t="e">
        <f t="shared" si="401"/>
        <v>#VALUE!</v>
      </c>
      <c r="AH1110" s="11" t="e">
        <f t="shared" si="402"/>
        <v>#VALUE!</v>
      </c>
    </row>
    <row r="1111" spans="1:34">
      <c r="A1111" s="3">
        <v>68242</v>
      </c>
      <c r="B1111" s="4" t="s">
        <v>103</v>
      </c>
      <c r="C1111" s="4" t="s">
        <v>103</v>
      </c>
      <c r="D1111" s="4" t="s">
        <v>103</v>
      </c>
      <c r="E1111" s="4" t="s">
        <v>103</v>
      </c>
      <c r="F1111" s="9" t="s">
        <v>103</v>
      </c>
      <c r="G1111" s="11" t="s">
        <v>103</v>
      </c>
      <c r="H1111" s="9" t="s">
        <v>103</v>
      </c>
      <c r="I1111" s="9" t="s">
        <v>103</v>
      </c>
      <c r="J1111" s="9" t="s">
        <v>103</v>
      </c>
      <c r="K1111" s="9" t="s">
        <v>103</v>
      </c>
      <c r="L1111" s="9" t="s">
        <v>103</v>
      </c>
      <c r="M1111" s="7" t="e">
        <f t="shared" si="381"/>
        <v>#VALUE!</v>
      </c>
      <c r="N1111" s="8" t="e">
        <f t="shared" si="382"/>
        <v>#VALUE!</v>
      </c>
      <c r="O1111" s="8" t="e">
        <f t="shared" si="383"/>
        <v>#VALUE!</v>
      </c>
      <c r="P1111" s="8" t="e">
        <f t="shared" si="384"/>
        <v>#VALUE!</v>
      </c>
      <c r="Q1111" s="8" t="e">
        <f t="shared" si="385"/>
        <v>#VALUE!</v>
      </c>
      <c r="R1111" s="8" t="e">
        <f t="shared" si="386"/>
        <v>#VALUE!</v>
      </c>
      <c r="S1111" s="8" t="e">
        <f t="shared" si="387"/>
        <v>#VALUE!</v>
      </c>
      <c r="T1111" s="8" t="e">
        <f t="shared" si="388"/>
        <v>#VALUE!</v>
      </c>
      <c r="U1111" s="8" t="e">
        <f t="shared" si="389"/>
        <v>#VALUE!</v>
      </c>
      <c r="V1111" s="8" t="e">
        <f t="shared" si="390"/>
        <v>#VALUE!</v>
      </c>
      <c r="W1111" s="8" t="e">
        <f t="shared" si="391"/>
        <v>#VALUE!</v>
      </c>
      <c r="X1111" s="11" t="e">
        <f t="shared" si="392"/>
        <v>#VALUE!</v>
      </c>
      <c r="Y1111" s="11" t="e">
        <f t="shared" si="393"/>
        <v>#VALUE!</v>
      </c>
      <c r="Z1111" s="11" t="e">
        <f t="shared" si="394"/>
        <v>#VALUE!</v>
      </c>
      <c r="AA1111" s="11" t="e">
        <f t="shared" si="395"/>
        <v>#VALUE!</v>
      </c>
      <c r="AB1111" s="11" t="e">
        <f t="shared" si="396"/>
        <v>#VALUE!</v>
      </c>
      <c r="AC1111" s="11" t="e">
        <f t="shared" si="397"/>
        <v>#VALUE!</v>
      </c>
      <c r="AD1111" s="11" t="e">
        <f t="shared" si="398"/>
        <v>#VALUE!</v>
      </c>
      <c r="AE1111" s="11" t="e">
        <f t="shared" si="399"/>
        <v>#VALUE!</v>
      </c>
      <c r="AF1111" s="11" t="e">
        <f t="shared" si="400"/>
        <v>#VALUE!</v>
      </c>
      <c r="AG1111" s="11" t="e">
        <f t="shared" si="401"/>
        <v>#VALUE!</v>
      </c>
      <c r="AH1111" s="11" t="e">
        <f t="shared" si="402"/>
        <v>#VALUE!</v>
      </c>
    </row>
    <row r="1112" spans="1:34">
      <c r="A1112" s="3">
        <v>68272</v>
      </c>
      <c r="B1112" s="4" t="s">
        <v>103</v>
      </c>
      <c r="C1112" s="4" t="s">
        <v>103</v>
      </c>
      <c r="D1112" s="4" t="s">
        <v>103</v>
      </c>
      <c r="E1112" s="4" t="s">
        <v>103</v>
      </c>
      <c r="F1112" s="9" t="s">
        <v>103</v>
      </c>
      <c r="G1112" s="11" t="s">
        <v>103</v>
      </c>
      <c r="H1112" s="9" t="s">
        <v>103</v>
      </c>
      <c r="I1112" s="9" t="s">
        <v>103</v>
      </c>
      <c r="J1112" s="9" t="s">
        <v>103</v>
      </c>
      <c r="K1112" s="9" t="s">
        <v>103</v>
      </c>
      <c r="L1112" s="9" t="s">
        <v>103</v>
      </c>
      <c r="M1112" s="7" t="e">
        <f t="shared" si="381"/>
        <v>#VALUE!</v>
      </c>
      <c r="N1112" s="8" t="e">
        <f t="shared" si="382"/>
        <v>#VALUE!</v>
      </c>
      <c r="O1112" s="8" t="e">
        <f t="shared" si="383"/>
        <v>#VALUE!</v>
      </c>
      <c r="P1112" s="8" t="e">
        <f t="shared" si="384"/>
        <v>#VALUE!</v>
      </c>
      <c r="Q1112" s="8" t="e">
        <f t="shared" si="385"/>
        <v>#VALUE!</v>
      </c>
      <c r="R1112" s="8" t="e">
        <f t="shared" si="386"/>
        <v>#VALUE!</v>
      </c>
      <c r="S1112" s="8" t="e">
        <f t="shared" si="387"/>
        <v>#VALUE!</v>
      </c>
      <c r="T1112" s="8" t="e">
        <f t="shared" si="388"/>
        <v>#VALUE!</v>
      </c>
      <c r="U1112" s="8" t="e">
        <f t="shared" si="389"/>
        <v>#VALUE!</v>
      </c>
      <c r="V1112" s="8" t="e">
        <f t="shared" si="390"/>
        <v>#VALUE!</v>
      </c>
      <c r="W1112" s="8" t="e">
        <f t="shared" si="391"/>
        <v>#VALUE!</v>
      </c>
      <c r="X1112" s="11" t="e">
        <f t="shared" si="392"/>
        <v>#VALUE!</v>
      </c>
      <c r="Y1112" s="11" t="e">
        <f t="shared" si="393"/>
        <v>#VALUE!</v>
      </c>
      <c r="Z1112" s="11" t="e">
        <f t="shared" si="394"/>
        <v>#VALUE!</v>
      </c>
      <c r="AA1112" s="11" t="e">
        <f t="shared" si="395"/>
        <v>#VALUE!</v>
      </c>
      <c r="AB1112" s="11" t="e">
        <f t="shared" si="396"/>
        <v>#VALUE!</v>
      </c>
      <c r="AC1112" s="11" t="e">
        <f t="shared" si="397"/>
        <v>#VALUE!</v>
      </c>
      <c r="AD1112" s="11" t="e">
        <f t="shared" si="398"/>
        <v>#VALUE!</v>
      </c>
      <c r="AE1112" s="11" t="e">
        <f t="shared" si="399"/>
        <v>#VALUE!</v>
      </c>
      <c r="AF1112" s="11" t="e">
        <f t="shared" si="400"/>
        <v>#VALUE!</v>
      </c>
      <c r="AG1112" s="11" t="e">
        <f t="shared" si="401"/>
        <v>#VALUE!</v>
      </c>
      <c r="AH1112" s="11" t="e">
        <f t="shared" si="402"/>
        <v>#VALUE!</v>
      </c>
    </row>
    <row r="1113" spans="1:34">
      <c r="A1113" s="3">
        <v>68303</v>
      </c>
      <c r="B1113" s="4" t="s">
        <v>103</v>
      </c>
      <c r="C1113" s="4" t="s">
        <v>103</v>
      </c>
      <c r="D1113" s="4" t="s">
        <v>103</v>
      </c>
      <c r="E1113" s="4" t="s">
        <v>103</v>
      </c>
      <c r="F1113" s="9" t="s">
        <v>103</v>
      </c>
      <c r="G1113" s="11" t="s">
        <v>103</v>
      </c>
      <c r="H1113" s="9" t="s">
        <v>103</v>
      </c>
      <c r="I1113" s="9" t="s">
        <v>103</v>
      </c>
      <c r="J1113" s="9" t="s">
        <v>103</v>
      </c>
      <c r="K1113" s="9" t="s">
        <v>103</v>
      </c>
      <c r="L1113" s="9" t="s">
        <v>103</v>
      </c>
      <c r="M1113" s="7" t="e">
        <f t="shared" si="381"/>
        <v>#VALUE!</v>
      </c>
      <c r="N1113" s="8" t="e">
        <f t="shared" si="382"/>
        <v>#VALUE!</v>
      </c>
      <c r="O1113" s="8" t="e">
        <f t="shared" si="383"/>
        <v>#VALUE!</v>
      </c>
      <c r="P1113" s="8" t="e">
        <f t="shared" si="384"/>
        <v>#VALUE!</v>
      </c>
      <c r="Q1113" s="8" t="e">
        <f t="shared" si="385"/>
        <v>#VALUE!</v>
      </c>
      <c r="R1113" s="8" t="e">
        <f t="shared" si="386"/>
        <v>#VALUE!</v>
      </c>
      <c r="S1113" s="8" t="e">
        <f t="shared" si="387"/>
        <v>#VALUE!</v>
      </c>
      <c r="T1113" s="8" t="e">
        <f t="shared" si="388"/>
        <v>#VALUE!</v>
      </c>
      <c r="U1113" s="8" t="e">
        <f t="shared" si="389"/>
        <v>#VALUE!</v>
      </c>
      <c r="V1113" s="8" t="e">
        <f t="shared" si="390"/>
        <v>#VALUE!</v>
      </c>
      <c r="W1113" s="8" t="e">
        <f t="shared" si="391"/>
        <v>#VALUE!</v>
      </c>
      <c r="X1113" s="11" t="e">
        <f t="shared" si="392"/>
        <v>#VALUE!</v>
      </c>
      <c r="Y1113" s="11" t="e">
        <f t="shared" si="393"/>
        <v>#VALUE!</v>
      </c>
      <c r="Z1113" s="11" t="e">
        <f t="shared" si="394"/>
        <v>#VALUE!</v>
      </c>
      <c r="AA1113" s="11" t="e">
        <f t="shared" si="395"/>
        <v>#VALUE!</v>
      </c>
      <c r="AB1113" s="11" t="e">
        <f t="shared" si="396"/>
        <v>#VALUE!</v>
      </c>
      <c r="AC1113" s="11" t="e">
        <f t="shared" si="397"/>
        <v>#VALUE!</v>
      </c>
      <c r="AD1113" s="11" t="e">
        <f t="shared" si="398"/>
        <v>#VALUE!</v>
      </c>
      <c r="AE1113" s="11" t="e">
        <f t="shared" si="399"/>
        <v>#VALUE!</v>
      </c>
      <c r="AF1113" s="11" t="e">
        <f t="shared" si="400"/>
        <v>#VALUE!</v>
      </c>
      <c r="AG1113" s="11" t="e">
        <f t="shared" si="401"/>
        <v>#VALUE!</v>
      </c>
      <c r="AH1113" s="11" t="e">
        <f t="shared" si="402"/>
        <v>#VALUE!</v>
      </c>
    </row>
    <row r="1114" spans="1:34">
      <c r="A1114" s="3">
        <v>68334</v>
      </c>
      <c r="B1114" s="4" t="s">
        <v>103</v>
      </c>
      <c r="C1114" s="4" t="s">
        <v>103</v>
      </c>
      <c r="D1114" s="4" t="s">
        <v>103</v>
      </c>
      <c r="E1114" s="4" t="s">
        <v>103</v>
      </c>
      <c r="F1114" s="9" t="s">
        <v>103</v>
      </c>
      <c r="G1114" s="11" t="s">
        <v>103</v>
      </c>
      <c r="H1114" s="9" t="s">
        <v>103</v>
      </c>
      <c r="I1114" s="9" t="s">
        <v>103</v>
      </c>
      <c r="J1114" s="9" t="s">
        <v>103</v>
      </c>
      <c r="K1114" s="9" t="s">
        <v>103</v>
      </c>
      <c r="L1114" s="9" t="s">
        <v>103</v>
      </c>
      <c r="M1114" s="7" t="e">
        <f t="shared" si="381"/>
        <v>#VALUE!</v>
      </c>
      <c r="N1114" s="8" t="e">
        <f t="shared" si="382"/>
        <v>#VALUE!</v>
      </c>
      <c r="O1114" s="8" t="e">
        <f t="shared" si="383"/>
        <v>#VALUE!</v>
      </c>
      <c r="P1114" s="8" t="e">
        <f t="shared" si="384"/>
        <v>#VALUE!</v>
      </c>
      <c r="Q1114" s="8" t="e">
        <f t="shared" si="385"/>
        <v>#VALUE!</v>
      </c>
      <c r="R1114" s="8" t="e">
        <f t="shared" si="386"/>
        <v>#VALUE!</v>
      </c>
      <c r="S1114" s="8" t="e">
        <f t="shared" si="387"/>
        <v>#VALUE!</v>
      </c>
      <c r="T1114" s="8" t="e">
        <f t="shared" si="388"/>
        <v>#VALUE!</v>
      </c>
      <c r="U1114" s="8" t="e">
        <f t="shared" si="389"/>
        <v>#VALUE!</v>
      </c>
      <c r="V1114" s="8" t="e">
        <f t="shared" si="390"/>
        <v>#VALUE!</v>
      </c>
      <c r="W1114" s="8" t="e">
        <f t="shared" si="391"/>
        <v>#VALUE!</v>
      </c>
      <c r="X1114" s="11" t="e">
        <f t="shared" si="392"/>
        <v>#VALUE!</v>
      </c>
      <c r="Y1114" s="11" t="e">
        <f t="shared" si="393"/>
        <v>#VALUE!</v>
      </c>
      <c r="Z1114" s="11" t="e">
        <f t="shared" si="394"/>
        <v>#VALUE!</v>
      </c>
      <c r="AA1114" s="11" t="e">
        <f t="shared" si="395"/>
        <v>#VALUE!</v>
      </c>
      <c r="AB1114" s="11" t="e">
        <f t="shared" si="396"/>
        <v>#VALUE!</v>
      </c>
      <c r="AC1114" s="11" t="e">
        <f t="shared" si="397"/>
        <v>#VALUE!</v>
      </c>
      <c r="AD1114" s="11" t="e">
        <f t="shared" si="398"/>
        <v>#VALUE!</v>
      </c>
      <c r="AE1114" s="11" t="e">
        <f t="shared" si="399"/>
        <v>#VALUE!</v>
      </c>
      <c r="AF1114" s="11" t="e">
        <f t="shared" si="400"/>
        <v>#VALUE!</v>
      </c>
      <c r="AG1114" s="11" t="e">
        <f t="shared" si="401"/>
        <v>#VALUE!</v>
      </c>
      <c r="AH1114" s="11" t="e">
        <f t="shared" si="402"/>
        <v>#VALUE!</v>
      </c>
    </row>
    <row r="1115" spans="1:34">
      <c r="A1115" s="3">
        <v>68362</v>
      </c>
      <c r="B1115" s="4" t="s">
        <v>103</v>
      </c>
      <c r="C1115" s="4" t="s">
        <v>103</v>
      </c>
      <c r="D1115" s="4" t="s">
        <v>103</v>
      </c>
      <c r="E1115" s="4" t="s">
        <v>103</v>
      </c>
      <c r="F1115" s="9" t="s">
        <v>103</v>
      </c>
      <c r="G1115" s="11" t="s">
        <v>103</v>
      </c>
      <c r="H1115" s="9" t="s">
        <v>103</v>
      </c>
      <c r="I1115" s="9" t="s">
        <v>103</v>
      </c>
      <c r="J1115" s="9" t="s">
        <v>103</v>
      </c>
      <c r="K1115" s="9" t="s">
        <v>103</v>
      </c>
      <c r="L1115" s="9" t="s">
        <v>103</v>
      </c>
      <c r="M1115" s="7" t="e">
        <f t="shared" si="381"/>
        <v>#VALUE!</v>
      </c>
      <c r="N1115" s="8" t="e">
        <f t="shared" si="382"/>
        <v>#VALUE!</v>
      </c>
      <c r="O1115" s="8" t="e">
        <f t="shared" si="383"/>
        <v>#VALUE!</v>
      </c>
      <c r="P1115" s="8" t="e">
        <f t="shared" si="384"/>
        <v>#VALUE!</v>
      </c>
      <c r="Q1115" s="8" t="e">
        <f t="shared" si="385"/>
        <v>#VALUE!</v>
      </c>
      <c r="R1115" s="8" t="e">
        <f t="shared" si="386"/>
        <v>#VALUE!</v>
      </c>
      <c r="S1115" s="8" t="e">
        <f t="shared" si="387"/>
        <v>#VALUE!</v>
      </c>
      <c r="T1115" s="8" t="e">
        <f t="shared" si="388"/>
        <v>#VALUE!</v>
      </c>
      <c r="U1115" s="8" t="e">
        <f t="shared" si="389"/>
        <v>#VALUE!</v>
      </c>
      <c r="V1115" s="8" t="e">
        <f t="shared" si="390"/>
        <v>#VALUE!</v>
      </c>
      <c r="W1115" s="8" t="e">
        <f t="shared" si="391"/>
        <v>#VALUE!</v>
      </c>
      <c r="X1115" s="11" t="e">
        <f t="shared" si="392"/>
        <v>#VALUE!</v>
      </c>
      <c r="Y1115" s="11" t="e">
        <f t="shared" si="393"/>
        <v>#VALUE!</v>
      </c>
      <c r="Z1115" s="11" t="e">
        <f t="shared" si="394"/>
        <v>#VALUE!</v>
      </c>
      <c r="AA1115" s="11" t="e">
        <f t="shared" si="395"/>
        <v>#VALUE!</v>
      </c>
      <c r="AB1115" s="11" t="e">
        <f t="shared" si="396"/>
        <v>#VALUE!</v>
      </c>
      <c r="AC1115" s="11" t="e">
        <f t="shared" si="397"/>
        <v>#VALUE!</v>
      </c>
      <c r="AD1115" s="11" t="e">
        <f t="shared" si="398"/>
        <v>#VALUE!</v>
      </c>
      <c r="AE1115" s="11" t="e">
        <f t="shared" si="399"/>
        <v>#VALUE!</v>
      </c>
      <c r="AF1115" s="11" t="e">
        <f t="shared" si="400"/>
        <v>#VALUE!</v>
      </c>
      <c r="AG1115" s="11" t="e">
        <f t="shared" si="401"/>
        <v>#VALUE!</v>
      </c>
      <c r="AH1115" s="11" t="e">
        <f t="shared" si="402"/>
        <v>#VALUE!</v>
      </c>
    </row>
    <row r="1116" spans="1:34">
      <c r="A1116" s="3">
        <v>68393</v>
      </c>
      <c r="B1116" s="4" t="s">
        <v>103</v>
      </c>
      <c r="C1116" s="4" t="s">
        <v>103</v>
      </c>
      <c r="D1116" s="4" t="s">
        <v>103</v>
      </c>
      <c r="E1116" s="4" t="s">
        <v>103</v>
      </c>
      <c r="F1116" s="9" t="s">
        <v>103</v>
      </c>
      <c r="G1116" s="11" t="s">
        <v>103</v>
      </c>
      <c r="H1116" s="9" t="s">
        <v>103</v>
      </c>
      <c r="I1116" s="9" t="s">
        <v>103</v>
      </c>
      <c r="J1116" s="9" t="s">
        <v>103</v>
      </c>
      <c r="K1116" s="9" t="s">
        <v>103</v>
      </c>
      <c r="L1116" s="9" t="s">
        <v>103</v>
      </c>
      <c r="M1116" s="7" t="e">
        <f t="shared" si="381"/>
        <v>#VALUE!</v>
      </c>
      <c r="N1116" s="8" t="e">
        <f t="shared" si="382"/>
        <v>#VALUE!</v>
      </c>
      <c r="O1116" s="8" t="e">
        <f t="shared" si="383"/>
        <v>#VALUE!</v>
      </c>
      <c r="P1116" s="8" t="e">
        <f t="shared" si="384"/>
        <v>#VALUE!</v>
      </c>
      <c r="Q1116" s="8" t="e">
        <f t="shared" si="385"/>
        <v>#VALUE!</v>
      </c>
      <c r="R1116" s="8" t="e">
        <f t="shared" si="386"/>
        <v>#VALUE!</v>
      </c>
      <c r="S1116" s="8" t="e">
        <f t="shared" si="387"/>
        <v>#VALUE!</v>
      </c>
      <c r="T1116" s="8" t="e">
        <f t="shared" si="388"/>
        <v>#VALUE!</v>
      </c>
      <c r="U1116" s="8" t="e">
        <f t="shared" si="389"/>
        <v>#VALUE!</v>
      </c>
      <c r="V1116" s="8" t="e">
        <f t="shared" si="390"/>
        <v>#VALUE!</v>
      </c>
      <c r="W1116" s="8" t="e">
        <f t="shared" si="391"/>
        <v>#VALUE!</v>
      </c>
      <c r="X1116" s="11" t="e">
        <f t="shared" si="392"/>
        <v>#VALUE!</v>
      </c>
      <c r="Y1116" s="11" t="e">
        <f t="shared" si="393"/>
        <v>#VALUE!</v>
      </c>
      <c r="Z1116" s="11" t="e">
        <f t="shared" si="394"/>
        <v>#VALUE!</v>
      </c>
      <c r="AA1116" s="11" t="e">
        <f t="shared" si="395"/>
        <v>#VALUE!</v>
      </c>
      <c r="AB1116" s="11" t="e">
        <f t="shared" si="396"/>
        <v>#VALUE!</v>
      </c>
      <c r="AC1116" s="11" t="e">
        <f t="shared" si="397"/>
        <v>#VALUE!</v>
      </c>
      <c r="AD1116" s="11" t="e">
        <f t="shared" si="398"/>
        <v>#VALUE!</v>
      </c>
      <c r="AE1116" s="11" t="e">
        <f t="shared" si="399"/>
        <v>#VALUE!</v>
      </c>
      <c r="AF1116" s="11" t="e">
        <f t="shared" si="400"/>
        <v>#VALUE!</v>
      </c>
      <c r="AG1116" s="11" t="e">
        <f t="shared" si="401"/>
        <v>#VALUE!</v>
      </c>
      <c r="AH1116" s="11" t="e">
        <f t="shared" si="402"/>
        <v>#VALUE!</v>
      </c>
    </row>
    <row r="1117" spans="1:34">
      <c r="A1117" s="3">
        <v>68423</v>
      </c>
      <c r="B1117" s="4" t="s">
        <v>103</v>
      </c>
      <c r="C1117" s="4" t="s">
        <v>103</v>
      </c>
      <c r="D1117" s="4" t="s">
        <v>103</v>
      </c>
      <c r="E1117" s="4" t="s">
        <v>103</v>
      </c>
      <c r="F1117" s="9" t="s">
        <v>103</v>
      </c>
      <c r="G1117" s="11" t="s">
        <v>103</v>
      </c>
      <c r="H1117" s="9" t="s">
        <v>103</v>
      </c>
      <c r="I1117" s="9" t="s">
        <v>103</v>
      </c>
      <c r="J1117" s="9" t="s">
        <v>103</v>
      </c>
      <c r="K1117" s="9" t="s">
        <v>103</v>
      </c>
      <c r="L1117" s="9" t="s">
        <v>103</v>
      </c>
      <c r="M1117" s="7" t="e">
        <f t="shared" si="381"/>
        <v>#VALUE!</v>
      </c>
      <c r="N1117" s="8" t="e">
        <f t="shared" si="382"/>
        <v>#VALUE!</v>
      </c>
      <c r="O1117" s="8" t="e">
        <f t="shared" si="383"/>
        <v>#VALUE!</v>
      </c>
      <c r="P1117" s="8" t="e">
        <f t="shared" si="384"/>
        <v>#VALUE!</v>
      </c>
      <c r="Q1117" s="8" t="e">
        <f t="shared" si="385"/>
        <v>#VALUE!</v>
      </c>
      <c r="R1117" s="8" t="e">
        <f t="shared" si="386"/>
        <v>#VALUE!</v>
      </c>
      <c r="S1117" s="8" t="e">
        <f t="shared" si="387"/>
        <v>#VALUE!</v>
      </c>
      <c r="T1117" s="8" t="e">
        <f t="shared" si="388"/>
        <v>#VALUE!</v>
      </c>
      <c r="U1117" s="8" t="e">
        <f t="shared" si="389"/>
        <v>#VALUE!</v>
      </c>
      <c r="V1117" s="8" t="e">
        <f t="shared" si="390"/>
        <v>#VALUE!</v>
      </c>
      <c r="W1117" s="8" t="e">
        <f t="shared" si="391"/>
        <v>#VALUE!</v>
      </c>
      <c r="X1117" s="11" t="e">
        <f t="shared" si="392"/>
        <v>#VALUE!</v>
      </c>
      <c r="Y1117" s="11" t="e">
        <f t="shared" si="393"/>
        <v>#VALUE!</v>
      </c>
      <c r="Z1117" s="11" t="e">
        <f t="shared" si="394"/>
        <v>#VALUE!</v>
      </c>
      <c r="AA1117" s="11" t="e">
        <f t="shared" si="395"/>
        <v>#VALUE!</v>
      </c>
      <c r="AB1117" s="11" t="e">
        <f t="shared" si="396"/>
        <v>#VALUE!</v>
      </c>
      <c r="AC1117" s="11" t="e">
        <f t="shared" si="397"/>
        <v>#VALUE!</v>
      </c>
      <c r="AD1117" s="11" t="e">
        <f t="shared" si="398"/>
        <v>#VALUE!</v>
      </c>
      <c r="AE1117" s="11" t="e">
        <f t="shared" si="399"/>
        <v>#VALUE!</v>
      </c>
      <c r="AF1117" s="11" t="e">
        <f t="shared" si="400"/>
        <v>#VALUE!</v>
      </c>
      <c r="AG1117" s="11" t="e">
        <f t="shared" si="401"/>
        <v>#VALUE!</v>
      </c>
      <c r="AH1117" s="11" t="e">
        <f t="shared" si="402"/>
        <v>#VALUE!</v>
      </c>
    </row>
    <row r="1118" spans="1:34">
      <c r="A1118" s="3">
        <v>68454</v>
      </c>
      <c r="B1118" s="4" t="s">
        <v>103</v>
      </c>
      <c r="C1118" s="4" t="s">
        <v>103</v>
      </c>
      <c r="D1118" s="4" t="s">
        <v>103</v>
      </c>
      <c r="E1118" s="4" t="s">
        <v>103</v>
      </c>
      <c r="F1118" s="9" t="s">
        <v>103</v>
      </c>
      <c r="G1118" s="11" t="s">
        <v>103</v>
      </c>
      <c r="H1118" s="9" t="s">
        <v>103</v>
      </c>
      <c r="I1118" s="9" t="s">
        <v>103</v>
      </c>
      <c r="J1118" s="9" t="s">
        <v>103</v>
      </c>
      <c r="K1118" s="9" t="s">
        <v>103</v>
      </c>
      <c r="L1118" s="9" t="s">
        <v>103</v>
      </c>
      <c r="M1118" s="7" t="e">
        <f t="shared" si="381"/>
        <v>#VALUE!</v>
      </c>
      <c r="N1118" s="8" t="e">
        <f t="shared" si="382"/>
        <v>#VALUE!</v>
      </c>
      <c r="O1118" s="8" t="e">
        <f t="shared" si="383"/>
        <v>#VALUE!</v>
      </c>
      <c r="P1118" s="8" t="e">
        <f t="shared" si="384"/>
        <v>#VALUE!</v>
      </c>
      <c r="Q1118" s="8" t="e">
        <f t="shared" si="385"/>
        <v>#VALUE!</v>
      </c>
      <c r="R1118" s="8" t="e">
        <f t="shared" si="386"/>
        <v>#VALUE!</v>
      </c>
      <c r="S1118" s="8" t="e">
        <f t="shared" si="387"/>
        <v>#VALUE!</v>
      </c>
      <c r="T1118" s="8" t="e">
        <f t="shared" si="388"/>
        <v>#VALUE!</v>
      </c>
      <c r="U1118" s="8" t="e">
        <f t="shared" si="389"/>
        <v>#VALUE!</v>
      </c>
      <c r="V1118" s="8" t="e">
        <f t="shared" si="390"/>
        <v>#VALUE!</v>
      </c>
      <c r="W1118" s="8" t="e">
        <f t="shared" si="391"/>
        <v>#VALUE!</v>
      </c>
      <c r="X1118" s="11" t="e">
        <f t="shared" si="392"/>
        <v>#VALUE!</v>
      </c>
      <c r="Y1118" s="11" t="e">
        <f t="shared" si="393"/>
        <v>#VALUE!</v>
      </c>
      <c r="Z1118" s="11" t="e">
        <f t="shared" si="394"/>
        <v>#VALUE!</v>
      </c>
      <c r="AA1118" s="11" t="e">
        <f t="shared" si="395"/>
        <v>#VALUE!</v>
      </c>
      <c r="AB1118" s="11" t="e">
        <f t="shared" si="396"/>
        <v>#VALUE!</v>
      </c>
      <c r="AC1118" s="11" t="e">
        <f t="shared" si="397"/>
        <v>#VALUE!</v>
      </c>
      <c r="AD1118" s="11" t="e">
        <f t="shared" si="398"/>
        <v>#VALUE!</v>
      </c>
      <c r="AE1118" s="11" t="e">
        <f t="shared" si="399"/>
        <v>#VALUE!</v>
      </c>
      <c r="AF1118" s="11" t="e">
        <f t="shared" si="400"/>
        <v>#VALUE!</v>
      </c>
      <c r="AG1118" s="11" t="e">
        <f t="shared" si="401"/>
        <v>#VALUE!</v>
      </c>
      <c r="AH1118" s="11" t="e">
        <f t="shared" si="402"/>
        <v>#VALUE!</v>
      </c>
    </row>
    <row r="1119" spans="1:34">
      <c r="A1119" s="3">
        <v>68484</v>
      </c>
      <c r="B1119" s="4" t="s">
        <v>103</v>
      </c>
      <c r="C1119" s="4" t="s">
        <v>103</v>
      </c>
      <c r="D1119" s="4" t="s">
        <v>103</v>
      </c>
      <c r="E1119" s="4" t="s">
        <v>103</v>
      </c>
      <c r="F1119" s="9" t="s">
        <v>103</v>
      </c>
      <c r="G1119" s="11" t="s">
        <v>103</v>
      </c>
      <c r="H1119" s="9" t="s">
        <v>103</v>
      </c>
      <c r="I1119" s="9" t="s">
        <v>103</v>
      </c>
      <c r="J1119" s="9" t="s">
        <v>103</v>
      </c>
      <c r="K1119" s="9" t="s">
        <v>103</v>
      </c>
      <c r="L1119" s="9" t="s">
        <v>103</v>
      </c>
      <c r="M1119" s="7" t="e">
        <f t="shared" si="381"/>
        <v>#VALUE!</v>
      </c>
      <c r="N1119" s="8" t="e">
        <f t="shared" si="382"/>
        <v>#VALUE!</v>
      </c>
      <c r="O1119" s="8" t="e">
        <f t="shared" si="383"/>
        <v>#VALUE!</v>
      </c>
      <c r="P1119" s="8" t="e">
        <f t="shared" si="384"/>
        <v>#VALUE!</v>
      </c>
      <c r="Q1119" s="8" t="e">
        <f t="shared" si="385"/>
        <v>#VALUE!</v>
      </c>
      <c r="R1119" s="8" t="e">
        <f t="shared" si="386"/>
        <v>#VALUE!</v>
      </c>
      <c r="S1119" s="8" t="e">
        <f t="shared" si="387"/>
        <v>#VALUE!</v>
      </c>
      <c r="T1119" s="8" t="e">
        <f t="shared" si="388"/>
        <v>#VALUE!</v>
      </c>
      <c r="U1119" s="8" t="e">
        <f t="shared" si="389"/>
        <v>#VALUE!</v>
      </c>
      <c r="V1119" s="8" t="e">
        <f t="shared" si="390"/>
        <v>#VALUE!</v>
      </c>
      <c r="W1119" s="8" t="e">
        <f t="shared" si="391"/>
        <v>#VALUE!</v>
      </c>
      <c r="X1119" s="11" t="e">
        <f t="shared" si="392"/>
        <v>#VALUE!</v>
      </c>
      <c r="Y1119" s="11" t="e">
        <f t="shared" si="393"/>
        <v>#VALUE!</v>
      </c>
      <c r="Z1119" s="11" t="e">
        <f t="shared" si="394"/>
        <v>#VALUE!</v>
      </c>
      <c r="AA1119" s="11" t="e">
        <f t="shared" si="395"/>
        <v>#VALUE!</v>
      </c>
      <c r="AB1119" s="11" t="e">
        <f t="shared" si="396"/>
        <v>#VALUE!</v>
      </c>
      <c r="AC1119" s="11" t="e">
        <f t="shared" si="397"/>
        <v>#VALUE!</v>
      </c>
      <c r="AD1119" s="11" t="e">
        <f t="shared" si="398"/>
        <v>#VALUE!</v>
      </c>
      <c r="AE1119" s="11" t="e">
        <f t="shared" si="399"/>
        <v>#VALUE!</v>
      </c>
      <c r="AF1119" s="11" t="e">
        <f t="shared" si="400"/>
        <v>#VALUE!</v>
      </c>
      <c r="AG1119" s="11" t="e">
        <f t="shared" si="401"/>
        <v>#VALUE!</v>
      </c>
      <c r="AH1119" s="11" t="e">
        <f t="shared" si="402"/>
        <v>#VALUE!</v>
      </c>
    </row>
    <row r="1120" spans="1:34">
      <c r="A1120" s="3">
        <v>68515</v>
      </c>
      <c r="B1120" s="4" t="s">
        <v>103</v>
      </c>
      <c r="C1120" s="4" t="s">
        <v>103</v>
      </c>
      <c r="D1120" s="4" t="s">
        <v>103</v>
      </c>
      <c r="E1120" s="4" t="s">
        <v>103</v>
      </c>
      <c r="F1120" s="9" t="s">
        <v>103</v>
      </c>
      <c r="G1120" s="11" t="s">
        <v>103</v>
      </c>
      <c r="H1120" s="9" t="s">
        <v>103</v>
      </c>
      <c r="I1120" s="9" t="s">
        <v>103</v>
      </c>
      <c r="J1120" s="9" t="s">
        <v>103</v>
      </c>
      <c r="K1120" s="9" t="s">
        <v>103</v>
      </c>
      <c r="L1120" s="9" t="s">
        <v>103</v>
      </c>
      <c r="M1120" s="7" t="e">
        <f t="shared" si="381"/>
        <v>#VALUE!</v>
      </c>
      <c r="N1120" s="8" t="e">
        <f t="shared" si="382"/>
        <v>#VALUE!</v>
      </c>
      <c r="O1120" s="8" t="e">
        <f t="shared" si="383"/>
        <v>#VALUE!</v>
      </c>
      <c r="P1120" s="8" t="e">
        <f t="shared" si="384"/>
        <v>#VALUE!</v>
      </c>
      <c r="Q1120" s="8" t="e">
        <f t="shared" si="385"/>
        <v>#VALUE!</v>
      </c>
      <c r="R1120" s="8" t="e">
        <f t="shared" si="386"/>
        <v>#VALUE!</v>
      </c>
      <c r="S1120" s="8" t="e">
        <f t="shared" si="387"/>
        <v>#VALUE!</v>
      </c>
      <c r="T1120" s="8" t="e">
        <f t="shared" si="388"/>
        <v>#VALUE!</v>
      </c>
      <c r="U1120" s="8" t="e">
        <f t="shared" si="389"/>
        <v>#VALUE!</v>
      </c>
      <c r="V1120" s="8" t="e">
        <f t="shared" si="390"/>
        <v>#VALUE!</v>
      </c>
      <c r="W1120" s="8" t="e">
        <f t="shared" si="391"/>
        <v>#VALUE!</v>
      </c>
      <c r="X1120" s="11" t="e">
        <f t="shared" si="392"/>
        <v>#VALUE!</v>
      </c>
      <c r="Y1120" s="11" t="e">
        <f t="shared" si="393"/>
        <v>#VALUE!</v>
      </c>
      <c r="Z1120" s="11" t="e">
        <f t="shared" si="394"/>
        <v>#VALUE!</v>
      </c>
      <c r="AA1120" s="11" t="e">
        <f t="shared" si="395"/>
        <v>#VALUE!</v>
      </c>
      <c r="AB1120" s="11" t="e">
        <f t="shared" si="396"/>
        <v>#VALUE!</v>
      </c>
      <c r="AC1120" s="11" t="e">
        <f t="shared" si="397"/>
        <v>#VALUE!</v>
      </c>
      <c r="AD1120" s="11" t="e">
        <f t="shared" si="398"/>
        <v>#VALUE!</v>
      </c>
      <c r="AE1120" s="11" t="e">
        <f t="shared" si="399"/>
        <v>#VALUE!</v>
      </c>
      <c r="AF1120" s="11" t="e">
        <f t="shared" si="400"/>
        <v>#VALUE!</v>
      </c>
      <c r="AG1120" s="11" t="e">
        <f t="shared" si="401"/>
        <v>#VALUE!</v>
      </c>
      <c r="AH1120" s="11" t="e">
        <f t="shared" si="402"/>
        <v>#VALUE!</v>
      </c>
    </row>
    <row r="1121" spans="1:34">
      <c r="A1121" s="3">
        <v>68546</v>
      </c>
      <c r="B1121" s="4" t="s">
        <v>103</v>
      </c>
      <c r="C1121" s="4" t="s">
        <v>103</v>
      </c>
      <c r="D1121" s="4" t="s">
        <v>103</v>
      </c>
      <c r="E1121" s="4" t="s">
        <v>103</v>
      </c>
      <c r="F1121" s="9" t="s">
        <v>103</v>
      </c>
      <c r="G1121" s="11" t="s">
        <v>103</v>
      </c>
      <c r="H1121" s="9" t="s">
        <v>103</v>
      </c>
      <c r="I1121" s="9" t="s">
        <v>103</v>
      </c>
      <c r="J1121" s="9" t="s">
        <v>103</v>
      </c>
      <c r="K1121" s="9" t="s">
        <v>103</v>
      </c>
      <c r="L1121" s="9" t="s">
        <v>103</v>
      </c>
      <c r="M1121" s="7" t="e">
        <f t="shared" si="381"/>
        <v>#VALUE!</v>
      </c>
      <c r="N1121" s="8" t="e">
        <f t="shared" si="382"/>
        <v>#VALUE!</v>
      </c>
      <c r="O1121" s="8" t="e">
        <f t="shared" si="383"/>
        <v>#VALUE!</v>
      </c>
      <c r="P1121" s="8" t="e">
        <f t="shared" si="384"/>
        <v>#VALUE!</v>
      </c>
      <c r="Q1121" s="8" t="e">
        <f t="shared" si="385"/>
        <v>#VALUE!</v>
      </c>
      <c r="R1121" s="8" t="e">
        <f t="shared" si="386"/>
        <v>#VALUE!</v>
      </c>
      <c r="S1121" s="8" t="e">
        <f t="shared" si="387"/>
        <v>#VALUE!</v>
      </c>
      <c r="T1121" s="8" t="e">
        <f t="shared" si="388"/>
        <v>#VALUE!</v>
      </c>
      <c r="U1121" s="8" t="e">
        <f t="shared" si="389"/>
        <v>#VALUE!</v>
      </c>
      <c r="V1121" s="8" t="e">
        <f t="shared" si="390"/>
        <v>#VALUE!</v>
      </c>
      <c r="W1121" s="8" t="e">
        <f t="shared" si="391"/>
        <v>#VALUE!</v>
      </c>
      <c r="X1121" s="11" t="e">
        <f t="shared" si="392"/>
        <v>#VALUE!</v>
      </c>
      <c r="Y1121" s="11" t="e">
        <f t="shared" si="393"/>
        <v>#VALUE!</v>
      </c>
      <c r="Z1121" s="11" t="e">
        <f t="shared" si="394"/>
        <v>#VALUE!</v>
      </c>
      <c r="AA1121" s="11" t="e">
        <f t="shared" si="395"/>
        <v>#VALUE!</v>
      </c>
      <c r="AB1121" s="11" t="e">
        <f t="shared" si="396"/>
        <v>#VALUE!</v>
      </c>
      <c r="AC1121" s="11" t="e">
        <f t="shared" si="397"/>
        <v>#VALUE!</v>
      </c>
      <c r="AD1121" s="11" t="e">
        <f t="shared" si="398"/>
        <v>#VALUE!</v>
      </c>
      <c r="AE1121" s="11" t="e">
        <f t="shared" si="399"/>
        <v>#VALUE!</v>
      </c>
      <c r="AF1121" s="11" t="e">
        <f t="shared" si="400"/>
        <v>#VALUE!</v>
      </c>
      <c r="AG1121" s="11" t="e">
        <f t="shared" si="401"/>
        <v>#VALUE!</v>
      </c>
      <c r="AH1121" s="11" t="e">
        <f t="shared" si="402"/>
        <v>#VALUE!</v>
      </c>
    </row>
    <row r="1122" spans="1:34">
      <c r="A1122" s="3">
        <v>68576</v>
      </c>
      <c r="B1122" s="4" t="s">
        <v>103</v>
      </c>
      <c r="C1122" s="4" t="s">
        <v>103</v>
      </c>
      <c r="D1122" s="4" t="s">
        <v>103</v>
      </c>
      <c r="E1122" s="4" t="s">
        <v>103</v>
      </c>
      <c r="F1122" s="9" t="s">
        <v>103</v>
      </c>
      <c r="G1122" s="11" t="s">
        <v>103</v>
      </c>
      <c r="H1122" s="9" t="s">
        <v>103</v>
      </c>
      <c r="I1122" s="9" t="s">
        <v>103</v>
      </c>
      <c r="J1122" s="9" t="s">
        <v>103</v>
      </c>
      <c r="K1122" s="9" t="s">
        <v>103</v>
      </c>
      <c r="L1122" s="9" t="s">
        <v>103</v>
      </c>
      <c r="M1122" s="7" t="e">
        <f t="shared" si="381"/>
        <v>#VALUE!</v>
      </c>
      <c r="N1122" s="8" t="e">
        <f t="shared" si="382"/>
        <v>#VALUE!</v>
      </c>
      <c r="O1122" s="8" t="e">
        <f t="shared" si="383"/>
        <v>#VALUE!</v>
      </c>
      <c r="P1122" s="8" t="e">
        <f t="shared" si="384"/>
        <v>#VALUE!</v>
      </c>
      <c r="Q1122" s="8" t="e">
        <f t="shared" si="385"/>
        <v>#VALUE!</v>
      </c>
      <c r="R1122" s="8" t="e">
        <f t="shared" si="386"/>
        <v>#VALUE!</v>
      </c>
      <c r="S1122" s="8" t="e">
        <f t="shared" si="387"/>
        <v>#VALUE!</v>
      </c>
      <c r="T1122" s="8" t="e">
        <f t="shared" si="388"/>
        <v>#VALUE!</v>
      </c>
      <c r="U1122" s="8" t="e">
        <f t="shared" si="389"/>
        <v>#VALUE!</v>
      </c>
      <c r="V1122" s="8" t="e">
        <f t="shared" si="390"/>
        <v>#VALUE!</v>
      </c>
      <c r="W1122" s="8" t="e">
        <f t="shared" si="391"/>
        <v>#VALUE!</v>
      </c>
      <c r="X1122" s="11" t="e">
        <f t="shared" si="392"/>
        <v>#VALUE!</v>
      </c>
      <c r="Y1122" s="11" t="e">
        <f t="shared" si="393"/>
        <v>#VALUE!</v>
      </c>
      <c r="Z1122" s="11" t="e">
        <f t="shared" si="394"/>
        <v>#VALUE!</v>
      </c>
      <c r="AA1122" s="11" t="e">
        <f t="shared" si="395"/>
        <v>#VALUE!</v>
      </c>
      <c r="AB1122" s="11" t="e">
        <f t="shared" si="396"/>
        <v>#VALUE!</v>
      </c>
      <c r="AC1122" s="11" t="e">
        <f t="shared" si="397"/>
        <v>#VALUE!</v>
      </c>
      <c r="AD1122" s="11" t="e">
        <f t="shared" si="398"/>
        <v>#VALUE!</v>
      </c>
      <c r="AE1122" s="11" t="e">
        <f t="shared" si="399"/>
        <v>#VALUE!</v>
      </c>
      <c r="AF1122" s="11" t="e">
        <f t="shared" si="400"/>
        <v>#VALUE!</v>
      </c>
      <c r="AG1122" s="11" t="e">
        <f t="shared" si="401"/>
        <v>#VALUE!</v>
      </c>
      <c r="AH1122" s="11" t="e">
        <f t="shared" si="402"/>
        <v>#VALUE!</v>
      </c>
    </row>
    <row r="1123" spans="1:34">
      <c r="A1123" s="3">
        <v>68607</v>
      </c>
      <c r="B1123" s="4" t="s">
        <v>103</v>
      </c>
      <c r="C1123" s="4" t="s">
        <v>103</v>
      </c>
      <c r="D1123" s="4" t="s">
        <v>103</v>
      </c>
      <c r="E1123" s="4" t="s">
        <v>103</v>
      </c>
      <c r="F1123" s="9" t="s">
        <v>103</v>
      </c>
      <c r="G1123" s="11" t="s">
        <v>103</v>
      </c>
      <c r="H1123" s="9" t="s">
        <v>103</v>
      </c>
      <c r="I1123" s="9" t="s">
        <v>103</v>
      </c>
      <c r="J1123" s="9" t="s">
        <v>103</v>
      </c>
      <c r="K1123" s="9" t="s">
        <v>103</v>
      </c>
      <c r="L1123" s="9" t="s">
        <v>103</v>
      </c>
      <c r="M1123" s="7" t="e">
        <f t="shared" si="381"/>
        <v>#VALUE!</v>
      </c>
      <c r="N1123" s="8" t="e">
        <f t="shared" si="382"/>
        <v>#VALUE!</v>
      </c>
      <c r="O1123" s="8" t="e">
        <f t="shared" si="383"/>
        <v>#VALUE!</v>
      </c>
      <c r="P1123" s="8" t="e">
        <f t="shared" si="384"/>
        <v>#VALUE!</v>
      </c>
      <c r="Q1123" s="8" t="e">
        <f t="shared" si="385"/>
        <v>#VALUE!</v>
      </c>
      <c r="R1123" s="8" t="e">
        <f t="shared" si="386"/>
        <v>#VALUE!</v>
      </c>
      <c r="S1123" s="8" t="e">
        <f t="shared" si="387"/>
        <v>#VALUE!</v>
      </c>
      <c r="T1123" s="8" t="e">
        <f t="shared" si="388"/>
        <v>#VALUE!</v>
      </c>
      <c r="U1123" s="8" t="e">
        <f t="shared" si="389"/>
        <v>#VALUE!</v>
      </c>
      <c r="V1123" s="8" t="e">
        <f t="shared" si="390"/>
        <v>#VALUE!</v>
      </c>
      <c r="W1123" s="8" t="e">
        <f t="shared" si="391"/>
        <v>#VALUE!</v>
      </c>
      <c r="X1123" s="11" t="e">
        <f t="shared" si="392"/>
        <v>#VALUE!</v>
      </c>
      <c r="Y1123" s="11" t="e">
        <f t="shared" si="393"/>
        <v>#VALUE!</v>
      </c>
      <c r="Z1123" s="11" t="e">
        <f t="shared" si="394"/>
        <v>#VALUE!</v>
      </c>
      <c r="AA1123" s="11" t="e">
        <f t="shared" si="395"/>
        <v>#VALUE!</v>
      </c>
      <c r="AB1123" s="11" t="e">
        <f t="shared" si="396"/>
        <v>#VALUE!</v>
      </c>
      <c r="AC1123" s="11" t="e">
        <f t="shared" si="397"/>
        <v>#VALUE!</v>
      </c>
      <c r="AD1123" s="11" t="e">
        <f t="shared" si="398"/>
        <v>#VALUE!</v>
      </c>
      <c r="AE1123" s="11" t="e">
        <f t="shared" si="399"/>
        <v>#VALUE!</v>
      </c>
      <c r="AF1123" s="11" t="e">
        <f t="shared" si="400"/>
        <v>#VALUE!</v>
      </c>
      <c r="AG1123" s="11" t="e">
        <f t="shared" si="401"/>
        <v>#VALUE!</v>
      </c>
      <c r="AH1123" s="11" t="e">
        <f t="shared" si="402"/>
        <v>#VALUE!</v>
      </c>
    </row>
    <row r="1124" spans="1:34">
      <c r="A1124" s="3">
        <v>68637</v>
      </c>
      <c r="B1124" s="4" t="s">
        <v>103</v>
      </c>
      <c r="C1124" s="4" t="s">
        <v>103</v>
      </c>
      <c r="D1124" s="4" t="s">
        <v>103</v>
      </c>
      <c r="E1124" s="4" t="s">
        <v>103</v>
      </c>
      <c r="F1124" s="9" t="s">
        <v>103</v>
      </c>
      <c r="G1124" s="11" t="s">
        <v>103</v>
      </c>
      <c r="H1124" s="9" t="s">
        <v>103</v>
      </c>
      <c r="I1124" s="9" t="s">
        <v>103</v>
      </c>
      <c r="J1124" s="9" t="s">
        <v>103</v>
      </c>
      <c r="K1124" s="9" t="s">
        <v>103</v>
      </c>
      <c r="L1124" s="9" t="s">
        <v>103</v>
      </c>
      <c r="M1124" s="7" t="e">
        <f t="shared" si="381"/>
        <v>#VALUE!</v>
      </c>
      <c r="N1124" s="8" t="e">
        <f t="shared" si="382"/>
        <v>#VALUE!</v>
      </c>
      <c r="O1124" s="8" t="e">
        <f t="shared" si="383"/>
        <v>#VALUE!</v>
      </c>
      <c r="P1124" s="8" t="e">
        <f t="shared" si="384"/>
        <v>#VALUE!</v>
      </c>
      <c r="Q1124" s="8" t="e">
        <f t="shared" si="385"/>
        <v>#VALUE!</v>
      </c>
      <c r="R1124" s="8" t="e">
        <f t="shared" si="386"/>
        <v>#VALUE!</v>
      </c>
      <c r="S1124" s="8" t="e">
        <f t="shared" si="387"/>
        <v>#VALUE!</v>
      </c>
      <c r="T1124" s="8" t="e">
        <f t="shared" si="388"/>
        <v>#VALUE!</v>
      </c>
      <c r="U1124" s="8" t="e">
        <f t="shared" si="389"/>
        <v>#VALUE!</v>
      </c>
      <c r="V1124" s="8" t="e">
        <f t="shared" si="390"/>
        <v>#VALUE!</v>
      </c>
      <c r="W1124" s="8" t="e">
        <f t="shared" si="391"/>
        <v>#VALUE!</v>
      </c>
      <c r="X1124" s="11" t="e">
        <f t="shared" si="392"/>
        <v>#VALUE!</v>
      </c>
      <c r="Y1124" s="11" t="e">
        <f t="shared" si="393"/>
        <v>#VALUE!</v>
      </c>
      <c r="Z1124" s="11" t="e">
        <f t="shared" si="394"/>
        <v>#VALUE!</v>
      </c>
      <c r="AA1124" s="11" t="e">
        <f t="shared" si="395"/>
        <v>#VALUE!</v>
      </c>
      <c r="AB1124" s="11" t="e">
        <f t="shared" si="396"/>
        <v>#VALUE!</v>
      </c>
      <c r="AC1124" s="11" t="e">
        <f t="shared" si="397"/>
        <v>#VALUE!</v>
      </c>
      <c r="AD1124" s="11" t="e">
        <f t="shared" si="398"/>
        <v>#VALUE!</v>
      </c>
      <c r="AE1124" s="11" t="e">
        <f t="shared" si="399"/>
        <v>#VALUE!</v>
      </c>
      <c r="AF1124" s="11" t="e">
        <f t="shared" si="400"/>
        <v>#VALUE!</v>
      </c>
      <c r="AG1124" s="11" t="e">
        <f t="shared" si="401"/>
        <v>#VALUE!</v>
      </c>
      <c r="AH1124" s="11" t="e">
        <f t="shared" si="402"/>
        <v>#VALUE!</v>
      </c>
    </row>
    <row r="1125" spans="1:34">
      <c r="A1125" s="3">
        <v>68668</v>
      </c>
      <c r="B1125" s="4" t="s">
        <v>103</v>
      </c>
      <c r="C1125" s="4" t="s">
        <v>103</v>
      </c>
      <c r="D1125" s="4" t="s">
        <v>103</v>
      </c>
      <c r="E1125" s="4" t="s">
        <v>103</v>
      </c>
      <c r="F1125" s="9" t="s">
        <v>103</v>
      </c>
      <c r="G1125" s="11" t="s">
        <v>103</v>
      </c>
      <c r="H1125" s="9" t="s">
        <v>103</v>
      </c>
      <c r="I1125" s="9" t="s">
        <v>103</v>
      </c>
      <c r="J1125" s="9" t="s">
        <v>103</v>
      </c>
      <c r="K1125" s="9" t="s">
        <v>103</v>
      </c>
      <c r="L1125" s="9" t="s">
        <v>103</v>
      </c>
      <c r="M1125" s="7" t="e">
        <f t="shared" si="381"/>
        <v>#VALUE!</v>
      </c>
      <c r="N1125" s="8" t="e">
        <f t="shared" si="382"/>
        <v>#VALUE!</v>
      </c>
      <c r="O1125" s="8" t="e">
        <f t="shared" si="383"/>
        <v>#VALUE!</v>
      </c>
      <c r="P1125" s="8" t="e">
        <f t="shared" si="384"/>
        <v>#VALUE!</v>
      </c>
      <c r="Q1125" s="8" t="e">
        <f t="shared" si="385"/>
        <v>#VALUE!</v>
      </c>
      <c r="R1125" s="8" t="e">
        <f t="shared" si="386"/>
        <v>#VALUE!</v>
      </c>
      <c r="S1125" s="8" t="e">
        <f t="shared" si="387"/>
        <v>#VALUE!</v>
      </c>
      <c r="T1125" s="8" t="e">
        <f t="shared" si="388"/>
        <v>#VALUE!</v>
      </c>
      <c r="U1125" s="8" t="e">
        <f t="shared" si="389"/>
        <v>#VALUE!</v>
      </c>
      <c r="V1125" s="8" t="e">
        <f t="shared" si="390"/>
        <v>#VALUE!</v>
      </c>
      <c r="W1125" s="8" t="e">
        <f t="shared" si="391"/>
        <v>#VALUE!</v>
      </c>
      <c r="X1125" s="11" t="e">
        <f t="shared" si="392"/>
        <v>#VALUE!</v>
      </c>
      <c r="Y1125" s="11" t="e">
        <f t="shared" si="393"/>
        <v>#VALUE!</v>
      </c>
      <c r="Z1125" s="11" t="e">
        <f t="shared" si="394"/>
        <v>#VALUE!</v>
      </c>
      <c r="AA1125" s="11" t="e">
        <f t="shared" si="395"/>
        <v>#VALUE!</v>
      </c>
      <c r="AB1125" s="11" t="e">
        <f t="shared" si="396"/>
        <v>#VALUE!</v>
      </c>
      <c r="AC1125" s="11" t="e">
        <f t="shared" si="397"/>
        <v>#VALUE!</v>
      </c>
      <c r="AD1125" s="11" t="e">
        <f t="shared" si="398"/>
        <v>#VALUE!</v>
      </c>
      <c r="AE1125" s="11" t="e">
        <f t="shared" si="399"/>
        <v>#VALUE!</v>
      </c>
      <c r="AF1125" s="11" t="e">
        <f t="shared" si="400"/>
        <v>#VALUE!</v>
      </c>
      <c r="AG1125" s="11" t="e">
        <f t="shared" si="401"/>
        <v>#VALUE!</v>
      </c>
      <c r="AH1125" s="11" t="e">
        <f t="shared" si="402"/>
        <v>#VALUE!</v>
      </c>
    </row>
    <row r="1126" spans="1:34">
      <c r="A1126" s="3">
        <v>68699</v>
      </c>
      <c r="B1126" s="4" t="s">
        <v>103</v>
      </c>
      <c r="C1126" s="4" t="s">
        <v>103</v>
      </c>
      <c r="D1126" s="4" t="s">
        <v>103</v>
      </c>
      <c r="E1126" s="4" t="s">
        <v>103</v>
      </c>
      <c r="F1126" s="9" t="s">
        <v>103</v>
      </c>
      <c r="G1126" s="11" t="s">
        <v>103</v>
      </c>
      <c r="H1126" s="9" t="s">
        <v>103</v>
      </c>
      <c r="I1126" s="9" t="s">
        <v>103</v>
      </c>
      <c r="J1126" s="9" t="s">
        <v>103</v>
      </c>
      <c r="K1126" s="9" t="s">
        <v>103</v>
      </c>
      <c r="L1126" s="9" t="s">
        <v>103</v>
      </c>
      <c r="M1126" s="7" t="e">
        <f t="shared" si="381"/>
        <v>#VALUE!</v>
      </c>
      <c r="N1126" s="8" t="e">
        <f t="shared" si="382"/>
        <v>#VALUE!</v>
      </c>
      <c r="O1126" s="8" t="e">
        <f t="shared" si="383"/>
        <v>#VALUE!</v>
      </c>
      <c r="P1126" s="8" t="e">
        <f t="shared" si="384"/>
        <v>#VALUE!</v>
      </c>
      <c r="Q1126" s="8" t="e">
        <f t="shared" si="385"/>
        <v>#VALUE!</v>
      </c>
      <c r="R1126" s="8" t="e">
        <f t="shared" si="386"/>
        <v>#VALUE!</v>
      </c>
      <c r="S1126" s="8" t="e">
        <f t="shared" si="387"/>
        <v>#VALUE!</v>
      </c>
      <c r="T1126" s="8" t="e">
        <f t="shared" si="388"/>
        <v>#VALUE!</v>
      </c>
      <c r="U1126" s="8" t="e">
        <f t="shared" si="389"/>
        <v>#VALUE!</v>
      </c>
      <c r="V1126" s="8" t="e">
        <f t="shared" si="390"/>
        <v>#VALUE!</v>
      </c>
      <c r="W1126" s="8" t="e">
        <f t="shared" si="391"/>
        <v>#VALUE!</v>
      </c>
      <c r="X1126" s="11" t="e">
        <f t="shared" si="392"/>
        <v>#VALUE!</v>
      </c>
      <c r="Y1126" s="11" t="e">
        <f t="shared" si="393"/>
        <v>#VALUE!</v>
      </c>
      <c r="Z1126" s="11" t="e">
        <f t="shared" si="394"/>
        <v>#VALUE!</v>
      </c>
      <c r="AA1126" s="11" t="e">
        <f t="shared" si="395"/>
        <v>#VALUE!</v>
      </c>
      <c r="AB1126" s="11" t="e">
        <f t="shared" si="396"/>
        <v>#VALUE!</v>
      </c>
      <c r="AC1126" s="11" t="e">
        <f t="shared" si="397"/>
        <v>#VALUE!</v>
      </c>
      <c r="AD1126" s="11" t="e">
        <f t="shared" si="398"/>
        <v>#VALUE!</v>
      </c>
      <c r="AE1126" s="11" t="e">
        <f t="shared" si="399"/>
        <v>#VALUE!</v>
      </c>
      <c r="AF1126" s="11" t="e">
        <f t="shared" si="400"/>
        <v>#VALUE!</v>
      </c>
      <c r="AG1126" s="11" t="e">
        <f t="shared" si="401"/>
        <v>#VALUE!</v>
      </c>
      <c r="AH1126" s="11" t="e">
        <f t="shared" si="402"/>
        <v>#VALUE!</v>
      </c>
    </row>
    <row r="1127" spans="1:34">
      <c r="A1127" s="3">
        <v>68728</v>
      </c>
      <c r="B1127" s="4" t="s">
        <v>103</v>
      </c>
      <c r="C1127" s="4" t="s">
        <v>103</v>
      </c>
      <c r="D1127" s="4" t="s">
        <v>103</v>
      </c>
      <c r="E1127" s="4" t="s">
        <v>103</v>
      </c>
      <c r="F1127" s="9" t="s">
        <v>103</v>
      </c>
      <c r="G1127" s="11" t="s">
        <v>103</v>
      </c>
      <c r="H1127" s="9" t="s">
        <v>103</v>
      </c>
      <c r="I1127" s="9" t="s">
        <v>103</v>
      </c>
      <c r="J1127" s="9" t="s">
        <v>103</v>
      </c>
      <c r="K1127" s="9" t="s">
        <v>103</v>
      </c>
      <c r="L1127" s="9" t="s">
        <v>103</v>
      </c>
      <c r="M1127" s="7" t="e">
        <f t="shared" si="381"/>
        <v>#VALUE!</v>
      </c>
      <c r="N1127" s="8" t="e">
        <f t="shared" si="382"/>
        <v>#VALUE!</v>
      </c>
      <c r="O1127" s="8" t="e">
        <f t="shared" si="383"/>
        <v>#VALUE!</v>
      </c>
      <c r="P1127" s="8" t="e">
        <f t="shared" si="384"/>
        <v>#VALUE!</v>
      </c>
      <c r="Q1127" s="8" t="e">
        <f t="shared" si="385"/>
        <v>#VALUE!</v>
      </c>
      <c r="R1127" s="8" t="e">
        <f t="shared" si="386"/>
        <v>#VALUE!</v>
      </c>
      <c r="S1127" s="8" t="e">
        <f t="shared" si="387"/>
        <v>#VALUE!</v>
      </c>
      <c r="T1127" s="8" t="e">
        <f t="shared" si="388"/>
        <v>#VALUE!</v>
      </c>
      <c r="U1127" s="8" t="e">
        <f t="shared" si="389"/>
        <v>#VALUE!</v>
      </c>
      <c r="V1127" s="8" t="e">
        <f t="shared" si="390"/>
        <v>#VALUE!</v>
      </c>
      <c r="W1127" s="8" t="e">
        <f t="shared" si="391"/>
        <v>#VALUE!</v>
      </c>
      <c r="X1127" s="11" t="e">
        <f t="shared" si="392"/>
        <v>#VALUE!</v>
      </c>
      <c r="Y1127" s="11" t="e">
        <f t="shared" si="393"/>
        <v>#VALUE!</v>
      </c>
      <c r="Z1127" s="11" t="e">
        <f t="shared" si="394"/>
        <v>#VALUE!</v>
      </c>
      <c r="AA1127" s="11" t="e">
        <f t="shared" si="395"/>
        <v>#VALUE!</v>
      </c>
      <c r="AB1127" s="11" t="e">
        <f t="shared" si="396"/>
        <v>#VALUE!</v>
      </c>
      <c r="AC1127" s="11" t="e">
        <f t="shared" si="397"/>
        <v>#VALUE!</v>
      </c>
      <c r="AD1127" s="11" t="e">
        <f t="shared" si="398"/>
        <v>#VALUE!</v>
      </c>
      <c r="AE1127" s="11" t="e">
        <f t="shared" si="399"/>
        <v>#VALUE!</v>
      </c>
      <c r="AF1127" s="11" t="e">
        <f t="shared" si="400"/>
        <v>#VALUE!</v>
      </c>
      <c r="AG1127" s="11" t="e">
        <f t="shared" si="401"/>
        <v>#VALUE!</v>
      </c>
      <c r="AH1127" s="11" t="e">
        <f t="shared" si="402"/>
        <v>#VALUE!</v>
      </c>
    </row>
    <row r="1128" spans="1:34">
      <c r="A1128" s="3">
        <v>68759</v>
      </c>
      <c r="B1128" s="4" t="s">
        <v>103</v>
      </c>
      <c r="C1128" s="4" t="s">
        <v>103</v>
      </c>
      <c r="D1128" s="4" t="s">
        <v>103</v>
      </c>
      <c r="E1128" s="4" t="s">
        <v>103</v>
      </c>
      <c r="F1128" s="9" t="s">
        <v>103</v>
      </c>
      <c r="G1128" s="11" t="s">
        <v>103</v>
      </c>
      <c r="H1128" s="9" t="s">
        <v>103</v>
      </c>
      <c r="I1128" s="9" t="s">
        <v>103</v>
      </c>
      <c r="J1128" s="9" t="s">
        <v>103</v>
      </c>
      <c r="K1128" s="9" t="s">
        <v>103</v>
      </c>
      <c r="L1128" s="9" t="s">
        <v>103</v>
      </c>
      <c r="M1128" s="7" t="e">
        <f t="shared" si="381"/>
        <v>#VALUE!</v>
      </c>
      <c r="N1128" s="8" t="e">
        <f t="shared" si="382"/>
        <v>#VALUE!</v>
      </c>
      <c r="O1128" s="8" t="e">
        <f t="shared" si="383"/>
        <v>#VALUE!</v>
      </c>
      <c r="P1128" s="8" t="e">
        <f t="shared" si="384"/>
        <v>#VALUE!</v>
      </c>
      <c r="Q1128" s="8" t="e">
        <f t="shared" si="385"/>
        <v>#VALUE!</v>
      </c>
      <c r="R1128" s="8" t="e">
        <f t="shared" si="386"/>
        <v>#VALUE!</v>
      </c>
      <c r="S1128" s="8" t="e">
        <f t="shared" si="387"/>
        <v>#VALUE!</v>
      </c>
      <c r="T1128" s="8" t="e">
        <f t="shared" si="388"/>
        <v>#VALUE!</v>
      </c>
      <c r="U1128" s="8" t="e">
        <f t="shared" si="389"/>
        <v>#VALUE!</v>
      </c>
      <c r="V1128" s="8" t="e">
        <f t="shared" si="390"/>
        <v>#VALUE!</v>
      </c>
      <c r="W1128" s="8" t="e">
        <f t="shared" si="391"/>
        <v>#VALUE!</v>
      </c>
      <c r="X1128" s="11" t="e">
        <f t="shared" si="392"/>
        <v>#VALUE!</v>
      </c>
      <c r="Y1128" s="11" t="e">
        <f t="shared" si="393"/>
        <v>#VALUE!</v>
      </c>
      <c r="Z1128" s="11" t="e">
        <f t="shared" si="394"/>
        <v>#VALUE!</v>
      </c>
      <c r="AA1128" s="11" t="e">
        <f t="shared" si="395"/>
        <v>#VALUE!</v>
      </c>
      <c r="AB1128" s="11" t="e">
        <f t="shared" si="396"/>
        <v>#VALUE!</v>
      </c>
      <c r="AC1128" s="11" t="e">
        <f t="shared" si="397"/>
        <v>#VALUE!</v>
      </c>
      <c r="AD1128" s="11" t="e">
        <f t="shared" si="398"/>
        <v>#VALUE!</v>
      </c>
      <c r="AE1128" s="11" t="e">
        <f t="shared" si="399"/>
        <v>#VALUE!</v>
      </c>
      <c r="AF1128" s="11" t="e">
        <f t="shared" si="400"/>
        <v>#VALUE!</v>
      </c>
      <c r="AG1128" s="11" t="e">
        <f t="shared" si="401"/>
        <v>#VALUE!</v>
      </c>
      <c r="AH1128" s="11" t="e">
        <f t="shared" si="402"/>
        <v>#VALUE!</v>
      </c>
    </row>
    <row r="1129" spans="1:34">
      <c r="A1129" s="3">
        <v>68789</v>
      </c>
      <c r="B1129" s="4" t="s">
        <v>103</v>
      </c>
      <c r="C1129" s="4" t="s">
        <v>103</v>
      </c>
      <c r="D1129" s="4" t="s">
        <v>103</v>
      </c>
      <c r="E1129" s="4" t="s">
        <v>103</v>
      </c>
      <c r="F1129" s="9" t="s">
        <v>103</v>
      </c>
      <c r="G1129" s="11" t="s">
        <v>103</v>
      </c>
      <c r="H1129" s="9" t="s">
        <v>103</v>
      </c>
      <c r="I1129" s="9" t="s">
        <v>103</v>
      </c>
      <c r="J1129" s="9" t="s">
        <v>103</v>
      </c>
      <c r="K1129" s="9" t="s">
        <v>103</v>
      </c>
      <c r="L1129" s="9" t="s">
        <v>103</v>
      </c>
      <c r="M1129" s="7" t="e">
        <f t="shared" si="381"/>
        <v>#VALUE!</v>
      </c>
      <c r="N1129" s="8" t="e">
        <f t="shared" si="382"/>
        <v>#VALUE!</v>
      </c>
      <c r="O1129" s="8" t="e">
        <f t="shared" si="383"/>
        <v>#VALUE!</v>
      </c>
      <c r="P1129" s="8" t="e">
        <f t="shared" si="384"/>
        <v>#VALUE!</v>
      </c>
      <c r="Q1129" s="8" t="e">
        <f t="shared" si="385"/>
        <v>#VALUE!</v>
      </c>
      <c r="R1129" s="8" t="e">
        <f t="shared" si="386"/>
        <v>#VALUE!</v>
      </c>
      <c r="S1129" s="8" t="e">
        <f t="shared" si="387"/>
        <v>#VALUE!</v>
      </c>
      <c r="T1129" s="8" t="e">
        <f t="shared" si="388"/>
        <v>#VALUE!</v>
      </c>
      <c r="U1129" s="8" t="e">
        <f t="shared" si="389"/>
        <v>#VALUE!</v>
      </c>
      <c r="V1129" s="8" t="e">
        <f t="shared" si="390"/>
        <v>#VALUE!</v>
      </c>
      <c r="W1129" s="8" t="e">
        <f t="shared" si="391"/>
        <v>#VALUE!</v>
      </c>
      <c r="X1129" s="11" t="e">
        <f t="shared" si="392"/>
        <v>#VALUE!</v>
      </c>
      <c r="Y1129" s="11" t="e">
        <f t="shared" si="393"/>
        <v>#VALUE!</v>
      </c>
      <c r="Z1129" s="11" t="e">
        <f t="shared" si="394"/>
        <v>#VALUE!</v>
      </c>
      <c r="AA1129" s="11" t="e">
        <f t="shared" si="395"/>
        <v>#VALUE!</v>
      </c>
      <c r="AB1129" s="11" t="e">
        <f t="shared" si="396"/>
        <v>#VALUE!</v>
      </c>
      <c r="AC1129" s="11" t="e">
        <f t="shared" si="397"/>
        <v>#VALUE!</v>
      </c>
      <c r="AD1129" s="11" t="e">
        <f t="shared" si="398"/>
        <v>#VALUE!</v>
      </c>
      <c r="AE1129" s="11" t="e">
        <f t="shared" si="399"/>
        <v>#VALUE!</v>
      </c>
      <c r="AF1129" s="11" t="e">
        <f t="shared" si="400"/>
        <v>#VALUE!</v>
      </c>
      <c r="AG1129" s="11" t="e">
        <f t="shared" si="401"/>
        <v>#VALUE!</v>
      </c>
      <c r="AH1129" s="11" t="e">
        <f t="shared" si="402"/>
        <v>#VALUE!</v>
      </c>
    </row>
    <row r="1130" spans="1:34">
      <c r="A1130" s="3">
        <v>68820</v>
      </c>
      <c r="B1130" s="4" t="s">
        <v>103</v>
      </c>
      <c r="C1130" s="4" t="s">
        <v>103</v>
      </c>
      <c r="D1130" s="4" t="s">
        <v>103</v>
      </c>
      <c r="E1130" s="4" t="s">
        <v>103</v>
      </c>
      <c r="F1130" s="9" t="s">
        <v>103</v>
      </c>
      <c r="G1130" s="11" t="s">
        <v>103</v>
      </c>
      <c r="H1130" s="9" t="s">
        <v>103</v>
      </c>
      <c r="I1130" s="9" t="s">
        <v>103</v>
      </c>
      <c r="J1130" s="9" t="s">
        <v>103</v>
      </c>
      <c r="K1130" s="9" t="s">
        <v>103</v>
      </c>
      <c r="L1130" s="9" t="s">
        <v>103</v>
      </c>
      <c r="M1130" s="7" t="e">
        <f t="shared" si="381"/>
        <v>#VALUE!</v>
      </c>
      <c r="N1130" s="8" t="e">
        <f t="shared" si="382"/>
        <v>#VALUE!</v>
      </c>
      <c r="O1130" s="8" t="e">
        <f t="shared" si="383"/>
        <v>#VALUE!</v>
      </c>
      <c r="P1130" s="8" t="e">
        <f t="shared" si="384"/>
        <v>#VALUE!</v>
      </c>
      <c r="Q1130" s="8" t="e">
        <f t="shared" si="385"/>
        <v>#VALUE!</v>
      </c>
      <c r="R1130" s="8" t="e">
        <f t="shared" si="386"/>
        <v>#VALUE!</v>
      </c>
      <c r="S1130" s="8" t="e">
        <f t="shared" si="387"/>
        <v>#VALUE!</v>
      </c>
      <c r="T1130" s="8" t="e">
        <f t="shared" si="388"/>
        <v>#VALUE!</v>
      </c>
      <c r="U1130" s="8" t="e">
        <f t="shared" si="389"/>
        <v>#VALUE!</v>
      </c>
      <c r="V1130" s="8" t="e">
        <f t="shared" si="390"/>
        <v>#VALUE!</v>
      </c>
      <c r="W1130" s="8" t="e">
        <f t="shared" si="391"/>
        <v>#VALUE!</v>
      </c>
      <c r="X1130" s="11" t="e">
        <f t="shared" si="392"/>
        <v>#VALUE!</v>
      </c>
      <c r="Y1130" s="11" t="e">
        <f t="shared" si="393"/>
        <v>#VALUE!</v>
      </c>
      <c r="Z1130" s="11" t="e">
        <f t="shared" si="394"/>
        <v>#VALUE!</v>
      </c>
      <c r="AA1130" s="11" t="e">
        <f t="shared" si="395"/>
        <v>#VALUE!</v>
      </c>
      <c r="AB1130" s="11" t="e">
        <f t="shared" si="396"/>
        <v>#VALUE!</v>
      </c>
      <c r="AC1130" s="11" t="e">
        <f t="shared" si="397"/>
        <v>#VALUE!</v>
      </c>
      <c r="AD1130" s="11" t="e">
        <f t="shared" si="398"/>
        <v>#VALUE!</v>
      </c>
      <c r="AE1130" s="11" t="e">
        <f t="shared" si="399"/>
        <v>#VALUE!</v>
      </c>
      <c r="AF1130" s="11" t="e">
        <f t="shared" si="400"/>
        <v>#VALUE!</v>
      </c>
      <c r="AG1130" s="11" t="e">
        <f t="shared" si="401"/>
        <v>#VALUE!</v>
      </c>
      <c r="AH1130" s="11" t="e">
        <f t="shared" si="402"/>
        <v>#VALUE!</v>
      </c>
    </row>
    <row r="1131" spans="1:34">
      <c r="A1131" s="3">
        <v>68850</v>
      </c>
      <c r="B1131" s="4" t="s">
        <v>103</v>
      </c>
      <c r="C1131" s="4" t="s">
        <v>103</v>
      </c>
      <c r="D1131" s="4" t="s">
        <v>103</v>
      </c>
      <c r="E1131" s="4" t="s">
        <v>103</v>
      </c>
      <c r="F1131" s="9" t="s">
        <v>103</v>
      </c>
      <c r="G1131" s="11" t="s">
        <v>103</v>
      </c>
      <c r="H1131" s="9" t="s">
        <v>103</v>
      </c>
      <c r="I1131" s="9" t="s">
        <v>103</v>
      </c>
      <c r="J1131" s="9" t="s">
        <v>103</v>
      </c>
      <c r="K1131" s="9" t="s">
        <v>103</v>
      </c>
      <c r="L1131" s="9" t="s">
        <v>103</v>
      </c>
      <c r="M1131" s="7" t="e">
        <f t="shared" si="381"/>
        <v>#VALUE!</v>
      </c>
      <c r="N1131" s="8" t="e">
        <f t="shared" si="382"/>
        <v>#VALUE!</v>
      </c>
      <c r="O1131" s="8" t="e">
        <f t="shared" si="383"/>
        <v>#VALUE!</v>
      </c>
      <c r="P1131" s="8" t="e">
        <f t="shared" si="384"/>
        <v>#VALUE!</v>
      </c>
      <c r="Q1131" s="8" t="e">
        <f t="shared" si="385"/>
        <v>#VALUE!</v>
      </c>
      <c r="R1131" s="8" t="e">
        <f t="shared" si="386"/>
        <v>#VALUE!</v>
      </c>
      <c r="S1131" s="8" t="e">
        <f t="shared" si="387"/>
        <v>#VALUE!</v>
      </c>
      <c r="T1131" s="8" t="e">
        <f t="shared" si="388"/>
        <v>#VALUE!</v>
      </c>
      <c r="U1131" s="8" t="e">
        <f t="shared" si="389"/>
        <v>#VALUE!</v>
      </c>
      <c r="V1131" s="8" t="e">
        <f t="shared" si="390"/>
        <v>#VALUE!</v>
      </c>
      <c r="W1131" s="8" t="e">
        <f t="shared" si="391"/>
        <v>#VALUE!</v>
      </c>
      <c r="X1131" s="11" t="e">
        <f t="shared" si="392"/>
        <v>#VALUE!</v>
      </c>
      <c r="Y1131" s="11" t="e">
        <f t="shared" si="393"/>
        <v>#VALUE!</v>
      </c>
      <c r="Z1131" s="11" t="e">
        <f t="shared" si="394"/>
        <v>#VALUE!</v>
      </c>
      <c r="AA1131" s="11" t="e">
        <f t="shared" si="395"/>
        <v>#VALUE!</v>
      </c>
      <c r="AB1131" s="11" t="e">
        <f t="shared" si="396"/>
        <v>#VALUE!</v>
      </c>
      <c r="AC1131" s="11" t="e">
        <f t="shared" si="397"/>
        <v>#VALUE!</v>
      </c>
      <c r="AD1131" s="11" t="e">
        <f t="shared" si="398"/>
        <v>#VALUE!</v>
      </c>
      <c r="AE1131" s="11" t="e">
        <f t="shared" si="399"/>
        <v>#VALUE!</v>
      </c>
      <c r="AF1131" s="11" t="e">
        <f t="shared" si="400"/>
        <v>#VALUE!</v>
      </c>
      <c r="AG1131" s="11" t="e">
        <f t="shared" si="401"/>
        <v>#VALUE!</v>
      </c>
      <c r="AH1131" s="11" t="e">
        <f t="shared" si="402"/>
        <v>#VALUE!</v>
      </c>
    </row>
    <row r="1132" spans="1:34">
      <c r="A1132" s="3">
        <v>68881</v>
      </c>
      <c r="B1132" s="4" t="s">
        <v>103</v>
      </c>
      <c r="C1132" s="4" t="s">
        <v>103</v>
      </c>
      <c r="D1132" s="4" t="s">
        <v>103</v>
      </c>
      <c r="E1132" s="4" t="s">
        <v>103</v>
      </c>
      <c r="F1132" s="9" t="s">
        <v>103</v>
      </c>
      <c r="G1132" s="11" t="s">
        <v>103</v>
      </c>
      <c r="H1132" s="9" t="s">
        <v>103</v>
      </c>
      <c r="I1132" s="9" t="s">
        <v>103</v>
      </c>
      <c r="J1132" s="9" t="s">
        <v>103</v>
      </c>
      <c r="K1132" s="9" t="s">
        <v>103</v>
      </c>
      <c r="L1132" s="9" t="s">
        <v>103</v>
      </c>
      <c r="M1132" s="7" t="e">
        <f t="shared" si="381"/>
        <v>#VALUE!</v>
      </c>
      <c r="N1132" s="8" t="e">
        <f t="shared" si="382"/>
        <v>#VALUE!</v>
      </c>
      <c r="O1132" s="8" t="e">
        <f t="shared" si="383"/>
        <v>#VALUE!</v>
      </c>
      <c r="P1132" s="8" t="e">
        <f t="shared" si="384"/>
        <v>#VALUE!</v>
      </c>
      <c r="Q1132" s="8" t="e">
        <f t="shared" si="385"/>
        <v>#VALUE!</v>
      </c>
      <c r="R1132" s="8" t="e">
        <f t="shared" si="386"/>
        <v>#VALUE!</v>
      </c>
      <c r="S1132" s="8" t="e">
        <f t="shared" si="387"/>
        <v>#VALUE!</v>
      </c>
      <c r="T1132" s="8" t="e">
        <f t="shared" si="388"/>
        <v>#VALUE!</v>
      </c>
      <c r="U1132" s="8" t="e">
        <f t="shared" si="389"/>
        <v>#VALUE!</v>
      </c>
      <c r="V1132" s="8" t="e">
        <f t="shared" si="390"/>
        <v>#VALUE!</v>
      </c>
      <c r="W1132" s="8" t="e">
        <f t="shared" si="391"/>
        <v>#VALUE!</v>
      </c>
      <c r="X1132" s="11" t="e">
        <f t="shared" si="392"/>
        <v>#VALUE!</v>
      </c>
      <c r="Y1132" s="11" t="e">
        <f t="shared" si="393"/>
        <v>#VALUE!</v>
      </c>
      <c r="Z1132" s="11" t="e">
        <f t="shared" si="394"/>
        <v>#VALUE!</v>
      </c>
      <c r="AA1132" s="11" t="e">
        <f t="shared" si="395"/>
        <v>#VALUE!</v>
      </c>
      <c r="AB1132" s="11" t="e">
        <f t="shared" si="396"/>
        <v>#VALUE!</v>
      </c>
      <c r="AC1132" s="11" t="e">
        <f t="shared" si="397"/>
        <v>#VALUE!</v>
      </c>
      <c r="AD1132" s="11" t="e">
        <f t="shared" si="398"/>
        <v>#VALUE!</v>
      </c>
      <c r="AE1132" s="11" t="e">
        <f t="shared" si="399"/>
        <v>#VALUE!</v>
      </c>
      <c r="AF1132" s="11" t="e">
        <f t="shared" si="400"/>
        <v>#VALUE!</v>
      </c>
      <c r="AG1132" s="11" t="e">
        <f t="shared" si="401"/>
        <v>#VALUE!</v>
      </c>
      <c r="AH1132" s="11" t="e">
        <f t="shared" si="402"/>
        <v>#VALUE!</v>
      </c>
    </row>
    <row r="1133" spans="1:34">
      <c r="A1133" s="3">
        <v>68912</v>
      </c>
      <c r="B1133" s="4" t="s">
        <v>103</v>
      </c>
      <c r="C1133" s="4" t="s">
        <v>103</v>
      </c>
      <c r="D1133" s="4" t="s">
        <v>103</v>
      </c>
      <c r="E1133" s="4" t="s">
        <v>103</v>
      </c>
      <c r="F1133" s="9" t="s">
        <v>103</v>
      </c>
      <c r="G1133" s="11" t="s">
        <v>103</v>
      </c>
      <c r="H1133" s="9" t="s">
        <v>103</v>
      </c>
      <c r="I1133" s="9" t="s">
        <v>103</v>
      </c>
      <c r="J1133" s="9" t="s">
        <v>103</v>
      </c>
      <c r="K1133" s="9" t="s">
        <v>103</v>
      </c>
      <c r="L1133" s="9" t="s">
        <v>103</v>
      </c>
      <c r="M1133" s="7" t="e">
        <f t="shared" si="381"/>
        <v>#VALUE!</v>
      </c>
      <c r="N1133" s="8" t="e">
        <f t="shared" si="382"/>
        <v>#VALUE!</v>
      </c>
      <c r="O1133" s="8" t="e">
        <f t="shared" si="383"/>
        <v>#VALUE!</v>
      </c>
      <c r="P1133" s="8" t="e">
        <f t="shared" si="384"/>
        <v>#VALUE!</v>
      </c>
      <c r="Q1133" s="8" t="e">
        <f t="shared" si="385"/>
        <v>#VALUE!</v>
      </c>
      <c r="R1133" s="8" t="e">
        <f t="shared" si="386"/>
        <v>#VALUE!</v>
      </c>
      <c r="S1133" s="8" t="e">
        <f t="shared" si="387"/>
        <v>#VALUE!</v>
      </c>
      <c r="T1133" s="8" t="e">
        <f t="shared" si="388"/>
        <v>#VALUE!</v>
      </c>
      <c r="U1133" s="8" t="e">
        <f t="shared" si="389"/>
        <v>#VALUE!</v>
      </c>
      <c r="V1133" s="8" t="e">
        <f t="shared" si="390"/>
        <v>#VALUE!</v>
      </c>
      <c r="W1133" s="8" t="e">
        <f t="shared" si="391"/>
        <v>#VALUE!</v>
      </c>
      <c r="X1133" s="11" t="e">
        <f t="shared" si="392"/>
        <v>#VALUE!</v>
      </c>
      <c r="Y1133" s="11" t="e">
        <f t="shared" si="393"/>
        <v>#VALUE!</v>
      </c>
      <c r="Z1133" s="11" t="e">
        <f t="shared" si="394"/>
        <v>#VALUE!</v>
      </c>
      <c r="AA1133" s="11" t="e">
        <f t="shared" si="395"/>
        <v>#VALUE!</v>
      </c>
      <c r="AB1133" s="11" t="e">
        <f t="shared" si="396"/>
        <v>#VALUE!</v>
      </c>
      <c r="AC1133" s="11" t="e">
        <f t="shared" si="397"/>
        <v>#VALUE!</v>
      </c>
      <c r="AD1133" s="11" t="e">
        <f t="shared" si="398"/>
        <v>#VALUE!</v>
      </c>
      <c r="AE1133" s="11" t="e">
        <f t="shared" si="399"/>
        <v>#VALUE!</v>
      </c>
      <c r="AF1133" s="11" t="e">
        <f t="shared" si="400"/>
        <v>#VALUE!</v>
      </c>
      <c r="AG1133" s="11" t="e">
        <f t="shared" si="401"/>
        <v>#VALUE!</v>
      </c>
      <c r="AH1133" s="11" t="e">
        <f t="shared" si="402"/>
        <v>#VALUE!</v>
      </c>
    </row>
    <row r="1134" spans="1:34">
      <c r="A1134" s="3">
        <v>68942</v>
      </c>
      <c r="B1134" s="4" t="s">
        <v>103</v>
      </c>
      <c r="C1134" s="4" t="s">
        <v>103</v>
      </c>
      <c r="D1134" s="4" t="s">
        <v>103</v>
      </c>
      <c r="E1134" s="4" t="s">
        <v>103</v>
      </c>
      <c r="F1134" s="9" t="s">
        <v>103</v>
      </c>
      <c r="G1134" s="11" t="s">
        <v>103</v>
      </c>
      <c r="H1134" s="9" t="s">
        <v>103</v>
      </c>
      <c r="I1134" s="9" t="s">
        <v>103</v>
      </c>
      <c r="J1134" s="9" t="s">
        <v>103</v>
      </c>
      <c r="K1134" s="9" t="s">
        <v>103</v>
      </c>
      <c r="L1134" s="9" t="s">
        <v>103</v>
      </c>
      <c r="M1134" s="7" t="e">
        <f t="shared" si="381"/>
        <v>#VALUE!</v>
      </c>
      <c r="N1134" s="8" t="e">
        <f t="shared" si="382"/>
        <v>#VALUE!</v>
      </c>
      <c r="O1134" s="8" t="e">
        <f t="shared" si="383"/>
        <v>#VALUE!</v>
      </c>
      <c r="P1134" s="8" t="e">
        <f t="shared" si="384"/>
        <v>#VALUE!</v>
      </c>
      <c r="Q1134" s="8" t="e">
        <f t="shared" si="385"/>
        <v>#VALUE!</v>
      </c>
      <c r="R1134" s="8" t="e">
        <f t="shared" si="386"/>
        <v>#VALUE!</v>
      </c>
      <c r="S1134" s="8" t="e">
        <f t="shared" si="387"/>
        <v>#VALUE!</v>
      </c>
      <c r="T1134" s="8" t="e">
        <f t="shared" si="388"/>
        <v>#VALUE!</v>
      </c>
      <c r="U1134" s="8" t="e">
        <f t="shared" si="389"/>
        <v>#VALUE!</v>
      </c>
      <c r="V1134" s="8" t="e">
        <f t="shared" si="390"/>
        <v>#VALUE!</v>
      </c>
      <c r="W1134" s="8" t="e">
        <f t="shared" si="391"/>
        <v>#VALUE!</v>
      </c>
      <c r="X1134" s="11" t="e">
        <f t="shared" si="392"/>
        <v>#VALUE!</v>
      </c>
      <c r="Y1134" s="11" t="e">
        <f t="shared" si="393"/>
        <v>#VALUE!</v>
      </c>
      <c r="Z1134" s="11" t="e">
        <f t="shared" si="394"/>
        <v>#VALUE!</v>
      </c>
      <c r="AA1134" s="11" t="e">
        <f t="shared" si="395"/>
        <v>#VALUE!</v>
      </c>
      <c r="AB1134" s="11" t="e">
        <f t="shared" si="396"/>
        <v>#VALUE!</v>
      </c>
      <c r="AC1134" s="11" t="e">
        <f t="shared" si="397"/>
        <v>#VALUE!</v>
      </c>
      <c r="AD1134" s="11" t="e">
        <f t="shared" si="398"/>
        <v>#VALUE!</v>
      </c>
      <c r="AE1134" s="11" t="e">
        <f t="shared" si="399"/>
        <v>#VALUE!</v>
      </c>
      <c r="AF1134" s="11" t="e">
        <f t="shared" si="400"/>
        <v>#VALUE!</v>
      </c>
      <c r="AG1134" s="11" t="e">
        <f t="shared" si="401"/>
        <v>#VALUE!</v>
      </c>
      <c r="AH1134" s="11" t="e">
        <f t="shared" si="402"/>
        <v>#VALUE!</v>
      </c>
    </row>
    <row r="1135" spans="1:34">
      <c r="A1135" s="3">
        <v>68973</v>
      </c>
      <c r="B1135" s="4" t="s">
        <v>103</v>
      </c>
      <c r="C1135" s="4" t="s">
        <v>103</v>
      </c>
      <c r="D1135" s="4" t="s">
        <v>103</v>
      </c>
      <c r="E1135" s="4" t="s">
        <v>103</v>
      </c>
      <c r="F1135" s="9" t="s">
        <v>103</v>
      </c>
      <c r="G1135" s="11" t="s">
        <v>103</v>
      </c>
      <c r="H1135" s="9" t="s">
        <v>103</v>
      </c>
      <c r="I1135" s="9" t="s">
        <v>103</v>
      </c>
      <c r="J1135" s="9" t="s">
        <v>103</v>
      </c>
      <c r="K1135" s="9" t="s">
        <v>103</v>
      </c>
      <c r="L1135" s="9" t="s">
        <v>103</v>
      </c>
      <c r="M1135" s="7" t="e">
        <f t="shared" si="381"/>
        <v>#VALUE!</v>
      </c>
      <c r="N1135" s="8" t="e">
        <f t="shared" si="382"/>
        <v>#VALUE!</v>
      </c>
      <c r="O1135" s="8" t="e">
        <f t="shared" si="383"/>
        <v>#VALUE!</v>
      </c>
      <c r="P1135" s="8" t="e">
        <f t="shared" si="384"/>
        <v>#VALUE!</v>
      </c>
      <c r="Q1135" s="8" t="e">
        <f t="shared" si="385"/>
        <v>#VALUE!</v>
      </c>
      <c r="R1135" s="8" t="e">
        <f t="shared" si="386"/>
        <v>#VALUE!</v>
      </c>
      <c r="S1135" s="8" t="e">
        <f t="shared" si="387"/>
        <v>#VALUE!</v>
      </c>
      <c r="T1135" s="8" t="e">
        <f t="shared" si="388"/>
        <v>#VALUE!</v>
      </c>
      <c r="U1135" s="8" t="e">
        <f t="shared" si="389"/>
        <v>#VALUE!</v>
      </c>
      <c r="V1135" s="8" t="e">
        <f t="shared" si="390"/>
        <v>#VALUE!</v>
      </c>
      <c r="W1135" s="8" t="e">
        <f t="shared" si="391"/>
        <v>#VALUE!</v>
      </c>
      <c r="X1135" s="11" t="e">
        <f t="shared" si="392"/>
        <v>#VALUE!</v>
      </c>
      <c r="Y1135" s="11" t="e">
        <f t="shared" si="393"/>
        <v>#VALUE!</v>
      </c>
      <c r="Z1135" s="11" t="e">
        <f t="shared" si="394"/>
        <v>#VALUE!</v>
      </c>
      <c r="AA1135" s="11" t="e">
        <f t="shared" si="395"/>
        <v>#VALUE!</v>
      </c>
      <c r="AB1135" s="11" t="e">
        <f t="shared" si="396"/>
        <v>#VALUE!</v>
      </c>
      <c r="AC1135" s="11" t="e">
        <f t="shared" si="397"/>
        <v>#VALUE!</v>
      </c>
      <c r="AD1135" s="11" t="e">
        <f t="shared" si="398"/>
        <v>#VALUE!</v>
      </c>
      <c r="AE1135" s="11" t="e">
        <f t="shared" si="399"/>
        <v>#VALUE!</v>
      </c>
      <c r="AF1135" s="11" t="e">
        <f t="shared" si="400"/>
        <v>#VALUE!</v>
      </c>
      <c r="AG1135" s="11" t="e">
        <f t="shared" si="401"/>
        <v>#VALUE!</v>
      </c>
      <c r="AH1135" s="11" t="e">
        <f t="shared" si="402"/>
        <v>#VALUE!</v>
      </c>
    </row>
    <row r="1136" spans="1:34">
      <c r="A1136" s="3">
        <v>69003</v>
      </c>
      <c r="B1136" s="4" t="s">
        <v>103</v>
      </c>
      <c r="C1136" s="4" t="s">
        <v>103</v>
      </c>
      <c r="D1136" s="4" t="s">
        <v>103</v>
      </c>
      <c r="E1136" s="4" t="s">
        <v>103</v>
      </c>
      <c r="F1136" s="9" t="s">
        <v>103</v>
      </c>
      <c r="G1136" s="11" t="s">
        <v>103</v>
      </c>
      <c r="H1136" s="9" t="s">
        <v>103</v>
      </c>
      <c r="I1136" s="9" t="s">
        <v>103</v>
      </c>
      <c r="J1136" s="9" t="s">
        <v>103</v>
      </c>
      <c r="K1136" s="9" t="s">
        <v>103</v>
      </c>
      <c r="L1136" s="9" t="s">
        <v>103</v>
      </c>
      <c r="M1136" s="7" t="e">
        <f t="shared" si="381"/>
        <v>#VALUE!</v>
      </c>
      <c r="N1136" s="8" t="e">
        <f t="shared" si="382"/>
        <v>#VALUE!</v>
      </c>
      <c r="O1136" s="8" t="e">
        <f t="shared" si="383"/>
        <v>#VALUE!</v>
      </c>
      <c r="P1136" s="8" t="e">
        <f t="shared" si="384"/>
        <v>#VALUE!</v>
      </c>
      <c r="Q1136" s="8" t="e">
        <f t="shared" si="385"/>
        <v>#VALUE!</v>
      </c>
      <c r="R1136" s="8" t="e">
        <f t="shared" si="386"/>
        <v>#VALUE!</v>
      </c>
      <c r="S1136" s="8" t="e">
        <f t="shared" si="387"/>
        <v>#VALUE!</v>
      </c>
      <c r="T1136" s="8" t="e">
        <f t="shared" si="388"/>
        <v>#VALUE!</v>
      </c>
      <c r="U1136" s="8" t="e">
        <f t="shared" si="389"/>
        <v>#VALUE!</v>
      </c>
      <c r="V1136" s="8" t="e">
        <f t="shared" si="390"/>
        <v>#VALUE!</v>
      </c>
      <c r="W1136" s="8" t="e">
        <f t="shared" si="391"/>
        <v>#VALUE!</v>
      </c>
      <c r="X1136" s="11" t="e">
        <f t="shared" si="392"/>
        <v>#VALUE!</v>
      </c>
      <c r="Y1136" s="11" t="e">
        <f t="shared" si="393"/>
        <v>#VALUE!</v>
      </c>
      <c r="Z1136" s="11" t="e">
        <f t="shared" si="394"/>
        <v>#VALUE!</v>
      </c>
      <c r="AA1136" s="11" t="e">
        <f t="shared" si="395"/>
        <v>#VALUE!</v>
      </c>
      <c r="AB1136" s="11" t="e">
        <f t="shared" si="396"/>
        <v>#VALUE!</v>
      </c>
      <c r="AC1136" s="11" t="e">
        <f t="shared" si="397"/>
        <v>#VALUE!</v>
      </c>
      <c r="AD1136" s="11" t="e">
        <f t="shared" si="398"/>
        <v>#VALUE!</v>
      </c>
      <c r="AE1136" s="11" t="e">
        <f t="shared" si="399"/>
        <v>#VALUE!</v>
      </c>
      <c r="AF1136" s="11" t="e">
        <f t="shared" si="400"/>
        <v>#VALUE!</v>
      </c>
      <c r="AG1136" s="11" t="e">
        <f t="shared" si="401"/>
        <v>#VALUE!</v>
      </c>
      <c r="AH1136" s="11" t="e">
        <f t="shared" si="402"/>
        <v>#VALUE!</v>
      </c>
    </row>
    <row r="1137" spans="1:34">
      <c r="A1137" s="3">
        <v>69034</v>
      </c>
      <c r="B1137" s="4" t="s">
        <v>103</v>
      </c>
      <c r="C1137" s="4" t="s">
        <v>103</v>
      </c>
      <c r="D1137" s="4" t="s">
        <v>103</v>
      </c>
      <c r="E1137" s="4" t="s">
        <v>103</v>
      </c>
      <c r="F1137" s="9" t="s">
        <v>103</v>
      </c>
      <c r="G1137" s="11" t="s">
        <v>103</v>
      </c>
      <c r="H1137" s="9" t="s">
        <v>103</v>
      </c>
      <c r="I1137" s="9" t="s">
        <v>103</v>
      </c>
      <c r="J1137" s="9" t="s">
        <v>103</v>
      </c>
      <c r="K1137" s="9" t="s">
        <v>103</v>
      </c>
      <c r="L1137" s="9" t="s">
        <v>103</v>
      </c>
      <c r="M1137" s="7" t="e">
        <f t="shared" si="381"/>
        <v>#VALUE!</v>
      </c>
      <c r="N1137" s="8" t="e">
        <f t="shared" si="382"/>
        <v>#VALUE!</v>
      </c>
      <c r="O1137" s="8" t="e">
        <f t="shared" si="383"/>
        <v>#VALUE!</v>
      </c>
      <c r="P1137" s="8" t="e">
        <f t="shared" si="384"/>
        <v>#VALUE!</v>
      </c>
      <c r="Q1137" s="8" t="e">
        <f t="shared" si="385"/>
        <v>#VALUE!</v>
      </c>
      <c r="R1137" s="8" t="e">
        <f t="shared" si="386"/>
        <v>#VALUE!</v>
      </c>
      <c r="S1137" s="8" t="e">
        <f t="shared" si="387"/>
        <v>#VALUE!</v>
      </c>
      <c r="T1137" s="8" t="e">
        <f t="shared" si="388"/>
        <v>#VALUE!</v>
      </c>
      <c r="U1137" s="8" t="e">
        <f t="shared" si="389"/>
        <v>#VALUE!</v>
      </c>
      <c r="V1137" s="8" t="e">
        <f t="shared" si="390"/>
        <v>#VALUE!</v>
      </c>
      <c r="W1137" s="8" t="e">
        <f t="shared" si="391"/>
        <v>#VALUE!</v>
      </c>
      <c r="X1137" s="11" t="e">
        <f t="shared" si="392"/>
        <v>#VALUE!</v>
      </c>
      <c r="Y1137" s="11" t="e">
        <f t="shared" si="393"/>
        <v>#VALUE!</v>
      </c>
      <c r="Z1137" s="11" t="e">
        <f t="shared" si="394"/>
        <v>#VALUE!</v>
      </c>
      <c r="AA1137" s="11" t="e">
        <f t="shared" si="395"/>
        <v>#VALUE!</v>
      </c>
      <c r="AB1137" s="11" t="e">
        <f t="shared" si="396"/>
        <v>#VALUE!</v>
      </c>
      <c r="AC1137" s="11" t="e">
        <f t="shared" si="397"/>
        <v>#VALUE!</v>
      </c>
      <c r="AD1137" s="11" t="e">
        <f t="shared" si="398"/>
        <v>#VALUE!</v>
      </c>
      <c r="AE1137" s="11" t="e">
        <f t="shared" si="399"/>
        <v>#VALUE!</v>
      </c>
      <c r="AF1137" s="11" t="e">
        <f t="shared" si="400"/>
        <v>#VALUE!</v>
      </c>
      <c r="AG1137" s="11" t="e">
        <f t="shared" si="401"/>
        <v>#VALUE!</v>
      </c>
      <c r="AH1137" s="11" t="e">
        <f t="shared" si="402"/>
        <v>#VALUE!</v>
      </c>
    </row>
    <row r="1138" spans="1:34">
      <c r="A1138" s="3">
        <v>69065</v>
      </c>
      <c r="B1138" s="4" t="s">
        <v>103</v>
      </c>
      <c r="C1138" s="4" t="s">
        <v>103</v>
      </c>
      <c r="D1138" s="4" t="s">
        <v>103</v>
      </c>
      <c r="E1138" s="4" t="s">
        <v>103</v>
      </c>
      <c r="F1138" s="9" t="s">
        <v>103</v>
      </c>
      <c r="G1138" s="11" t="s">
        <v>103</v>
      </c>
      <c r="H1138" s="9" t="s">
        <v>103</v>
      </c>
      <c r="I1138" s="9" t="s">
        <v>103</v>
      </c>
      <c r="J1138" s="9" t="s">
        <v>103</v>
      </c>
      <c r="K1138" s="9" t="s">
        <v>103</v>
      </c>
      <c r="L1138" s="9" t="s">
        <v>103</v>
      </c>
      <c r="M1138" s="7" t="e">
        <f t="shared" ref="M1138:M1201" si="403">M1137*(1+B1138)</f>
        <v>#VALUE!</v>
      </c>
      <c r="N1138" s="8" t="e">
        <f t="shared" ref="N1138:N1201" si="404">N1137*(1+C1138)</f>
        <v>#VALUE!</v>
      </c>
      <c r="O1138" s="8" t="e">
        <f t="shared" ref="O1138:O1201" si="405">O1137*(1+D1138)</f>
        <v>#VALUE!</v>
      </c>
      <c r="P1138" s="8" t="e">
        <f t="shared" ref="P1138:P1201" si="406">P1137*(1+E1138)</f>
        <v>#VALUE!</v>
      </c>
      <c r="Q1138" s="8" t="e">
        <f t="shared" ref="Q1138:Q1201" si="407">Q1137*(1+F1138)</f>
        <v>#VALUE!</v>
      </c>
      <c r="R1138" s="8" t="e">
        <f t="shared" ref="R1138:R1201" si="408">R1137*(1+G1138)</f>
        <v>#VALUE!</v>
      </c>
      <c r="S1138" s="8" t="e">
        <f t="shared" ref="S1138:S1201" si="409">S1137*(1+H1138)</f>
        <v>#VALUE!</v>
      </c>
      <c r="T1138" s="8" t="e">
        <f t="shared" ref="T1138:T1201" si="410">T1137*(1+I1138)</f>
        <v>#VALUE!</v>
      </c>
      <c r="U1138" s="8" t="e">
        <f t="shared" ref="U1138:U1201" si="411">U1137*(1+J1138)</f>
        <v>#VALUE!</v>
      </c>
      <c r="V1138" s="8" t="e">
        <f t="shared" ref="V1138:V1201" si="412">V1137*(1+K1138)</f>
        <v>#VALUE!</v>
      </c>
      <c r="W1138" s="8" t="e">
        <f t="shared" ref="W1138:W1201" si="413">W1137*(1+L1138)</f>
        <v>#VALUE!</v>
      </c>
      <c r="X1138" s="11" t="e">
        <f t="shared" si="392"/>
        <v>#VALUE!</v>
      </c>
      <c r="Y1138" s="11" t="e">
        <f t="shared" si="393"/>
        <v>#VALUE!</v>
      </c>
      <c r="Z1138" s="11" t="e">
        <f t="shared" si="394"/>
        <v>#VALUE!</v>
      </c>
      <c r="AA1138" s="11" t="e">
        <f t="shared" si="395"/>
        <v>#VALUE!</v>
      </c>
      <c r="AB1138" s="11" t="e">
        <f t="shared" si="396"/>
        <v>#VALUE!</v>
      </c>
      <c r="AC1138" s="11" t="e">
        <f t="shared" si="397"/>
        <v>#VALUE!</v>
      </c>
      <c r="AD1138" s="11" t="e">
        <f t="shared" si="398"/>
        <v>#VALUE!</v>
      </c>
      <c r="AE1138" s="11" t="e">
        <f t="shared" si="399"/>
        <v>#VALUE!</v>
      </c>
      <c r="AF1138" s="11" t="e">
        <f t="shared" si="400"/>
        <v>#VALUE!</v>
      </c>
      <c r="AG1138" s="11" t="e">
        <f t="shared" si="401"/>
        <v>#VALUE!</v>
      </c>
      <c r="AH1138" s="11" t="e">
        <f t="shared" si="402"/>
        <v>#VALUE!</v>
      </c>
    </row>
    <row r="1139" spans="1:34">
      <c r="A1139" s="3">
        <v>69093</v>
      </c>
      <c r="B1139" s="4" t="s">
        <v>103</v>
      </c>
      <c r="C1139" s="4" t="s">
        <v>103</v>
      </c>
      <c r="D1139" s="4" t="s">
        <v>103</v>
      </c>
      <c r="E1139" s="4" t="s">
        <v>103</v>
      </c>
      <c r="F1139" s="9" t="s">
        <v>103</v>
      </c>
      <c r="G1139" s="11" t="s">
        <v>103</v>
      </c>
      <c r="H1139" s="9" t="s">
        <v>103</v>
      </c>
      <c r="I1139" s="9" t="s">
        <v>103</v>
      </c>
      <c r="J1139" s="9" t="s">
        <v>103</v>
      </c>
      <c r="K1139" s="9" t="s">
        <v>103</v>
      </c>
      <c r="L1139" s="9" t="s">
        <v>103</v>
      </c>
      <c r="M1139" s="7" t="e">
        <f t="shared" si="403"/>
        <v>#VALUE!</v>
      </c>
      <c r="N1139" s="8" t="e">
        <f t="shared" si="404"/>
        <v>#VALUE!</v>
      </c>
      <c r="O1139" s="8" t="e">
        <f t="shared" si="405"/>
        <v>#VALUE!</v>
      </c>
      <c r="P1139" s="8" t="e">
        <f t="shared" si="406"/>
        <v>#VALUE!</v>
      </c>
      <c r="Q1139" s="8" t="e">
        <f t="shared" si="407"/>
        <v>#VALUE!</v>
      </c>
      <c r="R1139" s="8" t="e">
        <f t="shared" si="408"/>
        <v>#VALUE!</v>
      </c>
      <c r="S1139" s="8" t="e">
        <f t="shared" si="409"/>
        <v>#VALUE!</v>
      </c>
      <c r="T1139" s="8" t="e">
        <f t="shared" si="410"/>
        <v>#VALUE!</v>
      </c>
      <c r="U1139" s="8" t="e">
        <f t="shared" si="411"/>
        <v>#VALUE!</v>
      </c>
      <c r="V1139" s="8" t="e">
        <f t="shared" si="412"/>
        <v>#VALUE!</v>
      </c>
      <c r="W1139" s="8" t="e">
        <f t="shared" si="413"/>
        <v>#VALUE!</v>
      </c>
      <c r="X1139" s="11" t="e">
        <f t="shared" si="392"/>
        <v>#VALUE!</v>
      </c>
      <c r="Y1139" s="11" t="e">
        <f t="shared" si="393"/>
        <v>#VALUE!</v>
      </c>
      <c r="Z1139" s="11" t="e">
        <f t="shared" si="394"/>
        <v>#VALUE!</v>
      </c>
      <c r="AA1139" s="11" t="e">
        <f t="shared" si="395"/>
        <v>#VALUE!</v>
      </c>
      <c r="AB1139" s="11" t="e">
        <f t="shared" si="396"/>
        <v>#VALUE!</v>
      </c>
      <c r="AC1139" s="11" t="e">
        <f t="shared" si="397"/>
        <v>#VALUE!</v>
      </c>
      <c r="AD1139" s="11" t="e">
        <f t="shared" si="398"/>
        <v>#VALUE!</v>
      </c>
      <c r="AE1139" s="11" t="e">
        <f t="shared" si="399"/>
        <v>#VALUE!</v>
      </c>
      <c r="AF1139" s="11" t="e">
        <f t="shared" si="400"/>
        <v>#VALUE!</v>
      </c>
      <c r="AG1139" s="11" t="e">
        <f t="shared" si="401"/>
        <v>#VALUE!</v>
      </c>
      <c r="AH1139" s="11" t="e">
        <f t="shared" si="402"/>
        <v>#VALUE!</v>
      </c>
    </row>
    <row r="1140" spans="1:34">
      <c r="A1140" s="3">
        <v>69124</v>
      </c>
      <c r="B1140" s="4" t="s">
        <v>103</v>
      </c>
      <c r="C1140" s="4" t="s">
        <v>103</v>
      </c>
      <c r="D1140" s="4" t="s">
        <v>103</v>
      </c>
      <c r="E1140" s="4" t="s">
        <v>103</v>
      </c>
      <c r="F1140" s="9" t="s">
        <v>103</v>
      </c>
      <c r="G1140" s="11" t="s">
        <v>103</v>
      </c>
      <c r="H1140" s="9" t="s">
        <v>103</v>
      </c>
      <c r="I1140" s="9" t="s">
        <v>103</v>
      </c>
      <c r="J1140" s="9" t="s">
        <v>103</v>
      </c>
      <c r="K1140" s="9" t="s">
        <v>103</v>
      </c>
      <c r="L1140" s="9" t="s">
        <v>103</v>
      </c>
      <c r="M1140" s="7" t="e">
        <f t="shared" si="403"/>
        <v>#VALUE!</v>
      </c>
      <c r="N1140" s="8" t="e">
        <f t="shared" si="404"/>
        <v>#VALUE!</v>
      </c>
      <c r="O1140" s="8" t="e">
        <f t="shared" si="405"/>
        <v>#VALUE!</v>
      </c>
      <c r="P1140" s="8" t="e">
        <f t="shared" si="406"/>
        <v>#VALUE!</v>
      </c>
      <c r="Q1140" s="8" t="e">
        <f t="shared" si="407"/>
        <v>#VALUE!</v>
      </c>
      <c r="R1140" s="8" t="e">
        <f t="shared" si="408"/>
        <v>#VALUE!</v>
      </c>
      <c r="S1140" s="8" t="e">
        <f t="shared" si="409"/>
        <v>#VALUE!</v>
      </c>
      <c r="T1140" s="8" t="e">
        <f t="shared" si="410"/>
        <v>#VALUE!</v>
      </c>
      <c r="U1140" s="8" t="e">
        <f t="shared" si="411"/>
        <v>#VALUE!</v>
      </c>
      <c r="V1140" s="8" t="e">
        <f t="shared" si="412"/>
        <v>#VALUE!</v>
      </c>
      <c r="W1140" s="8" t="e">
        <f t="shared" si="413"/>
        <v>#VALUE!</v>
      </c>
      <c r="X1140" s="11" t="e">
        <f t="shared" si="392"/>
        <v>#VALUE!</v>
      </c>
      <c r="Y1140" s="11" t="e">
        <f t="shared" si="393"/>
        <v>#VALUE!</v>
      </c>
      <c r="Z1140" s="11" t="e">
        <f t="shared" si="394"/>
        <v>#VALUE!</v>
      </c>
      <c r="AA1140" s="11" t="e">
        <f t="shared" si="395"/>
        <v>#VALUE!</v>
      </c>
      <c r="AB1140" s="11" t="e">
        <f t="shared" si="396"/>
        <v>#VALUE!</v>
      </c>
      <c r="AC1140" s="11" t="e">
        <f t="shared" si="397"/>
        <v>#VALUE!</v>
      </c>
      <c r="AD1140" s="11" t="e">
        <f t="shared" si="398"/>
        <v>#VALUE!</v>
      </c>
      <c r="AE1140" s="11" t="e">
        <f t="shared" si="399"/>
        <v>#VALUE!</v>
      </c>
      <c r="AF1140" s="11" t="e">
        <f t="shared" si="400"/>
        <v>#VALUE!</v>
      </c>
      <c r="AG1140" s="11" t="e">
        <f t="shared" si="401"/>
        <v>#VALUE!</v>
      </c>
      <c r="AH1140" s="11" t="e">
        <f t="shared" si="402"/>
        <v>#VALUE!</v>
      </c>
    </row>
    <row r="1141" spans="1:34">
      <c r="A1141" s="3">
        <v>69154</v>
      </c>
      <c r="B1141" s="4" t="s">
        <v>103</v>
      </c>
      <c r="C1141" s="4" t="s">
        <v>103</v>
      </c>
      <c r="D1141" s="4" t="s">
        <v>103</v>
      </c>
      <c r="E1141" s="4" t="s">
        <v>103</v>
      </c>
      <c r="F1141" s="9" t="s">
        <v>103</v>
      </c>
      <c r="G1141" s="11" t="s">
        <v>103</v>
      </c>
      <c r="H1141" s="9" t="s">
        <v>103</v>
      </c>
      <c r="I1141" s="9" t="s">
        <v>103</v>
      </c>
      <c r="J1141" s="9" t="s">
        <v>103</v>
      </c>
      <c r="K1141" s="9" t="s">
        <v>103</v>
      </c>
      <c r="L1141" s="9" t="s">
        <v>103</v>
      </c>
      <c r="M1141" s="7" t="e">
        <f t="shared" si="403"/>
        <v>#VALUE!</v>
      </c>
      <c r="N1141" s="8" t="e">
        <f t="shared" si="404"/>
        <v>#VALUE!</v>
      </c>
      <c r="O1141" s="8" t="e">
        <f t="shared" si="405"/>
        <v>#VALUE!</v>
      </c>
      <c r="P1141" s="8" t="e">
        <f t="shared" si="406"/>
        <v>#VALUE!</v>
      </c>
      <c r="Q1141" s="8" t="e">
        <f t="shared" si="407"/>
        <v>#VALUE!</v>
      </c>
      <c r="R1141" s="8" t="e">
        <f t="shared" si="408"/>
        <v>#VALUE!</v>
      </c>
      <c r="S1141" s="8" t="e">
        <f t="shared" si="409"/>
        <v>#VALUE!</v>
      </c>
      <c r="T1141" s="8" t="e">
        <f t="shared" si="410"/>
        <v>#VALUE!</v>
      </c>
      <c r="U1141" s="8" t="e">
        <f t="shared" si="411"/>
        <v>#VALUE!</v>
      </c>
      <c r="V1141" s="8" t="e">
        <f t="shared" si="412"/>
        <v>#VALUE!</v>
      </c>
      <c r="W1141" s="8" t="e">
        <f t="shared" si="413"/>
        <v>#VALUE!</v>
      </c>
      <c r="X1141" s="11" t="e">
        <f t="shared" si="392"/>
        <v>#VALUE!</v>
      </c>
      <c r="Y1141" s="11" t="e">
        <f t="shared" si="393"/>
        <v>#VALUE!</v>
      </c>
      <c r="Z1141" s="11" t="e">
        <f t="shared" si="394"/>
        <v>#VALUE!</v>
      </c>
      <c r="AA1141" s="11" t="e">
        <f t="shared" si="395"/>
        <v>#VALUE!</v>
      </c>
      <c r="AB1141" s="11" t="e">
        <f t="shared" si="396"/>
        <v>#VALUE!</v>
      </c>
      <c r="AC1141" s="11" t="e">
        <f t="shared" si="397"/>
        <v>#VALUE!</v>
      </c>
      <c r="AD1141" s="11" t="e">
        <f t="shared" si="398"/>
        <v>#VALUE!</v>
      </c>
      <c r="AE1141" s="11" t="e">
        <f t="shared" si="399"/>
        <v>#VALUE!</v>
      </c>
      <c r="AF1141" s="11" t="e">
        <f t="shared" si="400"/>
        <v>#VALUE!</v>
      </c>
      <c r="AG1141" s="11" t="e">
        <f t="shared" si="401"/>
        <v>#VALUE!</v>
      </c>
      <c r="AH1141" s="11" t="e">
        <f t="shared" si="402"/>
        <v>#VALUE!</v>
      </c>
    </row>
    <row r="1142" spans="1:34">
      <c r="A1142" s="3">
        <v>69185</v>
      </c>
      <c r="B1142" s="4" t="s">
        <v>103</v>
      </c>
      <c r="C1142" s="4" t="s">
        <v>103</v>
      </c>
      <c r="D1142" s="4" t="s">
        <v>103</v>
      </c>
      <c r="E1142" s="4" t="s">
        <v>103</v>
      </c>
      <c r="F1142" s="9" t="s">
        <v>103</v>
      </c>
      <c r="G1142" s="11" t="s">
        <v>103</v>
      </c>
      <c r="H1142" s="9" t="s">
        <v>103</v>
      </c>
      <c r="I1142" s="9" t="s">
        <v>103</v>
      </c>
      <c r="J1142" s="9" t="s">
        <v>103</v>
      </c>
      <c r="K1142" s="9" t="s">
        <v>103</v>
      </c>
      <c r="L1142" s="9" t="s">
        <v>103</v>
      </c>
      <c r="M1142" s="7" t="e">
        <f t="shared" si="403"/>
        <v>#VALUE!</v>
      </c>
      <c r="N1142" s="8" t="e">
        <f t="shared" si="404"/>
        <v>#VALUE!</v>
      </c>
      <c r="O1142" s="8" t="e">
        <f t="shared" si="405"/>
        <v>#VALUE!</v>
      </c>
      <c r="P1142" s="8" t="e">
        <f t="shared" si="406"/>
        <v>#VALUE!</v>
      </c>
      <c r="Q1142" s="8" t="e">
        <f t="shared" si="407"/>
        <v>#VALUE!</v>
      </c>
      <c r="R1142" s="8" t="e">
        <f t="shared" si="408"/>
        <v>#VALUE!</v>
      </c>
      <c r="S1142" s="8" t="e">
        <f t="shared" si="409"/>
        <v>#VALUE!</v>
      </c>
      <c r="T1142" s="8" t="e">
        <f t="shared" si="410"/>
        <v>#VALUE!</v>
      </c>
      <c r="U1142" s="8" t="e">
        <f t="shared" si="411"/>
        <v>#VALUE!</v>
      </c>
      <c r="V1142" s="8" t="e">
        <f t="shared" si="412"/>
        <v>#VALUE!</v>
      </c>
      <c r="W1142" s="8" t="e">
        <f t="shared" si="413"/>
        <v>#VALUE!</v>
      </c>
      <c r="X1142" s="11" t="e">
        <f t="shared" si="392"/>
        <v>#VALUE!</v>
      </c>
      <c r="Y1142" s="11" t="e">
        <f t="shared" si="393"/>
        <v>#VALUE!</v>
      </c>
      <c r="Z1142" s="11" t="e">
        <f t="shared" si="394"/>
        <v>#VALUE!</v>
      </c>
      <c r="AA1142" s="11" t="e">
        <f t="shared" si="395"/>
        <v>#VALUE!</v>
      </c>
      <c r="AB1142" s="11" t="e">
        <f t="shared" si="396"/>
        <v>#VALUE!</v>
      </c>
      <c r="AC1142" s="11" t="e">
        <f t="shared" si="397"/>
        <v>#VALUE!</v>
      </c>
      <c r="AD1142" s="11" t="e">
        <f t="shared" si="398"/>
        <v>#VALUE!</v>
      </c>
      <c r="AE1142" s="11" t="e">
        <f t="shared" si="399"/>
        <v>#VALUE!</v>
      </c>
      <c r="AF1142" s="11" t="e">
        <f t="shared" si="400"/>
        <v>#VALUE!</v>
      </c>
      <c r="AG1142" s="11" t="e">
        <f t="shared" si="401"/>
        <v>#VALUE!</v>
      </c>
      <c r="AH1142" s="11" t="e">
        <f t="shared" si="402"/>
        <v>#VALUE!</v>
      </c>
    </row>
    <row r="1143" spans="1:34">
      <c r="A1143" s="3">
        <v>69215</v>
      </c>
      <c r="B1143" s="4" t="s">
        <v>103</v>
      </c>
      <c r="C1143" s="4" t="s">
        <v>103</v>
      </c>
      <c r="D1143" s="4" t="s">
        <v>103</v>
      </c>
      <c r="E1143" s="4" t="s">
        <v>103</v>
      </c>
      <c r="F1143" s="9" t="s">
        <v>103</v>
      </c>
      <c r="G1143" s="11" t="s">
        <v>103</v>
      </c>
      <c r="H1143" s="9" t="s">
        <v>103</v>
      </c>
      <c r="I1143" s="9" t="s">
        <v>103</v>
      </c>
      <c r="J1143" s="9" t="s">
        <v>103</v>
      </c>
      <c r="K1143" s="9" t="s">
        <v>103</v>
      </c>
      <c r="L1143" s="9" t="s">
        <v>103</v>
      </c>
      <c r="M1143" s="7" t="e">
        <f t="shared" si="403"/>
        <v>#VALUE!</v>
      </c>
      <c r="N1143" s="8" t="e">
        <f t="shared" si="404"/>
        <v>#VALUE!</v>
      </c>
      <c r="O1143" s="8" t="e">
        <f t="shared" si="405"/>
        <v>#VALUE!</v>
      </c>
      <c r="P1143" s="8" t="e">
        <f t="shared" si="406"/>
        <v>#VALUE!</v>
      </c>
      <c r="Q1143" s="8" t="e">
        <f t="shared" si="407"/>
        <v>#VALUE!</v>
      </c>
      <c r="R1143" s="8" t="e">
        <f t="shared" si="408"/>
        <v>#VALUE!</v>
      </c>
      <c r="S1143" s="8" t="e">
        <f t="shared" si="409"/>
        <v>#VALUE!</v>
      </c>
      <c r="T1143" s="8" t="e">
        <f t="shared" si="410"/>
        <v>#VALUE!</v>
      </c>
      <c r="U1143" s="8" t="e">
        <f t="shared" si="411"/>
        <v>#VALUE!</v>
      </c>
      <c r="V1143" s="8" t="e">
        <f t="shared" si="412"/>
        <v>#VALUE!</v>
      </c>
      <c r="W1143" s="8" t="e">
        <f t="shared" si="413"/>
        <v>#VALUE!</v>
      </c>
      <c r="X1143" s="11" t="e">
        <f t="shared" si="392"/>
        <v>#VALUE!</v>
      </c>
      <c r="Y1143" s="11" t="e">
        <f t="shared" si="393"/>
        <v>#VALUE!</v>
      </c>
      <c r="Z1143" s="11" t="e">
        <f t="shared" si="394"/>
        <v>#VALUE!</v>
      </c>
      <c r="AA1143" s="11" t="e">
        <f t="shared" si="395"/>
        <v>#VALUE!</v>
      </c>
      <c r="AB1143" s="11" t="e">
        <f t="shared" si="396"/>
        <v>#VALUE!</v>
      </c>
      <c r="AC1143" s="11" t="e">
        <f t="shared" si="397"/>
        <v>#VALUE!</v>
      </c>
      <c r="AD1143" s="11" t="e">
        <f t="shared" si="398"/>
        <v>#VALUE!</v>
      </c>
      <c r="AE1143" s="11" t="e">
        <f t="shared" si="399"/>
        <v>#VALUE!</v>
      </c>
      <c r="AF1143" s="11" t="e">
        <f t="shared" si="400"/>
        <v>#VALUE!</v>
      </c>
      <c r="AG1143" s="11" t="e">
        <f t="shared" si="401"/>
        <v>#VALUE!</v>
      </c>
      <c r="AH1143" s="11" t="e">
        <f t="shared" si="402"/>
        <v>#VALUE!</v>
      </c>
    </row>
    <row r="1144" spans="1:34">
      <c r="A1144" s="3">
        <v>69246</v>
      </c>
      <c r="B1144" s="4" t="s">
        <v>103</v>
      </c>
      <c r="C1144" s="4" t="s">
        <v>103</v>
      </c>
      <c r="D1144" s="4" t="s">
        <v>103</v>
      </c>
      <c r="E1144" s="4" t="s">
        <v>103</v>
      </c>
      <c r="F1144" s="9" t="s">
        <v>103</v>
      </c>
      <c r="G1144" s="11" t="s">
        <v>103</v>
      </c>
      <c r="H1144" s="9" t="s">
        <v>103</v>
      </c>
      <c r="I1144" s="9" t="s">
        <v>103</v>
      </c>
      <c r="J1144" s="9" t="s">
        <v>103</v>
      </c>
      <c r="K1144" s="9" t="s">
        <v>103</v>
      </c>
      <c r="L1144" s="9" t="s">
        <v>103</v>
      </c>
      <c r="M1144" s="7" t="e">
        <f t="shared" si="403"/>
        <v>#VALUE!</v>
      </c>
      <c r="N1144" s="8" t="e">
        <f t="shared" si="404"/>
        <v>#VALUE!</v>
      </c>
      <c r="O1144" s="8" t="e">
        <f t="shared" si="405"/>
        <v>#VALUE!</v>
      </c>
      <c r="P1144" s="8" t="e">
        <f t="shared" si="406"/>
        <v>#VALUE!</v>
      </c>
      <c r="Q1144" s="8" t="e">
        <f t="shared" si="407"/>
        <v>#VALUE!</v>
      </c>
      <c r="R1144" s="8" t="e">
        <f t="shared" si="408"/>
        <v>#VALUE!</v>
      </c>
      <c r="S1144" s="8" t="e">
        <f t="shared" si="409"/>
        <v>#VALUE!</v>
      </c>
      <c r="T1144" s="8" t="e">
        <f t="shared" si="410"/>
        <v>#VALUE!</v>
      </c>
      <c r="U1144" s="8" t="e">
        <f t="shared" si="411"/>
        <v>#VALUE!</v>
      </c>
      <c r="V1144" s="8" t="e">
        <f t="shared" si="412"/>
        <v>#VALUE!</v>
      </c>
      <c r="W1144" s="8" t="e">
        <f t="shared" si="413"/>
        <v>#VALUE!</v>
      </c>
      <c r="X1144" s="11" t="e">
        <f t="shared" si="392"/>
        <v>#VALUE!</v>
      </c>
      <c r="Y1144" s="11" t="e">
        <f t="shared" si="393"/>
        <v>#VALUE!</v>
      </c>
      <c r="Z1144" s="11" t="e">
        <f t="shared" si="394"/>
        <v>#VALUE!</v>
      </c>
      <c r="AA1144" s="11" t="e">
        <f t="shared" si="395"/>
        <v>#VALUE!</v>
      </c>
      <c r="AB1144" s="11" t="e">
        <f t="shared" si="396"/>
        <v>#VALUE!</v>
      </c>
      <c r="AC1144" s="11" t="e">
        <f t="shared" si="397"/>
        <v>#VALUE!</v>
      </c>
      <c r="AD1144" s="11" t="e">
        <f t="shared" si="398"/>
        <v>#VALUE!</v>
      </c>
      <c r="AE1144" s="11" t="e">
        <f t="shared" si="399"/>
        <v>#VALUE!</v>
      </c>
      <c r="AF1144" s="11" t="e">
        <f t="shared" si="400"/>
        <v>#VALUE!</v>
      </c>
      <c r="AG1144" s="11" t="e">
        <f t="shared" si="401"/>
        <v>#VALUE!</v>
      </c>
      <c r="AH1144" s="11" t="e">
        <f t="shared" si="402"/>
        <v>#VALUE!</v>
      </c>
    </row>
    <row r="1145" spans="1:34">
      <c r="A1145" s="3">
        <v>69277</v>
      </c>
      <c r="B1145" s="4" t="s">
        <v>103</v>
      </c>
      <c r="C1145" s="4" t="s">
        <v>103</v>
      </c>
      <c r="D1145" s="4" t="s">
        <v>103</v>
      </c>
      <c r="E1145" s="4" t="s">
        <v>103</v>
      </c>
      <c r="F1145" s="9" t="s">
        <v>103</v>
      </c>
      <c r="G1145" s="11" t="s">
        <v>103</v>
      </c>
      <c r="H1145" s="9" t="s">
        <v>103</v>
      </c>
      <c r="I1145" s="9" t="s">
        <v>103</v>
      </c>
      <c r="J1145" s="9" t="s">
        <v>103</v>
      </c>
      <c r="K1145" s="9" t="s">
        <v>103</v>
      </c>
      <c r="L1145" s="9" t="s">
        <v>103</v>
      </c>
      <c r="M1145" s="7" t="e">
        <f t="shared" si="403"/>
        <v>#VALUE!</v>
      </c>
      <c r="N1145" s="8" t="e">
        <f t="shared" si="404"/>
        <v>#VALUE!</v>
      </c>
      <c r="O1145" s="8" t="e">
        <f t="shared" si="405"/>
        <v>#VALUE!</v>
      </c>
      <c r="P1145" s="8" t="e">
        <f t="shared" si="406"/>
        <v>#VALUE!</v>
      </c>
      <c r="Q1145" s="8" t="e">
        <f t="shared" si="407"/>
        <v>#VALUE!</v>
      </c>
      <c r="R1145" s="8" t="e">
        <f t="shared" si="408"/>
        <v>#VALUE!</v>
      </c>
      <c r="S1145" s="8" t="e">
        <f t="shared" si="409"/>
        <v>#VALUE!</v>
      </c>
      <c r="T1145" s="8" t="e">
        <f t="shared" si="410"/>
        <v>#VALUE!</v>
      </c>
      <c r="U1145" s="8" t="e">
        <f t="shared" si="411"/>
        <v>#VALUE!</v>
      </c>
      <c r="V1145" s="8" t="e">
        <f t="shared" si="412"/>
        <v>#VALUE!</v>
      </c>
      <c r="W1145" s="8" t="e">
        <f t="shared" si="413"/>
        <v>#VALUE!</v>
      </c>
      <c r="X1145" s="11" t="e">
        <f t="shared" si="392"/>
        <v>#VALUE!</v>
      </c>
      <c r="Y1145" s="11" t="e">
        <f t="shared" si="393"/>
        <v>#VALUE!</v>
      </c>
      <c r="Z1145" s="11" t="e">
        <f t="shared" si="394"/>
        <v>#VALUE!</v>
      </c>
      <c r="AA1145" s="11" t="e">
        <f t="shared" si="395"/>
        <v>#VALUE!</v>
      </c>
      <c r="AB1145" s="11" t="e">
        <f t="shared" si="396"/>
        <v>#VALUE!</v>
      </c>
      <c r="AC1145" s="11" t="e">
        <f t="shared" si="397"/>
        <v>#VALUE!</v>
      </c>
      <c r="AD1145" s="11" t="e">
        <f t="shared" si="398"/>
        <v>#VALUE!</v>
      </c>
      <c r="AE1145" s="11" t="e">
        <f t="shared" si="399"/>
        <v>#VALUE!</v>
      </c>
      <c r="AF1145" s="11" t="e">
        <f t="shared" si="400"/>
        <v>#VALUE!</v>
      </c>
      <c r="AG1145" s="11" t="e">
        <f t="shared" si="401"/>
        <v>#VALUE!</v>
      </c>
      <c r="AH1145" s="11" t="e">
        <f t="shared" si="402"/>
        <v>#VALUE!</v>
      </c>
    </row>
    <row r="1146" spans="1:34">
      <c r="A1146" s="3">
        <v>69307</v>
      </c>
      <c r="B1146" s="4" t="s">
        <v>103</v>
      </c>
      <c r="C1146" s="4" t="s">
        <v>103</v>
      </c>
      <c r="D1146" s="4" t="s">
        <v>103</v>
      </c>
      <c r="E1146" s="4" t="s">
        <v>103</v>
      </c>
      <c r="F1146" s="9" t="s">
        <v>103</v>
      </c>
      <c r="G1146" s="11" t="s">
        <v>103</v>
      </c>
      <c r="H1146" s="9" t="s">
        <v>103</v>
      </c>
      <c r="I1146" s="9" t="s">
        <v>103</v>
      </c>
      <c r="J1146" s="9" t="s">
        <v>103</v>
      </c>
      <c r="K1146" s="9" t="s">
        <v>103</v>
      </c>
      <c r="L1146" s="9" t="s">
        <v>103</v>
      </c>
      <c r="M1146" s="7" t="e">
        <f t="shared" si="403"/>
        <v>#VALUE!</v>
      </c>
      <c r="N1146" s="8" t="e">
        <f t="shared" si="404"/>
        <v>#VALUE!</v>
      </c>
      <c r="O1146" s="8" t="e">
        <f t="shared" si="405"/>
        <v>#VALUE!</v>
      </c>
      <c r="P1146" s="8" t="e">
        <f t="shared" si="406"/>
        <v>#VALUE!</v>
      </c>
      <c r="Q1146" s="8" t="e">
        <f t="shared" si="407"/>
        <v>#VALUE!</v>
      </c>
      <c r="R1146" s="8" t="e">
        <f t="shared" si="408"/>
        <v>#VALUE!</v>
      </c>
      <c r="S1146" s="8" t="e">
        <f t="shared" si="409"/>
        <v>#VALUE!</v>
      </c>
      <c r="T1146" s="8" t="e">
        <f t="shared" si="410"/>
        <v>#VALUE!</v>
      </c>
      <c r="U1146" s="8" t="e">
        <f t="shared" si="411"/>
        <v>#VALUE!</v>
      </c>
      <c r="V1146" s="8" t="e">
        <f t="shared" si="412"/>
        <v>#VALUE!</v>
      </c>
      <c r="W1146" s="8" t="e">
        <f t="shared" si="413"/>
        <v>#VALUE!</v>
      </c>
      <c r="X1146" s="11" t="e">
        <f t="shared" si="392"/>
        <v>#VALUE!</v>
      </c>
      <c r="Y1146" s="11" t="e">
        <f t="shared" si="393"/>
        <v>#VALUE!</v>
      </c>
      <c r="Z1146" s="11" t="e">
        <f t="shared" si="394"/>
        <v>#VALUE!</v>
      </c>
      <c r="AA1146" s="11" t="e">
        <f t="shared" si="395"/>
        <v>#VALUE!</v>
      </c>
      <c r="AB1146" s="11" t="e">
        <f t="shared" si="396"/>
        <v>#VALUE!</v>
      </c>
      <c r="AC1146" s="11" t="e">
        <f t="shared" si="397"/>
        <v>#VALUE!</v>
      </c>
      <c r="AD1146" s="11" t="e">
        <f t="shared" si="398"/>
        <v>#VALUE!</v>
      </c>
      <c r="AE1146" s="11" t="e">
        <f t="shared" si="399"/>
        <v>#VALUE!</v>
      </c>
      <c r="AF1146" s="11" t="e">
        <f t="shared" si="400"/>
        <v>#VALUE!</v>
      </c>
      <c r="AG1146" s="11" t="e">
        <f t="shared" si="401"/>
        <v>#VALUE!</v>
      </c>
      <c r="AH1146" s="11" t="e">
        <f t="shared" si="402"/>
        <v>#VALUE!</v>
      </c>
    </row>
    <row r="1147" spans="1:34">
      <c r="A1147" s="3">
        <v>69338</v>
      </c>
      <c r="B1147" s="4" t="s">
        <v>103</v>
      </c>
      <c r="C1147" s="4" t="s">
        <v>103</v>
      </c>
      <c r="D1147" s="4" t="s">
        <v>103</v>
      </c>
      <c r="E1147" s="4" t="s">
        <v>103</v>
      </c>
      <c r="F1147" s="9" t="s">
        <v>103</v>
      </c>
      <c r="G1147" s="11" t="s">
        <v>103</v>
      </c>
      <c r="H1147" s="9" t="s">
        <v>103</v>
      </c>
      <c r="I1147" s="9" t="s">
        <v>103</v>
      </c>
      <c r="J1147" s="9" t="s">
        <v>103</v>
      </c>
      <c r="K1147" s="9" t="s">
        <v>103</v>
      </c>
      <c r="L1147" s="9" t="s">
        <v>103</v>
      </c>
      <c r="M1147" s="7" t="e">
        <f t="shared" si="403"/>
        <v>#VALUE!</v>
      </c>
      <c r="N1147" s="8" t="e">
        <f t="shared" si="404"/>
        <v>#VALUE!</v>
      </c>
      <c r="O1147" s="8" t="e">
        <f t="shared" si="405"/>
        <v>#VALUE!</v>
      </c>
      <c r="P1147" s="8" t="e">
        <f t="shared" si="406"/>
        <v>#VALUE!</v>
      </c>
      <c r="Q1147" s="8" t="e">
        <f t="shared" si="407"/>
        <v>#VALUE!</v>
      </c>
      <c r="R1147" s="8" t="e">
        <f t="shared" si="408"/>
        <v>#VALUE!</v>
      </c>
      <c r="S1147" s="8" t="e">
        <f t="shared" si="409"/>
        <v>#VALUE!</v>
      </c>
      <c r="T1147" s="8" t="e">
        <f t="shared" si="410"/>
        <v>#VALUE!</v>
      </c>
      <c r="U1147" s="8" t="e">
        <f t="shared" si="411"/>
        <v>#VALUE!</v>
      </c>
      <c r="V1147" s="8" t="e">
        <f t="shared" si="412"/>
        <v>#VALUE!</v>
      </c>
      <c r="W1147" s="8" t="e">
        <f t="shared" si="413"/>
        <v>#VALUE!</v>
      </c>
      <c r="X1147" s="11" t="e">
        <f t="shared" si="392"/>
        <v>#VALUE!</v>
      </c>
      <c r="Y1147" s="11" t="e">
        <f t="shared" si="393"/>
        <v>#VALUE!</v>
      </c>
      <c r="Z1147" s="11" t="e">
        <f t="shared" si="394"/>
        <v>#VALUE!</v>
      </c>
      <c r="AA1147" s="11" t="e">
        <f t="shared" si="395"/>
        <v>#VALUE!</v>
      </c>
      <c r="AB1147" s="11" t="e">
        <f t="shared" si="396"/>
        <v>#VALUE!</v>
      </c>
      <c r="AC1147" s="11" t="e">
        <f t="shared" si="397"/>
        <v>#VALUE!</v>
      </c>
      <c r="AD1147" s="11" t="e">
        <f t="shared" si="398"/>
        <v>#VALUE!</v>
      </c>
      <c r="AE1147" s="11" t="e">
        <f t="shared" si="399"/>
        <v>#VALUE!</v>
      </c>
      <c r="AF1147" s="11" t="e">
        <f t="shared" si="400"/>
        <v>#VALUE!</v>
      </c>
      <c r="AG1147" s="11" t="e">
        <f t="shared" si="401"/>
        <v>#VALUE!</v>
      </c>
      <c r="AH1147" s="11" t="e">
        <f t="shared" si="402"/>
        <v>#VALUE!</v>
      </c>
    </row>
    <row r="1148" spans="1:34">
      <c r="A1148" s="3">
        <v>69368</v>
      </c>
      <c r="B1148" s="4" t="s">
        <v>103</v>
      </c>
      <c r="C1148" s="4" t="s">
        <v>103</v>
      </c>
      <c r="D1148" s="4" t="s">
        <v>103</v>
      </c>
      <c r="E1148" s="4" t="s">
        <v>103</v>
      </c>
      <c r="F1148" s="9" t="s">
        <v>103</v>
      </c>
      <c r="G1148" s="11" t="s">
        <v>103</v>
      </c>
      <c r="H1148" s="9" t="s">
        <v>103</v>
      </c>
      <c r="I1148" s="9" t="s">
        <v>103</v>
      </c>
      <c r="J1148" s="9" t="s">
        <v>103</v>
      </c>
      <c r="K1148" s="9" t="s">
        <v>103</v>
      </c>
      <c r="L1148" s="9" t="s">
        <v>103</v>
      </c>
      <c r="M1148" s="7" t="e">
        <f t="shared" si="403"/>
        <v>#VALUE!</v>
      </c>
      <c r="N1148" s="8" t="e">
        <f t="shared" si="404"/>
        <v>#VALUE!</v>
      </c>
      <c r="O1148" s="8" t="e">
        <f t="shared" si="405"/>
        <v>#VALUE!</v>
      </c>
      <c r="P1148" s="8" t="e">
        <f t="shared" si="406"/>
        <v>#VALUE!</v>
      </c>
      <c r="Q1148" s="8" t="e">
        <f t="shared" si="407"/>
        <v>#VALUE!</v>
      </c>
      <c r="R1148" s="8" t="e">
        <f t="shared" si="408"/>
        <v>#VALUE!</v>
      </c>
      <c r="S1148" s="8" t="e">
        <f t="shared" si="409"/>
        <v>#VALUE!</v>
      </c>
      <c r="T1148" s="8" t="e">
        <f t="shared" si="410"/>
        <v>#VALUE!</v>
      </c>
      <c r="U1148" s="8" t="e">
        <f t="shared" si="411"/>
        <v>#VALUE!</v>
      </c>
      <c r="V1148" s="8" t="e">
        <f t="shared" si="412"/>
        <v>#VALUE!</v>
      </c>
      <c r="W1148" s="8" t="e">
        <f t="shared" si="413"/>
        <v>#VALUE!</v>
      </c>
      <c r="X1148" s="11" t="e">
        <f t="shared" si="392"/>
        <v>#VALUE!</v>
      </c>
      <c r="Y1148" s="11" t="e">
        <f t="shared" si="393"/>
        <v>#VALUE!</v>
      </c>
      <c r="Z1148" s="11" t="e">
        <f t="shared" si="394"/>
        <v>#VALUE!</v>
      </c>
      <c r="AA1148" s="11" t="e">
        <f t="shared" si="395"/>
        <v>#VALUE!</v>
      </c>
      <c r="AB1148" s="11" t="e">
        <f t="shared" si="396"/>
        <v>#VALUE!</v>
      </c>
      <c r="AC1148" s="11" t="e">
        <f t="shared" si="397"/>
        <v>#VALUE!</v>
      </c>
      <c r="AD1148" s="11" t="e">
        <f t="shared" si="398"/>
        <v>#VALUE!</v>
      </c>
      <c r="AE1148" s="11" t="e">
        <f t="shared" si="399"/>
        <v>#VALUE!</v>
      </c>
      <c r="AF1148" s="11" t="e">
        <f t="shared" si="400"/>
        <v>#VALUE!</v>
      </c>
      <c r="AG1148" s="11" t="e">
        <f t="shared" si="401"/>
        <v>#VALUE!</v>
      </c>
      <c r="AH1148" s="11" t="e">
        <f t="shared" si="402"/>
        <v>#VALUE!</v>
      </c>
    </row>
    <row r="1149" spans="1:34">
      <c r="A1149" s="3">
        <v>69399</v>
      </c>
      <c r="B1149" s="4" t="s">
        <v>103</v>
      </c>
      <c r="C1149" s="4" t="s">
        <v>103</v>
      </c>
      <c r="D1149" s="4" t="s">
        <v>103</v>
      </c>
      <c r="E1149" s="4" t="s">
        <v>103</v>
      </c>
      <c r="F1149" s="9" t="s">
        <v>103</v>
      </c>
      <c r="G1149" s="11" t="s">
        <v>103</v>
      </c>
      <c r="H1149" s="9" t="s">
        <v>103</v>
      </c>
      <c r="I1149" s="9" t="s">
        <v>103</v>
      </c>
      <c r="J1149" s="9" t="s">
        <v>103</v>
      </c>
      <c r="K1149" s="9" t="s">
        <v>103</v>
      </c>
      <c r="L1149" s="9" t="s">
        <v>103</v>
      </c>
      <c r="M1149" s="7" t="e">
        <f t="shared" si="403"/>
        <v>#VALUE!</v>
      </c>
      <c r="N1149" s="8" t="e">
        <f t="shared" si="404"/>
        <v>#VALUE!</v>
      </c>
      <c r="O1149" s="8" t="e">
        <f t="shared" si="405"/>
        <v>#VALUE!</v>
      </c>
      <c r="P1149" s="8" t="e">
        <f t="shared" si="406"/>
        <v>#VALUE!</v>
      </c>
      <c r="Q1149" s="8" t="e">
        <f t="shared" si="407"/>
        <v>#VALUE!</v>
      </c>
      <c r="R1149" s="8" t="e">
        <f t="shared" si="408"/>
        <v>#VALUE!</v>
      </c>
      <c r="S1149" s="8" t="e">
        <f t="shared" si="409"/>
        <v>#VALUE!</v>
      </c>
      <c r="T1149" s="8" t="e">
        <f t="shared" si="410"/>
        <v>#VALUE!</v>
      </c>
      <c r="U1149" s="8" t="e">
        <f t="shared" si="411"/>
        <v>#VALUE!</v>
      </c>
      <c r="V1149" s="8" t="e">
        <f t="shared" si="412"/>
        <v>#VALUE!</v>
      </c>
      <c r="W1149" s="8" t="e">
        <f t="shared" si="413"/>
        <v>#VALUE!</v>
      </c>
      <c r="X1149" s="11" t="e">
        <f t="shared" si="392"/>
        <v>#VALUE!</v>
      </c>
      <c r="Y1149" s="11" t="e">
        <f t="shared" si="393"/>
        <v>#VALUE!</v>
      </c>
      <c r="Z1149" s="11" t="e">
        <f t="shared" si="394"/>
        <v>#VALUE!</v>
      </c>
      <c r="AA1149" s="11" t="e">
        <f t="shared" si="395"/>
        <v>#VALUE!</v>
      </c>
      <c r="AB1149" s="11" t="e">
        <f t="shared" si="396"/>
        <v>#VALUE!</v>
      </c>
      <c r="AC1149" s="11" t="e">
        <f t="shared" si="397"/>
        <v>#VALUE!</v>
      </c>
      <c r="AD1149" s="11" t="e">
        <f t="shared" si="398"/>
        <v>#VALUE!</v>
      </c>
      <c r="AE1149" s="11" t="e">
        <f t="shared" si="399"/>
        <v>#VALUE!</v>
      </c>
      <c r="AF1149" s="11" t="e">
        <f t="shared" si="400"/>
        <v>#VALUE!</v>
      </c>
      <c r="AG1149" s="11" t="e">
        <f t="shared" si="401"/>
        <v>#VALUE!</v>
      </c>
      <c r="AH1149" s="11" t="e">
        <f t="shared" si="402"/>
        <v>#VALUE!</v>
      </c>
    </row>
    <row r="1150" spans="1:34">
      <c r="A1150" s="3">
        <v>69430</v>
      </c>
      <c r="B1150" s="4" t="s">
        <v>103</v>
      </c>
      <c r="C1150" s="4" t="s">
        <v>103</v>
      </c>
      <c r="D1150" s="4" t="s">
        <v>103</v>
      </c>
      <c r="E1150" s="4" t="s">
        <v>103</v>
      </c>
      <c r="F1150" s="9" t="s">
        <v>103</v>
      </c>
      <c r="G1150" s="11" t="s">
        <v>103</v>
      </c>
      <c r="H1150" s="9" t="s">
        <v>103</v>
      </c>
      <c r="I1150" s="9" t="s">
        <v>103</v>
      </c>
      <c r="J1150" s="9" t="s">
        <v>103</v>
      </c>
      <c r="K1150" s="9" t="s">
        <v>103</v>
      </c>
      <c r="L1150" s="9" t="s">
        <v>103</v>
      </c>
      <c r="M1150" s="7" t="e">
        <f t="shared" si="403"/>
        <v>#VALUE!</v>
      </c>
      <c r="N1150" s="8" t="e">
        <f t="shared" si="404"/>
        <v>#VALUE!</v>
      </c>
      <c r="O1150" s="8" t="e">
        <f t="shared" si="405"/>
        <v>#VALUE!</v>
      </c>
      <c r="P1150" s="8" t="e">
        <f t="shared" si="406"/>
        <v>#VALUE!</v>
      </c>
      <c r="Q1150" s="8" t="e">
        <f t="shared" si="407"/>
        <v>#VALUE!</v>
      </c>
      <c r="R1150" s="8" t="e">
        <f t="shared" si="408"/>
        <v>#VALUE!</v>
      </c>
      <c r="S1150" s="8" t="e">
        <f t="shared" si="409"/>
        <v>#VALUE!</v>
      </c>
      <c r="T1150" s="8" t="e">
        <f t="shared" si="410"/>
        <v>#VALUE!</v>
      </c>
      <c r="U1150" s="8" t="e">
        <f t="shared" si="411"/>
        <v>#VALUE!</v>
      </c>
      <c r="V1150" s="8" t="e">
        <f t="shared" si="412"/>
        <v>#VALUE!</v>
      </c>
      <c r="W1150" s="8" t="e">
        <f t="shared" si="413"/>
        <v>#VALUE!</v>
      </c>
      <c r="X1150" s="11" t="e">
        <f t="shared" si="392"/>
        <v>#VALUE!</v>
      </c>
      <c r="Y1150" s="11" t="e">
        <f t="shared" si="393"/>
        <v>#VALUE!</v>
      </c>
      <c r="Z1150" s="11" t="e">
        <f t="shared" si="394"/>
        <v>#VALUE!</v>
      </c>
      <c r="AA1150" s="11" t="e">
        <f t="shared" si="395"/>
        <v>#VALUE!</v>
      </c>
      <c r="AB1150" s="11" t="e">
        <f t="shared" si="396"/>
        <v>#VALUE!</v>
      </c>
      <c r="AC1150" s="11" t="e">
        <f t="shared" si="397"/>
        <v>#VALUE!</v>
      </c>
      <c r="AD1150" s="11" t="e">
        <f t="shared" si="398"/>
        <v>#VALUE!</v>
      </c>
      <c r="AE1150" s="11" t="e">
        <f t="shared" si="399"/>
        <v>#VALUE!</v>
      </c>
      <c r="AF1150" s="11" t="e">
        <f t="shared" si="400"/>
        <v>#VALUE!</v>
      </c>
      <c r="AG1150" s="11" t="e">
        <f t="shared" si="401"/>
        <v>#VALUE!</v>
      </c>
      <c r="AH1150" s="11" t="e">
        <f t="shared" si="402"/>
        <v>#VALUE!</v>
      </c>
    </row>
    <row r="1151" spans="1:34">
      <c r="A1151" s="3">
        <v>69458</v>
      </c>
      <c r="B1151" s="4" t="s">
        <v>103</v>
      </c>
      <c r="C1151" s="4" t="s">
        <v>103</v>
      </c>
      <c r="D1151" s="4" t="s">
        <v>103</v>
      </c>
      <c r="E1151" s="4" t="s">
        <v>103</v>
      </c>
      <c r="F1151" s="9" t="s">
        <v>103</v>
      </c>
      <c r="G1151" s="11" t="s">
        <v>103</v>
      </c>
      <c r="H1151" s="9" t="s">
        <v>103</v>
      </c>
      <c r="I1151" s="9" t="s">
        <v>103</v>
      </c>
      <c r="J1151" s="9" t="s">
        <v>103</v>
      </c>
      <c r="K1151" s="9" t="s">
        <v>103</v>
      </c>
      <c r="L1151" s="9" t="s">
        <v>103</v>
      </c>
      <c r="M1151" s="7" t="e">
        <f t="shared" si="403"/>
        <v>#VALUE!</v>
      </c>
      <c r="N1151" s="8" t="e">
        <f t="shared" si="404"/>
        <v>#VALUE!</v>
      </c>
      <c r="O1151" s="8" t="e">
        <f t="shared" si="405"/>
        <v>#VALUE!</v>
      </c>
      <c r="P1151" s="8" t="e">
        <f t="shared" si="406"/>
        <v>#VALUE!</v>
      </c>
      <c r="Q1151" s="8" t="e">
        <f t="shared" si="407"/>
        <v>#VALUE!</v>
      </c>
      <c r="R1151" s="8" t="e">
        <f t="shared" si="408"/>
        <v>#VALUE!</v>
      </c>
      <c r="S1151" s="8" t="e">
        <f t="shared" si="409"/>
        <v>#VALUE!</v>
      </c>
      <c r="T1151" s="8" t="e">
        <f t="shared" si="410"/>
        <v>#VALUE!</v>
      </c>
      <c r="U1151" s="8" t="e">
        <f t="shared" si="411"/>
        <v>#VALUE!</v>
      </c>
      <c r="V1151" s="8" t="e">
        <f t="shared" si="412"/>
        <v>#VALUE!</v>
      </c>
      <c r="W1151" s="8" t="e">
        <f t="shared" si="413"/>
        <v>#VALUE!</v>
      </c>
      <c r="X1151" s="11" t="e">
        <f t="shared" si="392"/>
        <v>#VALUE!</v>
      </c>
      <c r="Y1151" s="11" t="e">
        <f t="shared" si="393"/>
        <v>#VALUE!</v>
      </c>
      <c r="Z1151" s="11" t="e">
        <f t="shared" si="394"/>
        <v>#VALUE!</v>
      </c>
      <c r="AA1151" s="11" t="e">
        <f t="shared" si="395"/>
        <v>#VALUE!</v>
      </c>
      <c r="AB1151" s="11" t="e">
        <f t="shared" si="396"/>
        <v>#VALUE!</v>
      </c>
      <c r="AC1151" s="11" t="e">
        <f t="shared" si="397"/>
        <v>#VALUE!</v>
      </c>
      <c r="AD1151" s="11" t="e">
        <f t="shared" si="398"/>
        <v>#VALUE!</v>
      </c>
      <c r="AE1151" s="11" t="e">
        <f t="shared" si="399"/>
        <v>#VALUE!</v>
      </c>
      <c r="AF1151" s="11" t="e">
        <f t="shared" si="400"/>
        <v>#VALUE!</v>
      </c>
      <c r="AG1151" s="11" t="e">
        <f t="shared" si="401"/>
        <v>#VALUE!</v>
      </c>
      <c r="AH1151" s="11" t="e">
        <f t="shared" si="402"/>
        <v>#VALUE!</v>
      </c>
    </row>
    <row r="1152" spans="1:34">
      <c r="A1152" s="3">
        <v>69489</v>
      </c>
      <c r="B1152" s="4" t="s">
        <v>103</v>
      </c>
      <c r="C1152" s="4" t="s">
        <v>103</v>
      </c>
      <c r="D1152" s="4" t="s">
        <v>103</v>
      </c>
      <c r="E1152" s="4" t="s">
        <v>103</v>
      </c>
      <c r="F1152" s="9" t="s">
        <v>103</v>
      </c>
      <c r="G1152" s="11" t="s">
        <v>103</v>
      </c>
      <c r="H1152" s="9" t="s">
        <v>103</v>
      </c>
      <c r="I1152" s="9" t="s">
        <v>103</v>
      </c>
      <c r="J1152" s="9" t="s">
        <v>103</v>
      </c>
      <c r="K1152" s="9" t="s">
        <v>103</v>
      </c>
      <c r="L1152" s="9" t="s">
        <v>103</v>
      </c>
      <c r="M1152" s="7" t="e">
        <f t="shared" si="403"/>
        <v>#VALUE!</v>
      </c>
      <c r="N1152" s="8" t="e">
        <f t="shared" si="404"/>
        <v>#VALUE!</v>
      </c>
      <c r="O1152" s="8" t="e">
        <f t="shared" si="405"/>
        <v>#VALUE!</v>
      </c>
      <c r="P1152" s="8" t="e">
        <f t="shared" si="406"/>
        <v>#VALUE!</v>
      </c>
      <c r="Q1152" s="8" t="e">
        <f t="shared" si="407"/>
        <v>#VALUE!</v>
      </c>
      <c r="R1152" s="8" t="e">
        <f t="shared" si="408"/>
        <v>#VALUE!</v>
      </c>
      <c r="S1152" s="8" t="e">
        <f t="shared" si="409"/>
        <v>#VALUE!</v>
      </c>
      <c r="T1152" s="8" t="e">
        <f t="shared" si="410"/>
        <v>#VALUE!</v>
      </c>
      <c r="U1152" s="8" t="e">
        <f t="shared" si="411"/>
        <v>#VALUE!</v>
      </c>
      <c r="V1152" s="8" t="e">
        <f t="shared" si="412"/>
        <v>#VALUE!</v>
      </c>
      <c r="W1152" s="8" t="e">
        <f t="shared" si="413"/>
        <v>#VALUE!</v>
      </c>
      <c r="X1152" s="11" t="e">
        <f t="shared" si="392"/>
        <v>#VALUE!</v>
      </c>
      <c r="Y1152" s="11" t="e">
        <f t="shared" si="393"/>
        <v>#VALUE!</v>
      </c>
      <c r="Z1152" s="11" t="e">
        <f t="shared" si="394"/>
        <v>#VALUE!</v>
      </c>
      <c r="AA1152" s="11" t="e">
        <f t="shared" si="395"/>
        <v>#VALUE!</v>
      </c>
      <c r="AB1152" s="11" t="e">
        <f t="shared" si="396"/>
        <v>#VALUE!</v>
      </c>
      <c r="AC1152" s="11" t="e">
        <f t="shared" si="397"/>
        <v>#VALUE!</v>
      </c>
      <c r="AD1152" s="11" t="e">
        <f t="shared" si="398"/>
        <v>#VALUE!</v>
      </c>
      <c r="AE1152" s="11" t="e">
        <f t="shared" si="399"/>
        <v>#VALUE!</v>
      </c>
      <c r="AF1152" s="11" t="e">
        <f t="shared" si="400"/>
        <v>#VALUE!</v>
      </c>
      <c r="AG1152" s="11" t="e">
        <f t="shared" si="401"/>
        <v>#VALUE!</v>
      </c>
      <c r="AH1152" s="11" t="e">
        <f t="shared" si="402"/>
        <v>#VALUE!</v>
      </c>
    </row>
    <row r="1153" spans="1:34">
      <c r="A1153" s="3">
        <v>69519</v>
      </c>
      <c r="B1153" s="4" t="s">
        <v>103</v>
      </c>
      <c r="C1153" s="4" t="s">
        <v>103</v>
      </c>
      <c r="D1153" s="4" t="s">
        <v>103</v>
      </c>
      <c r="E1153" s="4" t="s">
        <v>103</v>
      </c>
      <c r="F1153" s="9" t="s">
        <v>103</v>
      </c>
      <c r="G1153" s="11" t="s">
        <v>103</v>
      </c>
      <c r="H1153" s="9" t="s">
        <v>103</v>
      </c>
      <c r="I1153" s="9" t="s">
        <v>103</v>
      </c>
      <c r="J1153" s="9" t="s">
        <v>103</v>
      </c>
      <c r="K1153" s="9" t="s">
        <v>103</v>
      </c>
      <c r="L1153" s="9" t="s">
        <v>103</v>
      </c>
      <c r="M1153" s="7" t="e">
        <f t="shared" si="403"/>
        <v>#VALUE!</v>
      </c>
      <c r="N1153" s="8" t="e">
        <f t="shared" si="404"/>
        <v>#VALUE!</v>
      </c>
      <c r="O1153" s="8" t="e">
        <f t="shared" si="405"/>
        <v>#VALUE!</v>
      </c>
      <c r="P1153" s="8" t="e">
        <f t="shared" si="406"/>
        <v>#VALUE!</v>
      </c>
      <c r="Q1153" s="8" t="e">
        <f t="shared" si="407"/>
        <v>#VALUE!</v>
      </c>
      <c r="R1153" s="8" t="e">
        <f t="shared" si="408"/>
        <v>#VALUE!</v>
      </c>
      <c r="S1153" s="8" t="e">
        <f t="shared" si="409"/>
        <v>#VALUE!</v>
      </c>
      <c r="T1153" s="8" t="e">
        <f t="shared" si="410"/>
        <v>#VALUE!</v>
      </c>
      <c r="U1153" s="8" t="e">
        <f t="shared" si="411"/>
        <v>#VALUE!</v>
      </c>
      <c r="V1153" s="8" t="e">
        <f t="shared" si="412"/>
        <v>#VALUE!</v>
      </c>
      <c r="W1153" s="8" t="e">
        <f t="shared" si="413"/>
        <v>#VALUE!</v>
      </c>
      <c r="X1153" s="11" t="e">
        <f t="shared" si="392"/>
        <v>#VALUE!</v>
      </c>
      <c r="Y1153" s="11" t="e">
        <f t="shared" si="393"/>
        <v>#VALUE!</v>
      </c>
      <c r="Z1153" s="11" t="e">
        <f t="shared" si="394"/>
        <v>#VALUE!</v>
      </c>
      <c r="AA1153" s="11" t="e">
        <f t="shared" si="395"/>
        <v>#VALUE!</v>
      </c>
      <c r="AB1153" s="11" t="e">
        <f t="shared" si="396"/>
        <v>#VALUE!</v>
      </c>
      <c r="AC1153" s="11" t="e">
        <f t="shared" si="397"/>
        <v>#VALUE!</v>
      </c>
      <c r="AD1153" s="11" t="e">
        <f t="shared" si="398"/>
        <v>#VALUE!</v>
      </c>
      <c r="AE1153" s="11" t="e">
        <f t="shared" si="399"/>
        <v>#VALUE!</v>
      </c>
      <c r="AF1153" s="11" t="e">
        <f t="shared" si="400"/>
        <v>#VALUE!</v>
      </c>
      <c r="AG1153" s="11" t="e">
        <f t="shared" si="401"/>
        <v>#VALUE!</v>
      </c>
      <c r="AH1153" s="11" t="e">
        <f t="shared" si="402"/>
        <v>#VALUE!</v>
      </c>
    </row>
    <row r="1154" spans="1:34">
      <c r="A1154" s="3">
        <v>69550</v>
      </c>
      <c r="B1154" s="4" t="s">
        <v>103</v>
      </c>
      <c r="C1154" s="4" t="s">
        <v>103</v>
      </c>
      <c r="D1154" s="4" t="s">
        <v>103</v>
      </c>
      <c r="E1154" s="4" t="s">
        <v>103</v>
      </c>
      <c r="F1154" s="9" t="s">
        <v>103</v>
      </c>
      <c r="G1154" s="11" t="s">
        <v>103</v>
      </c>
      <c r="H1154" s="9" t="s">
        <v>103</v>
      </c>
      <c r="I1154" s="9" t="s">
        <v>103</v>
      </c>
      <c r="J1154" s="9" t="s">
        <v>103</v>
      </c>
      <c r="K1154" s="9" t="s">
        <v>103</v>
      </c>
      <c r="L1154" s="9" t="s">
        <v>103</v>
      </c>
      <c r="M1154" s="7" t="e">
        <f t="shared" si="403"/>
        <v>#VALUE!</v>
      </c>
      <c r="N1154" s="8" t="e">
        <f t="shared" si="404"/>
        <v>#VALUE!</v>
      </c>
      <c r="O1154" s="8" t="e">
        <f t="shared" si="405"/>
        <v>#VALUE!</v>
      </c>
      <c r="P1154" s="8" t="e">
        <f t="shared" si="406"/>
        <v>#VALUE!</v>
      </c>
      <c r="Q1154" s="8" t="e">
        <f t="shared" si="407"/>
        <v>#VALUE!</v>
      </c>
      <c r="R1154" s="8" t="e">
        <f t="shared" si="408"/>
        <v>#VALUE!</v>
      </c>
      <c r="S1154" s="8" t="e">
        <f t="shared" si="409"/>
        <v>#VALUE!</v>
      </c>
      <c r="T1154" s="8" t="e">
        <f t="shared" si="410"/>
        <v>#VALUE!</v>
      </c>
      <c r="U1154" s="8" t="e">
        <f t="shared" si="411"/>
        <v>#VALUE!</v>
      </c>
      <c r="V1154" s="8" t="e">
        <f t="shared" si="412"/>
        <v>#VALUE!</v>
      </c>
      <c r="W1154" s="8" t="e">
        <f t="shared" si="413"/>
        <v>#VALUE!</v>
      </c>
      <c r="X1154" s="11" t="e">
        <f t="shared" si="392"/>
        <v>#VALUE!</v>
      </c>
      <c r="Y1154" s="11" t="e">
        <f t="shared" si="393"/>
        <v>#VALUE!</v>
      </c>
      <c r="Z1154" s="11" t="e">
        <f t="shared" si="394"/>
        <v>#VALUE!</v>
      </c>
      <c r="AA1154" s="11" t="e">
        <f t="shared" si="395"/>
        <v>#VALUE!</v>
      </c>
      <c r="AB1154" s="11" t="e">
        <f t="shared" si="396"/>
        <v>#VALUE!</v>
      </c>
      <c r="AC1154" s="11" t="e">
        <f t="shared" si="397"/>
        <v>#VALUE!</v>
      </c>
      <c r="AD1154" s="11" t="e">
        <f t="shared" si="398"/>
        <v>#VALUE!</v>
      </c>
      <c r="AE1154" s="11" t="e">
        <f t="shared" si="399"/>
        <v>#VALUE!</v>
      </c>
      <c r="AF1154" s="11" t="e">
        <f t="shared" si="400"/>
        <v>#VALUE!</v>
      </c>
      <c r="AG1154" s="11" t="e">
        <f t="shared" si="401"/>
        <v>#VALUE!</v>
      </c>
      <c r="AH1154" s="11" t="e">
        <f t="shared" si="402"/>
        <v>#VALUE!</v>
      </c>
    </row>
    <row r="1155" spans="1:34">
      <c r="A1155" s="3">
        <v>69580</v>
      </c>
      <c r="B1155" s="4" t="s">
        <v>103</v>
      </c>
      <c r="C1155" s="4" t="s">
        <v>103</v>
      </c>
      <c r="D1155" s="4" t="s">
        <v>103</v>
      </c>
      <c r="E1155" s="4" t="s">
        <v>103</v>
      </c>
      <c r="F1155" s="9" t="s">
        <v>103</v>
      </c>
      <c r="G1155" s="11" t="s">
        <v>103</v>
      </c>
      <c r="H1155" s="9" t="s">
        <v>103</v>
      </c>
      <c r="I1155" s="9" t="s">
        <v>103</v>
      </c>
      <c r="J1155" s="9" t="s">
        <v>103</v>
      </c>
      <c r="K1155" s="9" t="s">
        <v>103</v>
      </c>
      <c r="L1155" s="9" t="s">
        <v>103</v>
      </c>
      <c r="M1155" s="7" t="e">
        <f t="shared" si="403"/>
        <v>#VALUE!</v>
      </c>
      <c r="N1155" s="8" t="e">
        <f t="shared" si="404"/>
        <v>#VALUE!</v>
      </c>
      <c r="O1155" s="8" t="e">
        <f t="shared" si="405"/>
        <v>#VALUE!</v>
      </c>
      <c r="P1155" s="8" t="e">
        <f t="shared" si="406"/>
        <v>#VALUE!</v>
      </c>
      <c r="Q1155" s="8" t="e">
        <f t="shared" si="407"/>
        <v>#VALUE!</v>
      </c>
      <c r="R1155" s="8" t="e">
        <f t="shared" si="408"/>
        <v>#VALUE!</v>
      </c>
      <c r="S1155" s="8" t="e">
        <f t="shared" si="409"/>
        <v>#VALUE!</v>
      </c>
      <c r="T1155" s="8" t="e">
        <f t="shared" si="410"/>
        <v>#VALUE!</v>
      </c>
      <c r="U1155" s="8" t="e">
        <f t="shared" si="411"/>
        <v>#VALUE!</v>
      </c>
      <c r="V1155" s="8" t="e">
        <f t="shared" si="412"/>
        <v>#VALUE!</v>
      </c>
      <c r="W1155" s="8" t="e">
        <f t="shared" si="413"/>
        <v>#VALUE!</v>
      </c>
      <c r="X1155" s="11" t="e">
        <f t="shared" si="392"/>
        <v>#VALUE!</v>
      </c>
      <c r="Y1155" s="11" t="e">
        <f t="shared" si="393"/>
        <v>#VALUE!</v>
      </c>
      <c r="Z1155" s="11" t="e">
        <f t="shared" si="394"/>
        <v>#VALUE!</v>
      </c>
      <c r="AA1155" s="11" t="e">
        <f t="shared" si="395"/>
        <v>#VALUE!</v>
      </c>
      <c r="AB1155" s="11" t="e">
        <f t="shared" si="396"/>
        <v>#VALUE!</v>
      </c>
      <c r="AC1155" s="11" t="e">
        <f t="shared" si="397"/>
        <v>#VALUE!</v>
      </c>
      <c r="AD1155" s="11" t="e">
        <f t="shared" si="398"/>
        <v>#VALUE!</v>
      </c>
      <c r="AE1155" s="11" t="e">
        <f t="shared" si="399"/>
        <v>#VALUE!</v>
      </c>
      <c r="AF1155" s="11" t="e">
        <f t="shared" si="400"/>
        <v>#VALUE!</v>
      </c>
      <c r="AG1155" s="11" t="e">
        <f t="shared" si="401"/>
        <v>#VALUE!</v>
      </c>
      <c r="AH1155" s="11" t="e">
        <f t="shared" si="402"/>
        <v>#VALUE!</v>
      </c>
    </row>
    <row r="1156" spans="1:34">
      <c r="A1156" s="3">
        <v>69611</v>
      </c>
      <c r="B1156" s="4" t="s">
        <v>103</v>
      </c>
      <c r="C1156" s="4" t="s">
        <v>103</v>
      </c>
      <c r="D1156" s="4" t="s">
        <v>103</v>
      </c>
      <c r="E1156" s="4" t="s">
        <v>103</v>
      </c>
      <c r="F1156" s="9" t="s">
        <v>103</v>
      </c>
      <c r="G1156" s="11" t="s">
        <v>103</v>
      </c>
      <c r="H1156" s="9" t="s">
        <v>103</v>
      </c>
      <c r="I1156" s="9" t="s">
        <v>103</v>
      </c>
      <c r="J1156" s="9" t="s">
        <v>103</v>
      </c>
      <c r="K1156" s="9" t="s">
        <v>103</v>
      </c>
      <c r="L1156" s="9" t="s">
        <v>103</v>
      </c>
      <c r="M1156" s="7" t="e">
        <f t="shared" si="403"/>
        <v>#VALUE!</v>
      </c>
      <c r="N1156" s="8" t="e">
        <f t="shared" si="404"/>
        <v>#VALUE!</v>
      </c>
      <c r="O1156" s="8" t="e">
        <f t="shared" si="405"/>
        <v>#VALUE!</v>
      </c>
      <c r="P1156" s="8" t="e">
        <f t="shared" si="406"/>
        <v>#VALUE!</v>
      </c>
      <c r="Q1156" s="8" t="e">
        <f t="shared" si="407"/>
        <v>#VALUE!</v>
      </c>
      <c r="R1156" s="8" t="e">
        <f t="shared" si="408"/>
        <v>#VALUE!</v>
      </c>
      <c r="S1156" s="8" t="e">
        <f t="shared" si="409"/>
        <v>#VALUE!</v>
      </c>
      <c r="T1156" s="8" t="e">
        <f t="shared" si="410"/>
        <v>#VALUE!</v>
      </c>
      <c r="U1156" s="8" t="e">
        <f t="shared" si="411"/>
        <v>#VALUE!</v>
      </c>
      <c r="V1156" s="8" t="e">
        <f t="shared" si="412"/>
        <v>#VALUE!</v>
      </c>
      <c r="W1156" s="8" t="e">
        <f t="shared" si="413"/>
        <v>#VALUE!</v>
      </c>
      <c r="X1156" s="11" t="e">
        <f t="shared" si="392"/>
        <v>#VALUE!</v>
      </c>
      <c r="Y1156" s="11" t="e">
        <f t="shared" si="393"/>
        <v>#VALUE!</v>
      </c>
      <c r="Z1156" s="11" t="e">
        <f t="shared" si="394"/>
        <v>#VALUE!</v>
      </c>
      <c r="AA1156" s="11" t="e">
        <f t="shared" si="395"/>
        <v>#VALUE!</v>
      </c>
      <c r="AB1156" s="11" t="e">
        <f t="shared" si="396"/>
        <v>#VALUE!</v>
      </c>
      <c r="AC1156" s="11" t="e">
        <f t="shared" si="397"/>
        <v>#VALUE!</v>
      </c>
      <c r="AD1156" s="11" t="e">
        <f t="shared" si="398"/>
        <v>#VALUE!</v>
      </c>
      <c r="AE1156" s="11" t="e">
        <f t="shared" si="399"/>
        <v>#VALUE!</v>
      </c>
      <c r="AF1156" s="11" t="e">
        <f t="shared" si="400"/>
        <v>#VALUE!</v>
      </c>
      <c r="AG1156" s="11" t="e">
        <f t="shared" si="401"/>
        <v>#VALUE!</v>
      </c>
      <c r="AH1156" s="11" t="e">
        <f t="shared" si="402"/>
        <v>#VALUE!</v>
      </c>
    </row>
    <row r="1157" spans="1:34">
      <c r="A1157" s="3">
        <v>69642</v>
      </c>
      <c r="B1157" s="4" t="s">
        <v>103</v>
      </c>
      <c r="C1157" s="4" t="s">
        <v>103</v>
      </c>
      <c r="D1157" s="4" t="s">
        <v>103</v>
      </c>
      <c r="E1157" s="4" t="s">
        <v>103</v>
      </c>
      <c r="F1157" s="9" t="s">
        <v>103</v>
      </c>
      <c r="G1157" s="11" t="s">
        <v>103</v>
      </c>
      <c r="H1157" s="9" t="s">
        <v>103</v>
      </c>
      <c r="I1157" s="9" t="s">
        <v>103</v>
      </c>
      <c r="J1157" s="9" t="s">
        <v>103</v>
      </c>
      <c r="K1157" s="9" t="s">
        <v>103</v>
      </c>
      <c r="L1157" s="9" t="s">
        <v>103</v>
      </c>
      <c r="M1157" s="7" t="e">
        <f t="shared" si="403"/>
        <v>#VALUE!</v>
      </c>
      <c r="N1157" s="8" t="e">
        <f t="shared" si="404"/>
        <v>#VALUE!</v>
      </c>
      <c r="O1157" s="8" t="e">
        <f t="shared" si="405"/>
        <v>#VALUE!</v>
      </c>
      <c r="P1157" s="8" t="e">
        <f t="shared" si="406"/>
        <v>#VALUE!</v>
      </c>
      <c r="Q1157" s="8" t="e">
        <f t="shared" si="407"/>
        <v>#VALUE!</v>
      </c>
      <c r="R1157" s="8" t="e">
        <f t="shared" si="408"/>
        <v>#VALUE!</v>
      </c>
      <c r="S1157" s="8" t="e">
        <f t="shared" si="409"/>
        <v>#VALUE!</v>
      </c>
      <c r="T1157" s="8" t="e">
        <f t="shared" si="410"/>
        <v>#VALUE!</v>
      </c>
      <c r="U1157" s="8" t="e">
        <f t="shared" si="411"/>
        <v>#VALUE!</v>
      </c>
      <c r="V1157" s="8" t="e">
        <f t="shared" si="412"/>
        <v>#VALUE!</v>
      </c>
      <c r="W1157" s="8" t="e">
        <f t="shared" si="413"/>
        <v>#VALUE!</v>
      </c>
      <c r="X1157" s="11" t="e">
        <f t="shared" si="392"/>
        <v>#VALUE!</v>
      </c>
      <c r="Y1157" s="11" t="e">
        <f t="shared" si="393"/>
        <v>#VALUE!</v>
      </c>
      <c r="Z1157" s="11" t="e">
        <f t="shared" si="394"/>
        <v>#VALUE!</v>
      </c>
      <c r="AA1157" s="11" t="e">
        <f t="shared" si="395"/>
        <v>#VALUE!</v>
      </c>
      <c r="AB1157" s="11" t="e">
        <f t="shared" si="396"/>
        <v>#VALUE!</v>
      </c>
      <c r="AC1157" s="11" t="e">
        <f t="shared" si="397"/>
        <v>#VALUE!</v>
      </c>
      <c r="AD1157" s="11" t="e">
        <f t="shared" si="398"/>
        <v>#VALUE!</v>
      </c>
      <c r="AE1157" s="11" t="e">
        <f t="shared" si="399"/>
        <v>#VALUE!</v>
      </c>
      <c r="AF1157" s="11" t="e">
        <f t="shared" si="400"/>
        <v>#VALUE!</v>
      </c>
      <c r="AG1157" s="11" t="e">
        <f t="shared" si="401"/>
        <v>#VALUE!</v>
      </c>
      <c r="AH1157" s="11" t="e">
        <f t="shared" si="402"/>
        <v>#VALUE!</v>
      </c>
    </row>
    <row r="1158" spans="1:34">
      <c r="A1158" s="3">
        <v>69672</v>
      </c>
      <c r="B1158" s="4" t="s">
        <v>103</v>
      </c>
      <c r="C1158" s="4" t="s">
        <v>103</v>
      </c>
      <c r="D1158" s="4" t="s">
        <v>103</v>
      </c>
      <c r="E1158" s="4" t="s">
        <v>103</v>
      </c>
      <c r="F1158" s="9" t="s">
        <v>103</v>
      </c>
      <c r="G1158" s="11" t="s">
        <v>103</v>
      </c>
      <c r="H1158" s="9" t="s">
        <v>103</v>
      </c>
      <c r="I1158" s="9" t="s">
        <v>103</v>
      </c>
      <c r="J1158" s="9" t="s">
        <v>103</v>
      </c>
      <c r="K1158" s="9" t="s">
        <v>103</v>
      </c>
      <c r="L1158" s="9" t="s">
        <v>103</v>
      </c>
      <c r="M1158" s="7" t="e">
        <f t="shared" si="403"/>
        <v>#VALUE!</v>
      </c>
      <c r="N1158" s="8" t="e">
        <f t="shared" si="404"/>
        <v>#VALUE!</v>
      </c>
      <c r="O1158" s="8" t="e">
        <f t="shared" si="405"/>
        <v>#VALUE!</v>
      </c>
      <c r="P1158" s="8" t="e">
        <f t="shared" si="406"/>
        <v>#VALUE!</v>
      </c>
      <c r="Q1158" s="8" t="e">
        <f t="shared" si="407"/>
        <v>#VALUE!</v>
      </c>
      <c r="R1158" s="8" t="e">
        <f t="shared" si="408"/>
        <v>#VALUE!</v>
      </c>
      <c r="S1158" s="8" t="e">
        <f t="shared" si="409"/>
        <v>#VALUE!</v>
      </c>
      <c r="T1158" s="8" t="e">
        <f t="shared" si="410"/>
        <v>#VALUE!</v>
      </c>
      <c r="U1158" s="8" t="e">
        <f t="shared" si="411"/>
        <v>#VALUE!</v>
      </c>
      <c r="V1158" s="8" t="e">
        <f t="shared" si="412"/>
        <v>#VALUE!</v>
      </c>
      <c r="W1158" s="8" t="e">
        <f t="shared" si="413"/>
        <v>#VALUE!</v>
      </c>
      <c r="X1158" s="11" t="e">
        <f t="shared" si="392"/>
        <v>#VALUE!</v>
      </c>
      <c r="Y1158" s="11" t="e">
        <f t="shared" si="393"/>
        <v>#VALUE!</v>
      </c>
      <c r="Z1158" s="11" t="e">
        <f t="shared" si="394"/>
        <v>#VALUE!</v>
      </c>
      <c r="AA1158" s="11" t="e">
        <f t="shared" si="395"/>
        <v>#VALUE!</v>
      </c>
      <c r="AB1158" s="11" t="e">
        <f t="shared" si="396"/>
        <v>#VALUE!</v>
      </c>
      <c r="AC1158" s="11" t="e">
        <f t="shared" si="397"/>
        <v>#VALUE!</v>
      </c>
      <c r="AD1158" s="11" t="e">
        <f t="shared" si="398"/>
        <v>#VALUE!</v>
      </c>
      <c r="AE1158" s="11" t="e">
        <f t="shared" si="399"/>
        <v>#VALUE!</v>
      </c>
      <c r="AF1158" s="11" t="e">
        <f t="shared" si="400"/>
        <v>#VALUE!</v>
      </c>
      <c r="AG1158" s="11" t="e">
        <f t="shared" si="401"/>
        <v>#VALUE!</v>
      </c>
      <c r="AH1158" s="11" t="e">
        <f t="shared" si="402"/>
        <v>#VALUE!</v>
      </c>
    </row>
    <row r="1159" spans="1:34">
      <c r="A1159" s="3">
        <v>69703</v>
      </c>
      <c r="B1159" s="4" t="s">
        <v>103</v>
      </c>
      <c r="C1159" s="4" t="s">
        <v>103</v>
      </c>
      <c r="D1159" s="4" t="s">
        <v>103</v>
      </c>
      <c r="E1159" s="4" t="s">
        <v>103</v>
      </c>
      <c r="F1159" s="9" t="s">
        <v>103</v>
      </c>
      <c r="G1159" s="11" t="s">
        <v>103</v>
      </c>
      <c r="H1159" s="9" t="s">
        <v>103</v>
      </c>
      <c r="I1159" s="9" t="s">
        <v>103</v>
      </c>
      <c r="J1159" s="9" t="s">
        <v>103</v>
      </c>
      <c r="K1159" s="9" t="s">
        <v>103</v>
      </c>
      <c r="L1159" s="9" t="s">
        <v>103</v>
      </c>
      <c r="M1159" s="7" t="e">
        <f t="shared" si="403"/>
        <v>#VALUE!</v>
      </c>
      <c r="N1159" s="8" t="e">
        <f t="shared" si="404"/>
        <v>#VALUE!</v>
      </c>
      <c r="O1159" s="8" t="e">
        <f t="shared" si="405"/>
        <v>#VALUE!</v>
      </c>
      <c r="P1159" s="8" t="e">
        <f t="shared" si="406"/>
        <v>#VALUE!</v>
      </c>
      <c r="Q1159" s="8" t="e">
        <f t="shared" si="407"/>
        <v>#VALUE!</v>
      </c>
      <c r="R1159" s="8" t="e">
        <f t="shared" si="408"/>
        <v>#VALUE!</v>
      </c>
      <c r="S1159" s="8" t="e">
        <f t="shared" si="409"/>
        <v>#VALUE!</v>
      </c>
      <c r="T1159" s="8" t="e">
        <f t="shared" si="410"/>
        <v>#VALUE!</v>
      </c>
      <c r="U1159" s="8" t="e">
        <f t="shared" si="411"/>
        <v>#VALUE!</v>
      </c>
      <c r="V1159" s="8" t="e">
        <f t="shared" si="412"/>
        <v>#VALUE!</v>
      </c>
      <c r="W1159" s="8" t="e">
        <f t="shared" si="413"/>
        <v>#VALUE!</v>
      </c>
      <c r="X1159" s="11" t="e">
        <f t="shared" si="392"/>
        <v>#VALUE!</v>
      </c>
      <c r="Y1159" s="11" t="e">
        <f t="shared" si="393"/>
        <v>#VALUE!</v>
      </c>
      <c r="Z1159" s="11" t="e">
        <f t="shared" si="394"/>
        <v>#VALUE!</v>
      </c>
      <c r="AA1159" s="11" t="e">
        <f t="shared" si="395"/>
        <v>#VALUE!</v>
      </c>
      <c r="AB1159" s="11" t="e">
        <f t="shared" si="396"/>
        <v>#VALUE!</v>
      </c>
      <c r="AC1159" s="11" t="e">
        <f t="shared" si="397"/>
        <v>#VALUE!</v>
      </c>
      <c r="AD1159" s="11" t="e">
        <f t="shared" si="398"/>
        <v>#VALUE!</v>
      </c>
      <c r="AE1159" s="11" t="e">
        <f t="shared" si="399"/>
        <v>#VALUE!</v>
      </c>
      <c r="AF1159" s="11" t="e">
        <f t="shared" si="400"/>
        <v>#VALUE!</v>
      </c>
      <c r="AG1159" s="11" t="e">
        <f t="shared" si="401"/>
        <v>#VALUE!</v>
      </c>
      <c r="AH1159" s="11" t="e">
        <f t="shared" si="402"/>
        <v>#VALUE!</v>
      </c>
    </row>
    <row r="1160" spans="1:34">
      <c r="A1160" s="3">
        <v>69733</v>
      </c>
      <c r="B1160" s="4" t="s">
        <v>103</v>
      </c>
      <c r="C1160" s="4" t="s">
        <v>103</v>
      </c>
      <c r="D1160" s="4" t="s">
        <v>103</v>
      </c>
      <c r="E1160" s="4" t="s">
        <v>103</v>
      </c>
      <c r="F1160" s="9" t="s">
        <v>103</v>
      </c>
      <c r="G1160" s="11" t="s">
        <v>103</v>
      </c>
      <c r="H1160" s="9" t="s">
        <v>103</v>
      </c>
      <c r="I1160" s="9" t="s">
        <v>103</v>
      </c>
      <c r="J1160" s="9" t="s">
        <v>103</v>
      </c>
      <c r="K1160" s="9" t="s">
        <v>103</v>
      </c>
      <c r="L1160" s="9" t="s">
        <v>103</v>
      </c>
      <c r="M1160" s="7" t="e">
        <f t="shared" si="403"/>
        <v>#VALUE!</v>
      </c>
      <c r="N1160" s="8" t="e">
        <f t="shared" si="404"/>
        <v>#VALUE!</v>
      </c>
      <c r="O1160" s="8" t="e">
        <f t="shared" si="405"/>
        <v>#VALUE!</v>
      </c>
      <c r="P1160" s="8" t="e">
        <f t="shared" si="406"/>
        <v>#VALUE!</v>
      </c>
      <c r="Q1160" s="8" t="e">
        <f t="shared" si="407"/>
        <v>#VALUE!</v>
      </c>
      <c r="R1160" s="8" t="e">
        <f t="shared" si="408"/>
        <v>#VALUE!</v>
      </c>
      <c r="S1160" s="8" t="e">
        <f t="shared" si="409"/>
        <v>#VALUE!</v>
      </c>
      <c r="T1160" s="8" t="e">
        <f t="shared" si="410"/>
        <v>#VALUE!</v>
      </c>
      <c r="U1160" s="8" t="e">
        <f t="shared" si="411"/>
        <v>#VALUE!</v>
      </c>
      <c r="V1160" s="8" t="e">
        <f t="shared" si="412"/>
        <v>#VALUE!</v>
      </c>
      <c r="W1160" s="8" t="e">
        <f t="shared" si="413"/>
        <v>#VALUE!</v>
      </c>
      <c r="X1160" s="11" t="e">
        <f t="shared" si="392"/>
        <v>#VALUE!</v>
      </c>
      <c r="Y1160" s="11" t="e">
        <f t="shared" si="393"/>
        <v>#VALUE!</v>
      </c>
      <c r="Z1160" s="11" t="e">
        <f t="shared" si="394"/>
        <v>#VALUE!</v>
      </c>
      <c r="AA1160" s="11" t="e">
        <f t="shared" si="395"/>
        <v>#VALUE!</v>
      </c>
      <c r="AB1160" s="11" t="e">
        <f t="shared" si="396"/>
        <v>#VALUE!</v>
      </c>
      <c r="AC1160" s="11" t="e">
        <f t="shared" si="397"/>
        <v>#VALUE!</v>
      </c>
      <c r="AD1160" s="11" t="e">
        <f t="shared" si="398"/>
        <v>#VALUE!</v>
      </c>
      <c r="AE1160" s="11" t="e">
        <f t="shared" si="399"/>
        <v>#VALUE!</v>
      </c>
      <c r="AF1160" s="11" t="e">
        <f t="shared" si="400"/>
        <v>#VALUE!</v>
      </c>
      <c r="AG1160" s="11" t="e">
        <f t="shared" si="401"/>
        <v>#VALUE!</v>
      </c>
      <c r="AH1160" s="11" t="e">
        <f t="shared" si="402"/>
        <v>#VALUE!</v>
      </c>
    </row>
    <row r="1161" spans="1:34">
      <c r="A1161" s="3">
        <v>69764</v>
      </c>
      <c r="B1161" s="4" t="s">
        <v>103</v>
      </c>
      <c r="C1161" s="4" t="s">
        <v>103</v>
      </c>
      <c r="D1161" s="4" t="s">
        <v>103</v>
      </c>
      <c r="E1161" s="4" t="s">
        <v>103</v>
      </c>
      <c r="F1161" s="9" t="s">
        <v>103</v>
      </c>
      <c r="G1161" s="11" t="s">
        <v>103</v>
      </c>
      <c r="H1161" s="9" t="s">
        <v>103</v>
      </c>
      <c r="I1161" s="9" t="s">
        <v>103</v>
      </c>
      <c r="J1161" s="9" t="s">
        <v>103</v>
      </c>
      <c r="K1161" s="9" t="s">
        <v>103</v>
      </c>
      <c r="L1161" s="9" t="s">
        <v>103</v>
      </c>
      <c r="M1161" s="7" t="e">
        <f t="shared" si="403"/>
        <v>#VALUE!</v>
      </c>
      <c r="N1161" s="8" t="e">
        <f t="shared" si="404"/>
        <v>#VALUE!</v>
      </c>
      <c r="O1161" s="8" t="e">
        <f t="shared" si="405"/>
        <v>#VALUE!</v>
      </c>
      <c r="P1161" s="8" t="e">
        <f t="shared" si="406"/>
        <v>#VALUE!</v>
      </c>
      <c r="Q1161" s="8" t="e">
        <f t="shared" si="407"/>
        <v>#VALUE!</v>
      </c>
      <c r="R1161" s="8" t="e">
        <f t="shared" si="408"/>
        <v>#VALUE!</v>
      </c>
      <c r="S1161" s="8" t="e">
        <f t="shared" si="409"/>
        <v>#VALUE!</v>
      </c>
      <c r="T1161" s="8" t="e">
        <f t="shared" si="410"/>
        <v>#VALUE!</v>
      </c>
      <c r="U1161" s="8" t="e">
        <f t="shared" si="411"/>
        <v>#VALUE!</v>
      </c>
      <c r="V1161" s="8" t="e">
        <f t="shared" si="412"/>
        <v>#VALUE!</v>
      </c>
      <c r="W1161" s="8" t="e">
        <f t="shared" si="413"/>
        <v>#VALUE!</v>
      </c>
      <c r="X1161" s="11" t="e">
        <f t="shared" si="392"/>
        <v>#VALUE!</v>
      </c>
      <c r="Y1161" s="11" t="e">
        <f t="shared" si="393"/>
        <v>#VALUE!</v>
      </c>
      <c r="Z1161" s="11" t="e">
        <f t="shared" si="394"/>
        <v>#VALUE!</v>
      </c>
      <c r="AA1161" s="11" t="e">
        <f t="shared" si="395"/>
        <v>#VALUE!</v>
      </c>
      <c r="AB1161" s="11" t="e">
        <f t="shared" si="396"/>
        <v>#VALUE!</v>
      </c>
      <c r="AC1161" s="11" t="e">
        <f t="shared" si="397"/>
        <v>#VALUE!</v>
      </c>
      <c r="AD1161" s="11" t="e">
        <f t="shared" si="398"/>
        <v>#VALUE!</v>
      </c>
      <c r="AE1161" s="11" t="e">
        <f t="shared" si="399"/>
        <v>#VALUE!</v>
      </c>
      <c r="AF1161" s="11" t="e">
        <f t="shared" si="400"/>
        <v>#VALUE!</v>
      </c>
      <c r="AG1161" s="11" t="e">
        <f t="shared" si="401"/>
        <v>#VALUE!</v>
      </c>
      <c r="AH1161" s="11" t="e">
        <f t="shared" si="402"/>
        <v>#VALUE!</v>
      </c>
    </row>
    <row r="1162" spans="1:34">
      <c r="A1162" s="3">
        <v>69795</v>
      </c>
      <c r="B1162" s="4" t="s">
        <v>103</v>
      </c>
      <c r="C1162" s="4" t="s">
        <v>103</v>
      </c>
      <c r="D1162" s="4" t="s">
        <v>103</v>
      </c>
      <c r="E1162" s="4" t="s">
        <v>103</v>
      </c>
      <c r="F1162" s="9" t="s">
        <v>103</v>
      </c>
      <c r="G1162" s="11" t="s">
        <v>103</v>
      </c>
      <c r="H1162" s="9" t="s">
        <v>103</v>
      </c>
      <c r="I1162" s="9" t="s">
        <v>103</v>
      </c>
      <c r="J1162" s="9" t="s">
        <v>103</v>
      </c>
      <c r="K1162" s="9" t="s">
        <v>103</v>
      </c>
      <c r="L1162" s="9" t="s">
        <v>103</v>
      </c>
      <c r="M1162" s="7" t="e">
        <f t="shared" si="403"/>
        <v>#VALUE!</v>
      </c>
      <c r="N1162" s="8" t="e">
        <f t="shared" si="404"/>
        <v>#VALUE!</v>
      </c>
      <c r="O1162" s="8" t="e">
        <f t="shared" si="405"/>
        <v>#VALUE!</v>
      </c>
      <c r="P1162" s="8" t="e">
        <f t="shared" si="406"/>
        <v>#VALUE!</v>
      </c>
      <c r="Q1162" s="8" t="e">
        <f t="shared" si="407"/>
        <v>#VALUE!</v>
      </c>
      <c r="R1162" s="8" t="e">
        <f t="shared" si="408"/>
        <v>#VALUE!</v>
      </c>
      <c r="S1162" s="8" t="e">
        <f t="shared" si="409"/>
        <v>#VALUE!</v>
      </c>
      <c r="T1162" s="8" t="e">
        <f t="shared" si="410"/>
        <v>#VALUE!</v>
      </c>
      <c r="U1162" s="8" t="e">
        <f t="shared" si="411"/>
        <v>#VALUE!</v>
      </c>
      <c r="V1162" s="8" t="e">
        <f t="shared" si="412"/>
        <v>#VALUE!</v>
      </c>
      <c r="W1162" s="8" t="e">
        <f t="shared" si="413"/>
        <v>#VALUE!</v>
      </c>
      <c r="X1162" s="11" t="e">
        <f t="shared" si="392"/>
        <v>#VALUE!</v>
      </c>
      <c r="Y1162" s="11" t="e">
        <f t="shared" si="393"/>
        <v>#VALUE!</v>
      </c>
      <c r="Z1162" s="11" t="e">
        <f t="shared" si="394"/>
        <v>#VALUE!</v>
      </c>
      <c r="AA1162" s="11" t="e">
        <f t="shared" si="395"/>
        <v>#VALUE!</v>
      </c>
      <c r="AB1162" s="11" t="e">
        <f t="shared" si="396"/>
        <v>#VALUE!</v>
      </c>
      <c r="AC1162" s="11" t="e">
        <f t="shared" si="397"/>
        <v>#VALUE!</v>
      </c>
      <c r="AD1162" s="11" t="e">
        <f t="shared" si="398"/>
        <v>#VALUE!</v>
      </c>
      <c r="AE1162" s="11" t="e">
        <f t="shared" si="399"/>
        <v>#VALUE!</v>
      </c>
      <c r="AF1162" s="11" t="e">
        <f t="shared" si="400"/>
        <v>#VALUE!</v>
      </c>
      <c r="AG1162" s="11" t="e">
        <f t="shared" si="401"/>
        <v>#VALUE!</v>
      </c>
      <c r="AH1162" s="11" t="e">
        <f t="shared" si="402"/>
        <v>#VALUE!</v>
      </c>
    </row>
    <row r="1163" spans="1:34">
      <c r="A1163" s="3">
        <v>69823</v>
      </c>
      <c r="B1163" s="4" t="s">
        <v>103</v>
      </c>
      <c r="C1163" s="4" t="s">
        <v>103</v>
      </c>
      <c r="D1163" s="4" t="s">
        <v>103</v>
      </c>
      <c r="E1163" s="4" t="s">
        <v>103</v>
      </c>
      <c r="F1163" s="9" t="s">
        <v>103</v>
      </c>
      <c r="G1163" s="11" t="s">
        <v>103</v>
      </c>
      <c r="H1163" s="9" t="s">
        <v>103</v>
      </c>
      <c r="I1163" s="9" t="s">
        <v>103</v>
      </c>
      <c r="J1163" s="9" t="s">
        <v>103</v>
      </c>
      <c r="K1163" s="9" t="s">
        <v>103</v>
      </c>
      <c r="L1163" s="9" t="s">
        <v>103</v>
      </c>
      <c r="M1163" s="7" t="e">
        <f t="shared" si="403"/>
        <v>#VALUE!</v>
      </c>
      <c r="N1163" s="8" t="e">
        <f t="shared" si="404"/>
        <v>#VALUE!</v>
      </c>
      <c r="O1163" s="8" t="e">
        <f t="shared" si="405"/>
        <v>#VALUE!</v>
      </c>
      <c r="P1163" s="8" t="e">
        <f t="shared" si="406"/>
        <v>#VALUE!</v>
      </c>
      <c r="Q1163" s="8" t="e">
        <f t="shared" si="407"/>
        <v>#VALUE!</v>
      </c>
      <c r="R1163" s="8" t="e">
        <f t="shared" si="408"/>
        <v>#VALUE!</v>
      </c>
      <c r="S1163" s="8" t="e">
        <f t="shared" si="409"/>
        <v>#VALUE!</v>
      </c>
      <c r="T1163" s="8" t="e">
        <f t="shared" si="410"/>
        <v>#VALUE!</v>
      </c>
      <c r="U1163" s="8" t="e">
        <f t="shared" si="411"/>
        <v>#VALUE!</v>
      </c>
      <c r="V1163" s="8" t="e">
        <f t="shared" si="412"/>
        <v>#VALUE!</v>
      </c>
      <c r="W1163" s="8" t="e">
        <f t="shared" si="413"/>
        <v>#VALUE!</v>
      </c>
      <c r="X1163" s="11" t="e">
        <f t="shared" si="392"/>
        <v>#VALUE!</v>
      </c>
      <c r="Y1163" s="11" t="e">
        <f t="shared" si="393"/>
        <v>#VALUE!</v>
      </c>
      <c r="Z1163" s="11" t="e">
        <f t="shared" si="394"/>
        <v>#VALUE!</v>
      </c>
      <c r="AA1163" s="11" t="e">
        <f t="shared" si="395"/>
        <v>#VALUE!</v>
      </c>
      <c r="AB1163" s="11" t="e">
        <f t="shared" si="396"/>
        <v>#VALUE!</v>
      </c>
      <c r="AC1163" s="11" t="e">
        <f t="shared" si="397"/>
        <v>#VALUE!</v>
      </c>
      <c r="AD1163" s="11" t="e">
        <f t="shared" si="398"/>
        <v>#VALUE!</v>
      </c>
      <c r="AE1163" s="11" t="e">
        <f t="shared" si="399"/>
        <v>#VALUE!</v>
      </c>
      <c r="AF1163" s="11" t="e">
        <f t="shared" si="400"/>
        <v>#VALUE!</v>
      </c>
      <c r="AG1163" s="11" t="e">
        <f t="shared" si="401"/>
        <v>#VALUE!</v>
      </c>
      <c r="AH1163" s="11" t="e">
        <f t="shared" si="402"/>
        <v>#VALUE!</v>
      </c>
    </row>
    <row r="1164" spans="1:34">
      <c r="A1164" s="3">
        <v>69854</v>
      </c>
      <c r="B1164" s="4" t="s">
        <v>103</v>
      </c>
      <c r="C1164" s="4" t="s">
        <v>103</v>
      </c>
      <c r="D1164" s="4" t="s">
        <v>103</v>
      </c>
      <c r="E1164" s="4" t="s">
        <v>103</v>
      </c>
      <c r="F1164" s="9" t="s">
        <v>103</v>
      </c>
      <c r="G1164" s="11" t="s">
        <v>103</v>
      </c>
      <c r="H1164" s="9" t="s">
        <v>103</v>
      </c>
      <c r="I1164" s="9" t="s">
        <v>103</v>
      </c>
      <c r="J1164" s="9" t="s">
        <v>103</v>
      </c>
      <c r="K1164" s="9" t="s">
        <v>103</v>
      </c>
      <c r="L1164" s="9" t="s">
        <v>103</v>
      </c>
      <c r="M1164" s="7" t="e">
        <f t="shared" si="403"/>
        <v>#VALUE!</v>
      </c>
      <c r="N1164" s="8" t="e">
        <f t="shared" si="404"/>
        <v>#VALUE!</v>
      </c>
      <c r="O1164" s="8" t="e">
        <f t="shared" si="405"/>
        <v>#VALUE!</v>
      </c>
      <c r="P1164" s="8" t="e">
        <f t="shared" si="406"/>
        <v>#VALUE!</v>
      </c>
      <c r="Q1164" s="8" t="e">
        <f t="shared" si="407"/>
        <v>#VALUE!</v>
      </c>
      <c r="R1164" s="8" t="e">
        <f t="shared" si="408"/>
        <v>#VALUE!</v>
      </c>
      <c r="S1164" s="8" t="e">
        <f t="shared" si="409"/>
        <v>#VALUE!</v>
      </c>
      <c r="T1164" s="8" t="e">
        <f t="shared" si="410"/>
        <v>#VALUE!</v>
      </c>
      <c r="U1164" s="8" t="e">
        <f t="shared" si="411"/>
        <v>#VALUE!</v>
      </c>
      <c r="V1164" s="8" t="e">
        <f t="shared" si="412"/>
        <v>#VALUE!</v>
      </c>
      <c r="W1164" s="8" t="e">
        <f t="shared" si="413"/>
        <v>#VALUE!</v>
      </c>
      <c r="X1164" s="11" t="e">
        <f t="shared" si="392"/>
        <v>#VALUE!</v>
      </c>
      <c r="Y1164" s="11" t="e">
        <f t="shared" si="393"/>
        <v>#VALUE!</v>
      </c>
      <c r="Z1164" s="11" t="e">
        <f t="shared" si="394"/>
        <v>#VALUE!</v>
      </c>
      <c r="AA1164" s="11" t="e">
        <f t="shared" si="395"/>
        <v>#VALUE!</v>
      </c>
      <c r="AB1164" s="11" t="e">
        <f t="shared" si="396"/>
        <v>#VALUE!</v>
      </c>
      <c r="AC1164" s="11" t="e">
        <f t="shared" si="397"/>
        <v>#VALUE!</v>
      </c>
      <c r="AD1164" s="11" t="e">
        <f t="shared" si="398"/>
        <v>#VALUE!</v>
      </c>
      <c r="AE1164" s="11" t="e">
        <f t="shared" si="399"/>
        <v>#VALUE!</v>
      </c>
      <c r="AF1164" s="11" t="e">
        <f t="shared" si="400"/>
        <v>#VALUE!</v>
      </c>
      <c r="AG1164" s="11" t="e">
        <f t="shared" si="401"/>
        <v>#VALUE!</v>
      </c>
      <c r="AH1164" s="11" t="e">
        <f t="shared" si="402"/>
        <v>#VALUE!</v>
      </c>
    </row>
    <row r="1165" spans="1:34">
      <c r="A1165" s="3">
        <v>69884</v>
      </c>
      <c r="B1165" s="4" t="s">
        <v>103</v>
      </c>
      <c r="C1165" s="4" t="s">
        <v>103</v>
      </c>
      <c r="D1165" s="4" t="s">
        <v>103</v>
      </c>
      <c r="E1165" s="4" t="s">
        <v>103</v>
      </c>
      <c r="F1165" s="9" t="s">
        <v>103</v>
      </c>
      <c r="G1165" s="11" t="s">
        <v>103</v>
      </c>
      <c r="H1165" s="9" t="s">
        <v>103</v>
      </c>
      <c r="I1165" s="9" t="s">
        <v>103</v>
      </c>
      <c r="J1165" s="9" t="s">
        <v>103</v>
      </c>
      <c r="K1165" s="9" t="s">
        <v>103</v>
      </c>
      <c r="L1165" s="9" t="s">
        <v>103</v>
      </c>
      <c r="M1165" s="7" t="e">
        <f t="shared" si="403"/>
        <v>#VALUE!</v>
      </c>
      <c r="N1165" s="8" t="e">
        <f t="shared" si="404"/>
        <v>#VALUE!</v>
      </c>
      <c r="O1165" s="8" t="e">
        <f t="shared" si="405"/>
        <v>#VALUE!</v>
      </c>
      <c r="P1165" s="8" t="e">
        <f t="shared" si="406"/>
        <v>#VALUE!</v>
      </c>
      <c r="Q1165" s="8" t="e">
        <f t="shared" si="407"/>
        <v>#VALUE!</v>
      </c>
      <c r="R1165" s="8" t="e">
        <f t="shared" si="408"/>
        <v>#VALUE!</v>
      </c>
      <c r="S1165" s="8" t="e">
        <f t="shared" si="409"/>
        <v>#VALUE!</v>
      </c>
      <c r="T1165" s="8" t="e">
        <f t="shared" si="410"/>
        <v>#VALUE!</v>
      </c>
      <c r="U1165" s="8" t="e">
        <f t="shared" si="411"/>
        <v>#VALUE!</v>
      </c>
      <c r="V1165" s="8" t="e">
        <f t="shared" si="412"/>
        <v>#VALUE!</v>
      </c>
      <c r="W1165" s="8" t="e">
        <f t="shared" si="413"/>
        <v>#VALUE!</v>
      </c>
      <c r="X1165" s="11" t="e">
        <f t="shared" si="392"/>
        <v>#VALUE!</v>
      </c>
      <c r="Y1165" s="11" t="e">
        <f t="shared" si="393"/>
        <v>#VALUE!</v>
      </c>
      <c r="Z1165" s="11" t="e">
        <f t="shared" si="394"/>
        <v>#VALUE!</v>
      </c>
      <c r="AA1165" s="11" t="e">
        <f t="shared" si="395"/>
        <v>#VALUE!</v>
      </c>
      <c r="AB1165" s="11" t="e">
        <f t="shared" si="396"/>
        <v>#VALUE!</v>
      </c>
      <c r="AC1165" s="11" t="e">
        <f t="shared" si="397"/>
        <v>#VALUE!</v>
      </c>
      <c r="AD1165" s="11" t="e">
        <f t="shared" si="398"/>
        <v>#VALUE!</v>
      </c>
      <c r="AE1165" s="11" t="e">
        <f t="shared" si="399"/>
        <v>#VALUE!</v>
      </c>
      <c r="AF1165" s="11" t="e">
        <f t="shared" si="400"/>
        <v>#VALUE!</v>
      </c>
      <c r="AG1165" s="11" t="e">
        <f t="shared" si="401"/>
        <v>#VALUE!</v>
      </c>
      <c r="AH1165" s="11" t="e">
        <f t="shared" si="402"/>
        <v>#VALUE!</v>
      </c>
    </row>
    <row r="1166" spans="1:34">
      <c r="A1166" s="3">
        <v>69915</v>
      </c>
      <c r="B1166" s="4" t="s">
        <v>103</v>
      </c>
      <c r="C1166" s="4" t="s">
        <v>103</v>
      </c>
      <c r="D1166" s="4" t="s">
        <v>103</v>
      </c>
      <c r="E1166" s="4" t="s">
        <v>103</v>
      </c>
      <c r="F1166" s="9" t="s">
        <v>103</v>
      </c>
      <c r="G1166" s="11" t="s">
        <v>103</v>
      </c>
      <c r="H1166" s="9" t="s">
        <v>103</v>
      </c>
      <c r="I1166" s="9" t="s">
        <v>103</v>
      </c>
      <c r="J1166" s="9" t="s">
        <v>103</v>
      </c>
      <c r="K1166" s="9" t="s">
        <v>103</v>
      </c>
      <c r="L1166" s="9" t="s">
        <v>103</v>
      </c>
      <c r="M1166" s="7" t="e">
        <f t="shared" si="403"/>
        <v>#VALUE!</v>
      </c>
      <c r="N1166" s="8" t="e">
        <f t="shared" si="404"/>
        <v>#VALUE!</v>
      </c>
      <c r="O1166" s="8" t="e">
        <f t="shared" si="405"/>
        <v>#VALUE!</v>
      </c>
      <c r="P1166" s="8" t="e">
        <f t="shared" si="406"/>
        <v>#VALUE!</v>
      </c>
      <c r="Q1166" s="8" t="e">
        <f t="shared" si="407"/>
        <v>#VALUE!</v>
      </c>
      <c r="R1166" s="8" t="e">
        <f t="shared" si="408"/>
        <v>#VALUE!</v>
      </c>
      <c r="S1166" s="8" t="e">
        <f t="shared" si="409"/>
        <v>#VALUE!</v>
      </c>
      <c r="T1166" s="8" t="e">
        <f t="shared" si="410"/>
        <v>#VALUE!</v>
      </c>
      <c r="U1166" s="8" t="e">
        <f t="shared" si="411"/>
        <v>#VALUE!</v>
      </c>
      <c r="V1166" s="8" t="e">
        <f t="shared" si="412"/>
        <v>#VALUE!</v>
      </c>
      <c r="W1166" s="8" t="e">
        <f t="shared" si="413"/>
        <v>#VALUE!</v>
      </c>
      <c r="X1166" s="11" t="e">
        <f t="shared" si="392"/>
        <v>#VALUE!</v>
      </c>
      <c r="Y1166" s="11" t="e">
        <f t="shared" si="393"/>
        <v>#VALUE!</v>
      </c>
      <c r="Z1166" s="11" t="e">
        <f t="shared" si="394"/>
        <v>#VALUE!</v>
      </c>
      <c r="AA1166" s="11" t="e">
        <f t="shared" si="395"/>
        <v>#VALUE!</v>
      </c>
      <c r="AB1166" s="11" t="e">
        <f t="shared" si="396"/>
        <v>#VALUE!</v>
      </c>
      <c r="AC1166" s="11" t="e">
        <f t="shared" si="397"/>
        <v>#VALUE!</v>
      </c>
      <c r="AD1166" s="11" t="e">
        <f t="shared" si="398"/>
        <v>#VALUE!</v>
      </c>
      <c r="AE1166" s="11" t="e">
        <f t="shared" si="399"/>
        <v>#VALUE!</v>
      </c>
      <c r="AF1166" s="11" t="e">
        <f t="shared" si="400"/>
        <v>#VALUE!</v>
      </c>
      <c r="AG1166" s="11" t="e">
        <f t="shared" si="401"/>
        <v>#VALUE!</v>
      </c>
      <c r="AH1166" s="11" t="e">
        <f t="shared" si="402"/>
        <v>#VALUE!</v>
      </c>
    </row>
    <row r="1167" spans="1:34">
      <c r="A1167" s="3">
        <v>69945</v>
      </c>
      <c r="B1167" s="4" t="s">
        <v>103</v>
      </c>
      <c r="C1167" s="4" t="s">
        <v>103</v>
      </c>
      <c r="D1167" s="4" t="s">
        <v>103</v>
      </c>
      <c r="E1167" s="4" t="s">
        <v>103</v>
      </c>
      <c r="F1167" s="9" t="s">
        <v>103</v>
      </c>
      <c r="G1167" s="11" t="s">
        <v>103</v>
      </c>
      <c r="H1167" s="9" t="s">
        <v>103</v>
      </c>
      <c r="I1167" s="9" t="s">
        <v>103</v>
      </c>
      <c r="J1167" s="9" t="s">
        <v>103</v>
      </c>
      <c r="K1167" s="9" t="s">
        <v>103</v>
      </c>
      <c r="L1167" s="9" t="s">
        <v>103</v>
      </c>
      <c r="M1167" s="7" t="e">
        <f t="shared" si="403"/>
        <v>#VALUE!</v>
      </c>
      <c r="N1167" s="8" t="e">
        <f t="shared" si="404"/>
        <v>#VALUE!</v>
      </c>
      <c r="O1167" s="8" t="e">
        <f t="shared" si="405"/>
        <v>#VALUE!</v>
      </c>
      <c r="P1167" s="8" t="e">
        <f t="shared" si="406"/>
        <v>#VALUE!</v>
      </c>
      <c r="Q1167" s="8" t="e">
        <f t="shared" si="407"/>
        <v>#VALUE!</v>
      </c>
      <c r="R1167" s="8" t="e">
        <f t="shared" si="408"/>
        <v>#VALUE!</v>
      </c>
      <c r="S1167" s="8" t="e">
        <f t="shared" si="409"/>
        <v>#VALUE!</v>
      </c>
      <c r="T1167" s="8" t="e">
        <f t="shared" si="410"/>
        <v>#VALUE!</v>
      </c>
      <c r="U1167" s="8" t="e">
        <f t="shared" si="411"/>
        <v>#VALUE!</v>
      </c>
      <c r="V1167" s="8" t="e">
        <f t="shared" si="412"/>
        <v>#VALUE!</v>
      </c>
      <c r="W1167" s="8" t="e">
        <f t="shared" si="413"/>
        <v>#VALUE!</v>
      </c>
      <c r="X1167" s="11" t="e">
        <f t="shared" si="392"/>
        <v>#VALUE!</v>
      </c>
      <c r="Y1167" s="11" t="e">
        <f t="shared" si="393"/>
        <v>#VALUE!</v>
      </c>
      <c r="Z1167" s="11" t="e">
        <f t="shared" si="394"/>
        <v>#VALUE!</v>
      </c>
      <c r="AA1167" s="11" t="e">
        <f t="shared" si="395"/>
        <v>#VALUE!</v>
      </c>
      <c r="AB1167" s="11" t="e">
        <f t="shared" si="396"/>
        <v>#VALUE!</v>
      </c>
      <c r="AC1167" s="11" t="e">
        <f t="shared" si="397"/>
        <v>#VALUE!</v>
      </c>
      <c r="AD1167" s="11" t="e">
        <f t="shared" si="398"/>
        <v>#VALUE!</v>
      </c>
      <c r="AE1167" s="11" t="e">
        <f t="shared" si="399"/>
        <v>#VALUE!</v>
      </c>
      <c r="AF1167" s="11" t="e">
        <f t="shared" si="400"/>
        <v>#VALUE!</v>
      </c>
      <c r="AG1167" s="11" t="e">
        <f t="shared" si="401"/>
        <v>#VALUE!</v>
      </c>
      <c r="AH1167" s="11" t="e">
        <f t="shared" si="402"/>
        <v>#VALUE!</v>
      </c>
    </row>
    <row r="1168" spans="1:34">
      <c r="A1168" s="3">
        <v>69976</v>
      </c>
      <c r="B1168" s="4" t="s">
        <v>103</v>
      </c>
      <c r="C1168" s="4" t="s">
        <v>103</v>
      </c>
      <c r="D1168" s="4" t="s">
        <v>103</v>
      </c>
      <c r="E1168" s="4" t="s">
        <v>103</v>
      </c>
      <c r="F1168" s="9" t="s">
        <v>103</v>
      </c>
      <c r="G1168" s="11" t="s">
        <v>103</v>
      </c>
      <c r="H1168" s="9" t="s">
        <v>103</v>
      </c>
      <c r="I1168" s="9" t="s">
        <v>103</v>
      </c>
      <c r="J1168" s="9" t="s">
        <v>103</v>
      </c>
      <c r="K1168" s="9" t="s">
        <v>103</v>
      </c>
      <c r="L1168" s="9" t="s">
        <v>103</v>
      </c>
      <c r="M1168" s="7" t="e">
        <f t="shared" si="403"/>
        <v>#VALUE!</v>
      </c>
      <c r="N1168" s="8" t="e">
        <f t="shared" si="404"/>
        <v>#VALUE!</v>
      </c>
      <c r="O1168" s="8" t="e">
        <f t="shared" si="405"/>
        <v>#VALUE!</v>
      </c>
      <c r="P1168" s="8" t="e">
        <f t="shared" si="406"/>
        <v>#VALUE!</v>
      </c>
      <c r="Q1168" s="8" t="e">
        <f t="shared" si="407"/>
        <v>#VALUE!</v>
      </c>
      <c r="R1168" s="8" t="e">
        <f t="shared" si="408"/>
        <v>#VALUE!</v>
      </c>
      <c r="S1168" s="8" t="e">
        <f t="shared" si="409"/>
        <v>#VALUE!</v>
      </c>
      <c r="T1168" s="8" t="e">
        <f t="shared" si="410"/>
        <v>#VALUE!</v>
      </c>
      <c r="U1168" s="8" t="e">
        <f t="shared" si="411"/>
        <v>#VALUE!</v>
      </c>
      <c r="V1168" s="8" t="e">
        <f t="shared" si="412"/>
        <v>#VALUE!</v>
      </c>
      <c r="W1168" s="8" t="e">
        <f t="shared" si="413"/>
        <v>#VALUE!</v>
      </c>
      <c r="X1168" s="11" t="e">
        <f t="shared" ref="X1168:X1231" si="414">(M1168/M1156)-1</f>
        <v>#VALUE!</v>
      </c>
      <c r="Y1168" s="11" t="e">
        <f t="shared" ref="Y1168:Y1231" si="415">(N1168/N1156)-1</f>
        <v>#VALUE!</v>
      </c>
      <c r="Z1168" s="11" t="e">
        <f t="shared" ref="Z1168:Z1231" si="416">(O1168/O1156)-1</f>
        <v>#VALUE!</v>
      </c>
      <c r="AA1168" s="11" t="e">
        <f t="shared" ref="AA1168:AA1231" si="417">(P1168/P1156)-1</f>
        <v>#VALUE!</v>
      </c>
      <c r="AB1168" s="11" t="e">
        <f t="shared" ref="AB1168:AB1231" si="418">(Q1168/Q1156)-1</f>
        <v>#VALUE!</v>
      </c>
      <c r="AC1168" s="11" t="e">
        <f t="shared" ref="AC1168:AC1231" si="419">(R1168/R1156)-1</f>
        <v>#VALUE!</v>
      </c>
      <c r="AD1168" s="11" t="e">
        <f t="shared" ref="AD1168:AD1231" si="420">(S1168/S1156)-1</f>
        <v>#VALUE!</v>
      </c>
      <c r="AE1168" s="11" t="e">
        <f t="shared" ref="AE1168:AE1231" si="421">(T1168/T1156)-1</f>
        <v>#VALUE!</v>
      </c>
      <c r="AF1168" s="11" t="e">
        <f t="shared" ref="AF1168:AF1231" si="422">(U1168/U1156)-1</f>
        <v>#VALUE!</v>
      </c>
      <c r="AG1168" s="11" t="e">
        <f t="shared" ref="AG1168:AG1231" si="423">(V1168/V1156)-1</f>
        <v>#VALUE!</v>
      </c>
      <c r="AH1168" s="11" t="e">
        <f t="shared" ref="AH1168:AH1231" si="424">(W1168/W1156)-1</f>
        <v>#VALUE!</v>
      </c>
    </row>
    <row r="1169" spans="1:34">
      <c r="A1169" s="3">
        <v>70007</v>
      </c>
      <c r="B1169" s="4" t="s">
        <v>103</v>
      </c>
      <c r="C1169" s="4" t="s">
        <v>103</v>
      </c>
      <c r="D1169" s="4" t="s">
        <v>103</v>
      </c>
      <c r="E1169" s="4" t="s">
        <v>103</v>
      </c>
      <c r="F1169" s="9" t="s">
        <v>103</v>
      </c>
      <c r="G1169" s="11" t="s">
        <v>103</v>
      </c>
      <c r="H1169" s="9" t="s">
        <v>103</v>
      </c>
      <c r="I1169" s="9" t="s">
        <v>103</v>
      </c>
      <c r="J1169" s="9" t="s">
        <v>103</v>
      </c>
      <c r="K1169" s="9" t="s">
        <v>103</v>
      </c>
      <c r="L1169" s="9" t="s">
        <v>103</v>
      </c>
      <c r="M1169" s="7" t="e">
        <f t="shared" si="403"/>
        <v>#VALUE!</v>
      </c>
      <c r="N1169" s="8" t="e">
        <f t="shared" si="404"/>
        <v>#VALUE!</v>
      </c>
      <c r="O1169" s="8" t="e">
        <f t="shared" si="405"/>
        <v>#VALUE!</v>
      </c>
      <c r="P1169" s="8" t="e">
        <f t="shared" si="406"/>
        <v>#VALUE!</v>
      </c>
      <c r="Q1169" s="8" t="e">
        <f t="shared" si="407"/>
        <v>#VALUE!</v>
      </c>
      <c r="R1169" s="8" t="e">
        <f t="shared" si="408"/>
        <v>#VALUE!</v>
      </c>
      <c r="S1169" s="8" t="e">
        <f t="shared" si="409"/>
        <v>#VALUE!</v>
      </c>
      <c r="T1169" s="8" t="e">
        <f t="shared" si="410"/>
        <v>#VALUE!</v>
      </c>
      <c r="U1169" s="8" t="e">
        <f t="shared" si="411"/>
        <v>#VALUE!</v>
      </c>
      <c r="V1169" s="8" t="e">
        <f t="shared" si="412"/>
        <v>#VALUE!</v>
      </c>
      <c r="W1169" s="8" t="e">
        <f t="shared" si="413"/>
        <v>#VALUE!</v>
      </c>
      <c r="X1169" s="11" t="e">
        <f t="shared" si="414"/>
        <v>#VALUE!</v>
      </c>
      <c r="Y1169" s="11" t="e">
        <f t="shared" si="415"/>
        <v>#VALUE!</v>
      </c>
      <c r="Z1169" s="11" t="e">
        <f t="shared" si="416"/>
        <v>#VALUE!</v>
      </c>
      <c r="AA1169" s="11" t="e">
        <f t="shared" si="417"/>
        <v>#VALUE!</v>
      </c>
      <c r="AB1169" s="11" t="e">
        <f t="shared" si="418"/>
        <v>#VALUE!</v>
      </c>
      <c r="AC1169" s="11" t="e">
        <f t="shared" si="419"/>
        <v>#VALUE!</v>
      </c>
      <c r="AD1169" s="11" t="e">
        <f t="shared" si="420"/>
        <v>#VALUE!</v>
      </c>
      <c r="AE1169" s="11" t="e">
        <f t="shared" si="421"/>
        <v>#VALUE!</v>
      </c>
      <c r="AF1169" s="11" t="e">
        <f t="shared" si="422"/>
        <v>#VALUE!</v>
      </c>
      <c r="AG1169" s="11" t="e">
        <f t="shared" si="423"/>
        <v>#VALUE!</v>
      </c>
      <c r="AH1169" s="11" t="e">
        <f t="shared" si="424"/>
        <v>#VALUE!</v>
      </c>
    </row>
    <row r="1170" spans="1:34">
      <c r="A1170" s="3">
        <v>70037</v>
      </c>
      <c r="B1170" s="4" t="s">
        <v>103</v>
      </c>
      <c r="C1170" s="4" t="s">
        <v>103</v>
      </c>
      <c r="D1170" s="4" t="s">
        <v>103</v>
      </c>
      <c r="E1170" s="4" t="s">
        <v>103</v>
      </c>
      <c r="F1170" s="9" t="s">
        <v>103</v>
      </c>
      <c r="G1170" s="11" t="s">
        <v>103</v>
      </c>
      <c r="H1170" s="9" t="s">
        <v>103</v>
      </c>
      <c r="I1170" s="9" t="s">
        <v>103</v>
      </c>
      <c r="J1170" s="9" t="s">
        <v>103</v>
      </c>
      <c r="K1170" s="9" t="s">
        <v>103</v>
      </c>
      <c r="L1170" s="9" t="s">
        <v>103</v>
      </c>
      <c r="M1170" s="7" t="e">
        <f t="shared" si="403"/>
        <v>#VALUE!</v>
      </c>
      <c r="N1170" s="8" t="e">
        <f t="shared" si="404"/>
        <v>#VALUE!</v>
      </c>
      <c r="O1170" s="8" t="e">
        <f t="shared" si="405"/>
        <v>#VALUE!</v>
      </c>
      <c r="P1170" s="8" t="e">
        <f t="shared" si="406"/>
        <v>#VALUE!</v>
      </c>
      <c r="Q1170" s="8" t="e">
        <f t="shared" si="407"/>
        <v>#VALUE!</v>
      </c>
      <c r="R1170" s="8" t="e">
        <f t="shared" si="408"/>
        <v>#VALUE!</v>
      </c>
      <c r="S1170" s="8" t="e">
        <f t="shared" si="409"/>
        <v>#VALUE!</v>
      </c>
      <c r="T1170" s="8" t="e">
        <f t="shared" si="410"/>
        <v>#VALUE!</v>
      </c>
      <c r="U1170" s="8" t="e">
        <f t="shared" si="411"/>
        <v>#VALUE!</v>
      </c>
      <c r="V1170" s="8" t="e">
        <f t="shared" si="412"/>
        <v>#VALUE!</v>
      </c>
      <c r="W1170" s="8" t="e">
        <f t="shared" si="413"/>
        <v>#VALUE!</v>
      </c>
      <c r="X1170" s="11" t="e">
        <f t="shared" si="414"/>
        <v>#VALUE!</v>
      </c>
      <c r="Y1170" s="11" t="e">
        <f t="shared" si="415"/>
        <v>#VALUE!</v>
      </c>
      <c r="Z1170" s="11" t="e">
        <f t="shared" si="416"/>
        <v>#VALUE!</v>
      </c>
      <c r="AA1170" s="11" t="e">
        <f t="shared" si="417"/>
        <v>#VALUE!</v>
      </c>
      <c r="AB1170" s="11" t="e">
        <f t="shared" si="418"/>
        <v>#VALUE!</v>
      </c>
      <c r="AC1170" s="11" t="e">
        <f t="shared" si="419"/>
        <v>#VALUE!</v>
      </c>
      <c r="AD1170" s="11" t="e">
        <f t="shared" si="420"/>
        <v>#VALUE!</v>
      </c>
      <c r="AE1170" s="11" t="e">
        <f t="shared" si="421"/>
        <v>#VALUE!</v>
      </c>
      <c r="AF1170" s="11" t="e">
        <f t="shared" si="422"/>
        <v>#VALUE!</v>
      </c>
      <c r="AG1170" s="11" t="e">
        <f t="shared" si="423"/>
        <v>#VALUE!</v>
      </c>
      <c r="AH1170" s="11" t="e">
        <f t="shared" si="424"/>
        <v>#VALUE!</v>
      </c>
    </row>
    <row r="1171" spans="1:34">
      <c r="A1171" s="3">
        <v>70068</v>
      </c>
      <c r="B1171" s="4" t="s">
        <v>103</v>
      </c>
      <c r="C1171" s="4" t="s">
        <v>103</v>
      </c>
      <c r="D1171" s="4" t="s">
        <v>103</v>
      </c>
      <c r="E1171" s="4" t="s">
        <v>103</v>
      </c>
      <c r="F1171" s="9" t="s">
        <v>103</v>
      </c>
      <c r="G1171" s="11" t="s">
        <v>103</v>
      </c>
      <c r="H1171" s="9" t="s">
        <v>103</v>
      </c>
      <c r="I1171" s="9" t="s">
        <v>103</v>
      </c>
      <c r="J1171" s="9" t="s">
        <v>103</v>
      </c>
      <c r="K1171" s="9" t="s">
        <v>103</v>
      </c>
      <c r="L1171" s="9" t="s">
        <v>103</v>
      </c>
      <c r="M1171" s="7" t="e">
        <f t="shared" si="403"/>
        <v>#VALUE!</v>
      </c>
      <c r="N1171" s="8" t="e">
        <f t="shared" si="404"/>
        <v>#VALUE!</v>
      </c>
      <c r="O1171" s="8" t="e">
        <f t="shared" si="405"/>
        <v>#VALUE!</v>
      </c>
      <c r="P1171" s="8" t="e">
        <f t="shared" si="406"/>
        <v>#VALUE!</v>
      </c>
      <c r="Q1171" s="8" t="e">
        <f t="shared" si="407"/>
        <v>#VALUE!</v>
      </c>
      <c r="R1171" s="8" t="e">
        <f t="shared" si="408"/>
        <v>#VALUE!</v>
      </c>
      <c r="S1171" s="8" t="e">
        <f t="shared" si="409"/>
        <v>#VALUE!</v>
      </c>
      <c r="T1171" s="8" t="e">
        <f t="shared" si="410"/>
        <v>#VALUE!</v>
      </c>
      <c r="U1171" s="8" t="e">
        <f t="shared" si="411"/>
        <v>#VALUE!</v>
      </c>
      <c r="V1171" s="8" t="e">
        <f t="shared" si="412"/>
        <v>#VALUE!</v>
      </c>
      <c r="W1171" s="8" t="e">
        <f t="shared" si="413"/>
        <v>#VALUE!</v>
      </c>
      <c r="X1171" s="11" t="e">
        <f t="shared" si="414"/>
        <v>#VALUE!</v>
      </c>
      <c r="Y1171" s="11" t="e">
        <f t="shared" si="415"/>
        <v>#VALUE!</v>
      </c>
      <c r="Z1171" s="11" t="e">
        <f t="shared" si="416"/>
        <v>#VALUE!</v>
      </c>
      <c r="AA1171" s="11" t="e">
        <f t="shared" si="417"/>
        <v>#VALUE!</v>
      </c>
      <c r="AB1171" s="11" t="e">
        <f t="shared" si="418"/>
        <v>#VALUE!</v>
      </c>
      <c r="AC1171" s="11" t="e">
        <f t="shared" si="419"/>
        <v>#VALUE!</v>
      </c>
      <c r="AD1171" s="11" t="e">
        <f t="shared" si="420"/>
        <v>#VALUE!</v>
      </c>
      <c r="AE1171" s="11" t="e">
        <f t="shared" si="421"/>
        <v>#VALUE!</v>
      </c>
      <c r="AF1171" s="11" t="e">
        <f t="shared" si="422"/>
        <v>#VALUE!</v>
      </c>
      <c r="AG1171" s="11" t="e">
        <f t="shared" si="423"/>
        <v>#VALUE!</v>
      </c>
      <c r="AH1171" s="11" t="e">
        <f t="shared" si="424"/>
        <v>#VALUE!</v>
      </c>
    </row>
    <row r="1172" spans="1:34">
      <c r="A1172" s="3">
        <v>70098</v>
      </c>
      <c r="B1172" s="4" t="s">
        <v>103</v>
      </c>
      <c r="C1172" s="4" t="s">
        <v>103</v>
      </c>
      <c r="D1172" s="4" t="s">
        <v>103</v>
      </c>
      <c r="E1172" s="4" t="s">
        <v>103</v>
      </c>
      <c r="F1172" s="9" t="s">
        <v>103</v>
      </c>
      <c r="G1172" s="11" t="s">
        <v>103</v>
      </c>
      <c r="H1172" s="9" t="s">
        <v>103</v>
      </c>
      <c r="I1172" s="9" t="s">
        <v>103</v>
      </c>
      <c r="J1172" s="9" t="s">
        <v>103</v>
      </c>
      <c r="K1172" s="9" t="s">
        <v>103</v>
      </c>
      <c r="L1172" s="9" t="s">
        <v>103</v>
      </c>
      <c r="M1172" s="7" t="e">
        <f t="shared" si="403"/>
        <v>#VALUE!</v>
      </c>
      <c r="N1172" s="8" t="e">
        <f t="shared" si="404"/>
        <v>#VALUE!</v>
      </c>
      <c r="O1172" s="8" t="e">
        <f t="shared" si="405"/>
        <v>#VALUE!</v>
      </c>
      <c r="P1172" s="8" t="e">
        <f t="shared" si="406"/>
        <v>#VALUE!</v>
      </c>
      <c r="Q1172" s="8" t="e">
        <f t="shared" si="407"/>
        <v>#VALUE!</v>
      </c>
      <c r="R1172" s="8" t="e">
        <f t="shared" si="408"/>
        <v>#VALUE!</v>
      </c>
      <c r="S1172" s="8" t="e">
        <f t="shared" si="409"/>
        <v>#VALUE!</v>
      </c>
      <c r="T1172" s="8" t="e">
        <f t="shared" si="410"/>
        <v>#VALUE!</v>
      </c>
      <c r="U1172" s="8" t="e">
        <f t="shared" si="411"/>
        <v>#VALUE!</v>
      </c>
      <c r="V1172" s="8" t="e">
        <f t="shared" si="412"/>
        <v>#VALUE!</v>
      </c>
      <c r="W1172" s="8" t="e">
        <f t="shared" si="413"/>
        <v>#VALUE!</v>
      </c>
      <c r="X1172" s="11" t="e">
        <f t="shared" si="414"/>
        <v>#VALUE!</v>
      </c>
      <c r="Y1172" s="11" t="e">
        <f t="shared" si="415"/>
        <v>#VALUE!</v>
      </c>
      <c r="Z1172" s="11" t="e">
        <f t="shared" si="416"/>
        <v>#VALUE!</v>
      </c>
      <c r="AA1172" s="11" t="e">
        <f t="shared" si="417"/>
        <v>#VALUE!</v>
      </c>
      <c r="AB1172" s="11" t="e">
        <f t="shared" si="418"/>
        <v>#VALUE!</v>
      </c>
      <c r="AC1172" s="11" t="e">
        <f t="shared" si="419"/>
        <v>#VALUE!</v>
      </c>
      <c r="AD1172" s="11" t="e">
        <f t="shared" si="420"/>
        <v>#VALUE!</v>
      </c>
      <c r="AE1172" s="11" t="e">
        <f t="shared" si="421"/>
        <v>#VALUE!</v>
      </c>
      <c r="AF1172" s="11" t="e">
        <f t="shared" si="422"/>
        <v>#VALUE!</v>
      </c>
      <c r="AG1172" s="11" t="e">
        <f t="shared" si="423"/>
        <v>#VALUE!</v>
      </c>
      <c r="AH1172" s="11" t="e">
        <f t="shared" si="424"/>
        <v>#VALUE!</v>
      </c>
    </row>
    <row r="1173" spans="1:34">
      <c r="A1173" s="3">
        <v>70129</v>
      </c>
      <c r="B1173" s="4" t="s">
        <v>103</v>
      </c>
      <c r="C1173" s="4" t="s">
        <v>103</v>
      </c>
      <c r="D1173" s="4" t="s">
        <v>103</v>
      </c>
      <c r="E1173" s="4" t="s">
        <v>103</v>
      </c>
      <c r="F1173" s="9" t="s">
        <v>103</v>
      </c>
      <c r="G1173" s="11" t="s">
        <v>103</v>
      </c>
      <c r="H1173" s="9" t="s">
        <v>103</v>
      </c>
      <c r="I1173" s="9" t="s">
        <v>103</v>
      </c>
      <c r="J1173" s="9" t="s">
        <v>103</v>
      </c>
      <c r="K1173" s="9" t="s">
        <v>103</v>
      </c>
      <c r="L1173" s="9" t="s">
        <v>103</v>
      </c>
      <c r="M1173" s="7" t="e">
        <f t="shared" si="403"/>
        <v>#VALUE!</v>
      </c>
      <c r="N1173" s="8" t="e">
        <f t="shared" si="404"/>
        <v>#VALUE!</v>
      </c>
      <c r="O1173" s="8" t="e">
        <f t="shared" si="405"/>
        <v>#VALUE!</v>
      </c>
      <c r="P1173" s="8" t="e">
        <f t="shared" si="406"/>
        <v>#VALUE!</v>
      </c>
      <c r="Q1173" s="8" t="e">
        <f t="shared" si="407"/>
        <v>#VALUE!</v>
      </c>
      <c r="R1173" s="8" t="e">
        <f t="shared" si="408"/>
        <v>#VALUE!</v>
      </c>
      <c r="S1173" s="8" t="e">
        <f t="shared" si="409"/>
        <v>#VALUE!</v>
      </c>
      <c r="T1173" s="8" t="e">
        <f t="shared" si="410"/>
        <v>#VALUE!</v>
      </c>
      <c r="U1173" s="8" t="e">
        <f t="shared" si="411"/>
        <v>#VALUE!</v>
      </c>
      <c r="V1173" s="8" t="e">
        <f t="shared" si="412"/>
        <v>#VALUE!</v>
      </c>
      <c r="W1173" s="8" t="e">
        <f t="shared" si="413"/>
        <v>#VALUE!</v>
      </c>
      <c r="X1173" s="11" t="e">
        <f t="shared" si="414"/>
        <v>#VALUE!</v>
      </c>
      <c r="Y1173" s="11" t="e">
        <f t="shared" si="415"/>
        <v>#VALUE!</v>
      </c>
      <c r="Z1173" s="11" t="e">
        <f t="shared" si="416"/>
        <v>#VALUE!</v>
      </c>
      <c r="AA1173" s="11" t="e">
        <f t="shared" si="417"/>
        <v>#VALUE!</v>
      </c>
      <c r="AB1173" s="11" t="e">
        <f t="shared" si="418"/>
        <v>#VALUE!</v>
      </c>
      <c r="AC1173" s="11" t="e">
        <f t="shared" si="419"/>
        <v>#VALUE!</v>
      </c>
      <c r="AD1173" s="11" t="e">
        <f t="shared" si="420"/>
        <v>#VALUE!</v>
      </c>
      <c r="AE1173" s="11" t="e">
        <f t="shared" si="421"/>
        <v>#VALUE!</v>
      </c>
      <c r="AF1173" s="11" t="e">
        <f t="shared" si="422"/>
        <v>#VALUE!</v>
      </c>
      <c r="AG1173" s="11" t="e">
        <f t="shared" si="423"/>
        <v>#VALUE!</v>
      </c>
      <c r="AH1173" s="11" t="e">
        <f t="shared" si="424"/>
        <v>#VALUE!</v>
      </c>
    </row>
    <row r="1174" spans="1:34">
      <c r="A1174" s="3">
        <v>70160</v>
      </c>
      <c r="B1174" s="4" t="s">
        <v>103</v>
      </c>
      <c r="C1174" s="4" t="s">
        <v>103</v>
      </c>
      <c r="D1174" s="4" t="s">
        <v>103</v>
      </c>
      <c r="E1174" s="4" t="s">
        <v>103</v>
      </c>
      <c r="F1174" s="9" t="s">
        <v>103</v>
      </c>
      <c r="G1174" s="11" t="s">
        <v>103</v>
      </c>
      <c r="H1174" s="9" t="s">
        <v>103</v>
      </c>
      <c r="I1174" s="9" t="s">
        <v>103</v>
      </c>
      <c r="J1174" s="9" t="s">
        <v>103</v>
      </c>
      <c r="K1174" s="9" t="s">
        <v>103</v>
      </c>
      <c r="L1174" s="9" t="s">
        <v>103</v>
      </c>
      <c r="M1174" s="7" t="e">
        <f t="shared" si="403"/>
        <v>#VALUE!</v>
      </c>
      <c r="N1174" s="8" t="e">
        <f t="shared" si="404"/>
        <v>#VALUE!</v>
      </c>
      <c r="O1174" s="8" t="e">
        <f t="shared" si="405"/>
        <v>#VALUE!</v>
      </c>
      <c r="P1174" s="8" t="e">
        <f t="shared" si="406"/>
        <v>#VALUE!</v>
      </c>
      <c r="Q1174" s="8" t="e">
        <f t="shared" si="407"/>
        <v>#VALUE!</v>
      </c>
      <c r="R1174" s="8" t="e">
        <f t="shared" si="408"/>
        <v>#VALUE!</v>
      </c>
      <c r="S1174" s="8" t="e">
        <f t="shared" si="409"/>
        <v>#VALUE!</v>
      </c>
      <c r="T1174" s="8" t="e">
        <f t="shared" si="410"/>
        <v>#VALUE!</v>
      </c>
      <c r="U1174" s="8" t="e">
        <f t="shared" si="411"/>
        <v>#VALUE!</v>
      </c>
      <c r="V1174" s="8" t="e">
        <f t="shared" si="412"/>
        <v>#VALUE!</v>
      </c>
      <c r="W1174" s="8" t="e">
        <f t="shared" si="413"/>
        <v>#VALUE!</v>
      </c>
      <c r="X1174" s="11" t="e">
        <f t="shared" si="414"/>
        <v>#VALUE!</v>
      </c>
      <c r="Y1174" s="11" t="e">
        <f t="shared" si="415"/>
        <v>#VALUE!</v>
      </c>
      <c r="Z1174" s="11" t="e">
        <f t="shared" si="416"/>
        <v>#VALUE!</v>
      </c>
      <c r="AA1174" s="11" t="e">
        <f t="shared" si="417"/>
        <v>#VALUE!</v>
      </c>
      <c r="AB1174" s="11" t="e">
        <f t="shared" si="418"/>
        <v>#VALUE!</v>
      </c>
      <c r="AC1174" s="11" t="e">
        <f t="shared" si="419"/>
        <v>#VALUE!</v>
      </c>
      <c r="AD1174" s="11" t="e">
        <f t="shared" si="420"/>
        <v>#VALUE!</v>
      </c>
      <c r="AE1174" s="11" t="e">
        <f t="shared" si="421"/>
        <v>#VALUE!</v>
      </c>
      <c r="AF1174" s="11" t="e">
        <f t="shared" si="422"/>
        <v>#VALUE!</v>
      </c>
      <c r="AG1174" s="11" t="e">
        <f t="shared" si="423"/>
        <v>#VALUE!</v>
      </c>
      <c r="AH1174" s="11" t="e">
        <f t="shared" si="424"/>
        <v>#VALUE!</v>
      </c>
    </row>
    <row r="1175" spans="1:34">
      <c r="A1175" s="3">
        <v>70189</v>
      </c>
      <c r="B1175" s="4" t="s">
        <v>103</v>
      </c>
      <c r="C1175" s="4" t="s">
        <v>103</v>
      </c>
      <c r="D1175" s="4" t="s">
        <v>103</v>
      </c>
      <c r="E1175" s="4" t="s">
        <v>103</v>
      </c>
      <c r="F1175" s="9" t="s">
        <v>103</v>
      </c>
      <c r="G1175" s="11" t="s">
        <v>103</v>
      </c>
      <c r="H1175" s="9" t="s">
        <v>103</v>
      </c>
      <c r="I1175" s="9" t="s">
        <v>103</v>
      </c>
      <c r="J1175" s="9" t="s">
        <v>103</v>
      </c>
      <c r="K1175" s="9" t="s">
        <v>103</v>
      </c>
      <c r="L1175" s="9" t="s">
        <v>103</v>
      </c>
      <c r="M1175" s="7" t="e">
        <f t="shared" si="403"/>
        <v>#VALUE!</v>
      </c>
      <c r="N1175" s="8" t="e">
        <f t="shared" si="404"/>
        <v>#VALUE!</v>
      </c>
      <c r="O1175" s="8" t="e">
        <f t="shared" si="405"/>
        <v>#VALUE!</v>
      </c>
      <c r="P1175" s="8" t="e">
        <f t="shared" si="406"/>
        <v>#VALUE!</v>
      </c>
      <c r="Q1175" s="8" t="e">
        <f t="shared" si="407"/>
        <v>#VALUE!</v>
      </c>
      <c r="R1175" s="8" t="e">
        <f t="shared" si="408"/>
        <v>#VALUE!</v>
      </c>
      <c r="S1175" s="8" t="e">
        <f t="shared" si="409"/>
        <v>#VALUE!</v>
      </c>
      <c r="T1175" s="8" t="e">
        <f t="shared" si="410"/>
        <v>#VALUE!</v>
      </c>
      <c r="U1175" s="8" t="e">
        <f t="shared" si="411"/>
        <v>#VALUE!</v>
      </c>
      <c r="V1175" s="8" t="e">
        <f t="shared" si="412"/>
        <v>#VALUE!</v>
      </c>
      <c r="W1175" s="8" t="e">
        <f t="shared" si="413"/>
        <v>#VALUE!</v>
      </c>
      <c r="X1175" s="11" t="e">
        <f t="shared" si="414"/>
        <v>#VALUE!</v>
      </c>
      <c r="Y1175" s="11" t="e">
        <f t="shared" si="415"/>
        <v>#VALUE!</v>
      </c>
      <c r="Z1175" s="11" t="e">
        <f t="shared" si="416"/>
        <v>#VALUE!</v>
      </c>
      <c r="AA1175" s="11" t="e">
        <f t="shared" si="417"/>
        <v>#VALUE!</v>
      </c>
      <c r="AB1175" s="11" t="e">
        <f t="shared" si="418"/>
        <v>#VALUE!</v>
      </c>
      <c r="AC1175" s="11" t="e">
        <f t="shared" si="419"/>
        <v>#VALUE!</v>
      </c>
      <c r="AD1175" s="11" t="e">
        <f t="shared" si="420"/>
        <v>#VALUE!</v>
      </c>
      <c r="AE1175" s="11" t="e">
        <f t="shared" si="421"/>
        <v>#VALUE!</v>
      </c>
      <c r="AF1175" s="11" t="e">
        <f t="shared" si="422"/>
        <v>#VALUE!</v>
      </c>
      <c r="AG1175" s="11" t="e">
        <f t="shared" si="423"/>
        <v>#VALUE!</v>
      </c>
      <c r="AH1175" s="11" t="e">
        <f t="shared" si="424"/>
        <v>#VALUE!</v>
      </c>
    </row>
    <row r="1176" spans="1:34">
      <c r="A1176" s="3">
        <v>70220</v>
      </c>
      <c r="B1176" s="4" t="s">
        <v>103</v>
      </c>
      <c r="C1176" s="4" t="s">
        <v>103</v>
      </c>
      <c r="D1176" s="4" t="s">
        <v>103</v>
      </c>
      <c r="E1176" s="4" t="s">
        <v>103</v>
      </c>
      <c r="F1176" s="9" t="s">
        <v>103</v>
      </c>
      <c r="G1176" s="11" t="s">
        <v>103</v>
      </c>
      <c r="H1176" s="9" t="s">
        <v>103</v>
      </c>
      <c r="I1176" s="9" t="s">
        <v>103</v>
      </c>
      <c r="J1176" s="9" t="s">
        <v>103</v>
      </c>
      <c r="K1176" s="9" t="s">
        <v>103</v>
      </c>
      <c r="L1176" s="9" t="s">
        <v>103</v>
      </c>
      <c r="M1176" s="7" t="e">
        <f t="shared" si="403"/>
        <v>#VALUE!</v>
      </c>
      <c r="N1176" s="8" t="e">
        <f t="shared" si="404"/>
        <v>#VALUE!</v>
      </c>
      <c r="O1176" s="8" t="e">
        <f t="shared" si="405"/>
        <v>#VALUE!</v>
      </c>
      <c r="P1176" s="8" t="e">
        <f t="shared" si="406"/>
        <v>#VALUE!</v>
      </c>
      <c r="Q1176" s="8" t="e">
        <f t="shared" si="407"/>
        <v>#VALUE!</v>
      </c>
      <c r="R1176" s="8" t="e">
        <f t="shared" si="408"/>
        <v>#VALUE!</v>
      </c>
      <c r="S1176" s="8" t="e">
        <f t="shared" si="409"/>
        <v>#VALUE!</v>
      </c>
      <c r="T1176" s="8" t="e">
        <f t="shared" si="410"/>
        <v>#VALUE!</v>
      </c>
      <c r="U1176" s="8" t="e">
        <f t="shared" si="411"/>
        <v>#VALUE!</v>
      </c>
      <c r="V1176" s="8" t="e">
        <f t="shared" si="412"/>
        <v>#VALUE!</v>
      </c>
      <c r="W1176" s="8" t="e">
        <f t="shared" si="413"/>
        <v>#VALUE!</v>
      </c>
      <c r="X1176" s="11" t="e">
        <f t="shared" si="414"/>
        <v>#VALUE!</v>
      </c>
      <c r="Y1176" s="11" t="e">
        <f t="shared" si="415"/>
        <v>#VALUE!</v>
      </c>
      <c r="Z1176" s="11" t="e">
        <f t="shared" si="416"/>
        <v>#VALUE!</v>
      </c>
      <c r="AA1176" s="11" t="e">
        <f t="shared" si="417"/>
        <v>#VALUE!</v>
      </c>
      <c r="AB1176" s="11" t="e">
        <f t="shared" si="418"/>
        <v>#VALUE!</v>
      </c>
      <c r="AC1176" s="11" t="e">
        <f t="shared" si="419"/>
        <v>#VALUE!</v>
      </c>
      <c r="AD1176" s="11" t="e">
        <f t="shared" si="420"/>
        <v>#VALUE!</v>
      </c>
      <c r="AE1176" s="11" t="e">
        <f t="shared" si="421"/>
        <v>#VALUE!</v>
      </c>
      <c r="AF1176" s="11" t="e">
        <f t="shared" si="422"/>
        <v>#VALUE!</v>
      </c>
      <c r="AG1176" s="11" t="e">
        <f t="shared" si="423"/>
        <v>#VALUE!</v>
      </c>
      <c r="AH1176" s="11" t="e">
        <f t="shared" si="424"/>
        <v>#VALUE!</v>
      </c>
    </row>
    <row r="1177" spans="1:34">
      <c r="A1177" s="3">
        <v>70250</v>
      </c>
      <c r="B1177" s="4" t="s">
        <v>103</v>
      </c>
      <c r="C1177" s="4" t="s">
        <v>103</v>
      </c>
      <c r="D1177" s="4" t="s">
        <v>103</v>
      </c>
      <c r="E1177" s="4" t="s">
        <v>103</v>
      </c>
      <c r="F1177" s="9" t="s">
        <v>103</v>
      </c>
      <c r="G1177" s="11" t="s">
        <v>103</v>
      </c>
      <c r="H1177" s="9" t="s">
        <v>103</v>
      </c>
      <c r="I1177" s="9" t="s">
        <v>103</v>
      </c>
      <c r="J1177" s="9" t="s">
        <v>103</v>
      </c>
      <c r="K1177" s="9" t="s">
        <v>103</v>
      </c>
      <c r="L1177" s="9" t="s">
        <v>103</v>
      </c>
      <c r="M1177" s="7" t="e">
        <f t="shared" si="403"/>
        <v>#VALUE!</v>
      </c>
      <c r="N1177" s="8" t="e">
        <f t="shared" si="404"/>
        <v>#VALUE!</v>
      </c>
      <c r="O1177" s="8" t="e">
        <f t="shared" si="405"/>
        <v>#VALUE!</v>
      </c>
      <c r="P1177" s="8" t="e">
        <f t="shared" si="406"/>
        <v>#VALUE!</v>
      </c>
      <c r="Q1177" s="8" t="e">
        <f t="shared" si="407"/>
        <v>#VALUE!</v>
      </c>
      <c r="R1177" s="8" t="e">
        <f t="shared" si="408"/>
        <v>#VALUE!</v>
      </c>
      <c r="S1177" s="8" t="e">
        <f t="shared" si="409"/>
        <v>#VALUE!</v>
      </c>
      <c r="T1177" s="8" t="e">
        <f t="shared" si="410"/>
        <v>#VALUE!</v>
      </c>
      <c r="U1177" s="8" t="e">
        <f t="shared" si="411"/>
        <v>#VALUE!</v>
      </c>
      <c r="V1177" s="8" t="e">
        <f t="shared" si="412"/>
        <v>#VALUE!</v>
      </c>
      <c r="W1177" s="8" t="e">
        <f t="shared" si="413"/>
        <v>#VALUE!</v>
      </c>
      <c r="X1177" s="11" t="e">
        <f t="shared" si="414"/>
        <v>#VALUE!</v>
      </c>
      <c r="Y1177" s="11" t="e">
        <f t="shared" si="415"/>
        <v>#VALUE!</v>
      </c>
      <c r="Z1177" s="11" t="e">
        <f t="shared" si="416"/>
        <v>#VALUE!</v>
      </c>
      <c r="AA1177" s="11" t="e">
        <f t="shared" si="417"/>
        <v>#VALUE!</v>
      </c>
      <c r="AB1177" s="11" t="e">
        <f t="shared" si="418"/>
        <v>#VALUE!</v>
      </c>
      <c r="AC1177" s="11" t="e">
        <f t="shared" si="419"/>
        <v>#VALUE!</v>
      </c>
      <c r="AD1177" s="11" t="e">
        <f t="shared" si="420"/>
        <v>#VALUE!</v>
      </c>
      <c r="AE1177" s="11" t="e">
        <f t="shared" si="421"/>
        <v>#VALUE!</v>
      </c>
      <c r="AF1177" s="11" t="e">
        <f t="shared" si="422"/>
        <v>#VALUE!</v>
      </c>
      <c r="AG1177" s="11" t="e">
        <f t="shared" si="423"/>
        <v>#VALUE!</v>
      </c>
      <c r="AH1177" s="11" t="e">
        <f t="shared" si="424"/>
        <v>#VALUE!</v>
      </c>
    </row>
    <row r="1178" spans="1:34">
      <c r="A1178" s="3">
        <v>70281</v>
      </c>
      <c r="B1178" s="4" t="s">
        <v>103</v>
      </c>
      <c r="C1178" s="4" t="s">
        <v>103</v>
      </c>
      <c r="D1178" s="4" t="s">
        <v>103</v>
      </c>
      <c r="E1178" s="4" t="s">
        <v>103</v>
      </c>
      <c r="F1178" s="9" t="s">
        <v>103</v>
      </c>
      <c r="G1178" s="11" t="s">
        <v>103</v>
      </c>
      <c r="H1178" s="9" t="s">
        <v>103</v>
      </c>
      <c r="I1178" s="9" t="s">
        <v>103</v>
      </c>
      <c r="J1178" s="9" t="s">
        <v>103</v>
      </c>
      <c r="K1178" s="9" t="s">
        <v>103</v>
      </c>
      <c r="L1178" s="9" t="s">
        <v>103</v>
      </c>
      <c r="M1178" s="7" t="e">
        <f t="shared" si="403"/>
        <v>#VALUE!</v>
      </c>
      <c r="N1178" s="8" t="e">
        <f t="shared" si="404"/>
        <v>#VALUE!</v>
      </c>
      <c r="O1178" s="8" t="e">
        <f t="shared" si="405"/>
        <v>#VALUE!</v>
      </c>
      <c r="P1178" s="8" t="e">
        <f t="shared" si="406"/>
        <v>#VALUE!</v>
      </c>
      <c r="Q1178" s="8" t="e">
        <f t="shared" si="407"/>
        <v>#VALUE!</v>
      </c>
      <c r="R1178" s="8" t="e">
        <f t="shared" si="408"/>
        <v>#VALUE!</v>
      </c>
      <c r="S1178" s="8" t="e">
        <f t="shared" si="409"/>
        <v>#VALUE!</v>
      </c>
      <c r="T1178" s="8" t="e">
        <f t="shared" si="410"/>
        <v>#VALUE!</v>
      </c>
      <c r="U1178" s="8" t="e">
        <f t="shared" si="411"/>
        <v>#VALUE!</v>
      </c>
      <c r="V1178" s="8" t="e">
        <f t="shared" si="412"/>
        <v>#VALUE!</v>
      </c>
      <c r="W1178" s="8" t="e">
        <f t="shared" si="413"/>
        <v>#VALUE!</v>
      </c>
      <c r="X1178" s="11" t="e">
        <f t="shared" si="414"/>
        <v>#VALUE!</v>
      </c>
      <c r="Y1178" s="11" t="e">
        <f t="shared" si="415"/>
        <v>#VALUE!</v>
      </c>
      <c r="Z1178" s="11" t="e">
        <f t="shared" si="416"/>
        <v>#VALUE!</v>
      </c>
      <c r="AA1178" s="11" t="e">
        <f t="shared" si="417"/>
        <v>#VALUE!</v>
      </c>
      <c r="AB1178" s="11" t="e">
        <f t="shared" si="418"/>
        <v>#VALUE!</v>
      </c>
      <c r="AC1178" s="11" t="e">
        <f t="shared" si="419"/>
        <v>#VALUE!</v>
      </c>
      <c r="AD1178" s="11" t="e">
        <f t="shared" si="420"/>
        <v>#VALUE!</v>
      </c>
      <c r="AE1178" s="11" t="e">
        <f t="shared" si="421"/>
        <v>#VALUE!</v>
      </c>
      <c r="AF1178" s="11" t="e">
        <f t="shared" si="422"/>
        <v>#VALUE!</v>
      </c>
      <c r="AG1178" s="11" t="e">
        <f t="shared" si="423"/>
        <v>#VALUE!</v>
      </c>
      <c r="AH1178" s="11" t="e">
        <f t="shared" si="424"/>
        <v>#VALUE!</v>
      </c>
    </row>
    <row r="1179" spans="1:34">
      <c r="A1179" s="3">
        <v>70311</v>
      </c>
      <c r="B1179" s="4" t="s">
        <v>103</v>
      </c>
      <c r="C1179" s="4" t="s">
        <v>103</v>
      </c>
      <c r="D1179" s="4" t="s">
        <v>103</v>
      </c>
      <c r="E1179" s="4" t="s">
        <v>103</v>
      </c>
      <c r="F1179" s="9" t="s">
        <v>103</v>
      </c>
      <c r="G1179" s="11" t="s">
        <v>103</v>
      </c>
      <c r="H1179" s="9" t="s">
        <v>103</v>
      </c>
      <c r="I1179" s="9" t="s">
        <v>103</v>
      </c>
      <c r="J1179" s="9" t="s">
        <v>103</v>
      </c>
      <c r="K1179" s="9" t="s">
        <v>103</v>
      </c>
      <c r="L1179" s="9" t="s">
        <v>103</v>
      </c>
      <c r="M1179" s="7" t="e">
        <f t="shared" si="403"/>
        <v>#VALUE!</v>
      </c>
      <c r="N1179" s="8" t="e">
        <f t="shared" si="404"/>
        <v>#VALUE!</v>
      </c>
      <c r="O1179" s="8" t="e">
        <f t="shared" si="405"/>
        <v>#VALUE!</v>
      </c>
      <c r="P1179" s="8" t="e">
        <f t="shared" si="406"/>
        <v>#VALUE!</v>
      </c>
      <c r="Q1179" s="8" t="e">
        <f t="shared" si="407"/>
        <v>#VALUE!</v>
      </c>
      <c r="R1179" s="8" t="e">
        <f t="shared" si="408"/>
        <v>#VALUE!</v>
      </c>
      <c r="S1179" s="8" t="e">
        <f t="shared" si="409"/>
        <v>#VALUE!</v>
      </c>
      <c r="T1179" s="8" t="e">
        <f t="shared" si="410"/>
        <v>#VALUE!</v>
      </c>
      <c r="U1179" s="8" t="e">
        <f t="shared" si="411"/>
        <v>#VALUE!</v>
      </c>
      <c r="V1179" s="8" t="e">
        <f t="shared" si="412"/>
        <v>#VALUE!</v>
      </c>
      <c r="W1179" s="8" t="e">
        <f t="shared" si="413"/>
        <v>#VALUE!</v>
      </c>
      <c r="X1179" s="11" t="e">
        <f t="shared" si="414"/>
        <v>#VALUE!</v>
      </c>
      <c r="Y1179" s="11" t="e">
        <f t="shared" si="415"/>
        <v>#VALUE!</v>
      </c>
      <c r="Z1179" s="11" t="e">
        <f t="shared" si="416"/>
        <v>#VALUE!</v>
      </c>
      <c r="AA1179" s="11" t="e">
        <f t="shared" si="417"/>
        <v>#VALUE!</v>
      </c>
      <c r="AB1179" s="11" t="e">
        <f t="shared" si="418"/>
        <v>#VALUE!</v>
      </c>
      <c r="AC1179" s="11" t="e">
        <f t="shared" si="419"/>
        <v>#VALUE!</v>
      </c>
      <c r="AD1179" s="11" t="e">
        <f t="shared" si="420"/>
        <v>#VALUE!</v>
      </c>
      <c r="AE1179" s="11" t="e">
        <f t="shared" si="421"/>
        <v>#VALUE!</v>
      </c>
      <c r="AF1179" s="11" t="e">
        <f t="shared" si="422"/>
        <v>#VALUE!</v>
      </c>
      <c r="AG1179" s="11" t="e">
        <f t="shared" si="423"/>
        <v>#VALUE!</v>
      </c>
      <c r="AH1179" s="11" t="e">
        <f t="shared" si="424"/>
        <v>#VALUE!</v>
      </c>
    </row>
    <row r="1180" spans="1:34">
      <c r="A1180" s="3">
        <v>70342</v>
      </c>
      <c r="B1180" s="4" t="s">
        <v>103</v>
      </c>
      <c r="C1180" s="4" t="s">
        <v>103</v>
      </c>
      <c r="D1180" s="4" t="s">
        <v>103</v>
      </c>
      <c r="E1180" s="4" t="s">
        <v>103</v>
      </c>
      <c r="F1180" s="9" t="s">
        <v>103</v>
      </c>
      <c r="G1180" s="11" t="s">
        <v>103</v>
      </c>
      <c r="H1180" s="9" t="s">
        <v>103</v>
      </c>
      <c r="I1180" s="9" t="s">
        <v>103</v>
      </c>
      <c r="J1180" s="9" t="s">
        <v>103</v>
      </c>
      <c r="K1180" s="9" t="s">
        <v>103</v>
      </c>
      <c r="L1180" s="9" t="s">
        <v>103</v>
      </c>
      <c r="M1180" s="7" t="e">
        <f t="shared" si="403"/>
        <v>#VALUE!</v>
      </c>
      <c r="N1180" s="8" t="e">
        <f t="shared" si="404"/>
        <v>#VALUE!</v>
      </c>
      <c r="O1180" s="8" t="e">
        <f t="shared" si="405"/>
        <v>#VALUE!</v>
      </c>
      <c r="P1180" s="8" t="e">
        <f t="shared" si="406"/>
        <v>#VALUE!</v>
      </c>
      <c r="Q1180" s="8" t="e">
        <f t="shared" si="407"/>
        <v>#VALUE!</v>
      </c>
      <c r="R1180" s="8" t="e">
        <f t="shared" si="408"/>
        <v>#VALUE!</v>
      </c>
      <c r="S1180" s="8" t="e">
        <f t="shared" si="409"/>
        <v>#VALUE!</v>
      </c>
      <c r="T1180" s="8" t="e">
        <f t="shared" si="410"/>
        <v>#VALUE!</v>
      </c>
      <c r="U1180" s="8" t="e">
        <f t="shared" si="411"/>
        <v>#VALUE!</v>
      </c>
      <c r="V1180" s="8" t="e">
        <f t="shared" si="412"/>
        <v>#VALUE!</v>
      </c>
      <c r="W1180" s="8" t="e">
        <f t="shared" si="413"/>
        <v>#VALUE!</v>
      </c>
      <c r="X1180" s="11" t="e">
        <f t="shared" si="414"/>
        <v>#VALUE!</v>
      </c>
      <c r="Y1180" s="11" t="e">
        <f t="shared" si="415"/>
        <v>#VALUE!</v>
      </c>
      <c r="Z1180" s="11" t="e">
        <f t="shared" si="416"/>
        <v>#VALUE!</v>
      </c>
      <c r="AA1180" s="11" t="e">
        <f t="shared" si="417"/>
        <v>#VALUE!</v>
      </c>
      <c r="AB1180" s="11" t="e">
        <f t="shared" si="418"/>
        <v>#VALUE!</v>
      </c>
      <c r="AC1180" s="11" t="e">
        <f t="shared" si="419"/>
        <v>#VALUE!</v>
      </c>
      <c r="AD1180" s="11" t="e">
        <f t="shared" si="420"/>
        <v>#VALUE!</v>
      </c>
      <c r="AE1180" s="11" t="e">
        <f t="shared" si="421"/>
        <v>#VALUE!</v>
      </c>
      <c r="AF1180" s="11" t="e">
        <f t="shared" si="422"/>
        <v>#VALUE!</v>
      </c>
      <c r="AG1180" s="11" t="e">
        <f t="shared" si="423"/>
        <v>#VALUE!</v>
      </c>
      <c r="AH1180" s="11" t="e">
        <f t="shared" si="424"/>
        <v>#VALUE!</v>
      </c>
    </row>
    <row r="1181" spans="1:34">
      <c r="A1181" s="3">
        <v>70373</v>
      </c>
      <c r="B1181" s="4" t="s">
        <v>103</v>
      </c>
      <c r="C1181" s="4" t="s">
        <v>103</v>
      </c>
      <c r="D1181" s="4" t="s">
        <v>103</v>
      </c>
      <c r="E1181" s="4" t="s">
        <v>103</v>
      </c>
      <c r="F1181" s="9" t="s">
        <v>103</v>
      </c>
      <c r="G1181" s="11" t="s">
        <v>103</v>
      </c>
      <c r="H1181" s="9" t="s">
        <v>103</v>
      </c>
      <c r="I1181" s="9" t="s">
        <v>103</v>
      </c>
      <c r="J1181" s="9" t="s">
        <v>103</v>
      </c>
      <c r="K1181" s="9" t="s">
        <v>103</v>
      </c>
      <c r="L1181" s="9" t="s">
        <v>103</v>
      </c>
      <c r="M1181" s="7" t="e">
        <f t="shared" si="403"/>
        <v>#VALUE!</v>
      </c>
      <c r="N1181" s="8" t="e">
        <f t="shared" si="404"/>
        <v>#VALUE!</v>
      </c>
      <c r="O1181" s="8" t="e">
        <f t="shared" si="405"/>
        <v>#VALUE!</v>
      </c>
      <c r="P1181" s="8" t="e">
        <f t="shared" si="406"/>
        <v>#VALUE!</v>
      </c>
      <c r="Q1181" s="8" t="e">
        <f t="shared" si="407"/>
        <v>#VALUE!</v>
      </c>
      <c r="R1181" s="8" t="e">
        <f t="shared" si="408"/>
        <v>#VALUE!</v>
      </c>
      <c r="S1181" s="8" t="e">
        <f t="shared" si="409"/>
        <v>#VALUE!</v>
      </c>
      <c r="T1181" s="8" t="e">
        <f t="shared" si="410"/>
        <v>#VALUE!</v>
      </c>
      <c r="U1181" s="8" t="e">
        <f t="shared" si="411"/>
        <v>#VALUE!</v>
      </c>
      <c r="V1181" s="8" t="e">
        <f t="shared" si="412"/>
        <v>#VALUE!</v>
      </c>
      <c r="W1181" s="8" t="e">
        <f t="shared" si="413"/>
        <v>#VALUE!</v>
      </c>
      <c r="X1181" s="11" t="e">
        <f t="shared" si="414"/>
        <v>#VALUE!</v>
      </c>
      <c r="Y1181" s="11" t="e">
        <f t="shared" si="415"/>
        <v>#VALUE!</v>
      </c>
      <c r="Z1181" s="11" t="e">
        <f t="shared" si="416"/>
        <v>#VALUE!</v>
      </c>
      <c r="AA1181" s="11" t="e">
        <f t="shared" si="417"/>
        <v>#VALUE!</v>
      </c>
      <c r="AB1181" s="11" t="e">
        <f t="shared" si="418"/>
        <v>#VALUE!</v>
      </c>
      <c r="AC1181" s="11" t="e">
        <f t="shared" si="419"/>
        <v>#VALUE!</v>
      </c>
      <c r="AD1181" s="11" t="e">
        <f t="shared" si="420"/>
        <v>#VALUE!</v>
      </c>
      <c r="AE1181" s="11" t="e">
        <f t="shared" si="421"/>
        <v>#VALUE!</v>
      </c>
      <c r="AF1181" s="11" t="e">
        <f t="shared" si="422"/>
        <v>#VALUE!</v>
      </c>
      <c r="AG1181" s="11" t="e">
        <f t="shared" si="423"/>
        <v>#VALUE!</v>
      </c>
      <c r="AH1181" s="11" t="e">
        <f t="shared" si="424"/>
        <v>#VALUE!</v>
      </c>
    </row>
    <row r="1182" spans="1:34">
      <c r="A1182" s="3">
        <v>70403</v>
      </c>
      <c r="B1182" s="4" t="s">
        <v>103</v>
      </c>
      <c r="C1182" s="4" t="s">
        <v>103</v>
      </c>
      <c r="D1182" s="4" t="s">
        <v>103</v>
      </c>
      <c r="E1182" s="4" t="s">
        <v>103</v>
      </c>
      <c r="F1182" s="9" t="s">
        <v>103</v>
      </c>
      <c r="G1182" s="11" t="s">
        <v>103</v>
      </c>
      <c r="H1182" s="9" t="s">
        <v>103</v>
      </c>
      <c r="I1182" s="9" t="s">
        <v>103</v>
      </c>
      <c r="J1182" s="9" t="s">
        <v>103</v>
      </c>
      <c r="K1182" s="9" t="s">
        <v>103</v>
      </c>
      <c r="L1182" s="9" t="s">
        <v>103</v>
      </c>
      <c r="M1182" s="7" t="e">
        <f t="shared" si="403"/>
        <v>#VALUE!</v>
      </c>
      <c r="N1182" s="8" t="e">
        <f t="shared" si="404"/>
        <v>#VALUE!</v>
      </c>
      <c r="O1182" s="8" t="e">
        <f t="shared" si="405"/>
        <v>#VALUE!</v>
      </c>
      <c r="P1182" s="8" t="e">
        <f t="shared" si="406"/>
        <v>#VALUE!</v>
      </c>
      <c r="Q1182" s="8" t="e">
        <f t="shared" si="407"/>
        <v>#VALUE!</v>
      </c>
      <c r="R1182" s="8" t="e">
        <f t="shared" si="408"/>
        <v>#VALUE!</v>
      </c>
      <c r="S1182" s="8" t="e">
        <f t="shared" si="409"/>
        <v>#VALUE!</v>
      </c>
      <c r="T1182" s="8" t="e">
        <f t="shared" si="410"/>
        <v>#VALUE!</v>
      </c>
      <c r="U1182" s="8" t="e">
        <f t="shared" si="411"/>
        <v>#VALUE!</v>
      </c>
      <c r="V1182" s="8" t="e">
        <f t="shared" si="412"/>
        <v>#VALUE!</v>
      </c>
      <c r="W1182" s="8" t="e">
        <f t="shared" si="413"/>
        <v>#VALUE!</v>
      </c>
      <c r="X1182" s="11" t="e">
        <f t="shared" si="414"/>
        <v>#VALUE!</v>
      </c>
      <c r="Y1182" s="11" t="e">
        <f t="shared" si="415"/>
        <v>#VALUE!</v>
      </c>
      <c r="Z1182" s="11" t="e">
        <f t="shared" si="416"/>
        <v>#VALUE!</v>
      </c>
      <c r="AA1182" s="11" t="e">
        <f t="shared" si="417"/>
        <v>#VALUE!</v>
      </c>
      <c r="AB1182" s="11" t="e">
        <f t="shared" si="418"/>
        <v>#VALUE!</v>
      </c>
      <c r="AC1182" s="11" t="e">
        <f t="shared" si="419"/>
        <v>#VALUE!</v>
      </c>
      <c r="AD1182" s="11" t="e">
        <f t="shared" si="420"/>
        <v>#VALUE!</v>
      </c>
      <c r="AE1182" s="11" t="e">
        <f t="shared" si="421"/>
        <v>#VALUE!</v>
      </c>
      <c r="AF1182" s="11" t="e">
        <f t="shared" si="422"/>
        <v>#VALUE!</v>
      </c>
      <c r="AG1182" s="11" t="e">
        <f t="shared" si="423"/>
        <v>#VALUE!</v>
      </c>
      <c r="AH1182" s="11" t="e">
        <f t="shared" si="424"/>
        <v>#VALUE!</v>
      </c>
    </row>
    <row r="1183" spans="1:34">
      <c r="A1183" s="3">
        <v>70434</v>
      </c>
      <c r="B1183" s="4" t="s">
        <v>103</v>
      </c>
      <c r="C1183" s="4" t="s">
        <v>103</v>
      </c>
      <c r="D1183" s="4" t="s">
        <v>103</v>
      </c>
      <c r="E1183" s="4" t="s">
        <v>103</v>
      </c>
      <c r="F1183" s="9" t="s">
        <v>103</v>
      </c>
      <c r="G1183" s="11" t="s">
        <v>103</v>
      </c>
      <c r="H1183" s="9" t="s">
        <v>103</v>
      </c>
      <c r="I1183" s="9" t="s">
        <v>103</v>
      </c>
      <c r="J1183" s="9" t="s">
        <v>103</v>
      </c>
      <c r="K1183" s="9" t="s">
        <v>103</v>
      </c>
      <c r="L1183" s="9" t="s">
        <v>103</v>
      </c>
      <c r="M1183" s="7" t="e">
        <f t="shared" si="403"/>
        <v>#VALUE!</v>
      </c>
      <c r="N1183" s="8" t="e">
        <f t="shared" si="404"/>
        <v>#VALUE!</v>
      </c>
      <c r="O1183" s="8" t="e">
        <f t="shared" si="405"/>
        <v>#VALUE!</v>
      </c>
      <c r="P1183" s="8" t="e">
        <f t="shared" si="406"/>
        <v>#VALUE!</v>
      </c>
      <c r="Q1183" s="8" t="e">
        <f t="shared" si="407"/>
        <v>#VALUE!</v>
      </c>
      <c r="R1183" s="8" t="e">
        <f t="shared" si="408"/>
        <v>#VALUE!</v>
      </c>
      <c r="S1183" s="8" t="e">
        <f t="shared" si="409"/>
        <v>#VALUE!</v>
      </c>
      <c r="T1183" s="8" t="e">
        <f t="shared" si="410"/>
        <v>#VALUE!</v>
      </c>
      <c r="U1183" s="8" t="e">
        <f t="shared" si="411"/>
        <v>#VALUE!</v>
      </c>
      <c r="V1183" s="8" t="e">
        <f t="shared" si="412"/>
        <v>#VALUE!</v>
      </c>
      <c r="W1183" s="8" t="e">
        <f t="shared" si="413"/>
        <v>#VALUE!</v>
      </c>
      <c r="X1183" s="11" t="e">
        <f t="shared" si="414"/>
        <v>#VALUE!</v>
      </c>
      <c r="Y1183" s="11" t="e">
        <f t="shared" si="415"/>
        <v>#VALUE!</v>
      </c>
      <c r="Z1183" s="11" t="e">
        <f t="shared" si="416"/>
        <v>#VALUE!</v>
      </c>
      <c r="AA1183" s="11" t="e">
        <f t="shared" si="417"/>
        <v>#VALUE!</v>
      </c>
      <c r="AB1183" s="11" t="e">
        <f t="shared" si="418"/>
        <v>#VALUE!</v>
      </c>
      <c r="AC1183" s="11" t="e">
        <f t="shared" si="419"/>
        <v>#VALUE!</v>
      </c>
      <c r="AD1183" s="11" t="e">
        <f t="shared" si="420"/>
        <v>#VALUE!</v>
      </c>
      <c r="AE1183" s="11" t="e">
        <f t="shared" si="421"/>
        <v>#VALUE!</v>
      </c>
      <c r="AF1183" s="11" t="e">
        <f t="shared" si="422"/>
        <v>#VALUE!</v>
      </c>
      <c r="AG1183" s="11" t="e">
        <f t="shared" si="423"/>
        <v>#VALUE!</v>
      </c>
      <c r="AH1183" s="11" t="e">
        <f t="shared" si="424"/>
        <v>#VALUE!</v>
      </c>
    </row>
    <row r="1184" spans="1:34">
      <c r="A1184" s="3">
        <v>70464</v>
      </c>
      <c r="B1184" s="4" t="s">
        <v>103</v>
      </c>
      <c r="C1184" s="4" t="s">
        <v>103</v>
      </c>
      <c r="D1184" s="4" t="s">
        <v>103</v>
      </c>
      <c r="E1184" s="4" t="s">
        <v>103</v>
      </c>
      <c r="F1184" s="9" t="s">
        <v>103</v>
      </c>
      <c r="G1184" s="11" t="s">
        <v>103</v>
      </c>
      <c r="H1184" s="9" t="s">
        <v>103</v>
      </c>
      <c r="I1184" s="9" t="s">
        <v>103</v>
      </c>
      <c r="J1184" s="9" t="s">
        <v>103</v>
      </c>
      <c r="K1184" s="9" t="s">
        <v>103</v>
      </c>
      <c r="L1184" s="9" t="s">
        <v>103</v>
      </c>
      <c r="M1184" s="7" t="e">
        <f t="shared" si="403"/>
        <v>#VALUE!</v>
      </c>
      <c r="N1184" s="8" t="e">
        <f t="shared" si="404"/>
        <v>#VALUE!</v>
      </c>
      <c r="O1184" s="8" t="e">
        <f t="shared" si="405"/>
        <v>#VALUE!</v>
      </c>
      <c r="P1184" s="8" t="e">
        <f t="shared" si="406"/>
        <v>#VALUE!</v>
      </c>
      <c r="Q1184" s="8" t="e">
        <f t="shared" si="407"/>
        <v>#VALUE!</v>
      </c>
      <c r="R1184" s="8" t="e">
        <f t="shared" si="408"/>
        <v>#VALUE!</v>
      </c>
      <c r="S1184" s="8" t="e">
        <f t="shared" si="409"/>
        <v>#VALUE!</v>
      </c>
      <c r="T1184" s="8" t="e">
        <f t="shared" si="410"/>
        <v>#VALUE!</v>
      </c>
      <c r="U1184" s="8" t="e">
        <f t="shared" si="411"/>
        <v>#VALUE!</v>
      </c>
      <c r="V1184" s="8" t="e">
        <f t="shared" si="412"/>
        <v>#VALUE!</v>
      </c>
      <c r="W1184" s="8" t="e">
        <f t="shared" si="413"/>
        <v>#VALUE!</v>
      </c>
      <c r="X1184" s="11" t="e">
        <f t="shared" si="414"/>
        <v>#VALUE!</v>
      </c>
      <c r="Y1184" s="11" t="e">
        <f t="shared" si="415"/>
        <v>#VALUE!</v>
      </c>
      <c r="Z1184" s="11" t="e">
        <f t="shared" si="416"/>
        <v>#VALUE!</v>
      </c>
      <c r="AA1184" s="11" t="e">
        <f t="shared" si="417"/>
        <v>#VALUE!</v>
      </c>
      <c r="AB1184" s="11" t="e">
        <f t="shared" si="418"/>
        <v>#VALUE!</v>
      </c>
      <c r="AC1184" s="11" t="e">
        <f t="shared" si="419"/>
        <v>#VALUE!</v>
      </c>
      <c r="AD1184" s="11" t="e">
        <f t="shared" si="420"/>
        <v>#VALUE!</v>
      </c>
      <c r="AE1184" s="11" t="e">
        <f t="shared" si="421"/>
        <v>#VALUE!</v>
      </c>
      <c r="AF1184" s="11" t="e">
        <f t="shared" si="422"/>
        <v>#VALUE!</v>
      </c>
      <c r="AG1184" s="11" t="e">
        <f t="shared" si="423"/>
        <v>#VALUE!</v>
      </c>
      <c r="AH1184" s="11" t="e">
        <f t="shared" si="424"/>
        <v>#VALUE!</v>
      </c>
    </row>
    <row r="1185" spans="1:34">
      <c r="A1185" s="3">
        <v>70495</v>
      </c>
      <c r="B1185" s="4" t="s">
        <v>103</v>
      </c>
      <c r="C1185" s="4" t="s">
        <v>103</v>
      </c>
      <c r="D1185" s="4" t="s">
        <v>103</v>
      </c>
      <c r="E1185" s="4" t="s">
        <v>103</v>
      </c>
      <c r="F1185" s="9" t="s">
        <v>103</v>
      </c>
      <c r="G1185" s="11" t="s">
        <v>103</v>
      </c>
      <c r="H1185" s="9" t="s">
        <v>103</v>
      </c>
      <c r="I1185" s="9" t="s">
        <v>103</v>
      </c>
      <c r="J1185" s="9" t="s">
        <v>103</v>
      </c>
      <c r="K1185" s="9" t="s">
        <v>103</v>
      </c>
      <c r="L1185" s="9" t="s">
        <v>103</v>
      </c>
      <c r="M1185" s="7" t="e">
        <f t="shared" si="403"/>
        <v>#VALUE!</v>
      </c>
      <c r="N1185" s="8" t="e">
        <f t="shared" si="404"/>
        <v>#VALUE!</v>
      </c>
      <c r="O1185" s="8" t="e">
        <f t="shared" si="405"/>
        <v>#VALUE!</v>
      </c>
      <c r="P1185" s="8" t="e">
        <f t="shared" si="406"/>
        <v>#VALUE!</v>
      </c>
      <c r="Q1185" s="8" t="e">
        <f t="shared" si="407"/>
        <v>#VALUE!</v>
      </c>
      <c r="R1185" s="8" t="e">
        <f t="shared" si="408"/>
        <v>#VALUE!</v>
      </c>
      <c r="S1185" s="8" t="e">
        <f t="shared" si="409"/>
        <v>#VALUE!</v>
      </c>
      <c r="T1185" s="8" t="e">
        <f t="shared" si="410"/>
        <v>#VALUE!</v>
      </c>
      <c r="U1185" s="8" t="e">
        <f t="shared" si="411"/>
        <v>#VALUE!</v>
      </c>
      <c r="V1185" s="8" t="e">
        <f t="shared" si="412"/>
        <v>#VALUE!</v>
      </c>
      <c r="W1185" s="8" t="e">
        <f t="shared" si="413"/>
        <v>#VALUE!</v>
      </c>
      <c r="X1185" s="11" t="e">
        <f t="shared" si="414"/>
        <v>#VALUE!</v>
      </c>
      <c r="Y1185" s="11" t="e">
        <f t="shared" si="415"/>
        <v>#VALUE!</v>
      </c>
      <c r="Z1185" s="11" t="e">
        <f t="shared" si="416"/>
        <v>#VALUE!</v>
      </c>
      <c r="AA1185" s="11" t="e">
        <f t="shared" si="417"/>
        <v>#VALUE!</v>
      </c>
      <c r="AB1185" s="11" t="e">
        <f t="shared" si="418"/>
        <v>#VALUE!</v>
      </c>
      <c r="AC1185" s="11" t="e">
        <f t="shared" si="419"/>
        <v>#VALUE!</v>
      </c>
      <c r="AD1185" s="11" t="e">
        <f t="shared" si="420"/>
        <v>#VALUE!</v>
      </c>
      <c r="AE1185" s="11" t="e">
        <f t="shared" si="421"/>
        <v>#VALUE!</v>
      </c>
      <c r="AF1185" s="11" t="e">
        <f t="shared" si="422"/>
        <v>#VALUE!</v>
      </c>
      <c r="AG1185" s="11" t="e">
        <f t="shared" si="423"/>
        <v>#VALUE!</v>
      </c>
      <c r="AH1185" s="11" t="e">
        <f t="shared" si="424"/>
        <v>#VALUE!</v>
      </c>
    </row>
    <row r="1186" spans="1:34">
      <c r="A1186" s="3">
        <v>70526</v>
      </c>
      <c r="B1186" s="4" t="s">
        <v>103</v>
      </c>
      <c r="C1186" s="4" t="s">
        <v>103</v>
      </c>
      <c r="D1186" s="4" t="s">
        <v>103</v>
      </c>
      <c r="E1186" s="4" t="s">
        <v>103</v>
      </c>
      <c r="F1186" s="9" t="s">
        <v>103</v>
      </c>
      <c r="G1186" s="11" t="s">
        <v>103</v>
      </c>
      <c r="H1186" s="9" t="s">
        <v>103</v>
      </c>
      <c r="I1186" s="9" t="s">
        <v>103</v>
      </c>
      <c r="J1186" s="9" t="s">
        <v>103</v>
      </c>
      <c r="K1186" s="9" t="s">
        <v>103</v>
      </c>
      <c r="L1186" s="9" t="s">
        <v>103</v>
      </c>
      <c r="M1186" s="7" t="e">
        <f t="shared" si="403"/>
        <v>#VALUE!</v>
      </c>
      <c r="N1186" s="8" t="e">
        <f t="shared" si="404"/>
        <v>#VALUE!</v>
      </c>
      <c r="O1186" s="8" t="e">
        <f t="shared" si="405"/>
        <v>#VALUE!</v>
      </c>
      <c r="P1186" s="8" t="e">
        <f t="shared" si="406"/>
        <v>#VALUE!</v>
      </c>
      <c r="Q1186" s="8" t="e">
        <f t="shared" si="407"/>
        <v>#VALUE!</v>
      </c>
      <c r="R1186" s="8" t="e">
        <f t="shared" si="408"/>
        <v>#VALUE!</v>
      </c>
      <c r="S1186" s="8" t="e">
        <f t="shared" si="409"/>
        <v>#VALUE!</v>
      </c>
      <c r="T1186" s="8" t="e">
        <f t="shared" si="410"/>
        <v>#VALUE!</v>
      </c>
      <c r="U1186" s="8" t="e">
        <f t="shared" si="411"/>
        <v>#VALUE!</v>
      </c>
      <c r="V1186" s="8" t="e">
        <f t="shared" si="412"/>
        <v>#VALUE!</v>
      </c>
      <c r="W1186" s="8" t="e">
        <f t="shared" si="413"/>
        <v>#VALUE!</v>
      </c>
      <c r="X1186" s="11" t="e">
        <f t="shared" si="414"/>
        <v>#VALUE!</v>
      </c>
      <c r="Y1186" s="11" t="e">
        <f t="shared" si="415"/>
        <v>#VALUE!</v>
      </c>
      <c r="Z1186" s="11" t="e">
        <f t="shared" si="416"/>
        <v>#VALUE!</v>
      </c>
      <c r="AA1186" s="11" t="e">
        <f t="shared" si="417"/>
        <v>#VALUE!</v>
      </c>
      <c r="AB1186" s="11" t="e">
        <f t="shared" si="418"/>
        <v>#VALUE!</v>
      </c>
      <c r="AC1186" s="11" t="e">
        <f t="shared" si="419"/>
        <v>#VALUE!</v>
      </c>
      <c r="AD1186" s="11" t="e">
        <f t="shared" si="420"/>
        <v>#VALUE!</v>
      </c>
      <c r="AE1186" s="11" t="e">
        <f t="shared" si="421"/>
        <v>#VALUE!</v>
      </c>
      <c r="AF1186" s="11" t="e">
        <f t="shared" si="422"/>
        <v>#VALUE!</v>
      </c>
      <c r="AG1186" s="11" t="e">
        <f t="shared" si="423"/>
        <v>#VALUE!</v>
      </c>
      <c r="AH1186" s="11" t="e">
        <f t="shared" si="424"/>
        <v>#VALUE!</v>
      </c>
    </row>
    <row r="1187" spans="1:34">
      <c r="A1187" s="3">
        <v>70554</v>
      </c>
      <c r="B1187" s="4" t="s">
        <v>103</v>
      </c>
      <c r="C1187" s="4" t="s">
        <v>103</v>
      </c>
      <c r="D1187" s="4" t="s">
        <v>103</v>
      </c>
      <c r="E1187" s="4" t="s">
        <v>103</v>
      </c>
      <c r="F1187" s="9" t="s">
        <v>103</v>
      </c>
      <c r="G1187" s="11" t="s">
        <v>103</v>
      </c>
      <c r="H1187" s="9" t="s">
        <v>103</v>
      </c>
      <c r="I1187" s="9" t="s">
        <v>103</v>
      </c>
      <c r="J1187" s="9" t="s">
        <v>103</v>
      </c>
      <c r="K1187" s="9" t="s">
        <v>103</v>
      </c>
      <c r="L1187" s="9" t="s">
        <v>103</v>
      </c>
      <c r="M1187" s="7" t="e">
        <f t="shared" si="403"/>
        <v>#VALUE!</v>
      </c>
      <c r="N1187" s="8" t="e">
        <f t="shared" si="404"/>
        <v>#VALUE!</v>
      </c>
      <c r="O1187" s="8" t="e">
        <f t="shared" si="405"/>
        <v>#VALUE!</v>
      </c>
      <c r="P1187" s="8" t="e">
        <f t="shared" si="406"/>
        <v>#VALUE!</v>
      </c>
      <c r="Q1187" s="8" t="e">
        <f t="shared" si="407"/>
        <v>#VALUE!</v>
      </c>
      <c r="R1187" s="8" t="e">
        <f t="shared" si="408"/>
        <v>#VALUE!</v>
      </c>
      <c r="S1187" s="8" t="e">
        <f t="shared" si="409"/>
        <v>#VALUE!</v>
      </c>
      <c r="T1187" s="8" t="e">
        <f t="shared" si="410"/>
        <v>#VALUE!</v>
      </c>
      <c r="U1187" s="8" t="e">
        <f t="shared" si="411"/>
        <v>#VALUE!</v>
      </c>
      <c r="V1187" s="8" t="e">
        <f t="shared" si="412"/>
        <v>#VALUE!</v>
      </c>
      <c r="W1187" s="8" t="e">
        <f t="shared" si="413"/>
        <v>#VALUE!</v>
      </c>
      <c r="X1187" s="11" t="e">
        <f t="shared" si="414"/>
        <v>#VALUE!</v>
      </c>
      <c r="Y1187" s="11" t="e">
        <f t="shared" si="415"/>
        <v>#VALUE!</v>
      </c>
      <c r="Z1187" s="11" t="e">
        <f t="shared" si="416"/>
        <v>#VALUE!</v>
      </c>
      <c r="AA1187" s="11" t="e">
        <f t="shared" si="417"/>
        <v>#VALUE!</v>
      </c>
      <c r="AB1187" s="11" t="e">
        <f t="shared" si="418"/>
        <v>#VALUE!</v>
      </c>
      <c r="AC1187" s="11" t="e">
        <f t="shared" si="419"/>
        <v>#VALUE!</v>
      </c>
      <c r="AD1187" s="11" t="e">
        <f t="shared" si="420"/>
        <v>#VALUE!</v>
      </c>
      <c r="AE1187" s="11" t="e">
        <f t="shared" si="421"/>
        <v>#VALUE!</v>
      </c>
      <c r="AF1187" s="11" t="e">
        <f t="shared" si="422"/>
        <v>#VALUE!</v>
      </c>
      <c r="AG1187" s="11" t="e">
        <f t="shared" si="423"/>
        <v>#VALUE!</v>
      </c>
      <c r="AH1187" s="11" t="e">
        <f t="shared" si="424"/>
        <v>#VALUE!</v>
      </c>
    </row>
    <row r="1188" spans="1:34">
      <c r="A1188" s="3">
        <v>70585</v>
      </c>
      <c r="B1188" s="4" t="s">
        <v>103</v>
      </c>
      <c r="C1188" s="4" t="s">
        <v>103</v>
      </c>
      <c r="D1188" s="4" t="s">
        <v>103</v>
      </c>
      <c r="E1188" s="4" t="s">
        <v>103</v>
      </c>
      <c r="F1188" s="9" t="s">
        <v>103</v>
      </c>
      <c r="G1188" s="11" t="s">
        <v>103</v>
      </c>
      <c r="H1188" s="9" t="s">
        <v>103</v>
      </c>
      <c r="I1188" s="9" t="s">
        <v>103</v>
      </c>
      <c r="J1188" s="9" t="s">
        <v>103</v>
      </c>
      <c r="K1188" s="9" t="s">
        <v>103</v>
      </c>
      <c r="L1188" s="9" t="s">
        <v>103</v>
      </c>
      <c r="M1188" s="7" t="e">
        <f t="shared" si="403"/>
        <v>#VALUE!</v>
      </c>
      <c r="N1188" s="8" t="e">
        <f t="shared" si="404"/>
        <v>#VALUE!</v>
      </c>
      <c r="O1188" s="8" t="e">
        <f t="shared" si="405"/>
        <v>#VALUE!</v>
      </c>
      <c r="P1188" s="8" t="e">
        <f t="shared" si="406"/>
        <v>#VALUE!</v>
      </c>
      <c r="Q1188" s="8" t="e">
        <f t="shared" si="407"/>
        <v>#VALUE!</v>
      </c>
      <c r="R1188" s="8" t="e">
        <f t="shared" si="408"/>
        <v>#VALUE!</v>
      </c>
      <c r="S1188" s="8" t="e">
        <f t="shared" si="409"/>
        <v>#VALUE!</v>
      </c>
      <c r="T1188" s="8" t="e">
        <f t="shared" si="410"/>
        <v>#VALUE!</v>
      </c>
      <c r="U1188" s="8" t="e">
        <f t="shared" si="411"/>
        <v>#VALUE!</v>
      </c>
      <c r="V1188" s="8" t="e">
        <f t="shared" si="412"/>
        <v>#VALUE!</v>
      </c>
      <c r="W1188" s="8" t="e">
        <f t="shared" si="413"/>
        <v>#VALUE!</v>
      </c>
      <c r="X1188" s="11" t="e">
        <f t="shared" si="414"/>
        <v>#VALUE!</v>
      </c>
      <c r="Y1188" s="11" t="e">
        <f t="shared" si="415"/>
        <v>#VALUE!</v>
      </c>
      <c r="Z1188" s="11" t="e">
        <f t="shared" si="416"/>
        <v>#VALUE!</v>
      </c>
      <c r="AA1188" s="11" t="e">
        <f t="shared" si="417"/>
        <v>#VALUE!</v>
      </c>
      <c r="AB1188" s="11" t="e">
        <f t="shared" si="418"/>
        <v>#VALUE!</v>
      </c>
      <c r="AC1188" s="11" t="e">
        <f t="shared" si="419"/>
        <v>#VALUE!</v>
      </c>
      <c r="AD1188" s="11" t="e">
        <f t="shared" si="420"/>
        <v>#VALUE!</v>
      </c>
      <c r="AE1188" s="11" t="e">
        <f t="shared" si="421"/>
        <v>#VALUE!</v>
      </c>
      <c r="AF1188" s="11" t="e">
        <f t="shared" si="422"/>
        <v>#VALUE!</v>
      </c>
      <c r="AG1188" s="11" t="e">
        <f t="shared" si="423"/>
        <v>#VALUE!</v>
      </c>
      <c r="AH1188" s="11" t="e">
        <f t="shared" si="424"/>
        <v>#VALUE!</v>
      </c>
    </row>
    <row r="1189" spans="1:34">
      <c r="A1189" s="3">
        <v>70615</v>
      </c>
      <c r="B1189" s="4" t="s">
        <v>103</v>
      </c>
      <c r="C1189" s="4" t="s">
        <v>103</v>
      </c>
      <c r="D1189" s="4" t="s">
        <v>103</v>
      </c>
      <c r="E1189" s="4" t="s">
        <v>103</v>
      </c>
      <c r="F1189" s="9" t="s">
        <v>103</v>
      </c>
      <c r="G1189" s="11" t="s">
        <v>103</v>
      </c>
      <c r="H1189" s="9" t="s">
        <v>103</v>
      </c>
      <c r="I1189" s="9" t="s">
        <v>103</v>
      </c>
      <c r="J1189" s="9" t="s">
        <v>103</v>
      </c>
      <c r="K1189" s="9" t="s">
        <v>103</v>
      </c>
      <c r="L1189" s="9" t="s">
        <v>103</v>
      </c>
      <c r="M1189" s="7" t="e">
        <f t="shared" si="403"/>
        <v>#VALUE!</v>
      </c>
      <c r="N1189" s="8" t="e">
        <f t="shared" si="404"/>
        <v>#VALUE!</v>
      </c>
      <c r="O1189" s="8" t="e">
        <f t="shared" si="405"/>
        <v>#VALUE!</v>
      </c>
      <c r="P1189" s="8" t="e">
        <f t="shared" si="406"/>
        <v>#VALUE!</v>
      </c>
      <c r="Q1189" s="8" t="e">
        <f t="shared" si="407"/>
        <v>#VALUE!</v>
      </c>
      <c r="R1189" s="8" t="e">
        <f t="shared" si="408"/>
        <v>#VALUE!</v>
      </c>
      <c r="S1189" s="8" t="e">
        <f t="shared" si="409"/>
        <v>#VALUE!</v>
      </c>
      <c r="T1189" s="8" t="e">
        <f t="shared" si="410"/>
        <v>#VALUE!</v>
      </c>
      <c r="U1189" s="8" t="e">
        <f t="shared" si="411"/>
        <v>#VALUE!</v>
      </c>
      <c r="V1189" s="8" t="e">
        <f t="shared" si="412"/>
        <v>#VALUE!</v>
      </c>
      <c r="W1189" s="8" t="e">
        <f t="shared" si="413"/>
        <v>#VALUE!</v>
      </c>
      <c r="X1189" s="11" t="e">
        <f t="shared" si="414"/>
        <v>#VALUE!</v>
      </c>
      <c r="Y1189" s="11" t="e">
        <f t="shared" si="415"/>
        <v>#VALUE!</v>
      </c>
      <c r="Z1189" s="11" t="e">
        <f t="shared" si="416"/>
        <v>#VALUE!</v>
      </c>
      <c r="AA1189" s="11" t="e">
        <f t="shared" si="417"/>
        <v>#VALUE!</v>
      </c>
      <c r="AB1189" s="11" t="e">
        <f t="shared" si="418"/>
        <v>#VALUE!</v>
      </c>
      <c r="AC1189" s="11" t="e">
        <f t="shared" si="419"/>
        <v>#VALUE!</v>
      </c>
      <c r="AD1189" s="11" t="e">
        <f t="shared" si="420"/>
        <v>#VALUE!</v>
      </c>
      <c r="AE1189" s="11" t="e">
        <f t="shared" si="421"/>
        <v>#VALUE!</v>
      </c>
      <c r="AF1189" s="11" t="e">
        <f t="shared" si="422"/>
        <v>#VALUE!</v>
      </c>
      <c r="AG1189" s="11" t="e">
        <f t="shared" si="423"/>
        <v>#VALUE!</v>
      </c>
      <c r="AH1189" s="11" t="e">
        <f t="shared" si="424"/>
        <v>#VALUE!</v>
      </c>
    </row>
    <row r="1190" spans="1:34">
      <c r="A1190" s="3">
        <v>70646</v>
      </c>
      <c r="B1190" s="4" t="s">
        <v>103</v>
      </c>
      <c r="C1190" s="4" t="s">
        <v>103</v>
      </c>
      <c r="D1190" s="4" t="s">
        <v>103</v>
      </c>
      <c r="E1190" s="4" t="s">
        <v>103</v>
      </c>
      <c r="F1190" s="9" t="s">
        <v>103</v>
      </c>
      <c r="G1190" s="11" t="s">
        <v>103</v>
      </c>
      <c r="H1190" s="9" t="s">
        <v>103</v>
      </c>
      <c r="I1190" s="9" t="s">
        <v>103</v>
      </c>
      <c r="J1190" s="9" t="s">
        <v>103</v>
      </c>
      <c r="K1190" s="9" t="s">
        <v>103</v>
      </c>
      <c r="L1190" s="9" t="s">
        <v>103</v>
      </c>
      <c r="M1190" s="7" t="e">
        <f t="shared" si="403"/>
        <v>#VALUE!</v>
      </c>
      <c r="N1190" s="8" t="e">
        <f t="shared" si="404"/>
        <v>#VALUE!</v>
      </c>
      <c r="O1190" s="8" t="e">
        <f t="shared" si="405"/>
        <v>#VALUE!</v>
      </c>
      <c r="P1190" s="8" t="e">
        <f t="shared" si="406"/>
        <v>#VALUE!</v>
      </c>
      <c r="Q1190" s="8" t="e">
        <f t="shared" si="407"/>
        <v>#VALUE!</v>
      </c>
      <c r="R1190" s="8" t="e">
        <f t="shared" si="408"/>
        <v>#VALUE!</v>
      </c>
      <c r="S1190" s="8" t="e">
        <f t="shared" si="409"/>
        <v>#VALUE!</v>
      </c>
      <c r="T1190" s="8" t="e">
        <f t="shared" si="410"/>
        <v>#VALUE!</v>
      </c>
      <c r="U1190" s="8" t="e">
        <f t="shared" si="411"/>
        <v>#VALUE!</v>
      </c>
      <c r="V1190" s="8" t="e">
        <f t="shared" si="412"/>
        <v>#VALUE!</v>
      </c>
      <c r="W1190" s="8" t="e">
        <f t="shared" si="413"/>
        <v>#VALUE!</v>
      </c>
      <c r="X1190" s="11" t="e">
        <f t="shared" si="414"/>
        <v>#VALUE!</v>
      </c>
      <c r="Y1190" s="11" t="e">
        <f t="shared" si="415"/>
        <v>#VALUE!</v>
      </c>
      <c r="Z1190" s="11" t="e">
        <f t="shared" si="416"/>
        <v>#VALUE!</v>
      </c>
      <c r="AA1190" s="11" t="e">
        <f t="shared" si="417"/>
        <v>#VALUE!</v>
      </c>
      <c r="AB1190" s="11" t="e">
        <f t="shared" si="418"/>
        <v>#VALUE!</v>
      </c>
      <c r="AC1190" s="11" t="e">
        <f t="shared" si="419"/>
        <v>#VALUE!</v>
      </c>
      <c r="AD1190" s="11" t="e">
        <f t="shared" si="420"/>
        <v>#VALUE!</v>
      </c>
      <c r="AE1190" s="11" t="e">
        <f t="shared" si="421"/>
        <v>#VALUE!</v>
      </c>
      <c r="AF1190" s="11" t="e">
        <f t="shared" si="422"/>
        <v>#VALUE!</v>
      </c>
      <c r="AG1190" s="11" t="e">
        <f t="shared" si="423"/>
        <v>#VALUE!</v>
      </c>
      <c r="AH1190" s="11" t="e">
        <f t="shared" si="424"/>
        <v>#VALUE!</v>
      </c>
    </row>
    <row r="1191" spans="1:34">
      <c r="A1191" s="3">
        <v>70676</v>
      </c>
      <c r="B1191" s="4" t="s">
        <v>103</v>
      </c>
      <c r="C1191" s="4" t="s">
        <v>103</v>
      </c>
      <c r="D1191" s="4" t="s">
        <v>103</v>
      </c>
      <c r="E1191" s="4" t="s">
        <v>103</v>
      </c>
      <c r="F1191" s="9" t="s">
        <v>103</v>
      </c>
      <c r="G1191" s="11" t="s">
        <v>103</v>
      </c>
      <c r="H1191" s="9" t="s">
        <v>103</v>
      </c>
      <c r="I1191" s="9" t="s">
        <v>103</v>
      </c>
      <c r="J1191" s="9" t="s">
        <v>103</v>
      </c>
      <c r="K1191" s="9" t="s">
        <v>103</v>
      </c>
      <c r="L1191" s="9" t="s">
        <v>103</v>
      </c>
      <c r="M1191" s="7" t="e">
        <f t="shared" si="403"/>
        <v>#VALUE!</v>
      </c>
      <c r="N1191" s="8" t="e">
        <f t="shared" si="404"/>
        <v>#VALUE!</v>
      </c>
      <c r="O1191" s="8" t="e">
        <f t="shared" si="405"/>
        <v>#VALUE!</v>
      </c>
      <c r="P1191" s="8" t="e">
        <f t="shared" si="406"/>
        <v>#VALUE!</v>
      </c>
      <c r="Q1191" s="8" t="e">
        <f t="shared" si="407"/>
        <v>#VALUE!</v>
      </c>
      <c r="R1191" s="8" t="e">
        <f t="shared" si="408"/>
        <v>#VALUE!</v>
      </c>
      <c r="S1191" s="8" t="e">
        <f t="shared" si="409"/>
        <v>#VALUE!</v>
      </c>
      <c r="T1191" s="8" t="e">
        <f t="shared" si="410"/>
        <v>#VALUE!</v>
      </c>
      <c r="U1191" s="8" t="e">
        <f t="shared" si="411"/>
        <v>#VALUE!</v>
      </c>
      <c r="V1191" s="8" t="e">
        <f t="shared" si="412"/>
        <v>#VALUE!</v>
      </c>
      <c r="W1191" s="8" t="e">
        <f t="shared" si="413"/>
        <v>#VALUE!</v>
      </c>
      <c r="X1191" s="11" t="e">
        <f t="shared" si="414"/>
        <v>#VALUE!</v>
      </c>
      <c r="Y1191" s="11" t="e">
        <f t="shared" si="415"/>
        <v>#VALUE!</v>
      </c>
      <c r="Z1191" s="11" t="e">
        <f t="shared" si="416"/>
        <v>#VALUE!</v>
      </c>
      <c r="AA1191" s="11" t="e">
        <f t="shared" si="417"/>
        <v>#VALUE!</v>
      </c>
      <c r="AB1191" s="11" t="e">
        <f t="shared" si="418"/>
        <v>#VALUE!</v>
      </c>
      <c r="AC1191" s="11" t="e">
        <f t="shared" si="419"/>
        <v>#VALUE!</v>
      </c>
      <c r="AD1191" s="11" t="e">
        <f t="shared" si="420"/>
        <v>#VALUE!</v>
      </c>
      <c r="AE1191" s="11" t="e">
        <f t="shared" si="421"/>
        <v>#VALUE!</v>
      </c>
      <c r="AF1191" s="11" t="e">
        <f t="shared" si="422"/>
        <v>#VALUE!</v>
      </c>
      <c r="AG1191" s="11" t="e">
        <f t="shared" si="423"/>
        <v>#VALUE!</v>
      </c>
      <c r="AH1191" s="11" t="e">
        <f t="shared" si="424"/>
        <v>#VALUE!</v>
      </c>
    </row>
    <row r="1192" spans="1:34">
      <c r="A1192" s="3">
        <v>70707</v>
      </c>
      <c r="B1192" s="4" t="s">
        <v>103</v>
      </c>
      <c r="C1192" s="4" t="s">
        <v>103</v>
      </c>
      <c r="D1192" s="4" t="s">
        <v>103</v>
      </c>
      <c r="E1192" s="4" t="s">
        <v>103</v>
      </c>
      <c r="F1192" s="9" t="s">
        <v>103</v>
      </c>
      <c r="G1192" s="11" t="s">
        <v>103</v>
      </c>
      <c r="H1192" s="9" t="s">
        <v>103</v>
      </c>
      <c r="I1192" s="9" t="s">
        <v>103</v>
      </c>
      <c r="J1192" s="9" t="s">
        <v>103</v>
      </c>
      <c r="K1192" s="9" t="s">
        <v>103</v>
      </c>
      <c r="L1192" s="9" t="s">
        <v>103</v>
      </c>
      <c r="M1192" s="7" t="e">
        <f t="shared" si="403"/>
        <v>#VALUE!</v>
      </c>
      <c r="N1192" s="8" t="e">
        <f t="shared" si="404"/>
        <v>#VALUE!</v>
      </c>
      <c r="O1192" s="8" t="e">
        <f t="shared" si="405"/>
        <v>#VALUE!</v>
      </c>
      <c r="P1192" s="8" t="e">
        <f t="shared" si="406"/>
        <v>#VALUE!</v>
      </c>
      <c r="Q1192" s="8" t="e">
        <f t="shared" si="407"/>
        <v>#VALUE!</v>
      </c>
      <c r="R1192" s="8" t="e">
        <f t="shared" si="408"/>
        <v>#VALUE!</v>
      </c>
      <c r="S1192" s="8" t="e">
        <f t="shared" si="409"/>
        <v>#VALUE!</v>
      </c>
      <c r="T1192" s="8" t="e">
        <f t="shared" si="410"/>
        <v>#VALUE!</v>
      </c>
      <c r="U1192" s="8" t="e">
        <f t="shared" si="411"/>
        <v>#VALUE!</v>
      </c>
      <c r="V1192" s="8" t="e">
        <f t="shared" si="412"/>
        <v>#VALUE!</v>
      </c>
      <c r="W1192" s="8" t="e">
        <f t="shared" si="413"/>
        <v>#VALUE!</v>
      </c>
      <c r="X1192" s="11" t="e">
        <f t="shared" si="414"/>
        <v>#VALUE!</v>
      </c>
      <c r="Y1192" s="11" t="e">
        <f t="shared" si="415"/>
        <v>#VALUE!</v>
      </c>
      <c r="Z1192" s="11" t="e">
        <f t="shared" si="416"/>
        <v>#VALUE!</v>
      </c>
      <c r="AA1192" s="11" t="e">
        <f t="shared" si="417"/>
        <v>#VALUE!</v>
      </c>
      <c r="AB1192" s="11" t="e">
        <f t="shared" si="418"/>
        <v>#VALUE!</v>
      </c>
      <c r="AC1192" s="11" t="e">
        <f t="shared" si="419"/>
        <v>#VALUE!</v>
      </c>
      <c r="AD1192" s="11" t="e">
        <f t="shared" si="420"/>
        <v>#VALUE!</v>
      </c>
      <c r="AE1192" s="11" t="e">
        <f t="shared" si="421"/>
        <v>#VALUE!</v>
      </c>
      <c r="AF1192" s="11" t="e">
        <f t="shared" si="422"/>
        <v>#VALUE!</v>
      </c>
      <c r="AG1192" s="11" t="e">
        <f t="shared" si="423"/>
        <v>#VALUE!</v>
      </c>
      <c r="AH1192" s="11" t="e">
        <f t="shared" si="424"/>
        <v>#VALUE!</v>
      </c>
    </row>
    <row r="1193" spans="1:34">
      <c r="A1193" s="3">
        <v>70738</v>
      </c>
      <c r="B1193" s="4" t="s">
        <v>103</v>
      </c>
      <c r="C1193" s="4" t="s">
        <v>103</v>
      </c>
      <c r="D1193" s="4" t="s">
        <v>103</v>
      </c>
      <c r="E1193" s="4" t="s">
        <v>103</v>
      </c>
      <c r="F1193" s="9" t="s">
        <v>103</v>
      </c>
      <c r="G1193" s="11" t="s">
        <v>103</v>
      </c>
      <c r="H1193" s="9" t="s">
        <v>103</v>
      </c>
      <c r="I1193" s="9" t="s">
        <v>103</v>
      </c>
      <c r="J1193" s="9" t="s">
        <v>103</v>
      </c>
      <c r="K1193" s="9" t="s">
        <v>103</v>
      </c>
      <c r="L1193" s="9" t="s">
        <v>103</v>
      </c>
      <c r="M1193" s="7" t="e">
        <f t="shared" si="403"/>
        <v>#VALUE!</v>
      </c>
      <c r="N1193" s="8" t="e">
        <f t="shared" si="404"/>
        <v>#VALUE!</v>
      </c>
      <c r="O1193" s="8" t="e">
        <f t="shared" si="405"/>
        <v>#VALUE!</v>
      </c>
      <c r="P1193" s="8" t="e">
        <f t="shared" si="406"/>
        <v>#VALUE!</v>
      </c>
      <c r="Q1193" s="8" t="e">
        <f t="shared" si="407"/>
        <v>#VALUE!</v>
      </c>
      <c r="R1193" s="8" t="e">
        <f t="shared" si="408"/>
        <v>#VALUE!</v>
      </c>
      <c r="S1193" s="8" t="e">
        <f t="shared" si="409"/>
        <v>#VALUE!</v>
      </c>
      <c r="T1193" s="8" t="e">
        <f t="shared" si="410"/>
        <v>#VALUE!</v>
      </c>
      <c r="U1193" s="8" t="e">
        <f t="shared" si="411"/>
        <v>#VALUE!</v>
      </c>
      <c r="V1193" s="8" t="e">
        <f t="shared" si="412"/>
        <v>#VALUE!</v>
      </c>
      <c r="W1193" s="8" t="e">
        <f t="shared" si="413"/>
        <v>#VALUE!</v>
      </c>
      <c r="X1193" s="11" t="e">
        <f t="shared" si="414"/>
        <v>#VALUE!</v>
      </c>
      <c r="Y1193" s="11" t="e">
        <f t="shared" si="415"/>
        <v>#VALUE!</v>
      </c>
      <c r="Z1193" s="11" t="e">
        <f t="shared" si="416"/>
        <v>#VALUE!</v>
      </c>
      <c r="AA1193" s="11" t="e">
        <f t="shared" si="417"/>
        <v>#VALUE!</v>
      </c>
      <c r="AB1193" s="11" t="e">
        <f t="shared" si="418"/>
        <v>#VALUE!</v>
      </c>
      <c r="AC1193" s="11" t="e">
        <f t="shared" si="419"/>
        <v>#VALUE!</v>
      </c>
      <c r="AD1193" s="11" t="e">
        <f t="shared" si="420"/>
        <v>#VALUE!</v>
      </c>
      <c r="AE1193" s="11" t="e">
        <f t="shared" si="421"/>
        <v>#VALUE!</v>
      </c>
      <c r="AF1193" s="11" t="e">
        <f t="shared" si="422"/>
        <v>#VALUE!</v>
      </c>
      <c r="AG1193" s="11" t="e">
        <f t="shared" si="423"/>
        <v>#VALUE!</v>
      </c>
      <c r="AH1193" s="11" t="e">
        <f t="shared" si="424"/>
        <v>#VALUE!</v>
      </c>
    </row>
    <row r="1194" spans="1:34">
      <c r="A1194" s="3">
        <v>70768</v>
      </c>
      <c r="B1194" s="4" t="s">
        <v>103</v>
      </c>
      <c r="C1194" s="4" t="s">
        <v>103</v>
      </c>
      <c r="D1194" s="4" t="s">
        <v>103</v>
      </c>
      <c r="E1194" s="4" t="s">
        <v>103</v>
      </c>
      <c r="F1194" s="9" t="s">
        <v>103</v>
      </c>
      <c r="G1194" s="11" t="s">
        <v>103</v>
      </c>
      <c r="H1194" s="9" t="s">
        <v>103</v>
      </c>
      <c r="I1194" s="9" t="s">
        <v>103</v>
      </c>
      <c r="J1194" s="9" t="s">
        <v>103</v>
      </c>
      <c r="K1194" s="9" t="s">
        <v>103</v>
      </c>
      <c r="L1194" s="9" t="s">
        <v>103</v>
      </c>
      <c r="M1194" s="7" t="e">
        <f t="shared" si="403"/>
        <v>#VALUE!</v>
      </c>
      <c r="N1194" s="8" t="e">
        <f t="shared" si="404"/>
        <v>#VALUE!</v>
      </c>
      <c r="O1194" s="8" t="e">
        <f t="shared" si="405"/>
        <v>#VALUE!</v>
      </c>
      <c r="P1194" s="8" t="e">
        <f t="shared" si="406"/>
        <v>#VALUE!</v>
      </c>
      <c r="Q1194" s="8" t="e">
        <f t="shared" si="407"/>
        <v>#VALUE!</v>
      </c>
      <c r="R1194" s="8" t="e">
        <f t="shared" si="408"/>
        <v>#VALUE!</v>
      </c>
      <c r="S1194" s="8" t="e">
        <f t="shared" si="409"/>
        <v>#VALUE!</v>
      </c>
      <c r="T1194" s="8" t="e">
        <f t="shared" si="410"/>
        <v>#VALUE!</v>
      </c>
      <c r="U1194" s="8" t="e">
        <f t="shared" si="411"/>
        <v>#VALUE!</v>
      </c>
      <c r="V1194" s="8" t="e">
        <f t="shared" si="412"/>
        <v>#VALUE!</v>
      </c>
      <c r="W1194" s="8" t="e">
        <f t="shared" si="413"/>
        <v>#VALUE!</v>
      </c>
      <c r="X1194" s="11" t="e">
        <f t="shared" si="414"/>
        <v>#VALUE!</v>
      </c>
      <c r="Y1194" s="11" t="e">
        <f t="shared" si="415"/>
        <v>#VALUE!</v>
      </c>
      <c r="Z1194" s="11" t="e">
        <f t="shared" si="416"/>
        <v>#VALUE!</v>
      </c>
      <c r="AA1194" s="11" t="e">
        <f t="shared" si="417"/>
        <v>#VALUE!</v>
      </c>
      <c r="AB1194" s="11" t="e">
        <f t="shared" si="418"/>
        <v>#VALUE!</v>
      </c>
      <c r="AC1194" s="11" t="e">
        <f t="shared" si="419"/>
        <v>#VALUE!</v>
      </c>
      <c r="AD1194" s="11" t="e">
        <f t="shared" si="420"/>
        <v>#VALUE!</v>
      </c>
      <c r="AE1194" s="11" t="e">
        <f t="shared" si="421"/>
        <v>#VALUE!</v>
      </c>
      <c r="AF1194" s="11" t="e">
        <f t="shared" si="422"/>
        <v>#VALUE!</v>
      </c>
      <c r="AG1194" s="11" t="e">
        <f t="shared" si="423"/>
        <v>#VALUE!</v>
      </c>
      <c r="AH1194" s="11" t="e">
        <f t="shared" si="424"/>
        <v>#VALUE!</v>
      </c>
    </row>
    <row r="1195" spans="1:34">
      <c r="A1195" s="3">
        <v>70799</v>
      </c>
      <c r="B1195" s="4" t="s">
        <v>103</v>
      </c>
      <c r="C1195" s="4" t="s">
        <v>103</v>
      </c>
      <c r="D1195" s="4" t="s">
        <v>103</v>
      </c>
      <c r="E1195" s="4" t="s">
        <v>103</v>
      </c>
      <c r="F1195" s="9" t="s">
        <v>103</v>
      </c>
      <c r="G1195" s="11" t="s">
        <v>103</v>
      </c>
      <c r="H1195" s="9" t="s">
        <v>103</v>
      </c>
      <c r="I1195" s="9" t="s">
        <v>103</v>
      </c>
      <c r="J1195" s="9" t="s">
        <v>103</v>
      </c>
      <c r="K1195" s="9" t="s">
        <v>103</v>
      </c>
      <c r="L1195" s="9" t="s">
        <v>103</v>
      </c>
      <c r="M1195" s="7" t="e">
        <f t="shared" si="403"/>
        <v>#VALUE!</v>
      </c>
      <c r="N1195" s="8" t="e">
        <f t="shared" si="404"/>
        <v>#VALUE!</v>
      </c>
      <c r="O1195" s="8" t="e">
        <f t="shared" si="405"/>
        <v>#VALUE!</v>
      </c>
      <c r="P1195" s="8" t="e">
        <f t="shared" si="406"/>
        <v>#VALUE!</v>
      </c>
      <c r="Q1195" s="8" t="e">
        <f t="shared" si="407"/>
        <v>#VALUE!</v>
      </c>
      <c r="R1195" s="8" t="e">
        <f t="shared" si="408"/>
        <v>#VALUE!</v>
      </c>
      <c r="S1195" s="8" t="e">
        <f t="shared" si="409"/>
        <v>#VALUE!</v>
      </c>
      <c r="T1195" s="8" t="e">
        <f t="shared" si="410"/>
        <v>#VALUE!</v>
      </c>
      <c r="U1195" s="8" t="e">
        <f t="shared" si="411"/>
        <v>#VALUE!</v>
      </c>
      <c r="V1195" s="8" t="e">
        <f t="shared" si="412"/>
        <v>#VALUE!</v>
      </c>
      <c r="W1195" s="8" t="e">
        <f t="shared" si="413"/>
        <v>#VALUE!</v>
      </c>
      <c r="X1195" s="11" t="e">
        <f t="shared" si="414"/>
        <v>#VALUE!</v>
      </c>
      <c r="Y1195" s="11" t="e">
        <f t="shared" si="415"/>
        <v>#VALUE!</v>
      </c>
      <c r="Z1195" s="11" t="e">
        <f t="shared" si="416"/>
        <v>#VALUE!</v>
      </c>
      <c r="AA1195" s="11" t="e">
        <f t="shared" si="417"/>
        <v>#VALUE!</v>
      </c>
      <c r="AB1195" s="11" t="e">
        <f t="shared" si="418"/>
        <v>#VALUE!</v>
      </c>
      <c r="AC1195" s="11" t="e">
        <f t="shared" si="419"/>
        <v>#VALUE!</v>
      </c>
      <c r="AD1195" s="11" t="e">
        <f t="shared" si="420"/>
        <v>#VALUE!</v>
      </c>
      <c r="AE1195" s="11" t="e">
        <f t="shared" si="421"/>
        <v>#VALUE!</v>
      </c>
      <c r="AF1195" s="11" t="e">
        <f t="shared" si="422"/>
        <v>#VALUE!</v>
      </c>
      <c r="AG1195" s="11" t="e">
        <f t="shared" si="423"/>
        <v>#VALUE!</v>
      </c>
      <c r="AH1195" s="11" t="e">
        <f t="shared" si="424"/>
        <v>#VALUE!</v>
      </c>
    </row>
    <row r="1196" spans="1:34">
      <c r="A1196" s="3">
        <v>70829</v>
      </c>
      <c r="B1196" s="4" t="s">
        <v>103</v>
      </c>
      <c r="C1196" s="4" t="s">
        <v>103</v>
      </c>
      <c r="D1196" s="4" t="s">
        <v>103</v>
      </c>
      <c r="E1196" s="4" t="s">
        <v>103</v>
      </c>
      <c r="F1196" s="9" t="s">
        <v>103</v>
      </c>
      <c r="G1196" s="11" t="s">
        <v>103</v>
      </c>
      <c r="H1196" s="9" t="s">
        <v>103</v>
      </c>
      <c r="I1196" s="9" t="s">
        <v>103</v>
      </c>
      <c r="J1196" s="9" t="s">
        <v>103</v>
      </c>
      <c r="K1196" s="9" t="s">
        <v>103</v>
      </c>
      <c r="L1196" s="9" t="s">
        <v>103</v>
      </c>
      <c r="M1196" s="7" t="e">
        <f t="shared" si="403"/>
        <v>#VALUE!</v>
      </c>
      <c r="N1196" s="8" t="e">
        <f t="shared" si="404"/>
        <v>#VALUE!</v>
      </c>
      <c r="O1196" s="8" t="e">
        <f t="shared" si="405"/>
        <v>#VALUE!</v>
      </c>
      <c r="P1196" s="8" t="e">
        <f t="shared" si="406"/>
        <v>#VALUE!</v>
      </c>
      <c r="Q1196" s="8" t="e">
        <f t="shared" si="407"/>
        <v>#VALUE!</v>
      </c>
      <c r="R1196" s="8" t="e">
        <f t="shared" si="408"/>
        <v>#VALUE!</v>
      </c>
      <c r="S1196" s="8" t="e">
        <f t="shared" si="409"/>
        <v>#VALUE!</v>
      </c>
      <c r="T1196" s="8" t="e">
        <f t="shared" si="410"/>
        <v>#VALUE!</v>
      </c>
      <c r="U1196" s="8" t="e">
        <f t="shared" si="411"/>
        <v>#VALUE!</v>
      </c>
      <c r="V1196" s="8" t="e">
        <f t="shared" si="412"/>
        <v>#VALUE!</v>
      </c>
      <c r="W1196" s="8" t="e">
        <f t="shared" si="413"/>
        <v>#VALUE!</v>
      </c>
      <c r="X1196" s="11" t="e">
        <f t="shared" si="414"/>
        <v>#VALUE!</v>
      </c>
      <c r="Y1196" s="11" t="e">
        <f t="shared" si="415"/>
        <v>#VALUE!</v>
      </c>
      <c r="Z1196" s="11" t="e">
        <f t="shared" si="416"/>
        <v>#VALUE!</v>
      </c>
      <c r="AA1196" s="11" t="e">
        <f t="shared" si="417"/>
        <v>#VALUE!</v>
      </c>
      <c r="AB1196" s="11" t="e">
        <f t="shared" si="418"/>
        <v>#VALUE!</v>
      </c>
      <c r="AC1196" s="11" t="e">
        <f t="shared" si="419"/>
        <v>#VALUE!</v>
      </c>
      <c r="AD1196" s="11" t="e">
        <f t="shared" si="420"/>
        <v>#VALUE!</v>
      </c>
      <c r="AE1196" s="11" t="e">
        <f t="shared" si="421"/>
        <v>#VALUE!</v>
      </c>
      <c r="AF1196" s="11" t="e">
        <f t="shared" si="422"/>
        <v>#VALUE!</v>
      </c>
      <c r="AG1196" s="11" t="e">
        <f t="shared" si="423"/>
        <v>#VALUE!</v>
      </c>
      <c r="AH1196" s="11" t="e">
        <f t="shared" si="424"/>
        <v>#VALUE!</v>
      </c>
    </row>
    <row r="1197" spans="1:34">
      <c r="A1197" s="3">
        <v>70860</v>
      </c>
      <c r="B1197" s="4" t="s">
        <v>103</v>
      </c>
      <c r="C1197" s="4" t="s">
        <v>103</v>
      </c>
      <c r="D1197" s="4" t="s">
        <v>103</v>
      </c>
      <c r="E1197" s="4" t="s">
        <v>103</v>
      </c>
      <c r="F1197" s="9" t="s">
        <v>103</v>
      </c>
      <c r="G1197" s="11" t="s">
        <v>103</v>
      </c>
      <c r="H1197" s="9" t="s">
        <v>103</v>
      </c>
      <c r="I1197" s="9" t="s">
        <v>103</v>
      </c>
      <c r="J1197" s="9" t="s">
        <v>103</v>
      </c>
      <c r="K1197" s="9" t="s">
        <v>103</v>
      </c>
      <c r="L1197" s="9" t="s">
        <v>103</v>
      </c>
      <c r="M1197" s="7" t="e">
        <f t="shared" si="403"/>
        <v>#VALUE!</v>
      </c>
      <c r="N1197" s="8" t="e">
        <f t="shared" si="404"/>
        <v>#VALUE!</v>
      </c>
      <c r="O1197" s="8" t="e">
        <f t="shared" si="405"/>
        <v>#VALUE!</v>
      </c>
      <c r="P1197" s="8" t="e">
        <f t="shared" si="406"/>
        <v>#VALUE!</v>
      </c>
      <c r="Q1197" s="8" t="e">
        <f t="shared" si="407"/>
        <v>#VALUE!</v>
      </c>
      <c r="R1197" s="8" t="e">
        <f t="shared" si="408"/>
        <v>#VALUE!</v>
      </c>
      <c r="S1197" s="8" t="e">
        <f t="shared" si="409"/>
        <v>#VALUE!</v>
      </c>
      <c r="T1197" s="8" t="e">
        <f t="shared" si="410"/>
        <v>#VALUE!</v>
      </c>
      <c r="U1197" s="8" t="e">
        <f t="shared" si="411"/>
        <v>#VALUE!</v>
      </c>
      <c r="V1197" s="8" t="e">
        <f t="shared" si="412"/>
        <v>#VALUE!</v>
      </c>
      <c r="W1197" s="8" t="e">
        <f t="shared" si="413"/>
        <v>#VALUE!</v>
      </c>
      <c r="X1197" s="11" t="e">
        <f t="shared" si="414"/>
        <v>#VALUE!</v>
      </c>
      <c r="Y1197" s="11" t="e">
        <f t="shared" si="415"/>
        <v>#VALUE!</v>
      </c>
      <c r="Z1197" s="11" t="e">
        <f t="shared" si="416"/>
        <v>#VALUE!</v>
      </c>
      <c r="AA1197" s="11" t="e">
        <f t="shared" si="417"/>
        <v>#VALUE!</v>
      </c>
      <c r="AB1197" s="11" t="e">
        <f t="shared" si="418"/>
        <v>#VALUE!</v>
      </c>
      <c r="AC1197" s="11" t="e">
        <f t="shared" si="419"/>
        <v>#VALUE!</v>
      </c>
      <c r="AD1197" s="11" t="e">
        <f t="shared" si="420"/>
        <v>#VALUE!</v>
      </c>
      <c r="AE1197" s="11" t="e">
        <f t="shared" si="421"/>
        <v>#VALUE!</v>
      </c>
      <c r="AF1197" s="11" t="e">
        <f t="shared" si="422"/>
        <v>#VALUE!</v>
      </c>
      <c r="AG1197" s="11" t="e">
        <f t="shared" si="423"/>
        <v>#VALUE!</v>
      </c>
      <c r="AH1197" s="11" t="e">
        <f t="shared" si="424"/>
        <v>#VALUE!</v>
      </c>
    </row>
    <row r="1198" spans="1:34">
      <c r="A1198" s="3">
        <v>70891</v>
      </c>
      <c r="B1198" s="4" t="s">
        <v>103</v>
      </c>
      <c r="C1198" s="4" t="s">
        <v>103</v>
      </c>
      <c r="D1198" s="4" t="s">
        <v>103</v>
      </c>
      <c r="E1198" s="4" t="s">
        <v>103</v>
      </c>
      <c r="F1198" s="9" t="s">
        <v>103</v>
      </c>
      <c r="G1198" s="11" t="s">
        <v>103</v>
      </c>
      <c r="H1198" s="9" t="s">
        <v>103</v>
      </c>
      <c r="I1198" s="9" t="s">
        <v>103</v>
      </c>
      <c r="J1198" s="9" t="s">
        <v>103</v>
      </c>
      <c r="K1198" s="9" t="s">
        <v>103</v>
      </c>
      <c r="L1198" s="9" t="s">
        <v>103</v>
      </c>
      <c r="M1198" s="7" t="e">
        <f t="shared" si="403"/>
        <v>#VALUE!</v>
      </c>
      <c r="N1198" s="8" t="e">
        <f t="shared" si="404"/>
        <v>#VALUE!</v>
      </c>
      <c r="O1198" s="8" t="e">
        <f t="shared" si="405"/>
        <v>#VALUE!</v>
      </c>
      <c r="P1198" s="8" t="e">
        <f t="shared" si="406"/>
        <v>#VALUE!</v>
      </c>
      <c r="Q1198" s="8" t="e">
        <f t="shared" si="407"/>
        <v>#VALUE!</v>
      </c>
      <c r="R1198" s="8" t="e">
        <f t="shared" si="408"/>
        <v>#VALUE!</v>
      </c>
      <c r="S1198" s="8" t="e">
        <f t="shared" si="409"/>
        <v>#VALUE!</v>
      </c>
      <c r="T1198" s="8" t="e">
        <f t="shared" si="410"/>
        <v>#VALUE!</v>
      </c>
      <c r="U1198" s="8" t="e">
        <f t="shared" si="411"/>
        <v>#VALUE!</v>
      </c>
      <c r="V1198" s="8" t="e">
        <f t="shared" si="412"/>
        <v>#VALUE!</v>
      </c>
      <c r="W1198" s="8" t="e">
        <f t="shared" si="413"/>
        <v>#VALUE!</v>
      </c>
      <c r="X1198" s="11" t="e">
        <f t="shared" si="414"/>
        <v>#VALUE!</v>
      </c>
      <c r="Y1198" s="11" t="e">
        <f t="shared" si="415"/>
        <v>#VALUE!</v>
      </c>
      <c r="Z1198" s="11" t="e">
        <f t="shared" si="416"/>
        <v>#VALUE!</v>
      </c>
      <c r="AA1198" s="11" t="e">
        <f t="shared" si="417"/>
        <v>#VALUE!</v>
      </c>
      <c r="AB1198" s="11" t="e">
        <f t="shared" si="418"/>
        <v>#VALUE!</v>
      </c>
      <c r="AC1198" s="11" t="e">
        <f t="shared" si="419"/>
        <v>#VALUE!</v>
      </c>
      <c r="AD1198" s="11" t="e">
        <f t="shared" si="420"/>
        <v>#VALUE!</v>
      </c>
      <c r="AE1198" s="11" t="e">
        <f t="shared" si="421"/>
        <v>#VALUE!</v>
      </c>
      <c r="AF1198" s="11" t="e">
        <f t="shared" si="422"/>
        <v>#VALUE!</v>
      </c>
      <c r="AG1198" s="11" t="e">
        <f t="shared" si="423"/>
        <v>#VALUE!</v>
      </c>
      <c r="AH1198" s="11" t="e">
        <f t="shared" si="424"/>
        <v>#VALUE!</v>
      </c>
    </row>
    <row r="1199" spans="1:34">
      <c r="A1199" s="3">
        <v>70919</v>
      </c>
      <c r="B1199" s="4" t="s">
        <v>103</v>
      </c>
      <c r="C1199" s="4" t="s">
        <v>103</v>
      </c>
      <c r="D1199" s="4" t="s">
        <v>103</v>
      </c>
      <c r="E1199" s="4" t="s">
        <v>103</v>
      </c>
      <c r="F1199" s="9" t="s">
        <v>103</v>
      </c>
      <c r="G1199" s="11" t="s">
        <v>103</v>
      </c>
      <c r="H1199" s="9" t="s">
        <v>103</v>
      </c>
      <c r="I1199" s="9" t="s">
        <v>103</v>
      </c>
      <c r="J1199" s="9" t="s">
        <v>103</v>
      </c>
      <c r="K1199" s="9" t="s">
        <v>103</v>
      </c>
      <c r="L1199" s="9" t="s">
        <v>103</v>
      </c>
      <c r="M1199" s="7" t="e">
        <f t="shared" si="403"/>
        <v>#VALUE!</v>
      </c>
      <c r="N1199" s="8" t="e">
        <f t="shared" si="404"/>
        <v>#VALUE!</v>
      </c>
      <c r="O1199" s="8" t="e">
        <f t="shared" si="405"/>
        <v>#VALUE!</v>
      </c>
      <c r="P1199" s="8" t="e">
        <f t="shared" si="406"/>
        <v>#VALUE!</v>
      </c>
      <c r="Q1199" s="8" t="e">
        <f t="shared" si="407"/>
        <v>#VALUE!</v>
      </c>
      <c r="R1199" s="8" t="e">
        <f t="shared" si="408"/>
        <v>#VALUE!</v>
      </c>
      <c r="S1199" s="8" t="e">
        <f t="shared" si="409"/>
        <v>#VALUE!</v>
      </c>
      <c r="T1199" s="8" t="e">
        <f t="shared" si="410"/>
        <v>#VALUE!</v>
      </c>
      <c r="U1199" s="8" t="e">
        <f t="shared" si="411"/>
        <v>#VALUE!</v>
      </c>
      <c r="V1199" s="8" t="e">
        <f t="shared" si="412"/>
        <v>#VALUE!</v>
      </c>
      <c r="W1199" s="8" t="e">
        <f t="shared" si="413"/>
        <v>#VALUE!</v>
      </c>
      <c r="X1199" s="11" t="e">
        <f t="shared" si="414"/>
        <v>#VALUE!</v>
      </c>
      <c r="Y1199" s="11" t="e">
        <f t="shared" si="415"/>
        <v>#VALUE!</v>
      </c>
      <c r="Z1199" s="11" t="e">
        <f t="shared" si="416"/>
        <v>#VALUE!</v>
      </c>
      <c r="AA1199" s="11" t="e">
        <f t="shared" si="417"/>
        <v>#VALUE!</v>
      </c>
      <c r="AB1199" s="11" t="e">
        <f t="shared" si="418"/>
        <v>#VALUE!</v>
      </c>
      <c r="AC1199" s="11" t="e">
        <f t="shared" si="419"/>
        <v>#VALUE!</v>
      </c>
      <c r="AD1199" s="11" t="e">
        <f t="shared" si="420"/>
        <v>#VALUE!</v>
      </c>
      <c r="AE1199" s="11" t="e">
        <f t="shared" si="421"/>
        <v>#VALUE!</v>
      </c>
      <c r="AF1199" s="11" t="e">
        <f t="shared" si="422"/>
        <v>#VALUE!</v>
      </c>
      <c r="AG1199" s="11" t="e">
        <f t="shared" si="423"/>
        <v>#VALUE!</v>
      </c>
      <c r="AH1199" s="11" t="e">
        <f t="shared" si="424"/>
        <v>#VALUE!</v>
      </c>
    </row>
    <row r="1200" spans="1:34">
      <c r="A1200" s="3">
        <v>70950</v>
      </c>
      <c r="B1200" s="4" t="s">
        <v>103</v>
      </c>
      <c r="C1200" s="4" t="s">
        <v>103</v>
      </c>
      <c r="D1200" s="4" t="s">
        <v>103</v>
      </c>
      <c r="E1200" s="4" t="s">
        <v>103</v>
      </c>
      <c r="F1200" s="9" t="s">
        <v>103</v>
      </c>
      <c r="G1200" s="11" t="s">
        <v>103</v>
      </c>
      <c r="H1200" s="9" t="s">
        <v>103</v>
      </c>
      <c r="I1200" s="9" t="s">
        <v>103</v>
      </c>
      <c r="J1200" s="9" t="s">
        <v>103</v>
      </c>
      <c r="K1200" s="9" t="s">
        <v>103</v>
      </c>
      <c r="L1200" s="9" t="s">
        <v>103</v>
      </c>
      <c r="M1200" s="7" t="e">
        <f t="shared" si="403"/>
        <v>#VALUE!</v>
      </c>
      <c r="N1200" s="8" t="e">
        <f t="shared" si="404"/>
        <v>#VALUE!</v>
      </c>
      <c r="O1200" s="8" t="e">
        <f t="shared" si="405"/>
        <v>#VALUE!</v>
      </c>
      <c r="P1200" s="8" t="e">
        <f t="shared" si="406"/>
        <v>#VALUE!</v>
      </c>
      <c r="Q1200" s="8" t="e">
        <f t="shared" si="407"/>
        <v>#VALUE!</v>
      </c>
      <c r="R1200" s="8" t="e">
        <f t="shared" si="408"/>
        <v>#VALUE!</v>
      </c>
      <c r="S1200" s="8" t="e">
        <f t="shared" si="409"/>
        <v>#VALUE!</v>
      </c>
      <c r="T1200" s="8" t="e">
        <f t="shared" si="410"/>
        <v>#VALUE!</v>
      </c>
      <c r="U1200" s="8" t="e">
        <f t="shared" si="411"/>
        <v>#VALUE!</v>
      </c>
      <c r="V1200" s="8" t="e">
        <f t="shared" si="412"/>
        <v>#VALUE!</v>
      </c>
      <c r="W1200" s="8" t="e">
        <f t="shared" si="413"/>
        <v>#VALUE!</v>
      </c>
      <c r="X1200" s="11" t="e">
        <f t="shared" si="414"/>
        <v>#VALUE!</v>
      </c>
      <c r="Y1200" s="11" t="e">
        <f t="shared" si="415"/>
        <v>#VALUE!</v>
      </c>
      <c r="Z1200" s="11" t="e">
        <f t="shared" si="416"/>
        <v>#VALUE!</v>
      </c>
      <c r="AA1200" s="11" t="e">
        <f t="shared" si="417"/>
        <v>#VALUE!</v>
      </c>
      <c r="AB1200" s="11" t="e">
        <f t="shared" si="418"/>
        <v>#VALUE!</v>
      </c>
      <c r="AC1200" s="11" t="e">
        <f t="shared" si="419"/>
        <v>#VALUE!</v>
      </c>
      <c r="AD1200" s="11" t="e">
        <f t="shared" si="420"/>
        <v>#VALUE!</v>
      </c>
      <c r="AE1200" s="11" t="e">
        <f t="shared" si="421"/>
        <v>#VALUE!</v>
      </c>
      <c r="AF1200" s="11" t="e">
        <f t="shared" si="422"/>
        <v>#VALUE!</v>
      </c>
      <c r="AG1200" s="11" t="e">
        <f t="shared" si="423"/>
        <v>#VALUE!</v>
      </c>
      <c r="AH1200" s="11" t="e">
        <f t="shared" si="424"/>
        <v>#VALUE!</v>
      </c>
    </row>
    <row r="1201" spans="1:34">
      <c r="A1201" s="3">
        <v>70980</v>
      </c>
      <c r="B1201" s="4" t="s">
        <v>103</v>
      </c>
      <c r="C1201" s="4" t="s">
        <v>103</v>
      </c>
      <c r="D1201" s="4" t="s">
        <v>103</v>
      </c>
      <c r="E1201" s="4" t="s">
        <v>103</v>
      </c>
      <c r="F1201" s="9" t="s">
        <v>103</v>
      </c>
      <c r="G1201" s="11" t="s">
        <v>103</v>
      </c>
      <c r="H1201" s="9" t="s">
        <v>103</v>
      </c>
      <c r="I1201" s="9" t="s">
        <v>103</v>
      </c>
      <c r="J1201" s="9" t="s">
        <v>103</v>
      </c>
      <c r="K1201" s="9" t="s">
        <v>103</v>
      </c>
      <c r="L1201" s="9" t="s">
        <v>103</v>
      </c>
      <c r="M1201" s="7" t="e">
        <f t="shared" si="403"/>
        <v>#VALUE!</v>
      </c>
      <c r="N1201" s="8" t="e">
        <f t="shared" si="404"/>
        <v>#VALUE!</v>
      </c>
      <c r="O1201" s="8" t="e">
        <f t="shared" si="405"/>
        <v>#VALUE!</v>
      </c>
      <c r="P1201" s="8" t="e">
        <f t="shared" si="406"/>
        <v>#VALUE!</v>
      </c>
      <c r="Q1201" s="8" t="e">
        <f t="shared" si="407"/>
        <v>#VALUE!</v>
      </c>
      <c r="R1201" s="8" t="e">
        <f t="shared" si="408"/>
        <v>#VALUE!</v>
      </c>
      <c r="S1201" s="8" t="e">
        <f t="shared" si="409"/>
        <v>#VALUE!</v>
      </c>
      <c r="T1201" s="8" t="e">
        <f t="shared" si="410"/>
        <v>#VALUE!</v>
      </c>
      <c r="U1201" s="8" t="e">
        <f t="shared" si="411"/>
        <v>#VALUE!</v>
      </c>
      <c r="V1201" s="8" t="e">
        <f t="shared" si="412"/>
        <v>#VALUE!</v>
      </c>
      <c r="W1201" s="8" t="e">
        <f t="shared" si="413"/>
        <v>#VALUE!</v>
      </c>
      <c r="X1201" s="11" t="e">
        <f t="shared" si="414"/>
        <v>#VALUE!</v>
      </c>
      <c r="Y1201" s="11" t="e">
        <f t="shared" si="415"/>
        <v>#VALUE!</v>
      </c>
      <c r="Z1201" s="11" t="e">
        <f t="shared" si="416"/>
        <v>#VALUE!</v>
      </c>
      <c r="AA1201" s="11" t="e">
        <f t="shared" si="417"/>
        <v>#VALUE!</v>
      </c>
      <c r="AB1201" s="11" t="e">
        <f t="shared" si="418"/>
        <v>#VALUE!</v>
      </c>
      <c r="AC1201" s="11" t="e">
        <f t="shared" si="419"/>
        <v>#VALUE!</v>
      </c>
      <c r="AD1201" s="11" t="e">
        <f t="shared" si="420"/>
        <v>#VALUE!</v>
      </c>
      <c r="AE1201" s="11" t="e">
        <f t="shared" si="421"/>
        <v>#VALUE!</v>
      </c>
      <c r="AF1201" s="11" t="e">
        <f t="shared" si="422"/>
        <v>#VALUE!</v>
      </c>
      <c r="AG1201" s="11" t="e">
        <f t="shared" si="423"/>
        <v>#VALUE!</v>
      </c>
      <c r="AH1201" s="11" t="e">
        <f t="shared" si="424"/>
        <v>#VALUE!</v>
      </c>
    </row>
    <row r="1202" spans="1:34">
      <c r="A1202" s="3">
        <v>71011</v>
      </c>
      <c r="B1202" s="4" t="s">
        <v>103</v>
      </c>
      <c r="C1202" s="4" t="s">
        <v>103</v>
      </c>
      <c r="D1202" s="4" t="s">
        <v>103</v>
      </c>
      <c r="E1202" s="4" t="s">
        <v>103</v>
      </c>
      <c r="F1202" s="9" t="s">
        <v>103</v>
      </c>
      <c r="G1202" s="11" t="s">
        <v>103</v>
      </c>
      <c r="H1202" s="9" t="s">
        <v>103</v>
      </c>
      <c r="I1202" s="9" t="s">
        <v>103</v>
      </c>
      <c r="J1202" s="9" t="s">
        <v>103</v>
      </c>
      <c r="K1202" s="9" t="s">
        <v>103</v>
      </c>
      <c r="L1202" s="9" t="s">
        <v>103</v>
      </c>
      <c r="M1202" s="7" t="e">
        <f t="shared" ref="M1202:M1265" si="425">M1201*(1+B1202)</f>
        <v>#VALUE!</v>
      </c>
      <c r="N1202" s="8" t="e">
        <f t="shared" ref="N1202:N1265" si="426">N1201*(1+C1202)</f>
        <v>#VALUE!</v>
      </c>
      <c r="O1202" s="8" t="e">
        <f t="shared" ref="O1202:O1265" si="427">O1201*(1+D1202)</f>
        <v>#VALUE!</v>
      </c>
      <c r="P1202" s="8" t="e">
        <f t="shared" ref="P1202:P1265" si="428">P1201*(1+E1202)</f>
        <v>#VALUE!</v>
      </c>
      <c r="Q1202" s="8" t="e">
        <f t="shared" ref="Q1202:Q1265" si="429">Q1201*(1+F1202)</f>
        <v>#VALUE!</v>
      </c>
      <c r="R1202" s="8" t="e">
        <f t="shared" ref="R1202:R1265" si="430">R1201*(1+G1202)</f>
        <v>#VALUE!</v>
      </c>
      <c r="S1202" s="8" t="e">
        <f t="shared" ref="S1202:S1265" si="431">S1201*(1+H1202)</f>
        <v>#VALUE!</v>
      </c>
      <c r="T1202" s="8" t="e">
        <f t="shared" ref="T1202:T1265" si="432">T1201*(1+I1202)</f>
        <v>#VALUE!</v>
      </c>
      <c r="U1202" s="8" t="e">
        <f t="shared" ref="U1202:U1265" si="433">U1201*(1+J1202)</f>
        <v>#VALUE!</v>
      </c>
      <c r="V1202" s="8" t="e">
        <f t="shared" ref="V1202:V1265" si="434">V1201*(1+K1202)</f>
        <v>#VALUE!</v>
      </c>
      <c r="W1202" s="8" t="e">
        <f t="shared" ref="W1202:W1265" si="435">W1201*(1+L1202)</f>
        <v>#VALUE!</v>
      </c>
      <c r="X1202" s="11" t="e">
        <f t="shared" si="414"/>
        <v>#VALUE!</v>
      </c>
      <c r="Y1202" s="11" t="e">
        <f t="shared" si="415"/>
        <v>#VALUE!</v>
      </c>
      <c r="Z1202" s="11" t="e">
        <f t="shared" si="416"/>
        <v>#VALUE!</v>
      </c>
      <c r="AA1202" s="11" t="e">
        <f t="shared" si="417"/>
        <v>#VALUE!</v>
      </c>
      <c r="AB1202" s="11" t="e">
        <f t="shared" si="418"/>
        <v>#VALUE!</v>
      </c>
      <c r="AC1202" s="11" t="e">
        <f t="shared" si="419"/>
        <v>#VALUE!</v>
      </c>
      <c r="AD1202" s="11" t="e">
        <f t="shared" si="420"/>
        <v>#VALUE!</v>
      </c>
      <c r="AE1202" s="11" t="e">
        <f t="shared" si="421"/>
        <v>#VALUE!</v>
      </c>
      <c r="AF1202" s="11" t="e">
        <f t="shared" si="422"/>
        <v>#VALUE!</v>
      </c>
      <c r="AG1202" s="11" t="e">
        <f t="shared" si="423"/>
        <v>#VALUE!</v>
      </c>
      <c r="AH1202" s="11" t="e">
        <f t="shared" si="424"/>
        <v>#VALUE!</v>
      </c>
    </row>
    <row r="1203" spans="1:34">
      <c r="A1203" s="3">
        <v>71041</v>
      </c>
      <c r="B1203" s="4" t="s">
        <v>103</v>
      </c>
      <c r="C1203" s="4" t="s">
        <v>103</v>
      </c>
      <c r="D1203" s="4" t="s">
        <v>103</v>
      </c>
      <c r="E1203" s="4" t="s">
        <v>103</v>
      </c>
      <c r="F1203" s="9" t="s">
        <v>103</v>
      </c>
      <c r="G1203" s="11" t="s">
        <v>103</v>
      </c>
      <c r="H1203" s="9" t="s">
        <v>103</v>
      </c>
      <c r="I1203" s="9" t="s">
        <v>103</v>
      </c>
      <c r="J1203" s="9" t="s">
        <v>103</v>
      </c>
      <c r="K1203" s="9" t="s">
        <v>103</v>
      </c>
      <c r="L1203" s="9" t="s">
        <v>103</v>
      </c>
      <c r="M1203" s="7" t="e">
        <f t="shared" si="425"/>
        <v>#VALUE!</v>
      </c>
      <c r="N1203" s="8" t="e">
        <f t="shared" si="426"/>
        <v>#VALUE!</v>
      </c>
      <c r="O1203" s="8" t="e">
        <f t="shared" si="427"/>
        <v>#VALUE!</v>
      </c>
      <c r="P1203" s="8" t="e">
        <f t="shared" si="428"/>
        <v>#VALUE!</v>
      </c>
      <c r="Q1203" s="8" t="e">
        <f t="shared" si="429"/>
        <v>#VALUE!</v>
      </c>
      <c r="R1203" s="8" t="e">
        <f t="shared" si="430"/>
        <v>#VALUE!</v>
      </c>
      <c r="S1203" s="8" t="e">
        <f t="shared" si="431"/>
        <v>#VALUE!</v>
      </c>
      <c r="T1203" s="8" t="e">
        <f t="shared" si="432"/>
        <v>#VALUE!</v>
      </c>
      <c r="U1203" s="8" t="e">
        <f t="shared" si="433"/>
        <v>#VALUE!</v>
      </c>
      <c r="V1203" s="8" t="e">
        <f t="shared" si="434"/>
        <v>#VALUE!</v>
      </c>
      <c r="W1203" s="8" t="e">
        <f t="shared" si="435"/>
        <v>#VALUE!</v>
      </c>
      <c r="X1203" s="11" t="e">
        <f t="shared" si="414"/>
        <v>#VALUE!</v>
      </c>
      <c r="Y1203" s="11" t="e">
        <f t="shared" si="415"/>
        <v>#VALUE!</v>
      </c>
      <c r="Z1203" s="11" t="e">
        <f t="shared" si="416"/>
        <v>#VALUE!</v>
      </c>
      <c r="AA1203" s="11" t="e">
        <f t="shared" si="417"/>
        <v>#VALUE!</v>
      </c>
      <c r="AB1203" s="11" t="e">
        <f t="shared" si="418"/>
        <v>#VALUE!</v>
      </c>
      <c r="AC1203" s="11" t="e">
        <f t="shared" si="419"/>
        <v>#VALUE!</v>
      </c>
      <c r="AD1203" s="11" t="e">
        <f t="shared" si="420"/>
        <v>#VALUE!</v>
      </c>
      <c r="AE1203" s="11" t="e">
        <f t="shared" si="421"/>
        <v>#VALUE!</v>
      </c>
      <c r="AF1203" s="11" t="e">
        <f t="shared" si="422"/>
        <v>#VALUE!</v>
      </c>
      <c r="AG1203" s="11" t="e">
        <f t="shared" si="423"/>
        <v>#VALUE!</v>
      </c>
      <c r="AH1203" s="11" t="e">
        <f t="shared" si="424"/>
        <v>#VALUE!</v>
      </c>
    </row>
    <row r="1204" spans="1:34">
      <c r="A1204" s="3">
        <v>71072</v>
      </c>
      <c r="B1204" s="4" t="s">
        <v>103</v>
      </c>
      <c r="C1204" s="4" t="s">
        <v>103</v>
      </c>
      <c r="D1204" s="4" t="s">
        <v>103</v>
      </c>
      <c r="E1204" s="4" t="s">
        <v>103</v>
      </c>
      <c r="F1204" s="9" t="s">
        <v>103</v>
      </c>
      <c r="G1204" s="11" t="s">
        <v>103</v>
      </c>
      <c r="H1204" s="9" t="s">
        <v>103</v>
      </c>
      <c r="I1204" s="9" t="s">
        <v>103</v>
      </c>
      <c r="J1204" s="9" t="s">
        <v>103</v>
      </c>
      <c r="K1204" s="9" t="s">
        <v>103</v>
      </c>
      <c r="L1204" s="9" t="s">
        <v>103</v>
      </c>
      <c r="M1204" s="7" t="e">
        <f t="shared" si="425"/>
        <v>#VALUE!</v>
      </c>
      <c r="N1204" s="8" t="e">
        <f t="shared" si="426"/>
        <v>#VALUE!</v>
      </c>
      <c r="O1204" s="8" t="e">
        <f t="shared" si="427"/>
        <v>#VALUE!</v>
      </c>
      <c r="P1204" s="8" t="e">
        <f t="shared" si="428"/>
        <v>#VALUE!</v>
      </c>
      <c r="Q1204" s="8" t="e">
        <f t="shared" si="429"/>
        <v>#VALUE!</v>
      </c>
      <c r="R1204" s="8" t="e">
        <f t="shared" si="430"/>
        <v>#VALUE!</v>
      </c>
      <c r="S1204" s="8" t="e">
        <f t="shared" si="431"/>
        <v>#VALUE!</v>
      </c>
      <c r="T1204" s="8" t="e">
        <f t="shared" si="432"/>
        <v>#VALUE!</v>
      </c>
      <c r="U1204" s="8" t="e">
        <f t="shared" si="433"/>
        <v>#VALUE!</v>
      </c>
      <c r="V1204" s="8" t="e">
        <f t="shared" si="434"/>
        <v>#VALUE!</v>
      </c>
      <c r="W1204" s="8" t="e">
        <f t="shared" si="435"/>
        <v>#VALUE!</v>
      </c>
      <c r="X1204" s="11" t="e">
        <f t="shared" si="414"/>
        <v>#VALUE!</v>
      </c>
      <c r="Y1204" s="11" t="e">
        <f t="shared" si="415"/>
        <v>#VALUE!</v>
      </c>
      <c r="Z1204" s="11" t="e">
        <f t="shared" si="416"/>
        <v>#VALUE!</v>
      </c>
      <c r="AA1204" s="11" t="e">
        <f t="shared" si="417"/>
        <v>#VALUE!</v>
      </c>
      <c r="AB1204" s="11" t="e">
        <f t="shared" si="418"/>
        <v>#VALUE!</v>
      </c>
      <c r="AC1204" s="11" t="e">
        <f t="shared" si="419"/>
        <v>#VALUE!</v>
      </c>
      <c r="AD1204" s="11" t="e">
        <f t="shared" si="420"/>
        <v>#VALUE!</v>
      </c>
      <c r="AE1204" s="11" t="e">
        <f t="shared" si="421"/>
        <v>#VALUE!</v>
      </c>
      <c r="AF1204" s="11" t="e">
        <f t="shared" si="422"/>
        <v>#VALUE!</v>
      </c>
      <c r="AG1204" s="11" t="e">
        <f t="shared" si="423"/>
        <v>#VALUE!</v>
      </c>
      <c r="AH1204" s="11" t="e">
        <f t="shared" si="424"/>
        <v>#VALUE!</v>
      </c>
    </row>
    <row r="1205" spans="1:34">
      <c r="A1205" s="3">
        <v>71103</v>
      </c>
      <c r="B1205" s="4" t="s">
        <v>103</v>
      </c>
      <c r="C1205" s="4" t="s">
        <v>103</v>
      </c>
      <c r="D1205" s="4" t="s">
        <v>103</v>
      </c>
      <c r="E1205" s="4" t="s">
        <v>103</v>
      </c>
      <c r="F1205" s="9" t="s">
        <v>103</v>
      </c>
      <c r="G1205" s="11" t="s">
        <v>103</v>
      </c>
      <c r="H1205" s="9" t="s">
        <v>103</v>
      </c>
      <c r="I1205" s="9" t="s">
        <v>103</v>
      </c>
      <c r="J1205" s="9" t="s">
        <v>103</v>
      </c>
      <c r="K1205" s="9" t="s">
        <v>103</v>
      </c>
      <c r="L1205" s="9" t="s">
        <v>103</v>
      </c>
      <c r="M1205" s="7" t="e">
        <f t="shared" si="425"/>
        <v>#VALUE!</v>
      </c>
      <c r="N1205" s="8" t="e">
        <f t="shared" si="426"/>
        <v>#VALUE!</v>
      </c>
      <c r="O1205" s="8" t="e">
        <f t="shared" si="427"/>
        <v>#VALUE!</v>
      </c>
      <c r="P1205" s="8" t="e">
        <f t="shared" si="428"/>
        <v>#VALUE!</v>
      </c>
      <c r="Q1205" s="8" t="e">
        <f t="shared" si="429"/>
        <v>#VALUE!</v>
      </c>
      <c r="R1205" s="8" t="e">
        <f t="shared" si="430"/>
        <v>#VALUE!</v>
      </c>
      <c r="S1205" s="8" t="e">
        <f t="shared" si="431"/>
        <v>#VALUE!</v>
      </c>
      <c r="T1205" s="8" t="e">
        <f t="shared" si="432"/>
        <v>#VALUE!</v>
      </c>
      <c r="U1205" s="8" t="e">
        <f t="shared" si="433"/>
        <v>#VALUE!</v>
      </c>
      <c r="V1205" s="8" t="e">
        <f t="shared" si="434"/>
        <v>#VALUE!</v>
      </c>
      <c r="W1205" s="8" t="e">
        <f t="shared" si="435"/>
        <v>#VALUE!</v>
      </c>
      <c r="X1205" s="11" t="e">
        <f t="shared" si="414"/>
        <v>#VALUE!</v>
      </c>
      <c r="Y1205" s="11" t="e">
        <f t="shared" si="415"/>
        <v>#VALUE!</v>
      </c>
      <c r="Z1205" s="11" t="e">
        <f t="shared" si="416"/>
        <v>#VALUE!</v>
      </c>
      <c r="AA1205" s="11" t="e">
        <f t="shared" si="417"/>
        <v>#VALUE!</v>
      </c>
      <c r="AB1205" s="11" t="e">
        <f t="shared" si="418"/>
        <v>#VALUE!</v>
      </c>
      <c r="AC1205" s="11" t="e">
        <f t="shared" si="419"/>
        <v>#VALUE!</v>
      </c>
      <c r="AD1205" s="11" t="e">
        <f t="shared" si="420"/>
        <v>#VALUE!</v>
      </c>
      <c r="AE1205" s="11" t="e">
        <f t="shared" si="421"/>
        <v>#VALUE!</v>
      </c>
      <c r="AF1205" s="11" t="e">
        <f t="shared" si="422"/>
        <v>#VALUE!</v>
      </c>
      <c r="AG1205" s="11" t="e">
        <f t="shared" si="423"/>
        <v>#VALUE!</v>
      </c>
      <c r="AH1205" s="11" t="e">
        <f t="shared" si="424"/>
        <v>#VALUE!</v>
      </c>
    </row>
    <row r="1206" spans="1:34">
      <c r="A1206" s="3">
        <v>71133</v>
      </c>
      <c r="B1206" s="4" t="s">
        <v>103</v>
      </c>
      <c r="C1206" s="4" t="s">
        <v>103</v>
      </c>
      <c r="D1206" s="4" t="s">
        <v>103</v>
      </c>
      <c r="E1206" s="4" t="s">
        <v>103</v>
      </c>
      <c r="F1206" s="9" t="s">
        <v>103</v>
      </c>
      <c r="G1206" s="11" t="s">
        <v>103</v>
      </c>
      <c r="H1206" s="9" t="s">
        <v>103</v>
      </c>
      <c r="I1206" s="9" t="s">
        <v>103</v>
      </c>
      <c r="J1206" s="9" t="s">
        <v>103</v>
      </c>
      <c r="K1206" s="9" t="s">
        <v>103</v>
      </c>
      <c r="L1206" s="9" t="s">
        <v>103</v>
      </c>
      <c r="M1206" s="7" t="e">
        <f t="shared" si="425"/>
        <v>#VALUE!</v>
      </c>
      <c r="N1206" s="8" t="e">
        <f t="shared" si="426"/>
        <v>#VALUE!</v>
      </c>
      <c r="O1206" s="8" t="e">
        <f t="shared" si="427"/>
        <v>#VALUE!</v>
      </c>
      <c r="P1206" s="8" t="e">
        <f t="shared" si="428"/>
        <v>#VALUE!</v>
      </c>
      <c r="Q1206" s="8" t="e">
        <f t="shared" si="429"/>
        <v>#VALUE!</v>
      </c>
      <c r="R1206" s="8" t="e">
        <f t="shared" si="430"/>
        <v>#VALUE!</v>
      </c>
      <c r="S1206" s="8" t="e">
        <f t="shared" si="431"/>
        <v>#VALUE!</v>
      </c>
      <c r="T1206" s="8" t="e">
        <f t="shared" si="432"/>
        <v>#VALUE!</v>
      </c>
      <c r="U1206" s="8" t="e">
        <f t="shared" si="433"/>
        <v>#VALUE!</v>
      </c>
      <c r="V1206" s="8" t="e">
        <f t="shared" si="434"/>
        <v>#VALUE!</v>
      </c>
      <c r="W1206" s="8" t="e">
        <f t="shared" si="435"/>
        <v>#VALUE!</v>
      </c>
      <c r="X1206" s="11" t="e">
        <f t="shared" si="414"/>
        <v>#VALUE!</v>
      </c>
      <c r="Y1206" s="11" t="e">
        <f t="shared" si="415"/>
        <v>#VALUE!</v>
      </c>
      <c r="Z1206" s="11" t="e">
        <f t="shared" si="416"/>
        <v>#VALUE!</v>
      </c>
      <c r="AA1206" s="11" t="e">
        <f t="shared" si="417"/>
        <v>#VALUE!</v>
      </c>
      <c r="AB1206" s="11" t="e">
        <f t="shared" si="418"/>
        <v>#VALUE!</v>
      </c>
      <c r="AC1206" s="11" t="e">
        <f t="shared" si="419"/>
        <v>#VALUE!</v>
      </c>
      <c r="AD1206" s="11" t="e">
        <f t="shared" si="420"/>
        <v>#VALUE!</v>
      </c>
      <c r="AE1206" s="11" t="e">
        <f t="shared" si="421"/>
        <v>#VALUE!</v>
      </c>
      <c r="AF1206" s="11" t="e">
        <f t="shared" si="422"/>
        <v>#VALUE!</v>
      </c>
      <c r="AG1206" s="11" t="e">
        <f t="shared" si="423"/>
        <v>#VALUE!</v>
      </c>
      <c r="AH1206" s="11" t="e">
        <f t="shared" si="424"/>
        <v>#VALUE!</v>
      </c>
    </row>
    <row r="1207" spans="1:34">
      <c r="A1207" s="3">
        <v>71164</v>
      </c>
      <c r="B1207" s="4" t="s">
        <v>103</v>
      </c>
      <c r="C1207" s="4" t="s">
        <v>103</v>
      </c>
      <c r="D1207" s="4" t="s">
        <v>103</v>
      </c>
      <c r="E1207" s="4" t="s">
        <v>103</v>
      </c>
      <c r="F1207" s="9" t="s">
        <v>103</v>
      </c>
      <c r="G1207" s="11" t="s">
        <v>103</v>
      </c>
      <c r="H1207" s="9" t="s">
        <v>103</v>
      </c>
      <c r="I1207" s="9" t="s">
        <v>103</v>
      </c>
      <c r="J1207" s="9" t="s">
        <v>103</v>
      </c>
      <c r="K1207" s="9" t="s">
        <v>103</v>
      </c>
      <c r="L1207" s="9" t="s">
        <v>103</v>
      </c>
      <c r="M1207" s="7" t="e">
        <f t="shared" si="425"/>
        <v>#VALUE!</v>
      </c>
      <c r="N1207" s="8" t="e">
        <f t="shared" si="426"/>
        <v>#VALUE!</v>
      </c>
      <c r="O1207" s="8" t="e">
        <f t="shared" si="427"/>
        <v>#VALUE!</v>
      </c>
      <c r="P1207" s="8" t="e">
        <f t="shared" si="428"/>
        <v>#VALUE!</v>
      </c>
      <c r="Q1207" s="8" t="e">
        <f t="shared" si="429"/>
        <v>#VALUE!</v>
      </c>
      <c r="R1207" s="8" t="e">
        <f t="shared" si="430"/>
        <v>#VALUE!</v>
      </c>
      <c r="S1207" s="8" t="e">
        <f t="shared" si="431"/>
        <v>#VALUE!</v>
      </c>
      <c r="T1207" s="8" t="e">
        <f t="shared" si="432"/>
        <v>#VALUE!</v>
      </c>
      <c r="U1207" s="8" t="e">
        <f t="shared" si="433"/>
        <v>#VALUE!</v>
      </c>
      <c r="V1207" s="8" t="e">
        <f t="shared" si="434"/>
        <v>#VALUE!</v>
      </c>
      <c r="W1207" s="8" t="e">
        <f t="shared" si="435"/>
        <v>#VALUE!</v>
      </c>
      <c r="X1207" s="11" t="e">
        <f t="shared" si="414"/>
        <v>#VALUE!</v>
      </c>
      <c r="Y1207" s="11" t="e">
        <f t="shared" si="415"/>
        <v>#VALUE!</v>
      </c>
      <c r="Z1207" s="11" t="e">
        <f t="shared" si="416"/>
        <v>#VALUE!</v>
      </c>
      <c r="AA1207" s="11" t="e">
        <f t="shared" si="417"/>
        <v>#VALUE!</v>
      </c>
      <c r="AB1207" s="11" t="e">
        <f t="shared" si="418"/>
        <v>#VALUE!</v>
      </c>
      <c r="AC1207" s="11" t="e">
        <f t="shared" si="419"/>
        <v>#VALUE!</v>
      </c>
      <c r="AD1207" s="11" t="e">
        <f t="shared" si="420"/>
        <v>#VALUE!</v>
      </c>
      <c r="AE1207" s="11" t="e">
        <f t="shared" si="421"/>
        <v>#VALUE!</v>
      </c>
      <c r="AF1207" s="11" t="e">
        <f t="shared" si="422"/>
        <v>#VALUE!</v>
      </c>
      <c r="AG1207" s="11" t="e">
        <f t="shared" si="423"/>
        <v>#VALUE!</v>
      </c>
      <c r="AH1207" s="11" t="e">
        <f t="shared" si="424"/>
        <v>#VALUE!</v>
      </c>
    </row>
    <row r="1208" spans="1:34">
      <c r="A1208" s="3">
        <v>71194</v>
      </c>
      <c r="B1208" s="4" t="s">
        <v>103</v>
      </c>
      <c r="C1208" s="4" t="s">
        <v>103</v>
      </c>
      <c r="D1208" s="4" t="s">
        <v>103</v>
      </c>
      <c r="E1208" s="4" t="s">
        <v>103</v>
      </c>
      <c r="F1208" s="9" t="s">
        <v>103</v>
      </c>
      <c r="G1208" s="11" t="s">
        <v>103</v>
      </c>
      <c r="H1208" s="9" t="s">
        <v>103</v>
      </c>
      <c r="I1208" s="9" t="s">
        <v>103</v>
      </c>
      <c r="J1208" s="9" t="s">
        <v>103</v>
      </c>
      <c r="K1208" s="9" t="s">
        <v>103</v>
      </c>
      <c r="L1208" s="9" t="s">
        <v>103</v>
      </c>
      <c r="M1208" s="7" t="e">
        <f t="shared" si="425"/>
        <v>#VALUE!</v>
      </c>
      <c r="N1208" s="8" t="e">
        <f t="shared" si="426"/>
        <v>#VALUE!</v>
      </c>
      <c r="O1208" s="8" t="e">
        <f t="shared" si="427"/>
        <v>#VALUE!</v>
      </c>
      <c r="P1208" s="8" t="e">
        <f t="shared" si="428"/>
        <v>#VALUE!</v>
      </c>
      <c r="Q1208" s="8" t="e">
        <f t="shared" si="429"/>
        <v>#VALUE!</v>
      </c>
      <c r="R1208" s="8" t="e">
        <f t="shared" si="430"/>
        <v>#VALUE!</v>
      </c>
      <c r="S1208" s="8" t="e">
        <f t="shared" si="431"/>
        <v>#VALUE!</v>
      </c>
      <c r="T1208" s="8" t="e">
        <f t="shared" si="432"/>
        <v>#VALUE!</v>
      </c>
      <c r="U1208" s="8" t="e">
        <f t="shared" si="433"/>
        <v>#VALUE!</v>
      </c>
      <c r="V1208" s="8" t="e">
        <f t="shared" si="434"/>
        <v>#VALUE!</v>
      </c>
      <c r="W1208" s="8" t="e">
        <f t="shared" si="435"/>
        <v>#VALUE!</v>
      </c>
      <c r="X1208" s="11" t="e">
        <f t="shared" si="414"/>
        <v>#VALUE!</v>
      </c>
      <c r="Y1208" s="11" t="e">
        <f t="shared" si="415"/>
        <v>#VALUE!</v>
      </c>
      <c r="Z1208" s="11" t="e">
        <f t="shared" si="416"/>
        <v>#VALUE!</v>
      </c>
      <c r="AA1208" s="11" t="e">
        <f t="shared" si="417"/>
        <v>#VALUE!</v>
      </c>
      <c r="AB1208" s="11" t="e">
        <f t="shared" si="418"/>
        <v>#VALUE!</v>
      </c>
      <c r="AC1208" s="11" t="e">
        <f t="shared" si="419"/>
        <v>#VALUE!</v>
      </c>
      <c r="AD1208" s="11" t="e">
        <f t="shared" si="420"/>
        <v>#VALUE!</v>
      </c>
      <c r="AE1208" s="11" t="e">
        <f t="shared" si="421"/>
        <v>#VALUE!</v>
      </c>
      <c r="AF1208" s="11" t="e">
        <f t="shared" si="422"/>
        <v>#VALUE!</v>
      </c>
      <c r="AG1208" s="11" t="e">
        <f t="shared" si="423"/>
        <v>#VALUE!</v>
      </c>
      <c r="AH1208" s="11" t="e">
        <f t="shared" si="424"/>
        <v>#VALUE!</v>
      </c>
    </row>
    <row r="1209" spans="1:34">
      <c r="A1209" s="3">
        <v>71225</v>
      </c>
      <c r="B1209" s="4" t="s">
        <v>103</v>
      </c>
      <c r="C1209" s="4" t="s">
        <v>103</v>
      </c>
      <c r="D1209" s="4" t="s">
        <v>103</v>
      </c>
      <c r="E1209" s="4" t="s">
        <v>103</v>
      </c>
      <c r="F1209" s="9" t="s">
        <v>103</v>
      </c>
      <c r="G1209" s="11" t="s">
        <v>103</v>
      </c>
      <c r="H1209" s="9" t="s">
        <v>103</v>
      </c>
      <c r="I1209" s="9" t="s">
        <v>103</v>
      </c>
      <c r="J1209" s="9" t="s">
        <v>103</v>
      </c>
      <c r="K1209" s="9" t="s">
        <v>103</v>
      </c>
      <c r="L1209" s="9" t="s">
        <v>103</v>
      </c>
      <c r="M1209" s="7" t="e">
        <f t="shared" si="425"/>
        <v>#VALUE!</v>
      </c>
      <c r="N1209" s="8" t="e">
        <f t="shared" si="426"/>
        <v>#VALUE!</v>
      </c>
      <c r="O1209" s="8" t="e">
        <f t="shared" si="427"/>
        <v>#VALUE!</v>
      </c>
      <c r="P1209" s="8" t="e">
        <f t="shared" si="428"/>
        <v>#VALUE!</v>
      </c>
      <c r="Q1209" s="8" t="e">
        <f t="shared" si="429"/>
        <v>#VALUE!</v>
      </c>
      <c r="R1209" s="8" t="e">
        <f t="shared" si="430"/>
        <v>#VALUE!</v>
      </c>
      <c r="S1209" s="8" t="e">
        <f t="shared" si="431"/>
        <v>#VALUE!</v>
      </c>
      <c r="T1209" s="8" t="e">
        <f t="shared" si="432"/>
        <v>#VALUE!</v>
      </c>
      <c r="U1209" s="8" t="e">
        <f t="shared" si="433"/>
        <v>#VALUE!</v>
      </c>
      <c r="V1209" s="8" t="e">
        <f t="shared" si="434"/>
        <v>#VALUE!</v>
      </c>
      <c r="W1209" s="8" t="e">
        <f t="shared" si="435"/>
        <v>#VALUE!</v>
      </c>
      <c r="X1209" s="11" t="e">
        <f t="shared" si="414"/>
        <v>#VALUE!</v>
      </c>
      <c r="Y1209" s="11" t="e">
        <f t="shared" si="415"/>
        <v>#VALUE!</v>
      </c>
      <c r="Z1209" s="11" t="e">
        <f t="shared" si="416"/>
        <v>#VALUE!</v>
      </c>
      <c r="AA1209" s="11" t="e">
        <f t="shared" si="417"/>
        <v>#VALUE!</v>
      </c>
      <c r="AB1209" s="11" t="e">
        <f t="shared" si="418"/>
        <v>#VALUE!</v>
      </c>
      <c r="AC1209" s="11" t="e">
        <f t="shared" si="419"/>
        <v>#VALUE!</v>
      </c>
      <c r="AD1209" s="11" t="e">
        <f t="shared" si="420"/>
        <v>#VALUE!</v>
      </c>
      <c r="AE1209" s="11" t="e">
        <f t="shared" si="421"/>
        <v>#VALUE!</v>
      </c>
      <c r="AF1209" s="11" t="e">
        <f t="shared" si="422"/>
        <v>#VALUE!</v>
      </c>
      <c r="AG1209" s="11" t="e">
        <f t="shared" si="423"/>
        <v>#VALUE!</v>
      </c>
      <c r="AH1209" s="11" t="e">
        <f t="shared" si="424"/>
        <v>#VALUE!</v>
      </c>
    </row>
    <row r="1210" spans="1:34">
      <c r="A1210" s="3">
        <v>71256</v>
      </c>
      <c r="B1210" s="4" t="s">
        <v>103</v>
      </c>
      <c r="C1210" s="4" t="s">
        <v>103</v>
      </c>
      <c r="D1210" s="4" t="s">
        <v>103</v>
      </c>
      <c r="E1210" s="4" t="s">
        <v>103</v>
      </c>
      <c r="F1210" s="9" t="s">
        <v>103</v>
      </c>
      <c r="G1210" s="11" t="s">
        <v>103</v>
      </c>
      <c r="H1210" s="9" t="s">
        <v>103</v>
      </c>
      <c r="I1210" s="9" t="s">
        <v>103</v>
      </c>
      <c r="J1210" s="9" t="s">
        <v>103</v>
      </c>
      <c r="K1210" s="9" t="s">
        <v>103</v>
      </c>
      <c r="L1210" s="9" t="s">
        <v>103</v>
      </c>
      <c r="M1210" s="7" t="e">
        <f t="shared" si="425"/>
        <v>#VALUE!</v>
      </c>
      <c r="N1210" s="8" t="e">
        <f t="shared" si="426"/>
        <v>#VALUE!</v>
      </c>
      <c r="O1210" s="8" t="e">
        <f t="shared" si="427"/>
        <v>#VALUE!</v>
      </c>
      <c r="P1210" s="8" t="e">
        <f t="shared" si="428"/>
        <v>#VALUE!</v>
      </c>
      <c r="Q1210" s="8" t="e">
        <f t="shared" si="429"/>
        <v>#VALUE!</v>
      </c>
      <c r="R1210" s="8" t="e">
        <f t="shared" si="430"/>
        <v>#VALUE!</v>
      </c>
      <c r="S1210" s="8" t="e">
        <f t="shared" si="431"/>
        <v>#VALUE!</v>
      </c>
      <c r="T1210" s="8" t="e">
        <f t="shared" si="432"/>
        <v>#VALUE!</v>
      </c>
      <c r="U1210" s="8" t="e">
        <f t="shared" si="433"/>
        <v>#VALUE!</v>
      </c>
      <c r="V1210" s="8" t="e">
        <f t="shared" si="434"/>
        <v>#VALUE!</v>
      </c>
      <c r="W1210" s="8" t="e">
        <f t="shared" si="435"/>
        <v>#VALUE!</v>
      </c>
      <c r="X1210" s="11" t="e">
        <f t="shared" si="414"/>
        <v>#VALUE!</v>
      </c>
      <c r="Y1210" s="11" t="e">
        <f t="shared" si="415"/>
        <v>#VALUE!</v>
      </c>
      <c r="Z1210" s="11" t="e">
        <f t="shared" si="416"/>
        <v>#VALUE!</v>
      </c>
      <c r="AA1210" s="11" t="e">
        <f t="shared" si="417"/>
        <v>#VALUE!</v>
      </c>
      <c r="AB1210" s="11" t="e">
        <f t="shared" si="418"/>
        <v>#VALUE!</v>
      </c>
      <c r="AC1210" s="11" t="e">
        <f t="shared" si="419"/>
        <v>#VALUE!</v>
      </c>
      <c r="AD1210" s="11" t="e">
        <f t="shared" si="420"/>
        <v>#VALUE!</v>
      </c>
      <c r="AE1210" s="11" t="e">
        <f t="shared" si="421"/>
        <v>#VALUE!</v>
      </c>
      <c r="AF1210" s="11" t="e">
        <f t="shared" si="422"/>
        <v>#VALUE!</v>
      </c>
      <c r="AG1210" s="11" t="e">
        <f t="shared" si="423"/>
        <v>#VALUE!</v>
      </c>
      <c r="AH1210" s="11" t="e">
        <f t="shared" si="424"/>
        <v>#VALUE!</v>
      </c>
    </row>
    <row r="1211" spans="1:34">
      <c r="A1211" s="3">
        <v>71284</v>
      </c>
      <c r="B1211" s="4" t="s">
        <v>103</v>
      </c>
      <c r="C1211" s="4" t="s">
        <v>103</v>
      </c>
      <c r="D1211" s="4" t="s">
        <v>103</v>
      </c>
      <c r="E1211" s="4" t="s">
        <v>103</v>
      </c>
      <c r="F1211" s="9" t="s">
        <v>103</v>
      </c>
      <c r="G1211" s="11" t="s">
        <v>103</v>
      </c>
      <c r="H1211" s="9" t="s">
        <v>103</v>
      </c>
      <c r="I1211" s="9" t="s">
        <v>103</v>
      </c>
      <c r="J1211" s="9" t="s">
        <v>103</v>
      </c>
      <c r="K1211" s="9" t="s">
        <v>103</v>
      </c>
      <c r="L1211" s="9" t="s">
        <v>103</v>
      </c>
      <c r="M1211" s="7" t="e">
        <f t="shared" si="425"/>
        <v>#VALUE!</v>
      </c>
      <c r="N1211" s="8" t="e">
        <f t="shared" si="426"/>
        <v>#VALUE!</v>
      </c>
      <c r="O1211" s="8" t="e">
        <f t="shared" si="427"/>
        <v>#VALUE!</v>
      </c>
      <c r="P1211" s="8" t="e">
        <f t="shared" si="428"/>
        <v>#VALUE!</v>
      </c>
      <c r="Q1211" s="8" t="e">
        <f t="shared" si="429"/>
        <v>#VALUE!</v>
      </c>
      <c r="R1211" s="8" t="e">
        <f t="shared" si="430"/>
        <v>#VALUE!</v>
      </c>
      <c r="S1211" s="8" t="e">
        <f t="shared" si="431"/>
        <v>#VALUE!</v>
      </c>
      <c r="T1211" s="8" t="e">
        <f t="shared" si="432"/>
        <v>#VALUE!</v>
      </c>
      <c r="U1211" s="8" t="e">
        <f t="shared" si="433"/>
        <v>#VALUE!</v>
      </c>
      <c r="V1211" s="8" t="e">
        <f t="shared" si="434"/>
        <v>#VALUE!</v>
      </c>
      <c r="W1211" s="8" t="e">
        <f t="shared" si="435"/>
        <v>#VALUE!</v>
      </c>
      <c r="X1211" s="11" t="e">
        <f t="shared" si="414"/>
        <v>#VALUE!</v>
      </c>
      <c r="Y1211" s="11" t="e">
        <f t="shared" si="415"/>
        <v>#VALUE!</v>
      </c>
      <c r="Z1211" s="11" t="e">
        <f t="shared" si="416"/>
        <v>#VALUE!</v>
      </c>
      <c r="AA1211" s="11" t="e">
        <f t="shared" si="417"/>
        <v>#VALUE!</v>
      </c>
      <c r="AB1211" s="11" t="e">
        <f t="shared" si="418"/>
        <v>#VALUE!</v>
      </c>
      <c r="AC1211" s="11" t="e">
        <f t="shared" si="419"/>
        <v>#VALUE!</v>
      </c>
      <c r="AD1211" s="11" t="e">
        <f t="shared" si="420"/>
        <v>#VALUE!</v>
      </c>
      <c r="AE1211" s="11" t="e">
        <f t="shared" si="421"/>
        <v>#VALUE!</v>
      </c>
      <c r="AF1211" s="11" t="e">
        <f t="shared" si="422"/>
        <v>#VALUE!</v>
      </c>
      <c r="AG1211" s="11" t="e">
        <f t="shared" si="423"/>
        <v>#VALUE!</v>
      </c>
      <c r="AH1211" s="11" t="e">
        <f t="shared" si="424"/>
        <v>#VALUE!</v>
      </c>
    </row>
    <row r="1212" spans="1:34">
      <c r="A1212" s="3">
        <v>71315</v>
      </c>
      <c r="B1212" s="4" t="s">
        <v>103</v>
      </c>
      <c r="C1212" s="4" t="s">
        <v>103</v>
      </c>
      <c r="D1212" s="4" t="s">
        <v>103</v>
      </c>
      <c r="E1212" s="4" t="s">
        <v>103</v>
      </c>
      <c r="F1212" s="9" t="s">
        <v>103</v>
      </c>
      <c r="G1212" s="11" t="s">
        <v>103</v>
      </c>
      <c r="H1212" s="9" t="s">
        <v>103</v>
      </c>
      <c r="I1212" s="9" t="s">
        <v>103</v>
      </c>
      <c r="J1212" s="9" t="s">
        <v>103</v>
      </c>
      <c r="K1212" s="9" t="s">
        <v>103</v>
      </c>
      <c r="L1212" s="9" t="s">
        <v>103</v>
      </c>
      <c r="M1212" s="7" t="e">
        <f t="shared" si="425"/>
        <v>#VALUE!</v>
      </c>
      <c r="N1212" s="8" t="e">
        <f t="shared" si="426"/>
        <v>#VALUE!</v>
      </c>
      <c r="O1212" s="8" t="e">
        <f t="shared" si="427"/>
        <v>#VALUE!</v>
      </c>
      <c r="P1212" s="8" t="e">
        <f t="shared" si="428"/>
        <v>#VALUE!</v>
      </c>
      <c r="Q1212" s="8" t="e">
        <f t="shared" si="429"/>
        <v>#VALUE!</v>
      </c>
      <c r="R1212" s="8" t="e">
        <f t="shared" si="430"/>
        <v>#VALUE!</v>
      </c>
      <c r="S1212" s="8" t="e">
        <f t="shared" si="431"/>
        <v>#VALUE!</v>
      </c>
      <c r="T1212" s="8" t="e">
        <f t="shared" si="432"/>
        <v>#VALUE!</v>
      </c>
      <c r="U1212" s="8" t="e">
        <f t="shared" si="433"/>
        <v>#VALUE!</v>
      </c>
      <c r="V1212" s="8" t="e">
        <f t="shared" si="434"/>
        <v>#VALUE!</v>
      </c>
      <c r="W1212" s="8" t="e">
        <f t="shared" si="435"/>
        <v>#VALUE!</v>
      </c>
      <c r="X1212" s="11" t="e">
        <f t="shared" si="414"/>
        <v>#VALUE!</v>
      </c>
      <c r="Y1212" s="11" t="e">
        <f t="shared" si="415"/>
        <v>#VALUE!</v>
      </c>
      <c r="Z1212" s="11" t="e">
        <f t="shared" si="416"/>
        <v>#VALUE!</v>
      </c>
      <c r="AA1212" s="11" t="e">
        <f t="shared" si="417"/>
        <v>#VALUE!</v>
      </c>
      <c r="AB1212" s="11" t="e">
        <f t="shared" si="418"/>
        <v>#VALUE!</v>
      </c>
      <c r="AC1212" s="11" t="e">
        <f t="shared" si="419"/>
        <v>#VALUE!</v>
      </c>
      <c r="AD1212" s="11" t="e">
        <f t="shared" si="420"/>
        <v>#VALUE!</v>
      </c>
      <c r="AE1212" s="11" t="e">
        <f t="shared" si="421"/>
        <v>#VALUE!</v>
      </c>
      <c r="AF1212" s="11" t="e">
        <f t="shared" si="422"/>
        <v>#VALUE!</v>
      </c>
      <c r="AG1212" s="11" t="e">
        <f t="shared" si="423"/>
        <v>#VALUE!</v>
      </c>
      <c r="AH1212" s="11" t="e">
        <f t="shared" si="424"/>
        <v>#VALUE!</v>
      </c>
    </row>
    <row r="1213" spans="1:34">
      <c r="A1213" s="3">
        <v>71345</v>
      </c>
      <c r="B1213" s="4" t="s">
        <v>103</v>
      </c>
      <c r="C1213" s="4" t="s">
        <v>103</v>
      </c>
      <c r="D1213" s="4" t="s">
        <v>103</v>
      </c>
      <c r="E1213" s="4" t="s">
        <v>103</v>
      </c>
      <c r="F1213" s="9" t="s">
        <v>103</v>
      </c>
      <c r="G1213" s="11" t="s">
        <v>103</v>
      </c>
      <c r="H1213" s="9" t="s">
        <v>103</v>
      </c>
      <c r="I1213" s="9" t="s">
        <v>103</v>
      </c>
      <c r="J1213" s="9" t="s">
        <v>103</v>
      </c>
      <c r="K1213" s="9" t="s">
        <v>103</v>
      </c>
      <c r="L1213" s="9" t="s">
        <v>103</v>
      </c>
      <c r="M1213" s="7" t="e">
        <f t="shared" si="425"/>
        <v>#VALUE!</v>
      </c>
      <c r="N1213" s="8" t="e">
        <f t="shared" si="426"/>
        <v>#VALUE!</v>
      </c>
      <c r="O1213" s="8" t="e">
        <f t="shared" si="427"/>
        <v>#VALUE!</v>
      </c>
      <c r="P1213" s="8" t="e">
        <f t="shared" si="428"/>
        <v>#VALUE!</v>
      </c>
      <c r="Q1213" s="8" t="e">
        <f t="shared" si="429"/>
        <v>#VALUE!</v>
      </c>
      <c r="R1213" s="8" t="e">
        <f t="shared" si="430"/>
        <v>#VALUE!</v>
      </c>
      <c r="S1213" s="8" t="e">
        <f t="shared" si="431"/>
        <v>#VALUE!</v>
      </c>
      <c r="T1213" s="8" t="e">
        <f t="shared" si="432"/>
        <v>#VALUE!</v>
      </c>
      <c r="U1213" s="8" t="e">
        <f t="shared" si="433"/>
        <v>#VALUE!</v>
      </c>
      <c r="V1213" s="8" t="e">
        <f t="shared" si="434"/>
        <v>#VALUE!</v>
      </c>
      <c r="W1213" s="8" t="e">
        <f t="shared" si="435"/>
        <v>#VALUE!</v>
      </c>
      <c r="X1213" s="11" t="e">
        <f t="shared" si="414"/>
        <v>#VALUE!</v>
      </c>
      <c r="Y1213" s="11" t="e">
        <f t="shared" si="415"/>
        <v>#VALUE!</v>
      </c>
      <c r="Z1213" s="11" t="e">
        <f t="shared" si="416"/>
        <v>#VALUE!</v>
      </c>
      <c r="AA1213" s="11" t="e">
        <f t="shared" si="417"/>
        <v>#VALUE!</v>
      </c>
      <c r="AB1213" s="11" t="e">
        <f t="shared" si="418"/>
        <v>#VALUE!</v>
      </c>
      <c r="AC1213" s="11" t="e">
        <f t="shared" si="419"/>
        <v>#VALUE!</v>
      </c>
      <c r="AD1213" s="11" t="e">
        <f t="shared" si="420"/>
        <v>#VALUE!</v>
      </c>
      <c r="AE1213" s="11" t="e">
        <f t="shared" si="421"/>
        <v>#VALUE!</v>
      </c>
      <c r="AF1213" s="11" t="e">
        <f t="shared" si="422"/>
        <v>#VALUE!</v>
      </c>
      <c r="AG1213" s="11" t="e">
        <f t="shared" si="423"/>
        <v>#VALUE!</v>
      </c>
      <c r="AH1213" s="11" t="e">
        <f t="shared" si="424"/>
        <v>#VALUE!</v>
      </c>
    </row>
    <row r="1214" spans="1:34">
      <c r="A1214" s="3">
        <v>71376</v>
      </c>
      <c r="B1214" s="4" t="s">
        <v>103</v>
      </c>
      <c r="C1214" s="4" t="s">
        <v>103</v>
      </c>
      <c r="D1214" s="4" t="s">
        <v>103</v>
      </c>
      <c r="E1214" s="4" t="s">
        <v>103</v>
      </c>
      <c r="F1214" s="9" t="s">
        <v>103</v>
      </c>
      <c r="G1214" s="11" t="s">
        <v>103</v>
      </c>
      <c r="H1214" s="9" t="s">
        <v>103</v>
      </c>
      <c r="I1214" s="9" t="s">
        <v>103</v>
      </c>
      <c r="J1214" s="9" t="s">
        <v>103</v>
      </c>
      <c r="K1214" s="9" t="s">
        <v>103</v>
      </c>
      <c r="L1214" s="9" t="s">
        <v>103</v>
      </c>
      <c r="M1214" s="7" t="e">
        <f t="shared" si="425"/>
        <v>#VALUE!</v>
      </c>
      <c r="N1214" s="8" t="e">
        <f t="shared" si="426"/>
        <v>#VALUE!</v>
      </c>
      <c r="O1214" s="8" t="e">
        <f t="shared" si="427"/>
        <v>#VALUE!</v>
      </c>
      <c r="P1214" s="8" t="e">
        <f t="shared" si="428"/>
        <v>#VALUE!</v>
      </c>
      <c r="Q1214" s="8" t="e">
        <f t="shared" si="429"/>
        <v>#VALUE!</v>
      </c>
      <c r="R1214" s="8" t="e">
        <f t="shared" si="430"/>
        <v>#VALUE!</v>
      </c>
      <c r="S1214" s="8" t="e">
        <f t="shared" si="431"/>
        <v>#VALUE!</v>
      </c>
      <c r="T1214" s="8" t="e">
        <f t="shared" si="432"/>
        <v>#VALUE!</v>
      </c>
      <c r="U1214" s="8" t="e">
        <f t="shared" si="433"/>
        <v>#VALUE!</v>
      </c>
      <c r="V1214" s="8" t="e">
        <f t="shared" si="434"/>
        <v>#VALUE!</v>
      </c>
      <c r="W1214" s="8" t="e">
        <f t="shared" si="435"/>
        <v>#VALUE!</v>
      </c>
      <c r="X1214" s="11" t="e">
        <f t="shared" si="414"/>
        <v>#VALUE!</v>
      </c>
      <c r="Y1214" s="11" t="e">
        <f t="shared" si="415"/>
        <v>#VALUE!</v>
      </c>
      <c r="Z1214" s="11" t="e">
        <f t="shared" si="416"/>
        <v>#VALUE!</v>
      </c>
      <c r="AA1214" s="11" t="e">
        <f t="shared" si="417"/>
        <v>#VALUE!</v>
      </c>
      <c r="AB1214" s="11" t="e">
        <f t="shared" si="418"/>
        <v>#VALUE!</v>
      </c>
      <c r="AC1214" s="11" t="e">
        <f t="shared" si="419"/>
        <v>#VALUE!</v>
      </c>
      <c r="AD1214" s="11" t="e">
        <f t="shared" si="420"/>
        <v>#VALUE!</v>
      </c>
      <c r="AE1214" s="11" t="e">
        <f t="shared" si="421"/>
        <v>#VALUE!</v>
      </c>
      <c r="AF1214" s="11" t="e">
        <f t="shared" si="422"/>
        <v>#VALUE!</v>
      </c>
      <c r="AG1214" s="11" t="e">
        <f t="shared" si="423"/>
        <v>#VALUE!</v>
      </c>
      <c r="AH1214" s="11" t="e">
        <f t="shared" si="424"/>
        <v>#VALUE!</v>
      </c>
    </row>
    <row r="1215" spans="1:34">
      <c r="A1215" s="3">
        <v>71406</v>
      </c>
      <c r="B1215" s="4" t="s">
        <v>103</v>
      </c>
      <c r="C1215" s="4" t="s">
        <v>103</v>
      </c>
      <c r="D1215" s="4" t="s">
        <v>103</v>
      </c>
      <c r="E1215" s="4" t="s">
        <v>103</v>
      </c>
      <c r="F1215" s="9" t="s">
        <v>103</v>
      </c>
      <c r="G1215" s="11" t="s">
        <v>103</v>
      </c>
      <c r="H1215" s="9" t="s">
        <v>103</v>
      </c>
      <c r="I1215" s="9" t="s">
        <v>103</v>
      </c>
      <c r="J1215" s="9" t="s">
        <v>103</v>
      </c>
      <c r="K1215" s="9" t="s">
        <v>103</v>
      </c>
      <c r="L1215" s="9" t="s">
        <v>103</v>
      </c>
      <c r="M1215" s="7" t="e">
        <f t="shared" si="425"/>
        <v>#VALUE!</v>
      </c>
      <c r="N1215" s="8" t="e">
        <f t="shared" si="426"/>
        <v>#VALUE!</v>
      </c>
      <c r="O1215" s="8" t="e">
        <f t="shared" si="427"/>
        <v>#VALUE!</v>
      </c>
      <c r="P1215" s="8" t="e">
        <f t="shared" si="428"/>
        <v>#VALUE!</v>
      </c>
      <c r="Q1215" s="8" t="e">
        <f t="shared" si="429"/>
        <v>#VALUE!</v>
      </c>
      <c r="R1215" s="8" t="e">
        <f t="shared" si="430"/>
        <v>#VALUE!</v>
      </c>
      <c r="S1215" s="8" t="e">
        <f t="shared" si="431"/>
        <v>#VALUE!</v>
      </c>
      <c r="T1215" s="8" t="e">
        <f t="shared" si="432"/>
        <v>#VALUE!</v>
      </c>
      <c r="U1215" s="8" t="e">
        <f t="shared" si="433"/>
        <v>#VALUE!</v>
      </c>
      <c r="V1215" s="8" t="e">
        <f t="shared" si="434"/>
        <v>#VALUE!</v>
      </c>
      <c r="W1215" s="8" t="e">
        <f t="shared" si="435"/>
        <v>#VALUE!</v>
      </c>
      <c r="X1215" s="11" t="e">
        <f t="shared" si="414"/>
        <v>#VALUE!</v>
      </c>
      <c r="Y1215" s="11" t="e">
        <f t="shared" si="415"/>
        <v>#VALUE!</v>
      </c>
      <c r="Z1215" s="11" t="e">
        <f t="shared" si="416"/>
        <v>#VALUE!</v>
      </c>
      <c r="AA1215" s="11" t="e">
        <f t="shared" si="417"/>
        <v>#VALUE!</v>
      </c>
      <c r="AB1215" s="11" t="e">
        <f t="shared" si="418"/>
        <v>#VALUE!</v>
      </c>
      <c r="AC1215" s="11" t="e">
        <f t="shared" si="419"/>
        <v>#VALUE!</v>
      </c>
      <c r="AD1215" s="11" t="e">
        <f t="shared" si="420"/>
        <v>#VALUE!</v>
      </c>
      <c r="AE1215" s="11" t="e">
        <f t="shared" si="421"/>
        <v>#VALUE!</v>
      </c>
      <c r="AF1215" s="11" t="e">
        <f t="shared" si="422"/>
        <v>#VALUE!</v>
      </c>
      <c r="AG1215" s="11" t="e">
        <f t="shared" si="423"/>
        <v>#VALUE!</v>
      </c>
      <c r="AH1215" s="11" t="e">
        <f t="shared" si="424"/>
        <v>#VALUE!</v>
      </c>
    </row>
    <row r="1216" spans="1:34">
      <c r="A1216" s="3">
        <v>71437</v>
      </c>
      <c r="B1216" s="4" t="s">
        <v>103</v>
      </c>
      <c r="C1216" s="4" t="s">
        <v>103</v>
      </c>
      <c r="D1216" s="4" t="s">
        <v>103</v>
      </c>
      <c r="E1216" s="4" t="s">
        <v>103</v>
      </c>
      <c r="F1216" s="9" t="s">
        <v>103</v>
      </c>
      <c r="G1216" s="11" t="s">
        <v>103</v>
      </c>
      <c r="H1216" s="9" t="s">
        <v>103</v>
      </c>
      <c r="I1216" s="9" t="s">
        <v>103</v>
      </c>
      <c r="J1216" s="9" t="s">
        <v>103</v>
      </c>
      <c r="K1216" s="9" t="s">
        <v>103</v>
      </c>
      <c r="L1216" s="9" t="s">
        <v>103</v>
      </c>
      <c r="M1216" s="7" t="e">
        <f t="shared" si="425"/>
        <v>#VALUE!</v>
      </c>
      <c r="N1216" s="8" t="e">
        <f t="shared" si="426"/>
        <v>#VALUE!</v>
      </c>
      <c r="O1216" s="8" t="e">
        <f t="shared" si="427"/>
        <v>#VALUE!</v>
      </c>
      <c r="P1216" s="8" t="e">
        <f t="shared" si="428"/>
        <v>#VALUE!</v>
      </c>
      <c r="Q1216" s="8" t="e">
        <f t="shared" si="429"/>
        <v>#VALUE!</v>
      </c>
      <c r="R1216" s="8" t="e">
        <f t="shared" si="430"/>
        <v>#VALUE!</v>
      </c>
      <c r="S1216" s="8" t="e">
        <f t="shared" si="431"/>
        <v>#VALUE!</v>
      </c>
      <c r="T1216" s="8" t="e">
        <f t="shared" si="432"/>
        <v>#VALUE!</v>
      </c>
      <c r="U1216" s="8" t="e">
        <f t="shared" si="433"/>
        <v>#VALUE!</v>
      </c>
      <c r="V1216" s="8" t="e">
        <f t="shared" si="434"/>
        <v>#VALUE!</v>
      </c>
      <c r="W1216" s="8" t="e">
        <f t="shared" si="435"/>
        <v>#VALUE!</v>
      </c>
      <c r="X1216" s="11" t="e">
        <f t="shared" si="414"/>
        <v>#VALUE!</v>
      </c>
      <c r="Y1216" s="11" t="e">
        <f t="shared" si="415"/>
        <v>#VALUE!</v>
      </c>
      <c r="Z1216" s="11" t="e">
        <f t="shared" si="416"/>
        <v>#VALUE!</v>
      </c>
      <c r="AA1216" s="11" t="e">
        <f t="shared" si="417"/>
        <v>#VALUE!</v>
      </c>
      <c r="AB1216" s="11" t="e">
        <f t="shared" si="418"/>
        <v>#VALUE!</v>
      </c>
      <c r="AC1216" s="11" t="e">
        <f t="shared" si="419"/>
        <v>#VALUE!</v>
      </c>
      <c r="AD1216" s="11" t="e">
        <f t="shared" si="420"/>
        <v>#VALUE!</v>
      </c>
      <c r="AE1216" s="11" t="e">
        <f t="shared" si="421"/>
        <v>#VALUE!</v>
      </c>
      <c r="AF1216" s="11" t="e">
        <f t="shared" si="422"/>
        <v>#VALUE!</v>
      </c>
      <c r="AG1216" s="11" t="e">
        <f t="shared" si="423"/>
        <v>#VALUE!</v>
      </c>
      <c r="AH1216" s="11" t="e">
        <f t="shared" si="424"/>
        <v>#VALUE!</v>
      </c>
    </row>
    <row r="1217" spans="1:34">
      <c r="A1217" s="3">
        <v>71468</v>
      </c>
      <c r="B1217" s="4" t="s">
        <v>103</v>
      </c>
      <c r="C1217" s="4" t="s">
        <v>103</v>
      </c>
      <c r="D1217" s="4" t="s">
        <v>103</v>
      </c>
      <c r="E1217" s="4" t="s">
        <v>103</v>
      </c>
      <c r="F1217" s="9" t="s">
        <v>103</v>
      </c>
      <c r="G1217" s="11" t="s">
        <v>103</v>
      </c>
      <c r="H1217" s="9" t="s">
        <v>103</v>
      </c>
      <c r="I1217" s="9" t="s">
        <v>103</v>
      </c>
      <c r="J1217" s="9" t="s">
        <v>103</v>
      </c>
      <c r="K1217" s="9" t="s">
        <v>103</v>
      </c>
      <c r="L1217" s="9" t="s">
        <v>103</v>
      </c>
      <c r="M1217" s="7" t="e">
        <f t="shared" si="425"/>
        <v>#VALUE!</v>
      </c>
      <c r="N1217" s="8" t="e">
        <f t="shared" si="426"/>
        <v>#VALUE!</v>
      </c>
      <c r="O1217" s="8" t="e">
        <f t="shared" si="427"/>
        <v>#VALUE!</v>
      </c>
      <c r="P1217" s="8" t="e">
        <f t="shared" si="428"/>
        <v>#VALUE!</v>
      </c>
      <c r="Q1217" s="8" t="e">
        <f t="shared" si="429"/>
        <v>#VALUE!</v>
      </c>
      <c r="R1217" s="8" t="e">
        <f t="shared" si="430"/>
        <v>#VALUE!</v>
      </c>
      <c r="S1217" s="8" t="e">
        <f t="shared" si="431"/>
        <v>#VALUE!</v>
      </c>
      <c r="T1217" s="8" t="e">
        <f t="shared" si="432"/>
        <v>#VALUE!</v>
      </c>
      <c r="U1217" s="8" t="e">
        <f t="shared" si="433"/>
        <v>#VALUE!</v>
      </c>
      <c r="V1217" s="8" t="e">
        <f t="shared" si="434"/>
        <v>#VALUE!</v>
      </c>
      <c r="W1217" s="8" t="e">
        <f t="shared" si="435"/>
        <v>#VALUE!</v>
      </c>
      <c r="X1217" s="11" t="e">
        <f t="shared" si="414"/>
        <v>#VALUE!</v>
      </c>
      <c r="Y1217" s="11" t="e">
        <f t="shared" si="415"/>
        <v>#VALUE!</v>
      </c>
      <c r="Z1217" s="11" t="e">
        <f t="shared" si="416"/>
        <v>#VALUE!</v>
      </c>
      <c r="AA1217" s="11" t="e">
        <f t="shared" si="417"/>
        <v>#VALUE!</v>
      </c>
      <c r="AB1217" s="11" t="e">
        <f t="shared" si="418"/>
        <v>#VALUE!</v>
      </c>
      <c r="AC1217" s="11" t="e">
        <f t="shared" si="419"/>
        <v>#VALUE!</v>
      </c>
      <c r="AD1217" s="11" t="e">
        <f t="shared" si="420"/>
        <v>#VALUE!</v>
      </c>
      <c r="AE1217" s="11" t="e">
        <f t="shared" si="421"/>
        <v>#VALUE!</v>
      </c>
      <c r="AF1217" s="11" t="e">
        <f t="shared" si="422"/>
        <v>#VALUE!</v>
      </c>
      <c r="AG1217" s="11" t="e">
        <f t="shared" si="423"/>
        <v>#VALUE!</v>
      </c>
      <c r="AH1217" s="11" t="e">
        <f t="shared" si="424"/>
        <v>#VALUE!</v>
      </c>
    </row>
    <row r="1218" spans="1:34">
      <c r="A1218" s="3">
        <v>71498</v>
      </c>
      <c r="B1218" s="4" t="s">
        <v>103</v>
      </c>
      <c r="C1218" s="4" t="s">
        <v>103</v>
      </c>
      <c r="D1218" s="4" t="s">
        <v>103</v>
      </c>
      <c r="E1218" s="4" t="s">
        <v>103</v>
      </c>
      <c r="F1218" s="9" t="s">
        <v>103</v>
      </c>
      <c r="G1218" s="11" t="s">
        <v>103</v>
      </c>
      <c r="H1218" s="9" t="s">
        <v>103</v>
      </c>
      <c r="I1218" s="9" t="s">
        <v>103</v>
      </c>
      <c r="J1218" s="9" t="s">
        <v>103</v>
      </c>
      <c r="K1218" s="9" t="s">
        <v>103</v>
      </c>
      <c r="L1218" s="9" t="s">
        <v>103</v>
      </c>
      <c r="M1218" s="7" t="e">
        <f t="shared" si="425"/>
        <v>#VALUE!</v>
      </c>
      <c r="N1218" s="8" t="e">
        <f t="shared" si="426"/>
        <v>#VALUE!</v>
      </c>
      <c r="O1218" s="8" t="e">
        <f t="shared" si="427"/>
        <v>#VALUE!</v>
      </c>
      <c r="P1218" s="8" t="e">
        <f t="shared" si="428"/>
        <v>#VALUE!</v>
      </c>
      <c r="Q1218" s="8" t="e">
        <f t="shared" si="429"/>
        <v>#VALUE!</v>
      </c>
      <c r="R1218" s="8" t="e">
        <f t="shared" si="430"/>
        <v>#VALUE!</v>
      </c>
      <c r="S1218" s="8" t="e">
        <f t="shared" si="431"/>
        <v>#VALUE!</v>
      </c>
      <c r="T1218" s="8" t="e">
        <f t="shared" si="432"/>
        <v>#VALUE!</v>
      </c>
      <c r="U1218" s="8" t="e">
        <f t="shared" si="433"/>
        <v>#VALUE!</v>
      </c>
      <c r="V1218" s="8" t="e">
        <f t="shared" si="434"/>
        <v>#VALUE!</v>
      </c>
      <c r="W1218" s="8" t="e">
        <f t="shared" si="435"/>
        <v>#VALUE!</v>
      </c>
      <c r="X1218" s="11" t="e">
        <f t="shared" si="414"/>
        <v>#VALUE!</v>
      </c>
      <c r="Y1218" s="11" t="e">
        <f t="shared" si="415"/>
        <v>#VALUE!</v>
      </c>
      <c r="Z1218" s="11" t="e">
        <f t="shared" si="416"/>
        <v>#VALUE!</v>
      </c>
      <c r="AA1218" s="11" t="e">
        <f t="shared" si="417"/>
        <v>#VALUE!</v>
      </c>
      <c r="AB1218" s="11" t="e">
        <f t="shared" si="418"/>
        <v>#VALUE!</v>
      </c>
      <c r="AC1218" s="11" t="e">
        <f t="shared" si="419"/>
        <v>#VALUE!</v>
      </c>
      <c r="AD1218" s="11" t="e">
        <f t="shared" si="420"/>
        <v>#VALUE!</v>
      </c>
      <c r="AE1218" s="11" t="e">
        <f t="shared" si="421"/>
        <v>#VALUE!</v>
      </c>
      <c r="AF1218" s="11" t="e">
        <f t="shared" si="422"/>
        <v>#VALUE!</v>
      </c>
      <c r="AG1218" s="11" t="e">
        <f t="shared" si="423"/>
        <v>#VALUE!</v>
      </c>
      <c r="AH1218" s="11" t="e">
        <f t="shared" si="424"/>
        <v>#VALUE!</v>
      </c>
    </row>
    <row r="1219" spans="1:34">
      <c r="A1219" s="3">
        <v>71529</v>
      </c>
      <c r="B1219" s="4" t="s">
        <v>103</v>
      </c>
      <c r="C1219" s="4" t="s">
        <v>103</v>
      </c>
      <c r="D1219" s="4" t="s">
        <v>103</v>
      </c>
      <c r="E1219" s="4" t="s">
        <v>103</v>
      </c>
      <c r="F1219" s="9" t="s">
        <v>103</v>
      </c>
      <c r="G1219" s="11" t="s">
        <v>103</v>
      </c>
      <c r="H1219" s="9" t="s">
        <v>103</v>
      </c>
      <c r="I1219" s="9" t="s">
        <v>103</v>
      </c>
      <c r="J1219" s="9" t="s">
        <v>103</v>
      </c>
      <c r="K1219" s="9" t="s">
        <v>103</v>
      </c>
      <c r="L1219" s="9" t="s">
        <v>103</v>
      </c>
      <c r="M1219" s="7" t="e">
        <f t="shared" si="425"/>
        <v>#VALUE!</v>
      </c>
      <c r="N1219" s="8" t="e">
        <f t="shared" si="426"/>
        <v>#VALUE!</v>
      </c>
      <c r="O1219" s="8" t="e">
        <f t="shared" si="427"/>
        <v>#VALUE!</v>
      </c>
      <c r="P1219" s="8" t="e">
        <f t="shared" si="428"/>
        <v>#VALUE!</v>
      </c>
      <c r="Q1219" s="8" t="e">
        <f t="shared" si="429"/>
        <v>#VALUE!</v>
      </c>
      <c r="R1219" s="8" t="e">
        <f t="shared" si="430"/>
        <v>#VALUE!</v>
      </c>
      <c r="S1219" s="8" t="e">
        <f t="shared" si="431"/>
        <v>#VALUE!</v>
      </c>
      <c r="T1219" s="8" t="e">
        <f t="shared" si="432"/>
        <v>#VALUE!</v>
      </c>
      <c r="U1219" s="8" t="e">
        <f t="shared" si="433"/>
        <v>#VALUE!</v>
      </c>
      <c r="V1219" s="8" t="e">
        <f t="shared" si="434"/>
        <v>#VALUE!</v>
      </c>
      <c r="W1219" s="8" t="e">
        <f t="shared" si="435"/>
        <v>#VALUE!</v>
      </c>
      <c r="X1219" s="11" t="e">
        <f t="shared" si="414"/>
        <v>#VALUE!</v>
      </c>
      <c r="Y1219" s="11" t="e">
        <f t="shared" si="415"/>
        <v>#VALUE!</v>
      </c>
      <c r="Z1219" s="11" t="e">
        <f t="shared" si="416"/>
        <v>#VALUE!</v>
      </c>
      <c r="AA1219" s="11" t="e">
        <f t="shared" si="417"/>
        <v>#VALUE!</v>
      </c>
      <c r="AB1219" s="11" t="e">
        <f t="shared" si="418"/>
        <v>#VALUE!</v>
      </c>
      <c r="AC1219" s="11" t="e">
        <f t="shared" si="419"/>
        <v>#VALUE!</v>
      </c>
      <c r="AD1219" s="11" t="e">
        <f t="shared" si="420"/>
        <v>#VALUE!</v>
      </c>
      <c r="AE1219" s="11" t="e">
        <f t="shared" si="421"/>
        <v>#VALUE!</v>
      </c>
      <c r="AF1219" s="11" t="e">
        <f t="shared" si="422"/>
        <v>#VALUE!</v>
      </c>
      <c r="AG1219" s="11" t="e">
        <f t="shared" si="423"/>
        <v>#VALUE!</v>
      </c>
      <c r="AH1219" s="11" t="e">
        <f t="shared" si="424"/>
        <v>#VALUE!</v>
      </c>
    </row>
    <row r="1220" spans="1:34">
      <c r="A1220" s="3">
        <v>71559</v>
      </c>
      <c r="B1220" s="4" t="s">
        <v>103</v>
      </c>
      <c r="C1220" s="4" t="s">
        <v>103</v>
      </c>
      <c r="D1220" s="4" t="s">
        <v>103</v>
      </c>
      <c r="E1220" s="4" t="s">
        <v>103</v>
      </c>
      <c r="F1220" s="9" t="s">
        <v>103</v>
      </c>
      <c r="G1220" s="11" t="s">
        <v>103</v>
      </c>
      <c r="H1220" s="9" t="s">
        <v>103</v>
      </c>
      <c r="I1220" s="9" t="s">
        <v>103</v>
      </c>
      <c r="J1220" s="9" t="s">
        <v>103</v>
      </c>
      <c r="K1220" s="9" t="s">
        <v>103</v>
      </c>
      <c r="L1220" s="9" t="s">
        <v>103</v>
      </c>
      <c r="M1220" s="7" t="e">
        <f t="shared" si="425"/>
        <v>#VALUE!</v>
      </c>
      <c r="N1220" s="8" t="e">
        <f t="shared" si="426"/>
        <v>#VALUE!</v>
      </c>
      <c r="O1220" s="8" t="e">
        <f t="shared" si="427"/>
        <v>#VALUE!</v>
      </c>
      <c r="P1220" s="8" t="e">
        <f t="shared" si="428"/>
        <v>#VALUE!</v>
      </c>
      <c r="Q1220" s="8" t="e">
        <f t="shared" si="429"/>
        <v>#VALUE!</v>
      </c>
      <c r="R1220" s="8" t="e">
        <f t="shared" si="430"/>
        <v>#VALUE!</v>
      </c>
      <c r="S1220" s="8" t="e">
        <f t="shared" si="431"/>
        <v>#VALUE!</v>
      </c>
      <c r="T1220" s="8" t="e">
        <f t="shared" si="432"/>
        <v>#VALUE!</v>
      </c>
      <c r="U1220" s="8" t="e">
        <f t="shared" si="433"/>
        <v>#VALUE!</v>
      </c>
      <c r="V1220" s="8" t="e">
        <f t="shared" si="434"/>
        <v>#VALUE!</v>
      </c>
      <c r="W1220" s="8" t="e">
        <f t="shared" si="435"/>
        <v>#VALUE!</v>
      </c>
      <c r="X1220" s="11" t="e">
        <f t="shared" si="414"/>
        <v>#VALUE!</v>
      </c>
      <c r="Y1220" s="11" t="e">
        <f t="shared" si="415"/>
        <v>#VALUE!</v>
      </c>
      <c r="Z1220" s="11" t="e">
        <f t="shared" si="416"/>
        <v>#VALUE!</v>
      </c>
      <c r="AA1220" s="11" t="e">
        <f t="shared" si="417"/>
        <v>#VALUE!</v>
      </c>
      <c r="AB1220" s="11" t="e">
        <f t="shared" si="418"/>
        <v>#VALUE!</v>
      </c>
      <c r="AC1220" s="11" t="e">
        <f t="shared" si="419"/>
        <v>#VALUE!</v>
      </c>
      <c r="AD1220" s="11" t="e">
        <f t="shared" si="420"/>
        <v>#VALUE!</v>
      </c>
      <c r="AE1220" s="11" t="e">
        <f t="shared" si="421"/>
        <v>#VALUE!</v>
      </c>
      <c r="AF1220" s="11" t="e">
        <f t="shared" si="422"/>
        <v>#VALUE!</v>
      </c>
      <c r="AG1220" s="11" t="e">
        <f t="shared" si="423"/>
        <v>#VALUE!</v>
      </c>
      <c r="AH1220" s="11" t="e">
        <f t="shared" si="424"/>
        <v>#VALUE!</v>
      </c>
    </row>
    <row r="1221" spans="1:34">
      <c r="A1221" s="3">
        <v>71590</v>
      </c>
      <c r="B1221" s="4" t="s">
        <v>103</v>
      </c>
      <c r="C1221" s="4" t="s">
        <v>103</v>
      </c>
      <c r="D1221" s="4" t="s">
        <v>103</v>
      </c>
      <c r="E1221" s="4" t="s">
        <v>103</v>
      </c>
      <c r="F1221" s="9" t="s">
        <v>103</v>
      </c>
      <c r="G1221" s="11" t="s">
        <v>103</v>
      </c>
      <c r="H1221" s="9" t="s">
        <v>103</v>
      </c>
      <c r="I1221" s="9" t="s">
        <v>103</v>
      </c>
      <c r="J1221" s="9" t="s">
        <v>103</v>
      </c>
      <c r="K1221" s="9" t="s">
        <v>103</v>
      </c>
      <c r="L1221" s="9" t="s">
        <v>103</v>
      </c>
      <c r="M1221" s="7" t="e">
        <f t="shared" si="425"/>
        <v>#VALUE!</v>
      </c>
      <c r="N1221" s="8" t="e">
        <f t="shared" si="426"/>
        <v>#VALUE!</v>
      </c>
      <c r="O1221" s="8" t="e">
        <f t="shared" si="427"/>
        <v>#VALUE!</v>
      </c>
      <c r="P1221" s="8" t="e">
        <f t="shared" si="428"/>
        <v>#VALUE!</v>
      </c>
      <c r="Q1221" s="8" t="e">
        <f t="shared" si="429"/>
        <v>#VALUE!</v>
      </c>
      <c r="R1221" s="8" t="e">
        <f t="shared" si="430"/>
        <v>#VALUE!</v>
      </c>
      <c r="S1221" s="8" t="e">
        <f t="shared" si="431"/>
        <v>#VALUE!</v>
      </c>
      <c r="T1221" s="8" t="e">
        <f t="shared" si="432"/>
        <v>#VALUE!</v>
      </c>
      <c r="U1221" s="8" t="e">
        <f t="shared" si="433"/>
        <v>#VALUE!</v>
      </c>
      <c r="V1221" s="8" t="e">
        <f t="shared" si="434"/>
        <v>#VALUE!</v>
      </c>
      <c r="W1221" s="8" t="e">
        <f t="shared" si="435"/>
        <v>#VALUE!</v>
      </c>
      <c r="X1221" s="11" t="e">
        <f t="shared" si="414"/>
        <v>#VALUE!</v>
      </c>
      <c r="Y1221" s="11" t="e">
        <f t="shared" si="415"/>
        <v>#VALUE!</v>
      </c>
      <c r="Z1221" s="11" t="e">
        <f t="shared" si="416"/>
        <v>#VALUE!</v>
      </c>
      <c r="AA1221" s="11" t="e">
        <f t="shared" si="417"/>
        <v>#VALUE!</v>
      </c>
      <c r="AB1221" s="11" t="e">
        <f t="shared" si="418"/>
        <v>#VALUE!</v>
      </c>
      <c r="AC1221" s="11" t="e">
        <f t="shared" si="419"/>
        <v>#VALUE!</v>
      </c>
      <c r="AD1221" s="11" t="e">
        <f t="shared" si="420"/>
        <v>#VALUE!</v>
      </c>
      <c r="AE1221" s="11" t="e">
        <f t="shared" si="421"/>
        <v>#VALUE!</v>
      </c>
      <c r="AF1221" s="11" t="e">
        <f t="shared" si="422"/>
        <v>#VALUE!</v>
      </c>
      <c r="AG1221" s="11" t="e">
        <f t="shared" si="423"/>
        <v>#VALUE!</v>
      </c>
      <c r="AH1221" s="11" t="e">
        <f t="shared" si="424"/>
        <v>#VALUE!</v>
      </c>
    </row>
    <row r="1222" spans="1:34">
      <c r="A1222" s="3">
        <v>71621</v>
      </c>
      <c r="B1222" s="4" t="s">
        <v>103</v>
      </c>
      <c r="C1222" s="4" t="s">
        <v>103</v>
      </c>
      <c r="D1222" s="4" t="s">
        <v>103</v>
      </c>
      <c r="E1222" s="4" t="s">
        <v>103</v>
      </c>
      <c r="F1222" s="9" t="s">
        <v>103</v>
      </c>
      <c r="G1222" s="11" t="s">
        <v>103</v>
      </c>
      <c r="H1222" s="9" t="s">
        <v>103</v>
      </c>
      <c r="I1222" s="9" t="s">
        <v>103</v>
      </c>
      <c r="J1222" s="9" t="s">
        <v>103</v>
      </c>
      <c r="K1222" s="9" t="s">
        <v>103</v>
      </c>
      <c r="L1222" s="9" t="s">
        <v>103</v>
      </c>
      <c r="M1222" s="7" t="e">
        <f t="shared" si="425"/>
        <v>#VALUE!</v>
      </c>
      <c r="N1222" s="8" t="e">
        <f t="shared" si="426"/>
        <v>#VALUE!</v>
      </c>
      <c r="O1222" s="8" t="e">
        <f t="shared" si="427"/>
        <v>#VALUE!</v>
      </c>
      <c r="P1222" s="8" t="e">
        <f t="shared" si="428"/>
        <v>#VALUE!</v>
      </c>
      <c r="Q1222" s="8" t="e">
        <f t="shared" si="429"/>
        <v>#VALUE!</v>
      </c>
      <c r="R1222" s="8" t="e">
        <f t="shared" si="430"/>
        <v>#VALUE!</v>
      </c>
      <c r="S1222" s="8" t="e">
        <f t="shared" si="431"/>
        <v>#VALUE!</v>
      </c>
      <c r="T1222" s="8" t="e">
        <f t="shared" si="432"/>
        <v>#VALUE!</v>
      </c>
      <c r="U1222" s="8" t="e">
        <f t="shared" si="433"/>
        <v>#VALUE!</v>
      </c>
      <c r="V1222" s="8" t="e">
        <f t="shared" si="434"/>
        <v>#VALUE!</v>
      </c>
      <c r="W1222" s="8" t="e">
        <f t="shared" si="435"/>
        <v>#VALUE!</v>
      </c>
      <c r="X1222" s="11" t="e">
        <f t="shared" si="414"/>
        <v>#VALUE!</v>
      </c>
      <c r="Y1222" s="11" t="e">
        <f t="shared" si="415"/>
        <v>#VALUE!</v>
      </c>
      <c r="Z1222" s="11" t="e">
        <f t="shared" si="416"/>
        <v>#VALUE!</v>
      </c>
      <c r="AA1222" s="11" t="e">
        <f t="shared" si="417"/>
        <v>#VALUE!</v>
      </c>
      <c r="AB1222" s="11" t="e">
        <f t="shared" si="418"/>
        <v>#VALUE!</v>
      </c>
      <c r="AC1222" s="11" t="e">
        <f t="shared" si="419"/>
        <v>#VALUE!</v>
      </c>
      <c r="AD1222" s="11" t="e">
        <f t="shared" si="420"/>
        <v>#VALUE!</v>
      </c>
      <c r="AE1222" s="11" t="e">
        <f t="shared" si="421"/>
        <v>#VALUE!</v>
      </c>
      <c r="AF1222" s="11" t="e">
        <f t="shared" si="422"/>
        <v>#VALUE!</v>
      </c>
      <c r="AG1222" s="11" t="e">
        <f t="shared" si="423"/>
        <v>#VALUE!</v>
      </c>
      <c r="AH1222" s="11" t="e">
        <f t="shared" si="424"/>
        <v>#VALUE!</v>
      </c>
    </row>
    <row r="1223" spans="1:34">
      <c r="A1223" s="3">
        <v>71650</v>
      </c>
      <c r="B1223" s="4" t="s">
        <v>103</v>
      </c>
      <c r="C1223" s="4" t="s">
        <v>103</v>
      </c>
      <c r="D1223" s="4" t="s">
        <v>103</v>
      </c>
      <c r="E1223" s="4" t="s">
        <v>103</v>
      </c>
      <c r="F1223" s="9" t="s">
        <v>103</v>
      </c>
      <c r="G1223" s="11" t="s">
        <v>103</v>
      </c>
      <c r="H1223" s="9" t="s">
        <v>103</v>
      </c>
      <c r="I1223" s="9" t="s">
        <v>103</v>
      </c>
      <c r="J1223" s="9" t="s">
        <v>103</v>
      </c>
      <c r="K1223" s="9" t="s">
        <v>103</v>
      </c>
      <c r="L1223" s="9" t="s">
        <v>103</v>
      </c>
      <c r="M1223" s="7" t="e">
        <f t="shared" si="425"/>
        <v>#VALUE!</v>
      </c>
      <c r="N1223" s="8" t="e">
        <f t="shared" si="426"/>
        <v>#VALUE!</v>
      </c>
      <c r="O1223" s="8" t="e">
        <f t="shared" si="427"/>
        <v>#VALUE!</v>
      </c>
      <c r="P1223" s="8" t="e">
        <f t="shared" si="428"/>
        <v>#VALUE!</v>
      </c>
      <c r="Q1223" s="8" t="e">
        <f t="shared" si="429"/>
        <v>#VALUE!</v>
      </c>
      <c r="R1223" s="8" t="e">
        <f t="shared" si="430"/>
        <v>#VALUE!</v>
      </c>
      <c r="S1223" s="8" t="e">
        <f t="shared" si="431"/>
        <v>#VALUE!</v>
      </c>
      <c r="T1223" s="8" t="e">
        <f t="shared" si="432"/>
        <v>#VALUE!</v>
      </c>
      <c r="U1223" s="8" t="e">
        <f t="shared" si="433"/>
        <v>#VALUE!</v>
      </c>
      <c r="V1223" s="8" t="e">
        <f t="shared" si="434"/>
        <v>#VALUE!</v>
      </c>
      <c r="W1223" s="8" t="e">
        <f t="shared" si="435"/>
        <v>#VALUE!</v>
      </c>
      <c r="X1223" s="11" t="e">
        <f t="shared" si="414"/>
        <v>#VALUE!</v>
      </c>
      <c r="Y1223" s="11" t="e">
        <f t="shared" si="415"/>
        <v>#VALUE!</v>
      </c>
      <c r="Z1223" s="11" t="e">
        <f t="shared" si="416"/>
        <v>#VALUE!</v>
      </c>
      <c r="AA1223" s="11" t="e">
        <f t="shared" si="417"/>
        <v>#VALUE!</v>
      </c>
      <c r="AB1223" s="11" t="e">
        <f t="shared" si="418"/>
        <v>#VALUE!</v>
      </c>
      <c r="AC1223" s="11" t="e">
        <f t="shared" si="419"/>
        <v>#VALUE!</v>
      </c>
      <c r="AD1223" s="11" t="e">
        <f t="shared" si="420"/>
        <v>#VALUE!</v>
      </c>
      <c r="AE1223" s="11" t="e">
        <f t="shared" si="421"/>
        <v>#VALUE!</v>
      </c>
      <c r="AF1223" s="11" t="e">
        <f t="shared" si="422"/>
        <v>#VALUE!</v>
      </c>
      <c r="AG1223" s="11" t="e">
        <f t="shared" si="423"/>
        <v>#VALUE!</v>
      </c>
      <c r="AH1223" s="11" t="e">
        <f t="shared" si="424"/>
        <v>#VALUE!</v>
      </c>
    </row>
    <row r="1224" spans="1:34">
      <c r="A1224" s="3">
        <v>71681</v>
      </c>
      <c r="B1224" s="4" t="s">
        <v>103</v>
      </c>
      <c r="C1224" s="4" t="s">
        <v>103</v>
      </c>
      <c r="D1224" s="4" t="s">
        <v>103</v>
      </c>
      <c r="E1224" s="4" t="s">
        <v>103</v>
      </c>
      <c r="F1224" s="9" t="s">
        <v>103</v>
      </c>
      <c r="G1224" s="11" t="s">
        <v>103</v>
      </c>
      <c r="H1224" s="9" t="s">
        <v>103</v>
      </c>
      <c r="I1224" s="9" t="s">
        <v>103</v>
      </c>
      <c r="J1224" s="9" t="s">
        <v>103</v>
      </c>
      <c r="K1224" s="9" t="s">
        <v>103</v>
      </c>
      <c r="L1224" s="9" t="s">
        <v>103</v>
      </c>
      <c r="M1224" s="7" t="e">
        <f t="shared" si="425"/>
        <v>#VALUE!</v>
      </c>
      <c r="N1224" s="8" t="e">
        <f t="shared" si="426"/>
        <v>#VALUE!</v>
      </c>
      <c r="O1224" s="8" t="e">
        <f t="shared" si="427"/>
        <v>#VALUE!</v>
      </c>
      <c r="P1224" s="8" t="e">
        <f t="shared" si="428"/>
        <v>#VALUE!</v>
      </c>
      <c r="Q1224" s="8" t="e">
        <f t="shared" si="429"/>
        <v>#VALUE!</v>
      </c>
      <c r="R1224" s="8" t="e">
        <f t="shared" si="430"/>
        <v>#VALUE!</v>
      </c>
      <c r="S1224" s="8" t="e">
        <f t="shared" si="431"/>
        <v>#VALUE!</v>
      </c>
      <c r="T1224" s="8" t="e">
        <f t="shared" si="432"/>
        <v>#VALUE!</v>
      </c>
      <c r="U1224" s="8" t="e">
        <f t="shared" si="433"/>
        <v>#VALUE!</v>
      </c>
      <c r="V1224" s="8" t="e">
        <f t="shared" si="434"/>
        <v>#VALUE!</v>
      </c>
      <c r="W1224" s="8" t="e">
        <f t="shared" si="435"/>
        <v>#VALUE!</v>
      </c>
      <c r="X1224" s="11" t="e">
        <f t="shared" si="414"/>
        <v>#VALUE!</v>
      </c>
      <c r="Y1224" s="11" t="e">
        <f t="shared" si="415"/>
        <v>#VALUE!</v>
      </c>
      <c r="Z1224" s="11" t="e">
        <f t="shared" si="416"/>
        <v>#VALUE!</v>
      </c>
      <c r="AA1224" s="11" t="e">
        <f t="shared" si="417"/>
        <v>#VALUE!</v>
      </c>
      <c r="AB1224" s="11" t="e">
        <f t="shared" si="418"/>
        <v>#VALUE!</v>
      </c>
      <c r="AC1224" s="11" t="e">
        <f t="shared" si="419"/>
        <v>#VALUE!</v>
      </c>
      <c r="AD1224" s="11" t="e">
        <f t="shared" si="420"/>
        <v>#VALUE!</v>
      </c>
      <c r="AE1224" s="11" t="e">
        <f t="shared" si="421"/>
        <v>#VALUE!</v>
      </c>
      <c r="AF1224" s="11" t="e">
        <f t="shared" si="422"/>
        <v>#VALUE!</v>
      </c>
      <c r="AG1224" s="11" t="e">
        <f t="shared" si="423"/>
        <v>#VALUE!</v>
      </c>
      <c r="AH1224" s="11" t="e">
        <f t="shared" si="424"/>
        <v>#VALUE!</v>
      </c>
    </row>
    <row r="1225" spans="1:34">
      <c r="A1225" s="3">
        <v>71711</v>
      </c>
      <c r="B1225" s="4" t="s">
        <v>103</v>
      </c>
      <c r="C1225" s="4" t="s">
        <v>103</v>
      </c>
      <c r="D1225" s="4" t="s">
        <v>103</v>
      </c>
      <c r="E1225" s="4" t="s">
        <v>103</v>
      </c>
      <c r="F1225" s="9" t="s">
        <v>103</v>
      </c>
      <c r="G1225" s="11" t="s">
        <v>103</v>
      </c>
      <c r="H1225" s="9" t="s">
        <v>103</v>
      </c>
      <c r="I1225" s="9" t="s">
        <v>103</v>
      </c>
      <c r="J1225" s="9" t="s">
        <v>103</v>
      </c>
      <c r="K1225" s="9" t="s">
        <v>103</v>
      </c>
      <c r="L1225" s="9" t="s">
        <v>103</v>
      </c>
      <c r="M1225" s="7" t="e">
        <f t="shared" si="425"/>
        <v>#VALUE!</v>
      </c>
      <c r="N1225" s="8" t="e">
        <f t="shared" si="426"/>
        <v>#VALUE!</v>
      </c>
      <c r="O1225" s="8" t="e">
        <f t="shared" si="427"/>
        <v>#VALUE!</v>
      </c>
      <c r="P1225" s="8" t="e">
        <f t="shared" si="428"/>
        <v>#VALUE!</v>
      </c>
      <c r="Q1225" s="8" t="e">
        <f t="shared" si="429"/>
        <v>#VALUE!</v>
      </c>
      <c r="R1225" s="8" t="e">
        <f t="shared" si="430"/>
        <v>#VALUE!</v>
      </c>
      <c r="S1225" s="8" t="e">
        <f t="shared" si="431"/>
        <v>#VALUE!</v>
      </c>
      <c r="T1225" s="8" t="e">
        <f t="shared" si="432"/>
        <v>#VALUE!</v>
      </c>
      <c r="U1225" s="8" t="e">
        <f t="shared" si="433"/>
        <v>#VALUE!</v>
      </c>
      <c r="V1225" s="8" t="e">
        <f t="shared" si="434"/>
        <v>#VALUE!</v>
      </c>
      <c r="W1225" s="8" t="e">
        <f t="shared" si="435"/>
        <v>#VALUE!</v>
      </c>
      <c r="X1225" s="11" t="e">
        <f t="shared" si="414"/>
        <v>#VALUE!</v>
      </c>
      <c r="Y1225" s="11" t="e">
        <f t="shared" si="415"/>
        <v>#VALUE!</v>
      </c>
      <c r="Z1225" s="11" t="e">
        <f t="shared" si="416"/>
        <v>#VALUE!</v>
      </c>
      <c r="AA1225" s="11" t="e">
        <f t="shared" si="417"/>
        <v>#VALUE!</v>
      </c>
      <c r="AB1225" s="11" t="e">
        <f t="shared" si="418"/>
        <v>#VALUE!</v>
      </c>
      <c r="AC1225" s="11" t="e">
        <f t="shared" si="419"/>
        <v>#VALUE!</v>
      </c>
      <c r="AD1225" s="11" t="e">
        <f t="shared" si="420"/>
        <v>#VALUE!</v>
      </c>
      <c r="AE1225" s="11" t="e">
        <f t="shared" si="421"/>
        <v>#VALUE!</v>
      </c>
      <c r="AF1225" s="11" t="e">
        <f t="shared" si="422"/>
        <v>#VALUE!</v>
      </c>
      <c r="AG1225" s="11" t="e">
        <f t="shared" si="423"/>
        <v>#VALUE!</v>
      </c>
      <c r="AH1225" s="11" t="e">
        <f t="shared" si="424"/>
        <v>#VALUE!</v>
      </c>
    </row>
    <row r="1226" spans="1:34">
      <c r="A1226" s="3">
        <v>71742</v>
      </c>
      <c r="B1226" s="4" t="s">
        <v>103</v>
      </c>
      <c r="C1226" s="4" t="s">
        <v>103</v>
      </c>
      <c r="D1226" s="4" t="s">
        <v>103</v>
      </c>
      <c r="E1226" s="4" t="s">
        <v>103</v>
      </c>
      <c r="F1226" s="9" t="s">
        <v>103</v>
      </c>
      <c r="G1226" s="11" t="s">
        <v>103</v>
      </c>
      <c r="H1226" s="9" t="s">
        <v>103</v>
      </c>
      <c r="I1226" s="9" t="s">
        <v>103</v>
      </c>
      <c r="J1226" s="9" t="s">
        <v>103</v>
      </c>
      <c r="K1226" s="9" t="s">
        <v>103</v>
      </c>
      <c r="L1226" s="9" t="s">
        <v>103</v>
      </c>
      <c r="M1226" s="7" t="e">
        <f t="shared" si="425"/>
        <v>#VALUE!</v>
      </c>
      <c r="N1226" s="8" t="e">
        <f t="shared" si="426"/>
        <v>#VALUE!</v>
      </c>
      <c r="O1226" s="8" t="e">
        <f t="shared" si="427"/>
        <v>#VALUE!</v>
      </c>
      <c r="P1226" s="8" t="e">
        <f t="shared" si="428"/>
        <v>#VALUE!</v>
      </c>
      <c r="Q1226" s="8" t="e">
        <f t="shared" si="429"/>
        <v>#VALUE!</v>
      </c>
      <c r="R1226" s="8" t="e">
        <f t="shared" si="430"/>
        <v>#VALUE!</v>
      </c>
      <c r="S1226" s="8" t="e">
        <f t="shared" si="431"/>
        <v>#VALUE!</v>
      </c>
      <c r="T1226" s="8" t="e">
        <f t="shared" si="432"/>
        <v>#VALUE!</v>
      </c>
      <c r="U1226" s="8" t="e">
        <f t="shared" si="433"/>
        <v>#VALUE!</v>
      </c>
      <c r="V1226" s="8" t="e">
        <f t="shared" si="434"/>
        <v>#VALUE!</v>
      </c>
      <c r="W1226" s="8" t="e">
        <f t="shared" si="435"/>
        <v>#VALUE!</v>
      </c>
      <c r="X1226" s="11" t="e">
        <f t="shared" si="414"/>
        <v>#VALUE!</v>
      </c>
      <c r="Y1226" s="11" t="e">
        <f t="shared" si="415"/>
        <v>#VALUE!</v>
      </c>
      <c r="Z1226" s="11" t="e">
        <f t="shared" si="416"/>
        <v>#VALUE!</v>
      </c>
      <c r="AA1226" s="11" t="e">
        <f t="shared" si="417"/>
        <v>#VALUE!</v>
      </c>
      <c r="AB1226" s="11" t="e">
        <f t="shared" si="418"/>
        <v>#VALUE!</v>
      </c>
      <c r="AC1226" s="11" t="e">
        <f t="shared" si="419"/>
        <v>#VALUE!</v>
      </c>
      <c r="AD1226" s="11" t="e">
        <f t="shared" si="420"/>
        <v>#VALUE!</v>
      </c>
      <c r="AE1226" s="11" t="e">
        <f t="shared" si="421"/>
        <v>#VALUE!</v>
      </c>
      <c r="AF1226" s="11" t="e">
        <f t="shared" si="422"/>
        <v>#VALUE!</v>
      </c>
      <c r="AG1226" s="11" t="e">
        <f t="shared" si="423"/>
        <v>#VALUE!</v>
      </c>
      <c r="AH1226" s="11" t="e">
        <f t="shared" si="424"/>
        <v>#VALUE!</v>
      </c>
    </row>
    <row r="1227" spans="1:34">
      <c r="A1227" s="3">
        <v>71772</v>
      </c>
      <c r="B1227" s="4" t="s">
        <v>103</v>
      </c>
      <c r="C1227" s="4" t="s">
        <v>103</v>
      </c>
      <c r="D1227" s="4" t="s">
        <v>103</v>
      </c>
      <c r="E1227" s="4" t="s">
        <v>103</v>
      </c>
      <c r="F1227" s="9" t="s">
        <v>103</v>
      </c>
      <c r="G1227" s="11" t="s">
        <v>103</v>
      </c>
      <c r="H1227" s="9" t="s">
        <v>103</v>
      </c>
      <c r="I1227" s="9" t="s">
        <v>103</v>
      </c>
      <c r="J1227" s="9" t="s">
        <v>103</v>
      </c>
      <c r="K1227" s="9" t="s">
        <v>103</v>
      </c>
      <c r="L1227" s="9" t="s">
        <v>103</v>
      </c>
      <c r="M1227" s="7" t="e">
        <f t="shared" si="425"/>
        <v>#VALUE!</v>
      </c>
      <c r="N1227" s="8" t="e">
        <f t="shared" si="426"/>
        <v>#VALUE!</v>
      </c>
      <c r="O1227" s="8" t="e">
        <f t="shared" si="427"/>
        <v>#VALUE!</v>
      </c>
      <c r="P1227" s="8" t="e">
        <f t="shared" si="428"/>
        <v>#VALUE!</v>
      </c>
      <c r="Q1227" s="8" t="e">
        <f t="shared" si="429"/>
        <v>#VALUE!</v>
      </c>
      <c r="R1227" s="8" t="e">
        <f t="shared" si="430"/>
        <v>#VALUE!</v>
      </c>
      <c r="S1227" s="8" t="e">
        <f t="shared" si="431"/>
        <v>#VALUE!</v>
      </c>
      <c r="T1227" s="8" t="e">
        <f t="shared" si="432"/>
        <v>#VALUE!</v>
      </c>
      <c r="U1227" s="8" t="e">
        <f t="shared" si="433"/>
        <v>#VALUE!</v>
      </c>
      <c r="V1227" s="8" t="e">
        <f t="shared" si="434"/>
        <v>#VALUE!</v>
      </c>
      <c r="W1227" s="8" t="e">
        <f t="shared" si="435"/>
        <v>#VALUE!</v>
      </c>
      <c r="X1227" s="11" t="e">
        <f t="shared" si="414"/>
        <v>#VALUE!</v>
      </c>
      <c r="Y1227" s="11" t="e">
        <f t="shared" si="415"/>
        <v>#VALUE!</v>
      </c>
      <c r="Z1227" s="11" t="e">
        <f t="shared" si="416"/>
        <v>#VALUE!</v>
      </c>
      <c r="AA1227" s="11" t="e">
        <f t="shared" si="417"/>
        <v>#VALUE!</v>
      </c>
      <c r="AB1227" s="11" t="e">
        <f t="shared" si="418"/>
        <v>#VALUE!</v>
      </c>
      <c r="AC1227" s="11" t="e">
        <f t="shared" si="419"/>
        <v>#VALUE!</v>
      </c>
      <c r="AD1227" s="11" t="e">
        <f t="shared" si="420"/>
        <v>#VALUE!</v>
      </c>
      <c r="AE1227" s="11" t="e">
        <f t="shared" si="421"/>
        <v>#VALUE!</v>
      </c>
      <c r="AF1227" s="11" t="e">
        <f t="shared" si="422"/>
        <v>#VALUE!</v>
      </c>
      <c r="AG1227" s="11" t="e">
        <f t="shared" si="423"/>
        <v>#VALUE!</v>
      </c>
      <c r="AH1227" s="11" t="e">
        <f t="shared" si="424"/>
        <v>#VALUE!</v>
      </c>
    </row>
    <row r="1228" spans="1:34">
      <c r="A1228" s="3">
        <v>71803</v>
      </c>
      <c r="B1228" s="4" t="s">
        <v>103</v>
      </c>
      <c r="C1228" s="4" t="s">
        <v>103</v>
      </c>
      <c r="D1228" s="4" t="s">
        <v>103</v>
      </c>
      <c r="E1228" s="4" t="s">
        <v>103</v>
      </c>
      <c r="F1228" s="9" t="s">
        <v>103</v>
      </c>
      <c r="G1228" s="11" t="s">
        <v>103</v>
      </c>
      <c r="H1228" s="9" t="s">
        <v>103</v>
      </c>
      <c r="I1228" s="9" t="s">
        <v>103</v>
      </c>
      <c r="J1228" s="9" t="s">
        <v>103</v>
      </c>
      <c r="K1228" s="9" t="s">
        <v>103</v>
      </c>
      <c r="L1228" s="9" t="s">
        <v>103</v>
      </c>
      <c r="M1228" s="7" t="e">
        <f t="shared" si="425"/>
        <v>#VALUE!</v>
      </c>
      <c r="N1228" s="8" t="e">
        <f t="shared" si="426"/>
        <v>#VALUE!</v>
      </c>
      <c r="O1228" s="8" t="e">
        <f t="shared" si="427"/>
        <v>#VALUE!</v>
      </c>
      <c r="P1228" s="8" t="e">
        <f t="shared" si="428"/>
        <v>#VALUE!</v>
      </c>
      <c r="Q1228" s="8" t="e">
        <f t="shared" si="429"/>
        <v>#VALUE!</v>
      </c>
      <c r="R1228" s="8" t="e">
        <f t="shared" si="430"/>
        <v>#VALUE!</v>
      </c>
      <c r="S1228" s="8" t="e">
        <f t="shared" si="431"/>
        <v>#VALUE!</v>
      </c>
      <c r="T1228" s="8" t="e">
        <f t="shared" si="432"/>
        <v>#VALUE!</v>
      </c>
      <c r="U1228" s="8" t="e">
        <f t="shared" si="433"/>
        <v>#VALUE!</v>
      </c>
      <c r="V1228" s="8" t="e">
        <f t="shared" si="434"/>
        <v>#VALUE!</v>
      </c>
      <c r="W1228" s="8" t="e">
        <f t="shared" si="435"/>
        <v>#VALUE!</v>
      </c>
      <c r="X1228" s="11" t="e">
        <f t="shared" si="414"/>
        <v>#VALUE!</v>
      </c>
      <c r="Y1228" s="11" t="e">
        <f t="shared" si="415"/>
        <v>#VALUE!</v>
      </c>
      <c r="Z1228" s="11" t="e">
        <f t="shared" si="416"/>
        <v>#VALUE!</v>
      </c>
      <c r="AA1228" s="11" t="e">
        <f t="shared" si="417"/>
        <v>#VALUE!</v>
      </c>
      <c r="AB1228" s="11" t="e">
        <f t="shared" si="418"/>
        <v>#VALUE!</v>
      </c>
      <c r="AC1228" s="11" t="e">
        <f t="shared" si="419"/>
        <v>#VALUE!</v>
      </c>
      <c r="AD1228" s="11" t="e">
        <f t="shared" si="420"/>
        <v>#VALUE!</v>
      </c>
      <c r="AE1228" s="11" t="e">
        <f t="shared" si="421"/>
        <v>#VALUE!</v>
      </c>
      <c r="AF1228" s="11" t="e">
        <f t="shared" si="422"/>
        <v>#VALUE!</v>
      </c>
      <c r="AG1228" s="11" t="e">
        <f t="shared" si="423"/>
        <v>#VALUE!</v>
      </c>
      <c r="AH1228" s="11" t="e">
        <f t="shared" si="424"/>
        <v>#VALUE!</v>
      </c>
    </row>
    <row r="1229" spans="1:34">
      <c r="A1229" s="3">
        <v>71834</v>
      </c>
      <c r="B1229" s="4" t="s">
        <v>103</v>
      </c>
      <c r="C1229" s="4" t="s">
        <v>103</v>
      </c>
      <c r="D1229" s="4" t="s">
        <v>103</v>
      </c>
      <c r="E1229" s="4" t="s">
        <v>103</v>
      </c>
      <c r="F1229" s="9" t="s">
        <v>103</v>
      </c>
      <c r="G1229" s="11" t="s">
        <v>103</v>
      </c>
      <c r="H1229" s="9" t="s">
        <v>103</v>
      </c>
      <c r="I1229" s="9" t="s">
        <v>103</v>
      </c>
      <c r="J1229" s="9" t="s">
        <v>103</v>
      </c>
      <c r="K1229" s="9" t="s">
        <v>103</v>
      </c>
      <c r="L1229" s="9" t="s">
        <v>103</v>
      </c>
      <c r="M1229" s="7" t="e">
        <f t="shared" si="425"/>
        <v>#VALUE!</v>
      </c>
      <c r="N1229" s="8" t="e">
        <f t="shared" si="426"/>
        <v>#VALUE!</v>
      </c>
      <c r="O1229" s="8" t="e">
        <f t="shared" si="427"/>
        <v>#VALUE!</v>
      </c>
      <c r="P1229" s="8" t="e">
        <f t="shared" si="428"/>
        <v>#VALUE!</v>
      </c>
      <c r="Q1229" s="8" t="e">
        <f t="shared" si="429"/>
        <v>#VALUE!</v>
      </c>
      <c r="R1229" s="8" t="e">
        <f t="shared" si="430"/>
        <v>#VALUE!</v>
      </c>
      <c r="S1229" s="8" t="e">
        <f t="shared" si="431"/>
        <v>#VALUE!</v>
      </c>
      <c r="T1229" s="8" t="e">
        <f t="shared" si="432"/>
        <v>#VALUE!</v>
      </c>
      <c r="U1229" s="8" t="e">
        <f t="shared" si="433"/>
        <v>#VALUE!</v>
      </c>
      <c r="V1229" s="8" t="e">
        <f t="shared" si="434"/>
        <v>#VALUE!</v>
      </c>
      <c r="W1229" s="8" t="e">
        <f t="shared" si="435"/>
        <v>#VALUE!</v>
      </c>
      <c r="X1229" s="11" t="e">
        <f t="shared" si="414"/>
        <v>#VALUE!</v>
      </c>
      <c r="Y1229" s="11" t="e">
        <f t="shared" si="415"/>
        <v>#VALUE!</v>
      </c>
      <c r="Z1229" s="11" t="e">
        <f t="shared" si="416"/>
        <v>#VALUE!</v>
      </c>
      <c r="AA1229" s="11" t="e">
        <f t="shared" si="417"/>
        <v>#VALUE!</v>
      </c>
      <c r="AB1229" s="11" t="e">
        <f t="shared" si="418"/>
        <v>#VALUE!</v>
      </c>
      <c r="AC1229" s="11" t="e">
        <f t="shared" si="419"/>
        <v>#VALUE!</v>
      </c>
      <c r="AD1229" s="11" t="e">
        <f t="shared" si="420"/>
        <v>#VALUE!</v>
      </c>
      <c r="AE1229" s="11" t="e">
        <f t="shared" si="421"/>
        <v>#VALUE!</v>
      </c>
      <c r="AF1229" s="11" t="e">
        <f t="shared" si="422"/>
        <v>#VALUE!</v>
      </c>
      <c r="AG1229" s="11" t="e">
        <f t="shared" si="423"/>
        <v>#VALUE!</v>
      </c>
      <c r="AH1229" s="11" t="e">
        <f t="shared" si="424"/>
        <v>#VALUE!</v>
      </c>
    </row>
    <row r="1230" spans="1:34">
      <c r="A1230" s="3">
        <v>71864</v>
      </c>
      <c r="B1230" s="4" t="s">
        <v>103</v>
      </c>
      <c r="C1230" s="4" t="s">
        <v>103</v>
      </c>
      <c r="D1230" s="4" t="s">
        <v>103</v>
      </c>
      <c r="E1230" s="4" t="s">
        <v>103</v>
      </c>
      <c r="F1230" s="9" t="s">
        <v>103</v>
      </c>
      <c r="G1230" s="11" t="s">
        <v>103</v>
      </c>
      <c r="H1230" s="9" t="s">
        <v>103</v>
      </c>
      <c r="I1230" s="9" t="s">
        <v>103</v>
      </c>
      <c r="J1230" s="9" t="s">
        <v>103</v>
      </c>
      <c r="K1230" s="9" t="s">
        <v>103</v>
      </c>
      <c r="L1230" s="9" t="s">
        <v>103</v>
      </c>
      <c r="M1230" s="7" t="e">
        <f t="shared" si="425"/>
        <v>#VALUE!</v>
      </c>
      <c r="N1230" s="8" t="e">
        <f t="shared" si="426"/>
        <v>#VALUE!</v>
      </c>
      <c r="O1230" s="8" t="e">
        <f t="shared" si="427"/>
        <v>#VALUE!</v>
      </c>
      <c r="P1230" s="8" t="e">
        <f t="shared" si="428"/>
        <v>#VALUE!</v>
      </c>
      <c r="Q1230" s="8" t="e">
        <f t="shared" si="429"/>
        <v>#VALUE!</v>
      </c>
      <c r="R1230" s="8" t="e">
        <f t="shared" si="430"/>
        <v>#VALUE!</v>
      </c>
      <c r="S1230" s="8" t="e">
        <f t="shared" si="431"/>
        <v>#VALUE!</v>
      </c>
      <c r="T1230" s="8" t="e">
        <f t="shared" si="432"/>
        <v>#VALUE!</v>
      </c>
      <c r="U1230" s="8" t="e">
        <f t="shared" si="433"/>
        <v>#VALUE!</v>
      </c>
      <c r="V1230" s="8" t="e">
        <f t="shared" si="434"/>
        <v>#VALUE!</v>
      </c>
      <c r="W1230" s="8" t="e">
        <f t="shared" si="435"/>
        <v>#VALUE!</v>
      </c>
      <c r="X1230" s="11" t="e">
        <f t="shared" si="414"/>
        <v>#VALUE!</v>
      </c>
      <c r="Y1230" s="11" t="e">
        <f t="shared" si="415"/>
        <v>#VALUE!</v>
      </c>
      <c r="Z1230" s="11" t="e">
        <f t="shared" si="416"/>
        <v>#VALUE!</v>
      </c>
      <c r="AA1230" s="11" t="e">
        <f t="shared" si="417"/>
        <v>#VALUE!</v>
      </c>
      <c r="AB1230" s="11" t="e">
        <f t="shared" si="418"/>
        <v>#VALUE!</v>
      </c>
      <c r="AC1230" s="11" t="e">
        <f t="shared" si="419"/>
        <v>#VALUE!</v>
      </c>
      <c r="AD1230" s="11" t="e">
        <f t="shared" si="420"/>
        <v>#VALUE!</v>
      </c>
      <c r="AE1230" s="11" t="e">
        <f t="shared" si="421"/>
        <v>#VALUE!</v>
      </c>
      <c r="AF1230" s="11" t="e">
        <f t="shared" si="422"/>
        <v>#VALUE!</v>
      </c>
      <c r="AG1230" s="11" t="e">
        <f t="shared" si="423"/>
        <v>#VALUE!</v>
      </c>
      <c r="AH1230" s="11" t="e">
        <f t="shared" si="424"/>
        <v>#VALUE!</v>
      </c>
    </row>
    <row r="1231" spans="1:34">
      <c r="A1231" s="3">
        <v>71895</v>
      </c>
      <c r="B1231" s="4" t="s">
        <v>103</v>
      </c>
      <c r="C1231" s="4" t="s">
        <v>103</v>
      </c>
      <c r="D1231" s="4" t="s">
        <v>103</v>
      </c>
      <c r="E1231" s="4" t="s">
        <v>103</v>
      </c>
      <c r="F1231" s="9" t="s">
        <v>103</v>
      </c>
      <c r="G1231" s="11" t="s">
        <v>103</v>
      </c>
      <c r="H1231" s="9" t="s">
        <v>103</v>
      </c>
      <c r="I1231" s="9" t="s">
        <v>103</v>
      </c>
      <c r="J1231" s="9" t="s">
        <v>103</v>
      </c>
      <c r="K1231" s="9" t="s">
        <v>103</v>
      </c>
      <c r="L1231" s="9" t="s">
        <v>103</v>
      </c>
      <c r="M1231" s="7" t="e">
        <f t="shared" si="425"/>
        <v>#VALUE!</v>
      </c>
      <c r="N1231" s="8" t="e">
        <f t="shared" si="426"/>
        <v>#VALUE!</v>
      </c>
      <c r="O1231" s="8" t="e">
        <f t="shared" si="427"/>
        <v>#VALUE!</v>
      </c>
      <c r="P1231" s="8" t="e">
        <f t="shared" si="428"/>
        <v>#VALUE!</v>
      </c>
      <c r="Q1231" s="8" t="e">
        <f t="shared" si="429"/>
        <v>#VALUE!</v>
      </c>
      <c r="R1231" s="8" t="e">
        <f t="shared" si="430"/>
        <v>#VALUE!</v>
      </c>
      <c r="S1231" s="8" t="e">
        <f t="shared" si="431"/>
        <v>#VALUE!</v>
      </c>
      <c r="T1231" s="8" t="e">
        <f t="shared" si="432"/>
        <v>#VALUE!</v>
      </c>
      <c r="U1231" s="8" t="e">
        <f t="shared" si="433"/>
        <v>#VALUE!</v>
      </c>
      <c r="V1231" s="8" t="e">
        <f t="shared" si="434"/>
        <v>#VALUE!</v>
      </c>
      <c r="W1231" s="8" t="e">
        <f t="shared" si="435"/>
        <v>#VALUE!</v>
      </c>
      <c r="X1231" s="11" t="e">
        <f t="shared" si="414"/>
        <v>#VALUE!</v>
      </c>
      <c r="Y1231" s="11" t="e">
        <f t="shared" si="415"/>
        <v>#VALUE!</v>
      </c>
      <c r="Z1231" s="11" t="e">
        <f t="shared" si="416"/>
        <v>#VALUE!</v>
      </c>
      <c r="AA1231" s="11" t="e">
        <f t="shared" si="417"/>
        <v>#VALUE!</v>
      </c>
      <c r="AB1231" s="11" t="e">
        <f t="shared" si="418"/>
        <v>#VALUE!</v>
      </c>
      <c r="AC1231" s="11" t="e">
        <f t="shared" si="419"/>
        <v>#VALUE!</v>
      </c>
      <c r="AD1231" s="11" t="e">
        <f t="shared" si="420"/>
        <v>#VALUE!</v>
      </c>
      <c r="AE1231" s="11" t="e">
        <f t="shared" si="421"/>
        <v>#VALUE!</v>
      </c>
      <c r="AF1231" s="11" t="e">
        <f t="shared" si="422"/>
        <v>#VALUE!</v>
      </c>
      <c r="AG1231" s="11" t="e">
        <f t="shared" si="423"/>
        <v>#VALUE!</v>
      </c>
      <c r="AH1231" s="11" t="e">
        <f t="shared" si="424"/>
        <v>#VALUE!</v>
      </c>
    </row>
    <row r="1232" spans="1:34">
      <c r="A1232" s="3">
        <v>71925</v>
      </c>
      <c r="B1232" s="4" t="s">
        <v>103</v>
      </c>
      <c r="C1232" s="4" t="s">
        <v>103</v>
      </c>
      <c r="D1232" s="4" t="s">
        <v>103</v>
      </c>
      <c r="E1232" s="4" t="s">
        <v>103</v>
      </c>
      <c r="F1232" s="9" t="s">
        <v>103</v>
      </c>
      <c r="G1232" s="11" t="s">
        <v>103</v>
      </c>
      <c r="H1232" s="9" t="s">
        <v>103</v>
      </c>
      <c r="I1232" s="9" t="s">
        <v>103</v>
      </c>
      <c r="J1232" s="9" t="s">
        <v>103</v>
      </c>
      <c r="K1232" s="9" t="s">
        <v>103</v>
      </c>
      <c r="L1232" s="9" t="s">
        <v>103</v>
      </c>
      <c r="M1232" s="7" t="e">
        <f t="shared" si="425"/>
        <v>#VALUE!</v>
      </c>
      <c r="N1232" s="8" t="e">
        <f t="shared" si="426"/>
        <v>#VALUE!</v>
      </c>
      <c r="O1232" s="8" t="e">
        <f t="shared" si="427"/>
        <v>#VALUE!</v>
      </c>
      <c r="P1232" s="8" t="e">
        <f t="shared" si="428"/>
        <v>#VALUE!</v>
      </c>
      <c r="Q1232" s="8" t="e">
        <f t="shared" si="429"/>
        <v>#VALUE!</v>
      </c>
      <c r="R1232" s="8" t="e">
        <f t="shared" si="430"/>
        <v>#VALUE!</v>
      </c>
      <c r="S1232" s="8" t="e">
        <f t="shared" si="431"/>
        <v>#VALUE!</v>
      </c>
      <c r="T1232" s="8" t="e">
        <f t="shared" si="432"/>
        <v>#VALUE!</v>
      </c>
      <c r="U1232" s="8" t="e">
        <f t="shared" si="433"/>
        <v>#VALUE!</v>
      </c>
      <c r="V1232" s="8" t="e">
        <f t="shared" si="434"/>
        <v>#VALUE!</v>
      </c>
      <c r="W1232" s="8" t="e">
        <f t="shared" si="435"/>
        <v>#VALUE!</v>
      </c>
      <c r="X1232" s="11" t="e">
        <f t="shared" ref="X1232:X1295" si="436">(M1232/M1220)-1</f>
        <v>#VALUE!</v>
      </c>
      <c r="Y1232" s="11" t="e">
        <f t="shared" ref="Y1232:Y1295" si="437">(N1232/N1220)-1</f>
        <v>#VALUE!</v>
      </c>
      <c r="Z1232" s="11" t="e">
        <f t="shared" ref="Z1232:Z1295" si="438">(O1232/O1220)-1</f>
        <v>#VALUE!</v>
      </c>
      <c r="AA1232" s="11" t="e">
        <f t="shared" ref="AA1232:AA1295" si="439">(P1232/P1220)-1</f>
        <v>#VALUE!</v>
      </c>
      <c r="AB1232" s="11" t="e">
        <f t="shared" ref="AB1232:AB1295" si="440">(Q1232/Q1220)-1</f>
        <v>#VALUE!</v>
      </c>
      <c r="AC1232" s="11" t="e">
        <f t="shared" ref="AC1232:AC1295" si="441">(R1232/R1220)-1</f>
        <v>#VALUE!</v>
      </c>
      <c r="AD1232" s="11" t="e">
        <f t="shared" ref="AD1232:AD1295" si="442">(S1232/S1220)-1</f>
        <v>#VALUE!</v>
      </c>
      <c r="AE1232" s="11" t="e">
        <f t="shared" ref="AE1232:AE1295" si="443">(T1232/T1220)-1</f>
        <v>#VALUE!</v>
      </c>
      <c r="AF1232" s="11" t="e">
        <f t="shared" ref="AF1232:AF1295" si="444">(U1232/U1220)-1</f>
        <v>#VALUE!</v>
      </c>
      <c r="AG1232" s="11" t="e">
        <f t="shared" ref="AG1232:AG1295" si="445">(V1232/V1220)-1</f>
        <v>#VALUE!</v>
      </c>
      <c r="AH1232" s="11" t="e">
        <f t="shared" ref="AH1232:AH1295" si="446">(W1232/W1220)-1</f>
        <v>#VALUE!</v>
      </c>
    </row>
    <row r="1233" spans="1:34">
      <c r="A1233" s="3">
        <v>71956</v>
      </c>
      <c r="B1233" s="4" t="s">
        <v>103</v>
      </c>
      <c r="C1233" s="4" t="s">
        <v>103</v>
      </c>
      <c r="D1233" s="4" t="s">
        <v>103</v>
      </c>
      <c r="E1233" s="4" t="s">
        <v>103</v>
      </c>
      <c r="F1233" s="9" t="s">
        <v>103</v>
      </c>
      <c r="G1233" s="11" t="s">
        <v>103</v>
      </c>
      <c r="H1233" s="9" t="s">
        <v>103</v>
      </c>
      <c r="I1233" s="9" t="s">
        <v>103</v>
      </c>
      <c r="J1233" s="9" t="s">
        <v>103</v>
      </c>
      <c r="K1233" s="9" t="s">
        <v>103</v>
      </c>
      <c r="L1233" s="9" t="s">
        <v>103</v>
      </c>
      <c r="M1233" s="7" t="e">
        <f t="shared" si="425"/>
        <v>#VALUE!</v>
      </c>
      <c r="N1233" s="8" t="e">
        <f t="shared" si="426"/>
        <v>#VALUE!</v>
      </c>
      <c r="O1233" s="8" t="e">
        <f t="shared" si="427"/>
        <v>#VALUE!</v>
      </c>
      <c r="P1233" s="8" t="e">
        <f t="shared" si="428"/>
        <v>#VALUE!</v>
      </c>
      <c r="Q1233" s="8" t="e">
        <f t="shared" si="429"/>
        <v>#VALUE!</v>
      </c>
      <c r="R1233" s="8" t="e">
        <f t="shared" si="430"/>
        <v>#VALUE!</v>
      </c>
      <c r="S1233" s="8" t="e">
        <f t="shared" si="431"/>
        <v>#VALUE!</v>
      </c>
      <c r="T1233" s="8" t="e">
        <f t="shared" si="432"/>
        <v>#VALUE!</v>
      </c>
      <c r="U1233" s="8" t="e">
        <f t="shared" si="433"/>
        <v>#VALUE!</v>
      </c>
      <c r="V1233" s="8" t="e">
        <f t="shared" si="434"/>
        <v>#VALUE!</v>
      </c>
      <c r="W1233" s="8" t="e">
        <f t="shared" si="435"/>
        <v>#VALUE!</v>
      </c>
      <c r="X1233" s="11" t="e">
        <f t="shared" si="436"/>
        <v>#VALUE!</v>
      </c>
      <c r="Y1233" s="11" t="e">
        <f t="shared" si="437"/>
        <v>#VALUE!</v>
      </c>
      <c r="Z1233" s="11" t="e">
        <f t="shared" si="438"/>
        <v>#VALUE!</v>
      </c>
      <c r="AA1233" s="11" t="e">
        <f t="shared" si="439"/>
        <v>#VALUE!</v>
      </c>
      <c r="AB1233" s="11" t="e">
        <f t="shared" si="440"/>
        <v>#VALUE!</v>
      </c>
      <c r="AC1233" s="11" t="e">
        <f t="shared" si="441"/>
        <v>#VALUE!</v>
      </c>
      <c r="AD1233" s="11" t="e">
        <f t="shared" si="442"/>
        <v>#VALUE!</v>
      </c>
      <c r="AE1233" s="11" t="e">
        <f t="shared" si="443"/>
        <v>#VALUE!</v>
      </c>
      <c r="AF1233" s="11" t="e">
        <f t="shared" si="444"/>
        <v>#VALUE!</v>
      </c>
      <c r="AG1233" s="11" t="e">
        <f t="shared" si="445"/>
        <v>#VALUE!</v>
      </c>
      <c r="AH1233" s="11" t="e">
        <f t="shared" si="446"/>
        <v>#VALUE!</v>
      </c>
    </row>
    <row r="1234" spans="1:34">
      <c r="A1234" s="3">
        <v>71987</v>
      </c>
      <c r="B1234" s="4" t="s">
        <v>103</v>
      </c>
      <c r="C1234" s="4" t="s">
        <v>103</v>
      </c>
      <c r="D1234" s="4" t="s">
        <v>103</v>
      </c>
      <c r="E1234" s="4" t="s">
        <v>103</v>
      </c>
      <c r="F1234" s="9" t="s">
        <v>103</v>
      </c>
      <c r="G1234" s="11" t="s">
        <v>103</v>
      </c>
      <c r="H1234" s="9" t="s">
        <v>103</v>
      </c>
      <c r="I1234" s="9" t="s">
        <v>103</v>
      </c>
      <c r="J1234" s="9" t="s">
        <v>103</v>
      </c>
      <c r="K1234" s="9" t="s">
        <v>103</v>
      </c>
      <c r="L1234" s="9" t="s">
        <v>103</v>
      </c>
      <c r="M1234" s="7" t="e">
        <f t="shared" si="425"/>
        <v>#VALUE!</v>
      </c>
      <c r="N1234" s="8" t="e">
        <f t="shared" si="426"/>
        <v>#VALUE!</v>
      </c>
      <c r="O1234" s="8" t="e">
        <f t="shared" si="427"/>
        <v>#VALUE!</v>
      </c>
      <c r="P1234" s="8" t="e">
        <f t="shared" si="428"/>
        <v>#VALUE!</v>
      </c>
      <c r="Q1234" s="8" t="e">
        <f t="shared" si="429"/>
        <v>#VALUE!</v>
      </c>
      <c r="R1234" s="8" t="e">
        <f t="shared" si="430"/>
        <v>#VALUE!</v>
      </c>
      <c r="S1234" s="8" t="e">
        <f t="shared" si="431"/>
        <v>#VALUE!</v>
      </c>
      <c r="T1234" s="8" t="e">
        <f t="shared" si="432"/>
        <v>#VALUE!</v>
      </c>
      <c r="U1234" s="8" t="e">
        <f t="shared" si="433"/>
        <v>#VALUE!</v>
      </c>
      <c r="V1234" s="8" t="e">
        <f t="shared" si="434"/>
        <v>#VALUE!</v>
      </c>
      <c r="W1234" s="8" t="e">
        <f t="shared" si="435"/>
        <v>#VALUE!</v>
      </c>
      <c r="X1234" s="11" t="e">
        <f t="shared" si="436"/>
        <v>#VALUE!</v>
      </c>
      <c r="Y1234" s="11" t="e">
        <f t="shared" si="437"/>
        <v>#VALUE!</v>
      </c>
      <c r="Z1234" s="11" t="e">
        <f t="shared" si="438"/>
        <v>#VALUE!</v>
      </c>
      <c r="AA1234" s="11" t="e">
        <f t="shared" si="439"/>
        <v>#VALUE!</v>
      </c>
      <c r="AB1234" s="11" t="e">
        <f t="shared" si="440"/>
        <v>#VALUE!</v>
      </c>
      <c r="AC1234" s="11" t="e">
        <f t="shared" si="441"/>
        <v>#VALUE!</v>
      </c>
      <c r="AD1234" s="11" t="e">
        <f t="shared" si="442"/>
        <v>#VALUE!</v>
      </c>
      <c r="AE1234" s="11" t="e">
        <f t="shared" si="443"/>
        <v>#VALUE!</v>
      </c>
      <c r="AF1234" s="11" t="e">
        <f t="shared" si="444"/>
        <v>#VALUE!</v>
      </c>
      <c r="AG1234" s="11" t="e">
        <f t="shared" si="445"/>
        <v>#VALUE!</v>
      </c>
      <c r="AH1234" s="11" t="e">
        <f t="shared" si="446"/>
        <v>#VALUE!</v>
      </c>
    </row>
    <row r="1235" spans="1:34">
      <c r="A1235" s="3">
        <v>72015</v>
      </c>
      <c r="B1235" s="4" t="s">
        <v>103</v>
      </c>
      <c r="C1235" s="4" t="s">
        <v>103</v>
      </c>
      <c r="D1235" s="4" t="s">
        <v>103</v>
      </c>
      <c r="E1235" s="4" t="s">
        <v>103</v>
      </c>
      <c r="F1235" s="9" t="s">
        <v>103</v>
      </c>
      <c r="G1235" s="11" t="s">
        <v>103</v>
      </c>
      <c r="H1235" s="9" t="s">
        <v>103</v>
      </c>
      <c r="I1235" s="9" t="s">
        <v>103</v>
      </c>
      <c r="J1235" s="9" t="s">
        <v>103</v>
      </c>
      <c r="K1235" s="9" t="s">
        <v>103</v>
      </c>
      <c r="L1235" s="9" t="s">
        <v>103</v>
      </c>
      <c r="M1235" s="7" t="e">
        <f t="shared" si="425"/>
        <v>#VALUE!</v>
      </c>
      <c r="N1235" s="8" t="e">
        <f t="shared" si="426"/>
        <v>#VALUE!</v>
      </c>
      <c r="O1235" s="8" t="e">
        <f t="shared" si="427"/>
        <v>#VALUE!</v>
      </c>
      <c r="P1235" s="8" t="e">
        <f t="shared" si="428"/>
        <v>#VALUE!</v>
      </c>
      <c r="Q1235" s="8" t="e">
        <f t="shared" si="429"/>
        <v>#VALUE!</v>
      </c>
      <c r="R1235" s="8" t="e">
        <f t="shared" si="430"/>
        <v>#VALUE!</v>
      </c>
      <c r="S1235" s="8" t="e">
        <f t="shared" si="431"/>
        <v>#VALUE!</v>
      </c>
      <c r="T1235" s="8" t="e">
        <f t="shared" si="432"/>
        <v>#VALUE!</v>
      </c>
      <c r="U1235" s="8" t="e">
        <f t="shared" si="433"/>
        <v>#VALUE!</v>
      </c>
      <c r="V1235" s="8" t="e">
        <f t="shared" si="434"/>
        <v>#VALUE!</v>
      </c>
      <c r="W1235" s="8" t="e">
        <f t="shared" si="435"/>
        <v>#VALUE!</v>
      </c>
      <c r="X1235" s="11" t="e">
        <f t="shared" si="436"/>
        <v>#VALUE!</v>
      </c>
      <c r="Y1235" s="11" t="e">
        <f t="shared" si="437"/>
        <v>#VALUE!</v>
      </c>
      <c r="Z1235" s="11" t="e">
        <f t="shared" si="438"/>
        <v>#VALUE!</v>
      </c>
      <c r="AA1235" s="11" t="e">
        <f t="shared" si="439"/>
        <v>#VALUE!</v>
      </c>
      <c r="AB1235" s="11" t="e">
        <f t="shared" si="440"/>
        <v>#VALUE!</v>
      </c>
      <c r="AC1235" s="11" t="e">
        <f t="shared" si="441"/>
        <v>#VALUE!</v>
      </c>
      <c r="AD1235" s="11" t="e">
        <f t="shared" si="442"/>
        <v>#VALUE!</v>
      </c>
      <c r="AE1235" s="11" t="e">
        <f t="shared" si="443"/>
        <v>#VALUE!</v>
      </c>
      <c r="AF1235" s="11" t="e">
        <f t="shared" si="444"/>
        <v>#VALUE!</v>
      </c>
      <c r="AG1235" s="11" t="e">
        <f t="shared" si="445"/>
        <v>#VALUE!</v>
      </c>
      <c r="AH1235" s="11" t="e">
        <f t="shared" si="446"/>
        <v>#VALUE!</v>
      </c>
    </row>
    <row r="1236" spans="1:34">
      <c r="A1236" s="3">
        <v>72046</v>
      </c>
      <c r="B1236" s="4" t="s">
        <v>103</v>
      </c>
      <c r="C1236" s="4" t="s">
        <v>103</v>
      </c>
      <c r="D1236" s="4" t="s">
        <v>103</v>
      </c>
      <c r="E1236" s="4" t="s">
        <v>103</v>
      </c>
      <c r="F1236" s="9" t="s">
        <v>103</v>
      </c>
      <c r="G1236" s="11" t="s">
        <v>103</v>
      </c>
      <c r="H1236" s="9" t="s">
        <v>103</v>
      </c>
      <c r="I1236" s="9" t="s">
        <v>103</v>
      </c>
      <c r="J1236" s="9" t="s">
        <v>103</v>
      </c>
      <c r="K1236" s="9" t="s">
        <v>103</v>
      </c>
      <c r="L1236" s="9" t="s">
        <v>103</v>
      </c>
      <c r="M1236" s="7" t="e">
        <f t="shared" si="425"/>
        <v>#VALUE!</v>
      </c>
      <c r="N1236" s="8" t="e">
        <f t="shared" si="426"/>
        <v>#VALUE!</v>
      </c>
      <c r="O1236" s="8" t="e">
        <f t="shared" si="427"/>
        <v>#VALUE!</v>
      </c>
      <c r="P1236" s="8" t="e">
        <f t="shared" si="428"/>
        <v>#VALUE!</v>
      </c>
      <c r="Q1236" s="8" t="e">
        <f t="shared" si="429"/>
        <v>#VALUE!</v>
      </c>
      <c r="R1236" s="8" t="e">
        <f t="shared" si="430"/>
        <v>#VALUE!</v>
      </c>
      <c r="S1236" s="8" t="e">
        <f t="shared" si="431"/>
        <v>#VALUE!</v>
      </c>
      <c r="T1236" s="8" t="e">
        <f t="shared" si="432"/>
        <v>#VALUE!</v>
      </c>
      <c r="U1236" s="8" t="e">
        <f t="shared" si="433"/>
        <v>#VALUE!</v>
      </c>
      <c r="V1236" s="8" t="e">
        <f t="shared" si="434"/>
        <v>#VALUE!</v>
      </c>
      <c r="W1236" s="8" t="e">
        <f t="shared" si="435"/>
        <v>#VALUE!</v>
      </c>
      <c r="X1236" s="11" t="e">
        <f t="shared" si="436"/>
        <v>#VALUE!</v>
      </c>
      <c r="Y1236" s="11" t="e">
        <f t="shared" si="437"/>
        <v>#VALUE!</v>
      </c>
      <c r="Z1236" s="11" t="e">
        <f t="shared" si="438"/>
        <v>#VALUE!</v>
      </c>
      <c r="AA1236" s="11" t="e">
        <f t="shared" si="439"/>
        <v>#VALUE!</v>
      </c>
      <c r="AB1236" s="11" t="e">
        <f t="shared" si="440"/>
        <v>#VALUE!</v>
      </c>
      <c r="AC1236" s="11" t="e">
        <f t="shared" si="441"/>
        <v>#VALUE!</v>
      </c>
      <c r="AD1236" s="11" t="e">
        <f t="shared" si="442"/>
        <v>#VALUE!</v>
      </c>
      <c r="AE1236" s="11" t="e">
        <f t="shared" si="443"/>
        <v>#VALUE!</v>
      </c>
      <c r="AF1236" s="11" t="e">
        <f t="shared" si="444"/>
        <v>#VALUE!</v>
      </c>
      <c r="AG1236" s="11" t="e">
        <f t="shared" si="445"/>
        <v>#VALUE!</v>
      </c>
      <c r="AH1236" s="11" t="e">
        <f t="shared" si="446"/>
        <v>#VALUE!</v>
      </c>
    </row>
    <row r="1237" spans="1:34">
      <c r="A1237" s="3">
        <v>72076</v>
      </c>
      <c r="B1237" s="4" t="s">
        <v>103</v>
      </c>
      <c r="C1237" s="4" t="s">
        <v>103</v>
      </c>
      <c r="D1237" s="4" t="s">
        <v>103</v>
      </c>
      <c r="E1237" s="4" t="s">
        <v>103</v>
      </c>
      <c r="F1237" s="9" t="s">
        <v>103</v>
      </c>
      <c r="G1237" s="11" t="s">
        <v>103</v>
      </c>
      <c r="H1237" s="9" t="s">
        <v>103</v>
      </c>
      <c r="I1237" s="9" t="s">
        <v>103</v>
      </c>
      <c r="J1237" s="9" t="s">
        <v>103</v>
      </c>
      <c r="K1237" s="9" t="s">
        <v>103</v>
      </c>
      <c r="L1237" s="9" t="s">
        <v>103</v>
      </c>
      <c r="M1237" s="7" t="e">
        <f t="shared" si="425"/>
        <v>#VALUE!</v>
      </c>
      <c r="N1237" s="8" t="e">
        <f t="shared" si="426"/>
        <v>#VALUE!</v>
      </c>
      <c r="O1237" s="8" t="e">
        <f t="shared" si="427"/>
        <v>#VALUE!</v>
      </c>
      <c r="P1237" s="8" t="e">
        <f t="shared" si="428"/>
        <v>#VALUE!</v>
      </c>
      <c r="Q1237" s="8" t="e">
        <f t="shared" si="429"/>
        <v>#VALUE!</v>
      </c>
      <c r="R1237" s="8" t="e">
        <f t="shared" si="430"/>
        <v>#VALUE!</v>
      </c>
      <c r="S1237" s="8" t="e">
        <f t="shared" si="431"/>
        <v>#VALUE!</v>
      </c>
      <c r="T1237" s="8" t="e">
        <f t="shared" si="432"/>
        <v>#VALUE!</v>
      </c>
      <c r="U1237" s="8" t="e">
        <f t="shared" si="433"/>
        <v>#VALUE!</v>
      </c>
      <c r="V1237" s="8" t="e">
        <f t="shared" si="434"/>
        <v>#VALUE!</v>
      </c>
      <c r="W1237" s="8" t="e">
        <f t="shared" si="435"/>
        <v>#VALUE!</v>
      </c>
      <c r="X1237" s="11" t="e">
        <f t="shared" si="436"/>
        <v>#VALUE!</v>
      </c>
      <c r="Y1237" s="11" t="e">
        <f t="shared" si="437"/>
        <v>#VALUE!</v>
      </c>
      <c r="Z1237" s="11" t="e">
        <f t="shared" si="438"/>
        <v>#VALUE!</v>
      </c>
      <c r="AA1237" s="11" t="e">
        <f t="shared" si="439"/>
        <v>#VALUE!</v>
      </c>
      <c r="AB1237" s="11" t="e">
        <f t="shared" si="440"/>
        <v>#VALUE!</v>
      </c>
      <c r="AC1237" s="11" t="e">
        <f t="shared" si="441"/>
        <v>#VALUE!</v>
      </c>
      <c r="AD1237" s="11" t="e">
        <f t="shared" si="442"/>
        <v>#VALUE!</v>
      </c>
      <c r="AE1237" s="11" t="e">
        <f t="shared" si="443"/>
        <v>#VALUE!</v>
      </c>
      <c r="AF1237" s="11" t="e">
        <f t="shared" si="444"/>
        <v>#VALUE!</v>
      </c>
      <c r="AG1237" s="11" t="e">
        <f t="shared" si="445"/>
        <v>#VALUE!</v>
      </c>
      <c r="AH1237" s="11" t="e">
        <f t="shared" si="446"/>
        <v>#VALUE!</v>
      </c>
    </row>
    <row r="1238" spans="1:34">
      <c r="A1238" s="3">
        <v>72107</v>
      </c>
      <c r="B1238" s="4" t="s">
        <v>103</v>
      </c>
      <c r="C1238" s="4" t="s">
        <v>103</v>
      </c>
      <c r="D1238" s="4" t="s">
        <v>103</v>
      </c>
      <c r="E1238" s="4" t="s">
        <v>103</v>
      </c>
      <c r="F1238" s="9" t="s">
        <v>103</v>
      </c>
      <c r="G1238" s="11" t="s">
        <v>103</v>
      </c>
      <c r="H1238" s="9" t="s">
        <v>103</v>
      </c>
      <c r="I1238" s="9" t="s">
        <v>103</v>
      </c>
      <c r="J1238" s="9" t="s">
        <v>103</v>
      </c>
      <c r="K1238" s="9" t="s">
        <v>103</v>
      </c>
      <c r="L1238" s="9" t="s">
        <v>103</v>
      </c>
      <c r="M1238" s="7" t="e">
        <f t="shared" si="425"/>
        <v>#VALUE!</v>
      </c>
      <c r="N1238" s="8" t="e">
        <f t="shared" si="426"/>
        <v>#VALUE!</v>
      </c>
      <c r="O1238" s="8" t="e">
        <f t="shared" si="427"/>
        <v>#VALUE!</v>
      </c>
      <c r="P1238" s="8" t="e">
        <f t="shared" si="428"/>
        <v>#VALUE!</v>
      </c>
      <c r="Q1238" s="8" t="e">
        <f t="shared" si="429"/>
        <v>#VALUE!</v>
      </c>
      <c r="R1238" s="8" t="e">
        <f t="shared" si="430"/>
        <v>#VALUE!</v>
      </c>
      <c r="S1238" s="8" t="e">
        <f t="shared" si="431"/>
        <v>#VALUE!</v>
      </c>
      <c r="T1238" s="8" t="e">
        <f t="shared" si="432"/>
        <v>#VALUE!</v>
      </c>
      <c r="U1238" s="8" t="e">
        <f t="shared" si="433"/>
        <v>#VALUE!</v>
      </c>
      <c r="V1238" s="8" t="e">
        <f t="shared" si="434"/>
        <v>#VALUE!</v>
      </c>
      <c r="W1238" s="8" t="e">
        <f t="shared" si="435"/>
        <v>#VALUE!</v>
      </c>
      <c r="X1238" s="11" t="e">
        <f t="shared" si="436"/>
        <v>#VALUE!</v>
      </c>
      <c r="Y1238" s="11" t="e">
        <f t="shared" si="437"/>
        <v>#VALUE!</v>
      </c>
      <c r="Z1238" s="11" t="e">
        <f t="shared" si="438"/>
        <v>#VALUE!</v>
      </c>
      <c r="AA1238" s="11" t="e">
        <f t="shared" si="439"/>
        <v>#VALUE!</v>
      </c>
      <c r="AB1238" s="11" t="e">
        <f t="shared" si="440"/>
        <v>#VALUE!</v>
      </c>
      <c r="AC1238" s="11" t="e">
        <f t="shared" si="441"/>
        <v>#VALUE!</v>
      </c>
      <c r="AD1238" s="11" t="e">
        <f t="shared" si="442"/>
        <v>#VALUE!</v>
      </c>
      <c r="AE1238" s="11" t="e">
        <f t="shared" si="443"/>
        <v>#VALUE!</v>
      </c>
      <c r="AF1238" s="11" t="e">
        <f t="shared" si="444"/>
        <v>#VALUE!</v>
      </c>
      <c r="AG1238" s="11" t="e">
        <f t="shared" si="445"/>
        <v>#VALUE!</v>
      </c>
      <c r="AH1238" s="11" t="e">
        <f t="shared" si="446"/>
        <v>#VALUE!</v>
      </c>
    </row>
    <row r="1239" spans="1:34">
      <c r="A1239" s="3">
        <v>72137</v>
      </c>
      <c r="B1239" s="4" t="s">
        <v>103</v>
      </c>
      <c r="C1239" s="4" t="s">
        <v>103</v>
      </c>
      <c r="D1239" s="4" t="s">
        <v>103</v>
      </c>
      <c r="E1239" s="4" t="s">
        <v>103</v>
      </c>
      <c r="F1239" s="9" t="s">
        <v>103</v>
      </c>
      <c r="G1239" s="11" t="s">
        <v>103</v>
      </c>
      <c r="H1239" s="9" t="s">
        <v>103</v>
      </c>
      <c r="I1239" s="9" t="s">
        <v>103</v>
      </c>
      <c r="J1239" s="9" t="s">
        <v>103</v>
      </c>
      <c r="K1239" s="9" t="s">
        <v>103</v>
      </c>
      <c r="L1239" s="9" t="s">
        <v>103</v>
      </c>
      <c r="M1239" s="7" t="e">
        <f t="shared" si="425"/>
        <v>#VALUE!</v>
      </c>
      <c r="N1239" s="8" t="e">
        <f t="shared" si="426"/>
        <v>#VALUE!</v>
      </c>
      <c r="O1239" s="8" t="e">
        <f t="shared" si="427"/>
        <v>#VALUE!</v>
      </c>
      <c r="P1239" s="8" t="e">
        <f t="shared" si="428"/>
        <v>#VALUE!</v>
      </c>
      <c r="Q1239" s="8" t="e">
        <f t="shared" si="429"/>
        <v>#VALUE!</v>
      </c>
      <c r="R1239" s="8" t="e">
        <f t="shared" si="430"/>
        <v>#VALUE!</v>
      </c>
      <c r="S1239" s="8" t="e">
        <f t="shared" si="431"/>
        <v>#VALUE!</v>
      </c>
      <c r="T1239" s="8" t="e">
        <f t="shared" si="432"/>
        <v>#VALUE!</v>
      </c>
      <c r="U1239" s="8" t="e">
        <f t="shared" si="433"/>
        <v>#VALUE!</v>
      </c>
      <c r="V1239" s="8" t="e">
        <f t="shared" si="434"/>
        <v>#VALUE!</v>
      </c>
      <c r="W1239" s="8" t="e">
        <f t="shared" si="435"/>
        <v>#VALUE!</v>
      </c>
      <c r="X1239" s="11" t="e">
        <f t="shared" si="436"/>
        <v>#VALUE!</v>
      </c>
      <c r="Y1239" s="11" t="e">
        <f t="shared" si="437"/>
        <v>#VALUE!</v>
      </c>
      <c r="Z1239" s="11" t="e">
        <f t="shared" si="438"/>
        <v>#VALUE!</v>
      </c>
      <c r="AA1239" s="11" t="e">
        <f t="shared" si="439"/>
        <v>#VALUE!</v>
      </c>
      <c r="AB1239" s="11" t="e">
        <f t="shared" si="440"/>
        <v>#VALUE!</v>
      </c>
      <c r="AC1239" s="11" t="e">
        <f t="shared" si="441"/>
        <v>#VALUE!</v>
      </c>
      <c r="AD1239" s="11" t="e">
        <f t="shared" si="442"/>
        <v>#VALUE!</v>
      </c>
      <c r="AE1239" s="11" t="e">
        <f t="shared" si="443"/>
        <v>#VALUE!</v>
      </c>
      <c r="AF1239" s="11" t="e">
        <f t="shared" si="444"/>
        <v>#VALUE!</v>
      </c>
      <c r="AG1239" s="11" t="e">
        <f t="shared" si="445"/>
        <v>#VALUE!</v>
      </c>
      <c r="AH1239" s="11" t="e">
        <f t="shared" si="446"/>
        <v>#VALUE!</v>
      </c>
    </row>
    <row r="1240" spans="1:34">
      <c r="A1240" s="3">
        <v>72168</v>
      </c>
      <c r="B1240" s="4" t="s">
        <v>103</v>
      </c>
      <c r="C1240" s="4" t="s">
        <v>103</v>
      </c>
      <c r="D1240" s="4" t="s">
        <v>103</v>
      </c>
      <c r="E1240" s="4" t="s">
        <v>103</v>
      </c>
      <c r="F1240" s="9" t="s">
        <v>103</v>
      </c>
      <c r="G1240" s="11" t="s">
        <v>103</v>
      </c>
      <c r="H1240" s="9" t="s">
        <v>103</v>
      </c>
      <c r="I1240" s="9" t="s">
        <v>103</v>
      </c>
      <c r="J1240" s="9" t="s">
        <v>103</v>
      </c>
      <c r="K1240" s="9" t="s">
        <v>103</v>
      </c>
      <c r="L1240" s="9" t="s">
        <v>103</v>
      </c>
      <c r="M1240" s="7" t="e">
        <f t="shared" si="425"/>
        <v>#VALUE!</v>
      </c>
      <c r="N1240" s="8" t="e">
        <f t="shared" si="426"/>
        <v>#VALUE!</v>
      </c>
      <c r="O1240" s="8" t="e">
        <f t="shared" si="427"/>
        <v>#VALUE!</v>
      </c>
      <c r="P1240" s="8" t="e">
        <f t="shared" si="428"/>
        <v>#VALUE!</v>
      </c>
      <c r="Q1240" s="8" t="e">
        <f t="shared" si="429"/>
        <v>#VALUE!</v>
      </c>
      <c r="R1240" s="8" t="e">
        <f t="shared" si="430"/>
        <v>#VALUE!</v>
      </c>
      <c r="S1240" s="8" t="e">
        <f t="shared" si="431"/>
        <v>#VALUE!</v>
      </c>
      <c r="T1240" s="8" t="e">
        <f t="shared" si="432"/>
        <v>#VALUE!</v>
      </c>
      <c r="U1240" s="8" t="e">
        <f t="shared" si="433"/>
        <v>#VALUE!</v>
      </c>
      <c r="V1240" s="8" t="e">
        <f t="shared" si="434"/>
        <v>#VALUE!</v>
      </c>
      <c r="W1240" s="8" t="e">
        <f t="shared" si="435"/>
        <v>#VALUE!</v>
      </c>
      <c r="X1240" s="11" t="e">
        <f t="shared" si="436"/>
        <v>#VALUE!</v>
      </c>
      <c r="Y1240" s="11" t="e">
        <f t="shared" si="437"/>
        <v>#VALUE!</v>
      </c>
      <c r="Z1240" s="11" t="e">
        <f t="shared" si="438"/>
        <v>#VALUE!</v>
      </c>
      <c r="AA1240" s="11" t="e">
        <f t="shared" si="439"/>
        <v>#VALUE!</v>
      </c>
      <c r="AB1240" s="11" t="e">
        <f t="shared" si="440"/>
        <v>#VALUE!</v>
      </c>
      <c r="AC1240" s="11" t="e">
        <f t="shared" si="441"/>
        <v>#VALUE!</v>
      </c>
      <c r="AD1240" s="11" t="e">
        <f t="shared" si="442"/>
        <v>#VALUE!</v>
      </c>
      <c r="AE1240" s="11" t="e">
        <f t="shared" si="443"/>
        <v>#VALUE!</v>
      </c>
      <c r="AF1240" s="11" t="e">
        <f t="shared" si="444"/>
        <v>#VALUE!</v>
      </c>
      <c r="AG1240" s="11" t="e">
        <f t="shared" si="445"/>
        <v>#VALUE!</v>
      </c>
      <c r="AH1240" s="11" t="e">
        <f t="shared" si="446"/>
        <v>#VALUE!</v>
      </c>
    </row>
    <row r="1241" spans="1:34">
      <c r="A1241" s="3">
        <v>72199</v>
      </c>
      <c r="B1241" s="4" t="s">
        <v>103</v>
      </c>
      <c r="C1241" s="4" t="s">
        <v>103</v>
      </c>
      <c r="D1241" s="4" t="s">
        <v>103</v>
      </c>
      <c r="E1241" s="4" t="s">
        <v>103</v>
      </c>
      <c r="F1241" s="9" t="s">
        <v>103</v>
      </c>
      <c r="G1241" s="11" t="s">
        <v>103</v>
      </c>
      <c r="H1241" s="9" t="s">
        <v>103</v>
      </c>
      <c r="I1241" s="9" t="s">
        <v>103</v>
      </c>
      <c r="J1241" s="9" t="s">
        <v>103</v>
      </c>
      <c r="K1241" s="9" t="s">
        <v>103</v>
      </c>
      <c r="L1241" s="9" t="s">
        <v>103</v>
      </c>
      <c r="M1241" s="7" t="e">
        <f t="shared" si="425"/>
        <v>#VALUE!</v>
      </c>
      <c r="N1241" s="8" t="e">
        <f t="shared" si="426"/>
        <v>#VALUE!</v>
      </c>
      <c r="O1241" s="8" t="e">
        <f t="shared" si="427"/>
        <v>#VALUE!</v>
      </c>
      <c r="P1241" s="8" t="e">
        <f t="shared" si="428"/>
        <v>#VALUE!</v>
      </c>
      <c r="Q1241" s="8" t="e">
        <f t="shared" si="429"/>
        <v>#VALUE!</v>
      </c>
      <c r="R1241" s="8" t="e">
        <f t="shared" si="430"/>
        <v>#VALUE!</v>
      </c>
      <c r="S1241" s="8" t="e">
        <f t="shared" si="431"/>
        <v>#VALUE!</v>
      </c>
      <c r="T1241" s="8" t="e">
        <f t="shared" si="432"/>
        <v>#VALUE!</v>
      </c>
      <c r="U1241" s="8" t="e">
        <f t="shared" si="433"/>
        <v>#VALUE!</v>
      </c>
      <c r="V1241" s="8" t="e">
        <f t="shared" si="434"/>
        <v>#VALUE!</v>
      </c>
      <c r="W1241" s="8" t="e">
        <f t="shared" si="435"/>
        <v>#VALUE!</v>
      </c>
      <c r="X1241" s="11" t="e">
        <f t="shared" si="436"/>
        <v>#VALUE!</v>
      </c>
      <c r="Y1241" s="11" t="e">
        <f t="shared" si="437"/>
        <v>#VALUE!</v>
      </c>
      <c r="Z1241" s="11" t="e">
        <f t="shared" si="438"/>
        <v>#VALUE!</v>
      </c>
      <c r="AA1241" s="11" t="e">
        <f t="shared" si="439"/>
        <v>#VALUE!</v>
      </c>
      <c r="AB1241" s="11" t="e">
        <f t="shared" si="440"/>
        <v>#VALUE!</v>
      </c>
      <c r="AC1241" s="11" t="e">
        <f t="shared" si="441"/>
        <v>#VALUE!</v>
      </c>
      <c r="AD1241" s="11" t="e">
        <f t="shared" si="442"/>
        <v>#VALUE!</v>
      </c>
      <c r="AE1241" s="11" t="e">
        <f t="shared" si="443"/>
        <v>#VALUE!</v>
      </c>
      <c r="AF1241" s="11" t="e">
        <f t="shared" si="444"/>
        <v>#VALUE!</v>
      </c>
      <c r="AG1241" s="11" t="e">
        <f t="shared" si="445"/>
        <v>#VALUE!</v>
      </c>
      <c r="AH1241" s="11" t="e">
        <f t="shared" si="446"/>
        <v>#VALUE!</v>
      </c>
    </row>
    <row r="1242" spans="1:34">
      <c r="A1242" s="3">
        <v>72229</v>
      </c>
      <c r="B1242" s="4" t="s">
        <v>103</v>
      </c>
      <c r="C1242" s="4" t="s">
        <v>103</v>
      </c>
      <c r="D1242" s="4" t="s">
        <v>103</v>
      </c>
      <c r="E1242" s="4" t="s">
        <v>103</v>
      </c>
      <c r="F1242" s="9" t="s">
        <v>103</v>
      </c>
      <c r="G1242" s="11" t="s">
        <v>103</v>
      </c>
      <c r="H1242" s="9" t="s">
        <v>103</v>
      </c>
      <c r="I1242" s="9" t="s">
        <v>103</v>
      </c>
      <c r="J1242" s="9" t="s">
        <v>103</v>
      </c>
      <c r="K1242" s="9" t="s">
        <v>103</v>
      </c>
      <c r="L1242" s="9" t="s">
        <v>103</v>
      </c>
      <c r="M1242" s="7" t="e">
        <f t="shared" si="425"/>
        <v>#VALUE!</v>
      </c>
      <c r="N1242" s="8" t="e">
        <f t="shared" si="426"/>
        <v>#VALUE!</v>
      </c>
      <c r="O1242" s="8" t="e">
        <f t="shared" si="427"/>
        <v>#VALUE!</v>
      </c>
      <c r="P1242" s="8" t="e">
        <f t="shared" si="428"/>
        <v>#VALUE!</v>
      </c>
      <c r="Q1242" s="8" t="e">
        <f t="shared" si="429"/>
        <v>#VALUE!</v>
      </c>
      <c r="R1242" s="8" t="e">
        <f t="shared" si="430"/>
        <v>#VALUE!</v>
      </c>
      <c r="S1242" s="8" t="e">
        <f t="shared" si="431"/>
        <v>#VALUE!</v>
      </c>
      <c r="T1242" s="8" t="e">
        <f t="shared" si="432"/>
        <v>#VALUE!</v>
      </c>
      <c r="U1242" s="8" t="e">
        <f t="shared" si="433"/>
        <v>#VALUE!</v>
      </c>
      <c r="V1242" s="8" t="e">
        <f t="shared" si="434"/>
        <v>#VALUE!</v>
      </c>
      <c r="W1242" s="8" t="e">
        <f t="shared" si="435"/>
        <v>#VALUE!</v>
      </c>
      <c r="X1242" s="11" t="e">
        <f t="shared" si="436"/>
        <v>#VALUE!</v>
      </c>
      <c r="Y1242" s="11" t="e">
        <f t="shared" si="437"/>
        <v>#VALUE!</v>
      </c>
      <c r="Z1242" s="11" t="e">
        <f t="shared" si="438"/>
        <v>#VALUE!</v>
      </c>
      <c r="AA1242" s="11" t="e">
        <f t="shared" si="439"/>
        <v>#VALUE!</v>
      </c>
      <c r="AB1242" s="11" t="e">
        <f t="shared" si="440"/>
        <v>#VALUE!</v>
      </c>
      <c r="AC1242" s="11" t="e">
        <f t="shared" si="441"/>
        <v>#VALUE!</v>
      </c>
      <c r="AD1242" s="11" t="e">
        <f t="shared" si="442"/>
        <v>#VALUE!</v>
      </c>
      <c r="AE1242" s="11" t="e">
        <f t="shared" si="443"/>
        <v>#VALUE!</v>
      </c>
      <c r="AF1242" s="11" t="e">
        <f t="shared" si="444"/>
        <v>#VALUE!</v>
      </c>
      <c r="AG1242" s="11" t="e">
        <f t="shared" si="445"/>
        <v>#VALUE!</v>
      </c>
      <c r="AH1242" s="11" t="e">
        <f t="shared" si="446"/>
        <v>#VALUE!</v>
      </c>
    </row>
    <row r="1243" spans="1:34">
      <c r="A1243" s="3">
        <v>72260</v>
      </c>
      <c r="B1243" s="4" t="s">
        <v>103</v>
      </c>
      <c r="C1243" s="4" t="s">
        <v>103</v>
      </c>
      <c r="D1243" s="4" t="s">
        <v>103</v>
      </c>
      <c r="E1243" s="4" t="s">
        <v>103</v>
      </c>
      <c r="F1243" s="9" t="s">
        <v>103</v>
      </c>
      <c r="G1243" s="11" t="s">
        <v>103</v>
      </c>
      <c r="H1243" s="9" t="s">
        <v>103</v>
      </c>
      <c r="I1243" s="9" t="s">
        <v>103</v>
      </c>
      <c r="J1243" s="9" t="s">
        <v>103</v>
      </c>
      <c r="K1243" s="9" t="s">
        <v>103</v>
      </c>
      <c r="L1243" s="9" t="s">
        <v>103</v>
      </c>
      <c r="M1243" s="7" t="e">
        <f t="shared" si="425"/>
        <v>#VALUE!</v>
      </c>
      <c r="N1243" s="8" t="e">
        <f t="shared" si="426"/>
        <v>#VALUE!</v>
      </c>
      <c r="O1243" s="8" t="e">
        <f t="shared" si="427"/>
        <v>#VALUE!</v>
      </c>
      <c r="P1243" s="8" t="e">
        <f t="shared" si="428"/>
        <v>#VALUE!</v>
      </c>
      <c r="Q1243" s="8" t="e">
        <f t="shared" si="429"/>
        <v>#VALUE!</v>
      </c>
      <c r="R1243" s="8" t="e">
        <f t="shared" si="430"/>
        <v>#VALUE!</v>
      </c>
      <c r="S1243" s="8" t="e">
        <f t="shared" si="431"/>
        <v>#VALUE!</v>
      </c>
      <c r="T1243" s="8" t="e">
        <f t="shared" si="432"/>
        <v>#VALUE!</v>
      </c>
      <c r="U1243" s="8" t="e">
        <f t="shared" si="433"/>
        <v>#VALUE!</v>
      </c>
      <c r="V1243" s="8" t="e">
        <f t="shared" si="434"/>
        <v>#VALUE!</v>
      </c>
      <c r="W1243" s="8" t="e">
        <f t="shared" si="435"/>
        <v>#VALUE!</v>
      </c>
      <c r="X1243" s="11" t="e">
        <f t="shared" si="436"/>
        <v>#VALUE!</v>
      </c>
      <c r="Y1243" s="11" t="e">
        <f t="shared" si="437"/>
        <v>#VALUE!</v>
      </c>
      <c r="Z1243" s="11" t="e">
        <f t="shared" si="438"/>
        <v>#VALUE!</v>
      </c>
      <c r="AA1243" s="11" t="e">
        <f t="shared" si="439"/>
        <v>#VALUE!</v>
      </c>
      <c r="AB1243" s="11" t="e">
        <f t="shared" si="440"/>
        <v>#VALUE!</v>
      </c>
      <c r="AC1243" s="11" t="e">
        <f t="shared" si="441"/>
        <v>#VALUE!</v>
      </c>
      <c r="AD1243" s="11" t="e">
        <f t="shared" si="442"/>
        <v>#VALUE!</v>
      </c>
      <c r="AE1243" s="11" t="e">
        <f t="shared" si="443"/>
        <v>#VALUE!</v>
      </c>
      <c r="AF1243" s="11" t="e">
        <f t="shared" si="444"/>
        <v>#VALUE!</v>
      </c>
      <c r="AG1243" s="11" t="e">
        <f t="shared" si="445"/>
        <v>#VALUE!</v>
      </c>
      <c r="AH1243" s="11" t="e">
        <f t="shared" si="446"/>
        <v>#VALUE!</v>
      </c>
    </row>
    <row r="1244" spans="1:34">
      <c r="A1244" s="3">
        <v>72290</v>
      </c>
      <c r="B1244" s="4" t="s">
        <v>103</v>
      </c>
      <c r="C1244" s="4" t="s">
        <v>103</v>
      </c>
      <c r="D1244" s="4" t="s">
        <v>103</v>
      </c>
      <c r="E1244" s="4" t="s">
        <v>103</v>
      </c>
      <c r="F1244" s="9" t="s">
        <v>103</v>
      </c>
      <c r="G1244" s="11" t="s">
        <v>103</v>
      </c>
      <c r="H1244" s="9" t="s">
        <v>103</v>
      </c>
      <c r="I1244" s="9" t="s">
        <v>103</v>
      </c>
      <c r="J1244" s="9" t="s">
        <v>103</v>
      </c>
      <c r="K1244" s="9" t="s">
        <v>103</v>
      </c>
      <c r="L1244" s="9" t="s">
        <v>103</v>
      </c>
      <c r="M1244" s="7" t="e">
        <f t="shared" si="425"/>
        <v>#VALUE!</v>
      </c>
      <c r="N1244" s="8" t="e">
        <f t="shared" si="426"/>
        <v>#VALUE!</v>
      </c>
      <c r="O1244" s="8" t="e">
        <f t="shared" si="427"/>
        <v>#VALUE!</v>
      </c>
      <c r="P1244" s="8" t="e">
        <f t="shared" si="428"/>
        <v>#VALUE!</v>
      </c>
      <c r="Q1244" s="8" t="e">
        <f t="shared" si="429"/>
        <v>#VALUE!</v>
      </c>
      <c r="R1244" s="8" t="e">
        <f t="shared" si="430"/>
        <v>#VALUE!</v>
      </c>
      <c r="S1244" s="8" t="e">
        <f t="shared" si="431"/>
        <v>#VALUE!</v>
      </c>
      <c r="T1244" s="8" t="e">
        <f t="shared" si="432"/>
        <v>#VALUE!</v>
      </c>
      <c r="U1244" s="8" t="e">
        <f t="shared" si="433"/>
        <v>#VALUE!</v>
      </c>
      <c r="V1244" s="8" t="e">
        <f t="shared" si="434"/>
        <v>#VALUE!</v>
      </c>
      <c r="W1244" s="8" t="e">
        <f t="shared" si="435"/>
        <v>#VALUE!</v>
      </c>
      <c r="X1244" s="11" t="e">
        <f t="shared" si="436"/>
        <v>#VALUE!</v>
      </c>
      <c r="Y1244" s="11" t="e">
        <f t="shared" si="437"/>
        <v>#VALUE!</v>
      </c>
      <c r="Z1244" s="11" t="e">
        <f t="shared" si="438"/>
        <v>#VALUE!</v>
      </c>
      <c r="AA1244" s="11" t="e">
        <f t="shared" si="439"/>
        <v>#VALUE!</v>
      </c>
      <c r="AB1244" s="11" t="e">
        <f t="shared" si="440"/>
        <v>#VALUE!</v>
      </c>
      <c r="AC1244" s="11" t="e">
        <f t="shared" si="441"/>
        <v>#VALUE!</v>
      </c>
      <c r="AD1244" s="11" t="e">
        <f t="shared" si="442"/>
        <v>#VALUE!</v>
      </c>
      <c r="AE1244" s="11" t="e">
        <f t="shared" si="443"/>
        <v>#VALUE!</v>
      </c>
      <c r="AF1244" s="11" t="e">
        <f t="shared" si="444"/>
        <v>#VALUE!</v>
      </c>
      <c r="AG1244" s="11" t="e">
        <f t="shared" si="445"/>
        <v>#VALUE!</v>
      </c>
      <c r="AH1244" s="11" t="e">
        <f t="shared" si="446"/>
        <v>#VALUE!</v>
      </c>
    </row>
    <row r="1245" spans="1:34">
      <c r="A1245" s="3">
        <v>72321</v>
      </c>
      <c r="B1245" s="4" t="s">
        <v>103</v>
      </c>
      <c r="C1245" s="4" t="s">
        <v>103</v>
      </c>
      <c r="D1245" s="4" t="s">
        <v>103</v>
      </c>
      <c r="E1245" s="4" t="s">
        <v>103</v>
      </c>
      <c r="F1245" s="9" t="s">
        <v>103</v>
      </c>
      <c r="G1245" s="11" t="s">
        <v>103</v>
      </c>
      <c r="H1245" s="9" t="s">
        <v>103</v>
      </c>
      <c r="I1245" s="9" t="s">
        <v>103</v>
      </c>
      <c r="J1245" s="9" t="s">
        <v>103</v>
      </c>
      <c r="K1245" s="9" t="s">
        <v>103</v>
      </c>
      <c r="L1245" s="9" t="s">
        <v>103</v>
      </c>
      <c r="M1245" s="7" t="e">
        <f t="shared" si="425"/>
        <v>#VALUE!</v>
      </c>
      <c r="N1245" s="8" t="e">
        <f t="shared" si="426"/>
        <v>#VALUE!</v>
      </c>
      <c r="O1245" s="8" t="e">
        <f t="shared" si="427"/>
        <v>#VALUE!</v>
      </c>
      <c r="P1245" s="8" t="e">
        <f t="shared" si="428"/>
        <v>#VALUE!</v>
      </c>
      <c r="Q1245" s="8" t="e">
        <f t="shared" si="429"/>
        <v>#VALUE!</v>
      </c>
      <c r="R1245" s="8" t="e">
        <f t="shared" si="430"/>
        <v>#VALUE!</v>
      </c>
      <c r="S1245" s="8" t="e">
        <f t="shared" si="431"/>
        <v>#VALUE!</v>
      </c>
      <c r="T1245" s="8" t="e">
        <f t="shared" si="432"/>
        <v>#VALUE!</v>
      </c>
      <c r="U1245" s="8" t="e">
        <f t="shared" si="433"/>
        <v>#VALUE!</v>
      </c>
      <c r="V1245" s="8" t="e">
        <f t="shared" si="434"/>
        <v>#VALUE!</v>
      </c>
      <c r="W1245" s="8" t="e">
        <f t="shared" si="435"/>
        <v>#VALUE!</v>
      </c>
      <c r="X1245" s="11" t="e">
        <f t="shared" si="436"/>
        <v>#VALUE!</v>
      </c>
      <c r="Y1245" s="11" t="e">
        <f t="shared" si="437"/>
        <v>#VALUE!</v>
      </c>
      <c r="Z1245" s="11" t="e">
        <f t="shared" si="438"/>
        <v>#VALUE!</v>
      </c>
      <c r="AA1245" s="11" t="e">
        <f t="shared" si="439"/>
        <v>#VALUE!</v>
      </c>
      <c r="AB1245" s="11" t="e">
        <f t="shared" si="440"/>
        <v>#VALUE!</v>
      </c>
      <c r="AC1245" s="11" t="e">
        <f t="shared" si="441"/>
        <v>#VALUE!</v>
      </c>
      <c r="AD1245" s="11" t="e">
        <f t="shared" si="442"/>
        <v>#VALUE!</v>
      </c>
      <c r="AE1245" s="11" t="e">
        <f t="shared" si="443"/>
        <v>#VALUE!</v>
      </c>
      <c r="AF1245" s="11" t="e">
        <f t="shared" si="444"/>
        <v>#VALUE!</v>
      </c>
      <c r="AG1245" s="11" t="e">
        <f t="shared" si="445"/>
        <v>#VALUE!</v>
      </c>
      <c r="AH1245" s="11" t="e">
        <f t="shared" si="446"/>
        <v>#VALUE!</v>
      </c>
    </row>
    <row r="1246" spans="1:34">
      <c r="A1246" s="3">
        <v>72352</v>
      </c>
      <c r="B1246" s="4" t="s">
        <v>103</v>
      </c>
      <c r="C1246" s="4" t="s">
        <v>103</v>
      </c>
      <c r="D1246" s="4" t="s">
        <v>103</v>
      </c>
      <c r="E1246" s="4" t="s">
        <v>103</v>
      </c>
      <c r="F1246" s="9" t="s">
        <v>103</v>
      </c>
      <c r="G1246" s="11" t="s">
        <v>103</v>
      </c>
      <c r="H1246" s="9" t="s">
        <v>103</v>
      </c>
      <c r="I1246" s="9" t="s">
        <v>103</v>
      </c>
      <c r="J1246" s="9" t="s">
        <v>103</v>
      </c>
      <c r="K1246" s="9" t="s">
        <v>103</v>
      </c>
      <c r="L1246" s="9" t="s">
        <v>103</v>
      </c>
      <c r="M1246" s="7" t="e">
        <f t="shared" si="425"/>
        <v>#VALUE!</v>
      </c>
      <c r="N1246" s="8" t="e">
        <f t="shared" si="426"/>
        <v>#VALUE!</v>
      </c>
      <c r="O1246" s="8" t="e">
        <f t="shared" si="427"/>
        <v>#VALUE!</v>
      </c>
      <c r="P1246" s="8" t="e">
        <f t="shared" si="428"/>
        <v>#VALUE!</v>
      </c>
      <c r="Q1246" s="8" t="e">
        <f t="shared" si="429"/>
        <v>#VALUE!</v>
      </c>
      <c r="R1246" s="8" t="e">
        <f t="shared" si="430"/>
        <v>#VALUE!</v>
      </c>
      <c r="S1246" s="8" t="e">
        <f t="shared" si="431"/>
        <v>#VALUE!</v>
      </c>
      <c r="T1246" s="8" t="e">
        <f t="shared" si="432"/>
        <v>#VALUE!</v>
      </c>
      <c r="U1246" s="8" t="e">
        <f t="shared" si="433"/>
        <v>#VALUE!</v>
      </c>
      <c r="V1246" s="8" t="e">
        <f t="shared" si="434"/>
        <v>#VALUE!</v>
      </c>
      <c r="W1246" s="8" t="e">
        <f t="shared" si="435"/>
        <v>#VALUE!</v>
      </c>
      <c r="X1246" s="11" t="e">
        <f t="shared" si="436"/>
        <v>#VALUE!</v>
      </c>
      <c r="Y1246" s="11" t="e">
        <f t="shared" si="437"/>
        <v>#VALUE!</v>
      </c>
      <c r="Z1246" s="11" t="e">
        <f t="shared" si="438"/>
        <v>#VALUE!</v>
      </c>
      <c r="AA1246" s="11" t="e">
        <f t="shared" si="439"/>
        <v>#VALUE!</v>
      </c>
      <c r="AB1246" s="11" t="e">
        <f t="shared" si="440"/>
        <v>#VALUE!</v>
      </c>
      <c r="AC1246" s="11" t="e">
        <f t="shared" si="441"/>
        <v>#VALUE!</v>
      </c>
      <c r="AD1246" s="11" t="e">
        <f t="shared" si="442"/>
        <v>#VALUE!</v>
      </c>
      <c r="AE1246" s="11" t="e">
        <f t="shared" si="443"/>
        <v>#VALUE!</v>
      </c>
      <c r="AF1246" s="11" t="e">
        <f t="shared" si="444"/>
        <v>#VALUE!</v>
      </c>
      <c r="AG1246" s="11" t="e">
        <f t="shared" si="445"/>
        <v>#VALUE!</v>
      </c>
      <c r="AH1246" s="11" t="e">
        <f t="shared" si="446"/>
        <v>#VALUE!</v>
      </c>
    </row>
    <row r="1247" spans="1:34">
      <c r="A1247" s="3">
        <v>72380</v>
      </c>
      <c r="B1247" s="4" t="s">
        <v>103</v>
      </c>
      <c r="C1247" s="4" t="s">
        <v>103</v>
      </c>
      <c r="D1247" s="4" t="s">
        <v>103</v>
      </c>
      <c r="E1247" s="4" t="s">
        <v>103</v>
      </c>
      <c r="F1247" s="9" t="s">
        <v>103</v>
      </c>
      <c r="G1247" s="11" t="s">
        <v>103</v>
      </c>
      <c r="H1247" s="9" t="s">
        <v>103</v>
      </c>
      <c r="I1247" s="9" t="s">
        <v>103</v>
      </c>
      <c r="J1247" s="9" t="s">
        <v>103</v>
      </c>
      <c r="K1247" s="9" t="s">
        <v>103</v>
      </c>
      <c r="L1247" s="9" t="s">
        <v>103</v>
      </c>
      <c r="M1247" s="7" t="e">
        <f t="shared" si="425"/>
        <v>#VALUE!</v>
      </c>
      <c r="N1247" s="8" t="e">
        <f t="shared" si="426"/>
        <v>#VALUE!</v>
      </c>
      <c r="O1247" s="8" t="e">
        <f t="shared" si="427"/>
        <v>#VALUE!</v>
      </c>
      <c r="P1247" s="8" t="e">
        <f t="shared" si="428"/>
        <v>#VALUE!</v>
      </c>
      <c r="Q1247" s="8" t="e">
        <f t="shared" si="429"/>
        <v>#VALUE!</v>
      </c>
      <c r="R1247" s="8" t="e">
        <f t="shared" si="430"/>
        <v>#VALUE!</v>
      </c>
      <c r="S1247" s="8" t="e">
        <f t="shared" si="431"/>
        <v>#VALUE!</v>
      </c>
      <c r="T1247" s="8" t="e">
        <f t="shared" si="432"/>
        <v>#VALUE!</v>
      </c>
      <c r="U1247" s="8" t="e">
        <f t="shared" si="433"/>
        <v>#VALUE!</v>
      </c>
      <c r="V1247" s="8" t="e">
        <f t="shared" si="434"/>
        <v>#VALUE!</v>
      </c>
      <c r="W1247" s="8" t="e">
        <f t="shared" si="435"/>
        <v>#VALUE!</v>
      </c>
      <c r="X1247" s="11" t="e">
        <f t="shared" si="436"/>
        <v>#VALUE!</v>
      </c>
      <c r="Y1247" s="11" t="e">
        <f t="shared" si="437"/>
        <v>#VALUE!</v>
      </c>
      <c r="Z1247" s="11" t="e">
        <f t="shared" si="438"/>
        <v>#VALUE!</v>
      </c>
      <c r="AA1247" s="11" t="e">
        <f t="shared" si="439"/>
        <v>#VALUE!</v>
      </c>
      <c r="AB1247" s="11" t="e">
        <f t="shared" si="440"/>
        <v>#VALUE!</v>
      </c>
      <c r="AC1247" s="11" t="e">
        <f t="shared" si="441"/>
        <v>#VALUE!</v>
      </c>
      <c r="AD1247" s="11" t="e">
        <f t="shared" si="442"/>
        <v>#VALUE!</v>
      </c>
      <c r="AE1247" s="11" t="e">
        <f t="shared" si="443"/>
        <v>#VALUE!</v>
      </c>
      <c r="AF1247" s="11" t="e">
        <f t="shared" si="444"/>
        <v>#VALUE!</v>
      </c>
      <c r="AG1247" s="11" t="e">
        <f t="shared" si="445"/>
        <v>#VALUE!</v>
      </c>
      <c r="AH1247" s="11" t="e">
        <f t="shared" si="446"/>
        <v>#VALUE!</v>
      </c>
    </row>
    <row r="1248" spans="1:34">
      <c r="A1248" s="3">
        <v>72411</v>
      </c>
      <c r="B1248" s="4" t="s">
        <v>103</v>
      </c>
      <c r="C1248" s="4" t="s">
        <v>103</v>
      </c>
      <c r="D1248" s="4" t="s">
        <v>103</v>
      </c>
      <c r="E1248" s="4" t="s">
        <v>103</v>
      </c>
      <c r="F1248" s="9" t="s">
        <v>103</v>
      </c>
      <c r="G1248" s="11" t="s">
        <v>103</v>
      </c>
      <c r="H1248" s="9" t="s">
        <v>103</v>
      </c>
      <c r="I1248" s="9" t="s">
        <v>103</v>
      </c>
      <c r="J1248" s="9" t="s">
        <v>103</v>
      </c>
      <c r="K1248" s="9" t="s">
        <v>103</v>
      </c>
      <c r="L1248" s="9" t="s">
        <v>103</v>
      </c>
      <c r="M1248" s="7" t="e">
        <f t="shared" si="425"/>
        <v>#VALUE!</v>
      </c>
      <c r="N1248" s="8" t="e">
        <f t="shared" si="426"/>
        <v>#VALUE!</v>
      </c>
      <c r="O1248" s="8" t="e">
        <f t="shared" si="427"/>
        <v>#VALUE!</v>
      </c>
      <c r="P1248" s="8" t="e">
        <f t="shared" si="428"/>
        <v>#VALUE!</v>
      </c>
      <c r="Q1248" s="8" t="e">
        <f t="shared" si="429"/>
        <v>#VALUE!</v>
      </c>
      <c r="R1248" s="8" t="e">
        <f t="shared" si="430"/>
        <v>#VALUE!</v>
      </c>
      <c r="S1248" s="8" t="e">
        <f t="shared" si="431"/>
        <v>#VALUE!</v>
      </c>
      <c r="T1248" s="8" t="e">
        <f t="shared" si="432"/>
        <v>#VALUE!</v>
      </c>
      <c r="U1248" s="8" t="e">
        <f t="shared" si="433"/>
        <v>#VALUE!</v>
      </c>
      <c r="V1248" s="8" t="e">
        <f t="shared" si="434"/>
        <v>#VALUE!</v>
      </c>
      <c r="W1248" s="8" t="e">
        <f t="shared" si="435"/>
        <v>#VALUE!</v>
      </c>
      <c r="X1248" s="11" t="e">
        <f t="shared" si="436"/>
        <v>#VALUE!</v>
      </c>
      <c r="Y1248" s="11" t="e">
        <f t="shared" si="437"/>
        <v>#VALUE!</v>
      </c>
      <c r="Z1248" s="11" t="e">
        <f t="shared" si="438"/>
        <v>#VALUE!</v>
      </c>
      <c r="AA1248" s="11" t="e">
        <f t="shared" si="439"/>
        <v>#VALUE!</v>
      </c>
      <c r="AB1248" s="11" t="e">
        <f t="shared" si="440"/>
        <v>#VALUE!</v>
      </c>
      <c r="AC1248" s="11" t="e">
        <f t="shared" si="441"/>
        <v>#VALUE!</v>
      </c>
      <c r="AD1248" s="11" t="e">
        <f t="shared" si="442"/>
        <v>#VALUE!</v>
      </c>
      <c r="AE1248" s="11" t="e">
        <f t="shared" si="443"/>
        <v>#VALUE!</v>
      </c>
      <c r="AF1248" s="11" t="e">
        <f t="shared" si="444"/>
        <v>#VALUE!</v>
      </c>
      <c r="AG1248" s="11" t="e">
        <f t="shared" si="445"/>
        <v>#VALUE!</v>
      </c>
      <c r="AH1248" s="11" t="e">
        <f t="shared" si="446"/>
        <v>#VALUE!</v>
      </c>
    </row>
    <row r="1249" spans="1:34">
      <c r="A1249" s="3">
        <v>72441</v>
      </c>
      <c r="B1249" s="4" t="s">
        <v>103</v>
      </c>
      <c r="C1249" s="4" t="s">
        <v>103</v>
      </c>
      <c r="D1249" s="4" t="s">
        <v>103</v>
      </c>
      <c r="E1249" s="4" t="s">
        <v>103</v>
      </c>
      <c r="F1249" s="9" t="s">
        <v>103</v>
      </c>
      <c r="G1249" s="11" t="s">
        <v>103</v>
      </c>
      <c r="H1249" s="9" t="s">
        <v>103</v>
      </c>
      <c r="I1249" s="9" t="s">
        <v>103</v>
      </c>
      <c r="J1249" s="9" t="s">
        <v>103</v>
      </c>
      <c r="K1249" s="9" t="s">
        <v>103</v>
      </c>
      <c r="L1249" s="9" t="s">
        <v>103</v>
      </c>
      <c r="M1249" s="7" t="e">
        <f t="shared" si="425"/>
        <v>#VALUE!</v>
      </c>
      <c r="N1249" s="8" t="e">
        <f t="shared" si="426"/>
        <v>#VALUE!</v>
      </c>
      <c r="O1249" s="8" t="e">
        <f t="shared" si="427"/>
        <v>#VALUE!</v>
      </c>
      <c r="P1249" s="8" t="e">
        <f t="shared" si="428"/>
        <v>#VALUE!</v>
      </c>
      <c r="Q1249" s="8" t="e">
        <f t="shared" si="429"/>
        <v>#VALUE!</v>
      </c>
      <c r="R1249" s="8" t="e">
        <f t="shared" si="430"/>
        <v>#VALUE!</v>
      </c>
      <c r="S1249" s="8" t="e">
        <f t="shared" si="431"/>
        <v>#VALUE!</v>
      </c>
      <c r="T1249" s="8" t="e">
        <f t="shared" si="432"/>
        <v>#VALUE!</v>
      </c>
      <c r="U1249" s="8" t="e">
        <f t="shared" si="433"/>
        <v>#VALUE!</v>
      </c>
      <c r="V1249" s="8" t="e">
        <f t="shared" si="434"/>
        <v>#VALUE!</v>
      </c>
      <c r="W1249" s="8" t="e">
        <f t="shared" si="435"/>
        <v>#VALUE!</v>
      </c>
      <c r="X1249" s="11" t="e">
        <f t="shared" si="436"/>
        <v>#VALUE!</v>
      </c>
      <c r="Y1249" s="11" t="e">
        <f t="shared" si="437"/>
        <v>#VALUE!</v>
      </c>
      <c r="Z1249" s="11" t="e">
        <f t="shared" si="438"/>
        <v>#VALUE!</v>
      </c>
      <c r="AA1249" s="11" t="e">
        <f t="shared" si="439"/>
        <v>#VALUE!</v>
      </c>
      <c r="AB1249" s="11" t="e">
        <f t="shared" si="440"/>
        <v>#VALUE!</v>
      </c>
      <c r="AC1249" s="11" t="e">
        <f t="shared" si="441"/>
        <v>#VALUE!</v>
      </c>
      <c r="AD1249" s="11" t="e">
        <f t="shared" si="442"/>
        <v>#VALUE!</v>
      </c>
      <c r="AE1249" s="11" t="e">
        <f t="shared" si="443"/>
        <v>#VALUE!</v>
      </c>
      <c r="AF1249" s="11" t="e">
        <f t="shared" si="444"/>
        <v>#VALUE!</v>
      </c>
      <c r="AG1249" s="11" t="e">
        <f t="shared" si="445"/>
        <v>#VALUE!</v>
      </c>
      <c r="AH1249" s="11" t="e">
        <f t="shared" si="446"/>
        <v>#VALUE!</v>
      </c>
    </row>
    <row r="1250" spans="1:34">
      <c r="A1250" s="3">
        <v>72472</v>
      </c>
      <c r="B1250" s="4" t="s">
        <v>103</v>
      </c>
      <c r="C1250" s="4" t="s">
        <v>103</v>
      </c>
      <c r="D1250" s="4" t="s">
        <v>103</v>
      </c>
      <c r="E1250" s="4" t="s">
        <v>103</v>
      </c>
      <c r="F1250" s="9" t="s">
        <v>103</v>
      </c>
      <c r="G1250" s="11" t="s">
        <v>103</v>
      </c>
      <c r="H1250" s="9" t="s">
        <v>103</v>
      </c>
      <c r="I1250" s="9" t="s">
        <v>103</v>
      </c>
      <c r="J1250" s="9" t="s">
        <v>103</v>
      </c>
      <c r="K1250" s="9" t="s">
        <v>103</v>
      </c>
      <c r="L1250" s="9" t="s">
        <v>103</v>
      </c>
      <c r="M1250" s="7" t="e">
        <f t="shared" si="425"/>
        <v>#VALUE!</v>
      </c>
      <c r="N1250" s="8" t="e">
        <f t="shared" si="426"/>
        <v>#VALUE!</v>
      </c>
      <c r="O1250" s="8" t="e">
        <f t="shared" si="427"/>
        <v>#VALUE!</v>
      </c>
      <c r="P1250" s="8" t="e">
        <f t="shared" si="428"/>
        <v>#VALUE!</v>
      </c>
      <c r="Q1250" s="8" t="e">
        <f t="shared" si="429"/>
        <v>#VALUE!</v>
      </c>
      <c r="R1250" s="8" t="e">
        <f t="shared" si="430"/>
        <v>#VALUE!</v>
      </c>
      <c r="S1250" s="8" t="e">
        <f t="shared" si="431"/>
        <v>#VALUE!</v>
      </c>
      <c r="T1250" s="8" t="e">
        <f t="shared" si="432"/>
        <v>#VALUE!</v>
      </c>
      <c r="U1250" s="8" t="e">
        <f t="shared" si="433"/>
        <v>#VALUE!</v>
      </c>
      <c r="V1250" s="8" t="e">
        <f t="shared" si="434"/>
        <v>#VALUE!</v>
      </c>
      <c r="W1250" s="8" t="e">
        <f t="shared" si="435"/>
        <v>#VALUE!</v>
      </c>
      <c r="X1250" s="11" t="e">
        <f t="shared" si="436"/>
        <v>#VALUE!</v>
      </c>
      <c r="Y1250" s="11" t="e">
        <f t="shared" si="437"/>
        <v>#VALUE!</v>
      </c>
      <c r="Z1250" s="11" t="e">
        <f t="shared" si="438"/>
        <v>#VALUE!</v>
      </c>
      <c r="AA1250" s="11" t="e">
        <f t="shared" si="439"/>
        <v>#VALUE!</v>
      </c>
      <c r="AB1250" s="11" t="e">
        <f t="shared" si="440"/>
        <v>#VALUE!</v>
      </c>
      <c r="AC1250" s="11" t="e">
        <f t="shared" si="441"/>
        <v>#VALUE!</v>
      </c>
      <c r="AD1250" s="11" t="e">
        <f t="shared" si="442"/>
        <v>#VALUE!</v>
      </c>
      <c r="AE1250" s="11" t="e">
        <f t="shared" si="443"/>
        <v>#VALUE!</v>
      </c>
      <c r="AF1250" s="11" t="e">
        <f t="shared" si="444"/>
        <v>#VALUE!</v>
      </c>
      <c r="AG1250" s="11" t="e">
        <f t="shared" si="445"/>
        <v>#VALUE!</v>
      </c>
      <c r="AH1250" s="11" t="e">
        <f t="shared" si="446"/>
        <v>#VALUE!</v>
      </c>
    </row>
    <row r="1251" spans="1:34">
      <c r="A1251" s="3">
        <v>72502</v>
      </c>
      <c r="B1251" s="4" t="s">
        <v>103</v>
      </c>
      <c r="C1251" s="4" t="s">
        <v>103</v>
      </c>
      <c r="D1251" s="4" t="s">
        <v>103</v>
      </c>
      <c r="E1251" s="4" t="s">
        <v>103</v>
      </c>
      <c r="F1251" s="9" t="s">
        <v>103</v>
      </c>
      <c r="G1251" s="11" t="s">
        <v>103</v>
      </c>
      <c r="H1251" s="9" t="s">
        <v>103</v>
      </c>
      <c r="I1251" s="9" t="s">
        <v>103</v>
      </c>
      <c r="J1251" s="9" t="s">
        <v>103</v>
      </c>
      <c r="K1251" s="9" t="s">
        <v>103</v>
      </c>
      <c r="L1251" s="9" t="s">
        <v>103</v>
      </c>
      <c r="M1251" s="7" t="e">
        <f t="shared" si="425"/>
        <v>#VALUE!</v>
      </c>
      <c r="N1251" s="8" t="e">
        <f t="shared" si="426"/>
        <v>#VALUE!</v>
      </c>
      <c r="O1251" s="8" t="e">
        <f t="shared" si="427"/>
        <v>#VALUE!</v>
      </c>
      <c r="P1251" s="8" t="e">
        <f t="shared" si="428"/>
        <v>#VALUE!</v>
      </c>
      <c r="Q1251" s="8" t="e">
        <f t="shared" si="429"/>
        <v>#VALUE!</v>
      </c>
      <c r="R1251" s="8" t="e">
        <f t="shared" si="430"/>
        <v>#VALUE!</v>
      </c>
      <c r="S1251" s="8" t="e">
        <f t="shared" si="431"/>
        <v>#VALUE!</v>
      </c>
      <c r="T1251" s="8" t="e">
        <f t="shared" si="432"/>
        <v>#VALUE!</v>
      </c>
      <c r="U1251" s="8" t="e">
        <f t="shared" si="433"/>
        <v>#VALUE!</v>
      </c>
      <c r="V1251" s="8" t="e">
        <f t="shared" si="434"/>
        <v>#VALUE!</v>
      </c>
      <c r="W1251" s="8" t="e">
        <f t="shared" si="435"/>
        <v>#VALUE!</v>
      </c>
      <c r="X1251" s="11" t="e">
        <f t="shared" si="436"/>
        <v>#VALUE!</v>
      </c>
      <c r="Y1251" s="11" t="e">
        <f t="shared" si="437"/>
        <v>#VALUE!</v>
      </c>
      <c r="Z1251" s="11" t="e">
        <f t="shared" si="438"/>
        <v>#VALUE!</v>
      </c>
      <c r="AA1251" s="11" t="e">
        <f t="shared" si="439"/>
        <v>#VALUE!</v>
      </c>
      <c r="AB1251" s="11" t="e">
        <f t="shared" si="440"/>
        <v>#VALUE!</v>
      </c>
      <c r="AC1251" s="11" t="e">
        <f t="shared" si="441"/>
        <v>#VALUE!</v>
      </c>
      <c r="AD1251" s="11" t="e">
        <f t="shared" si="442"/>
        <v>#VALUE!</v>
      </c>
      <c r="AE1251" s="11" t="e">
        <f t="shared" si="443"/>
        <v>#VALUE!</v>
      </c>
      <c r="AF1251" s="11" t="e">
        <f t="shared" si="444"/>
        <v>#VALUE!</v>
      </c>
      <c r="AG1251" s="11" t="e">
        <f t="shared" si="445"/>
        <v>#VALUE!</v>
      </c>
      <c r="AH1251" s="11" t="e">
        <f t="shared" si="446"/>
        <v>#VALUE!</v>
      </c>
    </row>
    <row r="1252" spans="1:34">
      <c r="A1252" s="3">
        <v>72533</v>
      </c>
      <c r="B1252" s="4" t="s">
        <v>103</v>
      </c>
      <c r="C1252" s="4" t="s">
        <v>103</v>
      </c>
      <c r="D1252" s="4" t="s">
        <v>103</v>
      </c>
      <c r="E1252" s="4" t="s">
        <v>103</v>
      </c>
      <c r="F1252" s="9" t="s">
        <v>103</v>
      </c>
      <c r="G1252" s="11" t="s">
        <v>103</v>
      </c>
      <c r="H1252" s="9" t="s">
        <v>103</v>
      </c>
      <c r="I1252" s="9" t="s">
        <v>103</v>
      </c>
      <c r="J1252" s="9" t="s">
        <v>103</v>
      </c>
      <c r="K1252" s="9" t="s">
        <v>103</v>
      </c>
      <c r="L1252" s="9" t="s">
        <v>103</v>
      </c>
      <c r="M1252" s="7" t="e">
        <f t="shared" si="425"/>
        <v>#VALUE!</v>
      </c>
      <c r="N1252" s="8" t="e">
        <f t="shared" si="426"/>
        <v>#VALUE!</v>
      </c>
      <c r="O1252" s="8" t="e">
        <f t="shared" si="427"/>
        <v>#VALUE!</v>
      </c>
      <c r="P1252" s="8" t="e">
        <f t="shared" si="428"/>
        <v>#VALUE!</v>
      </c>
      <c r="Q1252" s="8" t="e">
        <f t="shared" si="429"/>
        <v>#VALUE!</v>
      </c>
      <c r="R1252" s="8" t="e">
        <f t="shared" si="430"/>
        <v>#VALUE!</v>
      </c>
      <c r="S1252" s="8" t="e">
        <f t="shared" si="431"/>
        <v>#VALUE!</v>
      </c>
      <c r="T1252" s="8" t="e">
        <f t="shared" si="432"/>
        <v>#VALUE!</v>
      </c>
      <c r="U1252" s="8" t="e">
        <f t="shared" si="433"/>
        <v>#VALUE!</v>
      </c>
      <c r="V1252" s="8" t="e">
        <f t="shared" si="434"/>
        <v>#VALUE!</v>
      </c>
      <c r="W1252" s="8" t="e">
        <f t="shared" si="435"/>
        <v>#VALUE!</v>
      </c>
      <c r="X1252" s="11" t="e">
        <f t="shared" si="436"/>
        <v>#VALUE!</v>
      </c>
      <c r="Y1252" s="11" t="e">
        <f t="shared" si="437"/>
        <v>#VALUE!</v>
      </c>
      <c r="Z1252" s="11" t="e">
        <f t="shared" si="438"/>
        <v>#VALUE!</v>
      </c>
      <c r="AA1252" s="11" t="e">
        <f t="shared" si="439"/>
        <v>#VALUE!</v>
      </c>
      <c r="AB1252" s="11" t="e">
        <f t="shared" si="440"/>
        <v>#VALUE!</v>
      </c>
      <c r="AC1252" s="11" t="e">
        <f t="shared" si="441"/>
        <v>#VALUE!</v>
      </c>
      <c r="AD1252" s="11" t="e">
        <f t="shared" si="442"/>
        <v>#VALUE!</v>
      </c>
      <c r="AE1252" s="11" t="e">
        <f t="shared" si="443"/>
        <v>#VALUE!</v>
      </c>
      <c r="AF1252" s="11" t="e">
        <f t="shared" si="444"/>
        <v>#VALUE!</v>
      </c>
      <c r="AG1252" s="11" t="e">
        <f t="shared" si="445"/>
        <v>#VALUE!</v>
      </c>
      <c r="AH1252" s="11" t="e">
        <f t="shared" si="446"/>
        <v>#VALUE!</v>
      </c>
    </row>
    <row r="1253" spans="1:34">
      <c r="A1253" s="3">
        <v>72564</v>
      </c>
      <c r="B1253" s="4" t="s">
        <v>103</v>
      </c>
      <c r="C1253" s="4" t="s">
        <v>103</v>
      </c>
      <c r="D1253" s="4" t="s">
        <v>103</v>
      </c>
      <c r="E1253" s="4" t="s">
        <v>103</v>
      </c>
      <c r="F1253" s="9" t="s">
        <v>103</v>
      </c>
      <c r="G1253" s="11" t="s">
        <v>103</v>
      </c>
      <c r="H1253" s="9" t="s">
        <v>103</v>
      </c>
      <c r="I1253" s="9" t="s">
        <v>103</v>
      </c>
      <c r="J1253" s="9" t="s">
        <v>103</v>
      </c>
      <c r="K1253" s="9" t="s">
        <v>103</v>
      </c>
      <c r="L1253" s="9" t="s">
        <v>103</v>
      </c>
      <c r="M1253" s="7" t="e">
        <f t="shared" si="425"/>
        <v>#VALUE!</v>
      </c>
      <c r="N1253" s="8" t="e">
        <f t="shared" si="426"/>
        <v>#VALUE!</v>
      </c>
      <c r="O1253" s="8" t="e">
        <f t="shared" si="427"/>
        <v>#VALUE!</v>
      </c>
      <c r="P1253" s="8" t="e">
        <f t="shared" si="428"/>
        <v>#VALUE!</v>
      </c>
      <c r="Q1253" s="8" t="e">
        <f t="shared" si="429"/>
        <v>#VALUE!</v>
      </c>
      <c r="R1253" s="8" t="e">
        <f t="shared" si="430"/>
        <v>#VALUE!</v>
      </c>
      <c r="S1253" s="8" t="e">
        <f t="shared" si="431"/>
        <v>#VALUE!</v>
      </c>
      <c r="T1253" s="8" t="e">
        <f t="shared" si="432"/>
        <v>#VALUE!</v>
      </c>
      <c r="U1253" s="8" t="e">
        <f t="shared" si="433"/>
        <v>#VALUE!</v>
      </c>
      <c r="V1253" s="8" t="e">
        <f t="shared" si="434"/>
        <v>#VALUE!</v>
      </c>
      <c r="W1253" s="8" t="e">
        <f t="shared" si="435"/>
        <v>#VALUE!</v>
      </c>
      <c r="X1253" s="11" t="e">
        <f t="shared" si="436"/>
        <v>#VALUE!</v>
      </c>
      <c r="Y1253" s="11" t="e">
        <f t="shared" si="437"/>
        <v>#VALUE!</v>
      </c>
      <c r="Z1253" s="11" t="e">
        <f t="shared" si="438"/>
        <v>#VALUE!</v>
      </c>
      <c r="AA1253" s="11" t="e">
        <f t="shared" si="439"/>
        <v>#VALUE!</v>
      </c>
      <c r="AB1253" s="11" t="e">
        <f t="shared" si="440"/>
        <v>#VALUE!</v>
      </c>
      <c r="AC1253" s="11" t="e">
        <f t="shared" si="441"/>
        <v>#VALUE!</v>
      </c>
      <c r="AD1253" s="11" t="e">
        <f t="shared" si="442"/>
        <v>#VALUE!</v>
      </c>
      <c r="AE1253" s="11" t="e">
        <f t="shared" si="443"/>
        <v>#VALUE!</v>
      </c>
      <c r="AF1253" s="11" t="e">
        <f t="shared" si="444"/>
        <v>#VALUE!</v>
      </c>
      <c r="AG1253" s="11" t="e">
        <f t="shared" si="445"/>
        <v>#VALUE!</v>
      </c>
      <c r="AH1253" s="11" t="e">
        <f t="shared" si="446"/>
        <v>#VALUE!</v>
      </c>
    </row>
    <row r="1254" spans="1:34">
      <c r="A1254" s="3">
        <v>72594</v>
      </c>
      <c r="B1254" s="4" t="s">
        <v>103</v>
      </c>
      <c r="C1254" s="4" t="s">
        <v>103</v>
      </c>
      <c r="D1254" s="4" t="s">
        <v>103</v>
      </c>
      <c r="E1254" s="4" t="s">
        <v>103</v>
      </c>
      <c r="F1254" s="9" t="s">
        <v>103</v>
      </c>
      <c r="G1254" s="11" t="s">
        <v>103</v>
      </c>
      <c r="H1254" s="9" t="s">
        <v>103</v>
      </c>
      <c r="I1254" s="9" t="s">
        <v>103</v>
      </c>
      <c r="J1254" s="9" t="s">
        <v>103</v>
      </c>
      <c r="K1254" s="9" t="s">
        <v>103</v>
      </c>
      <c r="L1254" s="9" t="s">
        <v>103</v>
      </c>
      <c r="M1254" s="7" t="e">
        <f t="shared" si="425"/>
        <v>#VALUE!</v>
      </c>
      <c r="N1254" s="8" t="e">
        <f t="shared" si="426"/>
        <v>#VALUE!</v>
      </c>
      <c r="O1254" s="8" t="e">
        <f t="shared" si="427"/>
        <v>#VALUE!</v>
      </c>
      <c r="P1254" s="8" t="e">
        <f t="shared" si="428"/>
        <v>#VALUE!</v>
      </c>
      <c r="Q1254" s="8" t="e">
        <f t="shared" si="429"/>
        <v>#VALUE!</v>
      </c>
      <c r="R1254" s="8" t="e">
        <f t="shared" si="430"/>
        <v>#VALUE!</v>
      </c>
      <c r="S1254" s="8" t="e">
        <f t="shared" si="431"/>
        <v>#VALUE!</v>
      </c>
      <c r="T1254" s="8" t="e">
        <f t="shared" si="432"/>
        <v>#VALUE!</v>
      </c>
      <c r="U1254" s="8" t="e">
        <f t="shared" si="433"/>
        <v>#VALUE!</v>
      </c>
      <c r="V1254" s="8" t="e">
        <f t="shared" si="434"/>
        <v>#VALUE!</v>
      </c>
      <c r="W1254" s="8" t="e">
        <f t="shared" si="435"/>
        <v>#VALUE!</v>
      </c>
      <c r="X1254" s="11" t="e">
        <f t="shared" si="436"/>
        <v>#VALUE!</v>
      </c>
      <c r="Y1254" s="11" t="e">
        <f t="shared" si="437"/>
        <v>#VALUE!</v>
      </c>
      <c r="Z1254" s="11" t="e">
        <f t="shared" si="438"/>
        <v>#VALUE!</v>
      </c>
      <c r="AA1254" s="11" t="e">
        <f t="shared" si="439"/>
        <v>#VALUE!</v>
      </c>
      <c r="AB1254" s="11" t="e">
        <f t="shared" si="440"/>
        <v>#VALUE!</v>
      </c>
      <c r="AC1254" s="11" t="e">
        <f t="shared" si="441"/>
        <v>#VALUE!</v>
      </c>
      <c r="AD1254" s="11" t="e">
        <f t="shared" si="442"/>
        <v>#VALUE!</v>
      </c>
      <c r="AE1254" s="11" t="e">
        <f t="shared" si="443"/>
        <v>#VALUE!</v>
      </c>
      <c r="AF1254" s="11" t="e">
        <f t="shared" si="444"/>
        <v>#VALUE!</v>
      </c>
      <c r="AG1254" s="11" t="e">
        <f t="shared" si="445"/>
        <v>#VALUE!</v>
      </c>
      <c r="AH1254" s="11" t="e">
        <f t="shared" si="446"/>
        <v>#VALUE!</v>
      </c>
    </row>
    <row r="1255" spans="1:34">
      <c r="A1255" s="3">
        <v>72625</v>
      </c>
      <c r="B1255" s="4" t="s">
        <v>103</v>
      </c>
      <c r="C1255" s="4" t="s">
        <v>103</v>
      </c>
      <c r="D1255" s="4" t="s">
        <v>103</v>
      </c>
      <c r="E1255" s="4" t="s">
        <v>103</v>
      </c>
      <c r="F1255" s="9" t="s">
        <v>103</v>
      </c>
      <c r="G1255" s="11" t="s">
        <v>103</v>
      </c>
      <c r="H1255" s="9" t="s">
        <v>103</v>
      </c>
      <c r="I1255" s="9" t="s">
        <v>103</v>
      </c>
      <c r="J1255" s="9" t="s">
        <v>103</v>
      </c>
      <c r="K1255" s="9" t="s">
        <v>103</v>
      </c>
      <c r="L1255" s="9" t="s">
        <v>103</v>
      </c>
      <c r="M1255" s="7" t="e">
        <f t="shared" si="425"/>
        <v>#VALUE!</v>
      </c>
      <c r="N1255" s="8" t="e">
        <f t="shared" si="426"/>
        <v>#VALUE!</v>
      </c>
      <c r="O1255" s="8" t="e">
        <f t="shared" si="427"/>
        <v>#VALUE!</v>
      </c>
      <c r="P1255" s="8" t="e">
        <f t="shared" si="428"/>
        <v>#VALUE!</v>
      </c>
      <c r="Q1255" s="8" t="e">
        <f t="shared" si="429"/>
        <v>#VALUE!</v>
      </c>
      <c r="R1255" s="8" t="e">
        <f t="shared" si="430"/>
        <v>#VALUE!</v>
      </c>
      <c r="S1255" s="8" t="e">
        <f t="shared" si="431"/>
        <v>#VALUE!</v>
      </c>
      <c r="T1255" s="8" t="e">
        <f t="shared" si="432"/>
        <v>#VALUE!</v>
      </c>
      <c r="U1255" s="8" t="e">
        <f t="shared" si="433"/>
        <v>#VALUE!</v>
      </c>
      <c r="V1255" s="8" t="e">
        <f t="shared" si="434"/>
        <v>#VALUE!</v>
      </c>
      <c r="W1255" s="8" t="e">
        <f t="shared" si="435"/>
        <v>#VALUE!</v>
      </c>
      <c r="X1255" s="11" t="e">
        <f t="shared" si="436"/>
        <v>#VALUE!</v>
      </c>
      <c r="Y1255" s="11" t="e">
        <f t="shared" si="437"/>
        <v>#VALUE!</v>
      </c>
      <c r="Z1255" s="11" t="e">
        <f t="shared" si="438"/>
        <v>#VALUE!</v>
      </c>
      <c r="AA1255" s="11" t="e">
        <f t="shared" si="439"/>
        <v>#VALUE!</v>
      </c>
      <c r="AB1255" s="11" t="e">
        <f t="shared" si="440"/>
        <v>#VALUE!</v>
      </c>
      <c r="AC1255" s="11" t="e">
        <f t="shared" si="441"/>
        <v>#VALUE!</v>
      </c>
      <c r="AD1255" s="11" t="e">
        <f t="shared" si="442"/>
        <v>#VALUE!</v>
      </c>
      <c r="AE1255" s="11" t="e">
        <f t="shared" si="443"/>
        <v>#VALUE!</v>
      </c>
      <c r="AF1255" s="11" t="e">
        <f t="shared" si="444"/>
        <v>#VALUE!</v>
      </c>
      <c r="AG1255" s="11" t="e">
        <f t="shared" si="445"/>
        <v>#VALUE!</v>
      </c>
      <c r="AH1255" s="11" t="e">
        <f t="shared" si="446"/>
        <v>#VALUE!</v>
      </c>
    </row>
    <row r="1256" spans="1:34">
      <c r="A1256" s="3">
        <v>72655</v>
      </c>
      <c r="B1256" s="4" t="s">
        <v>103</v>
      </c>
      <c r="C1256" s="4" t="s">
        <v>103</v>
      </c>
      <c r="D1256" s="4" t="s">
        <v>103</v>
      </c>
      <c r="E1256" s="4" t="s">
        <v>103</v>
      </c>
      <c r="F1256" s="9" t="s">
        <v>103</v>
      </c>
      <c r="G1256" s="11" t="s">
        <v>103</v>
      </c>
      <c r="H1256" s="9" t="s">
        <v>103</v>
      </c>
      <c r="I1256" s="9" t="s">
        <v>103</v>
      </c>
      <c r="J1256" s="9" t="s">
        <v>103</v>
      </c>
      <c r="K1256" s="9" t="s">
        <v>103</v>
      </c>
      <c r="L1256" s="9" t="s">
        <v>103</v>
      </c>
      <c r="M1256" s="7" t="e">
        <f t="shared" si="425"/>
        <v>#VALUE!</v>
      </c>
      <c r="N1256" s="8" t="e">
        <f t="shared" si="426"/>
        <v>#VALUE!</v>
      </c>
      <c r="O1256" s="8" t="e">
        <f t="shared" si="427"/>
        <v>#VALUE!</v>
      </c>
      <c r="P1256" s="8" t="e">
        <f t="shared" si="428"/>
        <v>#VALUE!</v>
      </c>
      <c r="Q1256" s="8" t="e">
        <f t="shared" si="429"/>
        <v>#VALUE!</v>
      </c>
      <c r="R1256" s="8" t="e">
        <f t="shared" si="430"/>
        <v>#VALUE!</v>
      </c>
      <c r="S1256" s="8" t="e">
        <f t="shared" si="431"/>
        <v>#VALUE!</v>
      </c>
      <c r="T1256" s="8" t="e">
        <f t="shared" si="432"/>
        <v>#VALUE!</v>
      </c>
      <c r="U1256" s="8" t="e">
        <f t="shared" si="433"/>
        <v>#VALUE!</v>
      </c>
      <c r="V1256" s="8" t="e">
        <f t="shared" si="434"/>
        <v>#VALUE!</v>
      </c>
      <c r="W1256" s="8" t="e">
        <f t="shared" si="435"/>
        <v>#VALUE!</v>
      </c>
      <c r="X1256" s="11" t="e">
        <f t="shared" si="436"/>
        <v>#VALUE!</v>
      </c>
      <c r="Y1256" s="11" t="e">
        <f t="shared" si="437"/>
        <v>#VALUE!</v>
      </c>
      <c r="Z1256" s="11" t="e">
        <f t="shared" si="438"/>
        <v>#VALUE!</v>
      </c>
      <c r="AA1256" s="11" t="e">
        <f t="shared" si="439"/>
        <v>#VALUE!</v>
      </c>
      <c r="AB1256" s="11" t="e">
        <f t="shared" si="440"/>
        <v>#VALUE!</v>
      </c>
      <c r="AC1256" s="11" t="e">
        <f t="shared" si="441"/>
        <v>#VALUE!</v>
      </c>
      <c r="AD1256" s="11" t="e">
        <f t="shared" si="442"/>
        <v>#VALUE!</v>
      </c>
      <c r="AE1256" s="11" t="e">
        <f t="shared" si="443"/>
        <v>#VALUE!</v>
      </c>
      <c r="AF1256" s="11" t="e">
        <f t="shared" si="444"/>
        <v>#VALUE!</v>
      </c>
      <c r="AG1256" s="11" t="e">
        <f t="shared" si="445"/>
        <v>#VALUE!</v>
      </c>
      <c r="AH1256" s="11" t="e">
        <f t="shared" si="446"/>
        <v>#VALUE!</v>
      </c>
    </row>
    <row r="1257" spans="1:34">
      <c r="A1257" s="3">
        <v>72686</v>
      </c>
      <c r="B1257" s="4" t="s">
        <v>103</v>
      </c>
      <c r="C1257" s="4" t="s">
        <v>103</v>
      </c>
      <c r="D1257" s="4" t="s">
        <v>103</v>
      </c>
      <c r="E1257" s="4" t="s">
        <v>103</v>
      </c>
      <c r="F1257" s="9" t="s">
        <v>103</v>
      </c>
      <c r="G1257" s="11" t="s">
        <v>103</v>
      </c>
      <c r="H1257" s="9" t="s">
        <v>103</v>
      </c>
      <c r="I1257" s="9" t="s">
        <v>103</v>
      </c>
      <c r="J1257" s="9" t="s">
        <v>103</v>
      </c>
      <c r="K1257" s="9" t="s">
        <v>103</v>
      </c>
      <c r="L1257" s="9" t="s">
        <v>103</v>
      </c>
      <c r="M1257" s="7" t="e">
        <f t="shared" si="425"/>
        <v>#VALUE!</v>
      </c>
      <c r="N1257" s="8" t="e">
        <f t="shared" si="426"/>
        <v>#VALUE!</v>
      </c>
      <c r="O1257" s="8" t="e">
        <f t="shared" si="427"/>
        <v>#VALUE!</v>
      </c>
      <c r="P1257" s="8" t="e">
        <f t="shared" si="428"/>
        <v>#VALUE!</v>
      </c>
      <c r="Q1257" s="8" t="e">
        <f t="shared" si="429"/>
        <v>#VALUE!</v>
      </c>
      <c r="R1257" s="8" t="e">
        <f t="shared" si="430"/>
        <v>#VALUE!</v>
      </c>
      <c r="S1257" s="8" t="e">
        <f t="shared" si="431"/>
        <v>#VALUE!</v>
      </c>
      <c r="T1257" s="8" t="e">
        <f t="shared" si="432"/>
        <v>#VALUE!</v>
      </c>
      <c r="U1257" s="8" t="e">
        <f t="shared" si="433"/>
        <v>#VALUE!</v>
      </c>
      <c r="V1257" s="8" t="e">
        <f t="shared" si="434"/>
        <v>#VALUE!</v>
      </c>
      <c r="W1257" s="8" t="e">
        <f t="shared" si="435"/>
        <v>#VALUE!</v>
      </c>
      <c r="X1257" s="11" t="e">
        <f t="shared" si="436"/>
        <v>#VALUE!</v>
      </c>
      <c r="Y1257" s="11" t="e">
        <f t="shared" si="437"/>
        <v>#VALUE!</v>
      </c>
      <c r="Z1257" s="11" t="e">
        <f t="shared" si="438"/>
        <v>#VALUE!</v>
      </c>
      <c r="AA1257" s="11" t="e">
        <f t="shared" si="439"/>
        <v>#VALUE!</v>
      </c>
      <c r="AB1257" s="11" t="e">
        <f t="shared" si="440"/>
        <v>#VALUE!</v>
      </c>
      <c r="AC1257" s="11" t="e">
        <f t="shared" si="441"/>
        <v>#VALUE!</v>
      </c>
      <c r="AD1257" s="11" t="e">
        <f t="shared" si="442"/>
        <v>#VALUE!</v>
      </c>
      <c r="AE1257" s="11" t="e">
        <f t="shared" si="443"/>
        <v>#VALUE!</v>
      </c>
      <c r="AF1257" s="11" t="e">
        <f t="shared" si="444"/>
        <v>#VALUE!</v>
      </c>
      <c r="AG1257" s="11" t="e">
        <f t="shared" si="445"/>
        <v>#VALUE!</v>
      </c>
      <c r="AH1257" s="11" t="e">
        <f t="shared" si="446"/>
        <v>#VALUE!</v>
      </c>
    </row>
    <row r="1258" spans="1:34">
      <c r="A1258" s="3">
        <v>72717</v>
      </c>
      <c r="B1258" s="4" t="s">
        <v>103</v>
      </c>
      <c r="C1258" s="4" t="s">
        <v>103</v>
      </c>
      <c r="D1258" s="4" t="s">
        <v>103</v>
      </c>
      <c r="E1258" s="4" t="s">
        <v>103</v>
      </c>
      <c r="F1258" s="9" t="s">
        <v>103</v>
      </c>
      <c r="G1258" s="11" t="s">
        <v>103</v>
      </c>
      <c r="H1258" s="9" t="s">
        <v>103</v>
      </c>
      <c r="I1258" s="9" t="s">
        <v>103</v>
      </c>
      <c r="J1258" s="9" t="s">
        <v>103</v>
      </c>
      <c r="K1258" s="9" t="s">
        <v>103</v>
      </c>
      <c r="L1258" s="9" t="s">
        <v>103</v>
      </c>
      <c r="M1258" s="7" t="e">
        <f t="shared" si="425"/>
        <v>#VALUE!</v>
      </c>
      <c r="N1258" s="8" t="e">
        <f t="shared" si="426"/>
        <v>#VALUE!</v>
      </c>
      <c r="O1258" s="8" t="e">
        <f t="shared" si="427"/>
        <v>#VALUE!</v>
      </c>
      <c r="P1258" s="8" t="e">
        <f t="shared" si="428"/>
        <v>#VALUE!</v>
      </c>
      <c r="Q1258" s="8" t="e">
        <f t="shared" si="429"/>
        <v>#VALUE!</v>
      </c>
      <c r="R1258" s="8" t="e">
        <f t="shared" si="430"/>
        <v>#VALUE!</v>
      </c>
      <c r="S1258" s="8" t="e">
        <f t="shared" si="431"/>
        <v>#VALUE!</v>
      </c>
      <c r="T1258" s="8" t="e">
        <f t="shared" si="432"/>
        <v>#VALUE!</v>
      </c>
      <c r="U1258" s="8" t="e">
        <f t="shared" si="433"/>
        <v>#VALUE!</v>
      </c>
      <c r="V1258" s="8" t="e">
        <f t="shared" si="434"/>
        <v>#VALUE!</v>
      </c>
      <c r="W1258" s="8" t="e">
        <f t="shared" si="435"/>
        <v>#VALUE!</v>
      </c>
      <c r="X1258" s="11" t="e">
        <f t="shared" si="436"/>
        <v>#VALUE!</v>
      </c>
      <c r="Y1258" s="11" t="e">
        <f t="shared" si="437"/>
        <v>#VALUE!</v>
      </c>
      <c r="Z1258" s="11" t="e">
        <f t="shared" si="438"/>
        <v>#VALUE!</v>
      </c>
      <c r="AA1258" s="11" t="e">
        <f t="shared" si="439"/>
        <v>#VALUE!</v>
      </c>
      <c r="AB1258" s="11" t="e">
        <f t="shared" si="440"/>
        <v>#VALUE!</v>
      </c>
      <c r="AC1258" s="11" t="e">
        <f t="shared" si="441"/>
        <v>#VALUE!</v>
      </c>
      <c r="AD1258" s="11" t="e">
        <f t="shared" si="442"/>
        <v>#VALUE!</v>
      </c>
      <c r="AE1258" s="11" t="e">
        <f t="shared" si="443"/>
        <v>#VALUE!</v>
      </c>
      <c r="AF1258" s="11" t="e">
        <f t="shared" si="444"/>
        <v>#VALUE!</v>
      </c>
      <c r="AG1258" s="11" t="e">
        <f t="shared" si="445"/>
        <v>#VALUE!</v>
      </c>
      <c r="AH1258" s="11" t="e">
        <f t="shared" si="446"/>
        <v>#VALUE!</v>
      </c>
    </row>
    <row r="1259" spans="1:34">
      <c r="A1259" s="3">
        <v>72745</v>
      </c>
      <c r="B1259" s="4" t="s">
        <v>103</v>
      </c>
      <c r="C1259" s="4" t="s">
        <v>103</v>
      </c>
      <c r="D1259" s="4" t="s">
        <v>103</v>
      </c>
      <c r="E1259" s="4" t="s">
        <v>103</v>
      </c>
      <c r="F1259" s="9" t="s">
        <v>103</v>
      </c>
      <c r="G1259" s="11" t="s">
        <v>103</v>
      </c>
      <c r="H1259" s="9" t="s">
        <v>103</v>
      </c>
      <c r="I1259" s="9" t="s">
        <v>103</v>
      </c>
      <c r="J1259" s="9" t="s">
        <v>103</v>
      </c>
      <c r="K1259" s="9" t="s">
        <v>103</v>
      </c>
      <c r="L1259" s="9" t="s">
        <v>103</v>
      </c>
      <c r="M1259" s="7" t="e">
        <f t="shared" si="425"/>
        <v>#VALUE!</v>
      </c>
      <c r="N1259" s="8" t="e">
        <f t="shared" si="426"/>
        <v>#VALUE!</v>
      </c>
      <c r="O1259" s="8" t="e">
        <f t="shared" si="427"/>
        <v>#VALUE!</v>
      </c>
      <c r="P1259" s="8" t="e">
        <f t="shared" si="428"/>
        <v>#VALUE!</v>
      </c>
      <c r="Q1259" s="8" t="e">
        <f t="shared" si="429"/>
        <v>#VALUE!</v>
      </c>
      <c r="R1259" s="8" t="e">
        <f t="shared" si="430"/>
        <v>#VALUE!</v>
      </c>
      <c r="S1259" s="8" t="e">
        <f t="shared" si="431"/>
        <v>#VALUE!</v>
      </c>
      <c r="T1259" s="8" t="e">
        <f t="shared" si="432"/>
        <v>#VALUE!</v>
      </c>
      <c r="U1259" s="8" t="e">
        <f t="shared" si="433"/>
        <v>#VALUE!</v>
      </c>
      <c r="V1259" s="8" t="e">
        <f t="shared" si="434"/>
        <v>#VALUE!</v>
      </c>
      <c r="W1259" s="8" t="e">
        <f t="shared" si="435"/>
        <v>#VALUE!</v>
      </c>
      <c r="X1259" s="11" t="e">
        <f t="shared" si="436"/>
        <v>#VALUE!</v>
      </c>
      <c r="Y1259" s="11" t="e">
        <f t="shared" si="437"/>
        <v>#VALUE!</v>
      </c>
      <c r="Z1259" s="11" t="e">
        <f t="shared" si="438"/>
        <v>#VALUE!</v>
      </c>
      <c r="AA1259" s="11" t="e">
        <f t="shared" si="439"/>
        <v>#VALUE!</v>
      </c>
      <c r="AB1259" s="11" t="e">
        <f t="shared" si="440"/>
        <v>#VALUE!</v>
      </c>
      <c r="AC1259" s="11" t="e">
        <f t="shared" si="441"/>
        <v>#VALUE!</v>
      </c>
      <c r="AD1259" s="11" t="e">
        <f t="shared" si="442"/>
        <v>#VALUE!</v>
      </c>
      <c r="AE1259" s="11" t="e">
        <f t="shared" si="443"/>
        <v>#VALUE!</v>
      </c>
      <c r="AF1259" s="11" t="e">
        <f t="shared" si="444"/>
        <v>#VALUE!</v>
      </c>
      <c r="AG1259" s="11" t="e">
        <f t="shared" si="445"/>
        <v>#VALUE!</v>
      </c>
      <c r="AH1259" s="11" t="e">
        <f t="shared" si="446"/>
        <v>#VALUE!</v>
      </c>
    </row>
    <row r="1260" spans="1:34">
      <c r="A1260" s="3">
        <v>72776</v>
      </c>
      <c r="B1260" s="4" t="s">
        <v>103</v>
      </c>
      <c r="C1260" s="4" t="s">
        <v>103</v>
      </c>
      <c r="D1260" s="4" t="s">
        <v>103</v>
      </c>
      <c r="E1260" s="4" t="s">
        <v>103</v>
      </c>
      <c r="F1260" s="9" t="s">
        <v>103</v>
      </c>
      <c r="G1260" s="11" t="s">
        <v>103</v>
      </c>
      <c r="H1260" s="9" t="s">
        <v>103</v>
      </c>
      <c r="I1260" s="9" t="s">
        <v>103</v>
      </c>
      <c r="J1260" s="9" t="s">
        <v>103</v>
      </c>
      <c r="K1260" s="9" t="s">
        <v>103</v>
      </c>
      <c r="L1260" s="9" t="s">
        <v>103</v>
      </c>
      <c r="M1260" s="7" t="e">
        <f t="shared" si="425"/>
        <v>#VALUE!</v>
      </c>
      <c r="N1260" s="8" t="e">
        <f t="shared" si="426"/>
        <v>#VALUE!</v>
      </c>
      <c r="O1260" s="8" t="e">
        <f t="shared" si="427"/>
        <v>#VALUE!</v>
      </c>
      <c r="P1260" s="8" t="e">
        <f t="shared" si="428"/>
        <v>#VALUE!</v>
      </c>
      <c r="Q1260" s="8" t="e">
        <f t="shared" si="429"/>
        <v>#VALUE!</v>
      </c>
      <c r="R1260" s="8" t="e">
        <f t="shared" si="430"/>
        <v>#VALUE!</v>
      </c>
      <c r="S1260" s="8" t="e">
        <f t="shared" si="431"/>
        <v>#VALUE!</v>
      </c>
      <c r="T1260" s="8" t="e">
        <f t="shared" si="432"/>
        <v>#VALUE!</v>
      </c>
      <c r="U1260" s="8" t="e">
        <f t="shared" si="433"/>
        <v>#VALUE!</v>
      </c>
      <c r="V1260" s="8" t="e">
        <f t="shared" si="434"/>
        <v>#VALUE!</v>
      </c>
      <c r="W1260" s="8" t="e">
        <f t="shared" si="435"/>
        <v>#VALUE!</v>
      </c>
      <c r="X1260" s="11" t="e">
        <f t="shared" si="436"/>
        <v>#VALUE!</v>
      </c>
      <c r="Y1260" s="11" t="e">
        <f t="shared" si="437"/>
        <v>#VALUE!</v>
      </c>
      <c r="Z1260" s="11" t="e">
        <f t="shared" si="438"/>
        <v>#VALUE!</v>
      </c>
      <c r="AA1260" s="11" t="e">
        <f t="shared" si="439"/>
        <v>#VALUE!</v>
      </c>
      <c r="AB1260" s="11" t="e">
        <f t="shared" si="440"/>
        <v>#VALUE!</v>
      </c>
      <c r="AC1260" s="11" t="e">
        <f t="shared" si="441"/>
        <v>#VALUE!</v>
      </c>
      <c r="AD1260" s="11" t="e">
        <f t="shared" si="442"/>
        <v>#VALUE!</v>
      </c>
      <c r="AE1260" s="11" t="e">
        <f t="shared" si="443"/>
        <v>#VALUE!</v>
      </c>
      <c r="AF1260" s="11" t="e">
        <f t="shared" si="444"/>
        <v>#VALUE!</v>
      </c>
      <c r="AG1260" s="11" t="e">
        <f t="shared" si="445"/>
        <v>#VALUE!</v>
      </c>
      <c r="AH1260" s="11" t="e">
        <f t="shared" si="446"/>
        <v>#VALUE!</v>
      </c>
    </row>
    <row r="1261" spans="1:34">
      <c r="A1261" s="3">
        <v>72806</v>
      </c>
      <c r="B1261" s="4" t="s">
        <v>103</v>
      </c>
      <c r="C1261" s="4" t="s">
        <v>103</v>
      </c>
      <c r="D1261" s="4" t="s">
        <v>103</v>
      </c>
      <c r="E1261" s="4" t="s">
        <v>103</v>
      </c>
      <c r="F1261" s="9" t="s">
        <v>103</v>
      </c>
      <c r="G1261" s="11" t="s">
        <v>103</v>
      </c>
      <c r="H1261" s="9" t="s">
        <v>103</v>
      </c>
      <c r="I1261" s="9" t="s">
        <v>103</v>
      </c>
      <c r="J1261" s="9" t="s">
        <v>103</v>
      </c>
      <c r="K1261" s="9" t="s">
        <v>103</v>
      </c>
      <c r="L1261" s="9" t="s">
        <v>103</v>
      </c>
      <c r="M1261" s="7" t="e">
        <f t="shared" si="425"/>
        <v>#VALUE!</v>
      </c>
      <c r="N1261" s="8" t="e">
        <f t="shared" si="426"/>
        <v>#VALUE!</v>
      </c>
      <c r="O1261" s="8" t="e">
        <f t="shared" si="427"/>
        <v>#VALUE!</v>
      </c>
      <c r="P1261" s="8" t="e">
        <f t="shared" si="428"/>
        <v>#VALUE!</v>
      </c>
      <c r="Q1261" s="8" t="e">
        <f t="shared" si="429"/>
        <v>#VALUE!</v>
      </c>
      <c r="R1261" s="8" t="e">
        <f t="shared" si="430"/>
        <v>#VALUE!</v>
      </c>
      <c r="S1261" s="8" t="e">
        <f t="shared" si="431"/>
        <v>#VALUE!</v>
      </c>
      <c r="T1261" s="8" t="e">
        <f t="shared" si="432"/>
        <v>#VALUE!</v>
      </c>
      <c r="U1261" s="8" t="e">
        <f t="shared" si="433"/>
        <v>#VALUE!</v>
      </c>
      <c r="V1261" s="8" t="e">
        <f t="shared" si="434"/>
        <v>#VALUE!</v>
      </c>
      <c r="W1261" s="8" t="e">
        <f t="shared" si="435"/>
        <v>#VALUE!</v>
      </c>
      <c r="X1261" s="11" t="e">
        <f t="shared" si="436"/>
        <v>#VALUE!</v>
      </c>
      <c r="Y1261" s="11" t="e">
        <f t="shared" si="437"/>
        <v>#VALUE!</v>
      </c>
      <c r="Z1261" s="11" t="e">
        <f t="shared" si="438"/>
        <v>#VALUE!</v>
      </c>
      <c r="AA1261" s="11" t="e">
        <f t="shared" si="439"/>
        <v>#VALUE!</v>
      </c>
      <c r="AB1261" s="11" t="e">
        <f t="shared" si="440"/>
        <v>#VALUE!</v>
      </c>
      <c r="AC1261" s="11" t="e">
        <f t="shared" si="441"/>
        <v>#VALUE!</v>
      </c>
      <c r="AD1261" s="11" t="e">
        <f t="shared" si="442"/>
        <v>#VALUE!</v>
      </c>
      <c r="AE1261" s="11" t="e">
        <f t="shared" si="443"/>
        <v>#VALUE!</v>
      </c>
      <c r="AF1261" s="11" t="e">
        <f t="shared" si="444"/>
        <v>#VALUE!</v>
      </c>
      <c r="AG1261" s="11" t="e">
        <f t="shared" si="445"/>
        <v>#VALUE!</v>
      </c>
      <c r="AH1261" s="11" t="e">
        <f t="shared" si="446"/>
        <v>#VALUE!</v>
      </c>
    </row>
    <row r="1262" spans="1:34">
      <c r="A1262" s="3">
        <v>72837</v>
      </c>
      <c r="B1262" s="4" t="s">
        <v>103</v>
      </c>
      <c r="C1262" s="4" t="s">
        <v>103</v>
      </c>
      <c r="D1262" s="4" t="s">
        <v>103</v>
      </c>
      <c r="E1262" s="4" t="s">
        <v>103</v>
      </c>
      <c r="F1262" s="9" t="s">
        <v>103</v>
      </c>
      <c r="G1262" s="11" t="s">
        <v>103</v>
      </c>
      <c r="H1262" s="9" t="s">
        <v>103</v>
      </c>
      <c r="I1262" s="9" t="s">
        <v>103</v>
      </c>
      <c r="J1262" s="9" t="s">
        <v>103</v>
      </c>
      <c r="K1262" s="9" t="s">
        <v>103</v>
      </c>
      <c r="L1262" s="9" t="s">
        <v>103</v>
      </c>
      <c r="M1262" s="7" t="e">
        <f t="shared" si="425"/>
        <v>#VALUE!</v>
      </c>
      <c r="N1262" s="8" t="e">
        <f t="shared" si="426"/>
        <v>#VALUE!</v>
      </c>
      <c r="O1262" s="8" t="e">
        <f t="shared" si="427"/>
        <v>#VALUE!</v>
      </c>
      <c r="P1262" s="8" t="e">
        <f t="shared" si="428"/>
        <v>#VALUE!</v>
      </c>
      <c r="Q1262" s="8" t="e">
        <f t="shared" si="429"/>
        <v>#VALUE!</v>
      </c>
      <c r="R1262" s="8" t="e">
        <f t="shared" si="430"/>
        <v>#VALUE!</v>
      </c>
      <c r="S1262" s="8" t="e">
        <f t="shared" si="431"/>
        <v>#VALUE!</v>
      </c>
      <c r="T1262" s="8" t="e">
        <f t="shared" si="432"/>
        <v>#VALUE!</v>
      </c>
      <c r="U1262" s="8" t="e">
        <f t="shared" si="433"/>
        <v>#VALUE!</v>
      </c>
      <c r="V1262" s="8" t="e">
        <f t="shared" si="434"/>
        <v>#VALUE!</v>
      </c>
      <c r="W1262" s="8" t="e">
        <f t="shared" si="435"/>
        <v>#VALUE!</v>
      </c>
      <c r="X1262" s="11" t="e">
        <f t="shared" si="436"/>
        <v>#VALUE!</v>
      </c>
      <c r="Y1262" s="11" t="e">
        <f t="shared" si="437"/>
        <v>#VALUE!</v>
      </c>
      <c r="Z1262" s="11" t="e">
        <f t="shared" si="438"/>
        <v>#VALUE!</v>
      </c>
      <c r="AA1262" s="11" t="e">
        <f t="shared" si="439"/>
        <v>#VALUE!</v>
      </c>
      <c r="AB1262" s="11" t="e">
        <f t="shared" si="440"/>
        <v>#VALUE!</v>
      </c>
      <c r="AC1262" s="11" t="e">
        <f t="shared" si="441"/>
        <v>#VALUE!</v>
      </c>
      <c r="AD1262" s="11" t="e">
        <f t="shared" si="442"/>
        <v>#VALUE!</v>
      </c>
      <c r="AE1262" s="11" t="e">
        <f t="shared" si="443"/>
        <v>#VALUE!</v>
      </c>
      <c r="AF1262" s="11" t="e">
        <f t="shared" si="444"/>
        <v>#VALUE!</v>
      </c>
      <c r="AG1262" s="11" t="e">
        <f t="shared" si="445"/>
        <v>#VALUE!</v>
      </c>
      <c r="AH1262" s="11" t="e">
        <f t="shared" si="446"/>
        <v>#VALUE!</v>
      </c>
    </row>
    <row r="1263" spans="1:34">
      <c r="A1263" s="3">
        <v>72867</v>
      </c>
      <c r="B1263" s="4" t="s">
        <v>103</v>
      </c>
      <c r="C1263" s="4" t="s">
        <v>103</v>
      </c>
      <c r="D1263" s="4" t="s">
        <v>103</v>
      </c>
      <c r="E1263" s="4" t="s">
        <v>103</v>
      </c>
      <c r="F1263" s="9" t="s">
        <v>103</v>
      </c>
      <c r="G1263" s="11" t="s">
        <v>103</v>
      </c>
      <c r="H1263" s="9" t="s">
        <v>103</v>
      </c>
      <c r="I1263" s="9" t="s">
        <v>103</v>
      </c>
      <c r="J1263" s="9" t="s">
        <v>103</v>
      </c>
      <c r="K1263" s="9" t="s">
        <v>103</v>
      </c>
      <c r="L1263" s="9" t="s">
        <v>103</v>
      </c>
      <c r="M1263" s="7" t="e">
        <f t="shared" si="425"/>
        <v>#VALUE!</v>
      </c>
      <c r="N1263" s="8" t="e">
        <f t="shared" si="426"/>
        <v>#VALUE!</v>
      </c>
      <c r="O1263" s="8" t="e">
        <f t="shared" si="427"/>
        <v>#VALUE!</v>
      </c>
      <c r="P1263" s="8" t="e">
        <f t="shared" si="428"/>
        <v>#VALUE!</v>
      </c>
      <c r="Q1263" s="8" t="e">
        <f t="shared" si="429"/>
        <v>#VALUE!</v>
      </c>
      <c r="R1263" s="8" t="e">
        <f t="shared" si="430"/>
        <v>#VALUE!</v>
      </c>
      <c r="S1263" s="8" t="e">
        <f t="shared" si="431"/>
        <v>#VALUE!</v>
      </c>
      <c r="T1263" s="8" t="e">
        <f t="shared" si="432"/>
        <v>#VALUE!</v>
      </c>
      <c r="U1263" s="8" t="e">
        <f t="shared" si="433"/>
        <v>#VALUE!</v>
      </c>
      <c r="V1263" s="8" t="e">
        <f t="shared" si="434"/>
        <v>#VALUE!</v>
      </c>
      <c r="W1263" s="8" t="e">
        <f t="shared" si="435"/>
        <v>#VALUE!</v>
      </c>
      <c r="X1263" s="11" t="e">
        <f t="shared" si="436"/>
        <v>#VALUE!</v>
      </c>
      <c r="Y1263" s="11" t="e">
        <f t="shared" si="437"/>
        <v>#VALUE!</v>
      </c>
      <c r="Z1263" s="11" t="e">
        <f t="shared" si="438"/>
        <v>#VALUE!</v>
      </c>
      <c r="AA1263" s="11" t="e">
        <f t="shared" si="439"/>
        <v>#VALUE!</v>
      </c>
      <c r="AB1263" s="11" t="e">
        <f t="shared" si="440"/>
        <v>#VALUE!</v>
      </c>
      <c r="AC1263" s="11" t="e">
        <f t="shared" si="441"/>
        <v>#VALUE!</v>
      </c>
      <c r="AD1263" s="11" t="e">
        <f t="shared" si="442"/>
        <v>#VALUE!</v>
      </c>
      <c r="AE1263" s="11" t="e">
        <f t="shared" si="443"/>
        <v>#VALUE!</v>
      </c>
      <c r="AF1263" s="11" t="e">
        <f t="shared" si="444"/>
        <v>#VALUE!</v>
      </c>
      <c r="AG1263" s="11" t="e">
        <f t="shared" si="445"/>
        <v>#VALUE!</v>
      </c>
      <c r="AH1263" s="11" t="e">
        <f t="shared" si="446"/>
        <v>#VALUE!</v>
      </c>
    </row>
    <row r="1264" spans="1:34">
      <c r="A1264" s="3">
        <v>72898</v>
      </c>
      <c r="B1264" s="4" t="s">
        <v>103</v>
      </c>
      <c r="C1264" s="4" t="s">
        <v>103</v>
      </c>
      <c r="D1264" s="4" t="s">
        <v>103</v>
      </c>
      <c r="E1264" s="4" t="s">
        <v>103</v>
      </c>
      <c r="F1264" s="9" t="s">
        <v>103</v>
      </c>
      <c r="G1264" s="11" t="s">
        <v>103</v>
      </c>
      <c r="H1264" s="9" t="s">
        <v>103</v>
      </c>
      <c r="I1264" s="9" t="s">
        <v>103</v>
      </c>
      <c r="J1264" s="9" t="s">
        <v>103</v>
      </c>
      <c r="K1264" s="9" t="s">
        <v>103</v>
      </c>
      <c r="L1264" s="9" t="s">
        <v>103</v>
      </c>
      <c r="M1264" s="7" t="e">
        <f t="shared" si="425"/>
        <v>#VALUE!</v>
      </c>
      <c r="N1264" s="8" t="e">
        <f t="shared" si="426"/>
        <v>#VALUE!</v>
      </c>
      <c r="O1264" s="8" t="e">
        <f t="shared" si="427"/>
        <v>#VALUE!</v>
      </c>
      <c r="P1264" s="8" t="e">
        <f t="shared" si="428"/>
        <v>#VALUE!</v>
      </c>
      <c r="Q1264" s="8" t="e">
        <f t="shared" si="429"/>
        <v>#VALUE!</v>
      </c>
      <c r="R1264" s="8" t="e">
        <f t="shared" si="430"/>
        <v>#VALUE!</v>
      </c>
      <c r="S1264" s="8" t="e">
        <f t="shared" si="431"/>
        <v>#VALUE!</v>
      </c>
      <c r="T1264" s="8" t="e">
        <f t="shared" si="432"/>
        <v>#VALUE!</v>
      </c>
      <c r="U1264" s="8" t="e">
        <f t="shared" si="433"/>
        <v>#VALUE!</v>
      </c>
      <c r="V1264" s="8" t="e">
        <f t="shared" si="434"/>
        <v>#VALUE!</v>
      </c>
      <c r="W1264" s="8" t="e">
        <f t="shared" si="435"/>
        <v>#VALUE!</v>
      </c>
      <c r="X1264" s="11" t="e">
        <f t="shared" si="436"/>
        <v>#VALUE!</v>
      </c>
      <c r="Y1264" s="11" t="e">
        <f t="shared" si="437"/>
        <v>#VALUE!</v>
      </c>
      <c r="Z1264" s="11" t="e">
        <f t="shared" si="438"/>
        <v>#VALUE!</v>
      </c>
      <c r="AA1264" s="11" t="e">
        <f t="shared" si="439"/>
        <v>#VALUE!</v>
      </c>
      <c r="AB1264" s="11" t="e">
        <f t="shared" si="440"/>
        <v>#VALUE!</v>
      </c>
      <c r="AC1264" s="11" t="e">
        <f t="shared" si="441"/>
        <v>#VALUE!</v>
      </c>
      <c r="AD1264" s="11" t="e">
        <f t="shared" si="442"/>
        <v>#VALUE!</v>
      </c>
      <c r="AE1264" s="11" t="e">
        <f t="shared" si="443"/>
        <v>#VALUE!</v>
      </c>
      <c r="AF1264" s="11" t="e">
        <f t="shared" si="444"/>
        <v>#VALUE!</v>
      </c>
      <c r="AG1264" s="11" t="e">
        <f t="shared" si="445"/>
        <v>#VALUE!</v>
      </c>
      <c r="AH1264" s="11" t="e">
        <f t="shared" si="446"/>
        <v>#VALUE!</v>
      </c>
    </row>
    <row r="1265" spans="1:34">
      <c r="A1265" s="3">
        <v>72929</v>
      </c>
      <c r="B1265" s="4" t="s">
        <v>103</v>
      </c>
      <c r="C1265" s="4" t="s">
        <v>103</v>
      </c>
      <c r="D1265" s="4" t="s">
        <v>103</v>
      </c>
      <c r="E1265" s="4" t="s">
        <v>103</v>
      </c>
      <c r="F1265" s="9" t="s">
        <v>103</v>
      </c>
      <c r="G1265" s="11" t="s">
        <v>103</v>
      </c>
      <c r="H1265" s="9" t="s">
        <v>103</v>
      </c>
      <c r="I1265" s="9" t="s">
        <v>103</v>
      </c>
      <c r="J1265" s="9" t="s">
        <v>103</v>
      </c>
      <c r="K1265" s="9" t="s">
        <v>103</v>
      </c>
      <c r="L1265" s="9" t="s">
        <v>103</v>
      </c>
      <c r="M1265" s="7" t="e">
        <f t="shared" si="425"/>
        <v>#VALUE!</v>
      </c>
      <c r="N1265" s="8" t="e">
        <f t="shared" si="426"/>
        <v>#VALUE!</v>
      </c>
      <c r="O1265" s="8" t="e">
        <f t="shared" si="427"/>
        <v>#VALUE!</v>
      </c>
      <c r="P1265" s="8" t="e">
        <f t="shared" si="428"/>
        <v>#VALUE!</v>
      </c>
      <c r="Q1265" s="8" t="e">
        <f t="shared" si="429"/>
        <v>#VALUE!</v>
      </c>
      <c r="R1265" s="8" t="e">
        <f t="shared" si="430"/>
        <v>#VALUE!</v>
      </c>
      <c r="S1265" s="8" t="e">
        <f t="shared" si="431"/>
        <v>#VALUE!</v>
      </c>
      <c r="T1265" s="8" t="e">
        <f t="shared" si="432"/>
        <v>#VALUE!</v>
      </c>
      <c r="U1265" s="8" t="e">
        <f t="shared" si="433"/>
        <v>#VALUE!</v>
      </c>
      <c r="V1265" s="8" t="e">
        <f t="shared" si="434"/>
        <v>#VALUE!</v>
      </c>
      <c r="W1265" s="8" t="e">
        <f t="shared" si="435"/>
        <v>#VALUE!</v>
      </c>
      <c r="X1265" s="11" t="e">
        <f t="shared" si="436"/>
        <v>#VALUE!</v>
      </c>
      <c r="Y1265" s="11" t="e">
        <f t="shared" si="437"/>
        <v>#VALUE!</v>
      </c>
      <c r="Z1265" s="11" t="e">
        <f t="shared" si="438"/>
        <v>#VALUE!</v>
      </c>
      <c r="AA1265" s="11" t="e">
        <f t="shared" si="439"/>
        <v>#VALUE!</v>
      </c>
      <c r="AB1265" s="11" t="e">
        <f t="shared" si="440"/>
        <v>#VALUE!</v>
      </c>
      <c r="AC1265" s="11" t="e">
        <f t="shared" si="441"/>
        <v>#VALUE!</v>
      </c>
      <c r="AD1265" s="11" t="e">
        <f t="shared" si="442"/>
        <v>#VALUE!</v>
      </c>
      <c r="AE1265" s="11" t="e">
        <f t="shared" si="443"/>
        <v>#VALUE!</v>
      </c>
      <c r="AF1265" s="11" t="e">
        <f t="shared" si="444"/>
        <v>#VALUE!</v>
      </c>
      <c r="AG1265" s="11" t="e">
        <f t="shared" si="445"/>
        <v>#VALUE!</v>
      </c>
      <c r="AH1265" s="11" t="e">
        <f t="shared" si="446"/>
        <v>#VALUE!</v>
      </c>
    </row>
    <row r="1266" spans="1:34">
      <c r="A1266" s="3">
        <v>72959</v>
      </c>
      <c r="B1266" s="4" t="s">
        <v>103</v>
      </c>
      <c r="C1266" s="4" t="s">
        <v>103</v>
      </c>
      <c r="D1266" s="4" t="s">
        <v>103</v>
      </c>
      <c r="E1266" s="4" t="s">
        <v>103</v>
      </c>
      <c r="F1266" s="9" t="s">
        <v>103</v>
      </c>
      <c r="G1266" s="11" t="s">
        <v>103</v>
      </c>
      <c r="H1266" s="9" t="s">
        <v>103</v>
      </c>
      <c r="I1266" s="9" t="s">
        <v>103</v>
      </c>
      <c r="J1266" s="9" t="s">
        <v>103</v>
      </c>
      <c r="K1266" s="9" t="s">
        <v>103</v>
      </c>
      <c r="L1266" s="9" t="s">
        <v>103</v>
      </c>
      <c r="M1266" s="7" t="e">
        <f t="shared" ref="M1266:M1329" si="447">M1265*(1+B1266)</f>
        <v>#VALUE!</v>
      </c>
      <c r="N1266" s="8" t="e">
        <f t="shared" ref="N1266:N1329" si="448">N1265*(1+C1266)</f>
        <v>#VALUE!</v>
      </c>
      <c r="O1266" s="8" t="e">
        <f t="shared" ref="O1266:O1329" si="449">O1265*(1+D1266)</f>
        <v>#VALUE!</v>
      </c>
      <c r="P1266" s="8" t="e">
        <f t="shared" ref="P1266:P1329" si="450">P1265*(1+E1266)</f>
        <v>#VALUE!</v>
      </c>
      <c r="Q1266" s="8" t="e">
        <f t="shared" ref="Q1266:Q1329" si="451">Q1265*(1+F1266)</f>
        <v>#VALUE!</v>
      </c>
      <c r="R1266" s="8" t="e">
        <f t="shared" ref="R1266:R1329" si="452">R1265*(1+G1266)</f>
        <v>#VALUE!</v>
      </c>
      <c r="S1266" s="8" t="e">
        <f t="shared" ref="S1266:S1329" si="453">S1265*(1+H1266)</f>
        <v>#VALUE!</v>
      </c>
      <c r="T1266" s="8" t="e">
        <f t="shared" ref="T1266:T1329" si="454">T1265*(1+I1266)</f>
        <v>#VALUE!</v>
      </c>
      <c r="U1266" s="8" t="e">
        <f t="shared" ref="U1266:U1329" si="455">U1265*(1+J1266)</f>
        <v>#VALUE!</v>
      </c>
      <c r="V1266" s="8" t="e">
        <f t="shared" ref="V1266:V1329" si="456">V1265*(1+K1266)</f>
        <v>#VALUE!</v>
      </c>
      <c r="W1266" s="8" t="e">
        <f t="shared" ref="W1266:W1329" si="457">W1265*(1+L1266)</f>
        <v>#VALUE!</v>
      </c>
      <c r="X1266" s="11" t="e">
        <f t="shared" si="436"/>
        <v>#VALUE!</v>
      </c>
      <c r="Y1266" s="11" t="e">
        <f t="shared" si="437"/>
        <v>#VALUE!</v>
      </c>
      <c r="Z1266" s="11" t="e">
        <f t="shared" si="438"/>
        <v>#VALUE!</v>
      </c>
      <c r="AA1266" s="11" t="e">
        <f t="shared" si="439"/>
        <v>#VALUE!</v>
      </c>
      <c r="AB1266" s="11" t="e">
        <f t="shared" si="440"/>
        <v>#VALUE!</v>
      </c>
      <c r="AC1266" s="11" t="e">
        <f t="shared" si="441"/>
        <v>#VALUE!</v>
      </c>
      <c r="AD1266" s="11" t="e">
        <f t="shared" si="442"/>
        <v>#VALUE!</v>
      </c>
      <c r="AE1266" s="11" t="e">
        <f t="shared" si="443"/>
        <v>#VALUE!</v>
      </c>
      <c r="AF1266" s="11" t="e">
        <f t="shared" si="444"/>
        <v>#VALUE!</v>
      </c>
      <c r="AG1266" s="11" t="e">
        <f t="shared" si="445"/>
        <v>#VALUE!</v>
      </c>
      <c r="AH1266" s="11" t="e">
        <f t="shared" si="446"/>
        <v>#VALUE!</v>
      </c>
    </row>
    <row r="1267" spans="1:34">
      <c r="A1267" s="3">
        <v>72990</v>
      </c>
      <c r="B1267" s="4" t="s">
        <v>103</v>
      </c>
      <c r="C1267" s="4" t="s">
        <v>103</v>
      </c>
      <c r="D1267" s="4" t="s">
        <v>103</v>
      </c>
      <c r="E1267" s="4" t="s">
        <v>103</v>
      </c>
      <c r="F1267" s="9" t="s">
        <v>103</v>
      </c>
      <c r="G1267" s="11" t="s">
        <v>103</v>
      </c>
      <c r="H1267" s="9" t="s">
        <v>103</v>
      </c>
      <c r="I1267" s="9" t="s">
        <v>103</v>
      </c>
      <c r="J1267" s="9" t="s">
        <v>103</v>
      </c>
      <c r="K1267" s="9" t="s">
        <v>103</v>
      </c>
      <c r="L1267" s="9" t="s">
        <v>103</v>
      </c>
      <c r="M1267" s="7" t="e">
        <f t="shared" si="447"/>
        <v>#VALUE!</v>
      </c>
      <c r="N1267" s="8" t="e">
        <f t="shared" si="448"/>
        <v>#VALUE!</v>
      </c>
      <c r="O1267" s="8" t="e">
        <f t="shared" si="449"/>
        <v>#VALUE!</v>
      </c>
      <c r="P1267" s="8" t="e">
        <f t="shared" si="450"/>
        <v>#VALUE!</v>
      </c>
      <c r="Q1267" s="8" t="e">
        <f t="shared" si="451"/>
        <v>#VALUE!</v>
      </c>
      <c r="R1267" s="8" t="e">
        <f t="shared" si="452"/>
        <v>#VALUE!</v>
      </c>
      <c r="S1267" s="8" t="e">
        <f t="shared" si="453"/>
        <v>#VALUE!</v>
      </c>
      <c r="T1267" s="8" t="e">
        <f t="shared" si="454"/>
        <v>#VALUE!</v>
      </c>
      <c r="U1267" s="8" t="e">
        <f t="shared" si="455"/>
        <v>#VALUE!</v>
      </c>
      <c r="V1267" s="8" t="e">
        <f t="shared" si="456"/>
        <v>#VALUE!</v>
      </c>
      <c r="W1267" s="8" t="e">
        <f t="shared" si="457"/>
        <v>#VALUE!</v>
      </c>
      <c r="X1267" s="11" t="e">
        <f t="shared" si="436"/>
        <v>#VALUE!</v>
      </c>
      <c r="Y1267" s="11" t="e">
        <f t="shared" si="437"/>
        <v>#VALUE!</v>
      </c>
      <c r="Z1267" s="11" t="e">
        <f t="shared" si="438"/>
        <v>#VALUE!</v>
      </c>
      <c r="AA1267" s="11" t="e">
        <f t="shared" si="439"/>
        <v>#VALUE!</v>
      </c>
      <c r="AB1267" s="11" t="e">
        <f t="shared" si="440"/>
        <v>#VALUE!</v>
      </c>
      <c r="AC1267" s="11" t="e">
        <f t="shared" si="441"/>
        <v>#VALUE!</v>
      </c>
      <c r="AD1267" s="11" t="e">
        <f t="shared" si="442"/>
        <v>#VALUE!</v>
      </c>
      <c r="AE1267" s="11" t="e">
        <f t="shared" si="443"/>
        <v>#VALUE!</v>
      </c>
      <c r="AF1267" s="11" t="e">
        <f t="shared" si="444"/>
        <v>#VALUE!</v>
      </c>
      <c r="AG1267" s="11" t="e">
        <f t="shared" si="445"/>
        <v>#VALUE!</v>
      </c>
      <c r="AH1267" s="11" t="e">
        <f t="shared" si="446"/>
        <v>#VALUE!</v>
      </c>
    </row>
    <row r="1268" spans="1:34">
      <c r="A1268" s="3">
        <v>73020</v>
      </c>
      <c r="B1268" s="4" t="s">
        <v>103</v>
      </c>
      <c r="C1268" s="4" t="s">
        <v>103</v>
      </c>
      <c r="D1268" s="4" t="s">
        <v>103</v>
      </c>
      <c r="E1268" s="4" t="s">
        <v>103</v>
      </c>
      <c r="F1268" s="9" t="s">
        <v>103</v>
      </c>
      <c r="G1268" s="11" t="s">
        <v>103</v>
      </c>
      <c r="H1268" s="9" t="s">
        <v>103</v>
      </c>
      <c r="I1268" s="9" t="s">
        <v>103</v>
      </c>
      <c r="J1268" s="9" t="s">
        <v>103</v>
      </c>
      <c r="K1268" s="9" t="s">
        <v>103</v>
      </c>
      <c r="L1268" s="9" t="s">
        <v>103</v>
      </c>
      <c r="M1268" s="7" t="e">
        <f t="shared" si="447"/>
        <v>#VALUE!</v>
      </c>
      <c r="N1268" s="8" t="e">
        <f t="shared" si="448"/>
        <v>#VALUE!</v>
      </c>
      <c r="O1268" s="8" t="e">
        <f t="shared" si="449"/>
        <v>#VALUE!</v>
      </c>
      <c r="P1268" s="8" t="e">
        <f t="shared" si="450"/>
        <v>#VALUE!</v>
      </c>
      <c r="Q1268" s="8" t="e">
        <f t="shared" si="451"/>
        <v>#VALUE!</v>
      </c>
      <c r="R1268" s="8" t="e">
        <f t="shared" si="452"/>
        <v>#VALUE!</v>
      </c>
      <c r="S1268" s="8" t="e">
        <f t="shared" si="453"/>
        <v>#VALUE!</v>
      </c>
      <c r="T1268" s="8" t="e">
        <f t="shared" si="454"/>
        <v>#VALUE!</v>
      </c>
      <c r="U1268" s="8" t="e">
        <f t="shared" si="455"/>
        <v>#VALUE!</v>
      </c>
      <c r="V1268" s="8" t="e">
        <f t="shared" si="456"/>
        <v>#VALUE!</v>
      </c>
      <c r="W1268" s="8" t="e">
        <f t="shared" si="457"/>
        <v>#VALUE!</v>
      </c>
      <c r="X1268" s="11" t="e">
        <f t="shared" si="436"/>
        <v>#VALUE!</v>
      </c>
      <c r="Y1268" s="11" t="e">
        <f t="shared" si="437"/>
        <v>#VALUE!</v>
      </c>
      <c r="Z1268" s="11" t="e">
        <f t="shared" si="438"/>
        <v>#VALUE!</v>
      </c>
      <c r="AA1268" s="11" t="e">
        <f t="shared" si="439"/>
        <v>#VALUE!</v>
      </c>
      <c r="AB1268" s="11" t="e">
        <f t="shared" si="440"/>
        <v>#VALUE!</v>
      </c>
      <c r="AC1268" s="11" t="e">
        <f t="shared" si="441"/>
        <v>#VALUE!</v>
      </c>
      <c r="AD1268" s="11" t="e">
        <f t="shared" si="442"/>
        <v>#VALUE!</v>
      </c>
      <c r="AE1268" s="11" t="e">
        <f t="shared" si="443"/>
        <v>#VALUE!</v>
      </c>
      <c r="AF1268" s="11" t="e">
        <f t="shared" si="444"/>
        <v>#VALUE!</v>
      </c>
      <c r="AG1268" s="11" t="e">
        <f t="shared" si="445"/>
        <v>#VALUE!</v>
      </c>
      <c r="AH1268" s="11" t="e">
        <f t="shared" si="446"/>
        <v>#VALUE!</v>
      </c>
    </row>
    <row r="1269" spans="1:34">
      <c r="A1269" s="3">
        <v>73051</v>
      </c>
      <c r="B1269" s="4" t="s">
        <v>103</v>
      </c>
      <c r="C1269" s="4" t="s">
        <v>103</v>
      </c>
      <c r="D1269" s="4" t="s">
        <v>103</v>
      </c>
      <c r="E1269" s="4" t="s">
        <v>103</v>
      </c>
      <c r="F1269" s="9" t="s">
        <v>103</v>
      </c>
      <c r="G1269" s="11" t="s">
        <v>103</v>
      </c>
      <c r="H1269" s="9" t="s">
        <v>103</v>
      </c>
      <c r="I1269" s="9" t="s">
        <v>103</v>
      </c>
      <c r="J1269" s="9" t="s">
        <v>103</v>
      </c>
      <c r="K1269" s="9" t="s">
        <v>103</v>
      </c>
      <c r="L1269" s="9" t="s">
        <v>103</v>
      </c>
      <c r="M1269" s="7" t="e">
        <f t="shared" si="447"/>
        <v>#VALUE!</v>
      </c>
      <c r="N1269" s="8" t="e">
        <f t="shared" si="448"/>
        <v>#VALUE!</v>
      </c>
      <c r="O1269" s="8" t="e">
        <f t="shared" si="449"/>
        <v>#VALUE!</v>
      </c>
      <c r="P1269" s="8" t="e">
        <f t="shared" si="450"/>
        <v>#VALUE!</v>
      </c>
      <c r="Q1269" s="8" t="e">
        <f t="shared" si="451"/>
        <v>#VALUE!</v>
      </c>
      <c r="R1269" s="8" t="e">
        <f t="shared" si="452"/>
        <v>#VALUE!</v>
      </c>
      <c r="S1269" s="8" t="e">
        <f t="shared" si="453"/>
        <v>#VALUE!</v>
      </c>
      <c r="T1269" s="8" t="e">
        <f t="shared" si="454"/>
        <v>#VALUE!</v>
      </c>
      <c r="U1269" s="8" t="e">
        <f t="shared" si="455"/>
        <v>#VALUE!</v>
      </c>
      <c r="V1269" s="8" t="e">
        <f t="shared" si="456"/>
        <v>#VALUE!</v>
      </c>
      <c r="W1269" s="8" t="e">
        <f t="shared" si="457"/>
        <v>#VALUE!</v>
      </c>
      <c r="X1269" s="11" t="e">
        <f t="shared" si="436"/>
        <v>#VALUE!</v>
      </c>
      <c r="Y1269" s="11" t="e">
        <f t="shared" si="437"/>
        <v>#VALUE!</v>
      </c>
      <c r="Z1269" s="11" t="e">
        <f t="shared" si="438"/>
        <v>#VALUE!</v>
      </c>
      <c r="AA1269" s="11" t="e">
        <f t="shared" si="439"/>
        <v>#VALUE!</v>
      </c>
      <c r="AB1269" s="11" t="e">
        <f t="shared" si="440"/>
        <v>#VALUE!</v>
      </c>
      <c r="AC1269" s="11" t="e">
        <f t="shared" si="441"/>
        <v>#VALUE!</v>
      </c>
      <c r="AD1269" s="11" t="e">
        <f t="shared" si="442"/>
        <v>#VALUE!</v>
      </c>
      <c r="AE1269" s="11" t="e">
        <f t="shared" si="443"/>
        <v>#VALUE!</v>
      </c>
      <c r="AF1269" s="11" t="e">
        <f t="shared" si="444"/>
        <v>#VALUE!</v>
      </c>
      <c r="AG1269" s="11" t="e">
        <f t="shared" si="445"/>
        <v>#VALUE!</v>
      </c>
      <c r="AH1269" s="11" t="e">
        <f t="shared" si="446"/>
        <v>#VALUE!</v>
      </c>
    </row>
    <row r="1270" spans="1:34">
      <c r="A1270" s="3">
        <v>73082</v>
      </c>
      <c r="B1270" s="4" t="s">
        <v>103</v>
      </c>
      <c r="C1270" s="4" t="s">
        <v>103</v>
      </c>
      <c r="D1270" s="4" t="s">
        <v>103</v>
      </c>
      <c r="E1270" s="4" t="s">
        <v>103</v>
      </c>
      <c r="F1270" s="9" t="s">
        <v>103</v>
      </c>
      <c r="G1270" s="11" t="s">
        <v>103</v>
      </c>
      <c r="H1270" s="9" t="s">
        <v>103</v>
      </c>
      <c r="I1270" s="9" t="s">
        <v>103</v>
      </c>
      <c r="J1270" s="9" t="s">
        <v>103</v>
      </c>
      <c r="K1270" s="9" t="s">
        <v>103</v>
      </c>
      <c r="L1270" s="9" t="s">
        <v>103</v>
      </c>
      <c r="M1270" s="7" t="e">
        <f t="shared" si="447"/>
        <v>#VALUE!</v>
      </c>
      <c r="N1270" s="8" t="e">
        <f t="shared" si="448"/>
        <v>#VALUE!</v>
      </c>
      <c r="O1270" s="8" t="e">
        <f t="shared" si="449"/>
        <v>#VALUE!</v>
      </c>
      <c r="P1270" s="8" t="e">
        <f t="shared" si="450"/>
        <v>#VALUE!</v>
      </c>
      <c r="Q1270" s="8" t="e">
        <f t="shared" si="451"/>
        <v>#VALUE!</v>
      </c>
      <c r="R1270" s="8" t="e">
        <f t="shared" si="452"/>
        <v>#VALUE!</v>
      </c>
      <c r="S1270" s="8" t="e">
        <f t="shared" si="453"/>
        <v>#VALUE!</v>
      </c>
      <c r="T1270" s="8" t="e">
        <f t="shared" si="454"/>
        <v>#VALUE!</v>
      </c>
      <c r="U1270" s="8" t="e">
        <f t="shared" si="455"/>
        <v>#VALUE!</v>
      </c>
      <c r="V1270" s="8" t="e">
        <f t="shared" si="456"/>
        <v>#VALUE!</v>
      </c>
      <c r="W1270" s="8" t="e">
        <f t="shared" si="457"/>
        <v>#VALUE!</v>
      </c>
      <c r="X1270" s="11" t="e">
        <f t="shared" si="436"/>
        <v>#VALUE!</v>
      </c>
      <c r="Y1270" s="11" t="e">
        <f t="shared" si="437"/>
        <v>#VALUE!</v>
      </c>
      <c r="Z1270" s="11" t="e">
        <f t="shared" si="438"/>
        <v>#VALUE!</v>
      </c>
      <c r="AA1270" s="11" t="e">
        <f t="shared" si="439"/>
        <v>#VALUE!</v>
      </c>
      <c r="AB1270" s="11" t="e">
        <f t="shared" si="440"/>
        <v>#VALUE!</v>
      </c>
      <c r="AC1270" s="11" t="e">
        <f t="shared" si="441"/>
        <v>#VALUE!</v>
      </c>
      <c r="AD1270" s="11" t="e">
        <f t="shared" si="442"/>
        <v>#VALUE!</v>
      </c>
      <c r="AE1270" s="11" t="e">
        <f t="shared" si="443"/>
        <v>#VALUE!</v>
      </c>
      <c r="AF1270" s="11" t="e">
        <f t="shared" si="444"/>
        <v>#VALUE!</v>
      </c>
      <c r="AG1270" s="11" t="e">
        <f t="shared" si="445"/>
        <v>#VALUE!</v>
      </c>
      <c r="AH1270" s="11" t="e">
        <f t="shared" si="446"/>
        <v>#VALUE!</v>
      </c>
    </row>
    <row r="1271" spans="1:34">
      <c r="A1271" s="3">
        <v>73110</v>
      </c>
      <c r="B1271" s="4" t="s">
        <v>103</v>
      </c>
      <c r="C1271" s="4" t="s">
        <v>103</v>
      </c>
      <c r="D1271" s="4" t="s">
        <v>103</v>
      </c>
      <c r="E1271" s="4" t="s">
        <v>103</v>
      </c>
      <c r="F1271" s="9" t="s">
        <v>103</v>
      </c>
      <c r="G1271" s="11" t="s">
        <v>103</v>
      </c>
      <c r="H1271" s="9" t="s">
        <v>103</v>
      </c>
      <c r="I1271" s="9" t="s">
        <v>103</v>
      </c>
      <c r="J1271" s="9" t="s">
        <v>103</v>
      </c>
      <c r="K1271" s="9" t="s">
        <v>103</v>
      </c>
      <c r="L1271" s="9" t="s">
        <v>103</v>
      </c>
      <c r="M1271" s="7" t="e">
        <f t="shared" si="447"/>
        <v>#VALUE!</v>
      </c>
      <c r="N1271" s="8" t="e">
        <f t="shared" si="448"/>
        <v>#VALUE!</v>
      </c>
      <c r="O1271" s="8" t="e">
        <f t="shared" si="449"/>
        <v>#VALUE!</v>
      </c>
      <c r="P1271" s="8" t="e">
        <f t="shared" si="450"/>
        <v>#VALUE!</v>
      </c>
      <c r="Q1271" s="8" t="e">
        <f t="shared" si="451"/>
        <v>#VALUE!</v>
      </c>
      <c r="R1271" s="8" t="e">
        <f t="shared" si="452"/>
        <v>#VALUE!</v>
      </c>
      <c r="S1271" s="8" t="e">
        <f t="shared" si="453"/>
        <v>#VALUE!</v>
      </c>
      <c r="T1271" s="8" t="e">
        <f t="shared" si="454"/>
        <v>#VALUE!</v>
      </c>
      <c r="U1271" s="8" t="e">
        <f t="shared" si="455"/>
        <v>#VALUE!</v>
      </c>
      <c r="V1271" s="8" t="e">
        <f t="shared" si="456"/>
        <v>#VALUE!</v>
      </c>
      <c r="W1271" s="8" t="e">
        <f t="shared" si="457"/>
        <v>#VALUE!</v>
      </c>
      <c r="X1271" s="11" t="e">
        <f t="shared" si="436"/>
        <v>#VALUE!</v>
      </c>
      <c r="Y1271" s="11" t="e">
        <f t="shared" si="437"/>
        <v>#VALUE!</v>
      </c>
      <c r="Z1271" s="11" t="e">
        <f t="shared" si="438"/>
        <v>#VALUE!</v>
      </c>
      <c r="AA1271" s="11" t="e">
        <f t="shared" si="439"/>
        <v>#VALUE!</v>
      </c>
      <c r="AB1271" s="11" t="e">
        <f t="shared" si="440"/>
        <v>#VALUE!</v>
      </c>
      <c r="AC1271" s="11" t="e">
        <f t="shared" si="441"/>
        <v>#VALUE!</v>
      </c>
      <c r="AD1271" s="11" t="e">
        <f t="shared" si="442"/>
        <v>#VALUE!</v>
      </c>
      <c r="AE1271" s="11" t="e">
        <f t="shared" si="443"/>
        <v>#VALUE!</v>
      </c>
      <c r="AF1271" s="11" t="e">
        <f t="shared" si="444"/>
        <v>#VALUE!</v>
      </c>
      <c r="AG1271" s="11" t="e">
        <f t="shared" si="445"/>
        <v>#VALUE!</v>
      </c>
      <c r="AH1271" s="11" t="e">
        <f t="shared" si="446"/>
        <v>#VALUE!</v>
      </c>
    </row>
    <row r="1272" spans="1:34">
      <c r="A1272" s="3">
        <v>73141</v>
      </c>
      <c r="B1272" s="4" t="s">
        <v>103</v>
      </c>
      <c r="C1272" s="4" t="s">
        <v>103</v>
      </c>
      <c r="D1272" s="4" t="s">
        <v>103</v>
      </c>
      <c r="E1272" s="4" t="s">
        <v>103</v>
      </c>
      <c r="F1272" s="9" t="s">
        <v>103</v>
      </c>
      <c r="G1272" s="11" t="s">
        <v>103</v>
      </c>
      <c r="H1272" s="9" t="s">
        <v>103</v>
      </c>
      <c r="I1272" s="9" t="s">
        <v>103</v>
      </c>
      <c r="J1272" s="9" t="s">
        <v>103</v>
      </c>
      <c r="K1272" s="9" t="s">
        <v>103</v>
      </c>
      <c r="L1272" s="9" t="s">
        <v>103</v>
      </c>
      <c r="M1272" s="7" t="e">
        <f t="shared" si="447"/>
        <v>#VALUE!</v>
      </c>
      <c r="N1272" s="8" t="e">
        <f t="shared" si="448"/>
        <v>#VALUE!</v>
      </c>
      <c r="O1272" s="8" t="e">
        <f t="shared" si="449"/>
        <v>#VALUE!</v>
      </c>
      <c r="P1272" s="8" t="e">
        <f t="shared" si="450"/>
        <v>#VALUE!</v>
      </c>
      <c r="Q1272" s="8" t="e">
        <f t="shared" si="451"/>
        <v>#VALUE!</v>
      </c>
      <c r="R1272" s="8" t="e">
        <f t="shared" si="452"/>
        <v>#VALUE!</v>
      </c>
      <c r="S1272" s="8" t="e">
        <f t="shared" si="453"/>
        <v>#VALUE!</v>
      </c>
      <c r="T1272" s="8" t="e">
        <f t="shared" si="454"/>
        <v>#VALUE!</v>
      </c>
      <c r="U1272" s="8" t="e">
        <f t="shared" si="455"/>
        <v>#VALUE!</v>
      </c>
      <c r="V1272" s="8" t="e">
        <f t="shared" si="456"/>
        <v>#VALUE!</v>
      </c>
      <c r="W1272" s="8" t="e">
        <f t="shared" si="457"/>
        <v>#VALUE!</v>
      </c>
      <c r="X1272" s="11" t="e">
        <f t="shared" si="436"/>
        <v>#VALUE!</v>
      </c>
      <c r="Y1272" s="11" t="e">
        <f t="shared" si="437"/>
        <v>#VALUE!</v>
      </c>
      <c r="Z1272" s="11" t="e">
        <f t="shared" si="438"/>
        <v>#VALUE!</v>
      </c>
      <c r="AA1272" s="11" t="e">
        <f t="shared" si="439"/>
        <v>#VALUE!</v>
      </c>
      <c r="AB1272" s="11" t="e">
        <f t="shared" si="440"/>
        <v>#VALUE!</v>
      </c>
      <c r="AC1272" s="11" t="e">
        <f t="shared" si="441"/>
        <v>#VALUE!</v>
      </c>
      <c r="AD1272" s="11" t="e">
        <f t="shared" si="442"/>
        <v>#VALUE!</v>
      </c>
      <c r="AE1272" s="11" t="e">
        <f t="shared" si="443"/>
        <v>#VALUE!</v>
      </c>
      <c r="AF1272" s="11" t="e">
        <f t="shared" si="444"/>
        <v>#VALUE!</v>
      </c>
      <c r="AG1272" s="11" t="e">
        <f t="shared" si="445"/>
        <v>#VALUE!</v>
      </c>
      <c r="AH1272" s="11" t="e">
        <f t="shared" si="446"/>
        <v>#VALUE!</v>
      </c>
    </row>
    <row r="1273" spans="1:34">
      <c r="A1273" s="3">
        <v>73171</v>
      </c>
      <c r="B1273" s="4" t="s">
        <v>103</v>
      </c>
      <c r="C1273" s="4" t="s">
        <v>103</v>
      </c>
      <c r="D1273" s="4" t="s">
        <v>103</v>
      </c>
      <c r="E1273" s="4" t="s">
        <v>103</v>
      </c>
      <c r="F1273" s="9" t="s">
        <v>103</v>
      </c>
      <c r="G1273" s="11" t="s">
        <v>103</v>
      </c>
      <c r="H1273" s="9" t="s">
        <v>103</v>
      </c>
      <c r="I1273" s="9" t="s">
        <v>103</v>
      </c>
      <c r="J1273" s="9" t="s">
        <v>103</v>
      </c>
      <c r="K1273" s="9" t="s">
        <v>103</v>
      </c>
      <c r="L1273" s="9" t="s">
        <v>103</v>
      </c>
      <c r="M1273" s="7" t="e">
        <f t="shared" si="447"/>
        <v>#VALUE!</v>
      </c>
      <c r="N1273" s="8" t="e">
        <f t="shared" si="448"/>
        <v>#VALUE!</v>
      </c>
      <c r="O1273" s="8" t="e">
        <f t="shared" si="449"/>
        <v>#VALUE!</v>
      </c>
      <c r="P1273" s="8" t="e">
        <f t="shared" si="450"/>
        <v>#VALUE!</v>
      </c>
      <c r="Q1273" s="8" t="e">
        <f t="shared" si="451"/>
        <v>#VALUE!</v>
      </c>
      <c r="R1273" s="8" t="e">
        <f t="shared" si="452"/>
        <v>#VALUE!</v>
      </c>
      <c r="S1273" s="8" t="e">
        <f t="shared" si="453"/>
        <v>#VALUE!</v>
      </c>
      <c r="T1273" s="8" t="e">
        <f t="shared" si="454"/>
        <v>#VALUE!</v>
      </c>
      <c r="U1273" s="8" t="e">
        <f t="shared" si="455"/>
        <v>#VALUE!</v>
      </c>
      <c r="V1273" s="8" t="e">
        <f t="shared" si="456"/>
        <v>#VALUE!</v>
      </c>
      <c r="W1273" s="8" t="e">
        <f t="shared" si="457"/>
        <v>#VALUE!</v>
      </c>
      <c r="X1273" s="11" t="e">
        <f t="shared" si="436"/>
        <v>#VALUE!</v>
      </c>
      <c r="Y1273" s="11" t="e">
        <f t="shared" si="437"/>
        <v>#VALUE!</v>
      </c>
      <c r="Z1273" s="11" t="e">
        <f t="shared" si="438"/>
        <v>#VALUE!</v>
      </c>
      <c r="AA1273" s="11" t="e">
        <f t="shared" si="439"/>
        <v>#VALUE!</v>
      </c>
      <c r="AB1273" s="11" t="e">
        <f t="shared" si="440"/>
        <v>#VALUE!</v>
      </c>
      <c r="AC1273" s="11" t="e">
        <f t="shared" si="441"/>
        <v>#VALUE!</v>
      </c>
      <c r="AD1273" s="11" t="e">
        <f t="shared" si="442"/>
        <v>#VALUE!</v>
      </c>
      <c r="AE1273" s="11" t="e">
        <f t="shared" si="443"/>
        <v>#VALUE!</v>
      </c>
      <c r="AF1273" s="11" t="e">
        <f t="shared" si="444"/>
        <v>#VALUE!</v>
      </c>
      <c r="AG1273" s="11" t="e">
        <f t="shared" si="445"/>
        <v>#VALUE!</v>
      </c>
      <c r="AH1273" s="11" t="e">
        <f t="shared" si="446"/>
        <v>#VALUE!</v>
      </c>
    </row>
    <row r="1274" spans="1:34">
      <c r="A1274" s="3">
        <v>73202</v>
      </c>
      <c r="B1274" s="4" t="s">
        <v>103</v>
      </c>
      <c r="C1274" s="4" t="s">
        <v>103</v>
      </c>
      <c r="D1274" s="4" t="s">
        <v>103</v>
      </c>
      <c r="E1274" s="4" t="s">
        <v>103</v>
      </c>
      <c r="F1274" s="9" t="s">
        <v>103</v>
      </c>
      <c r="G1274" s="11" t="s">
        <v>103</v>
      </c>
      <c r="H1274" s="9" t="s">
        <v>103</v>
      </c>
      <c r="I1274" s="9" t="s">
        <v>103</v>
      </c>
      <c r="J1274" s="9" t="s">
        <v>103</v>
      </c>
      <c r="K1274" s="9" t="s">
        <v>103</v>
      </c>
      <c r="L1274" s="9" t="s">
        <v>103</v>
      </c>
      <c r="M1274" s="7" t="e">
        <f t="shared" si="447"/>
        <v>#VALUE!</v>
      </c>
      <c r="N1274" s="8" t="e">
        <f t="shared" si="448"/>
        <v>#VALUE!</v>
      </c>
      <c r="O1274" s="8" t="e">
        <f t="shared" si="449"/>
        <v>#VALUE!</v>
      </c>
      <c r="P1274" s="8" t="e">
        <f t="shared" si="450"/>
        <v>#VALUE!</v>
      </c>
      <c r="Q1274" s="8" t="e">
        <f t="shared" si="451"/>
        <v>#VALUE!</v>
      </c>
      <c r="R1274" s="8" t="e">
        <f t="shared" si="452"/>
        <v>#VALUE!</v>
      </c>
      <c r="S1274" s="8" t="e">
        <f t="shared" si="453"/>
        <v>#VALUE!</v>
      </c>
      <c r="T1274" s="8" t="e">
        <f t="shared" si="454"/>
        <v>#VALUE!</v>
      </c>
      <c r="U1274" s="8" t="e">
        <f t="shared" si="455"/>
        <v>#VALUE!</v>
      </c>
      <c r="V1274" s="8" t="e">
        <f t="shared" si="456"/>
        <v>#VALUE!</v>
      </c>
      <c r="W1274" s="8" t="e">
        <f t="shared" si="457"/>
        <v>#VALUE!</v>
      </c>
      <c r="X1274" s="11" t="e">
        <f t="shared" si="436"/>
        <v>#VALUE!</v>
      </c>
      <c r="Y1274" s="11" t="e">
        <f t="shared" si="437"/>
        <v>#VALUE!</v>
      </c>
      <c r="Z1274" s="11" t="e">
        <f t="shared" si="438"/>
        <v>#VALUE!</v>
      </c>
      <c r="AA1274" s="11" t="e">
        <f t="shared" si="439"/>
        <v>#VALUE!</v>
      </c>
      <c r="AB1274" s="11" t="e">
        <f t="shared" si="440"/>
        <v>#VALUE!</v>
      </c>
      <c r="AC1274" s="11" t="e">
        <f t="shared" si="441"/>
        <v>#VALUE!</v>
      </c>
      <c r="AD1274" s="11" t="e">
        <f t="shared" si="442"/>
        <v>#VALUE!</v>
      </c>
      <c r="AE1274" s="11" t="e">
        <f t="shared" si="443"/>
        <v>#VALUE!</v>
      </c>
      <c r="AF1274" s="11" t="e">
        <f t="shared" si="444"/>
        <v>#VALUE!</v>
      </c>
      <c r="AG1274" s="11" t="e">
        <f t="shared" si="445"/>
        <v>#VALUE!</v>
      </c>
      <c r="AH1274" s="11" t="e">
        <f t="shared" si="446"/>
        <v>#VALUE!</v>
      </c>
    </row>
    <row r="1275" spans="1:34">
      <c r="A1275" s="3">
        <v>73232</v>
      </c>
      <c r="B1275" s="4" t="s">
        <v>103</v>
      </c>
      <c r="C1275" s="4" t="s">
        <v>103</v>
      </c>
      <c r="D1275" s="4" t="s">
        <v>103</v>
      </c>
      <c r="E1275" s="4" t="s">
        <v>103</v>
      </c>
      <c r="F1275" s="9" t="s">
        <v>103</v>
      </c>
      <c r="G1275" s="11" t="s">
        <v>103</v>
      </c>
      <c r="H1275" s="9" t="s">
        <v>103</v>
      </c>
      <c r="I1275" s="9" t="s">
        <v>103</v>
      </c>
      <c r="J1275" s="9" t="s">
        <v>103</v>
      </c>
      <c r="K1275" s="9" t="s">
        <v>103</v>
      </c>
      <c r="L1275" s="9" t="s">
        <v>103</v>
      </c>
      <c r="M1275" s="7" t="e">
        <f t="shared" si="447"/>
        <v>#VALUE!</v>
      </c>
      <c r="N1275" s="8" t="e">
        <f t="shared" si="448"/>
        <v>#VALUE!</v>
      </c>
      <c r="O1275" s="8" t="e">
        <f t="shared" si="449"/>
        <v>#VALUE!</v>
      </c>
      <c r="P1275" s="8" t="e">
        <f t="shared" si="450"/>
        <v>#VALUE!</v>
      </c>
      <c r="Q1275" s="8" t="e">
        <f t="shared" si="451"/>
        <v>#VALUE!</v>
      </c>
      <c r="R1275" s="8" t="e">
        <f t="shared" si="452"/>
        <v>#VALUE!</v>
      </c>
      <c r="S1275" s="8" t="e">
        <f t="shared" si="453"/>
        <v>#VALUE!</v>
      </c>
      <c r="T1275" s="8" t="e">
        <f t="shared" si="454"/>
        <v>#VALUE!</v>
      </c>
      <c r="U1275" s="8" t="e">
        <f t="shared" si="455"/>
        <v>#VALUE!</v>
      </c>
      <c r="V1275" s="8" t="e">
        <f t="shared" si="456"/>
        <v>#VALUE!</v>
      </c>
      <c r="W1275" s="8" t="e">
        <f t="shared" si="457"/>
        <v>#VALUE!</v>
      </c>
      <c r="X1275" s="11" t="e">
        <f t="shared" si="436"/>
        <v>#VALUE!</v>
      </c>
      <c r="Y1275" s="11" t="e">
        <f t="shared" si="437"/>
        <v>#VALUE!</v>
      </c>
      <c r="Z1275" s="11" t="e">
        <f t="shared" si="438"/>
        <v>#VALUE!</v>
      </c>
      <c r="AA1275" s="11" t="e">
        <f t="shared" si="439"/>
        <v>#VALUE!</v>
      </c>
      <c r="AB1275" s="11" t="e">
        <f t="shared" si="440"/>
        <v>#VALUE!</v>
      </c>
      <c r="AC1275" s="11" t="e">
        <f t="shared" si="441"/>
        <v>#VALUE!</v>
      </c>
      <c r="AD1275" s="11" t="e">
        <f t="shared" si="442"/>
        <v>#VALUE!</v>
      </c>
      <c r="AE1275" s="11" t="e">
        <f t="shared" si="443"/>
        <v>#VALUE!</v>
      </c>
      <c r="AF1275" s="11" t="e">
        <f t="shared" si="444"/>
        <v>#VALUE!</v>
      </c>
      <c r="AG1275" s="11" t="e">
        <f t="shared" si="445"/>
        <v>#VALUE!</v>
      </c>
      <c r="AH1275" s="11" t="e">
        <f t="shared" si="446"/>
        <v>#VALUE!</v>
      </c>
    </row>
    <row r="1276" spans="1:34">
      <c r="A1276" s="3">
        <v>73263</v>
      </c>
      <c r="B1276" s="4" t="s">
        <v>103</v>
      </c>
      <c r="C1276" s="4" t="s">
        <v>103</v>
      </c>
      <c r="D1276" s="4" t="s">
        <v>103</v>
      </c>
      <c r="E1276" s="4" t="s">
        <v>103</v>
      </c>
      <c r="F1276" s="9" t="s">
        <v>103</v>
      </c>
      <c r="G1276" s="11" t="s">
        <v>103</v>
      </c>
      <c r="H1276" s="9" t="s">
        <v>103</v>
      </c>
      <c r="I1276" s="9" t="s">
        <v>103</v>
      </c>
      <c r="J1276" s="9" t="s">
        <v>103</v>
      </c>
      <c r="K1276" s="9" t="s">
        <v>103</v>
      </c>
      <c r="L1276" s="9" t="s">
        <v>103</v>
      </c>
      <c r="M1276" s="7" t="e">
        <f t="shared" si="447"/>
        <v>#VALUE!</v>
      </c>
      <c r="N1276" s="8" t="e">
        <f t="shared" si="448"/>
        <v>#VALUE!</v>
      </c>
      <c r="O1276" s="8" t="e">
        <f t="shared" si="449"/>
        <v>#VALUE!</v>
      </c>
      <c r="P1276" s="8" t="e">
        <f t="shared" si="450"/>
        <v>#VALUE!</v>
      </c>
      <c r="Q1276" s="8" t="e">
        <f t="shared" si="451"/>
        <v>#VALUE!</v>
      </c>
      <c r="R1276" s="8" t="e">
        <f t="shared" si="452"/>
        <v>#VALUE!</v>
      </c>
      <c r="S1276" s="8" t="e">
        <f t="shared" si="453"/>
        <v>#VALUE!</v>
      </c>
      <c r="T1276" s="8" t="e">
        <f t="shared" si="454"/>
        <v>#VALUE!</v>
      </c>
      <c r="U1276" s="8" t="e">
        <f t="shared" si="455"/>
        <v>#VALUE!</v>
      </c>
      <c r="V1276" s="8" t="e">
        <f t="shared" si="456"/>
        <v>#VALUE!</v>
      </c>
      <c r="W1276" s="8" t="e">
        <f t="shared" si="457"/>
        <v>#VALUE!</v>
      </c>
      <c r="X1276" s="11" t="e">
        <f t="shared" si="436"/>
        <v>#VALUE!</v>
      </c>
      <c r="Y1276" s="11" t="e">
        <f t="shared" si="437"/>
        <v>#VALUE!</v>
      </c>
      <c r="Z1276" s="11" t="e">
        <f t="shared" si="438"/>
        <v>#VALUE!</v>
      </c>
      <c r="AA1276" s="11" t="e">
        <f t="shared" si="439"/>
        <v>#VALUE!</v>
      </c>
      <c r="AB1276" s="11" t="e">
        <f t="shared" si="440"/>
        <v>#VALUE!</v>
      </c>
      <c r="AC1276" s="11" t="e">
        <f t="shared" si="441"/>
        <v>#VALUE!</v>
      </c>
      <c r="AD1276" s="11" t="e">
        <f t="shared" si="442"/>
        <v>#VALUE!</v>
      </c>
      <c r="AE1276" s="11" t="e">
        <f t="shared" si="443"/>
        <v>#VALUE!</v>
      </c>
      <c r="AF1276" s="11" t="e">
        <f t="shared" si="444"/>
        <v>#VALUE!</v>
      </c>
      <c r="AG1276" s="11" t="e">
        <f t="shared" si="445"/>
        <v>#VALUE!</v>
      </c>
      <c r="AH1276" s="11" t="e">
        <f t="shared" si="446"/>
        <v>#VALUE!</v>
      </c>
    </row>
    <row r="1277" spans="1:34">
      <c r="A1277" s="3">
        <v>73294</v>
      </c>
      <c r="B1277" s="4" t="s">
        <v>103</v>
      </c>
      <c r="C1277" s="4" t="s">
        <v>103</v>
      </c>
      <c r="D1277" s="4" t="s">
        <v>103</v>
      </c>
      <c r="E1277" s="4" t="s">
        <v>103</v>
      </c>
      <c r="F1277" s="9" t="s">
        <v>103</v>
      </c>
      <c r="G1277" s="11" t="s">
        <v>103</v>
      </c>
      <c r="H1277" s="9" t="s">
        <v>103</v>
      </c>
      <c r="I1277" s="9" t="s">
        <v>103</v>
      </c>
      <c r="J1277" s="9" t="s">
        <v>103</v>
      </c>
      <c r="K1277" s="9" t="s">
        <v>103</v>
      </c>
      <c r="L1277" s="9" t="s">
        <v>103</v>
      </c>
      <c r="M1277" s="7" t="e">
        <f t="shared" si="447"/>
        <v>#VALUE!</v>
      </c>
      <c r="N1277" s="8" t="e">
        <f t="shared" si="448"/>
        <v>#VALUE!</v>
      </c>
      <c r="O1277" s="8" t="e">
        <f t="shared" si="449"/>
        <v>#VALUE!</v>
      </c>
      <c r="P1277" s="8" t="e">
        <f t="shared" si="450"/>
        <v>#VALUE!</v>
      </c>
      <c r="Q1277" s="8" t="e">
        <f t="shared" si="451"/>
        <v>#VALUE!</v>
      </c>
      <c r="R1277" s="8" t="e">
        <f t="shared" si="452"/>
        <v>#VALUE!</v>
      </c>
      <c r="S1277" s="8" t="e">
        <f t="shared" si="453"/>
        <v>#VALUE!</v>
      </c>
      <c r="T1277" s="8" t="e">
        <f t="shared" si="454"/>
        <v>#VALUE!</v>
      </c>
      <c r="U1277" s="8" t="e">
        <f t="shared" si="455"/>
        <v>#VALUE!</v>
      </c>
      <c r="V1277" s="8" t="e">
        <f t="shared" si="456"/>
        <v>#VALUE!</v>
      </c>
      <c r="W1277" s="8" t="e">
        <f t="shared" si="457"/>
        <v>#VALUE!</v>
      </c>
      <c r="X1277" s="11" t="e">
        <f t="shared" si="436"/>
        <v>#VALUE!</v>
      </c>
      <c r="Y1277" s="11" t="e">
        <f t="shared" si="437"/>
        <v>#VALUE!</v>
      </c>
      <c r="Z1277" s="11" t="e">
        <f t="shared" si="438"/>
        <v>#VALUE!</v>
      </c>
      <c r="AA1277" s="11" t="e">
        <f t="shared" si="439"/>
        <v>#VALUE!</v>
      </c>
      <c r="AB1277" s="11" t="e">
        <f t="shared" si="440"/>
        <v>#VALUE!</v>
      </c>
      <c r="AC1277" s="11" t="e">
        <f t="shared" si="441"/>
        <v>#VALUE!</v>
      </c>
      <c r="AD1277" s="11" t="e">
        <f t="shared" si="442"/>
        <v>#VALUE!</v>
      </c>
      <c r="AE1277" s="11" t="e">
        <f t="shared" si="443"/>
        <v>#VALUE!</v>
      </c>
      <c r="AF1277" s="11" t="e">
        <f t="shared" si="444"/>
        <v>#VALUE!</v>
      </c>
      <c r="AG1277" s="11" t="e">
        <f t="shared" si="445"/>
        <v>#VALUE!</v>
      </c>
      <c r="AH1277" s="11" t="e">
        <f t="shared" si="446"/>
        <v>#VALUE!</v>
      </c>
    </row>
    <row r="1278" spans="1:34">
      <c r="A1278" s="3">
        <v>73324</v>
      </c>
      <c r="B1278" s="4" t="s">
        <v>103</v>
      </c>
      <c r="C1278" s="4" t="s">
        <v>103</v>
      </c>
      <c r="D1278" s="4" t="s">
        <v>103</v>
      </c>
      <c r="E1278" s="4" t="s">
        <v>103</v>
      </c>
      <c r="F1278" s="9" t="s">
        <v>103</v>
      </c>
      <c r="G1278" s="11" t="s">
        <v>103</v>
      </c>
      <c r="H1278" s="9" t="s">
        <v>103</v>
      </c>
      <c r="I1278" s="9" t="s">
        <v>103</v>
      </c>
      <c r="J1278" s="9" t="s">
        <v>103</v>
      </c>
      <c r="K1278" s="9" t="s">
        <v>103</v>
      </c>
      <c r="L1278" s="9" t="s">
        <v>103</v>
      </c>
      <c r="M1278" s="7" t="e">
        <f t="shared" si="447"/>
        <v>#VALUE!</v>
      </c>
      <c r="N1278" s="8" t="e">
        <f t="shared" si="448"/>
        <v>#VALUE!</v>
      </c>
      <c r="O1278" s="8" t="e">
        <f t="shared" si="449"/>
        <v>#VALUE!</v>
      </c>
      <c r="P1278" s="8" t="e">
        <f t="shared" si="450"/>
        <v>#VALUE!</v>
      </c>
      <c r="Q1278" s="8" t="e">
        <f t="shared" si="451"/>
        <v>#VALUE!</v>
      </c>
      <c r="R1278" s="8" t="e">
        <f t="shared" si="452"/>
        <v>#VALUE!</v>
      </c>
      <c r="S1278" s="8" t="e">
        <f t="shared" si="453"/>
        <v>#VALUE!</v>
      </c>
      <c r="T1278" s="8" t="e">
        <f t="shared" si="454"/>
        <v>#VALUE!</v>
      </c>
      <c r="U1278" s="8" t="e">
        <f t="shared" si="455"/>
        <v>#VALUE!</v>
      </c>
      <c r="V1278" s="8" t="e">
        <f t="shared" si="456"/>
        <v>#VALUE!</v>
      </c>
      <c r="W1278" s="8" t="e">
        <f t="shared" si="457"/>
        <v>#VALUE!</v>
      </c>
      <c r="X1278" s="11" t="e">
        <f t="shared" si="436"/>
        <v>#VALUE!</v>
      </c>
      <c r="Y1278" s="11" t="e">
        <f t="shared" si="437"/>
        <v>#VALUE!</v>
      </c>
      <c r="Z1278" s="11" t="e">
        <f t="shared" si="438"/>
        <v>#VALUE!</v>
      </c>
      <c r="AA1278" s="11" t="e">
        <f t="shared" si="439"/>
        <v>#VALUE!</v>
      </c>
      <c r="AB1278" s="11" t="e">
        <f t="shared" si="440"/>
        <v>#VALUE!</v>
      </c>
      <c r="AC1278" s="11" t="e">
        <f t="shared" si="441"/>
        <v>#VALUE!</v>
      </c>
      <c r="AD1278" s="11" t="e">
        <f t="shared" si="442"/>
        <v>#VALUE!</v>
      </c>
      <c r="AE1278" s="11" t="e">
        <f t="shared" si="443"/>
        <v>#VALUE!</v>
      </c>
      <c r="AF1278" s="11" t="e">
        <f t="shared" si="444"/>
        <v>#VALUE!</v>
      </c>
      <c r="AG1278" s="11" t="e">
        <f t="shared" si="445"/>
        <v>#VALUE!</v>
      </c>
      <c r="AH1278" s="11" t="e">
        <f t="shared" si="446"/>
        <v>#VALUE!</v>
      </c>
    </row>
    <row r="1279" spans="1:34">
      <c r="A1279" s="3">
        <v>73355</v>
      </c>
      <c r="B1279" s="4" t="s">
        <v>103</v>
      </c>
      <c r="C1279" s="4" t="s">
        <v>103</v>
      </c>
      <c r="D1279" s="4" t="s">
        <v>103</v>
      </c>
      <c r="E1279" s="4" t="s">
        <v>103</v>
      </c>
      <c r="F1279" s="9" t="s">
        <v>103</v>
      </c>
      <c r="G1279" s="11" t="s">
        <v>103</v>
      </c>
      <c r="H1279" s="9" t="s">
        <v>103</v>
      </c>
      <c r="I1279" s="9" t="s">
        <v>103</v>
      </c>
      <c r="J1279" s="9" t="s">
        <v>103</v>
      </c>
      <c r="K1279" s="9" t="s">
        <v>103</v>
      </c>
      <c r="L1279" s="9" t="s">
        <v>103</v>
      </c>
      <c r="M1279" s="7" t="e">
        <f t="shared" si="447"/>
        <v>#VALUE!</v>
      </c>
      <c r="N1279" s="8" t="e">
        <f t="shared" si="448"/>
        <v>#VALUE!</v>
      </c>
      <c r="O1279" s="8" t="e">
        <f t="shared" si="449"/>
        <v>#VALUE!</v>
      </c>
      <c r="P1279" s="8" t="e">
        <f t="shared" si="450"/>
        <v>#VALUE!</v>
      </c>
      <c r="Q1279" s="8" t="e">
        <f t="shared" si="451"/>
        <v>#VALUE!</v>
      </c>
      <c r="R1279" s="8" t="e">
        <f t="shared" si="452"/>
        <v>#VALUE!</v>
      </c>
      <c r="S1279" s="8" t="e">
        <f t="shared" si="453"/>
        <v>#VALUE!</v>
      </c>
      <c r="T1279" s="8" t="e">
        <f t="shared" si="454"/>
        <v>#VALUE!</v>
      </c>
      <c r="U1279" s="8" t="e">
        <f t="shared" si="455"/>
        <v>#VALUE!</v>
      </c>
      <c r="V1279" s="8" t="e">
        <f t="shared" si="456"/>
        <v>#VALUE!</v>
      </c>
      <c r="W1279" s="8" t="e">
        <f t="shared" si="457"/>
        <v>#VALUE!</v>
      </c>
      <c r="X1279" s="11" t="e">
        <f t="shared" si="436"/>
        <v>#VALUE!</v>
      </c>
      <c r="Y1279" s="11" t="e">
        <f t="shared" si="437"/>
        <v>#VALUE!</v>
      </c>
      <c r="Z1279" s="11" t="e">
        <f t="shared" si="438"/>
        <v>#VALUE!</v>
      </c>
      <c r="AA1279" s="11" t="e">
        <f t="shared" si="439"/>
        <v>#VALUE!</v>
      </c>
      <c r="AB1279" s="11" t="e">
        <f t="shared" si="440"/>
        <v>#VALUE!</v>
      </c>
      <c r="AC1279" s="11" t="e">
        <f t="shared" si="441"/>
        <v>#VALUE!</v>
      </c>
      <c r="AD1279" s="11" t="e">
        <f t="shared" si="442"/>
        <v>#VALUE!</v>
      </c>
      <c r="AE1279" s="11" t="e">
        <f t="shared" si="443"/>
        <v>#VALUE!</v>
      </c>
      <c r="AF1279" s="11" t="e">
        <f t="shared" si="444"/>
        <v>#VALUE!</v>
      </c>
      <c r="AG1279" s="11" t="e">
        <f t="shared" si="445"/>
        <v>#VALUE!</v>
      </c>
      <c r="AH1279" s="11" t="e">
        <f t="shared" si="446"/>
        <v>#VALUE!</v>
      </c>
    </row>
    <row r="1280" spans="1:34">
      <c r="A1280" s="3">
        <v>73385</v>
      </c>
      <c r="B1280" s="4" t="s">
        <v>103</v>
      </c>
      <c r="C1280" s="4" t="s">
        <v>103</v>
      </c>
      <c r="D1280" s="4" t="s">
        <v>103</v>
      </c>
      <c r="E1280" s="4" t="s">
        <v>103</v>
      </c>
      <c r="F1280" s="9" t="s">
        <v>103</v>
      </c>
      <c r="G1280" s="11" t="s">
        <v>103</v>
      </c>
      <c r="H1280" s="9" t="s">
        <v>103</v>
      </c>
      <c r="I1280" s="9" t="s">
        <v>103</v>
      </c>
      <c r="J1280" s="9" t="s">
        <v>103</v>
      </c>
      <c r="K1280" s="9" t="s">
        <v>103</v>
      </c>
      <c r="L1280" s="9" t="s">
        <v>103</v>
      </c>
      <c r="M1280" s="7" t="e">
        <f t="shared" si="447"/>
        <v>#VALUE!</v>
      </c>
      <c r="N1280" s="8" t="e">
        <f t="shared" si="448"/>
        <v>#VALUE!</v>
      </c>
      <c r="O1280" s="8" t="e">
        <f t="shared" si="449"/>
        <v>#VALUE!</v>
      </c>
      <c r="P1280" s="8" t="e">
        <f t="shared" si="450"/>
        <v>#VALUE!</v>
      </c>
      <c r="Q1280" s="8" t="e">
        <f t="shared" si="451"/>
        <v>#VALUE!</v>
      </c>
      <c r="R1280" s="8" t="e">
        <f t="shared" si="452"/>
        <v>#VALUE!</v>
      </c>
      <c r="S1280" s="8" t="e">
        <f t="shared" si="453"/>
        <v>#VALUE!</v>
      </c>
      <c r="T1280" s="8" t="e">
        <f t="shared" si="454"/>
        <v>#VALUE!</v>
      </c>
      <c r="U1280" s="8" t="e">
        <f t="shared" si="455"/>
        <v>#VALUE!</v>
      </c>
      <c r="V1280" s="8" t="e">
        <f t="shared" si="456"/>
        <v>#VALUE!</v>
      </c>
      <c r="W1280" s="8" t="e">
        <f t="shared" si="457"/>
        <v>#VALUE!</v>
      </c>
      <c r="X1280" s="11" t="e">
        <f t="shared" si="436"/>
        <v>#VALUE!</v>
      </c>
      <c r="Y1280" s="11" t="e">
        <f t="shared" si="437"/>
        <v>#VALUE!</v>
      </c>
      <c r="Z1280" s="11" t="e">
        <f t="shared" si="438"/>
        <v>#VALUE!</v>
      </c>
      <c r="AA1280" s="11" t="e">
        <f t="shared" si="439"/>
        <v>#VALUE!</v>
      </c>
      <c r="AB1280" s="11" t="e">
        <f t="shared" si="440"/>
        <v>#VALUE!</v>
      </c>
      <c r="AC1280" s="11" t="e">
        <f t="shared" si="441"/>
        <v>#VALUE!</v>
      </c>
      <c r="AD1280" s="11" t="e">
        <f t="shared" si="442"/>
        <v>#VALUE!</v>
      </c>
      <c r="AE1280" s="11" t="e">
        <f t="shared" si="443"/>
        <v>#VALUE!</v>
      </c>
      <c r="AF1280" s="11" t="e">
        <f t="shared" si="444"/>
        <v>#VALUE!</v>
      </c>
      <c r="AG1280" s="11" t="e">
        <f t="shared" si="445"/>
        <v>#VALUE!</v>
      </c>
      <c r="AH1280" s="11" t="e">
        <f t="shared" si="446"/>
        <v>#VALUE!</v>
      </c>
    </row>
    <row r="1281" spans="1:34">
      <c r="A1281" s="3">
        <v>73416</v>
      </c>
      <c r="B1281" s="4" t="s">
        <v>103</v>
      </c>
      <c r="C1281" s="4" t="s">
        <v>103</v>
      </c>
      <c r="D1281" s="4" t="s">
        <v>103</v>
      </c>
      <c r="E1281" s="4" t="s">
        <v>103</v>
      </c>
      <c r="F1281" s="9" t="s">
        <v>103</v>
      </c>
      <c r="G1281" s="11" t="s">
        <v>103</v>
      </c>
      <c r="H1281" s="9" t="s">
        <v>103</v>
      </c>
      <c r="I1281" s="9" t="s">
        <v>103</v>
      </c>
      <c r="J1281" s="9" t="s">
        <v>103</v>
      </c>
      <c r="K1281" s="9" t="s">
        <v>103</v>
      </c>
      <c r="L1281" s="9" t="s">
        <v>103</v>
      </c>
      <c r="M1281" s="7" t="e">
        <f t="shared" si="447"/>
        <v>#VALUE!</v>
      </c>
      <c r="N1281" s="8" t="e">
        <f t="shared" si="448"/>
        <v>#VALUE!</v>
      </c>
      <c r="O1281" s="8" t="e">
        <f t="shared" si="449"/>
        <v>#VALUE!</v>
      </c>
      <c r="P1281" s="8" t="e">
        <f t="shared" si="450"/>
        <v>#VALUE!</v>
      </c>
      <c r="Q1281" s="8" t="e">
        <f t="shared" si="451"/>
        <v>#VALUE!</v>
      </c>
      <c r="R1281" s="8" t="e">
        <f t="shared" si="452"/>
        <v>#VALUE!</v>
      </c>
      <c r="S1281" s="8" t="e">
        <f t="shared" si="453"/>
        <v>#VALUE!</v>
      </c>
      <c r="T1281" s="8" t="e">
        <f t="shared" si="454"/>
        <v>#VALUE!</v>
      </c>
      <c r="U1281" s="8" t="e">
        <f t="shared" si="455"/>
        <v>#VALUE!</v>
      </c>
      <c r="V1281" s="8" t="e">
        <f t="shared" si="456"/>
        <v>#VALUE!</v>
      </c>
      <c r="W1281" s="8" t="e">
        <f t="shared" si="457"/>
        <v>#VALUE!</v>
      </c>
      <c r="X1281" s="11" t="e">
        <f t="shared" si="436"/>
        <v>#VALUE!</v>
      </c>
      <c r="Y1281" s="11" t="e">
        <f t="shared" si="437"/>
        <v>#VALUE!</v>
      </c>
      <c r="Z1281" s="11" t="e">
        <f t="shared" si="438"/>
        <v>#VALUE!</v>
      </c>
      <c r="AA1281" s="11" t="e">
        <f t="shared" si="439"/>
        <v>#VALUE!</v>
      </c>
      <c r="AB1281" s="11" t="e">
        <f t="shared" si="440"/>
        <v>#VALUE!</v>
      </c>
      <c r="AC1281" s="11" t="e">
        <f t="shared" si="441"/>
        <v>#VALUE!</v>
      </c>
      <c r="AD1281" s="11" t="e">
        <f t="shared" si="442"/>
        <v>#VALUE!</v>
      </c>
      <c r="AE1281" s="11" t="e">
        <f t="shared" si="443"/>
        <v>#VALUE!</v>
      </c>
      <c r="AF1281" s="11" t="e">
        <f t="shared" si="444"/>
        <v>#VALUE!</v>
      </c>
      <c r="AG1281" s="11" t="e">
        <f t="shared" si="445"/>
        <v>#VALUE!</v>
      </c>
      <c r="AH1281" s="11" t="e">
        <f t="shared" si="446"/>
        <v>#VALUE!</v>
      </c>
    </row>
    <row r="1282" spans="1:34">
      <c r="A1282" s="3">
        <v>73447</v>
      </c>
      <c r="B1282" s="4" t="s">
        <v>103</v>
      </c>
      <c r="C1282" s="4" t="s">
        <v>103</v>
      </c>
      <c r="D1282" s="4" t="s">
        <v>103</v>
      </c>
      <c r="E1282" s="4" t="s">
        <v>103</v>
      </c>
      <c r="F1282" s="9" t="s">
        <v>103</v>
      </c>
      <c r="G1282" s="11" t="s">
        <v>103</v>
      </c>
      <c r="H1282" s="9" t="s">
        <v>103</v>
      </c>
      <c r="I1282" s="9" t="s">
        <v>103</v>
      </c>
      <c r="J1282" s="9" t="s">
        <v>103</v>
      </c>
      <c r="K1282" s="9" t="s">
        <v>103</v>
      </c>
      <c r="L1282" s="9" t="s">
        <v>103</v>
      </c>
      <c r="M1282" s="7" t="e">
        <f t="shared" si="447"/>
        <v>#VALUE!</v>
      </c>
      <c r="N1282" s="8" t="e">
        <f t="shared" si="448"/>
        <v>#VALUE!</v>
      </c>
      <c r="O1282" s="8" t="e">
        <f t="shared" si="449"/>
        <v>#VALUE!</v>
      </c>
      <c r="P1282" s="8" t="e">
        <f t="shared" si="450"/>
        <v>#VALUE!</v>
      </c>
      <c r="Q1282" s="8" t="e">
        <f t="shared" si="451"/>
        <v>#VALUE!</v>
      </c>
      <c r="R1282" s="8" t="e">
        <f t="shared" si="452"/>
        <v>#VALUE!</v>
      </c>
      <c r="S1282" s="8" t="e">
        <f t="shared" si="453"/>
        <v>#VALUE!</v>
      </c>
      <c r="T1282" s="8" t="e">
        <f t="shared" si="454"/>
        <v>#VALUE!</v>
      </c>
      <c r="U1282" s="8" t="e">
        <f t="shared" si="455"/>
        <v>#VALUE!</v>
      </c>
      <c r="V1282" s="8" t="e">
        <f t="shared" si="456"/>
        <v>#VALUE!</v>
      </c>
      <c r="W1282" s="8" t="e">
        <f t="shared" si="457"/>
        <v>#VALUE!</v>
      </c>
      <c r="X1282" s="11" t="e">
        <f t="shared" si="436"/>
        <v>#VALUE!</v>
      </c>
      <c r="Y1282" s="11" t="e">
        <f t="shared" si="437"/>
        <v>#VALUE!</v>
      </c>
      <c r="Z1282" s="11" t="e">
        <f t="shared" si="438"/>
        <v>#VALUE!</v>
      </c>
      <c r="AA1282" s="11" t="e">
        <f t="shared" si="439"/>
        <v>#VALUE!</v>
      </c>
      <c r="AB1282" s="11" t="e">
        <f t="shared" si="440"/>
        <v>#VALUE!</v>
      </c>
      <c r="AC1282" s="11" t="e">
        <f t="shared" si="441"/>
        <v>#VALUE!</v>
      </c>
      <c r="AD1282" s="11" t="e">
        <f t="shared" si="442"/>
        <v>#VALUE!</v>
      </c>
      <c r="AE1282" s="11" t="e">
        <f t="shared" si="443"/>
        <v>#VALUE!</v>
      </c>
      <c r="AF1282" s="11" t="e">
        <f t="shared" si="444"/>
        <v>#VALUE!</v>
      </c>
      <c r="AG1282" s="11" t="e">
        <f t="shared" si="445"/>
        <v>#VALUE!</v>
      </c>
      <c r="AH1282" s="11" t="e">
        <f t="shared" si="446"/>
        <v>#VALUE!</v>
      </c>
    </row>
    <row r="1283" spans="1:34">
      <c r="A1283" s="3">
        <v>73475</v>
      </c>
      <c r="B1283" s="4" t="s">
        <v>103</v>
      </c>
      <c r="C1283" s="4" t="s">
        <v>103</v>
      </c>
      <c r="D1283" s="4" t="s">
        <v>103</v>
      </c>
      <c r="E1283" s="4" t="s">
        <v>103</v>
      </c>
      <c r="F1283" s="9" t="s">
        <v>103</v>
      </c>
      <c r="G1283" s="11" t="s">
        <v>103</v>
      </c>
      <c r="H1283" s="9" t="s">
        <v>103</v>
      </c>
      <c r="I1283" s="9" t="s">
        <v>103</v>
      </c>
      <c r="J1283" s="9" t="s">
        <v>103</v>
      </c>
      <c r="K1283" s="9" t="s">
        <v>103</v>
      </c>
      <c r="L1283" s="9" t="s">
        <v>103</v>
      </c>
      <c r="M1283" s="7" t="e">
        <f t="shared" si="447"/>
        <v>#VALUE!</v>
      </c>
      <c r="N1283" s="8" t="e">
        <f t="shared" si="448"/>
        <v>#VALUE!</v>
      </c>
      <c r="O1283" s="8" t="e">
        <f t="shared" si="449"/>
        <v>#VALUE!</v>
      </c>
      <c r="P1283" s="8" t="e">
        <f t="shared" si="450"/>
        <v>#VALUE!</v>
      </c>
      <c r="Q1283" s="8" t="e">
        <f t="shared" si="451"/>
        <v>#VALUE!</v>
      </c>
      <c r="R1283" s="8" t="e">
        <f t="shared" si="452"/>
        <v>#VALUE!</v>
      </c>
      <c r="S1283" s="8" t="e">
        <f t="shared" si="453"/>
        <v>#VALUE!</v>
      </c>
      <c r="T1283" s="8" t="e">
        <f t="shared" si="454"/>
        <v>#VALUE!</v>
      </c>
      <c r="U1283" s="8" t="e">
        <f t="shared" si="455"/>
        <v>#VALUE!</v>
      </c>
      <c r="V1283" s="8" t="e">
        <f t="shared" si="456"/>
        <v>#VALUE!</v>
      </c>
      <c r="W1283" s="8" t="e">
        <f t="shared" si="457"/>
        <v>#VALUE!</v>
      </c>
      <c r="X1283" s="11" t="e">
        <f t="shared" si="436"/>
        <v>#VALUE!</v>
      </c>
      <c r="Y1283" s="11" t="e">
        <f t="shared" si="437"/>
        <v>#VALUE!</v>
      </c>
      <c r="Z1283" s="11" t="e">
        <f t="shared" si="438"/>
        <v>#VALUE!</v>
      </c>
      <c r="AA1283" s="11" t="e">
        <f t="shared" si="439"/>
        <v>#VALUE!</v>
      </c>
      <c r="AB1283" s="11" t="e">
        <f t="shared" si="440"/>
        <v>#VALUE!</v>
      </c>
      <c r="AC1283" s="11" t="e">
        <f t="shared" si="441"/>
        <v>#VALUE!</v>
      </c>
      <c r="AD1283" s="11" t="e">
        <f t="shared" si="442"/>
        <v>#VALUE!</v>
      </c>
      <c r="AE1283" s="11" t="e">
        <f t="shared" si="443"/>
        <v>#VALUE!</v>
      </c>
      <c r="AF1283" s="11" t="e">
        <f t="shared" si="444"/>
        <v>#VALUE!</v>
      </c>
      <c r="AG1283" s="11" t="e">
        <f t="shared" si="445"/>
        <v>#VALUE!</v>
      </c>
      <c r="AH1283" s="11" t="e">
        <f t="shared" si="446"/>
        <v>#VALUE!</v>
      </c>
    </row>
    <row r="1284" spans="1:34">
      <c r="A1284" s="3">
        <v>73506</v>
      </c>
      <c r="B1284" s="4" t="s">
        <v>103</v>
      </c>
      <c r="C1284" s="4" t="s">
        <v>103</v>
      </c>
      <c r="D1284" s="4" t="s">
        <v>103</v>
      </c>
      <c r="E1284" s="4" t="s">
        <v>103</v>
      </c>
      <c r="F1284" s="9" t="s">
        <v>103</v>
      </c>
      <c r="G1284" s="11" t="s">
        <v>103</v>
      </c>
      <c r="H1284" s="9" t="s">
        <v>103</v>
      </c>
      <c r="I1284" s="9" t="s">
        <v>103</v>
      </c>
      <c r="J1284" s="9" t="s">
        <v>103</v>
      </c>
      <c r="K1284" s="9" t="s">
        <v>103</v>
      </c>
      <c r="L1284" s="9" t="s">
        <v>103</v>
      </c>
      <c r="M1284" s="7" t="e">
        <f t="shared" si="447"/>
        <v>#VALUE!</v>
      </c>
      <c r="N1284" s="8" t="e">
        <f t="shared" si="448"/>
        <v>#VALUE!</v>
      </c>
      <c r="O1284" s="8" t="e">
        <f t="shared" si="449"/>
        <v>#VALUE!</v>
      </c>
      <c r="P1284" s="8" t="e">
        <f t="shared" si="450"/>
        <v>#VALUE!</v>
      </c>
      <c r="Q1284" s="8" t="e">
        <f t="shared" si="451"/>
        <v>#VALUE!</v>
      </c>
      <c r="R1284" s="8" t="e">
        <f t="shared" si="452"/>
        <v>#VALUE!</v>
      </c>
      <c r="S1284" s="8" t="e">
        <f t="shared" si="453"/>
        <v>#VALUE!</v>
      </c>
      <c r="T1284" s="8" t="e">
        <f t="shared" si="454"/>
        <v>#VALUE!</v>
      </c>
      <c r="U1284" s="8" t="e">
        <f t="shared" si="455"/>
        <v>#VALUE!</v>
      </c>
      <c r="V1284" s="8" t="e">
        <f t="shared" si="456"/>
        <v>#VALUE!</v>
      </c>
      <c r="W1284" s="8" t="e">
        <f t="shared" si="457"/>
        <v>#VALUE!</v>
      </c>
      <c r="X1284" s="11" t="e">
        <f t="shared" si="436"/>
        <v>#VALUE!</v>
      </c>
      <c r="Y1284" s="11" t="e">
        <f t="shared" si="437"/>
        <v>#VALUE!</v>
      </c>
      <c r="Z1284" s="11" t="e">
        <f t="shared" si="438"/>
        <v>#VALUE!</v>
      </c>
      <c r="AA1284" s="11" t="e">
        <f t="shared" si="439"/>
        <v>#VALUE!</v>
      </c>
      <c r="AB1284" s="11" t="e">
        <f t="shared" si="440"/>
        <v>#VALUE!</v>
      </c>
      <c r="AC1284" s="11" t="e">
        <f t="shared" si="441"/>
        <v>#VALUE!</v>
      </c>
      <c r="AD1284" s="11" t="e">
        <f t="shared" si="442"/>
        <v>#VALUE!</v>
      </c>
      <c r="AE1284" s="11" t="e">
        <f t="shared" si="443"/>
        <v>#VALUE!</v>
      </c>
      <c r="AF1284" s="11" t="e">
        <f t="shared" si="444"/>
        <v>#VALUE!</v>
      </c>
      <c r="AG1284" s="11" t="e">
        <f t="shared" si="445"/>
        <v>#VALUE!</v>
      </c>
      <c r="AH1284" s="11" t="e">
        <f t="shared" si="446"/>
        <v>#VALUE!</v>
      </c>
    </row>
    <row r="1285" spans="1:34">
      <c r="A1285" s="3">
        <v>73536</v>
      </c>
      <c r="B1285" s="4" t="s">
        <v>103</v>
      </c>
      <c r="C1285" s="4" t="s">
        <v>103</v>
      </c>
      <c r="D1285" s="4" t="s">
        <v>103</v>
      </c>
      <c r="E1285" s="4" t="s">
        <v>103</v>
      </c>
      <c r="F1285" s="9" t="s">
        <v>103</v>
      </c>
      <c r="G1285" s="11" t="s">
        <v>103</v>
      </c>
      <c r="H1285" s="9" t="s">
        <v>103</v>
      </c>
      <c r="I1285" s="9" t="s">
        <v>103</v>
      </c>
      <c r="J1285" s="9" t="s">
        <v>103</v>
      </c>
      <c r="K1285" s="9" t="s">
        <v>103</v>
      </c>
      <c r="L1285" s="9" t="s">
        <v>103</v>
      </c>
      <c r="M1285" s="7" t="e">
        <f t="shared" si="447"/>
        <v>#VALUE!</v>
      </c>
      <c r="N1285" s="8" t="e">
        <f t="shared" si="448"/>
        <v>#VALUE!</v>
      </c>
      <c r="O1285" s="8" t="e">
        <f t="shared" si="449"/>
        <v>#VALUE!</v>
      </c>
      <c r="P1285" s="8" t="e">
        <f t="shared" si="450"/>
        <v>#VALUE!</v>
      </c>
      <c r="Q1285" s="8" t="e">
        <f t="shared" si="451"/>
        <v>#VALUE!</v>
      </c>
      <c r="R1285" s="8" t="e">
        <f t="shared" si="452"/>
        <v>#VALUE!</v>
      </c>
      <c r="S1285" s="8" t="e">
        <f t="shared" si="453"/>
        <v>#VALUE!</v>
      </c>
      <c r="T1285" s="8" t="e">
        <f t="shared" si="454"/>
        <v>#VALUE!</v>
      </c>
      <c r="U1285" s="8" t="e">
        <f t="shared" si="455"/>
        <v>#VALUE!</v>
      </c>
      <c r="V1285" s="8" t="e">
        <f t="shared" si="456"/>
        <v>#VALUE!</v>
      </c>
      <c r="W1285" s="8" t="e">
        <f t="shared" si="457"/>
        <v>#VALUE!</v>
      </c>
      <c r="X1285" s="11" t="e">
        <f t="shared" si="436"/>
        <v>#VALUE!</v>
      </c>
      <c r="Y1285" s="11" t="e">
        <f t="shared" si="437"/>
        <v>#VALUE!</v>
      </c>
      <c r="Z1285" s="11" t="e">
        <f t="shared" si="438"/>
        <v>#VALUE!</v>
      </c>
      <c r="AA1285" s="11" t="e">
        <f t="shared" si="439"/>
        <v>#VALUE!</v>
      </c>
      <c r="AB1285" s="11" t="e">
        <f t="shared" si="440"/>
        <v>#VALUE!</v>
      </c>
      <c r="AC1285" s="11" t="e">
        <f t="shared" si="441"/>
        <v>#VALUE!</v>
      </c>
      <c r="AD1285" s="11" t="e">
        <f t="shared" si="442"/>
        <v>#VALUE!</v>
      </c>
      <c r="AE1285" s="11" t="e">
        <f t="shared" si="443"/>
        <v>#VALUE!</v>
      </c>
      <c r="AF1285" s="11" t="e">
        <f t="shared" si="444"/>
        <v>#VALUE!</v>
      </c>
      <c r="AG1285" s="11" t="e">
        <f t="shared" si="445"/>
        <v>#VALUE!</v>
      </c>
      <c r="AH1285" s="11" t="e">
        <f t="shared" si="446"/>
        <v>#VALUE!</v>
      </c>
    </row>
    <row r="1286" spans="1:34">
      <c r="A1286" s="3">
        <v>73567</v>
      </c>
      <c r="B1286" s="4" t="s">
        <v>103</v>
      </c>
      <c r="C1286" s="4" t="s">
        <v>103</v>
      </c>
      <c r="D1286" s="4" t="s">
        <v>103</v>
      </c>
      <c r="E1286" s="4" t="s">
        <v>103</v>
      </c>
      <c r="F1286" s="9" t="s">
        <v>103</v>
      </c>
      <c r="G1286" s="11" t="s">
        <v>103</v>
      </c>
      <c r="H1286" s="9" t="s">
        <v>103</v>
      </c>
      <c r="I1286" s="9" t="s">
        <v>103</v>
      </c>
      <c r="J1286" s="9" t="s">
        <v>103</v>
      </c>
      <c r="K1286" s="9" t="s">
        <v>103</v>
      </c>
      <c r="L1286" s="9" t="s">
        <v>103</v>
      </c>
      <c r="M1286" s="7" t="e">
        <f t="shared" si="447"/>
        <v>#VALUE!</v>
      </c>
      <c r="N1286" s="8" t="e">
        <f t="shared" si="448"/>
        <v>#VALUE!</v>
      </c>
      <c r="O1286" s="8" t="e">
        <f t="shared" si="449"/>
        <v>#VALUE!</v>
      </c>
      <c r="P1286" s="8" t="e">
        <f t="shared" si="450"/>
        <v>#VALUE!</v>
      </c>
      <c r="Q1286" s="8" t="e">
        <f t="shared" si="451"/>
        <v>#VALUE!</v>
      </c>
      <c r="R1286" s="8" t="e">
        <f t="shared" si="452"/>
        <v>#VALUE!</v>
      </c>
      <c r="S1286" s="8" t="e">
        <f t="shared" si="453"/>
        <v>#VALUE!</v>
      </c>
      <c r="T1286" s="8" t="e">
        <f t="shared" si="454"/>
        <v>#VALUE!</v>
      </c>
      <c r="U1286" s="8" t="e">
        <f t="shared" si="455"/>
        <v>#VALUE!</v>
      </c>
      <c r="V1286" s="8" t="e">
        <f t="shared" si="456"/>
        <v>#VALUE!</v>
      </c>
      <c r="W1286" s="8" t="e">
        <f t="shared" si="457"/>
        <v>#VALUE!</v>
      </c>
      <c r="X1286" s="11" t="e">
        <f t="shared" si="436"/>
        <v>#VALUE!</v>
      </c>
      <c r="Y1286" s="11" t="e">
        <f t="shared" si="437"/>
        <v>#VALUE!</v>
      </c>
      <c r="Z1286" s="11" t="e">
        <f t="shared" si="438"/>
        <v>#VALUE!</v>
      </c>
      <c r="AA1286" s="11" t="e">
        <f t="shared" si="439"/>
        <v>#VALUE!</v>
      </c>
      <c r="AB1286" s="11" t="e">
        <f t="shared" si="440"/>
        <v>#VALUE!</v>
      </c>
      <c r="AC1286" s="11" t="e">
        <f t="shared" si="441"/>
        <v>#VALUE!</v>
      </c>
      <c r="AD1286" s="11" t="e">
        <f t="shared" si="442"/>
        <v>#VALUE!</v>
      </c>
      <c r="AE1286" s="11" t="e">
        <f t="shared" si="443"/>
        <v>#VALUE!</v>
      </c>
      <c r="AF1286" s="11" t="e">
        <f t="shared" si="444"/>
        <v>#VALUE!</v>
      </c>
      <c r="AG1286" s="11" t="e">
        <f t="shared" si="445"/>
        <v>#VALUE!</v>
      </c>
      <c r="AH1286" s="11" t="e">
        <f t="shared" si="446"/>
        <v>#VALUE!</v>
      </c>
    </row>
    <row r="1287" spans="1:34">
      <c r="A1287" s="3">
        <v>73597</v>
      </c>
      <c r="B1287" s="4" t="s">
        <v>103</v>
      </c>
      <c r="C1287" s="4" t="s">
        <v>103</v>
      </c>
      <c r="D1287" s="4" t="s">
        <v>103</v>
      </c>
      <c r="E1287" s="4" t="s">
        <v>103</v>
      </c>
      <c r="F1287" s="9" t="s">
        <v>103</v>
      </c>
      <c r="G1287" s="11" t="s">
        <v>103</v>
      </c>
      <c r="H1287" s="9" t="s">
        <v>103</v>
      </c>
      <c r="I1287" s="9" t="s">
        <v>103</v>
      </c>
      <c r="J1287" s="9" t="s">
        <v>103</v>
      </c>
      <c r="K1287" s="9" t="s">
        <v>103</v>
      </c>
      <c r="L1287" s="9" t="s">
        <v>103</v>
      </c>
      <c r="M1287" s="7" t="e">
        <f t="shared" si="447"/>
        <v>#VALUE!</v>
      </c>
      <c r="N1287" s="8" t="e">
        <f t="shared" si="448"/>
        <v>#VALUE!</v>
      </c>
      <c r="O1287" s="8" t="e">
        <f t="shared" si="449"/>
        <v>#VALUE!</v>
      </c>
      <c r="P1287" s="8" t="e">
        <f t="shared" si="450"/>
        <v>#VALUE!</v>
      </c>
      <c r="Q1287" s="8" t="e">
        <f t="shared" si="451"/>
        <v>#VALUE!</v>
      </c>
      <c r="R1287" s="8" t="e">
        <f t="shared" si="452"/>
        <v>#VALUE!</v>
      </c>
      <c r="S1287" s="8" t="e">
        <f t="shared" si="453"/>
        <v>#VALUE!</v>
      </c>
      <c r="T1287" s="8" t="e">
        <f t="shared" si="454"/>
        <v>#VALUE!</v>
      </c>
      <c r="U1287" s="8" t="e">
        <f t="shared" si="455"/>
        <v>#VALUE!</v>
      </c>
      <c r="V1287" s="8" t="e">
        <f t="shared" si="456"/>
        <v>#VALUE!</v>
      </c>
      <c r="W1287" s="8" t="e">
        <f t="shared" si="457"/>
        <v>#VALUE!</v>
      </c>
      <c r="X1287" s="11" t="e">
        <f t="shared" si="436"/>
        <v>#VALUE!</v>
      </c>
      <c r="Y1287" s="11" t="e">
        <f t="shared" si="437"/>
        <v>#VALUE!</v>
      </c>
      <c r="Z1287" s="11" t="e">
        <f t="shared" si="438"/>
        <v>#VALUE!</v>
      </c>
      <c r="AA1287" s="11" t="e">
        <f t="shared" si="439"/>
        <v>#VALUE!</v>
      </c>
      <c r="AB1287" s="11" t="e">
        <f t="shared" si="440"/>
        <v>#VALUE!</v>
      </c>
      <c r="AC1287" s="11" t="e">
        <f t="shared" si="441"/>
        <v>#VALUE!</v>
      </c>
      <c r="AD1287" s="11" t="e">
        <f t="shared" si="442"/>
        <v>#VALUE!</v>
      </c>
      <c r="AE1287" s="11" t="e">
        <f t="shared" si="443"/>
        <v>#VALUE!</v>
      </c>
      <c r="AF1287" s="11" t="e">
        <f t="shared" si="444"/>
        <v>#VALUE!</v>
      </c>
      <c r="AG1287" s="11" t="e">
        <f t="shared" si="445"/>
        <v>#VALUE!</v>
      </c>
      <c r="AH1287" s="11" t="e">
        <f t="shared" si="446"/>
        <v>#VALUE!</v>
      </c>
    </row>
    <row r="1288" spans="1:34">
      <c r="A1288" s="3">
        <v>73628</v>
      </c>
      <c r="B1288" s="4" t="s">
        <v>103</v>
      </c>
      <c r="C1288" s="4" t="s">
        <v>103</v>
      </c>
      <c r="D1288" s="4" t="s">
        <v>103</v>
      </c>
      <c r="E1288" s="4" t="s">
        <v>103</v>
      </c>
      <c r="F1288" s="9" t="s">
        <v>103</v>
      </c>
      <c r="G1288" s="11" t="s">
        <v>103</v>
      </c>
      <c r="H1288" s="9" t="s">
        <v>103</v>
      </c>
      <c r="I1288" s="9" t="s">
        <v>103</v>
      </c>
      <c r="J1288" s="9" t="s">
        <v>103</v>
      </c>
      <c r="K1288" s="9" t="s">
        <v>103</v>
      </c>
      <c r="L1288" s="9" t="s">
        <v>103</v>
      </c>
      <c r="M1288" s="7" t="e">
        <f t="shared" si="447"/>
        <v>#VALUE!</v>
      </c>
      <c r="N1288" s="8" t="e">
        <f t="shared" si="448"/>
        <v>#VALUE!</v>
      </c>
      <c r="O1288" s="8" t="e">
        <f t="shared" si="449"/>
        <v>#VALUE!</v>
      </c>
      <c r="P1288" s="8" t="e">
        <f t="shared" si="450"/>
        <v>#VALUE!</v>
      </c>
      <c r="Q1288" s="8" t="e">
        <f t="shared" si="451"/>
        <v>#VALUE!</v>
      </c>
      <c r="R1288" s="8" t="e">
        <f t="shared" si="452"/>
        <v>#VALUE!</v>
      </c>
      <c r="S1288" s="8" t="e">
        <f t="shared" si="453"/>
        <v>#VALUE!</v>
      </c>
      <c r="T1288" s="8" t="e">
        <f t="shared" si="454"/>
        <v>#VALUE!</v>
      </c>
      <c r="U1288" s="8" t="e">
        <f t="shared" si="455"/>
        <v>#VALUE!</v>
      </c>
      <c r="V1288" s="8" t="e">
        <f t="shared" si="456"/>
        <v>#VALUE!</v>
      </c>
      <c r="W1288" s="8" t="e">
        <f t="shared" si="457"/>
        <v>#VALUE!</v>
      </c>
      <c r="X1288" s="11" t="e">
        <f t="shared" si="436"/>
        <v>#VALUE!</v>
      </c>
      <c r="Y1288" s="11" t="e">
        <f t="shared" si="437"/>
        <v>#VALUE!</v>
      </c>
      <c r="Z1288" s="11" t="e">
        <f t="shared" si="438"/>
        <v>#VALUE!</v>
      </c>
      <c r="AA1288" s="11" t="e">
        <f t="shared" si="439"/>
        <v>#VALUE!</v>
      </c>
      <c r="AB1288" s="11" t="e">
        <f t="shared" si="440"/>
        <v>#VALUE!</v>
      </c>
      <c r="AC1288" s="11" t="e">
        <f t="shared" si="441"/>
        <v>#VALUE!</v>
      </c>
      <c r="AD1288" s="11" t="e">
        <f t="shared" si="442"/>
        <v>#VALUE!</v>
      </c>
      <c r="AE1288" s="11" t="e">
        <f t="shared" si="443"/>
        <v>#VALUE!</v>
      </c>
      <c r="AF1288" s="11" t="e">
        <f t="shared" si="444"/>
        <v>#VALUE!</v>
      </c>
      <c r="AG1288" s="11" t="e">
        <f t="shared" si="445"/>
        <v>#VALUE!</v>
      </c>
      <c r="AH1288" s="11" t="e">
        <f t="shared" si="446"/>
        <v>#VALUE!</v>
      </c>
    </row>
    <row r="1289" spans="1:34">
      <c r="A1289" s="3">
        <v>73659</v>
      </c>
      <c r="B1289" s="4" t="s">
        <v>103</v>
      </c>
      <c r="C1289" s="4" t="s">
        <v>103</v>
      </c>
      <c r="D1289" s="4" t="s">
        <v>103</v>
      </c>
      <c r="E1289" s="4" t="s">
        <v>103</v>
      </c>
      <c r="F1289" s="9" t="s">
        <v>103</v>
      </c>
      <c r="G1289" s="11" t="s">
        <v>103</v>
      </c>
      <c r="H1289" s="9" t="s">
        <v>103</v>
      </c>
      <c r="I1289" s="9" t="s">
        <v>103</v>
      </c>
      <c r="J1289" s="9" t="s">
        <v>103</v>
      </c>
      <c r="K1289" s="9" t="s">
        <v>103</v>
      </c>
      <c r="L1289" s="9" t="s">
        <v>103</v>
      </c>
      <c r="M1289" s="7" t="e">
        <f t="shared" si="447"/>
        <v>#VALUE!</v>
      </c>
      <c r="N1289" s="8" t="e">
        <f t="shared" si="448"/>
        <v>#VALUE!</v>
      </c>
      <c r="O1289" s="8" t="e">
        <f t="shared" si="449"/>
        <v>#VALUE!</v>
      </c>
      <c r="P1289" s="8" t="e">
        <f t="shared" si="450"/>
        <v>#VALUE!</v>
      </c>
      <c r="Q1289" s="8" t="e">
        <f t="shared" si="451"/>
        <v>#VALUE!</v>
      </c>
      <c r="R1289" s="8" t="e">
        <f t="shared" si="452"/>
        <v>#VALUE!</v>
      </c>
      <c r="S1289" s="8" t="e">
        <f t="shared" si="453"/>
        <v>#VALUE!</v>
      </c>
      <c r="T1289" s="8" t="e">
        <f t="shared" si="454"/>
        <v>#VALUE!</v>
      </c>
      <c r="U1289" s="8" t="e">
        <f t="shared" si="455"/>
        <v>#VALUE!</v>
      </c>
      <c r="V1289" s="8" t="e">
        <f t="shared" si="456"/>
        <v>#VALUE!</v>
      </c>
      <c r="W1289" s="8" t="e">
        <f t="shared" si="457"/>
        <v>#VALUE!</v>
      </c>
      <c r="X1289" s="11" t="e">
        <f t="shared" si="436"/>
        <v>#VALUE!</v>
      </c>
      <c r="Y1289" s="11" t="e">
        <f t="shared" si="437"/>
        <v>#VALUE!</v>
      </c>
      <c r="Z1289" s="11" t="e">
        <f t="shared" si="438"/>
        <v>#VALUE!</v>
      </c>
      <c r="AA1289" s="11" t="e">
        <f t="shared" si="439"/>
        <v>#VALUE!</v>
      </c>
      <c r="AB1289" s="11" t="e">
        <f t="shared" si="440"/>
        <v>#VALUE!</v>
      </c>
      <c r="AC1289" s="11" t="e">
        <f t="shared" si="441"/>
        <v>#VALUE!</v>
      </c>
      <c r="AD1289" s="11" t="e">
        <f t="shared" si="442"/>
        <v>#VALUE!</v>
      </c>
      <c r="AE1289" s="11" t="e">
        <f t="shared" si="443"/>
        <v>#VALUE!</v>
      </c>
      <c r="AF1289" s="11" t="e">
        <f t="shared" si="444"/>
        <v>#VALUE!</v>
      </c>
      <c r="AG1289" s="11" t="e">
        <f t="shared" si="445"/>
        <v>#VALUE!</v>
      </c>
      <c r="AH1289" s="11" t="e">
        <f t="shared" si="446"/>
        <v>#VALUE!</v>
      </c>
    </row>
    <row r="1290" spans="1:34">
      <c r="A1290" s="3">
        <v>73689</v>
      </c>
      <c r="B1290" s="4" t="s">
        <v>103</v>
      </c>
      <c r="C1290" s="4" t="s">
        <v>103</v>
      </c>
      <c r="D1290" s="4" t="s">
        <v>103</v>
      </c>
      <c r="E1290" s="4" t="s">
        <v>103</v>
      </c>
      <c r="F1290" s="9" t="s">
        <v>103</v>
      </c>
      <c r="G1290" s="11" t="s">
        <v>103</v>
      </c>
      <c r="H1290" s="9" t="s">
        <v>103</v>
      </c>
      <c r="I1290" s="9" t="s">
        <v>103</v>
      </c>
      <c r="J1290" s="9" t="s">
        <v>103</v>
      </c>
      <c r="K1290" s="9" t="s">
        <v>103</v>
      </c>
      <c r="L1290" s="9" t="s">
        <v>103</v>
      </c>
      <c r="M1290" s="7" t="e">
        <f t="shared" si="447"/>
        <v>#VALUE!</v>
      </c>
      <c r="N1290" s="8" t="e">
        <f t="shared" si="448"/>
        <v>#VALUE!</v>
      </c>
      <c r="O1290" s="8" t="e">
        <f t="shared" si="449"/>
        <v>#VALUE!</v>
      </c>
      <c r="P1290" s="8" t="e">
        <f t="shared" si="450"/>
        <v>#VALUE!</v>
      </c>
      <c r="Q1290" s="8" t="e">
        <f t="shared" si="451"/>
        <v>#VALUE!</v>
      </c>
      <c r="R1290" s="8" t="e">
        <f t="shared" si="452"/>
        <v>#VALUE!</v>
      </c>
      <c r="S1290" s="8" t="e">
        <f t="shared" si="453"/>
        <v>#VALUE!</v>
      </c>
      <c r="T1290" s="8" t="e">
        <f t="shared" si="454"/>
        <v>#VALUE!</v>
      </c>
      <c r="U1290" s="8" t="e">
        <f t="shared" si="455"/>
        <v>#VALUE!</v>
      </c>
      <c r="V1290" s="8" t="e">
        <f t="shared" si="456"/>
        <v>#VALUE!</v>
      </c>
      <c r="W1290" s="8" t="e">
        <f t="shared" si="457"/>
        <v>#VALUE!</v>
      </c>
      <c r="X1290" s="11" t="e">
        <f t="shared" si="436"/>
        <v>#VALUE!</v>
      </c>
      <c r="Y1290" s="11" t="e">
        <f t="shared" si="437"/>
        <v>#VALUE!</v>
      </c>
      <c r="Z1290" s="11" t="e">
        <f t="shared" si="438"/>
        <v>#VALUE!</v>
      </c>
      <c r="AA1290" s="11" t="e">
        <f t="shared" si="439"/>
        <v>#VALUE!</v>
      </c>
      <c r="AB1290" s="11" t="e">
        <f t="shared" si="440"/>
        <v>#VALUE!</v>
      </c>
      <c r="AC1290" s="11" t="e">
        <f t="shared" si="441"/>
        <v>#VALUE!</v>
      </c>
      <c r="AD1290" s="11" t="e">
        <f t="shared" si="442"/>
        <v>#VALUE!</v>
      </c>
      <c r="AE1290" s="11" t="e">
        <f t="shared" si="443"/>
        <v>#VALUE!</v>
      </c>
      <c r="AF1290" s="11" t="e">
        <f t="shared" si="444"/>
        <v>#VALUE!</v>
      </c>
      <c r="AG1290" s="11" t="e">
        <f t="shared" si="445"/>
        <v>#VALUE!</v>
      </c>
      <c r="AH1290" s="11" t="e">
        <f t="shared" si="446"/>
        <v>#VALUE!</v>
      </c>
    </row>
    <row r="1291" spans="1:34">
      <c r="A1291" s="3">
        <v>73720</v>
      </c>
      <c r="B1291" s="4" t="s">
        <v>103</v>
      </c>
      <c r="C1291" s="4" t="s">
        <v>103</v>
      </c>
      <c r="D1291" s="4" t="s">
        <v>103</v>
      </c>
      <c r="E1291" s="4" t="s">
        <v>103</v>
      </c>
      <c r="F1291" s="9" t="s">
        <v>103</v>
      </c>
      <c r="G1291" s="11" t="s">
        <v>103</v>
      </c>
      <c r="H1291" s="9" t="s">
        <v>103</v>
      </c>
      <c r="I1291" s="9" t="s">
        <v>103</v>
      </c>
      <c r="J1291" s="9" t="s">
        <v>103</v>
      </c>
      <c r="K1291" s="9" t="s">
        <v>103</v>
      </c>
      <c r="L1291" s="9" t="s">
        <v>103</v>
      </c>
      <c r="M1291" s="7" t="e">
        <f t="shared" si="447"/>
        <v>#VALUE!</v>
      </c>
      <c r="N1291" s="8" t="e">
        <f t="shared" si="448"/>
        <v>#VALUE!</v>
      </c>
      <c r="O1291" s="8" t="e">
        <f t="shared" si="449"/>
        <v>#VALUE!</v>
      </c>
      <c r="P1291" s="8" t="e">
        <f t="shared" si="450"/>
        <v>#VALUE!</v>
      </c>
      <c r="Q1291" s="8" t="e">
        <f t="shared" si="451"/>
        <v>#VALUE!</v>
      </c>
      <c r="R1291" s="8" t="e">
        <f t="shared" si="452"/>
        <v>#VALUE!</v>
      </c>
      <c r="S1291" s="8" t="e">
        <f t="shared" si="453"/>
        <v>#VALUE!</v>
      </c>
      <c r="T1291" s="8" t="e">
        <f t="shared" si="454"/>
        <v>#VALUE!</v>
      </c>
      <c r="U1291" s="8" t="e">
        <f t="shared" si="455"/>
        <v>#VALUE!</v>
      </c>
      <c r="V1291" s="8" t="e">
        <f t="shared" si="456"/>
        <v>#VALUE!</v>
      </c>
      <c r="W1291" s="8" t="e">
        <f t="shared" si="457"/>
        <v>#VALUE!</v>
      </c>
      <c r="X1291" s="11" t="e">
        <f t="shared" si="436"/>
        <v>#VALUE!</v>
      </c>
      <c r="Y1291" s="11" t="e">
        <f t="shared" si="437"/>
        <v>#VALUE!</v>
      </c>
      <c r="Z1291" s="11" t="e">
        <f t="shared" si="438"/>
        <v>#VALUE!</v>
      </c>
      <c r="AA1291" s="11" t="e">
        <f t="shared" si="439"/>
        <v>#VALUE!</v>
      </c>
      <c r="AB1291" s="11" t="e">
        <f t="shared" si="440"/>
        <v>#VALUE!</v>
      </c>
      <c r="AC1291" s="11" t="e">
        <f t="shared" si="441"/>
        <v>#VALUE!</v>
      </c>
      <c r="AD1291" s="11" t="e">
        <f t="shared" si="442"/>
        <v>#VALUE!</v>
      </c>
      <c r="AE1291" s="11" t="e">
        <f t="shared" si="443"/>
        <v>#VALUE!</v>
      </c>
      <c r="AF1291" s="11" t="e">
        <f t="shared" si="444"/>
        <v>#VALUE!</v>
      </c>
      <c r="AG1291" s="11" t="e">
        <f t="shared" si="445"/>
        <v>#VALUE!</v>
      </c>
      <c r="AH1291" s="11" t="e">
        <f t="shared" si="446"/>
        <v>#VALUE!</v>
      </c>
    </row>
    <row r="1292" spans="1:34">
      <c r="A1292" s="3">
        <v>73750</v>
      </c>
      <c r="B1292" s="4" t="s">
        <v>103</v>
      </c>
      <c r="C1292" s="4" t="s">
        <v>103</v>
      </c>
      <c r="D1292" s="4" t="s">
        <v>103</v>
      </c>
      <c r="E1292" s="4" t="s">
        <v>103</v>
      </c>
      <c r="F1292" s="9" t="s">
        <v>103</v>
      </c>
      <c r="G1292" s="11" t="s">
        <v>103</v>
      </c>
      <c r="H1292" s="9" t="s">
        <v>103</v>
      </c>
      <c r="I1292" s="9" t="s">
        <v>103</v>
      </c>
      <c r="J1292" s="9" t="s">
        <v>103</v>
      </c>
      <c r="K1292" s="9" t="s">
        <v>103</v>
      </c>
      <c r="L1292" s="9" t="s">
        <v>103</v>
      </c>
      <c r="M1292" s="7" t="e">
        <f t="shared" si="447"/>
        <v>#VALUE!</v>
      </c>
      <c r="N1292" s="8" t="e">
        <f t="shared" si="448"/>
        <v>#VALUE!</v>
      </c>
      <c r="O1292" s="8" t="e">
        <f t="shared" si="449"/>
        <v>#VALUE!</v>
      </c>
      <c r="P1292" s="8" t="e">
        <f t="shared" si="450"/>
        <v>#VALUE!</v>
      </c>
      <c r="Q1292" s="8" t="e">
        <f t="shared" si="451"/>
        <v>#VALUE!</v>
      </c>
      <c r="R1292" s="8" t="e">
        <f t="shared" si="452"/>
        <v>#VALUE!</v>
      </c>
      <c r="S1292" s="8" t="e">
        <f t="shared" si="453"/>
        <v>#VALUE!</v>
      </c>
      <c r="T1292" s="8" t="e">
        <f t="shared" si="454"/>
        <v>#VALUE!</v>
      </c>
      <c r="U1292" s="8" t="e">
        <f t="shared" si="455"/>
        <v>#VALUE!</v>
      </c>
      <c r="V1292" s="8" t="e">
        <f t="shared" si="456"/>
        <v>#VALUE!</v>
      </c>
      <c r="W1292" s="8" t="e">
        <f t="shared" si="457"/>
        <v>#VALUE!</v>
      </c>
      <c r="X1292" s="11" t="e">
        <f t="shared" si="436"/>
        <v>#VALUE!</v>
      </c>
      <c r="Y1292" s="11" t="e">
        <f t="shared" si="437"/>
        <v>#VALUE!</v>
      </c>
      <c r="Z1292" s="11" t="e">
        <f t="shared" si="438"/>
        <v>#VALUE!</v>
      </c>
      <c r="AA1292" s="11" t="e">
        <f t="shared" si="439"/>
        <v>#VALUE!</v>
      </c>
      <c r="AB1292" s="11" t="e">
        <f t="shared" si="440"/>
        <v>#VALUE!</v>
      </c>
      <c r="AC1292" s="11" t="e">
        <f t="shared" si="441"/>
        <v>#VALUE!</v>
      </c>
      <c r="AD1292" s="11" t="e">
        <f t="shared" si="442"/>
        <v>#VALUE!</v>
      </c>
      <c r="AE1292" s="11" t="e">
        <f t="shared" si="443"/>
        <v>#VALUE!</v>
      </c>
      <c r="AF1292" s="11" t="e">
        <f t="shared" si="444"/>
        <v>#VALUE!</v>
      </c>
      <c r="AG1292" s="11" t="e">
        <f t="shared" si="445"/>
        <v>#VALUE!</v>
      </c>
      <c r="AH1292" s="11" t="e">
        <f t="shared" si="446"/>
        <v>#VALUE!</v>
      </c>
    </row>
    <row r="1293" spans="1:34">
      <c r="A1293" s="3">
        <v>73781</v>
      </c>
      <c r="B1293" s="4" t="s">
        <v>103</v>
      </c>
      <c r="C1293" s="4" t="s">
        <v>103</v>
      </c>
      <c r="D1293" s="4" t="s">
        <v>103</v>
      </c>
      <c r="E1293" s="4" t="s">
        <v>103</v>
      </c>
      <c r="F1293" s="9" t="s">
        <v>103</v>
      </c>
      <c r="G1293" s="11" t="s">
        <v>103</v>
      </c>
      <c r="H1293" s="9" t="s">
        <v>103</v>
      </c>
      <c r="I1293" s="9" t="s">
        <v>103</v>
      </c>
      <c r="J1293" s="9" t="s">
        <v>103</v>
      </c>
      <c r="K1293" s="9" t="s">
        <v>103</v>
      </c>
      <c r="L1293" s="9" t="s">
        <v>103</v>
      </c>
      <c r="M1293" s="7" t="e">
        <f t="shared" si="447"/>
        <v>#VALUE!</v>
      </c>
      <c r="N1293" s="8" t="e">
        <f t="shared" si="448"/>
        <v>#VALUE!</v>
      </c>
      <c r="O1293" s="8" t="e">
        <f t="shared" si="449"/>
        <v>#VALUE!</v>
      </c>
      <c r="P1293" s="8" t="e">
        <f t="shared" si="450"/>
        <v>#VALUE!</v>
      </c>
      <c r="Q1293" s="8" t="e">
        <f t="shared" si="451"/>
        <v>#VALUE!</v>
      </c>
      <c r="R1293" s="8" t="e">
        <f t="shared" si="452"/>
        <v>#VALUE!</v>
      </c>
      <c r="S1293" s="8" t="e">
        <f t="shared" si="453"/>
        <v>#VALUE!</v>
      </c>
      <c r="T1293" s="8" t="e">
        <f t="shared" si="454"/>
        <v>#VALUE!</v>
      </c>
      <c r="U1293" s="8" t="e">
        <f t="shared" si="455"/>
        <v>#VALUE!</v>
      </c>
      <c r="V1293" s="8" t="e">
        <f t="shared" si="456"/>
        <v>#VALUE!</v>
      </c>
      <c r="W1293" s="8" t="e">
        <f t="shared" si="457"/>
        <v>#VALUE!</v>
      </c>
      <c r="X1293" s="11" t="e">
        <f t="shared" si="436"/>
        <v>#VALUE!</v>
      </c>
      <c r="Y1293" s="11" t="e">
        <f t="shared" si="437"/>
        <v>#VALUE!</v>
      </c>
      <c r="Z1293" s="11" t="e">
        <f t="shared" si="438"/>
        <v>#VALUE!</v>
      </c>
      <c r="AA1293" s="11" t="e">
        <f t="shared" si="439"/>
        <v>#VALUE!</v>
      </c>
      <c r="AB1293" s="11" t="e">
        <f t="shared" si="440"/>
        <v>#VALUE!</v>
      </c>
      <c r="AC1293" s="11" t="e">
        <f t="shared" si="441"/>
        <v>#VALUE!</v>
      </c>
      <c r="AD1293" s="11" t="e">
        <f t="shared" si="442"/>
        <v>#VALUE!</v>
      </c>
      <c r="AE1293" s="11" t="e">
        <f t="shared" si="443"/>
        <v>#VALUE!</v>
      </c>
      <c r="AF1293" s="11" t="e">
        <f t="shared" si="444"/>
        <v>#VALUE!</v>
      </c>
      <c r="AG1293" s="11" t="e">
        <f t="shared" si="445"/>
        <v>#VALUE!</v>
      </c>
      <c r="AH1293" s="11" t="e">
        <f t="shared" si="446"/>
        <v>#VALUE!</v>
      </c>
    </row>
    <row r="1294" spans="1:34">
      <c r="A1294" s="3">
        <v>73812</v>
      </c>
      <c r="B1294" s="4" t="s">
        <v>103</v>
      </c>
      <c r="C1294" s="4" t="s">
        <v>103</v>
      </c>
      <c r="D1294" s="4" t="s">
        <v>103</v>
      </c>
      <c r="E1294" s="4" t="s">
        <v>103</v>
      </c>
      <c r="F1294" s="9" t="s">
        <v>103</v>
      </c>
      <c r="G1294" s="11" t="s">
        <v>103</v>
      </c>
      <c r="H1294" s="9" t="s">
        <v>103</v>
      </c>
      <c r="I1294" s="9" t="s">
        <v>103</v>
      </c>
      <c r="J1294" s="9" t="s">
        <v>103</v>
      </c>
      <c r="K1294" s="9" t="s">
        <v>103</v>
      </c>
      <c r="L1294" s="9" t="s">
        <v>103</v>
      </c>
      <c r="M1294" s="7" t="e">
        <f t="shared" si="447"/>
        <v>#VALUE!</v>
      </c>
      <c r="N1294" s="8" t="e">
        <f t="shared" si="448"/>
        <v>#VALUE!</v>
      </c>
      <c r="O1294" s="8" t="e">
        <f t="shared" si="449"/>
        <v>#VALUE!</v>
      </c>
      <c r="P1294" s="8" t="e">
        <f t="shared" si="450"/>
        <v>#VALUE!</v>
      </c>
      <c r="Q1294" s="8" t="e">
        <f t="shared" si="451"/>
        <v>#VALUE!</v>
      </c>
      <c r="R1294" s="8" t="e">
        <f t="shared" si="452"/>
        <v>#VALUE!</v>
      </c>
      <c r="S1294" s="8" t="e">
        <f t="shared" si="453"/>
        <v>#VALUE!</v>
      </c>
      <c r="T1294" s="8" t="e">
        <f t="shared" si="454"/>
        <v>#VALUE!</v>
      </c>
      <c r="U1294" s="8" t="e">
        <f t="shared" si="455"/>
        <v>#VALUE!</v>
      </c>
      <c r="V1294" s="8" t="e">
        <f t="shared" si="456"/>
        <v>#VALUE!</v>
      </c>
      <c r="W1294" s="8" t="e">
        <f t="shared" si="457"/>
        <v>#VALUE!</v>
      </c>
      <c r="X1294" s="11" t="e">
        <f t="shared" si="436"/>
        <v>#VALUE!</v>
      </c>
      <c r="Y1294" s="11" t="e">
        <f t="shared" si="437"/>
        <v>#VALUE!</v>
      </c>
      <c r="Z1294" s="11" t="e">
        <f t="shared" si="438"/>
        <v>#VALUE!</v>
      </c>
      <c r="AA1294" s="11" t="e">
        <f t="shared" si="439"/>
        <v>#VALUE!</v>
      </c>
      <c r="AB1294" s="11" t="e">
        <f t="shared" si="440"/>
        <v>#VALUE!</v>
      </c>
      <c r="AC1294" s="11" t="e">
        <f t="shared" si="441"/>
        <v>#VALUE!</v>
      </c>
      <c r="AD1294" s="11" t="e">
        <f t="shared" si="442"/>
        <v>#VALUE!</v>
      </c>
      <c r="AE1294" s="11" t="e">
        <f t="shared" si="443"/>
        <v>#VALUE!</v>
      </c>
      <c r="AF1294" s="11" t="e">
        <f t="shared" si="444"/>
        <v>#VALUE!</v>
      </c>
      <c r="AG1294" s="11" t="e">
        <f t="shared" si="445"/>
        <v>#VALUE!</v>
      </c>
      <c r="AH1294" s="11" t="e">
        <f t="shared" si="446"/>
        <v>#VALUE!</v>
      </c>
    </row>
    <row r="1295" spans="1:34">
      <c r="A1295" s="3">
        <v>73840</v>
      </c>
      <c r="B1295" s="4" t="s">
        <v>103</v>
      </c>
      <c r="C1295" s="4" t="s">
        <v>103</v>
      </c>
      <c r="D1295" s="4" t="s">
        <v>103</v>
      </c>
      <c r="E1295" s="4" t="s">
        <v>103</v>
      </c>
      <c r="F1295" s="9" t="s">
        <v>103</v>
      </c>
      <c r="G1295" s="11" t="s">
        <v>103</v>
      </c>
      <c r="H1295" s="9" t="s">
        <v>103</v>
      </c>
      <c r="I1295" s="9" t="s">
        <v>103</v>
      </c>
      <c r="J1295" s="9" t="s">
        <v>103</v>
      </c>
      <c r="K1295" s="9" t="s">
        <v>103</v>
      </c>
      <c r="L1295" s="9" t="s">
        <v>103</v>
      </c>
      <c r="M1295" s="7" t="e">
        <f t="shared" si="447"/>
        <v>#VALUE!</v>
      </c>
      <c r="N1295" s="8" t="e">
        <f t="shared" si="448"/>
        <v>#VALUE!</v>
      </c>
      <c r="O1295" s="8" t="e">
        <f t="shared" si="449"/>
        <v>#VALUE!</v>
      </c>
      <c r="P1295" s="8" t="e">
        <f t="shared" si="450"/>
        <v>#VALUE!</v>
      </c>
      <c r="Q1295" s="8" t="e">
        <f t="shared" si="451"/>
        <v>#VALUE!</v>
      </c>
      <c r="R1295" s="8" t="e">
        <f t="shared" si="452"/>
        <v>#VALUE!</v>
      </c>
      <c r="S1295" s="8" t="e">
        <f t="shared" si="453"/>
        <v>#VALUE!</v>
      </c>
      <c r="T1295" s="8" t="e">
        <f t="shared" si="454"/>
        <v>#VALUE!</v>
      </c>
      <c r="U1295" s="8" t="e">
        <f t="shared" si="455"/>
        <v>#VALUE!</v>
      </c>
      <c r="V1295" s="8" t="e">
        <f t="shared" si="456"/>
        <v>#VALUE!</v>
      </c>
      <c r="W1295" s="8" t="e">
        <f t="shared" si="457"/>
        <v>#VALUE!</v>
      </c>
      <c r="X1295" s="11" t="e">
        <f t="shared" si="436"/>
        <v>#VALUE!</v>
      </c>
      <c r="Y1295" s="11" t="e">
        <f t="shared" si="437"/>
        <v>#VALUE!</v>
      </c>
      <c r="Z1295" s="11" t="e">
        <f t="shared" si="438"/>
        <v>#VALUE!</v>
      </c>
      <c r="AA1295" s="11" t="e">
        <f t="shared" si="439"/>
        <v>#VALUE!</v>
      </c>
      <c r="AB1295" s="11" t="e">
        <f t="shared" si="440"/>
        <v>#VALUE!</v>
      </c>
      <c r="AC1295" s="11" t="e">
        <f t="shared" si="441"/>
        <v>#VALUE!</v>
      </c>
      <c r="AD1295" s="11" t="e">
        <f t="shared" si="442"/>
        <v>#VALUE!</v>
      </c>
      <c r="AE1295" s="11" t="e">
        <f t="shared" si="443"/>
        <v>#VALUE!</v>
      </c>
      <c r="AF1295" s="11" t="e">
        <f t="shared" si="444"/>
        <v>#VALUE!</v>
      </c>
      <c r="AG1295" s="11" t="e">
        <f t="shared" si="445"/>
        <v>#VALUE!</v>
      </c>
      <c r="AH1295" s="11" t="e">
        <f t="shared" si="446"/>
        <v>#VALUE!</v>
      </c>
    </row>
    <row r="1296" spans="1:34">
      <c r="A1296" s="3">
        <v>73871</v>
      </c>
      <c r="B1296" s="4" t="s">
        <v>103</v>
      </c>
      <c r="C1296" s="4" t="s">
        <v>103</v>
      </c>
      <c r="D1296" s="4" t="s">
        <v>103</v>
      </c>
      <c r="E1296" s="4" t="s">
        <v>103</v>
      </c>
      <c r="F1296" s="9" t="s">
        <v>103</v>
      </c>
      <c r="G1296" s="11" t="s">
        <v>103</v>
      </c>
      <c r="H1296" s="9" t="s">
        <v>103</v>
      </c>
      <c r="I1296" s="9" t="s">
        <v>103</v>
      </c>
      <c r="J1296" s="9" t="s">
        <v>103</v>
      </c>
      <c r="K1296" s="9" t="s">
        <v>103</v>
      </c>
      <c r="L1296" s="9" t="s">
        <v>103</v>
      </c>
      <c r="M1296" s="7" t="e">
        <f t="shared" si="447"/>
        <v>#VALUE!</v>
      </c>
      <c r="N1296" s="8" t="e">
        <f t="shared" si="448"/>
        <v>#VALUE!</v>
      </c>
      <c r="O1296" s="8" t="e">
        <f t="shared" si="449"/>
        <v>#VALUE!</v>
      </c>
      <c r="P1296" s="8" t="e">
        <f t="shared" si="450"/>
        <v>#VALUE!</v>
      </c>
      <c r="Q1296" s="8" t="e">
        <f t="shared" si="451"/>
        <v>#VALUE!</v>
      </c>
      <c r="R1296" s="8" t="e">
        <f t="shared" si="452"/>
        <v>#VALUE!</v>
      </c>
      <c r="S1296" s="8" t="e">
        <f t="shared" si="453"/>
        <v>#VALUE!</v>
      </c>
      <c r="T1296" s="8" t="e">
        <f t="shared" si="454"/>
        <v>#VALUE!</v>
      </c>
      <c r="U1296" s="8" t="e">
        <f t="shared" si="455"/>
        <v>#VALUE!</v>
      </c>
      <c r="V1296" s="8" t="e">
        <f t="shared" si="456"/>
        <v>#VALUE!</v>
      </c>
      <c r="W1296" s="8" t="e">
        <f t="shared" si="457"/>
        <v>#VALUE!</v>
      </c>
      <c r="X1296" s="11" t="e">
        <f t="shared" ref="X1296:X1359" si="458">(M1296/M1284)-1</f>
        <v>#VALUE!</v>
      </c>
      <c r="Y1296" s="11" t="e">
        <f t="shared" ref="Y1296:Y1359" si="459">(N1296/N1284)-1</f>
        <v>#VALUE!</v>
      </c>
      <c r="Z1296" s="11" t="e">
        <f t="shared" ref="Z1296:Z1359" si="460">(O1296/O1284)-1</f>
        <v>#VALUE!</v>
      </c>
      <c r="AA1296" s="11" t="e">
        <f t="shared" ref="AA1296:AA1359" si="461">(P1296/P1284)-1</f>
        <v>#VALUE!</v>
      </c>
      <c r="AB1296" s="11" t="e">
        <f t="shared" ref="AB1296:AB1359" si="462">(Q1296/Q1284)-1</f>
        <v>#VALUE!</v>
      </c>
      <c r="AC1296" s="11" t="e">
        <f t="shared" ref="AC1296:AC1359" si="463">(R1296/R1284)-1</f>
        <v>#VALUE!</v>
      </c>
      <c r="AD1296" s="11" t="e">
        <f t="shared" ref="AD1296:AD1359" si="464">(S1296/S1284)-1</f>
        <v>#VALUE!</v>
      </c>
      <c r="AE1296" s="11" t="e">
        <f t="shared" ref="AE1296:AE1359" si="465">(T1296/T1284)-1</f>
        <v>#VALUE!</v>
      </c>
      <c r="AF1296" s="11" t="e">
        <f t="shared" ref="AF1296:AF1359" si="466">(U1296/U1284)-1</f>
        <v>#VALUE!</v>
      </c>
      <c r="AG1296" s="11" t="e">
        <f t="shared" ref="AG1296:AG1359" si="467">(V1296/V1284)-1</f>
        <v>#VALUE!</v>
      </c>
      <c r="AH1296" s="11" t="e">
        <f t="shared" ref="AH1296:AH1359" si="468">(W1296/W1284)-1</f>
        <v>#VALUE!</v>
      </c>
    </row>
    <row r="1297" spans="1:34">
      <c r="A1297" s="3">
        <v>73901</v>
      </c>
      <c r="B1297" s="4" t="s">
        <v>103</v>
      </c>
      <c r="C1297" s="4" t="s">
        <v>103</v>
      </c>
      <c r="D1297" s="4" t="s">
        <v>103</v>
      </c>
      <c r="E1297" s="4" t="s">
        <v>103</v>
      </c>
      <c r="F1297" s="9" t="s">
        <v>103</v>
      </c>
      <c r="G1297" s="11" t="s">
        <v>103</v>
      </c>
      <c r="H1297" s="9" t="s">
        <v>103</v>
      </c>
      <c r="I1297" s="9" t="s">
        <v>103</v>
      </c>
      <c r="J1297" s="9" t="s">
        <v>103</v>
      </c>
      <c r="K1297" s="9" t="s">
        <v>103</v>
      </c>
      <c r="L1297" s="9" t="s">
        <v>103</v>
      </c>
      <c r="M1297" s="7" t="e">
        <f t="shared" si="447"/>
        <v>#VALUE!</v>
      </c>
      <c r="N1297" s="8" t="e">
        <f t="shared" si="448"/>
        <v>#VALUE!</v>
      </c>
      <c r="O1297" s="8" t="e">
        <f t="shared" si="449"/>
        <v>#VALUE!</v>
      </c>
      <c r="P1297" s="8" t="e">
        <f t="shared" si="450"/>
        <v>#VALUE!</v>
      </c>
      <c r="Q1297" s="8" t="e">
        <f t="shared" si="451"/>
        <v>#VALUE!</v>
      </c>
      <c r="R1297" s="8" t="e">
        <f t="shared" si="452"/>
        <v>#VALUE!</v>
      </c>
      <c r="S1297" s="8" t="e">
        <f t="shared" si="453"/>
        <v>#VALUE!</v>
      </c>
      <c r="T1297" s="8" t="e">
        <f t="shared" si="454"/>
        <v>#VALUE!</v>
      </c>
      <c r="U1297" s="8" t="e">
        <f t="shared" si="455"/>
        <v>#VALUE!</v>
      </c>
      <c r="V1297" s="8" t="e">
        <f t="shared" si="456"/>
        <v>#VALUE!</v>
      </c>
      <c r="W1297" s="8" t="e">
        <f t="shared" si="457"/>
        <v>#VALUE!</v>
      </c>
      <c r="X1297" s="11" t="e">
        <f t="shared" si="458"/>
        <v>#VALUE!</v>
      </c>
      <c r="Y1297" s="11" t="e">
        <f t="shared" si="459"/>
        <v>#VALUE!</v>
      </c>
      <c r="Z1297" s="11" t="e">
        <f t="shared" si="460"/>
        <v>#VALUE!</v>
      </c>
      <c r="AA1297" s="11" t="e">
        <f t="shared" si="461"/>
        <v>#VALUE!</v>
      </c>
      <c r="AB1297" s="11" t="e">
        <f t="shared" si="462"/>
        <v>#VALUE!</v>
      </c>
      <c r="AC1297" s="11" t="e">
        <f t="shared" si="463"/>
        <v>#VALUE!</v>
      </c>
      <c r="AD1297" s="11" t="e">
        <f t="shared" si="464"/>
        <v>#VALUE!</v>
      </c>
      <c r="AE1297" s="11" t="e">
        <f t="shared" si="465"/>
        <v>#VALUE!</v>
      </c>
      <c r="AF1297" s="11" t="e">
        <f t="shared" si="466"/>
        <v>#VALUE!</v>
      </c>
      <c r="AG1297" s="11" t="e">
        <f t="shared" si="467"/>
        <v>#VALUE!</v>
      </c>
      <c r="AH1297" s="11" t="e">
        <f t="shared" si="468"/>
        <v>#VALUE!</v>
      </c>
    </row>
    <row r="1298" spans="1:34">
      <c r="A1298" s="3">
        <v>73932</v>
      </c>
      <c r="B1298" s="4" t="s">
        <v>103</v>
      </c>
      <c r="C1298" s="4" t="s">
        <v>103</v>
      </c>
      <c r="D1298" s="4" t="s">
        <v>103</v>
      </c>
      <c r="E1298" s="4" t="s">
        <v>103</v>
      </c>
      <c r="F1298" s="9" t="s">
        <v>103</v>
      </c>
      <c r="G1298" s="11" t="s">
        <v>103</v>
      </c>
      <c r="H1298" s="9" t="s">
        <v>103</v>
      </c>
      <c r="I1298" s="9" t="s">
        <v>103</v>
      </c>
      <c r="J1298" s="9" t="s">
        <v>103</v>
      </c>
      <c r="K1298" s="9" t="s">
        <v>103</v>
      </c>
      <c r="L1298" s="9" t="s">
        <v>103</v>
      </c>
      <c r="M1298" s="7" t="e">
        <f t="shared" si="447"/>
        <v>#VALUE!</v>
      </c>
      <c r="N1298" s="8" t="e">
        <f t="shared" si="448"/>
        <v>#VALUE!</v>
      </c>
      <c r="O1298" s="8" t="e">
        <f t="shared" si="449"/>
        <v>#VALUE!</v>
      </c>
      <c r="P1298" s="8" t="e">
        <f t="shared" si="450"/>
        <v>#VALUE!</v>
      </c>
      <c r="Q1298" s="8" t="e">
        <f t="shared" si="451"/>
        <v>#VALUE!</v>
      </c>
      <c r="R1298" s="8" t="e">
        <f t="shared" si="452"/>
        <v>#VALUE!</v>
      </c>
      <c r="S1298" s="8" t="e">
        <f t="shared" si="453"/>
        <v>#VALUE!</v>
      </c>
      <c r="T1298" s="8" t="e">
        <f t="shared" si="454"/>
        <v>#VALUE!</v>
      </c>
      <c r="U1298" s="8" t="e">
        <f t="shared" si="455"/>
        <v>#VALUE!</v>
      </c>
      <c r="V1298" s="8" t="e">
        <f t="shared" si="456"/>
        <v>#VALUE!</v>
      </c>
      <c r="W1298" s="8" t="e">
        <f t="shared" si="457"/>
        <v>#VALUE!</v>
      </c>
      <c r="X1298" s="11" t="e">
        <f t="shared" si="458"/>
        <v>#VALUE!</v>
      </c>
      <c r="Y1298" s="11" t="e">
        <f t="shared" si="459"/>
        <v>#VALUE!</v>
      </c>
      <c r="Z1298" s="11" t="e">
        <f t="shared" si="460"/>
        <v>#VALUE!</v>
      </c>
      <c r="AA1298" s="11" t="e">
        <f t="shared" si="461"/>
        <v>#VALUE!</v>
      </c>
      <c r="AB1298" s="11" t="e">
        <f t="shared" si="462"/>
        <v>#VALUE!</v>
      </c>
      <c r="AC1298" s="11" t="e">
        <f t="shared" si="463"/>
        <v>#VALUE!</v>
      </c>
      <c r="AD1298" s="11" t="e">
        <f t="shared" si="464"/>
        <v>#VALUE!</v>
      </c>
      <c r="AE1298" s="11" t="e">
        <f t="shared" si="465"/>
        <v>#VALUE!</v>
      </c>
      <c r="AF1298" s="11" t="e">
        <f t="shared" si="466"/>
        <v>#VALUE!</v>
      </c>
      <c r="AG1298" s="11" t="e">
        <f t="shared" si="467"/>
        <v>#VALUE!</v>
      </c>
      <c r="AH1298" s="11" t="e">
        <f t="shared" si="468"/>
        <v>#VALUE!</v>
      </c>
    </row>
    <row r="1299" spans="1:34">
      <c r="A1299" s="3">
        <v>73962</v>
      </c>
      <c r="B1299" s="4" t="s">
        <v>103</v>
      </c>
      <c r="C1299" s="4" t="s">
        <v>103</v>
      </c>
      <c r="D1299" s="4" t="s">
        <v>103</v>
      </c>
      <c r="E1299" s="4" t="s">
        <v>103</v>
      </c>
      <c r="F1299" s="9" t="s">
        <v>103</v>
      </c>
      <c r="G1299" s="11" t="s">
        <v>103</v>
      </c>
      <c r="H1299" s="9" t="s">
        <v>103</v>
      </c>
      <c r="I1299" s="9" t="s">
        <v>103</v>
      </c>
      <c r="J1299" s="9" t="s">
        <v>103</v>
      </c>
      <c r="K1299" s="9" t="s">
        <v>103</v>
      </c>
      <c r="L1299" s="9" t="s">
        <v>103</v>
      </c>
      <c r="M1299" s="7" t="e">
        <f t="shared" si="447"/>
        <v>#VALUE!</v>
      </c>
      <c r="N1299" s="8" t="e">
        <f t="shared" si="448"/>
        <v>#VALUE!</v>
      </c>
      <c r="O1299" s="8" t="e">
        <f t="shared" si="449"/>
        <v>#VALUE!</v>
      </c>
      <c r="P1299" s="8" t="e">
        <f t="shared" si="450"/>
        <v>#VALUE!</v>
      </c>
      <c r="Q1299" s="8" t="e">
        <f t="shared" si="451"/>
        <v>#VALUE!</v>
      </c>
      <c r="R1299" s="8" t="e">
        <f t="shared" si="452"/>
        <v>#VALUE!</v>
      </c>
      <c r="S1299" s="8" t="e">
        <f t="shared" si="453"/>
        <v>#VALUE!</v>
      </c>
      <c r="T1299" s="8" t="e">
        <f t="shared" si="454"/>
        <v>#VALUE!</v>
      </c>
      <c r="U1299" s="8" t="e">
        <f t="shared" si="455"/>
        <v>#VALUE!</v>
      </c>
      <c r="V1299" s="8" t="e">
        <f t="shared" si="456"/>
        <v>#VALUE!</v>
      </c>
      <c r="W1299" s="8" t="e">
        <f t="shared" si="457"/>
        <v>#VALUE!</v>
      </c>
      <c r="X1299" s="11" t="e">
        <f t="shared" si="458"/>
        <v>#VALUE!</v>
      </c>
      <c r="Y1299" s="11" t="e">
        <f t="shared" si="459"/>
        <v>#VALUE!</v>
      </c>
      <c r="Z1299" s="11" t="e">
        <f t="shared" si="460"/>
        <v>#VALUE!</v>
      </c>
      <c r="AA1299" s="11" t="e">
        <f t="shared" si="461"/>
        <v>#VALUE!</v>
      </c>
      <c r="AB1299" s="11" t="e">
        <f t="shared" si="462"/>
        <v>#VALUE!</v>
      </c>
      <c r="AC1299" s="11" t="e">
        <f t="shared" si="463"/>
        <v>#VALUE!</v>
      </c>
      <c r="AD1299" s="11" t="e">
        <f t="shared" si="464"/>
        <v>#VALUE!</v>
      </c>
      <c r="AE1299" s="11" t="e">
        <f t="shared" si="465"/>
        <v>#VALUE!</v>
      </c>
      <c r="AF1299" s="11" t="e">
        <f t="shared" si="466"/>
        <v>#VALUE!</v>
      </c>
      <c r="AG1299" s="11" t="e">
        <f t="shared" si="467"/>
        <v>#VALUE!</v>
      </c>
      <c r="AH1299" s="11" t="e">
        <f t="shared" si="468"/>
        <v>#VALUE!</v>
      </c>
    </row>
    <row r="1300" spans="1:34">
      <c r="A1300" s="3">
        <v>73993</v>
      </c>
      <c r="B1300" s="4" t="s">
        <v>103</v>
      </c>
      <c r="C1300" s="4" t="s">
        <v>103</v>
      </c>
      <c r="D1300" s="4" t="s">
        <v>103</v>
      </c>
      <c r="E1300" s="4" t="s">
        <v>103</v>
      </c>
      <c r="F1300" s="9" t="s">
        <v>103</v>
      </c>
      <c r="G1300" s="11" t="s">
        <v>103</v>
      </c>
      <c r="H1300" s="9" t="s">
        <v>103</v>
      </c>
      <c r="I1300" s="9" t="s">
        <v>103</v>
      </c>
      <c r="J1300" s="9" t="s">
        <v>103</v>
      </c>
      <c r="K1300" s="9" t="s">
        <v>103</v>
      </c>
      <c r="L1300" s="9" t="s">
        <v>103</v>
      </c>
      <c r="M1300" s="7" t="e">
        <f t="shared" si="447"/>
        <v>#VALUE!</v>
      </c>
      <c r="N1300" s="8" t="e">
        <f t="shared" si="448"/>
        <v>#VALUE!</v>
      </c>
      <c r="O1300" s="8" t="e">
        <f t="shared" si="449"/>
        <v>#VALUE!</v>
      </c>
      <c r="P1300" s="8" t="e">
        <f t="shared" si="450"/>
        <v>#VALUE!</v>
      </c>
      <c r="Q1300" s="8" t="e">
        <f t="shared" si="451"/>
        <v>#VALUE!</v>
      </c>
      <c r="R1300" s="8" t="e">
        <f t="shared" si="452"/>
        <v>#VALUE!</v>
      </c>
      <c r="S1300" s="8" t="e">
        <f t="shared" si="453"/>
        <v>#VALUE!</v>
      </c>
      <c r="T1300" s="8" t="e">
        <f t="shared" si="454"/>
        <v>#VALUE!</v>
      </c>
      <c r="U1300" s="8" t="e">
        <f t="shared" si="455"/>
        <v>#VALUE!</v>
      </c>
      <c r="V1300" s="8" t="e">
        <f t="shared" si="456"/>
        <v>#VALUE!</v>
      </c>
      <c r="W1300" s="8" t="e">
        <f t="shared" si="457"/>
        <v>#VALUE!</v>
      </c>
      <c r="X1300" s="11" t="e">
        <f t="shared" si="458"/>
        <v>#VALUE!</v>
      </c>
      <c r="Y1300" s="11" t="e">
        <f t="shared" si="459"/>
        <v>#VALUE!</v>
      </c>
      <c r="Z1300" s="11" t="e">
        <f t="shared" si="460"/>
        <v>#VALUE!</v>
      </c>
      <c r="AA1300" s="11" t="e">
        <f t="shared" si="461"/>
        <v>#VALUE!</v>
      </c>
      <c r="AB1300" s="11" t="e">
        <f t="shared" si="462"/>
        <v>#VALUE!</v>
      </c>
      <c r="AC1300" s="11" t="e">
        <f t="shared" si="463"/>
        <v>#VALUE!</v>
      </c>
      <c r="AD1300" s="11" t="e">
        <f t="shared" si="464"/>
        <v>#VALUE!</v>
      </c>
      <c r="AE1300" s="11" t="e">
        <f t="shared" si="465"/>
        <v>#VALUE!</v>
      </c>
      <c r="AF1300" s="11" t="e">
        <f t="shared" si="466"/>
        <v>#VALUE!</v>
      </c>
      <c r="AG1300" s="11" t="e">
        <f t="shared" si="467"/>
        <v>#VALUE!</v>
      </c>
      <c r="AH1300" s="11" t="e">
        <f t="shared" si="468"/>
        <v>#VALUE!</v>
      </c>
    </row>
    <row r="1301" spans="1:34">
      <c r="A1301" s="3">
        <v>74024</v>
      </c>
      <c r="B1301" s="4" t="s">
        <v>103</v>
      </c>
      <c r="C1301" s="4" t="s">
        <v>103</v>
      </c>
      <c r="D1301" s="4" t="s">
        <v>103</v>
      </c>
      <c r="E1301" s="4" t="s">
        <v>103</v>
      </c>
      <c r="F1301" s="9" t="s">
        <v>103</v>
      </c>
      <c r="G1301" s="11" t="s">
        <v>103</v>
      </c>
      <c r="H1301" s="9" t="s">
        <v>103</v>
      </c>
      <c r="I1301" s="9" t="s">
        <v>103</v>
      </c>
      <c r="J1301" s="9" t="s">
        <v>103</v>
      </c>
      <c r="K1301" s="9" t="s">
        <v>103</v>
      </c>
      <c r="L1301" s="9" t="s">
        <v>103</v>
      </c>
      <c r="M1301" s="7" t="e">
        <f t="shared" si="447"/>
        <v>#VALUE!</v>
      </c>
      <c r="N1301" s="8" t="e">
        <f t="shared" si="448"/>
        <v>#VALUE!</v>
      </c>
      <c r="O1301" s="8" t="e">
        <f t="shared" si="449"/>
        <v>#VALUE!</v>
      </c>
      <c r="P1301" s="8" t="e">
        <f t="shared" si="450"/>
        <v>#VALUE!</v>
      </c>
      <c r="Q1301" s="8" t="e">
        <f t="shared" si="451"/>
        <v>#VALUE!</v>
      </c>
      <c r="R1301" s="8" t="e">
        <f t="shared" si="452"/>
        <v>#VALUE!</v>
      </c>
      <c r="S1301" s="8" t="e">
        <f t="shared" si="453"/>
        <v>#VALUE!</v>
      </c>
      <c r="T1301" s="8" t="e">
        <f t="shared" si="454"/>
        <v>#VALUE!</v>
      </c>
      <c r="U1301" s="8" t="e">
        <f t="shared" si="455"/>
        <v>#VALUE!</v>
      </c>
      <c r="V1301" s="8" t="e">
        <f t="shared" si="456"/>
        <v>#VALUE!</v>
      </c>
      <c r="W1301" s="8" t="e">
        <f t="shared" si="457"/>
        <v>#VALUE!</v>
      </c>
      <c r="X1301" s="11" t="e">
        <f t="shared" si="458"/>
        <v>#VALUE!</v>
      </c>
      <c r="Y1301" s="11" t="e">
        <f t="shared" si="459"/>
        <v>#VALUE!</v>
      </c>
      <c r="Z1301" s="11" t="e">
        <f t="shared" si="460"/>
        <v>#VALUE!</v>
      </c>
      <c r="AA1301" s="11" t="e">
        <f t="shared" si="461"/>
        <v>#VALUE!</v>
      </c>
      <c r="AB1301" s="11" t="e">
        <f t="shared" si="462"/>
        <v>#VALUE!</v>
      </c>
      <c r="AC1301" s="11" t="e">
        <f t="shared" si="463"/>
        <v>#VALUE!</v>
      </c>
      <c r="AD1301" s="11" t="e">
        <f t="shared" si="464"/>
        <v>#VALUE!</v>
      </c>
      <c r="AE1301" s="11" t="e">
        <f t="shared" si="465"/>
        <v>#VALUE!</v>
      </c>
      <c r="AF1301" s="11" t="e">
        <f t="shared" si="466"/>
        <v>#VALUE!</v>
      </c>
      <c r="AG1301" s="11" t="e">
        <f t="shared" si="467"/>
        <v>#VALUE!</v>
      </c>
      <c r="AH1301" s="11" t="e">
        <f t="shared" si="468"/>
        <v>#VALUE!</v>
      </c>
    </row>
    <row r="1302" spans="1:34">
      <c r="A1302" s="3">
        <v>74054</v>
      </c>
      <c r="B1302" s="4" t="s">
        <v>103</v>
      </c>
      <c r="C1302" s="4" t="s">
        <v>103</v>
      </c>
      <c r="D1302" s="4" t="s">
        <v>103</v>
      </c>
      <c r="E1302" s="4" t="s">
        <v>103</v>
      </c>
      <c r="F1302" s="9" t="s">
        <v>103</v>
      </c>
      <c r="G1302" s="11" t="s">
        <v>103</v>
      </c>
      <c r="H1302" s="9" t="s">
        <v>103</v>
      </c>
      <c r="I1302" s="9" t="s">
        <v>103</v>
      </c>
      <c r="J1302" s="9" t="s">
        <v>103</v>
      </c>
      <c r="K1302" s="9" t="s">
        <v>103</v>
      </c>
      <c r="L1302" s="9" t="s">
        <v>103</v>
      </c>
      <c r="M1302" s="7" t="e">
        <f t="shared" si="447"/>
        <v>#VALUE!</v>
      </c>
      <c r="N1302" s="8" t="e">
        <f t="shared" si="448"/>
        <v>#VALUE!</v>
      </c>
      <c r="O1302" s="8" t="e">
        <f t="shared" si="449"/>
        <v>#VALUE!</v>
      </c>
      <c r="P1302" s="8" t="e">
        <f t="shared" si="450"/>
        <v>#VALUE!</v>
      </c>
      <c r="Q1302" s="8" t="e">
        <f t="shared" si="451"/>
        <v>#VALUE!</v>
      </c>
      <c r="R1302" s="8" t="e">
        <f t="shared" si="452"/>
        <v>#VALUE!</v>
      </c>
      <c r="S1302" s="8" t="e">
        <f t="shared" si="453"/>
        <v>#VALUE!</v>
      </c>
      <c r="T1302" s="8" t="e">
        <f t="shared" si="454"/>
        <v>#VALUE!</v>
      </c>
      <c r="U1302" s="8" t="e">
        <f t="shared" si="455"/>
        <v>#VALUE!</v>
      </c>
      <c r="V1302" s="8" t="e">
        <f t="shared" si="456"/>
        <v>#VALUE!</v>
      </c>
      <c r="W1302" s="8" t="e">
        <f t="shared" si="457"/>
        <v>#VALUE!</v>
      </c>
      <c r="X1302" s="11" t="e">
        <f t="shared" si="458"/>
        <v>#VALUE!</v>
      </c>
      <c r="Y1302" s="11" t="e">
        <f t="shared" si="459"/>
        <v>#VALUE!</v>
      </c>
      <c r="Z1302" s="11" t="e">
        <f t="shared" si="460"/>
        <v>#VALUE!</v>
      </c>
      <c r="AA1302" s="11" t="e">
        <f t="shared" si="461"/>
        <v>#VALUE!</v>
      </c>
      <c r="AB1302" s="11" t="e">
        <f t="shared" si="462"/>
        <v>#VALUE!</v>
      </c>
      <c r="AC1302" s="11" t="e">
        <f t="shared" si="463"/>
        <v>#VALUE!</v>
      </c>
      <c r="AD1302" s="11" t="e">
        <f t="shared" si="464"/>
        <v>#VALUE!</v>
      </c>
      <c r="AE1302" s="11" t="e">
        <f t="shared" si="465"/>
        <v>#VALUE!</v>
      </c>
      <c r="AF1302" s="11" t="e">
        <f t="shared" si="466"/>
        <v>#VALUE!</v>
      </c>
      <c r="AG1302" s="11" t="e">
        <f t="shared" si="467"/>
        <v>#VALUE!</v>
      </c>
      <c r="AH1302" s="11" t="e">
        <f t="shared" si="468"/>
        <v>#VALUE!</v>
      </c>
    </row>
    <row r="1303" spans="1:34">
      <c r="A1303" s="3">
        <v>74085</v>
      </c>
      <c r="B1303" s="4" t="s">
        <v>103</v>
      </c>
      <c r="C1303" s="4" t="s">
        <v>103</v>
      </c>
      <c r="D1303" s="4" t="s">
        <v>103</v>
      </c>
      <c r="E1303" s="4" t="s">
        <v>103</v>
      </c>
      <c r="F1303" s="9" t="s">
        <v>103</v>
      </c>
      <c r="G1303" s="11" t="s">
        <v>103</v>
      </c>
      <c r="H1303" s="9" t="s">
        <v>103</v>
      </c>
      <c r="I1303" s="9" t="s">
        <v>103</v>
      </c>
      <c r="J1303" s="9" t="s">
        <v>103</v>
      </c>
      <c r="K1303" s="9" t="s">
        <v>103</v>
      </c>
      <c r="L1303" s="9" t="s">
        <v>103</v>
      </c>
      <c r="M1303" s="7" t="e">
        <f t="shared" si="447"/>
        <v>#VALUE!</v>
      </c>
      <c r="N1303" s="8" t="e">
        <f t="shared" si="448"/>
        <v>#VALUE!</v>
      </c>
      <c r="O1303" s="8" t="e">
        <f t="shared" si="449"/>
        <v>#VALUE!</v>
      </c>
      <c r="P1303" s="8" t="e">
        <f t="shared" si="450"/>
        <v>#VALUE!</v>
      </c>
      <c r="Q1303" s="8" t="e">
        <f t="shared" si="451"/>
        <v>#VALUE!</v>
      </c>
      <c r="R1303" s="8" t="e">
        <f t="shared" si="452"/>
        <v>#VALUE!</v>
      </c>
      <c r="S1303" s="8" t="e">
        <f t="shared" si="453"/>
        <v>#VALUE!</v>
      </c>
      <c r="T1303" s="8" t="e">
        <f t="shared" si="454"/>
        <v>#VALUE!</v>
      </c>
      <c r="U1303" s="8" t="e">
        <f t="shared" si="455"/>
        <v>#VALUE!</v>
      </c>
      <c r="V1303" s="8" t="e">
        <f t="shared" si="456"/>
        <v>#VALUE!</v>
      </c>
      <c r="W1303" s="8" t="e">
        <f t="shared" si="457"/>
        <v>#VALUE!</v>
      </c>
      <c r="X1303" s="11" t="e">
        <f t="shared" si="458"/>
        <v>#VALUE!</v>
      </c>
      <c r="Y1303" s="11" t="e">
        <f t="shared" si="459"/>
        <v>#VALUE!</v>
      </c>
      <c r="Z1303" s="11" t="e">
        <f t="shared" si="460"/>
        <v>#VALUE!</v>
      </c>
      <c r="AA1303" s="11" t="e">
        <f t="shared" si="461"/>
        <v>#VALUE!</v>
      </c>
      <c r="AB1303" s="11" t="e">
        <f t="shared" si="462"/>
        <v>#VALUE!</v>
      </c>
      <c r="AC1303" s="11" t="e">
        <f t="shared" si="463"/>
        <v>#VALUE!</v>
      </c>
      <c r="AD1303" s="11" t="e">
        <f t="shared" si="464"/>
        <v>#VALUE!</v>
      </c>
      <c r="AE1303" s="11" t="e">
        <f t="shared" si="465"/>
        <v>#VALUE!</v>
      </c>
      <c r="AF1303" s="11" t="e">
        <f t="shared" si="466"/>
        <v>#VALUE!</v>
      </c>
      <c r="AG1303" s="11" t="e">
        <f t="shared" si="467"/>
        <v>#VALUE!</v>
      </c>
      <c r="AH1303" s="11" t="e">
        <f t="shared" si="468"/>
        <v>#VALUE!</v>
      </c>
    </row>
    <row r="1304" spans="1:34">
      <c r="A1304" s="3">
        <v>74115</v>
      </c>
      <c r="B1304" s="4" t="s">
        <v>103</v>
      </c>
      <c r="C1304" s="4" t="s">
        <v>103</v>
      </c>
      <c r="D1304" s="4" t="s">
        <v>103</v>
      </c>
      <c r="E1304" s="4" t="s">
        <v>103</v>
      </c>
      <c r="F1304" s="9" t="s">
        <v>103</v>
      </c>
      <c r="G1304" s="11" t="s">
        <v>103</v>
      </c>
      <c r="H1304" s="9" t="s">
        <v>103</v>
      </c>
      <c r="I1304" s="9" t="s">
        <v>103</v>
      </c>
      <c r="J1304" s="9" t="s">
        <v>103</v>
      </c>
      <c r="K1304" s="9" t="s">
        <v>103</v>
      </c>
      <c r="L1304" s="9" t="s">
        <v>103</v>
      </c>
      <c r="M1304" s="7" t="e">
        <f t="shared" si="447"/>
        <v>#VALUE!</v>
      </c>
      <c r="N1304" s="8" t="e">
        <f t="shared" si="448"/>
        <v>#VALUE!</v>
      </c>
      <c r="O1304" s="8" t="e">
        <f t="shared" si="449"/>
        <v>#VALUE!</v>
      </c>
      <c r="P1304" s="8" t="e">
        <f t="shared" si="450"/>
        <v>#VALUE!</v>
      </c>
      <c r="Q1304" s="8" t="e">
        <f t="shared" si="451"/>
        <v>#VALUE!</v>
      </c>
      <c r="R1304" s="8" t="e">
        <f t="shared" si="452"/>
        <v>#VALUE!</v>
      </c>
      <c r="S1304" s="8" t="e">
        <f t="shared" si="453"/>
        <v>#VALUE!</v>
      </c>
      <c r="T1304" s="8" t="e">
        <f t="shared" si="454"/>
        <v>#VALUE!</v>
      </c>
      <c r="U1304" s="8" t="e">
        <f t="shared" si="455"/>
        <v>#VALUE!</v>
      </c>
      <c r="V1304" s="8" t="e">
        <f t="shared" si="456"/>
        <v>#VALUE!</v>
      </c>
      <c r="W1304" s="8" t="e">
        <f t="shared" si="457"/>
        <v>#VALUE!</v>
      </c>
      <c r="X1304" s="11" t="e">
        <f t="shared" si="458"/>
        <v>#VALUE!</v>
      </c>
      <c r="Y1304" s="11" t="e">
        <f t="shared" si="459"/>
        <v>#VALUE!</v>
      </c>
      <c r="Z1304" s="11" t="e">
        <f t="shared" si="460"/>
        <v>#VALUE!</v>
      </c>
      <c r="AA1304" s="11" t="e">
        <f t="shared" si="461"/>
        <v>#VALUE!</v>
      </c>
      <c r="AB1304" s="11" t="e">
        <f t="shared" si="462"/>
        <v>#VALUE!</v>
      </c>
      <c r="AC1304" s="11" t="e">
        <f t="shared" si="463"/>
        <v>#VALUE!</v>
      </c>
      <c r="AD1304" s="11" t="e">
        <f t="shared" si="464"/>
        <v>#VALUE!</v>
      </c>
      <c r="AE1304" s="11" t="e">
        <f t="shared" si="465"/>
        <v>#VALUE!</v>
      </c>
      <c r="AF1304" s="11" t="e">
        <f t="shared" si="466"/>
        <v>#VALUE!</v>
      </c>
      <c r="AG1304" s="11" t="e">
        <f t="shared" si="467"/>
        <v>#VALUE!</v>
      </c>
      <c r="AH1304" s="11" t="e">
        <f t="shared" si="468"/>
        <v>#VALUE!</v>
      </c>
    </row>
    <row r="1305" spans="1:34">
      <c r="A1305" s="3">
        <v>74146</v>
      </c>
      <c r="B1305" s="4" t="s">
        <v>103</v>
      </c>
      <c r="C1305" s="4" t="s">
        <v>103</v>
      </c>
      <c r="D1305" s="4" t="s">
        <v>103</v>
      </c>
      <c r="E1305" s="4" t="s">
        <v>103</v>
      </c>
      <c r="F1305" s="9" t="s">
        <v>103</v>
      </c>
      <c r="G1305" s="11" t="s">
        <v>103</v>
      </c>
      <c r="H1305" s="9" t="s">
        <v>103</v>
      </c>
      <c r="I1305" s="9" t="s">
        <v>103</v>
      </c>
      <c r="J1305" s="9" t="s">
        <v>103</v>
      </c>
      <c r="K1305" s="9" t="s">
        <v>103</v>
      </c>
      <c r="L1305" s="9" t="s">
        <v>103</v>
      </c>
      <c r="M1305" s="7" t="e">
        <f t="shared" si="447"/>
        <v>#VALUE!</v>
      </c>
      <c r="N1305" s="8" t="e">
        <f t="shared" si="448"/>
        <v>#VALUE!</v>
      </c>
      <c r="O1305" s="8" t="e">
        <f t="shared" si="449"/>
        <v>#VALUE!</v>
      </c>
      <c r="P1305" s="8" t="e">
        <f t="shared" si="450"/>
        <v>#VALUE!</v>
      </c>
      <c r="Q1305" s="8" t="e">
        <f t="shared" si="451"/>
        <v>#VALUE!</v>
      </c>
      <c r="R1305" s="8" t="e">
        <f t="shared" si="452"/>
        <v>#VALUE!</v>
      </c>
      <c r="S1305" s="8" t="e">
        <f t="shared" si="453"/>
        <v>#VALUE!</v>
      </c>
      <c r="T1305" s="8" t="e">
        <f t="shared" si="454"/>
        <v>#VALUE!</v>
      </c>
      <c r="U1305" s="8" t="e">
        <f t="shared" si="455"/>
        <v>#VALUE!</v>
      </c>
      <c r="V1305" s="8" t="e">
        <f t="shared" si="456"/>
        <v>#VALUE!</v>
      </c>
      <c r="W1305" s="8" t="e">
        <f t="shared" si="457"/>
        <v>#VALUE!</v>
      </c>
      <c r="X1305" s="11" t="e">
        <f t="shared" si="458"/>
        <v>#VALUE!</v>
      </c>
      <c r="Y1305" s="11" t="e">
        <f t="shared" si="459"/>
        <v>#VALUE!</v>
      </c>
      <c r="Z1305" s="11" t="e">
        <f t="shared" si="460"/>
        <v>#VALUE!</v>
      </c>
      <c r="AA1305" s="11" t="e">
        <f t="shared" si="461"/>
        <v>#VALUE!</v>
      </c>
      <c r="AB1305" s="11" t="e">
        <f t="shared" si="462"/>
        <v>#VALUE!</v>
      </c>
      <c r="AC1305" s="11" t="e">
        <f t="shared" si="463"/>
        <v>#VALUE!</v>
      </c>
      <c r="AD1305" s="11" t="e">
        <f t="shared" si="464"/>
        <v>#VALUE!</v>
      </c>
      <c r="AE1305" s="11" t="e">
        <f t="shared" si="465"/>
        <v>#VALUE!</v>
      </c>
      <c r="AF1305" s="11" t="e">
        <f t="shared" si="466"/>
        <v>#VALUE!</v>
      </c>
      <c r="AG1305" s="11" t="e">
        <f t="shared" si="467"/>
        <v>#VALUE!</v>
      </c>
      <c r="AH1305" s="11" t="e">
        <f t="shared" si="468"/>
        <v>#VALUE!</v>
      </c>
    </row>
    <row r="1306" spans="1:34">
      <c r="A1306" s="3">
        <v>74177</v>
      </c>
      <c r="B1306" s="4" t="s">
        <v>103</v>
      </c>
      <c r="C1306" s="4" t="s">
        <v>103</v>
      </c>
      <c r="D1306" s="4" t="s">
        <v>103</v>
      </c>
      <c r="E1306" s="4" t="s">
        <v>103</v>
      </c>
      <c r="F1306" s="9" t="s">
        <v>103</v>
      </c>
      <c r="G1306" s="11" t="s">
        <v>103</v>
      </c>
      <c r="H1306" s="9" t="s">
        <v>103</v>
      </c>
      <c r="I1306" s="9" t="s">
        <v>103</v>
      </c>
      <c r="J1306" s="9" t="s">
        <v>103</v>
      </c>
      <c r="K1306" s="9" t="s">
        <v>103</v>
      </c>
      <c r="L1306" s="9" t="s">
        <v>103</v>
      </c>
      <c r="M1306" s="7" t="e">
        <f t="shared" si="447"/>
        <v>#VALUE!</v>
      </c>
      <c r="N1306" s="8" t="e">
        <f t="shared" si="448"/>
        <v>#VALUE!</v>
      </c>
      <c r="O1306" s="8" t="e">
        <f t="shared" si="449"/>
        <v>#VALUE!</v>
      </c>
      <c r="P1306" s="8" t="e">
        <f t="shared" si="450"/>
        <v>#VALUE!</v>
      </c>
      <c r="Q1306" s="8" t="e">
        <f t="shared" si="451"/>
        <v>#VALUE!</v>
      </c>
      <c r="R1306" s="8" t="e">
        <f t="shared" si="452"/>
        <v>#VALUE!</v>
      </c>
      <c r="S1306" s="8" t="e">
        <f t="shared" si="453"/>
        <v>#VALUE!</v>
      </c>
      <c r="T1306" s="8" t="e">
        <f t="shared" si="454"/>
        <v>#VALUE!</v>
      </c>
      <c r="U1306" s="8" t="e">
        <f t="shared" si="455"/>
        <v>#VALUE!</v>
      </c>
      <c r="V1306" s="8" t="e">
        <f t="shared" si="456"/>
        <v>#VALUE!</v>
      </c>
      <c r="W1306" s="8" t="e">
        <f t="shared" si="457"/>
        <v>#VALUE!</v>
      </c>
      <c r="X1306" s="11" t="e">
        <f t="shared" si="458"/>
        <v>#VALUE!</v>
      </c>
      <c r="Y1306" s="11" t="e">
        <f t="shared" si="459"/>
        <v>#VALUE!</v>
      </c>
      <c r="Z1306" s="11" t="e">
        <f t="shared" si="460"/>
        <v>#VALUE!</v>
      </c>
      <c r="AA1306" s="11" t="e">
        <f t="shared" si="461"/>
        <v>#VALUE!</v>
      </c>
      <c r="AB1306" s="11" t="e">
        <f t="shared" si="462"/>
        <v>#VALUE!</v>
      </c>
      <c r="AC1306" s="11" t="e">
        <f t="shared" si="463"/>
        <v>#VALUE!</v>
      </c>
      <c r="AD1306" s="11" t="e">
        <f t="shared" si="464"/>
        <v>#VALUE!</v>
      </c>
      <c r="AE1306" s="11" t="e">
        <f t="shared" si="465"/>
        <v>#VALUE!</v>
      </c>
      <c r="AF1306" s="11" t="e">
        <f t="shared" si="466"/>
        <v>#VALUE!</v>
      </c>
      <c r="AG1306" s="11" t="e">
        <f t="shared" si="467"/>
        <v>#VALUE!</v>
      </c>
      <c r="AH1306" s="11" t="e">
        <f t="shared" si="468"/>
        <v>#VALUE!</v>
      </c>
    </row>
    <row r="1307" spans="1:34">
      <c r="A1307" s="3">
        <v>74205</v>
      </c>
      <c r="B1307" s="4" t="s">
        <v>103</v>
      </c>
      <c r="C1307" s="4" t="s">
        <v>103</v>
      </c>
      <c r="D1307" s="4" t="s">
        <v>103</v>
      </c>
      <c r="E1307" s="4" t="s">
        <v>103</v>
      </c>
      <c r="F1307" s="9" t="s">
        <v>103</v>
      </c>
      <c r="G1307" s="11" t="s">
        <v>103</v>
      </c>
      <c r="H1307" s="9" t="s">
        <v>103</v>
      </c>
      <c r="I1307" s="9" t="s">
        <v>103</v>
      </c>
      <c r="J1307" s="9" t="s">
        <v>103</v>
      </c>
      <c r="K1307" s="9" t="s">
        <v>103</v>
      </c>
      <c r="L1307" s="9" t="s">
        <v>103</v>
      </c>
      <c r="M1307" s="7" t="e">
        <f t="shared" si="447"/>
        <v>#VALUE!</v>
      </c>
      <c r="N1307" s="8" t="e">
        <f t="shared" si="448"/>
        <v>#VALUE!</v>
      </c>
      <c r="O1307" s="8" t="e">
        <f t="shared" si="449"/>
        <v>#VALUE!</v>
      </c>
      <c r="P1307" s="8" t="e">
        <f t="shared" si="450"/>
        <v>#VALUE!</v>
      </c>
      <c r="Q1307" s="8" t="e">
        <f t="shared" si="451"/>
        <v>#VALUE!</v>
      </c>
      <c r="R1307" s="8" t="e">
        <f t="shared" si="452"/>
        <v>#VALUE!</v>
      </c>
      <c r="S1307" s="8" t="e">
        <f t="shared" si="453"/>
        <v>#VALUE!</v>
      </c>
      <c r="T1307" s="8" t="e">
        <f t="shared" si="454"/>
        <v>#VALUE!</v>
      </c>
      <c r="U1307" s="8" t="e">
        <f t="shared" si="455"/>
        <v>#VALUE!</v>
      </c>
      <c r="V1307" s="8" t="e">
        <f t="shared" si="456"/>
        <v>#VALUE!</v>
      </c>
      <c r="W1307" s="8" t="e">
        <f t="shared" si="457"/>
        <v>#VALUE!</v>
      </c>
      <c r="X1307" s="11" t="e">
        <f t="shared" si="458"/>
        <v>#VALUE!</v>
      </c>
      <c r="Y1307" s="11" t="e">
        <f t="shared" si="459"/>
        <v>#VALUE!</v>
      </c>
      <c r="Z1307" s="11" t="e">
        <f t="shared" si="460"/>
        <v>#VALUE!</v>
      </c>
      <c r="AA1307" s="11" t="e">
        <f t="shared" si="461"/>
        <v>#VALUE!</v>
      </c>
      <c r="AB1307" s="11" t="e">
        <f t="shared" si="462"/>
        <v>#VALUE!</v>
      </c>
      <c r="AC1307" s="11" t="e">
        <f t="shared" si="463"/>
        <v>#VALUE!</v>
      </c>
      <c r="AD1307" s="11" t="e">
        <f t="shared" si="464"/>
        <v>#VALUE!</v>
      </c>
      <c r="AE1307" s="11" t="e">
        <f t="shared" si="465"/>
        <v>#VALUE!</v>
      </c>
      <c r="AF1307" s="11" t="e">
        <f t="shared" si="466"/>
        <v>#VALUE!</v>
      </c>
      <c r="AG1307" s="11" t="e">
        <f t="shared" si="467"/>
        <v>#VALUE!</v>
      </c>
      <c r="AH1307" s="11" t="e">
        <f t="shared" si="468"/>
        <v>#VALUE!</v>
      </c>
    </row>
    <row r="1308" spans="1:34">
      <c r="A1308" s="3">
        <v>74236</v>
      </c>
      <c r="B1308" s="4" t="s">
        <v>103</v>
      </c>
      <c r="C1308" s="4" t="s">
        <v>103</v>
      </c>
      <c r="D1308" s="4" t="s">
        <v>103</v>
      </c>
      <c r="E1308" s="4" t="s">
        <v>103</v>
      </c>
      <c r="F1308" s="9" t="s">
        <v>103</v>
      </c>
      <c r="G1308" s="11" t="s">
        <v>103</v>
      </c>
      <c r="H1308" s="9" t="s">
        <v>103</v>
      </c>
      <c r="I1308" s="9" t="s">
        <v>103</v>
      </c>
      <c r="J1308" s="9" t="s">
        <v>103</v>
      </c>
      <c r="K1308" s="9" t="s">
        <v>103</v>
      </c>
      <c r="L1308" s="9" t="s">
        <v>103</v>
      </c>
      <c r="M1308" s="7" t="e">
        <f t="shared" si="447"/>
        <v>#VALUE!</v>
      </c>
      <c r="N1308" s="8" t="e">
        <f t="shared" si="448"/>
        <v>#VALUE!</v>
      </c>
      <c r="O1308" s="8" t="e">
        <f t="shared" si="449"/>
        <v>#VALUE!</v>
      </c>
      <c r="P1308" s="8" t="e">
        <f t="shared" si="450"/>
        <v>#VALUE!</v>
      </c>
      <c r="Q1308" s="8" t="e">
        <f t="shared" si="451"/>
        <v>#VALUE!</v>
      </c>
      <c r="R1308" s="8" t="e">
        <f t="shared" si="452"/>
        <v>#VALUE!</v>
      </c>
      <c r="S1308" s="8" t="e">
        <f t="shared" si="453"/>
        <v>#VALUE!</v>
      </c>
      <c r="T1308" s="8" t="e">
        <f t="shared" si="454"/>
        <v>#VALUE!</v>
      </c>
      <c r="U1308" s="8" t="e">
        <f t="shared" si="455"/>
        <v>#VALUE!</v>
      </c>
      <c r="V1308" s="8" t="e">
        <f t="shared" si="456"/>
        <v>#VALUE!</v>
      </c>
      <c r="W1308" s="8" t="e">
        <f t="shared" si="457"/>
        <v>#VALUE!</v>
      </c>
      <c r="X1308" s="11" t="e">
        <f t="shared" si="458"/>
        <v>#VALUE!</v>
      </c>
      <c r="Y1308" s="11" t="e">
        <f t="shared" si="459"/>
        <v>#VALUE!</v>
      </c>
      <c r="Z1308" s="11" t="e">
        <f t="shared" si="460"/>
        <v>#VALUE!</v>
      </c>
      <c r="AA1308" s="11" t="e">
        <f t="shared" si="461"/>
        <v>#VALUE!</v>
      </c>
      <c r="AB1308" s="11" t="e">
        <f t="shared" si="462"/>
        <v>#VALUE!</v>
      </c>
      <c r="AC1308" s="11" t="e">
        <f t="shared" si="463"/>
        <v>#VALUE!</v>
      </c>
      <c r="AD1308" s="11" t="e">
        <f t="shared" si="464"/>
        <v>#VALUE!</v>
      </c>
      <c r="AE1308" s="11" t="e">
        <f t="shared" si="465"/>
        <v>#VALUE!</v>
      </c>
      <c r="AF1308" s="11" t="e">
        <f t="shared" si="466"/>
        <v>#VALUE!</v>
      </c>
      <c r="AG1308" s="11" t="e">
        <f t="shared" si="467"/>
        <v>#VALUE!</v>
      </c>
      <c r="AH1308" s="11" t="e">
        <f t="shared" si="468"/>
        <v>#VALUE!</v>
      </c>
    </row>
    <row r="1309" spans="1:34">
      <c r="A1309" s="3">
        <v>74266</v>
      </c>
      <c r="B1309" s="4" t="s">
        <v>103</v>
      </c>
      <c r="C1309" s="4" t="s">
        <v>103</v>
      </c>
      <c r="D1309" s="4" t="s">
        <v>103</v>
      </c>
      <c r="E1309" s="4" t="s">
        <v>103</v>
      </c>
      <c r="F1309" s="9" t="s">
        <v>103</v>
      </c>
      <c r="G1309" s="11" t="s">
        <v>103</v>
      </c>
      <c r="H1309" s="9" t="s">
        <v>103</v>
      </c>
      <c r="I1309" s="9" t="s">
        <v>103</v>
      </c>
      <c r="J1309" s="9" t="s">
        <v>103</v>
      </c>
      <c r="K1309" s="9" t="s">
        <v>103</v>
      </c>
      <c r="L1309" s="9" t="s">
        <v>103</v>
      </c>
      <c r="M1309" s="7" t="e">
        <f t="shared" si="447"/>
        <v>#VALUE!</v>
      </c>
      <c r="N1309" s="8" t="e">
        <f t="shared" si="448"/>
        <v>#VALUE!</v>
      </c>
      <c r="O1309" s="8" t="e">
        <f t="shared" si="449"/>
        <v>#VALUE!</v>
      </c>
      <c r="P1309" s="8" t="e">
        <f t="shared" si="450"/>
        <v>#VALUE!</v>
      </c>
      <c r="Q1309" s="8" t="e">
        <f t="shared" si="451"/>
        <v>#VALUE!</v>
      </c>
      <c r="R1309" s="8" t="e">
        <f t="shared" si="452"/>
        <v>#VALUE!</v>
      </c>
      <c r="S1309" s="8" t="e">
        <f t="shared" si="453"/>
        <v>#VALUE!</v>
      </c>
      <c r="T1309" s="8" t="e">
        <f t="shared" si="454"/>
        <v>#VALUE!</v>
      </c>
      <c r="U1309" s="8" t="e">
        <f t="shared" si="455"/>
        <v>#VALUE!</v>
      </c>
      <c r="V1309" s="8" t="e">
        <f t="shared" si="456"/>
        <v>#VALUE!</v>
      </c>
      <c r="W1309" s="8" t="e">
        <f t="shared" si="457"/>
        <v>#VALUE!</v>
      </c>
      <c r="X1309" s="11" t="e">
        <f t="shared" si="458"/>
        <v>#VALUE!</v>
      </c>
      <c r="Y1309" s="11" t="e">
        <f t="shared" si="459"/>
        <v>#VALUE!</v>
      </c>
      <c r="Z1309" s="11" t="e">
        <f t="shared" si="460"/>
        <v>#VALUE!</v>
      </c>
      <c r="AA1309" s="11" t="e">
        <f t="shared" si="461"/>
        <v>#VALUE!</v>
      </c>
      <c r="AB1309" s="11" t="e">
        <f t="shared" si="462"/>
        <v>#VALUE!</v>
      </c>
      <c r="AC1309" s="11" t="e">
        <f t="shared" si="463"/>
        <v>#VALUE!</v>
      </c>
      <c r="AD1309" s="11" t="e">
        <f t="shared" si="464"/>
        <v>#VALUE!</v>
      </c>
      <c r="AE1309" s="11" t="e">
        <f t="shared" si="465"/>
        <v>#VALUE!</v>
      </c>
      <c r="AF1309" s="11" t="e">
        <f t="shared" si="466"/>
        <v>#VALUE!</v>
      </c>
      <c r="AG1309" s="11" t="e">
        <f t="shared" si="467"/>
        <v>#VALUE!</v>
      </c>
      <c r="AH1309" s="11" t="e">
        <f t="shared" si="468"/>
        <v>#VALUE!</v>
      </c>
    </row>
    <row r="1310" spans="1:34">
      <c r="A1310" s="3">
        <v>74297</v>
      </c>
      <c r="B1310" s="4" t="s">
        <v>103</v>
      </c>
      <c r="C1310" s="4" t="s">
        <v>103</v>
      </c>
      <c r="D1310" s="4" t="s">
        <v>103</v>
      </c>
      <c r="E1310" s="4" t="s">
        <v>103</v>
      </c>
      <c r="F1310" s="9" t="s">
        <v>103</v>
      </c>
      <c r="G1310" s="11" t="s">
        <v>103</v>
      </c>
      <c r="H1310" s="9" t="s">
        <v>103</v>
      </c>
      <c r="I1310" s="9" t="s">
        <v>103</v>
      </c>
      <c r="J1310" s="9" t="s">
        <v>103</v>
      </c>
      <c r="K1310" s="9" t="s">
        <v>103</v>
      </c>
      <c r="L1310" s="9" t="s">
        <v>103</v>
      </c>
      <c r="M1310" s="7" t="e">
        <f t="shared" si="447"/>
        <v>#VALUE!</v>
      </c>
      <c r="N1310" s="8" t="e">
        <f t="shared" si="448"/>
        <v>#VALUE!</v>
      </c>
      <c r="O1310" s="8" t="e">
        <f t="shared" si="449"/>
        <v>#VALUE!</v>
      </c>
      <c r="P1310" s="8" t="e">
        <f t="shared" si="450"/>
        <v>#VALUE!</v>
      </c>
      <c r="Q1310" s="8" t="e">
        <f t="shared" si="451"/>
        <v>#VALUE!</v>
      </c>
      <c r="R1310" s="8" t="e">
        <f t="shared" si="452"/>
        <v>#VALUE!</v>
      </c>
      <c r="S1310" s="8" t="e">
        <f t="shared" si="453"/>
        <v>#VALUE!</v>
      </c>
      <c r="T1310" s="8" t="e">
        <f t="shared" si="454"/>
        <v>#VALUE!</v>
      </c>
      <c r="U1310" s="8" t="e">
        <f t="shared" si="455"/>
        <v>#VALUE!</v>
      </c>
      <c r="V1310" s="8" t="e">
        <f t="shared" si="456"/>
        <v>#VALUE!</v>
      </c>
      <c r="W1310" s="8" t="e">
        <f t="shared" si="457"/>
        <v>#VALUE!</v>
      </c>
      <c r="X1310" s="11" t="e">
        <f t="shared" si="458"/>
        <v>#VALUE!</v>
      </c>
      <c r="Y1310" s="11" t="e">
        <f t="shared" si="459"/>
        <v>#VALUE!</v>
      </c>
      <c r="Z1310" s="11" t="e">
        <f t="shared" si="460"/>
        <v>#VALUE!</v>
      </c>
      <c r="AA1310" s="11" t="e">
        <f t="shared" si="461"/>
        <v>#VALUE!</v>
      </c>
      <c r="AB1310" s="11" t="e">
        <f t="shared" si="462"/>
        <v>#VALUE!</v>
      </c>
      <c r="AC1310" s="11" t="e">
        <f t="shared" si="463"/>
        <v>#VALUE!</v>
      </c>
      <c r="AD1310" s="11" t="e">
        <f t="shared" si="464"/>
        <v>#VALUE!</v>
      </c>
      <c r="AE1310" s="11" t="e">
        <f t="shared" si="465"/>
        <v>#VALUE!</v>
      </c>
      <c r="AF1310" s="11" t="e">
        <f t="shared" si="466"/>
        <v>#VALUE!</v>
      </c>
      <c r="AG1310" s="11" t="e">
        <f t="shared" si="467"/>
        <v>#VALUE!</v>
      </c>
      <c r="AH1310" s="11" t="e">
        <f t="shared" si="468"/>
        <v>#VALUE!</v>
      </c>
    </row>
    <row r="1311" spans="1:34">
      <c r="A1311" s="3">
        <v>74327</v>
      </c>
      <c r="B1311" s="4" t="s">
        <v>103</v>
      </c>
      <c r="C1311" s="4" t="s">
        <v>103</v>
      </c>
      <c r="D1311" s="4" t="s">
        <v>103</v>
      </c>
      <c r="E1311" s="4" t="s">
        <v>103</v>
      </c>
      <c r="F1311" s="9" t="s">
        <v>103</v>
      </c>
      <c r="G1311" s="11" t="s">
        <v>103</v>
      </c>
      <c r="H1311" s="9" t="s">
        <v>103</v>
      </c>
      <c r="I1311" s="9" t="s">
        <v>103</v>
      </c>
      <c r="J1311" s="9" t="s">
        <v>103</v>
      </c>
      <c r="K1311" s="9" t="s">
        <v>103</v>
      </c>
      <c r="L1311" s="9" t="s">
        <v>103</v>
      </c>
      <c r="M1311" s="7" t="e">
        <f t="shared" si="447"/>
        <v>#VALUE!</v>
      </c>
      <c r="N1311" s="8" t="e">
        <f t="shared" si="448"/>
        <v>#VALUE!</v>
      </c>
      <c r="O1311" s="8" t="e">
        <f t="shared" si="449"/>
        <v>#VALUE!</v>
      </c>
      <c r="P1311" s="8" t="e">
        <f t="shared" si="450"/>
        <v>#VALUE!</v>
      </c>
      <c r="Q1311" s="8" t="e">
        <f t="shared" si="451"/>
        <v>#VALUE!</v>
      </c>
      <c r="R1311" s="8" t="e">
        <f t="shared" si="452"/>
        <v>#VALUE!</v>
      </c>
      <c r="S1311" s="8" t="e">
        <f t="shared" si="453"/>
        <v>#VALUE!</v>
      </c>
      <c r="T1311" s="8" t="e">
        <f t="shared" si="454"/>
        <v>#VALUE!</v>
      </c>
      <c r="U1311" s="8" t="e">
        <f t="shared" si="455"/>
        <v>#VALUE!</v>
      </c>
      <c r="V1311" s="8" t="e">
        <f t="shared" si="456"/>
        <v>#VALUE!</v>
      </c>
      <c r="W1311" s="8" t="e">
        <f t="shared" si="457"/>
        <v>#VALUE!</v>
      </c>
      <c r="X1311" s="11" t="e">
        <f t="shared" si="458"/>
        <v>#VALUE!</v>
      </c>
      <c r="Y1311" s="11" t="e">
        <f t="shared" si="459"/>
        <v>#VALUE!</v>
      </c>
      <c r="Z1311" s="11" t="e">
        <f t="shared" si="460"/>
        <v>#VALUE!</v>
      </c>
      <c r="AA1311" s="11" t="e">
        <f t="shared" si="461"/>
        <v>#VALUE!</v>
      </c>
      <c r="AB1311" s="11" t="e">
        <f t="shared" si="462"/>
        <v>#VALUE!</v>
      </c>
      <c r="AC1311" s="11" t="e">
        <f t="shared" si="463"/>
        <v>#VALUE!</v>
      </c>
      <c r="AD1311" s="11" t="e">
        <f t="shared" si="464"/>
        <v>#VALUE!</v>
      </c>
      <c r="AE1311" s="11" t="e">
        <f t="shared" si="465"/>
        <v>#VALUE!</v>
      </c>
      <c r="AF1311" s="11" t="e">
        <f t="shared" si="466"/>
        <v>#VALUE!</v>
      </c>
      <c r="AG1311" s="11" t="e">
        <f t="shared" si="467"/>
        <v>#VALUE!</v>
      </c>
      <c r="AH1311" s="11" t="e">
        <f t="shared" si="468"/>
        <v>#VALUE!</v>
      </c>
    </row>
    <row r="1312" spans="1:34">
      <c r="A1312" s="3">
        <v>74358</v>
      </c>
      <c r="B1312" s="4" t="s">
        <v>103</v>
      </c>
      <c r="C1312" s="4" t="s">
        <v>103</v>
      </c>
      <c r="D1312" s="4" t="s">
        <v>103</v>
      </c>
      <c r="E1312" s="4" t="s">
        <v>103</v>
      </c>
      <c r="F1312" s="9" t="s">
        <v>103</v>
      </c>
      <c r="G1312" s="11" t="s">
        <v>103</v>
      </c>
      <c r="H1312" s="9" t="s">
        <v>103</v>
      </c>
      <c r="I1312" s="9" t="s">
        <v>103</v>
      </c>
      <c r="J1312" s="9" t="s">
        <v>103</v>
      </c>
      <c r="K1312" s="9" t="s">
        <v>103</v>
      </c>
      <c r="L1312" s="9" t="s">
        <v>103</v>
      </c>
      <c r="M1312" s="7" t="e">
        <f t="shared" si="447"/>
        <v>#VALUE!</v>
      </c>
      <c r="N1312" s="8" t="e">
        <f t="shared" si="448"/>
        <v>#VALUE!</v>
      </c>
      <c r="O1312" s="8" t="e">
        <f t="shared" si="449"/>
        <v>#VALUE!</v>
      </c>
      <c r="P1312" s="8" t="e">
        <f t="shared" si="450"/>
        <v>#VALUE!</v>
      </c>
      <c r="Q1312" s="8" t="e">
        <f t="shared" si="451"/>
        <v>#VALUE!</v>
      </c>
      <c r="R1312" s="8" t="e">
        <f t="shared" si="452"/>
        <v>#VALUE!</v>
      </c>
      <c r="S1312" s="8" t="e">
        <f t="shared" si="453"/>
        <v>#VALUE!</v>
      </c>
      <c r="T1312" s="8" t="e">
        <f t="shared" si="454"/>
        <v>#VALUE!</v>
      </c>
      <c r="U1312" s="8" t="e">
        <f t="shared" si="455"/>
        <v>#VALUE!</v>
      </c>
      <c r="V1312" s="8" t="e">
        <f t="shared" si="456"/>
        <v>#VALUE!</v>
      </c>
      <c r="W1312" s="8" t="e">
        <f t="shared" si="457"/>
        <v>#VALUE!</v>
      </c>
      <c r="X1312" s="11" t="e">
        <f t="shared" si="458"/>
        <v>#VALUE!</v>
      </c>
      <c r="Y1312" s="11" t="e">
        <f t="shared" si="459"/>
        <v>#VALUE!</v>
      </c>
      <c r="Z1312" s="11" t="e">
        <f t="shared" si="460"/>
        <v>#VALUE!</v>
      </c>
      <c r="AA1312" s="11" t="e">
        <f t="shared" si="461"/>
        <v>#VALUE!</v>
      </c>
      <c r="AB1312" s="11" t="e">
        <f t="shared" si="462"/>
        <v>#VALUE!</v>
      </c>
      <c r="AC1312" s="11" t="e">
        <f t="shared" si="463"/>
        <v>#VALUE!</v>
      </c>
      <c r="AD1312" s="11" t="e">
        <f t="shared" si="464"/>
        <v>#VALUE!</v>
      </c>
      <c r="AE1312" s="11" t="e">
        <f t="shared" si="465"/>
        <v>#VALUE!</v>
      </c>
      <c r="AF1312" s="11" t="e">
        <f t="shared" si="466"/>
        <v>#VALUE!</v>
      </c>
      <c r="AG1312" s="11" t="e">
        <f t="shared" si="467"/>
        <v>#VALUE!</v>
      </c>
      <c r="AH1312" s="11" t="e">
        <f t="shared" si="468"/>
        <v>#VALUE!</v>
      </c>
    </row>
    <row r="1313" spans="1:34">
      <c r="A1313" s="3">
        <v>74389</v>
      </c>
      <c r="B1313" s="4" t="s">
        <v>103</v>
      </c>
      <c r="C1313" s="4" t="s">
        <v>103</v>
      </c>
      <c r="D1313" s="4" t="s">
        <v>103</v>
      </c>
      <c r="E1313" s="4" t="s">
        <v>103</v>
      </c>
      <c r="F1313" s="9" t="s">
        <v>103</v>
      </c>
      <c r="G1313" s="11" t="s">
        <v>103</v>
      </c>
      <c r="H1313" s="9" t="s">
        <v>103</v>
      </c>
      <c r="I1313" s="9" t="s">
        <v>103</v>
      </c>
      <c r="J1313" s="9" t="s">
        <v>103</v>
      </c>
      <c r="K1313" s="9" t="s">
        <v>103</v>
      </c>
      <c r="L1313" s="9" t="s">
        <v>103</v>
      </c>
      <c r="M1313" s="7" t="e">
        <f t="shared" si="447"/>
        <v>#VALUE!</v>
      </c>
      <c r="N1313" s="8" t="e">
        <f t="shared" si="448"/>
        <v>#VALUE!</v>
      </c>
      <c r="O1313" s="8" t="e">
        <f t="shared" si="449"/>
        <v>#VALUE!</v>
      </c>
      <c r="P1313" s="8" t="e">
        <f t="shared" si="450"/>
        <v>#VALUE!</v>
      </c>
      <c r="Q1313" s="8" t="e">
        <f t="shared" si="451"/>
        <v>#VALUE!</v>
      </c>
      <c r="R1313" s="8" t="e">
        <f t="shared" si="452"/>
        <v>#VALUE!</v>
      </c>
      <c r="S1313" s="8" t="e">
        <f t="shared" si="453"/>
        <v>#VALUE!</v>
      </c>
      <c r="T1313" s="8" t="e">
        <f t="shared" si="454"/>
        <v>#VALUE!</v>
      </c>
      <c r="U1313" s="8" t="e">
        <f t="shared" si="455"/>
        <v>#VALUE!</v>
      </c>
      <c r="V1313" s="8" t="e">
        <f t="shared" si="456"/>
        <v>#VALUE!</v>
      </c>
      <c r="W1313" s="8" t="e">
        <f t="shared" si="457"/>
        <v>#VALUE!</v>
      </c>
      <c r="X1313" s="11" t="e">
        <f t="shared" si="458"/>
        <v>#VALUE!</v>
      </c>
      <c r="Y1313" s="11" t="e">
        <f t="shared" si="459"/>
        <v>#VALUE!</v>
      </c>
      <c r="Z1313" s="11" t="e">
        <f t="shared" si="460"/>
        <v>#VALUE!</v>
      </c>
      <c r="AA1313" s="11" t="e">
        <f t="shared" si="461"/>
        <v>#VALUE!</v>
      </c>
      <c r="AB1313" s="11" t="e">
        <f t="shared" si="462"/>
        <v>#VALUE!</v>
      </c>
      <c r="AC1313" s="11" t="e">
        <f t="shared" si="463"/>
        <v>#VALUE!</v>
      </c>
      <c r="AD1313" s="11" t="e">
        <f t="shared" si="464"/>
        <v>#VALUE!</v>
      </c>
      <c r="AE1313" s="11" t="e">
        <f t="shared" si="465"/>
        <v>#VALUE!</v>
      </c>
      <c r="AF1313" s="11" t="e">
        <f t="shared" si="466"/>
        <v>#VALUE!</v>
      </c>
      <c r="AG1313" s="11" t="e">
        <f t="shared" si="467"/>
        <v>#VALUE!</v>
      </c>
      <c r="AH1313" s="11" t="e">
        <f t="shared" si="468"/>
        <v>#VALUE!</v>
      </c>
    </row>
    <row r="1314" spans="1:34">
      <c r="A1314" s="3">
        <v>74419</v>
      </c>
      <c r="B1314" s="4" t="s">
        <v>103</v>
      </c>
      <c r="C1314" s="4" t="s">
        <v>103</v>
      </c>
      <c r="D1314" s="4" t="s">
        <v>103</v>
      </c>
      <c r="E1314" s="4" t="s">
        <v>103</v>
      </c>
      <c r="F1314" s="9" t="s">
        <v>103</v>
      </c>
      <c r="G1314" s="11" t="s">
        <v>103</v>
      </c>
      <c r="H1314" s="9" t="s">
        <v>103</v>
      </c>
      <c r="I1314" s="9" t="s">
        <v>103</v>
      </c>
      <c r="J1314" s="9" t="s">
        <v>103</v>
      </c>
      <c r="K1314" s="9" t="s">
        <v>103</v>
      </c>
      <c r="L1314" s="9" t="s">
        <v>103</v>
      </c>
      <c r="M1314" s="7" t="e">
        <f t="shared" si="447"/>
        <v>#VALUE!</v>
      </c>
      <c r="N1314" s="8" t="e">
        <f t="shared" si="448"/>
        <v>#VALUE!</v>
      </c>
      <c r="O1314" s="8" t="e">
        <f t="shared" si="449"/>
        <v>#VALUE!</v>
      </c>
      <c r="P1314" s="8" t="e">
        <f t="shared" si="450"/>
        <v>#VALUE!</v>
      </c>
      <c r="Q1314" s="8" t="e">
        <f t="shared" si="451"/>
        <v>#VALUE!</v>
      </c>
      <c r="R1314" s="8" t="e">
        <f t="shared" si="452"/>
        <v>#VALUE!</v>
      </c>
      <c r="S1314" s="8" t="e">
        <f t="shared" si="453"/>
        <v>#VALUE!</v>
      </c>
      <c r="T1314" s="8" t="e">
        <f t="shared" si="454"/>
        <v>#VALUE!</v>
      </c>
      <c r="U1314" s="8" t="e">
        <f t="shared" si="455"/>
        <v>#VALUE!</v>
      </c>
      <c r="V1314" s="8" t="e">
        <f t="shared" si="456"/>
        <v>#VALUE!</v>
      </c>
      <c r="W1314" s="8" t="e">
        <f t="shared" si="457"/>
        <v>#VALUE!</v>
      </c>
      <c r="X1314" s="11" t="e">
        <f t="shared" si="458"/>
        <v>#VALUE!</v>
      </c>
      <c r="Y1314" s="11" t="e">
        <f t="shared" si="459"/>
        <v>#VALUE!</v>
      </c>
      <c r="Z1314" s="11" t="e">
        <f t="shared" si="460"/>
        <v>#VALUE!</v>
      </c>
      <c r="AA1314" s="11" t="e">
        <f t="shared" si="461"/>
        <v>#VALUE!</v>
      </c>
      <c r="AB1314" s="11" t="e">
        <f t="shared" si="462"/>
        <v>#VALUE!</v>
      </c>
      <c r="AC1314" s="11" t="e">
        <f t="shared" si="463"/>
        <v>#VALUE!</v>
      </c>
      <c r="AD1314" s="11" t="e">
        <f t="shared" si="464"/>
        <v>#VALUE!</v>
      </c>
      <c r="AE1314" s="11" t="e">
        <f t="shared" si="465"/>
        <v>#VALUE!</v>
      </c>
      <c r="AF1314" s="11" t="e">
        <f t="shared" si="466"/>
        <v>#VALUE!</v>
      </c>
      <c r="AG1314" s="11" t="e">
        <f t="shared" si="467"/>
        <v>#VALUE!</v>
      </c>
      <c r="AH1314" s="11" t="e">
        <f t="shared" si="468"/>
        <v>#VALUE!</v>
      </c>
    </row>
    <row r="1315" spans="1:34">
      <c r="A1315" s="3">
        <v>74450</v>
      </c>
      <c r="B1315" s="4" t="s">
        <v>103</v>
      </c>
      <c r="C1315" s="4" t="s">
        <v>103</v>
      </c>
      <c r="D1315" s="4" t="s">
        <v>103</v>
      </c>
      <c r="E1315" s="4" t="s">
        <v>103</v>
      </c>
      <c r="F1315" s="9" t="s">
        <v>103</v>
      </c>
      <c r="G1315" s="11" t="s">
        <v>103</v>
      </c>
      <c r="H1315" s="9" t="s">
        <v>103</v>
      </c>
      <c r="I1315" s="9" t="s">
        <v>103</v>
      </c>
      <c r="J1315" s="9" t="s">
        <v>103</v>
      </c>
      <c r="K1315" s="9" t="s">
        <v>103</v>
      </c>
      <c r="L1315" s="9" t="s">
        <v>103</v>
      </c>
      <c r="M1315" s="7" t="e">
        <f t="shared" si="447"/>
        <v>#VALUE!</v>
      </c>
      <c r="N1315" s="8" t="e">
        <f t="shared" si="448"/>
        <v>#VALUE!</v>
      </c>
      <c r="O1315" s="8" t="e">
        <f t="shared" si="449"/>
        <v>#VALUE!</v>
      </c>
      <c r="P1315" s="8" t="e">
        <f t="shared" si="450"/>
        <v>#VALUE!</v>
      </c>
      <c r="Q1315" s="8" t="e">
        <f t="shared" si="451"/>
        <v>#VALUE!</v>
      </c>
      <c r="R1315" s="8" t="e">
        <f t="shared" si="452"/>
        <v>#VALUE!</v>
      </c>
      <c r="S1315" s="8" t="e">
        <f t="shared" si="453"/>
        <v>#VALUE!</v>
      </c>
      <c r="T1315" s="8" t="e">
        <f t="shared" si="454"/>
        <v>#VALUE!</v>
      </c>
      <c r="U1315" s="8" t="e">
        <f t="shared" si="455"/>
        <v>#VALUE!</v>
      </c>
      <c r="V1315" s="8" t="e">
        <f t="shared" si="456"/>
        <v>#VALUE!</v>
      </c>
      <c r="W1315" s="8" t="e">
        <f t="shared" si="457"/>
        <v>#VALUE!</v>
      </c>
      <c r="X1315" s="11" t="e">
        <f t="shared" si="458"/>
        <v>#VALUE!</v>
      </c>
      <c r="Y1315" s="11" t="e">
        <f t="shared" si="459"/>
        <v>#VALUE!</v>
      </c>
      <c r="Z1315" s="11" t="e">
        <f t="shared" si="460"/>
        <v>#VALUE!</v>
      </c>
      <c r="AA1315" s="11" t="e">
        <f t="shared" si="461"/>
        <v>#VALUE!</v>
      </c>
      <c r="AB1315" s="11" t="e">
        <f t="shared" si="462"/>
        <v>#VALUE!</v>
      </c>
      <c r="AC1315" s="11" t="e">
        <f t="shared" si="463"/>
        <v>#VALUE!</v>
      </c>
      <c r="AD1315" s="11" t="e">
        <f t="shared" si="464"/>
        <v>#VALUE!</v>
      </c>
      <c r="AE1315" s="11" t="e">
        <f t="shared" si="465"/>
        <v>#VALUE!</v>
      </c>
      <c r="AF1315" s="11" t="e">
        <f t="shared" si="466"/>
        <v>#VALUE!</v>
      </c>
      <c r="AG1315" s="11" t="e">
        <f t="shared" si="467"/>
        <v>#VALUE!</v>
      </c>
      <c r="AH1315" s="11" t="e">
        <f t="shared" si="468"/>
        <v>#VALUE!</v>
      </c>
    </row>
    <row r="1316" spans="1:34">
      <c r="A1316" s="3">
        <v>74480</v>
      </c>
      <c r="B1316" s="4" t="s">
        <v>103</v>
      </c>
      <c r="C1316" s="4" t="s">
        <v>103</v>
      </c>
      <c r="D1316" s="4" t="s">
        <v>103</v>
      </c>
      <c r="E1316" s="4" t="s">
        <v>103</v>
      </c>
      <c r="F1316" s="9" t="s">
        <v>103</v>
      </c>
      <c r="G1316" s="11" t="s">
        <v>103</v>
      </c>
      <c r="H1316" s="9" t="s">
        <v>103</v>
      </c>
      <c r="I1316" s="9" t="s">
        <v>103</v>
      </c>
      <c r="J1316" s="9" t="s">
        <v>103</v>
      </c>
      <c r="K1316" s="9" t="s">
        <v>103</v>
      </c>
      <c r="L1316" s="9" t="s">
        <v>103</v>
      </c>
      <c r="M1316" s="7" t="e">
        <f t="shared" si="447"/>
        <v>#VALUE!</v>
      </c>
      <c r="N1316" s="8" t="e">
        <f t="shared" si="448"/>
        <v>#VALUE!</v>
      </c>
      <c r="O1316" s="8" t="e">
        <f t="shared" si="449"/>
        <v>#VALUE!</v>
      </c>
      <c r="P1316" s="8" t="e">
        <f t="shared" si="450"/>
        <v>#VALUE!</v>
      </c>
      <c r="Q1316" s="8" t="e">
        <f t="shared" si="451"/>
        <v>#VALUE!</v>
      </c>
      <c r="R1316" s="8" t="e">
        <f t="shared" si="452"/>
        <v>#VALUE!</v>
      </c>
      <c r="S1316" s="8" t="e">
        <f t="shared" si="453"/>
        <v>#VALUE!</v>
      </c>
      <c r="T1316" s="8" t="e">
        <f t="shared" si="454"/>
        <v>#VALUE!</v>
      </c>
      <c r="U1316" s="8" t="e">
        <f t="shared" si="455"/>
        <v>#VALUE!</v>
      </c>
      <c r="V1316" s="8" t="e">
        <f t="shared" si="456"/>
        <v>#VALUE!</v>
      </c>
      <c r="W1316" s="8" t="e">
        <f t="shared" si="457"/>
        <v>#VALUE!</v>
      </c>
      <c r="X1316" s="11" t="e">
        <f t="shared" si="458"/>
        <v>#VALUE!</v>
      </c>
      <c r="Y1316" s="11" t="e">
        <f t="shared" si="459"/>
        <v>#VALUE!</v>
      </c>
      <c r="Z1316" s="11" t="e">
        <f t="shared" si="460"/>
        <v>#VALUE!</v>
      </c>
      <c r="AA1316" s="11" t="e">
        <f t="shared" si="461"/>
        <v>#VALUE!</v>
      </c>
      <c r="AB1316" s="11" t="e">
        <f t="shared" si="462"/>
        <v>#VALUE!</v>
      </c>
      <c r="AC1316" s="11" t="e">
        <f t="shared" si="463"/>
        <v>#VALUE!</v>
      </c>
      <c r="AD1316" s="11" t="e">
        <f t="shared" si="464"/>
        <v>#VALUE!</v>
      </c>
      <c r="AE1316" s="11" t="e">
        <f t="shared" si="465"/>
        <v>#VALUE!</v>
      </c>
      <c r="AF1316" s="11" t="e">
        <f t="shared" si="466"/>
        <v>#VALUE!</v>
      </c>
      <c r="AG1316" s="11" t="e">
        <f t="shared" si="467"/>
        <v>#VALUE!</v>
      </c>
      <c r="AH1316" s="11" t="e">
        <f t="shared" si="468"/>
        <v>#VALUE!</v>
      </c>
    </row>
    <row r="1317" spans="1:34">
      <c r="A1317" s="3">
        <v>74511</v>
      </c>
      <c r="B1317" s="4" t="s">
        <v>103</v>
      </c>
      <c r="C1317" s="4" t="s">
        <v>103</v>
      </c>
      <c r="D1317" s="4" t="s">
        <v>103</v>
      </c>
      <c r="E1317" s="4" t="s">
        <v>103</v>
      </c>
      <c r="F1317" s="9" t="s">
        <v>103</v>
      </c>
      <c r="G1317" s="11" t="s">
        <v>103</v>
      </c>
      <c r="H1317" s="9" t="s">
        <v>103</v>
      </c>
      <c r="I1317" s="9" t="s">
        <v>103</v>
      </c>
      <c r="J1317" s="9" t="s">
        <v>103</v>
      </c>
      <c r="K1317" s="9" t="s">
        <v>103</v>
      </c>
      <c r="L1317" s="9" t="s">
        <v>103</v>
      </c>
      <c r="M1317" s="7" t="e">
        <f t="shared" si="447"/>
        <v>#VALUE!</v>
      </c>
      <c r="N1317" s="8" t="e">
        <f t="shared" si="448"/>
        <v>#VALUE!</v>
      </c>
      <c r="O1317" s="8" t="e">
        <f t="shared" si="449"/>
        <v>#VALUE!</v>
      </c>
      <c r="P1317" s="8" t="e">
        <f t="shared" si="450"/>
        <v>#VALUE!</v>
      </c>
      <c r="Q1317" s="8" t="e">
        <f t="shared" si="451"/>
        <v>#VALUE!</v>
      </c>
      <c r="R1317" s="8" t="e">
        <f t="shared" si="452"/>
        <v>#VALUE!</v>
      </c>
      <c r="S1317" s="8" t="e">
        <f t="shared" si="453"/>
        <v>#VALUE!</v>
      </c>
      <c r="T1317" s="8" t="e">
        <f t="shared" si="454"/>
        <v>#VALUE!</v>
      </c>
      <c r="U1317" s="8" t="e">
        <f t="shared" si="455"/>
        <v>#VALUE!</v>
      </c>
      <c r="V1317" s="8" t="e">
        <f t="shared" si="456"/>
        <v>#VALUE!</v>
      </c>
      <c r="W1317" s="8" t="e">
        <f t="shared" si="457"/>
        <v>#VALUE!</v>
      </c>
      <c r="X1317" s="11" t="e">
        <f t="shared" si="458"/>
        <v>#VALUE!</v>
      </c>
      <c r="Y1317" s="11" t="e">
        <f t="shared" si="459"/>
        <v>#VALUE!</v>
      </c>
      <c r="Z1317" s="11" t="e">
        <f t="shared" si="460"/>
        <v>#VALUE!</v>
      </c>
      <c r="AA1317" s="11" t="e">
        <f t="shared" si="461"/>
        <v>#VALUE!</v>
      </c>
      <c r="AB1317" s="11" t="e">
        <f t="shared" si="462"/>
        <v>#VALUE!</v>
      </c>
      <c r="AC1317" s="11" t="e">
        <f t="shared" si="463"/>
        <v>#VALUE!</v>
      </c>
      <c r="AD1317" s="11" t="e">
        <f t="shared" si="464"/>
        <v>#VALUE!</v>
      </c>
      <c r="AE1317" s="11" t="e">
        <f t="shared" si="465"/>
        <v>#VALUE!</v>
      </c>
      <c r="AF1317" s="11" t="e">
        <f t="shared" si="466"/>
        <v>#VALUE!</v>
      </c>
      <c r="AG1317" s="11" t="e">
        <f t="shared" si="467"/>
        <v>#VALUE!</v>
      </c>
      <c r="AH1317" s="11" t="e">
        <f t="shared" si="468"/>
        <v>#VALUE!</v>
      </c>
    </row>
    <row r="1318" spans="1:34">
      <c r="A1318" s="3">
        <v>74542</v>
      </c>
      <c r="B1318" s="4" t="s">
        <v>103</v>
      </c>
      <c r="C1318" s="4" t="s">
        <v>103</v>
      </c>
      <c r="D1318" s="4" t="s">
        <v>103</v>
      </c>
      <c r="E1318" s="4" t="s">
        <v>103</v>
      </c>
      <c r="F1318" s="9" t="s">
        <v>103</v>
      </c>
      <c r="G1318" s="11" t="s">
        <v>103</v>
      </c>
      <c r="H1318" s="9" t="s">
        <v>103</v>
      </c>
      <c r="I1318" s="9" t="s">
        <v>103</v>
      </c>
      <c r="J1318" s="9" t="s">
        <v>103</v>
      </c>
      <c r="K1318" s="9" t="s">
        <v>103</v>
      </c>
      <c r="L1318" s="9" t="s">
        <v>103</v>
      </c>
      <c r="M1318" s="7" t="e">
        <f t="shared" si="447"/>
        <v>#VALUE!</v>
      </c>
      <c r="N1318" s="8" t="e">
        <f t="shared" si="448"/>
        <v>#VALUE!</v>
      </c>
      <c r="O1318" s="8" t="e">
        <f t="shared" si="449"/>
        <v>#VALUE!</v>
      </c>
      <c r="P1318" s="8" t="e">
        <f t="shared" si="450"/>
        <v>#VALUE!</v>
      </c>
      <c r="Q1318" s="8" t="e">
        <f t="shared" si="451"/>
        <v>#VALUE!</v>
      </c>
      <c r="R1318" s="8" t="e">
        <f t="shared" si="452"/>
        <v>#VALUE!</v>
      </c>
      <c r="S1318" s="8" t="e">
        <f t="shared" si="453"/>
        <v>#VALUE!</v>
      </c>
      <c r="T1318" s="8" t="e">
        <f t="shared" si="454"/>
        <v>#VALUE!</v>
      </c>
      <c r="U1318" s="8" t="e">
        <f t="shared" si="455"/>
        <v>#VALUE!</v>
      </c>
      <c r="V1318" s="8" t="e">
        <f t="shared" si="456"/>
        <v>#VALUE!</v>
      </c>
      <c r="W1318" s="8" t="e">
        <f t="shared" si="457"/>
        <v>#VALUE!</v>
      </c>
      <c r="X1318" s="11" t="e">
        <f t="shared" si="458"/>
        <v>#VALUE!</v>
      </c>
      <c r="Y1318" s="11" t="e">
        <f t="shared" si="459"/>
        <v>#VALUE!</v>
      </c>
      <c r="Z1318" s="11" t="e">
        <f t="shared" si="460"/>
        <v>#VALUE!</v>
      </c>
      <c r="AA1318" s="11" t="e">
        <f t="shared" si="461"/>
        <v>#VALUE!</v>
      </c>
      <c r="AB1318" s="11" t="e">
        <f t="shared" si="462"/>
        <v>#VALUE!</v>
      </c>
      <c r="AC1318" s="11" t="e">
        <f t="shared" si="463"/>
        <v>#VALUE!</v>
      </c>
      <c r="AD1318" s="11" t="e">
        <f t="shared" si="464"/>
        <v>#VALUE!</v>
      </c>
      <c r="AE1318" s="11" t="e">
        <f t="shared" si="465"/>
        <v>#VALUE!</v>
      </c>
      <c r="AF1318" s="11" t="e">
        <f t="shared" si="466"/>
        <v>#VALUE!</v>
      </c>
      <c r="AG1318" s="11" t="e">
        <f t="shared" si="467"/>
        <v>#VALUE!</v>
      </c>
      <c r="AH1318" s="11" t="e">
        <f t="shared" si="468"/>
        <v>#VALUE!</v>
      </c>
    </row>
    <row r="1319" spans="1:34">
      <c r="A1319" s="3">
        <v>74571</v>
      </c>
      <c r="B1319" s="4" t="s">
        <v>103</v>
      </c>
      <c r="C1319" s="4" t="s">
        <v>103</v>
      </c>
      <c r="D1319" s="4" t="s">
        <v>103</v>
      </c>
      <c r="E1319" s="4" t="s">
        <v>103</v>
      </c>
      <c r="F1319" s="9" t="s">
        <v>103</v>
      </c>
      <c r="G1319" s="11" t="s">
        <v>103</v>
      </c>
      <c r="H1319" s="9" t="s">
        <v>103</v>
      </c>
      <c r="I1319" s="9" t="s">
        <v>103</v>
      </c>
      <c r="J1319" s="9" t="s">
        <v>103</v>
      </c>
      <c r="K1319" s="9" t="s">
        <v>103</v>
      </c>
      <c r="L1319" s="9" t="s">
        <v>103</v>
      </c>
      <c r="M1319" s="7" t="e">
        <f t="shared" si="447"/>
        <v>#VALUE!</v>
      </c>
      <c r="N1319" s="8" t="e">
        <f t="shared" si="448"/>
        <v>#VALUE!</v>
      </c>
      <c r="O1319" s="8" t="e">
        <f t="shared" si="449"/>
        <v>#VALUE!</v>
      </c>
      <c r="P1319" s="8" t="e">
        <f t="shared" si="450"/>
        <v>#VALUE!</v>
      </c>
      <c r="Q1319" s="8" t="e">
        <f t="shared" si="451"/>
        <v>#VALUE!</v>
      </c>
      <c r="R1319" s="8" t="e">
        <f t="shared" si="452"/>
        <v>#VALUE!</v>
      </c>
      <c r="S1319" s="8" t="e">
        <f t="shared" si="453"/>
        <v>#VALUE!</v>
      </c>
      <c r="T1319" s="8" t="e">
        <f t="shared" si="454"/>
        <v>#VALUE!</v>
      </c>
      <c r="U1319" s="8" t="e">
        <f t="shared" si="455"/>
        <v>#VALUE!</v>
      </c>
      <c r="V1319" s="8" t="e">
        <f t="shared" si="456"/>
        <v>#VALUE!</v>
      </c>
      <c r="W1319" s="8" t="e">
        <f t="shared" si="457"/>
        <v>#VALUE!</v>
      </c>
      <c r="X1319" s="11" t="e">
        <f t="shared" si="458"/>
        <v>#VALUE!</v>
      </c>
      <c r="Y1319" s="11" t="e">
        <f t="shared" si="459"/>
        <v>#VALUE!</v>
      </c>
      <c r="Z1319" s="11" t="e">
        <f t="shared" si="460"/>
        <v>#VALUE!</v>
      </c>
      <c r="AA1319" s="11" t="e">
        <f t="shared" si="461"/>
        <v>#VALUE!</v>
      </c>
      <c r="AB1319" s="11" t="e">
        <f t="shared" si="462"/>
        <v>#VALUE!</v>
      </c>
      <c r="AC1319" s="11" t="e">
        <f t="shared" si="463"/>
        <v>#VALUE!</v>
      </c>
      <c r="AD1319" s="11" t="e">
        <f t="shared" si="464"/>
        <v>#VALUE!</v>
      </c>
      <c r="AE1319" s="11" t="e">
        <f t="shared" si="465"/>
        <v>#VALUE!</v>
      </c>
      <c r="AF1319" s="11" t="e">
        <f t="shared" si="466"/>
        <v>#VALUE!</v>
      </c>
      <c r="AG1319" s="11" t="e">
        <f t="shared" si="467"/>
        <v>#VALUE!</v>
      </c>
      <c r="AH1319" s="11" t="e">
        <f t="shared" si="468"/>
        <v>#VALUE!</v>
      </c>
    </row>
    <row r="1320" spans="1:34">
      <c r="A1320" s="3">
        <v>74602</v>
      </c>
      <c r="B1320" s="4" t="s">
        <v>103</v>
      </c>
      <c r="C1320" s="4" t="s">
        <v>103</v>
      </c>
      <c r="D1320" s="4" t="s">
        <v>103</v>
      </c>
      <c r="E1320" s="4" t="s">
        <v>103</v>
      </c>
      <c r="F1320" s="9" t="s">
        <v>103</v>
      </c>
      <c r="G1320" s="11" t="s">
        <v>103</v>
      </c>
      <c r="H1320" s="9" t="s">
        <v>103</v>
      </c>
      <c r="I1320" s="9" t="s">
        <v>103</v>
      </c>
      <c r="J1320" s="9" t="s">
        <v>103</v>
      </c>
      <c r="K1320" s="9" t="s">
        <v>103</v>
      </c>
      <c r="L1320" s="9" t="s">
        <v>103</v>
      </c>
      <c r="M1320" s="7" t="e">
        <f t="shared" si="447"/>
        <v>#VALUE!</v>
      </c>
      <c r="N1320" s="8" t="e">
        <f t="shared" si="448"/>
        <v>#VALUE!</v>
      </c>
      <c r="O1320" s="8" t="e">
        <f t="shared" si="449"/>
        <v>#VALUE!</v>
      </c>
      <c r="P1320" s="8" t="e">
        <f t="shared" si="450"/>
        <v>#VALUE!</v>
      </c>
      <c r="Q1320" s="8" t="e">
        <f t="shared" si="451"/>
        <v>#VALUE!</v>
      </c>
      <c r="R1320" s="8" t="e">
        <f t="shared" si="452"/>
        <v>#VALUE!</v>
      </c>
      <c r="S1320" s="8" t="e">
        <f t="shared" si="453"/>
        <v>#VALUE!</v>
      </c>
      <c r="T1320" s="8" t="e">
        <f t="shared" si="454"/>
        <v>#VALUE!</v>
      </c>
      <c r="U1320" s="8" t="e">
        <f t="shared" si="455"/>
        <v>#VALUE!</v>
      </c>
      <c r="V1320" s="8" t="e">
        <f t="shared" si="456"/>
        <v>#VALUE!</v>
      </c>
      <c r="W1320" s="8" t="e">
        <f t="shared" si="457"/>
        <v>#VALUE!</v>
      </c>
      <c r="X1320" s="11" t="e">
        <f t="shared" si="458"/>
        <v>#VALUE!</v>
      </c>
      <c r="Y1320" s="11" t="e">
        <f t="shared" si="459"/>
        <v>#VALUE!</v>
      </c>
      <c r="Z1320" s="11" t="e">
        <f t="shared" si="460"/>
        <v>#VALUE!</v>
      </c>
      <c r="AA1320" s="11" t="e">
        <f t="shared" si="461"/>
        <v>#VALUE!</v>
      </c>
      <c r="AB1320" s="11" t="e">
        <f t="shared" si="462"/>
        <v>#VALUE!</v>
      </c>
      <c r="AC1320" s="11" t="e">
        <f t="shared" si="463"/>
        <v>#VALUE!</v>
      </c>
      <c r="AD1320" s="11" t="e">
        <f t="shared" si="464"/>
        <v>#VALUE!</v>
      </c>
      <c r="AE1320" s="11" t="e">
        <f t="shared" si="465"/>
        <v>#VALUE!</v>
      </c>
      <c r="AF1320" s="11" t="e">
        <f t="shared" si="466"/>
        <v>#VALUE!</v>
      </c>
      <c r="AG1320" s="11" t="e">
        <f t="shared" si="467"/>
        <v>#VALUE!</v>
      </c>
      <c r="AH1320" s="11" t="e">
        <f t="shared" si="468"/>
        <v>#VALUE!</v>
      </c>
    </row>
    <row r="1321" spans="1:34">
      <c r="A1321" s="3">
        <v>74632</v>
      </c>
      <c r="B1321" s="4" t="s">
        <v>103</v>
      </c>
      <c r="C1321" s="4" t="s">
        <v>103</v>
      </c>
      <c r="D1321" s="4" t="s">
        <v>103</v>
      </c>
      <c r="E1321" s="4" t="s">
        <v>103</v>
      </c>
      <c r="F1321" s="9" t="s">
        <v>103</v>
      </c>
      <c r="G1321" s="11" t="s">
        <v>103</v>
      </c>
      <c r="H1321" s="9" t="s">
        <v>103</v>
      </c>
      <c r="I1321" s="9" t="s">
        <v>103</v>
      </c>
      <c r="J1321" s="9" t="s">
        <v>103</v>
      </c>
      <c r="K1321" s="9" t="s">
        <v>103</v>
      </c>
      <c r="L1321" s="9" t="s">
        <v>103</v>
      </c>
      <c r="M1321" s="7" t="e">
        <f t="shared" si="447"/>
        <v>#VALUE!</v>
      </c>
      <c r="N1321" s="8" t="e">
        <f t="shared" si="448"/>
        <v>#VALUE!</v>
      </c>
      <c r="O1321" s="8" t="e">
        <f t="shared" si="449"/>
        <v>#VALUE!</v>
      </c>
      <c r="P1321" s="8" t="e">
        <f t="shared" si="450"/>
        <v>#VALUE!</v>
      </c>
      <c r="Q1321" s="8" t="e">
        <f t="shared" si="451"/>
        <v>#VALUE!</v>
      </c>
      <c r="R1321" s="8" t="e">
        <f t="shared" si="452"/>
        <v>#VALUE!</v>
      </c>
      <c r="S1321" s="8" t="e">
        <f t="shared" si="453"/>
        <v>#VALUE!</v>
      </c>
      <c r="T1321" s="8" t="e">
        <f t="shared" si="454"/>
        <v>#VALUE!</v>
      </c>
      <c r="U1321" s="8" t="e">
        <f t="shared" si="455"/>
        <v>#VALUE!</v>
      </c>
      <c r="V1321" s="8" t="e">
        <f t="shared" si="456"/>
        <v>#VALUE!</v>
      </c>
      <c r="W1321" s="8" t="e">
        <f t="shared" si="457"/>
        <v>#VALUE!</v>
      </c>
      <c r="X1321" s="11" t="e">
        <f t="shared" si="458"/>
        <v>#VALUE!</v>
      </c>
      <c r="Y1321" s="11" t="e">
        <f t="shared" si="459"/>
        <v>#VALUE!</v>
      </c>
      <c r="Z1321" s="11" t="e">
        <f t="shared" si="460"/>
        <v>#VALUE!</v>
      </c>
      <c r="AA1321" s="11" t="e">
        <f t="shared" si="461"/>
        <v>#VALUE!</v>
      </c>
      <c r="AB1321" s="11" t="e">
        <f t="shared" si="462"/>
        <v>#VALUE!</v>
      </c>
      <c r="AC1321" s="11" t="e">
        <f t="shared" si="463"/>
        <v>#VALUE!</v>
      </c>
      <c r="AD1321" s="11" t="e">
        <f t="shared" si="464"/>
        <v>#VALUE!</v>
      </c>
      <c r="AE1321" s="11" t="e">
        <f t="shared" si="465"/>
        <v>#VALUE!</v>
      </c>
      <c r="AF1321" s="11" t="e">
        <f t="shared" si="466"/>
        <v>#VALUE!</v>
      </c>
      <c r="AG1321" s="11" t="e">
        <f t="shared" si="467"/>
        <v>#VALUE!</v>
      </c>
      <c r="AH1321" s="11" t="e">
        <f t="shared" si="468"/>
        <v>#VALUE!</v>
      </c>
    </row>
    <row r="1322" spans="1:34">
      <c r="A1322" s="3">
        <v>74663</v>
      </c>
      <c r="B1322" s="4" t="s">
        <v>103</v>
      </c>
      <c r="C1322" s="4" t="s">
        <v>103</v>
      </c>
      <c r="D1322" s="4" t="s">
        <v>103</v>
      </c>
      <c r="E1322" s="4" t="s">
        <v>103</v>
      </c>
      <c r="F1322" s="9" t="s">
        <v>103</v>
      </c>
      <c r="G1322" s="11" t="s">
        <v>103</v>
      </c>
      <c r="H1322" s="9" t="s">
        <v>103</v>
      </c>
      <c r="I1322" s="9" t="s">
        <v>103</v>
      </c>
      <c r="J1322" s="9" t="s">
        <v>103</v>
      </c>
      <c r="K1322" s="9" t="s">
        <v>103</v>
      </c>
      <c r="L1322" s="9" t="s">
        <v>103</v>
      </c>
      <c r="M1322" s="7" t="e">
        <f t="shared" si="447"/>
        <v>#VALUE!</v>
      </c>
      <c r="N1322" s="8" t="e">
        <f t="shared" si="448"/>
        <v>#VALUE!</v>
      </c>
      <c r="O1322" s="8" t="e">
        <f t="shared" si="449"/>
        <v>#VALUE!</v>
      </c>
      <c r="P1322" s="8" t="e">
        <f t="shared" si="450"/>
        <v>#VALUE!</v>
      </c>
      <c r="Q1322" s="8" t="e">
        <f t="shared" si="451"/>
        <v>#VALUE!</v>
      </c>
      <c r="R1322" s="8" t="e">
        <f t="shared" si="452"/>
        <v>#VALUE!</v>
      </c>
      <c r="S1322" s="8" t="e">
        <f t="shared" si="453"/>
        <v>#VALUE!</v>
      </c>
      <c r="T1322" s="8" t="e">
        <f t="shared" si="454"/>
        <v>#VALUE!</v>
      </c>
      <c r="U1322" s="8" t="e">
        <f t="shared" si="455"/>
        <v>#VALUE!</v>
      </c>
      <c r="V1322" s="8" t="e">
        <f t="shared" si="456"/>
        <v>#VALUE!</v>
      </c>
      <c r="W1322" s="8" t="e">
        <f t="shared" si="457"/>
        <v>#VALUE!</v>
      </c>
      <c r="X1322" s="11" t="e">
        <f t="shared" si="458"/>
        <v>#VALUE!</v>
      </c>
      <c r="Y1322" s="11" t="e">
        <f t="shared" si="459"/>
        <v>#VALUE!</v>
      </c>
      <c r="Z1322" s="11" t="e">
        <f t="shared" si="460"/>
        <v>#VALUE!</v>
      </c>
      <c r="AA1322" s="11" t="e">
        <f t="shared" si="461"/>
        <v>#VALUE!</v>
      </c>
      <c r="AB1322" s="11" t="e">
        <f t="shared" si="462"/>
        <v>#VALUE!</v>
      </c>
      <c r="AC1322" s="11" t="e">
        <f t="shared" si="463"/>
        <v>#VALUE!</v>
      </c>
      <c r="AD1322" s="11" t="e">
        <f t="shared" si="464"/>
        <v>#VALUE!</v>
      </c>
      <c r="AE1322" s="11" t="e">
        <f t="shared" si="465"/>
        <v>#VALUE!</v>
      </c>
      <c r="AF1322" s="11" t="e">
        <f t="shared" si="466"/>
        <v>#VALUE!</v>
      </c>
      <c r="AG1322" s="11" t="e">
        <f t="shared" si="467"/>
        <v>#VALUE!</v>
      </c>
      <c r="AH1322" s="11" t="e">
        <f t="shared" si="468"/>
        <v>#VALUE!</v>
      </c>
    </row>
    <row r="1323" spans="1:34">
      <c r="A1323" s="3">
        <v>74693</v>
      </c>
      <c r="B1323" s="4" t="s">
        <v>103</v>
      </c>
      <c r="C1323" s="4" t="s">
        <v>103</v>
      </c>
      <c r="D1323" s="4" t="s">
        <v>103</v>
      </c>
      <c r="E1323" s="4" t="s">
        <v>103</v>
      </c>
      <c r="F1323" s="9" t="s">
        <v>103</v>
      </c>
      <c r="G1323" s="11" t="s">
        <v>103</v>
      </c>
      <c r="H1323" s="9" t="s">
        <v>103</v>
      </c>
      <c r="I1323" s="9" t="s">
        <v>103</v>
      </c>
      <c r="J1323" s="9" t="s">
        <v>103</v>
      </c>
      <c r="K1323" s="9" t="s">
        <v>103</v>
      </c>
      <c r="L1323" s="9" t="s">
        <v>103</v>
      </c>
      <c r="M1323" s="7" t="e">
        <f t="shared" si="447"/>
        <v>#VALUE!</v>
      </c>
      <c r="N1323" s="8" t="e">
        <f t="shared" si="448"/>
        <v>#VALUE!</v>
      </c>
      <c r="O1323" s="8" t="e">
        <f t="shared" si="449"/>
        <v>#VALUE!</v>
      </c>
      <c r="P1323" s="8" t="e">
        <f t="shared" si="450"/>
        <v>#VALUE!</v>
      </c>
      <c r="Q1323" s="8" t="e">
        <f t="shared" si="451"/>
        <v>#VALUE!</v>
      </c>
      <c r="R1323" s="8" t="e">
        <f t="shared" si="452"/>
        <v>#VALUE!</v>
      </c>
      <c r="S1323" s="8" t="e">
        <f t="shared" si="453"/>
        <v>#VALUE!</v>
      </c>
      <c r="T1323" s="8" t="e">
        <f t="shared" si="454"/>
        <v>#VALUE!</v>
      </c>
      <c r="U1323" s="8" t="e">
        <f t="shared" si="455"/>
        <v>#VALUE!</v>
      </c>
      <c r="V1323" s="8" t="e">
        <f t="shared" si="456"/>
        <v>#VALUE!</v>
      </c>
      <c r="W1323" s="8" t="e">
        <f t="shared" si="457"/>
        <v>#VALUE!</v>
      </c>
      <c r="X1323" s="11" t="e">
        <f t="shared" si="458"/>
        <v>#VALUE!</v>
      </c>
      <c r="Y1323" s="11" t="e">
        <f t="shared" si="459"/>
        <v>#VALUE!</v>
      </c>
      <c r="Z1323" s="11" t="e">
        <f t="shared" si="460"/>
        <v>#VALUE!</v>
      </c>
      <c r="AA1323" s="11" t="e">
        <f t="shared" si="461"/>
        <v>#VALUE!</v>
      </c>
      <c r="AB1323" s="11" t="e">
        <f t="shared" si="462"/>
        <v>#VALUE!</v>
      </c>
      <c r="AC1323" s="11" t="e">
        <f t="shared" si="463"/>
        <v>#VALUE!</v>
      </c>
      <c r="AD1323" s="11" t="e">
        <f t="shared" si="464"/>
        <v>#VALUE!</v>
      </c>
      <c r="AE1323" s="11" t="e">
        <f t="shared" si="465"/>
        <v>#VALUE!</v>
      </c>
      <c r="AF1323" s="11" t="e">
        <f t="shared" si="466"/>
        <v>#VALUE!</v>
      </c>
      <c r="AG1323" s="11" t="e">
        <f t="shared" si="467"/>
        <v>#VALUE!</v>
      </c>
      <c r="AH1323" s="11" t="e">
        <f t="shared" si="468"/>
        <v>#VALUE!</v>
      </c>
    </row>
    <row r="1324" spans="1:34">
      <c r="A1324" s="3">
        <v>74724</v>
      </c>
      <c r="B1324" s="4" t="s">
        <v>103</v>
      </c>
      <c r="C1324" s="4" t="s">
        <v>103</v>
      </c>
      <c r="D1324" s="4" t="s">
        <v>103</v>
      </c>
      <c r="E1324" s="4" t="s">
        <v>103</v>
      </c>
      <c r="F1324" s="9" t="s">
        <v>103</v>
      </c>
      <c r="G1324" s="11" t="s">
        <v>103</v>
      </c>
      <c r="H1324" s="9" t="s">
        <v>103</v>
      </c>
      <c r="I1324" s="9" t="s">
        <v>103</v>
      </c>
      <c r="J1324" s="9" t="s">
        <v>103</v>
      </c>
      <c r="K1324" s="9" t="s">
        <v>103</v>
      </c>
      <c r="L1324" s="9" t="s">
        <v>103</v>
      </c>
      <c r="M1324" s="7" t="e">
        <f t="shared" si="447"/>
        <v>#VALUE!</v>
      </c>
      <c r="N1324" s="8" t="e">
        <f t="shared" si="448"/>
        <v>#VALUE!</v>
      </c>
      <c r="O1324" s="8" t="e">
        <f t="shared" si="449"/>
        <v>#VALUE!</v>
      </c>
      <c r="P1324" s="8" t="e">
        <f t="shared" si="450"/>
        <v>#VALUE!</v>
      </c>
      <c r="Q1324" s="8" t="e">
        <f t="shared" si="451"/>
        <v>#VALUE!</v>
      </c>
      <c r="R1324" s="8" t="e">
        <f t="shared" si="452"/>
        <v>#VALUE!</v>
      </c>
      <c r="S1324" s="8" t="e">
        <f t="shared" si="453"/>
        <v>#VALUE!</v>
      </c>
      <c r="T1324" s="8" t="e">
        <f t="shared" si="454"/>
        <v>#VALUE!</v>
      </c>
      <c r="U1324" s="8" t="e">
        <f t="shared" si="455"/>
        <v>#VALUE!</v>
      </c>
      <c r="V1324" s="8" t="e">
        <f t="shared" si="456"/>
        <v>#VALUE!</v>
      </c>
      <c r="W1324" s="8" t="e">
        <f t="shared" si="457"/>
        <v>#VALUE!</v>
      </c>
      <c r="X1324" s="11" t="e">
        <f t="shared" si="458"/>
        <v>#VALUE!</v>
      </c>
      <c r="Y1324" s="11" t="e">
        <f t="shared" si="459"/>
        <v>#VALUE!</v>
      </c>
      <c r="Z1324" s="11" t="e">
        <f t="shared" si="460"/>
        <v>#VALUE!</v>
      </c>
      <c r="AA1324" s="11" t="e">
        <f t="shared" si="461"/>
        <v>#VALUE!</v>
      </c>
      <c r="AB1324" s="11" t="e">
        <f t="shared" si="462"/>
        <v>#VALUE!</v>
      </c>
      <c r="AC1324" s="11" t="e">
        <f t="shared" si="463"/>
        <v>#VALUE!</v>
      </c>
      <c r="AD1324" s="11" t="e">
        <f t="shared" si="464"/>
        <v>#VALUE!</v>
      </c>
      <c r="AE1324" s="11" t="e">
        <f t="shared" si="465"/>
        <v>#VALUE!</v>
      </c>
      <c r="AF1324" s="11" t="e">
        <f t="shared" si="466"/>
        <v>#VALUE!</v>
      </c>
      <c r="AG1324" s="11" t="e">
        <f t="shared" si="467"/>
        <v>#VALUE!</v>
      </c>
      <c r="AH1324" s="11" t="e">
        <f t="shared" si="468"/>
        <v>#VALUE!</v>
      </c>
    </row>
    <row r="1325" spans="1:34">
      <c r="A1325" s="3">
        <v>74755</v>
      </c>
      <c r="B1325" s="4" t="s">
        <v>103</v>
      </c>
      <c r="C1325" s="4" t="s">
        <v>103</v>
      </c>
      <c r="D1325" s="4" t="s">
        <v>103</v>
      </c>
      <c r="E1325" s="4" t="s">
        <v>103</v>
      </c>
      <c r="F1325" s="9" t="s">
        <v>103</v>
      </c>
      <c r="G1325" s="11" t="s">
        <v>103</v>
      </c>
      <c r="H1325" s="9" t="s">
        <v>103</v>
      </c>
      <c r="I1325" s="9" t="s">
        <v>103</v>
      </c>
      <c r="J1325" s="9" t="s">
        <v>103</v>
      </c>
      <c r="K1325" s="9" t="s">
        <v>103</v>
      </c>
      <c r="L1325" s="9" t="s">
        <v>103</v>
      </c>
      <c r="M1325" s="7" t="e">
        <f t="shared" si="447"/>
        <v>#VALUE!</v>
      </c>
      <c r="N1325" s="8" t="e">
        <f t="shared" si="448"/>
        <v>#VALUE!</v>
      </c>
      <c r="O1325" s="8" t="e">
        <f t="shared" si="449"/>
        <v>#VALUE!</v>
      </c>
      <c r="P1325" s="8" t="e">
        <f t="shared" si="450"/>
        <v>#VALUE!</v>
      </c>
      <c r="Q1325" s="8" t="e">
        <f t="shared" si="451"/>
        <v>#VALUE!</v>
      </c>
      <c r="R1325" s="8" t="e">
        <f t="shared" si="452"/>
        <v>#VALUE!</v>
      </c>
      <c r="S1325" s="8" t="e">
        <f t="shared" si="453"/>
        <v>#VALUE!</v>
      </c>
      <c r="T1325" s="8" t="e">
        <f t="shared" si="454"/>
        <v>#VALUE!</v>
      </c>
      <c r="U1325" s="8" t="e">
        <f t="shared" si="455"/>
        <v>#VALUE!</v>
      </c>
      <c r="V1325" s="8" t="e">
        <f t="shared" si="456"/>
        <v>#VALUE!</v>
      </c>
      <c r="W1325" s="8" t="e">
        <f t="shared" si="457"/>
        <v>#VALUE!</v>
      </c>
      <c r="X1325" s="11" t="e">
        <f t="shared" si="458"/>
        <v>#VALUE!</v>
      </c>
      <c r="Y1325" s="11" t="e">
        <f t="shared" si="459"/>
        <v>#VALUE!</v>
      </c>
      <c r="Z1325" s="11" t="e">
        <f t="shared" si="460"/>
        <v>#VALUE!</v>
      </c>
      <c r="AA1325" s="11" t="e">
        <f t="shared" si="461"/>
        <v>#VALUE!</v>
      </c>
      <c r="AB1325" s="11" t="e">
        <f t="shared" si="462"/>
        <v>#VALUE!</v>
      </c>
      <c r="AC1325" s="11" t="e">
        <f t="shared" si="463"/>
        <v>#VALUE!</v>
      </c>
      <c r="AD1325" s="11" t="e">
        <f t="shared" si="464"/>
        <v>#VALUE!</v>
      </c>
      <c r="AE1325" s="11" t="e">
        <f t="shared" si="465"/>
        <v>#VALUE!</v>
      </c>
      <c r="AF1325" s="11" t="e">
        <f t="shared" si="466"/>
        <v>#VALUE!</v>
      </c>
      <c r="AG1325" s="11" t="e">
        <f t="shared" si="467"/>
        <v>#VALUE!</v>
      </c>
      <c r="AH1325" s="11" t="e">
        <f t="shared" si="468"/>
        <v>#VALUE!</v>
      </c>
    </row>
    <row r="1326" spans="1:34">
      <c r="A1326" s="3">
        <v>74785</v>
      </c>
      <c r="B1326" s="4" t="s">
        <v>103</v>
      </c>
      <c r="C1326" s="4" t="s">
        <v>103</v>
      </c>
      <c r="D1326" s="4" t="s">
        <v>103</v>
      </c>
      <c r="E1326" s="4" t="s">
        <v>103</v>
      </c>
      <c r="F1326" s="9" t="s">
        <v>103</v>
      </c>
      <c r="G1326" s="11" t="s">
        <v>103</v>
      </c>
      <c r="H1326" s="9" t="s">
        <v>103</v>
      </c>
      <c r="I1326" s="9" t="s">
        <v>103</v>
      </c>
      <c r="J1326" s="9" t="s">
        <v>103</v>
      </c>
      <c r="K1326" s="9" t="s">
        <v>103</v>
      </c>
      <c r="L1326" s="9" t="s">
        <v>103</v>
      </c>
      <c r="M1326" s="7" t="e">
        <f t="shared" si="447"/>
        <v>#VALUE!</v>
      </c>
      <c r="N1326" s="8" t="e">
        <f t="shared" si="448"/>
        <v>#VALUE!</v>
      </c>
      <c r="O1326" s="8" t="e">
        <f t="shared" si="449"/>
        <v>#VALUE!</v>
      </c>
      <c r="P1326" s="8" t="e">
        <f t="shared" si="450"/>
        <v>#VALUE!</v>
      </c>
      <c r="Q1326" s="8" t="e">
        <f t="shared" si="451"/>
        <v>#VALUE!</v>
      </c>
      <c r="R1326" s="8" t="e">
        <f t="shared" si="452"/>
        <v>#VALUE!</v>
      </c>
      <c r="S1326" s="8" t="e">
        <f t="shared" si="453"/>
        <v>#VALUE!</v>
      </c>
      <c r="T1326" s="8" t="e">
        <f t="shared" si="454"/>
        <v>#VALUE!</v>
      </c>
      <c r="U1326" s="8" t="e">
        <f t="shared" si="455"/>
        <v>#VALUE!</v>
      </c>
      <c r="V1326" s="8" t="e">
        <f t="shared" si="456"/>
        <v>#VALUE!</v>
      </c>
      <c r="W1326" s="8" t="e">
        <f t="shared" si="457"/>
        <v>#VALUE!</v>
      </c>
      <c r="X1326" s="11" t="e">
        <f t="shared" si="458"/>
        <v>#VALUE!</v>
      </c>
      <c r="Y1326" s="11" t="e">
        <f t="shared" si="459"/>
        <v>#VALUE!</v>
      </c>
      <c r="Z1326" s="11" t="e">
        <f t="shared" si="460"/>
        <v>#VALUE!</v>
      </c>
      <c r="AA1326" s="11" t="e">
        <f t="shared" si="461"/>
        <v>#VALUE!</v>
      </c>
      <c r="AB1326" s="11" t="e">
        <f t="shared" si="462"/>
        <v>#VALUE!</v>
      </c>
      <c r="AC1326" s="11" t="e">
        <f t="shared" si="463"/>
        <v>#VALUE!</v>
      </c>
      <c r="AD1326" s="11" t="e">
        <f t="shared" si="464"/>
        <v>#VALUE!</v>
      </c>
      <c r="AE1326" s="11" t="e">
        <f t="shared" si="465"/>
        <v>#VALUE!</v>
      </c>
      <c r="AF1326" s="11" t="e">
        <f t="shared" si="466"/>
        <v>#VALUE!</v>
      </c>
      <c r="AG1326" s="11" t="e">
        <f t="shared" si="467"/>
        <v>#VALUE!</v>
      </c>
      <c r="AH1326" s="11" t="e">
        <f t="shared" si="468"/>
        <v>#VALUE!</v>
      </c>
    </row>
    <row r="1327" spans="1:34">
      <c r="A1327" s="3">
        <v>74816</v>
      </c>
      <c r="B1327" s="4" t="s">
        <v>103</v>
      </c>
      <c r="C1327" s="4" t="s">
        <v>103</v>
      </c>
      <c r="D1327" s="4" t="s">
        <v>103</v>
      </c>
      <c r="E1327" s="4" t="s">
        <v>103</v>
      </c>
      <c r="F1327" s="9" t="s">
        <v>103</v>
      </c>
      <c r="G1327" s="11" t="s">
        <v>103</v>
      </c>
      <c r="H1327" s="9" t="s">
        <v>103</v>
      </c>
      <c r="I1327" s="9" t="s">
        <v>103</v>
      </c>
      <c r="J1327" s="9" t="s">
        <v>103</v>
      </c>
      <c r="K1327" s="9" t="s">
        <v>103</v>
      </c>
      <c r="L1327" s="9" t="s">
        <v>103</v>
      </c>
      <c r="M1327" s="7" t="e">
        <f t="shared" si="447"/>
        <v>#VALUE!</v>
      </c>
      <c r="N1327" s="8" t="e">
        <f t="shared" si="448"/>
        <v>#VALUE!</v>
      </c>
      <c r="O1327" s="8" t="e">
        <f t="shared" si="449"/>
        <v>#VALUE!</v>
      </c>
      <c r="P1327" s="8" t="e">
        <f t="shared" si="450"/>
        <v>#VALUE!</v>
      </c>
      <c r="Q1327" s="8" t="e">
        <f t="shared" si="451"/>
        <v>#VALUE!</v>
      </c>
      <c r="R1327" s="8" t="e">
        <f t="shared" si="452"/>
        <v>#VALUE!</v>
      </c>
      <c r="S1327" s="8" t="e">
        <f t="shared" si="453"/>
        <v>#VALUE!</v>
      </c>
      <c r="T1327" s="8" t="e">
        <f t="shared" si="454"/>
        <v>#VALUE!</v>
      </c>
      <c r="U1327" s="8" t="e">
        <f t="shared" si="455"/>
        <v>#VALUE!</v>
      </c>
      <c r="V1327" s="8" t="e">
        <f t="shared" si="456"/>
        <v>#VALUE!</v>
      </c>
      <c r="W1327" s="8" t="e">
        <f t="shared" si="457"/>
        <v>#VALUE!</v>
      </c>
      <c r="X1327" s="11" t="e">
        <f t="shared" si="458"/>
        <v>#VALUE!</v>
      </c>
      <c r="Y1327" s="11" t="e">
        <f t="shared" si="459"/>
        <v>#VALUE!</v>
      </c>
      <c r="Z1327" s="11" t="e">
        <f t="shared" si="460"/>
        <v>#VALUE!</v>
      </c>
      <c r="AA1327" s="11" t="e">
        <f t="shared" si="461"/>
        <v>#VALUE!</v>
      </c>
      <c r="AB1327" s="11" t="e">
        <f t="shared" si="462"/>
        <v>#VALUE!</v>
      </c>
      <c r="AC1327" s="11" t="e">
        <f t="shared" si="463"/>
        <v>#VALUE!</v>
      </c>
      <c r="AD1327" s="11" t="e">
        <f t="shared" si="464"/>
        <v>#VALUE!</v>
      </c>
      <c r="AE1327" s="11" t="e">
        <f t="shared" si="465"/>
        <v>#VALUE!</v>
      </c>
      <c r="AF1327" s="11" t="e">
        <f t="shared" si="466"/>
        <v>#VALUE!</v>
      </c>
      <c r="AG1327" s="11" t="e">
        <f t="shared" si="467"/>
        <v>#VALUE!</v>
      </c>
      <c r="AH1327" s="11" t="e">
        <f t="shared" si="468"/>
        <v>#VALUE!</v>
      </c>
    </row>
    <row r="1328" spans="1:34">
      <c r="A1328" s="3">
        <v>74846</v>
      </c>
      <c r="B1328" s="4" t="s">
        <v>103</v>
      </c>
      <c r="C1328" s="4" t="s">
        <v>103</v>
      </c>
      <c r="D1328" s="4" t="s">
        <v>103</v>
      </c>
      <c r="E1328" s="4" t="s">
        <v>103</v>
      </c>
      <c r="F1328" s="9" t="s">
        <v>103</v>
      </c>
      <c r="G1328" s="11" t="s">
        <v>103</v>
      </c>
      <c r="H1328" s="9" t="s">
        <v>103</v>
      </c>
      <c r="I1328" s="9" t="s">
        <v>103</v>
      </c>
      <c r="J1328" s="9" t="s">
        <v>103</v>
      </c>
      <c r="K1328" s="9" t="s">
        <v>103</v>
      </c>
      <c r="L1328" s="9" t="s">
        <v>103</v>
      </c>
      <c r="M1328" s="7" t="e">
        <f t="shared" si="447"/>
        <v>#VALUE!</v>
      </c>
      <c r="N1328" s="8" t="e">
        <f t="shared" si="448"/>
        <v>#VALUE!</v>
      </c>
      <c r="O1328" s="8" t="e">
        <f t="shared" si="449"/>
        <v>#VALUE!</v>
      </c>
      <c r="P1328" s="8" t="e">
        <f t="shared" si="450"/>
        <v>#VALUE!</v>
      </c>
      <c r="Q1328" s="8" t="e">
        <f t="shared" si="451"/>
        <v>#VALUE!</v>
      </c>
      <c r="R1328" s="8" t="e">
        <f t="shared" si="452"/>
        <v>#VALUE!</v>
      </c>
      <c r="S1328" s="8" t="e">
        <f t="shared" si="453"/>
        <v>#VALUE!</v>
      </c>
      <c r="T1328" s="8" t="e">
        <f t="shared" si="454"/>
        <v>#VALUE!</v>
      </c>
      <c r="U1328" s="8" t="e">
        <f t="shared" si="455"/>
        <v>#VALUE!</v>
      </c>
      <c r="V1328" s="8" t="e">
        <f t="shared" si="456"/>
        <v>#VALUE!</v>
      </c>
      <c r="W1328" s="8" t="e">
        <f t="shared" si="457"/>
        <v>#VALUE!</v>
      </c>
      <c r="X1328" s="11" t="e">
        <f t="shared" si="458"/>
        <v>#VALUE!</v>
      </c>
      <c r="Y1328" s="11" t="e">
        <f t="shared" si="459"/>
        <v>#VALUE!</v>
      </c>
      <c r="Z1328" s="11" t="e">
        <f t="shared" si="460"/>
        <v>#VALUE!</v>
      </c>
      <c r="AA1328" s="11" t="e">
        <f t="shared" si="461"/>
        <v>#VALUE!</v>
      </c>
      <c r="AB1328" s="11" t="e">
        <f t="shared" si="462"/>
        <v>#VALUE!</v>
      </c>
      <c r="AC1328" s="11" t="e">
        <f t="shared" si="463"/>
        <v>#VALUE!</v>
      </c>
      <c r="AD1328" s="11" t="e">
        <f t="shared" si="464"/>
        <v>#VALUE!</v>
      </c>
      <c r="AE1328" s="11" t="e">
        <f t="shared" si="465"/>
        <v>#VALUE!</v>
      </c>
      <c r="AF1328" s="11" t="e">
        <f t="shared" si="466"/>
        <v>#VALUE!</v>
      </c>
      <c r="AG1328" s="11" t="e">
        <f t="shared" si="467"/>
        <v>#VALUE!</v>
      </c>
      <c r="AH1328" s="11" t="e">
        <f t="shared" si="468"/>
        <v>#VALUE!</v>
      </c>
    </row>
    <row r="1329" spans="1:34">
      <c r="A1329" s="3">
        <v>74877</v>
      </c>
      <c r="B1329" s="4" t="s">
        <v>103</v>
      </c>
      <c r="C1329" s="4" t="s">
        <v>103</v>
      </c>
      <c r="D1329" s="4" t="s">
        <v>103</v>
      </c>
      <c r="E1329" s="4" t="s">
        <v>103</v>
      </c>
      <c r="F1329" s="9" t="s">
        <v>103</v>
      </c>
      <c r="G1329" s="11" t="s">
        <v>103</v>
      </c>
      <c r="H1329" s="9" t="s">
        <v>103</v>
      </c>
      <c r="I1329" s="9" t="s">
        <v>103</v>
      </c>
      <c r="J1329" s="9" t="s">
        <v>103</v>
      </c>
      <c r="K1329" s="9" t="s">
        <v>103</v>
      </c>
      <c r="L1329" s="9" t="s">
        <v>103</v>
      </c>
      <c r="M1329" s="7" t="e">
        <f t="shared" si="447"/>
        <v>#VALUE!</v>
      </c>
      <c r="N1329" s="8" t="e">
        <f t="shared" si="448"/>
        <v>#VALUE!</v>
      </c>
      <c r="O1329" s="8" t="e">
        <f t="shared" si="449"/>
        <v>#VALUE!</v>
      </c>
      <c r="P1329" s="8" t="e">
        <f t="shared" si="450"/>
        <v>#VALUE!</v>
      </c>
      <c r="Q1329" s="8" t="e">
        <f t="shared" si="451"/>
        <v>#VALUE!</v>
      </c>
      <c r="R1329" s="8" t="e">
        <f t="shared" si="452"/>
        <v>#VALUE!</v>
      </c>
      <c r="S1329" s="8" t="e">
        <f t="shared" si="453"/>
        <v>#VALUE!</v>
      </c>
      <c r="T1329" s="8" t="e">
        <f t="shared" si="454"/>
        <v>#VALUE!</v>
      </c>
      <c r="U1329" s="8" t="e">
        <f t="shared" si="455"/>
        <v>#VALUE!</v>
      </c>
      <c r="V1329" s="8" t="e">
        <f t="shared" si="456"/>
        <v>#VALUE!</v>
      </c>
      <c r="W1329" s="8" t="e">
        <f t="shared" si="457"/>
        <v>#VALUE!</v>
      </c>
      <c r="X1329" s="11" t="e">
        <f t="shared" si="458"/>
        <v>#VALUE!</v>
      </c>
      <c r="Y1329" s="11" t="e">
        <f t="shared" si="459"/>
        <v>#VALUE!</v>
      </c>
      <c r="Z1329" s="11" t="e">
        <f t="shared" si="460"/>
        <v>#VALUE!</v>
      </c>
      <c r="AA1329" s="11" t="e">
        <f t="shared" si="461"/>
        <v>#VALUE!</v>
      </c>
      <c r="AB1329" s="11" t="e">
        <f t="shared" si="462"/>
        <v>#VALUE!</v>
      </c>
      <c r="AC1329" s="11" t="e">
        <f t="shared" si="463"/>
        <v>#VALUE!</v>
      </c>
      <c r="AD1329" s="11" t="e">
        <f t="shared" si="464"/>
        <v>#VALUE!</v>
      </c>
      <c r="AE1329" s="11" t="e">
        <f t="shared" si="465"/>
        <v>#VALUE!</v>
      </c>
      <c r="AF1329" s="11" t="e">
        <f t="shared" si="466"/>
        <v>#VALUE!</v>
      </c>
      <c r="AG1329" s="11" t="e">
        <f t="shared" si="467"/>
        <v>#VALUE!</v>
      </c>
      <c r="AH1329" s="11" t="e">
        <f t="shared" si="468"/>
        <v>#VALUE!</v>
      </c>
    </row>
    <row r="1330" spans="1:34">
      <c r="A1330" s="3">
        <v>74908</v>
      </c>
      <c r="B1330" s="4" t="s">
        <v>103</v>
      </c>
      <c r="C1330" s="4" t="s">
        <v>103</v>
      </c>
      <c r="D1330" s="4" t="s">
        <v>103</v>
      </c>
      <c r="E1330" s="4" t="s">
        <v>103</v>
      </c>
      <c r="F1330" s="9" t="s">
        <v>103</v>
      </c>
      <c r="G1330" s="11" t="s">
        <v>103</v>
      </c>
      <c r="H1330" s="9" t="s">
        <v>103</v>
      </c>
      <c r="I1330" s="9" t="s">
        <v>103</v>
      </c>
      <c r="J1330" s="9" t="s">
        <v>103</v>
      </c>
      <c r="K1330" s="9" t="s">
        <v>103</v>
      </c>
      <c r="L1330" s="9" t="s">
        <v>103</v>
      </c>
      <c r="M1330" s="7" t="e">
        <f t="shared" ref="M1330:M1393" si="469">M1329*(1+B1330)</f>
        <v>#VALUE!</v>
      </c>
      <c r="N1330" s="8" t="e">
        <f t="shared" ref="N1330:N1393" si="470">N1329*(1+C1330)</f>
        <v>#VALUE!</v>
      </c>
      <c r="O1330" s="8" t="e">
        <f t="shared" ref="O1330:O1393" si="471">O1329*(1+D1330)</f>
        <v>#VALUE!</v>
      </c>
      <c r="P1330" s="8" t="e">
        <f t="shared" ref="P1330:P1393" si="472">P1329*(1+E1330)</f>
        <v>#VALUE!</v>
      </c>
      <c r="Q1330" s="8" t="e">
        <f t="shared" ref="Q1330:Q1393" si="473">Q1329*(1+F1330)</f>
        <v>#VALUE!</v>
      </c>
      <c r="R1330" s="8" t="e">
        <f t="shared" ref="R1330:R1393" si="474">R1329*(1+G1330)</f>
        <v>#VALUE!</v>
      </c>
      <c r="S1330" s="8" t="e">
        <f t="shared" ref="S1330:S1393" si="475">S1329*(1+H1330)</f>
        <v>#VALUE!</v>
      </c>
      <c r="T1330" s="8" t="e">
        <f t="shared" ref="T1330:T1393" si="476">T1329*(1+I1330)</f>
        <v>#VALUE!</v>
      </c>
      <c r="U1330" s="8" t="e">
        <f t="shared" ref="U1330:U1393" si="477">U1329*(1+J1330)</f>
        <v>#VALUE!</v>
      </c>
      <c r="V1330" s="8" t="e">
        <f t="shared" ref="V1330:V1393" si="478">V1329*(1+K1330)</f>
        <v>#VALUE!</v>
      </c>
      <c r="W1330" s="8" t="e">
        <f t="shared" ref="W1330:W1393" si="479">W1329*(1+L1330)</f>
        <v>#VALUE!</v>
      </c>
      <c r="X1330" s="11" t="e">
        <f t="shared" si="458"/>
        <v>#VALUE!</v>
      </c>
      <c r="Y1330" s="11" t="e">
        <f t="shared" si="459"/>
        <v>#VALUE!</v>
      </c>
      <c r="Z1330" s="11" t="e">
        <f t="shared" si="460"/>
        <v>#VALUE!</v>
      </c>
      <c r="AA1330" s="11" t="e">
        <f t="shared" si="461"/>
        <v>#VALUE!</v>
      </c>
      <c r="AB1330" s="11" t="e">
        <f t="shared" si="462"/>
        <v>#VALUE!</v>
      </c>
      <c r="AC1330" s="11" t="e">
        <f t="shared" si="463"/>
        <v>#VALUE!</v>
      </c>
      <c r="AD1330" s="11" t="e">
        <f t="shared" si="464"/>
        <v>#VALUE!</v>
      </c>
      <c r="AE1330" s="11" t="e">
        <f t="shared" si="465"/>
        <v>#VALUE!</v>
      </c>
      <c r="AF1330" s="11" t="e">
        <f t="shared" si="466"/>
        <v>#VALUE!</v>
      </c>
      <c r="AG1330" s="11" t="e">
        <f t="shared" si="467"/>
        <v>#VALUE!</v>
      </c>
      <c r="AH1330" s="11" t="e">
        <f t="shared" si="468"/>
        <v>#VALUE!</v>
      </c>
    </row>
    <row r="1331" spans="1:34">
      <c r="A1331" s="3">
        <v>74936</v>
      </c>
      <c r="B1331" s="4" t="s">
        <v>103</v>
      </c>
      <c r="C1331" s="4" t="s">
        <v>103</v>
      </c>
      <c r="D1331" s="4" t="s">
        <v>103</v>
      </c>
      <c r="E1331" s="4" t="s">
        <v>103</v>
      </c>
      <c r="F1331" s="9" t="s">
        <v>103</v>
      </c>
      <c r="G1331" s="11" t="s">
        <v>103</v>
      </c>
      <c r="H1331" s="9" t="s">
        <v>103</v>
      </c>
      <c r="I1331" s="9" t="s">
        <v>103</v>
      </c>
      <c r="J1331" s="9" t="s">
        <v>103</v>
      </c>
      <c r="K1331" s="9" t="s">
        <v>103</v>
      </c>
      <c r="L1331" s="9" t="s">
        <v>103</v>
      </c>
      <c r="M1331" s="7" t="e">
        <f t="shared" si="469"/>
        <v>#VALUE!</v>
      </c>
      <c r="N1331" s="8" t="e">
        <f t="shared" si="470"/>
        <v>#VALUE!</v>
      </c>
      <c r="O1331" s="8" t="e">
        <f t="shared" si="471"/>
        <v>#VALUE!</v>
      </c>
      <c r="P1331" s="8" t="e">
        <f t="shared" si="472"/>
        <v>#VALUE!</v>
      </c>
      <c r="Q1331" s="8" t="e">
        <f t="shared" si="473"/>
        <v>#VALUE!</v>
      </c>
      <c r="R1331" s="8" t="e">
        <f t="shared" si="474"/>
        <v>#VALUE!</v>
      </c>
      <c r="S1331" s="8" t="e">
        <f t="shared" si="475"/>
        <v>#VALUE!</v>
      </c>
      <c r="T1331" s="8" t="e">
        <f t="shared" si="476"/>
        <v>#VALUE!</v>
      </c>
      <c r="U1331" s="8" t="e">
        <f t="shared" si="477"/>
        <v>#VALUE!</v>
      </c>
      <c r="V1331" s="8" t="e">
        <f t="shared" si="478"/>
        <v>#VALUE!</v>
      </c>
      <c r="W1331" s="8" t="e">
        <f t="shared" si="479"/>
        <v>#VALUE!</v>
      </c>
      <c r="X1331" s="11" t="e">
        <f t="shared" si="458"/>
        <v>#VALUE!</v>
      </c>
      <c r="Y1331" s="11" t="e">
        <f t="shared" si="459"/>
        <v>#VALUE!</v>
      </c>
      <c r="Z1331" s="11" t="e">
        <f t="shared" si="460"/>
        <v>#VALUE!</v>
      </c>
      <c r="AA1331" s="11" t="e">
        <f t="shared" si="461"/>
        <v>#VALUE!</v>
      </c>
      <c r="AB1331" s="11" t="e">
        <f t="shared" si="462"/>
        <v>#VALUE!</v>
      </c>
      <c r="AC1331" s="11" t="e">
        <f t="shared" si="463"/>
        <v>#VALUE!</v>
      </c>
      <c r="AD1331" s="11" t="e">
        <f t="shared" si="464"/>
        <v>#VALUE!</v>
      </c>
      <c r="AE1331" s="11" t="e">
        <f t="shared" si="465"/>
        <v>#VALUE!</v>
      </c>
      <c r="AF1331" s="11" t="e">
        <f t="shared" si="466"/>
        <v>#VALUE!</v>
      </c>
      <c r="AG1331" s="11" t="e">
        <f t="shared" si="467"/>
        <v>#VALUE!</v>
      </c>
      <c r="AH1331" s="11" t="e">
        <f t="shared" si="468"/>
        <v>#VALUE!</v>
      </c>
    </row>
    <row r="1332" spans="1:34">
      <c r="A1332" s="3">
        <v>74967</v>
      </c>
      <c r="B1332" s="4" t="s">
        <v>103</v>
      </c>
      <c r="C1332" s="4" t="s">
        <v>103</v>
      </c>
      <c r="D1332" s="4" t="s">
        <v>103</v>
      </c>
      <c r="E1332" s="4" t="s">
        <v>103</v>
      </c>
      <c r="F1332" s="9" t="s">
        <v>103</v>
      </c>
      <c r="G1332" s="11" t="s">
        <v>103</v>
      </c>
      <c r="H1332" s="9" t="s">
        <v>103</v>
      </c>
      <c r="I1332" s="9" t="s">
        <v>103</v>
      </c>
      <c r="J1332" s="9" t="s">
        <v>103</v>
      </c>
      <c r="K1332" s="9" t="s">
        <v>103</v>
      </c>
      <c r="L1332" s="9" t="s">
        <v>103</v>
      </c>
      <c r="M1332" s="7" t="e">
        <f t="shared" si="469"/>
        <v>#VALUE!</v>
      </c>
      <c r="N1332" s="8" t="e">
        <f t="shared" si="470"/>
        <v>#VALUE!</v>
      </c>
      <c r="O1332" s="8" t="e">
        <f t="shared" si="471"/>
        <v>#VALUE!</v>
      </c>
      <c r="P1332" s="8" t="e">
        <f t="shared" si="472"/>
        <v>#VALUE!</v>
      </c>
      <c r="Q1332" s="8" t="e">
        <f t="shared" si="473"/>
        <v>#VALUE!</v>
      </c>
      <c r="R1332" s="8" t="e">
        <f t="shared" si="474"/>
        <v>#VALUE!</v>
      </c>
      <c r="S1332" s="8" t="e">
        <f t="shared" si="475"/>
        <v>#VALUE!</v>
      </c>
      <c r="T1332" s="8" t="e">
        <f t="shared" si="476"/>
        <v>#VALUE!</v>
      </c>
      <c r="U1332" s="8" t="e">
        <f t="shared" si="477"/>
        <v>#VALUE!</v>
      </c>
      <c r="V1332" s="8" t="e">
        <f t="shared" si="478"/>
        <v>#VALUE!</v>
      </c>
      <c r="W1332" s="8" t="e">
        <f t="shared" si="479"/>
        <v>#VALUE!</v>
      </c>
      <c r="X1332" s="11" t="e">
        <f t="shared" si="458"/>
        <v>#VALUE!</v>
      </c>
      <c r="Y1332" s="11" t="e">
        <f t="shared" si="459"/>
        <v>#VALUE!</v>
      </c>
      <c r="Z1332" s="11" t="e">
        <f t="shared" si="460"/>
        <v>#VALUE!</v>
      </c>
      <c r="AA1332" s="11" t="e">
        <f t="shared" si="461"/>
        <v>#VALUE!</v>
      </c>
      <c r="AB1332" s="11" t="e">
        <f t="shared" si="462"/>
        <v>#VALUE!</v>
      </c>
      <c r="AC1332" s="11" t="e">
        <f t="shared" si="463"/>
        <v>#VALUE!</v>
      </c>
      <c r="AD1332" s="11" t="e">
        <f t="shared" si="464"/>
        <v>#VALUE!</v>
      </c>
      <c r="AE1332" s="11" t="e">
        <f t="shared" si="465"/>
        <v>#VALUE!</v>
      </c>
      <c r="AF1332" s="11" t="e">
        <f t="shared" si="466"/>
        <v>#VALUE!</v>
      </c>
      <c r="AG1332" s="11" t="e">
        <f t="shared" si="467"/>
        <v>#VALUE!</v>
      </c>
      <c r="AH1332" s="11" t="e">
        <f t="shared" si="468"/>
        <v>#VALUE!</v>
      </c>
    </row>
    <row r="1333" spans="1:34">
      <c r="A1333" s="3">
        <v>74997</v>
      </c>
      <c r="B1333" s="4" t="s">
        <v>103</v>
      </c>
      <c r="C1333" s="4" t="s">
        <v>103</v>
      </c>
      <c r="D1333" s="4" t="s">
        <v>103</v>
      </c>
      <c r="E1333" s="4" t="s">
        <v>103</v>
      </c>
      <c r="F1333" s="9" t="s">
        <v>103</v>
      </c>
      <c r="G1333" s="11" t="s">
        <v>103</v>
      </c>
      <c r="H1333" s="9" t="s">
        <v>103</v>
      </c>
      <c r="I1333" s="9" t="s">
        <v>103</v>
      </c>
      <c r="J1333" s="9" t="s">
        <v>103</v>
      </c>
      <c r="K1333" s="9" t="s">
        <v>103</v>
      </c>
      <c r="L1333" s="9" t="s">
        <v>103</v>
      </c>
      <c r="M1333" s="7" t="e">
        <f t="shared" si="469"/>
        <v>#VALUE!</v>
      </c>
      <c r="N1333" s="8" t="e">
        <f t="shared" si="470"/>
        <v>#VALUE!</v>
      </c>
      <c r="O1333" s="8" t="e">
        <f t="shared" si="471"/>
        <v>#VALUE!</v>
      </c>
      <c r="P1333" s="8" t="e">
        <f t="shared" si="472"/>
        <v>#VALUE!</v>
      </c>
      <c r="Q1333" s="8" t="e">
        <f t="shared" si="473"/>
        <v>#VALUE!</v>
      </c>
      <c r="R1333" s="8" t="e">
        <f t="shared" si="474"/>
        <v>#VALUE!</v>
      </c>
      <c r="S1333" s="8" t="e">
        <f t="shared" si="475"/>
        <v>#VALUE!</v>
      </c>
      <c r="T1333" s="8" t="e">
        <f t="shared" si="476"/>
        <v>#VALUE!</v>
      </c>
      <c r="U1333" s="8" t="e">
        <f t="shared" si="477"/>
        <v>#VALUE!</v>
      </c>
      <c r="V1333" s="8" t="e">
        <f t="shared" si="478"/>
        <v>#VALUE!</v>
      </c>
      <c r="W1333" s="8" t="e">
        <f t="shared" si="479"/>
        <v>#VALUE!</v>
      </c>
      <c r="X1333" s="11" t="e">
        <f t="shared" si="458"/>
        <v>#VALUE!</v>
      </c>
      <c r="Y1333" s="11" t="e">
        <f t="shared" si="459"/>
        <v>#VALUE!</v>
      </c>
      <c r="Z1333" s="11" t="e">
        <f t="shared" si="460"/>
        <v>#VALUE!</v>
      </c>
      <c r="AA1333" s="11" t="e">
        <f t="shared" si="461"/>
        <v>#VALUE!</v>
      </c>
      <c r="AB1333" s="11" t="e">
        <f t="shared" si="462"/>
        <v>#VALUE!</v>
      </c>
      <c r="AC1333" s="11" t="e">
        <f t="shared" si="463"/>
        <v>#VALUE!</v>
      </c>
      <c r="AD1333" s="11" t="e">
        <f t="shared" si="464"/>
        <v>#VALUE!</v>
      </c>
      <c r="AE1333" s="11" t="e">
        <f t="shared" si="465"/>
        <v>#VALUE!</v>
      </c>
      <c r="AF1333" s="11" t="e">
        <f t="shared" si="466"/>
        <v>#VALUE!</v>
      </c>
      <c r="AG1333" s="11" t="e">
        <f t="shared" si="467"/>
        <v>#VALUE!</v>
      </c>
      <c r="AH1333" s="11" t="e">
        <f t="shared" si="468"/>
        <v>#VALUE!</v>
      </c>
    </row>
    <row r="1334" spans="1:34">
      <c r="A1334" s="3">
        <v>75028</v>
      </c>
      <c r="B1334" s="4" t="s">
        <v>103</v>
      </c>
      <c r="C1334" s="4" t="s">
        <v>103</v>
      </c>
      <c r="D1334" s="4" t="s">
        <v>103</v>
      </c>
      <c r="E1334" s="4" t="s">
        <v>103</v>
      </c>
      <c r="F1334" s="9" t="s">
        <v>103</v>
      </c>
      <c r="G1334" s="11" t="s">
        <v>103</v>
      </c>
      <c r="H1334" s="9" t="s">
        <v>103</v>
      </c>
      <c r="I1334" s="9" t="s">
        <v>103</v>
      </c>
      <c r="J1334" s="9" t="s">
        <v>103</v>
      </c>
      <c r="K1334" s="9" t="s">
        <v>103</v>
      </c>
      <c r="L1334" s="9" t="s">
        <v>103</v>
      </c>
      <c r="M1334" s="7" t="e">
        <f t="shared" si="469"/>
        <v>#VALUE!</v>
      </c>
      <c r="N1334" s="8" t="e">
        <f t="shared" si="470"/>
        <v>#VALUE!</v>
      </c>
      <c r="O1334" s="8" t="e">
        <f t="shared" si="471"/>
        <v>#VALUE!</v>
      </c>
      <c r="P1334" s="8" t="e">
        <f t="shared" si="472"/>
        <v>#VALUE!</v>
      </c>
      <c r="Q1334" s="8" t="e">
        <f t="shared" si="473"/>
        <v>#VALUE!</v>
      </c>
      <c r="R1334" s="8" t="e">
        <f t="shared" si="474"/>
        <v>#VALUE!</v>
      </c>
      <c r="S1334" s="8" t="e">
        <f t="shared" si="475"/>
        <v>#VALUE!</v>
      </c>
      <c r="T1334" s="8" t="e">
        <f t="shared" si="476"/>
        <v>#VALUE!</v>
      </c>
      <c r="U1334" s="8" t="e">
        <f t="shared" si="477"/>
        <v>#VALUE!</v>
      </c>
      <c r="V1334" s="8" t="e">
        <f t="shared" si="478"/>
        <v>#VALUE!</v>
      </c>
      <c r="W1334" s="8" t="e">
        <f t="shared" si="479"/>
        <v>#VALUE!</v>
      </c>
      <c r="X1334" s="11" t="e">
        <f t="shared" si="458"/>
        <v>#VALUE!</v>
      </c>
      <c r="Y1334" s="11" t="e">
        <f t="shared" si="459"/>
        <v>#VALUE!</v>
      </c>
      <c r="Z1334" s="11" t="e">
        <f t="shared" si="460"/>
        <v>#VALUE!</v>
      </c>
      <c r="AA1334" s="11" t="e">
        <f t="shared" si="461"/>
        <v>#VALUE!</v>
      </c>
      <c r="AB1334" s="11" t="e">
        <f t="shared" si="462"/>
        <v>#VALUE!</v>
      </c>
      <c r="AC1334" s="11" t="e">
        <f t="shared" si="463"/>
        <v>#VALUE!</v>
      </c>
      <c r="AD1334" s="11" t="e">
        <f t="shared" si="464"/>
        <v>#VALUE!</v>
      </c>
      <c r="AE1334" s="11" t="e">
        <f t="shared" si="465"/>
        <v>#VALUE!</v>
      </c>
      <c r="AF1334" s="11" t="e">
        <f t="shared" si="466"/>
        <v>#VALUE!</v>
      </c>
      <c r="AG1334" s="11" t="e">
        <f t="shared" si="467"/>
        <v>#VALUE!</v>
      </c>
      <c r="AH1334" s="11" t="e">
        <f t="shared" si="468"/>
        <v>#VALUE!</v>
      </c>
    </row>
    <row r="1335" spans="1:34">
      <c r="A1335" s="3">
        <v>75058</v>
      </c>
      <c r="B1335" s="4" t="s">
        <v>103</v>
      </c>
      <c r="C1335" s="4" t="s">
        <v>103</v>
      </c>
      <c r="D1335" s="4" t="s">
        <v>103</v>
      </c>
      <c r="E1335" s="4" t="s">
        <v>103</v>
      </c>
      <c r="F1335" s="9" t="s">
        <v>103</v>
      </c>
      <c r="G1335" s="11" t="s">
        <v>103</v>
      </c>
      <c r="H1335" s="9" t="s">
        <v>103</v>
      </c>
      <c r="I1335" s="9" t="s">
        <v>103</v>
      </c>
      <c r="J1335" s="9" t="s">
        <v>103</v>
      </c>
      <c r="K1335" s="9" t="s">
        <v>103</v>
      </c>
      <c r="L1335" s="9" t="s">
        <v>103</v>
      </c>
      <c r="M1335" s="7" t="e">
        <f t="shared" si="469"/>
        <v>#VALUE!</v>
      </c>
      <c r="N1335" s="8" t="e">
        <f t="shared" si="470"/>
        <v>#VALUE!</v>
      </c>
      <c r="O1335" s="8" t="e">
        <f t="shared" si="471"/>
        <v>#VALUE!</v>
      </c>
      <c r="P1335" s="8" t="e">
        <f t="shared" si="472"/>
        <v>#VALUE!</v>
      </c>
      <c r="Q1335" s="8" t="e">
        <f t="shared" si="473"/>
        <v>#VALUE!</v>
      </c>
      <c r="R1335" s="8" t="e">
        <f t="shared" si="474"/>
        <v>#VALUE!</v>
      </c>
      <c r="S1335" s="8" t="e">
        <f t="shared" si="475"/>
        <v>#VALUE!</v>
      </c>
      <c r="T1335" s="8" t="e">
        <f t="shared" si="476"/>
        <v>#VALUE!</v>
      </c>
      <c r="U1335" s="8" t="e">
        <f t="shared" si="477"/>
        <v>#VALUE!</v>
      </c>
      <c r="V1335" s="8" t="e">
        <f t="shared" si="478"/>
        <v>#VALUE!</v>
      </c>
      <c r="W1335" s="8" t="e">
        <f t="shared" si="479"/>
        <v>#VALUE!</v>
      </c>
      <c r="X1335" s="11" t="e">
        <f t="shared" si="458"/>
        <v>#VALUE!</v>
      </c>
      <c r="Y1335" s="11" t="e">
        <f t="shared" si="459"/>
        <v>#VALUE!</v>
      </c>
      <c r="Z1335" s="11" t="e">
        <f t="shared" si="460"/>
        <v>#VALUE!</v>
      </c>
      <c r="AA1335" s="11" t="e">
        <f t="shared" si="461"/>
        <v>#VALUE!</v>
      </c>
      <c r="AB1335" s="11" t="e">
        <f t="shared" si="462"/>
        <v>#VALUE!</v>
      </c>
      <c r="AC1335" s="11" t="e">
        <f t="shared" si="463"/>
        <v>#VALUE!</v>
      </c>
      <c r="AD1335" s="11" t="e">
        <f t="shared" si="464"/>
        <v>#VALUE!</v>
      </c>
      <c r="AE1335" s="11" t="e">
        <f t="shared" si="465"/>
        <v>#VALUE!</v>
      </c>
      <c r="AF1335" s="11" t="e">
        <f t="shared" si="466"/>
        <v>#VALUE!</v>
      </c>
      <c r="AG1335" s="11" t="e">
        <f t="shared" si="467"/>
        <v>#VALUE!</v>
      </c>
      <c r="AH1335" s="11" t="e">
        <f t="shared" si="468"/>
        <v>#VALUE!</v>
      </c>
    </row>
    <row r="1336" spans="1:34">
      <c r="A1336" s="3">
        <v>75089</v>
      </c>
      <c r="B1336" s="4" t="s">
        <v>103</v>
      </c>
      <c r="C1336" s="4" t="s">
        <v>103</v>
      </c>
      <c r="D1336" s="4" t="s">
        <v>103</v>
      </c>
      <c r="E1336" s="4" t="s">
        <v>103</v>
      </c>
      <c r="F1336" s="9" t="s">
        <v>103</v>
      </c>
      <c r="G1336" s="11" t="s">
        <v>103</v>
      </c>
      <c r="H1336" s="9" t="s">
        <v>103</v>
      </c>
      <c r="I1336" s="9" t="s">
        <v>103</v>
      </c>
      <c r="J1336" s="9" t="s">
        <v>103</v>
      </c>
      <c r="K1336" s="9" t="s">
        <v>103</v>
      </c>
      <c r="L1336" s="9" t="s">
        <v>103</v>
      </c>
      <c r="M1336" s="7" t="e">
        <f t="shared" si="469"/>
        <v>#VALUE!</v>
      </c>
      <c r="N1336" s="8" t="e">
        <f t="shared" si="470"/>
        <v>#VALUE!</v>
      </c>
      <c r="O1336" s="8" t="e">
        <f t="shared" si="471"/>
        <v>#VALUE!</v>
      </c>
      <c r="P1336" s="8" t="e">
        <f t="shared" si="472"/>
        <v>#VALUE!</v>
      </c>
      <c r="Q1336" s="8" t="e">
        <f t="shared" si="473"/>
        <v>#VALUE!</v>
      </c>
      <c r="R1336" s="8" t="e">
        <f t="shared" si="474"/>
        <v>#VALUE!</v>
      </c>
      <c r="S1336" s="8" t="e">
        <f t="shared" si="475"/>
        <v>#VALUE!</v>
      </c>
      <c r="T1336" s="8" t="e">
        <f t="shared" si="476"/>
        <v>#VALUE!</v>
      </c>
      <c r="U1336" s="8" t="e">
        <f t="shared" si="477"/>
        <v>#VALUE!</v>
      </c>
      <c r="V1336" s="8" t="e">
        <f t="shared" si="478"/>
        <v>#VALUE!</v>
      </c>
      <c r="W1336" s="8" t="e">
        <f t="shared" si="479"/>
        <v>#VALUE!</v>
      </c>
      <c r="X1336" s="11" t="e">
        <f t="shared" si="458"/>
        <v>#VALUE!</v>
      </c>
      <c r="Y1336" s="11" t="e">
        <f t="shared" si="459"/>
        <v>#VALUE!</v>
      </c>
      <c r="Z1336" s="11" t="e">
        <f t="shared" si="460"/>
        <v>#VALUE!</v>
      </c>
      <c r="AA1336" s="11" t="e">
        <f t="shared" si="461"/>
        <v>#VALUE!</v>
      </c>
      <c r="AB1336" s="11" t="e">
        <f t="shared" si="462"/>
        <v>#VALUE!</v>
      </c>
      <c r="AC1336" s="11" t="e">
        <f t="shared" si="463"/>
        <v>#VALUE!</v>
      </c>
      <c r="AD1336" s="11" t="e">
        <f t="shared" si="464"/>
        <v>#VALUE!</v>
      </c>
      <c r="AE1336" s="11" t="e">
        <f t="shared" si="465"/>
        <v>#VALUE!</v>
      </c>
      <c r="AF1336" s="11" t="e">
        <f t="shared" si="466"/>
        <v>#VALUE!</v>
      </c>
      <c r="AG1336" s="11" t="e">
        <f t="shared" si="467"/>
        <v>#VALUE!</v>
      </c>
      <c r="AH1336" s="11" t="e">
        <f t="shared" si="468"/>
        <v>#VALUE!</v>
      </c>
    </row>
    <row r="1337" spans="1:34">
      <c r="A1337" s="3">
        <v>75120</v>
      </c>
      <c r="B1337" s="4" t="s">
        <v>103</v>
      </c>
      <c r="C1337" s="4" t="s">
        <v>103</v>
      </c>
      <c r="D1337" s="4" t="s">
        <v>103</v>
      </c>
      <c r="E1337" s="4" t="s">
        <v>103</v>
      </c>
      <c r="F1337" s="9" t="s">
        <v>103</v>
      </c>
      <c r="G1337" s="11" t="s">
        <v>103</v>
      </c>
      <c r="H1337" s="9" t="s">
        <v>103</v>
      </c>
      <c r="I1337" s="9" t="s">
        <v>103</v>
      </c>
      <c r="J1337" s="9" t="s">
        <v>103</v>
      </c>
      <c r="K1337" s="9" t="s">
        <v>103</v>
      </c>
      <c r="L1337" s="9" t="s">
        <v>103</v>
      </c>
      <c r="M1337" s="7" t="e">
        <f t="shared" si="469"/>
        <v>#VALUE!</v>
      </c>
      <c r="N1337" s="8" t="e">
        <f t="shared" si="470"/>
        <v>#VALUE!</v>
      </c>
      <c r="O1337" s="8" t="e">
        <f t="shared" si="471"/>
        <v>#VALUE!</v>
      </c>
      <c r="P1337" s="8" t="e">
        <f t="shared" si="472"/>
        <v>#VALUE!</v>
      </c>
      <c r="Q1337" s="8" t="e">
        <f t="shared" si="473"/>
        <v>#VALUE!</v>
      </c>
      <c r="R1337" s="8" t="e">
        <f t="shared" si="474"/>
        <v>#VALUE!</v>
      </c>
      <c r="S1337" s="8" t="e">
        <f t="shared" si="475"/>
        <v>#VALUE!</v>
      </c>
      <c r="T1337" s="8" t="e">
        <f t="shared" si="476"/>
        <v>#VALUE!</v>
      </c>
      <c r="U1337" s="8" t="e">
        <f t="shared" si="477"/>
        <v>#VALUE!</v>
      </c>
      <c r="V1337" s="8" t="e">
        <f t="shared" si="478"/>
        <v>#VALUE!</v>
      </c>
      <c r="W1337" s="8" t="e">
        <f t="shared" si="479"/>
        <v>#VALUE!</v>
      </c>
      <c r="X1337" s="11" t="e">
        <f t="shared" si="458"/>
        <v>#VALUE!</v>
      </c>
      <c r="Y1337" s="11" t="e">
        <f t="shared" si="459"/>
        <v>#VALUE!</v>
      </c>
      <c r="Z1337" s="11" t="e">
        <f t="shared" si="460"/>
        <v>#VALUE!</v>
      </c>
      <c r="AA1337" s="11" t="e">
        <f t="shared" si="461"/>
        <v>#VALUE!</v>
      </c>
      <c r="AB1337" s="11" t="e">
        <f t="shared" si="462"/>
        <v>#VALUE!</v>
      </c>
      <c r="AC1337" s="11" t="e">
        <f t="shared" si="463"/>
        <v>#VALUE!</v>
      </c>
      <c r="AD1337" s="11" t="e">
        <f t="shared" si="464"/>
        <v>#VALUE!</v>
      </c>
      <c r="AE1337" s="11" t="e">
        <f t="shared" si="465"/>
        <v>#VALUE!</v>
      </c>
      <c r="AF1337" s="11" t="e">
        <f t="shared" si="466"/>
        <v>#VALUE!</v>
      </c>
      <c r="AG1337" s="11" t="e">
        <f t="shared" si="467"/>
        <v>#VALUE!</v>
      </c>
      <c r="AH1337" s="11" t="e">
        <f t="shared" si="468"/>
        <v>#VALUE!</v>
      </c>
    </row>
    <row r="1338" spans="1:34">
      <c r="A1338" s="3">
        <v>75150</v>
      </c>
      <c r="B1338" s="4" t="s">
        <v>103</v>
      </c>
      <c r="C1338" s="4" t="s">
        <v>103</v>
      </c>
      <c r="D1338" s="4" t="s">
        <v>103</v>
      </c>
      <c r="E1338" s="4" t="s">
        <v>103</v>
      </c>
      <c r="F1338" s="9" t="s">
        <v>103</v>
      </c>
      <c r="G1338" s="11" t="s">
        <v>103</v>
      </c>
      <c r="H1338" s="9" t="s">
        <v>103</v>
      </c>
      <c r="I1338" s="9" t="s">
        <v>103</v>
      </c>
      <c r="J1338" s="9" t="s">
        <v>103</v>
      </c>
      <c r="K1338" s="9" t="s">
        <v>103</v>
      </c>
      <c r="L1338" s="9" t="s">
        <v>103</v>
      </c>
      <c r="M1338" s="7" t="e">
        <f t="shared" si="469"/>
        <v>#VALUE!</v>
      </c>
      <c r="N1338" s="8" t="e">
        <f t="shared" si="470"/>
        <v>#VALUE!</v>
      </c>
      <c r="O1338" s="8" t="e">
        <f t="shared" si="471"/>
        <v>#VALUE!</v>
      </c>
      <c r="P1338" s="8" t="e">
        <f t="shared" si="472"/>
        <v>#VALUE!</v>
      </c>
      <c r="Q1338" s="8" t="e">
        <f t="shared" si="473"/>
        <v>#VALUE!</v>
      </c>
      <c r="R1338" s="8" t="e">
        <f t="shared" si="474"/>
        <v>#VALUE!</v>
      </c>
      <c r="S1338" s="8" t="e">
        <f t="shared" si="475"/>
        <v>#VALUE!</v>
      </c>
      <c r="T1338" s="8" t="e">
        <f t="shared" si="476"/>
        <v>#VALUE!</v>
      </c>
      <c r="U1338" s="8" t="e">
        <f t="shared" si="477"/>
        <v>#VALUE!</v>
      </c>
      <c r="V1338" s="8" t="e">
        <f t="shared" si="478"/>
        <v>#VALUE!</v>
      </c>
      <c r="W1338" s="8" t="e">
        <f t="shared" si="479"/>
        <v>#VALUE!</v>
      </c>
      <c r="X1338" s="11" t="e">
        <f t="shared" si="458"/>
        <v>#VALUE!</v>
      </c>
      <c r="Y1338" s="11" t="e">
        <f t="shared" si="459"/>
        <v>#VALUE!</v>
      </c>
      <c r="Z1338" s="11" t="e">
        <f t="shared" si="460"/>
        <v>#VALUE!</v>
      </c>
      <c r="AA1338" s="11" t="e">
        <f t="shared" si="461"/>
        <v>#VALUE!</v>
      </c>
      <c r="AB1338" s="11" t="e">
        <f t="shared" si="462"/>
        <v>#VALUE!</v>
      </c>
      <c r="AC1338" s="11" t="e">
        <f t="shared" si="463"/>
        <v>#VALUE!</v>
      </c>
      <c r="AD1338" s="11" t="e">
        <f t="shared" si="464"/>
        <v>#VALUE!</v>
      </c>
      <c r="AE1338" s="11" t="e">
        <f t="shared" si="465"/>
        <v>#VALUE!</v>
      </c>
      <c r="AF1338" s="11" t="e">
        <f t="shared" si="466"/>
        <v>#VALUE!</v>
      </c>
      <c r="AG1338" s="11" t="e">
        <f t="shared" si="467"/>
        <v>#VALUE!</v>
      </c>
      <c r="AH1338" s="11" t="e">
        <f t="shared" si="468"/>
        <v>#VALUE!</v>
      </c>
    </row>
    <row r="1339" spans="1:34">
      <c r="A1339" s="3">
        <v>75181</v>
      </c>
      <c r="B1339" s="4" t="s">
        <v>103</v>
      </c>
      <c r="C1339" s="4" t="s">
        <v>103</v>
      </c>
      <c r="D1339" s="4" t="s">
        <v>103</v>
      </c>
      <c r="E1339" s="4" t="s">
        <v>103</v>
      </c>
      <c r="F1339" s="9" t="s">
        <v>103</v>
      </c>
      <c r="G1339" s="11" t="s">
        <v>103</v>
      </c>
      <c r="H1339" s="9" t="s">
        <v>103</v>
      </c>
      <c r="I1339" s="9" t="s">
        <v>103</v>
      </c>
      <c r="J1339" s="9" t="s">
        <v>103</v>
      </c>
      <c r="K1339" s="9" t="s">
        <v>103</v>
      </c>
      <c r="L1339" s="9" t="s">
        <v>103</v>
      </c>
      <c r="M1339" s="7" t="e">
        <f t="shared" si="469"/>
        <v>#VALUE!</v>
      </c>
      <c r="N1339" s="8" t="e">
        <f t="shared" si="470"/>
        <v>#VALUE!</v>
      </c>
      <c r="O1339" s="8" t="e">
        <f t="shared" si="471"/>
        <v>#VALUE!</v>
      </c>
      <c r="P1339" s="8" t="e">
        <f t="shared" si="472"/>
        <v>#VALUE!</v>
      </c>
      <c r="Q1339" s="8" t="e">
        <f t="shared" si="473"/>
        <v>#VALUE!</v>
      </c>
      <c r="R1339" s="8" t="e">
        <f t="shared" si="474"/>
        <v>#VALUE!</v>
      </c>
      <c r="S1339" s="8" t="e">
        <f t="shared" si="475"/>
        <v>#VALUE!</v>
      </c>
      <c r="T1339" s="8" t="e">
        <f t="shared" si="476"/>
        <v>#VALUE!</v>
      </c>
      <c r="U1339" s="8" t="e">
        <f t="shared" si="477"/>
        <v>#VALUE!</v>
      </c>
      <c r="V1339" s="8" t="e">
        <f t="shared" si="478"/>
        <v>#VALUE!</v>
      </c>
      <c r="W1339" s="8" t="e">
        <f t="shared" si="479"/>
        <v>#VALUE!</v>
      </c>
      <c r="X1339" s="11" t="e">
        <f t="shared" si="458"/>
        <v>#VALUE!</v>
      </c>
      <c r="Y1339" s="11" t="e">
        <f t="shared" si="459"/>
        <v>#VALUE!</v>
      </c>
      <c r="Z1339" s="11" t="e">
        <f t="shared" si="460"/>
        <v>#VALUE!</v>
      </c>
      <c r="AA1339" s="11" t="e">
        <f t="shared" si="461"/>
        <v>#VALUE!</v>
      </c>
      <c r="AB1339" s="11" t="e">
        <f t="shared" si="462"/>
        <v>#VALUE!</v>
      </c>
      <c r="AC1339" s="11" t="e">
        <f t="shared" si="463"/>
        <v>#VALUE!</v>
      </c>
      <c r="AD1339" s="11" t="e">
        <f t="shared" si="464"/>
        <v>#VALUE!</v>
      </c>
      <c r="AE1339" s="11" t="e">
        <f t="shared" si="465"/>
        <v>#VALUE!</v>
      </c>
      <c r="AF1339" s="11" t="e">
        <f t="shared" si="466"/>
        <v>#VALUE!</v>
      </c>
      <c r="AG1339" s="11" t="e">
        <f t="shared" si="467"/>
        <v>#VALUE!</v>
      </c>
      <c r="AH1339" s="11" t="e">
        <f t="shared" si="468"/>
        <v>#VALUE!</v>
      </c>
    </row>
    <row r="1340" spans="1:34">
      <c r="A1340" s="3">
        <v>75211</v>
      </c>
      <c r="B1340" s="4" t="s">
        <v>103</v>
      </c>
      <c r="C1340" s="4" t="s">
        <v>103</v>
      </c>
      <c r="D1340" s="4" t="s">
        <v>103</v>
      </c>
      <c r="E1340" s="4" t="s">
        <v>103</v>
      </c>
      <c r="F1340" s="9" t="s">
        <v>103</v>
      </c>
      <c r="G1340" s="11" t="s">
        <v>103</v>
      </c>
      <c r="H1340" s="9" t="s">
        <v>103</v>
      </c>
      <c r="I1340" s="9" t="s">
        <v>103</v>
      </c>
      <c r="J1340" s="9" t="s">
        <v>103</v>
      </c>
      <c r="K1340" s="9" t="s">
        <v>103</v>
      </c>
      <c r="L1340" s="9" t="s">
        <v>103</v>
      </c>
      <c r="M1340" s="7" t="e">
        <f t="shared" si="469"/>
        <v>#VALUE!</v>
      </c>
      <c r="N1340" s="8" t="e">
        <f t="shared" si="470"/>
        <v>#VALUE!</v>
      </c>
      <c r="O1340" s="8" t="e">
        <f t="shared" si="471"/>
        <v>#VALUE!</v>
      </c>
      <c r="P1340" s="8" t="e">
        <f t="shared" si="472"/>
        <v>#VALUE!</v>
      </c>
      <c r="Q1340" s="8" t="e">
        <f t="shared" si="473"/>
        <v>#VALUE!</v>
      </c>
      <c r="R1340" s="8" t="e">
        <f t="shared" si="474"/>
        <v>#VALUE!</v>
      </c>
      <c r="S1340" s="8" t="e">
        <f t="shared" si="475"/>
        <v>#VALUE!</v>
      </c>
      <c r="T1340" s="8" t="e">
        <f t="shared" si="476"/>
        <v>#VALUE!</v>
      </c>
      <c r="U1340" s="8" t="e">
        <f t="shared" si="477"/>
        <v>#VALUE!</v>
      </c>
      <c r="V1340" s="8" t="e">
        <f t="shared" si="478"/>
        <v>#VALUE!</v>
      </c>
      <c r="W1340" s="8" t="e">
        <f t="shared" si="479"/>
        <v>#VALUE!</v>
      </c>
      <c r="X1340" s="11" t="e">
        <f t="shared" si="458"/>
        <v>#VALUE!</v>
      </c>
      <c r="Y1340" s="11" t="e">
        <f t="shared" si="459"/>
        <v>#VALUE!</v>
      </c>
      <c r="Z1340" s="11" t="e">
        <f t="shared" si="460"/>
        <v>#VALUE!</v>
      </c>
      <c r="AA1340" s="11" t="e">
        <f t="shared" si="461"/>
        <v>#VALUE!</v>
      </c>
      <c r="AB1340" s="11" t="e">
        <f t="shared" si="462"/>
        <v>#VALUE!</v>
      </c>
      <c r="AC1340" s="11" t="e">
        <f t="shared" si="463"/>
        <v>#VALUE!</v>
      </c>
      <c r="AD1340" s="11" t="e">
        <f t="shared" si="464"/>
        <v>#VALUE!</v>
      </c>
      <c r="AE1340" s="11" t="e">
        <f t="shared" si="465"/>
        <v>#VALUE!</v>
      </c>
      <c r="AF1340" s="11" t="e">
        <f t="shared" si="466"/>
        <v>#VALUE!</v>
      </c>
      <c r="AG1340" s="11" t="e">
        <f t="shared" si="467"/>
        <v>#VALUE!</v>
      </c>
      <c r="AH1340" s="11" t="e">
        <f t="shared" si="468"/>
        <v>#VALUE!</v>
      </c>
    </row>
    <row r="1341" spans="1:34">
      <c r="A1341" s="3">
        <v>75242</v>
      </c>
      <c r="B1341" s="4" t="s">
        <v>103</v>
      </c>
      <c r="C1341" s="4" t="s">
        <v>103</v>
      </c>
      <c r="D1341" s="4" t="s">
        <v>103</v>
      </c>
      <c r="E1341" s="4" t="s">
        <v>103</v>
      </c>
      <c r="F1341" s="9" t="s">
        <v>103</v>
      </c>
      <c r="G1341" s="11" t="s">
        <v>103</v>
      </c>
      <c r="H1341" s="9" t="s">
        <v>103</v>
      </c>
      <c r="I1341" s="9" t="s">
        <v>103</v>
      </c>
      <c r="J1341" s="9" t="s">
        <v>103</v>
      </c>
      <c r="K1341" s="9" t="s">
        <v>103</v>
      </c>
      <c r="L1341" s="9" t="s">
        <v>103</v>
      </c>
      <c r="M1341" s="7" t="e">
        <f t="shared" si="469"/>
        <v>#VALUE!</v>
      </c>
      <c r="N1341" s="8" t="e">
        <f t="shared" si="470"/>
        <v>#VALUE!</v>
      </c>
      <c r="O1341" s="8" t="e">
        <f t="shared" si="471"/>
        <v>#VALUE!</v>
      </c>
      <c r="P1341" s="8" t="e">
        <f t="shared" si="472"/>
        <v>#VALUE!</v>
      </c>
      <c r="Q1341" s="8" t="e">
        <f t="shared" si="473"/>
        <v>#VALUE!</v>
      </c>
      <c r="R1341" s="8" t="e">
        <f t="shared" si="474"/>
        <v>#VALUE!</v>
      </c>
      <c r="S1341" s="8" t="e">
        <f t="shared" si="475"/>
        <v>#VALUE!</v>
      </c>
      <c r="T1341" s="8" t="e">
        <f t="shared" si="476"/>
        <v>#VALUE!</v>
      </c>
      <c r="U1341" s="8" t="e">
        <f t="shared" si="477"/>
        <v>#VALUE!</v>
      </c>
      <c r="V1341" s="8" t="e">
        <f t="shared" si="478"/>
        <v>#VALUE!</v>
      </c>
      <c r="W1341" s="8" t="e">
        <f t="shared" si="479"/>
        <v>#VALUE!</v>
      </c>
      <c r="X1341" s="11" t="e">
        <f t="shared" si="458"/>
        <v>#VALUE!</v>
      </c>
      <c r="Y1341" s="11" t="e">
        <f t="shared" si="459"/>
        <v>#VALUE!</v>
      </c>
      <c r="Z1341" s="11" t="e">
        <f t="shared" si="460"/>
        <v>#VALUE!</v>
      </c>
      <c r="AA1341" s="11" t="e">
        <f t="shared" si="461"/>
        <v>#VALUE!</v>
      </c>
      <c r="AB1341" s="11" t="e">
        <f t="shared" si="462"/>
        <v>#VALUE!</v>
      </c>
      <c r="AC1341" s="11" t="e">
        <f t="shared" si="463"/>
        <v>#VALUE!</v>
      </c>
      <c r="AD1341" s="11" t="e">
        <f t="shared" si="464"/>
        <v>#VALUE!</v>
      </c>
      <c r="AE1341" s="11" t="e">
        <f t="shared" si="465"/>
        <v>#VALUE!</v>
      </c>
      <c r="AF1341" s="11" t="e">
        <f t="shared" si="466"/>
        <v>#VALUE!</v>
      </c>
      <c r="AG1341" s="11" t="e">
        <f t="shared" si="467"/>
        <v>#VALUE!</v>
      </c>
      <c r="AH1341" s="11" t="e">
        <f t="shared" si="468"/>
        <v>#VALUE!</v>
      </c>
    </row>
    <row r="1342" spans="1:34">
      <c r="A1342" s="3">
        <v>75273</v>
      </c>
      <c r="B1342" s="4" t="s">
        <v>103</v>
      </c>
      <c r="C1342" s="4" t="s">
        <v>103</v>
      </c>
      <c r="D1342" s="4" t="s">
        <v>103</v>
      </c>
      <c r="E1342" s="4" t="s">
        <v>103</v>
      </c>
      <c r="F1342" s="9" t="s">
        <v>103</v>
      </c>
      <c r="G1342" s="11" t="s">
        <v>103</v>
      </c>
      <c r="H1342" s="9" t="s">
        <v>103</v>
      </c>
      <c r="I1342" s="9" t="s">
        <v>103</v>
      </c>
      <c r="J1342" s="9" t="s">
        <v>103</v>
      </c>
      <c r="K1342" s="9" t="s">
        <v>103</v>
      </c>
      <c r="L1342" s="9" t="s">
        <v>103</v>
      </c>
      <c r="M1342" s="7" t="e">
        <f t="shared" si="469"/>
        <v>#VALUE!</v>
      </c>
      <c r="N1342" s="8" t="e">
        <f t="shared" si="470"/>
        <v>#VALUE!</v>
      </c>
      <c r="O1342" s="8" t="e">
        <f t="shared" si="471"/>
        <v>#VALUE!</v>
      </c>
      <c r="P1342" s="8" t="e">
        <f t="shared" si="472"/>
        <v>#VALUE!</v>
      </c>
      <c r="Q1342" s="8" t="e">
        <f t="shared" si="473"/>
        <v>#VALUE!</v>
      </c>
      <c r="R1342" s="8" t="e">
        <f t="shared" si="474"/>
        <v>#VALUE!</v>
      </c>
      <c r="S1342" s="8" t="e">
        <f t="shared" si="475"/>
        <v>#VALUE!</v>
      </c>
      <c r="T1342" s="8" t="e">
        <f t="shared" si="476"/>
        <v>#VALUE!</v>
      </c>
      <c r="U1342" s="8" t="e">
        <f t="shared" si="477"/>
        <v>#VALUE!</v>
      </c>
      <c r="V1342" s="8" t="e">
        <f t="shared" si="478"/>
        <v>#VALUE!</v>
      </c>
      <c r="W1342" s="8" t="e">
        <f t="shared" si="479"/>
        <v>#VALUE!</v>
      </c>
      <c r="X1342" s="11" t="e">
        <f t="shared" si="458"/>
        <v>#VALUE!</v>
      </c>
      <c r="Y1342" s="11" t="e">
        <f t="shared" si="459"/>
        <v>#VALUE!</v>
      </c>
      <c r="Z1342" s="11" t="e">
        <f t="shared" si="460"/>
        <v>#VALUE!</v>
      </c>
      <c r="AA1342" s="11" t="e">
        <f t="shared" si="461"/>
        <v>#VALUE!</v>
      </c>
      <c r="AB1342" s="11" t="e">
        <f t="shared" si="462"/>
        <v>#VALUE!</v>
      </c>
      <c r="AC1342" s="11" t="e">
        <f t="shared" si="463"/>
        <v>#VALUE!</v>
      </c>
      <c r="AD1342" s="11" t="e">
        <f t="shared" si="464"/>
        <v>#VALUE!</v>
      </c>
      <c r="AE1342" s="11" t="e">
        <f t="shared" si="465"/>
        <v>#VALUE!</v>
      </c>
      <c r="AF1342" s="11" t="e">
        <f t="shared" si="466"/>
        <v>#VALUE!</v>
      </c>
      <c r="AG1342" s="11" t="e">
        <f t="shared" si="467"/>
        <v>#VALUE!</v>
      </c>
      <c r="AH1342" s="11" t="e">
        <f t="shared" si="468"/>
        <v>#VALUE!</v>
      </c>
    </row>
    <row r="1343" spans="1:34">
      <c r="A1343" s="3">
        <v>75301</v>
      </c>
      <c r="B1343" s="4" t="s">
        <v>103</v>
      </c>
      <c r="C1343" s="4" t="s">
        <v>103</v>
      </c>
      <c r="D1343" s="4" t="s">
        <v>103</v>
      </c>
      <c r="E1343" s="4" t="s">
        <v>103</v>
      </c>
      <c r="F1343" s="9" t="s">
        <v>103</v>
      </c>
      <c r="G1343" s="11" t="s">
        <v>103</v>
      </c>
      <c r="H1343" s="9" t="s">
        <v>103</v>
      </c>
      <c r="I1343" s="9" t="s">
        <v>103</v>
      </c>
      <c r="J1343" s="9" t="s">
        <v>103</v>
      </c>
      <c r="K1343" s="9" t="s">
        <v>103</v>
      </c>
      <c r="L1343" s="9" t="s">
        <v>103</v>
      </c>
      <c r="M1343" s="7" t="e">
        <f t="shared" si="469"/>
        <v>#VALUE!</v>
      </c>
      <c r="N1343" s="8" t="e">
        <f t="shared" si="470"/>
        <v>#VALUE!</v>
      </c>
      <c r="O1343" s="8" t="e">
        <f t="shared" si="471"/>
        <v>#VALUE!</v>
      </c>
      <c r="P1343" s="8" t="e">
        <f t="shared" si="472"/>
        <v>#VALUE!</v>
      </c>
      <c r="Q1343" s="8" t="e">
        <f t="shared" si="473"/>
        <v>#VALUE!</v>
      </c>
      <c r="R1343" s="8" t="e">
        <f t="shared" si="474"/>
        <v>#VALUE!</v>
      </c>
      <c r="S1343" s="8" t="e">
        <f t="shared" si="475"/>
        <v>#VALUE!</v>
      </c>
      <c r="T1343" s="8" t="e">
        <f t="shared" si="476"/>
        <v>#VALUE!</v>
      </c>
      <c r="U1343" s="8" t="e">
        <f t="shared" si="477"/>
        <v>#VALUE!</v>
      </c>
      <c r="V1343" s="8" t="e">
        <f t="shared" si="478"/>
        <v>#VALUE!</v>
      </c>
      <c r="W1343" s="8" t="e">
        <f t="shared" si="479"/>
        <v>#VALUE!</v>
      </c>
      <c r="X1343" s="11" t="e">
        <f t="shared" si="458"/>
        <v>#VALUE!</v>
      </c>
      <c r="Y1343" s="11" t="e">
        <f t="shared" si="459"/>
        <v>#VALUE!</v>
      </c>
      <c r="Z1343" s="11" t="e">
        <f t="shared" si="460"/>
        <v>#VALUE!</v>
      </c>
      <c r="AA1343" s="11" t="e">
        <f t="shared" si="461"/>
        <v>#VALUE!</v>
      </c>
      <c r="AB1343" s="11" t="e">
        <f t="shared" si="462"/>
        <v>#VALUE!</v>
      </c>
      <c r="AC1343" s="11" t="e">
        <f t="shared" si="463"/>
        <v>#VALUE!</v>
      </c>
      <c r="AD1343" s="11" t="e">
        <f t="shared" si="464"/>
        <v>#VALUE!</v>
      </c>
      <c r="AE1343" s="11" t="e">
        <f t="shared" si="465"/>
        <v>#VALUE!</v>
      </c>
      <c r="AF1343" s="11" t="e">
        <f t="shared" si="466"/>
        <v>#VALUE!</v>
      </c>
      <c r="AG1343" s="11" t="e">
        <f t="shared" si="467"/>
        <v>#VALUE!</v>
      </c>
      <c r="AH1343" s="11" t="e">
        <f t="shared" si="468"/>
        <v>#VALUE!</v>
      </c>
    </row>
    <row r="1344" spans="1:34">
      <c r="A1344" s="3">
        <v>75332</v>
      </c>
      <c r="B1344" s="4" t="s">
        <v>103</v>
      </c>
      <c r="C1344" s="4" t="s">
        <v>103</v>
      </c>
      <c r="D1344" s="4" t="s">
        <v>103</v>
      </c>
      <c r="E1344" s="4" t="s">
        <v>103</v>
      </c>
      <c r="F1344" s="9" t="s">
        <v>103</v>
      </c>
      <c r="G1344" s="11" t="s">
        <v>103</v>
      </c>
      <c r="H1344" s="9" t="s">
        <v>103</v>
      </c>
      <c r="I1344" s="9" t="s">
        <v>103</v>
      </c>
      <c r="J1344" s="9" t="s">
        <v>103</v>
      </c>
      <c r="K1344" s="9" t="s">
        <v>103</v>
      </c>
      <c r="L1344" s="9" t="s">
        <v>103</v>
      </c>
      <c r="M1344" s="7" t="e">
        <f t="shared" si="469"/>
        <v>#VALUE!</v>
      </c>
      <c r="N1344" s="8" t="e">
        <f t="shared" si="470"/>
        <v>#VALUE!</v>
      </c>
      <c r="O1344" s="8" t="e">
        <f t="shared" si="471"/>
        <v>#VALUE!</v>
      </c>
      <c r="P1344" s="8" t="e">
        <f t="shared" si="472"/>
        <v>#VALUE!</v>
      </c>
      <c r="Q1344" s="8" t="e">
        <f t="shared" si="473"/>
        <v>#VALUE!</v>
      </c>
      <c r="R1344" s="8" t="e">
        <f t="shared" si="474"/>
        <v>#VALUE!</v>
      </c>
      <c r="S1344" s="8" t="e">
        <f t="shared" si="475"/>
        <v>#VALUE!</v>
      </c>
      <c r="T1344" s="8" t="e">
        <f t="shared" si="476"/>
        <v>#VALUE!</v>
      </c>
      <c r="U1344" s="8" t="e">
        <f t="shared" si="477"/>
        <v>#VALUE!</v>
      </c>
      <c r="V1344" s="8" t="e">
        <f t="shared" si="478"/>
        <v>#VALUE!</v>
      </c>
      <c r="W1344" s="8" t="e">
        <f t="shared" si="479"/>
        <v>#VALUE!</v>
      </c>
      <c r="X1344" s="11" t="e">
        <f t="shared" si="458"/>
        <v>#VALUE!</v>
      </c>
      <c r="Y1344" s="11" t="e">
        <f t="shared" si="459"/>
        <v>#VALUE!</v>
      </c>
      <c r="Z1344" s="11" t="e">
        <f t="shared" si="460"/>
        <v>#VALUE!</v>
      </c>
      <c r="AA1344" s="11" t="e">
        <f t="shared" si="461"/>
        <v>#VALUE!</v>
      </c>
      <c r="AB1344" s="11" t="e">
        <f t="shared" si="462"/>
        <v>#VALUE!</v>
      </c>
      <c r="AC1344" s="11" t="e">
        <f t="shared" si="463"/>
        <v>#VALUE!</v>
      </c>
      <c r="AD1344" s="11" t="e">
        <f t="shared" si="464"/>
        <v>#VALUE!</v>
      </c>
      <c r="AE1344" s="11" t="e">
        <f t="shared" si="465"/>
        <v>#VALUE!</v>
      </c>
      <c r="AF1344" s="11" t="e">
        <f t="shared" si="466"/>
        <v>#VALUE!</v>
      </c>
      <c r="AG1344" s="11" t="e">
        <f t="shared" si="467"/>
        <v>#VALUE!</v>
      </c>
      <c r="AH1344" s="11" t="e">
        <f t="shared" si="468"/>
        <v>#VALUE!</v>
      </c>
    </row>
    <row r="1345" spans="1:34">
      <c r="A1345" s="3">
        <v>75362</v>
      </c>
      <c r="B1345" s="4" t="s">
        <v>103</v>
      </c>
      <c r="C1345" s="4" t="s">
        <v>103</v>
      </c>
      <c r="D1345" s="4" t="s">
        <v>103</v>
      </c>
      <c r="E1345" s="4" t="s">
        <v>103</v>
      </c>
      <c r="F1345" s="9" t="s">
        <v>103</v>
      </c>
      <c r="G1345" s="11" t="s">
        <v>103</v>
      </c>
      <c r="H1345" s="9" t="s">
        <v>103</v>
      </c>
      <c r="I1345" s="9" t="s">
        <v>103</v>
      </c>
      <c r="J1345" s="9" t="s">
        <v>103</v>
      </c>
      <c r="K1345" s="9" t="s">
        <v>103</v>
      </c>
      <c r="L1345" s="9" t="s">
        <v>103</v>
      </c>
      <c r="M1345" s="7" t="e">
        <f t="shared" si="469"/>
        <v>#VALUE!</v>
      </c>
      <c r="N1345" s="8" t="e">
        <f t="shared" si="470"/>
        <v>#VALUE!</v>
      </c>
      <c r="O1345" s="8" t="e">
        <f t="shared" si="471"/>
        <v>#VALUE!</v>
      </c>
      <c r="P1345" s="8" t="e">
        <f t="shared" si="472"/>
        <v>#VALUE!</v>
      </c>
      <c r="Q1345" s="8" t="e">
        <f t="shared" si="473"/>
        <v>#VALUE!</v>
      </c>
      <c r="R1345" s="8" t="e">
        <f t="shared" si="474"/>
        <v>#VALUE!</v>
      </c>
      <c r="S1345" s="8" t="e">
        <f t="shared" si="475"/>
        <v>#VALUE!</v>
      </c>
      <c r="T1345" s="8" t="e">
        <f t="shared" si="476"/>
        <v>#VALUE!</v>
      </c>
      <c r="U1345" s="8" t="e">
        <f t="shared" si="477"/>
        <v>#VALUE!</v>
      </c>
      <c r="V1345" s="8" t="e">
        <f t="shared" si="478"/>
        <v>#VALUE!</v>
      </c>
      <c r="W1345" s="8" t="e">
        <f t="shared" si="479"/>
        <v>#VALUE!</v>
      </c>
      <c r="X1345" s="11" t="e">
        <f t="shared" si="458"/>
        <v>#VALUE!</v>
      </c>
      <c r="Y1345" s="11" t="e">
        <f t="shared" si="459"/>
        <v>#VALUE!</v>
      </c>
      <c r="Z1345" s="11" t="e">
        <f t="shared" si="460"/>
        <v>#VALUE!</v>
      </c>
      <c r="AA1345" s="11" t="e">
        <f t="shared" si="461"/>
        <v>#VALUE!</v>
      </c>
      <c r="AB1345" s="11" t="e">
        <f t="shared" si="462"/>
        <v>#VALUE!</v>
      </c>
      <c r="AC1345" s="11" t="e">
        <f t="shared" si="463"/>
        <v>#VALUE!</v>
      </c>
      <c r="AD1345" s="11" t="e">
        <f t="shared" si="464"/>
        <v>#VALUE!</v>
      </c>
      <c r="AE1345" s="11" t="e">
        <f t="shared" si="465"/>
        <v>#VALUE!</v>
      </c>
      <c r="AF1345" s="11" t="e">
        <f t="shared" si="466"/>
        <v>#VALUE!</v>
      </c>
      <c r="AG1345" s="11" t="e">
        <f t="shared" si="467"/>
        <v>#VALUE!</v>
      </c>
      <c r="AH1345" s="11" t="e">
        <f t="shared" si="468"/>
        <v>#VALUE!</v>
      </c>
    </row>
    <row r="1346" spans="1:34">
      <c r="A1346" s="3">
        <v>75393</v>
      </c>
      <c r="B1346" s="4" t="s">
        <v>103</v>
      </c>
      <c r="C1346" s="4" t="s">
        <v>103</v>
      </c>
      <c r="D1346" s="4" t="s">
        <v>103</v>
      </c>
      <c r="E1346" s="4" t="s">
        <v>103</v>
      </c>
      <c r="F1346" s="9" t="s">
        <v>103</v>
      </c>
      <c r="G1346" s="11" t="s">
        <v>103</v>
      </c>
      <c r="H1346" s="9" t="s">
        <v>103</v>
      </c>
      <c r="I1346" s="9" t="s">
        <v>103</v>
      </c>
      <c r="J1346" s="9" t="s">
        <v>103</v>
      </c>
      <c r="K1346" s="9" t="s">
        <v>103</v>
      </c>
      <c r="L1346" s="9" t="s">
        <v>103</v>
      </c>
      <c r="M1346" s="7" t="e">
        <f t="shared" si="469"/>
        <v>#VALUE!</v>
      </c>
      <c r="N1346" s="8" t="e">
        <f t="shared" si="470"/>
        <v>#VALUE!</v>
      </c>
      <c r="O1346" s="8" t="e">
        <f t="shared" si="471"/>
        <v>#VALUE!</v>
      </c>
      <c r="P1346" s="8" t="e">
        <f t="shared" si="472"/>
        <v>#VALUE!</v>
      </c>
      <c r="Q1346" s="8" t="e">
        <f t="shared" si="473"/>
        <v>#VALUE!</v>
      </c>
      <c r="R1346" s="8" t="e">
        <f t="shared" si="474"/>
        <v>#VALUE!</v>
      </c>
      <c r="S1346" s="8" t="e">
        <f t="shared" si="475"/>
        <v>#VALUE!</v>
      </c>
      <c r="T1346" s="8" t="e">
        <f t="shared" si="476"/>
        <v>#VALUE!</v>
      </c>
      <c r="U1346" s="8" t="e">
        <f t="shared" si="477"/>
        <v>#VALUE!</v>
      </c>
      <c r="V1346" s="8" t="e">
        <f t="shared" si="478"/>
        <v>#VALUE!</v>
      </c>
      <c r="W1346" s="8" t="e">
        <f t="shared" si="479"/>
        <v>#VALUE!</v>
      </c>
      <c r="X1346" s="11" t="e">
        <f t="shared" si="458"/>
        <v>#VALUE!</v>
      </c>
      <c r="Y1346" s="11" t="e">
        <f t="shared" si="459"/>
        <v>#VALUE!</v>
      </c>
      <c r="Z1346" s="11" t="e">
        <f t="shared" si="460"/>
        <v>#VALUE!</v>
      </c>
      <c r="AA1346" s="11" t="e">
        <f t="shared" si="461"/>
        <v>#VALUE!</v>
      </c>
      <c r="AB1346" s="11" t="e">
        <f t="shared" si="462"/>
        <v>#VALUE!</v>
      </c>
      <c r="AC1346" s="11" t="e">
        <f t="shared" si="463"/>
        <v>#VALUE!</v>
      </c>
      <c r="AD1346" s="11" t="e">
        <f t="shared" si="464"/>
        <v>#VALUE!</v>
      </c>
      <c r="AE1346" s="11" t="e">
        <f t="shared" si="465"/>
        <v>#VALUE!</v>
      </c>
      <c r="AF1346" s="11" t="e">
        <f t="shared" si="466"/>
        <v>#VALUE!</v>
      </c>
      <c r="AG1346" s="11" t="e">
        <f t="shared" si="467"/>
        <v>#VALUE!</v>
      </c>
      <c r="AH1346" s="11" t="e">
        <f t="shared" si="468"/>
        <v>#VALUE!</v>
      </c>
    </row>
    <row r="1347" spans="1:34">
      <c r="A1347" s="3">
        <v>75423</v>
      </c>
      <c r="B1347" s="4" t="s">
        <v>103</v>
      </c>
      <c r="C1347" s="4" t="s">
        <v>103</v>
      </c>
      <c r="D1347" s="4" t="s">
        <v>103</v>
      </c>
      <c r="E1347" s="4" t="s">
        <v>103</v>
      </c>
      <c r="F1347" s="9" t="s">
        <v>103</v>
      </c>
      <c r="G1347" s="11" t="s">
        <v>103</v>
      </c>
      <c r="H1347" s="9" t="s">
        <v>103</v>
      </c>
      <c r="I1347" s="9" t="s">
        <v>103</v>
      </c>
      <c r="J1347" s="9" t="s">
        <v>103</v>
      </c>
      <c r="K1347" s="9" t="s">
        <v>103</v>
      </c>
      <c r="L1347" s="9" t="s">
        <v>103</v>
      </c>
      <c r="M1347" s="7" t="e">
        <f t="shared" si="469"/>
        <v>#VALUE!</v>
      </c>
      <c r="N1347" s="8" t="e">
        <f t="shared" si="470"/>
        <v>#VALUE!</v>
      </c>
      <c r="O1347" s="8" t="e">
        <f t="shared" si="471"/>
        <v>#VALUE!</v>
      </c>
      <c r="P1347" s="8" t="e">
        <f t="shared" si="472"/>
        <v>#VALUE!</v>
      </c>
      <c r="Q1347" s="8" t="e">
        <f t="shared" si="473"/>
        <v>#VALUE!</v>
      </c>
      <c r="R1347" s="8" t="e">
        <f t="shared" si="474"/>
        <v>#VALUE!</v>
      </c>
      <c r="S1347" s="8" t="e">
        <f t="shared" si="475"/>
        <v>#VALUE!</v>
      </c>
      <c r="T1347" s="8" t="e">
        <f t="shared" si="476"/>
        <v>#VALUE!</v>
      </c>
      <c r="U1347" s="8" t="e">
        <f t="shared" si="477"/>
        <v>#VALUE!</v>
      </c>
      <c r="V1347" s="8" t="e">
        <f t="shared" si="478"/>
        <v>#VALUE!</v>
      </c>
      <c r="W1347" s="8" t="e">
        <f t="shared" si="479"/>
        <v>#VALUE!</v>
      </c>
      <c r="X1347" s="11" t="e">
        <f t="shared" si="458"/>
        <v>#VALUE!</v>
      </c>
      <c r="Y1347" s="11" t="e">
        <f t="shared" si="459"/>
        <v>#VALUE!</v>
      </c>
      <c r="Z1347" s="11" t="e">
        <f t="shared" si="460"/>
        <v>#VALUE!</v>
      </c>
      <c r="AA1347" s="11" t="e">
        <f t="shared" si="461"/>
        <v>#VALUE!</v>
      </c>
      <c r="AB1347" s="11" t="e">
        <f t="shared" si="462"/>
        <v>#VALUE!</v>
      </c>
      <c r="AC1347" s="11" t="e">
        <f t="shared" si="463"/>
        <v>#VALUE!</v>
      </c>
      <c r="AD1347" s="11" t="e">
        <f t="shared" si="464"/>
        <v>#VALUE!</v>
      </c>
      <c r="AE1347" s="11" t="e">
        <f t="shared" si="465"/>
        <v>#VALUE!</v>
      </c>
      <c r="AF1347" s="11" t="e">
        <f t="shared" si="466"/>
        <v>#VALUE!</v>
      </c>
      <c r="AG1347" s="11" t="e">
        <f t="shared" si="467"/>
        <v>#VALUE!</v>
      </c>
      <c r="AH1347" s="11" t="e">
        <f t="shared" si="468"/>
        <v>#VALUE!</v>
      </c>
    </row>
    <row r="1348" spans="1:34">
      <c r="A1348" s="3">
        <v>75454</v>
      </c>
      <c r="B1348" s="4" t="s">
        <v>103</v>
      </c>
      <c r="C1348" s="4" t="s">
        <v>103</v>
      </c>
      <c r="D1348" s="4" t="s">
        <v>103</v>
      </c>
      <c r="E1348" s="4" t="s">
        <v>103</v>
      </c>
      <c r="F1348" s="9" t="s">
        <v>103</v>
      </c>
      <c r="G1348" s="11" t="s">
        <v>103</v>
      </c>
      <c r="H1348" s="9" t="s">
        <v>103</v>
      </c>
      <c r="I1348" s="9" t="s">
        <v>103</v>
      </c>
      <c r="J1348" s="9" t="s">
        <v>103</v>
      </c>
      <c r="K1348" s="9" t="s">
        <v>103</v>
      </c>
      <c r="L1348" s="9" t="s">
        <v>103</v>
      </c>
      <c r="M1348" s="7" t="e">
        <f t="shared" si="469"/>
        <v>#VALUE!</v>
      </c>
      <c r="N1348" s="8" t="e">
        <f t="shared" si="470"/>
        <v>#VALUE!</v>
      </c>
      <c r="O1348" s="8" t="e">
        <f t="shared" si="471"/>
        <v>#VALUE!</v>
      </c>
      <c r="P1348" s="8" t="e">
        <f t="shared" si="472"/>
        <v>#VALUE!</v>
      </c>
      <c r="Q1348" s="8" t="e">
        <f t="shared" si="473"/>
        <v>#VALUE!</v>
      </c>
      <c r="R1348" s="8" t="e">
        <f t="shared" si="474"/>
        <v>#VALUE!</v>
      </c>
      <c r="S1348" s="8" t="e">
        <f t="shared" si="475"/>
        <v>#VALUE!</v>
      </c>
      <c r="T1348" s="8" t="e">
        <f t="shared" si="476"/>
        <v>#VALUE!</v>
      </c>
      <c r="U1348" s="8" t="e">
        <f t="shared" si="477"/>
        <v>#VALUE!</v>
      </c>
      <c r="V1348" s="8" t="e">
        <f t="shared" si="478"/>
        <v>#VALUE!</v>
      </c>
      <c r="W1348" s="8" t="e">
        <f t="shared" si="479"/>
        <v>#VALUE!</v>
      </c>
      <c r="X1348" s="11" t="e">
        <f t="shared" si="458"/>
        <v>#VALUE!</v>
      </c>
      <c r="Y1348" s="11" t="e">
        <f t="shared" si="459"/>
        <v>#VALUE!</v>
      </c>
      <c r="Z1348" s="11" t="e">
        <f t="shared" si="460"/>
        <v>#VALUE!</v>
      </c>
      <c r="AA1348" s="11" t="e">
        <f t="shared" si="461"/>
        <v>#VALUE!</v>
      </c>
      <c r="AB1348" s="11" t="e">
        <f t="shared" si="462"/>
        <v>#VALUE!</v>
      </c>
      <c r="AC1348" s="11" t="e">
        <f t="shared" si="463"/>
        <v>#VALUE!</v>
      </c>
      <c r="AD1348" s="11" t="e">
        <f t="shared" si="464"/>
        <v>#VALUE!</v>
      </c>
      <c r="AE1348" s="11" t="e">
        <f t="shared" si="465"/>
        <v>#VALUE!</v>
      </c>
      <c r="AF1348" s="11" t="e">
        <f t="shared" si="466"/>
        <v>#VALUE!</v>
      </c>
      <c r="AG1348" s="11" t="e">
        <f t="shared" si="467"/>
        <v>#VALUE!</v>
      </c>
      <c r="AH1348" s="11" t="e">
        <f t="shared" si="468"/>
        <v>#VALUE!</v>
      </c>
    </row>
    <row r="1349" spans="1:34">
      <c r="A1349" s="3">
        <v>75485</v>
      </c>
      <c r="B1349" s="4" t="s">
        <v>103</v>
      </c>
      <c r="C1349" s="4" t="s">
        <v>103</v>
      </c>
      <c r="D1349" s="4" t="s">
        <v>103</v>
      </c>
      <c r="E1349" s="4" t="s">
        <v>103</v>
      </c>
      <c r="F1349" s="9" t="s">
        <v>103</v>
      </c>
      <c r="G1349" s="11" t="s">
        <v>103</v>
      </c>
      <c r="H1349" s="9" t="s">
        <v>103</v>
      </c>
      <c r="I1349" s="9" t="s">
        <v>103</v>
      </c>
      <c r="J1349" s="9" t="s">
        <v>103</v>
      </c>
      <c r="K1349" s="9" t="s">
        <v>103</v>
      </c>
      <c r="L1349" s="9" t="s">
        <v>103</v>
      </c>
      <c r="M1349" s="7" t="e">
        <f t="shared" si="469"/>
        <v>#VALUE!</v>
      </c>
      <c r="N1349" s="8" t="e">
        <f t="shared" si="470"/>
        <v>#VALUE!</v>
      </c>
      <c r="O1349" s="8" t="e">
        <f t="shared" si="471"/>
        <v>#VALUE!</v>
      </c>
      <c r="P1349" s="8" t="e">
        <f t="shared" si="472"/>
        <v>#VALUE!</v>
      </c>
      <c r="Q1349" s="8" t="e">
        <f t="shared" si="473"/>
        <v>#VALUE!</v>
      </c>
      <c r="R1349" s="8" t="e">
        <f t="shared" si="474"/>
        <v>#VALUE!</v>
      </c>
      <c r="S1349" s="8" t="e">
        <f t="shared" si="475"/>
        <v>#VALUE!</v>
      </c>
      <c r="T1349" s="8" t="e">
        <f t="shared" si="476"/>
        <v>#VALUE!</v>
      </c>
      <c r="U1349" s="8" t="e">
        <f t="shared" si="477"/>
        <v>#VALUE!</v>
      </c>
      <c r="V1349" s="8" t="e">
        <f t="shared" si="478"/>
        <v>#VALUE!</v>
      </c>
      <c r="W1349" s="8" t="e">
        <f t="shared" si="479"/>
        <v>#VALUE!</v>
      </c>
      <c r="X1349" s="11" t="e">
        <f t="shared" si="458"/>
        <v>#VALUE!</v>
      </c>
      <c r="Y1349" s="11" t="e">
        <f t="shared" si="459"/>
        <v>#VALUE!</v>
      </c>
      <c r="Z1349" s="11" t="e">
        <f t="shared" si="460"/>
        <v>#VALUE!</v>
      </c>
      <c r="AA1349" s="11" t="e">
        <f t="shared" si="461"/>
        <v>#VALUE!</v>
      </c>
      <c r="AB1349" s="11" t="e">
        <f t="shared" si="462"/>
        <v>#VALUE!</v>
      </c>
      <c r="AC1349" s="11" t="e">
        <f t="shared" si="463"/>
        <v>#VALUE!</v>
      </c>
      <c r="AD1349" s="11" t="e">
        <f t="shared" si="464"/>
        <v>#VALUE!</v>
      </c>
      <c r="AE1349" s="11" t="e">
        <f t="shared" si="465"/>
        <v>#VALUE!</v>
      </c>
      <c r="AF1349" s="11" t="e">
        <f t="shared" si="466"/>
        <v>#VALUE!</v>
      </c>
      <c r="AG1349" s="11" t="e">
        <f t="shared" si="467"/>
        <v>#VALUE!</v>
      </c>
      <c r="AH1349" s="11" t="e">
        <f t="shared" si="468"/>
        <v>#VALUE!</v>
      </c>
    </row>
    <row r="1350" spans="1:34">
      <c r="A1350" s="3">
        <v>75515</v>
      </c>
      <c r="B1350" s="4" t="s">
        <v>103</v>
      </c>
      <c r="C1350" s="4" t="s">
        <v>103</v>
      </c>
      <c r="D1350" s="4" t="s">
        <v>103</v>
      </c>
      <c r="E1350" s="4" t="s">
        <v>103</v>
      </c>
      <c r="F1350" s="9" t="s">
        <v>103</v>
      </c>
      <c r="G1350" s="11" t="s">
        <v>103</v>
      </c>
      <c r="H1350" s="9" t="s">
        <v>103</v>
      </c>
      <c r="I1350" s="9" t="s">
        <v>103</v>
      </c>
      <c r="J1350" s="9" t="s">
        <v>103</v>
      </c>
      <c r="K1350" s="9" t="s">
        <v>103</v>
      </c>
      <c r="L1350" s="9" t="s">
        <v>103</v>
      </c>
      <c r="M1350" s="7" t="e">
        <f t="shared" si="469"/>
        <v>#VALUE!</v>
      </c>
      <c r="N1350" s="8" t="e">
        <f t="shared" si="470"/>
        <v>#VALUE!</v>
      </c>
      <c r="O1350" s="8" t="e">
        <f t="shared" si="471"/>
        <v>#VALUE!</v>
      </c>
      <c r="P1350" s="8" t="e">
        <f t="shared" si="472"/>
        <v>#VALUE!</v>
      </c>
      <c r="Q1350" s="8" t="e">
        <f t="shared" si="473"/>
        <v>#VALUE!</v>
      </c>
      <c r="R1350" s="8" t="e">
        <f t="shared" si="474"/>
        <v>#VALUE!</v>
      </c>
      <c r="S1350" s="8" t="e">
        <f t="shared" si="475"/>
        <v>#VALUE!</v>
      </c>
      <c r="T1350" s="8" t="e">
        <f t="shared" si="476"/>
        <v>#VALUE!</v>
      </c>
      <c r="U1350" s="8" t="e">
        <f t="shared" si="477"/>
        <v>#VALUE!</v>
      </c>
      <c r="V1350" s="8" t="e">
        <f t="shared" si="478"/>
        <v>#VALUE!</v>
      </c>
      <c r="W1350" s="8" t="e">
        <f t="shared" si="479"/>
        <v>#VALUE!</v>
      </c>
      <c r="X1350" s="11" t="e">
        <f t="shared" si="458"/>
        <v>#VALUE!</v>
      </c>
      <c r="Y1350" s="11" t="e">
        <f t="shared" si="459"/>
        <v>#VALUE!</v>
      </c>
      <c r="Z1350" s="11" t="e">
        <f t="shared" si="460"/>
        <v>#VALUE!</v>
      </c>
      <c r="AA1350" s="11" t="e">
        <f t="shared" si="461"/>
        <v>#VALUE!</v>
      </c>
      <c r="AB1350" s="11" t="e">
        <f t="shared" si="462"/>
        <v>#VALUE!</v>
      </c>
      <c r="AC1350" s="11" t="e">
        <f t="shared" si="463"/>
        <v>#VALUE!</v>
      </c>
      <c r="AD1350" s="11" t="e">
        <f t="shared" si="464"/>
        <v>#VALUE!</v>
      </c>
      <c r="AE1350" s="11" t="e">
        <f t="shared" si="465"/>
        <v>#VALUE!</v>
      </c>
      <c r="AF1350" s="11" t="e">
        <f t="shared" si="466"/>
        <v>#VALUE!</v>
      </c>
      <c r="AG1350" s="11" t="e">
        <f t="shared" si="467"/>
        <v>#VALUE!</v>
      </c>
      <c r="AH1350" s="11" t="e">
        <f t="shared" si="468"/>
        <v>#VALUE!</v>
      </c>
    </row>
    <row r="1351" spans="1:34">
      <c r="A1351" s="3">
        <v>75546</v>
      </c>
      <c r="B1351" s="4" t="s">
        <v>103</v>
      </c>
      <c r="C1351" s="4" t="s">
        <v>103</v>
      </c>
      <c r="D1351" s="4" t="s">
        <v>103</v>
      </c>
      <c r="E1351" s="4" t="s">
        <v>103</v>
      </c>
      <c r="F1351" s="9" t="s">
        <v>103</v>
      </c>
      <c r="G1351" s="11" t="s">
        <v>103</v>
      </c>
      <c r="H1351" s="9" t="s">
        <v>103</v>
      </c>
      <c r="I1351" s="9" t="s">
        <v>103</v>
      </c>
      <c r="J1351" s="9" t="s">
        <v>103</v>
      </c>
      <c r="K1351" s="9" t="s">
        <v>103</v>
      </c>
      <c r="L1351" s="9" t="s">
        <v>103</v>
      </c>
      <c r="M1351" s="7" t="e">
        <f t="shared" si="469"/>
        <v>#VALUE!</v>
      </c>
      <c r="N1351" s="8" t="e">
        <f t="shared" si="470"/>
        <v>#VALUE!</v>
      </c>
      <c r="O1351" s="8" t="e">
        <f t="shared" si="471"/>
        <v>#VALUE!</v>
      </c>
      <c r="P1351" s="8" t="e">
        <f t="shared" si="472"/>
        <v>#VALUE!</v>
      </c>
      <c r="Q1351" s="8" t="e">
        <f t="shared" si="473"/>
        <v>#VALUE!</v>
      </c>
      <c r="R1351" s="8" t="e">
        <f t="shared" si="474"/>
        <v>#VALUE!</v>
      </c>
      <c r="S1351" s="8" t="e">
        <f t="shared" si="475"/>
        <v>#VALUE!</v>
      </c>
      <c r="T1351" s="8" t="e">
        <f t="shared" si="476"/>
        <v>#VALUE!</v>
      </c>
      <c r="U1351" s="8" t="e">
        <f t="shared" si="477"/>
        <v>#VALUE!</v>
      </c>
      <c r="V1351" s="8" t="e">
        <f t="shared" si="478"/>
        <v>#VALUE!</v>
      </c>
      <c r="W1351" s="8" t="e">
        <f t="shared" si="479"/>
        <v>#VALUE!</v>
      </c>
      <c r="X1351" s="11" t="e">
        <f t="shared" si="458"/>
        <v>#VALUE!</v>
      </c>
      <c r="Y1351" s="11" t="e">
        <f t="shared" si="459"/>
        <v>#VALUE!</v>
      </c>
      <c r="Z1351" s="11" t="e">
        <f t="shared" si="460"/>
        <v>#VALUE!</v>
      </c>
      <c r="AA1351" s="11" t="e">
        <f t="shared" si="461"/>
        <v>#VALUE!</v>
      </c>
      <c r="AB1351" s="11" t="e">
        <f t="shared" si="462"/>
        <v>#VALUE!</v>
      </c>
      <c r="AC1351" s="11" t="e">
        <f t="shared" si="463"/>
        <v>#VALUE!</v>
      </c>
      <c r="AD1351" s="11" t="e">
        <f t="shared" si="464"/>
        <v>#VALUE!</v>
      </c>
      <c r="AE1351" s="11" t="e">
        <f t="shared" si="465"/>
        <v>#VALUE!</v>
      </c>
      <c r="AF1351" s="11" t="e">
        <f t="shared" si="466"/>
        <v>#VALUE!</v>
      </c>
      <c r="AG1351" s="11" t="e">
        <f t="shared" si="467"/>
        <v>#VALUE!</v>
      </c>
      <c r="AH1351" s="11" t="e">
        <f t="shared" si="468"/>
        <v>#VALUE!</v>
      </c>
    </row>
    <row r="1352" spans="1:34">
      <c r="A1352" s="3">
        <v>75576</v>
      </c>
      <c r="B1352" s="4" t="s">
        <v>103</v>
      </c>
      <c r="C1352" s="4" t="s">
        <v>103</v>
      </c>
      <c r="D1352" s="4" t="s">
        <v>103</v>
      </c>
      <c r="E1352" s="4" t="s">
        <v>103</v>
      </c>
      <c r="F1352" s="9" t="s">
        <v>103</v>
      </c>
      <c r="G1352" s="11" t="s">
        <v>103</v>
      </c>
      <c r="H1352" s="9" t="s">
        <v>103</v>
      </c>
      <c r="I1352" s="9" t="s">
        <v>103</v>
      </c>
      <c r="J1352" s="9" t="s">
        <v>103</v>
      </c>
      <c r="K1352" s="9" t="s">
        <v>103</v>
      </c>
      <c r="L1352" s="9" t="s">
        <v>103</v>
      </c>
      <c r="M1352" s="7" t="e">
        <f t="shared" si="469"/>
        <v>#VALUE!</v>
      </c>
      <c r="N1352" s="8" t="e">
        <f t="shared" si="470"/>
        <v>#VALUE!</v>
      </c>
      <c r="O1352" s="8" t="e">
        <f t="shared" si="471"/>
        <v>#VALUE!</v>
      </c>
      <c r="P1352" s="8" t="e">
        <f t="shared" si="472"/>
        <v>#VALUE!</v>
      </c>
      <c r="Q1352" s="8" t="e">
        <f t="shared" si="473"/>
        <v>#VALUE!</v>
      </c>
      <c r="R1352" s="8" t="e">
        <f t="shared" si="474"/>
        <v>#VALUE!</v>
      </c>
      <c r="S1352" s="8" t="e">
        <f t="shared" si="475"/>
        <v>#VALUE!</v>
      </c>
      <c r="T1352" s="8" t="e">
        <f t="shared" si="476"/>
        <v>#VALUE!</v>
      </c>
      <c r="U1352" s="8" t="e">
        <f t="shared" si="477"/>
        <v>#VALUE!</v>
      </c>
      <c r="V1352" s="8" t="e">
        <f t="shared" si="478"/>
        <v>#VALUE!</v>
      </c>
      <c r="W1352" s="8" t="e">
        <f t="shared" si="479"/>
        <v>#VALUE!</v>
      </c>
      <c r="X1352" s="11" t="e">
        <f t="shared" si="458"/>
        <v>#VALUE!</v>
      </c>
      <c r="Y1352" s="11" t="e">
        <f t="shared" si="459"/>
        <v>#VALUE!</v>
      </c>
      <c r="Z1352" s="11" t="e">
        <f t="shared" si="460"/>
        <v>#VALUE!</v>
      </c>
      <c r="AA1352" s="11" t="e">
        <f t="shared" si="461"/>
        <v>#VALUE!</v>
      </c>
      <c r="AB1352" s="11" t="e">
        <f t="shared" si="462"/>
        <v>#VALUE!</v>
      </c>
      <c r="AC1352" s="11" t="e">
        <f t="shared" si="463"/>
        <v>#VALUE!</v>
      </c>
      <c r="AD1352" s="11" t="e">
        <f t="shared" si="464"/>
        <v>#VALUE!</v>
      </c>
      <c r="AE1352" s="11" t="e">
        <f t="shared" si="465"/>
        <v>#VALUE!</v>
      </c>
      <c r="AF1352" s="11" t="e">
        <f t="shared" si="466"/>
        <v>#VALUE!</v>
      </c>
      <c r="AG1352" s="11" t="e">
        <f t="shared" si="467"/>
        <v>#VALUE!</v>
      </c>
      <c r="AH1352" s="11" t="e">
        <f t="shared" si="468"/>
        <v>#VALUE!</v>
      </c>
    </row>
    <row r="1353" spans="1:34">
      <c r="A1353" s="3">
        <v>75607</v>
      </c>
      <c r="B1353" s="4" t="s">
        <v>103</v>
      </c>
      <c r="C1353" s="4" t="s">
        <v>103</v>
      </c>
      <c r="D1353" s="4" t="s">
        <v>103</v>
      </c>
      <c r="E1353" s="4" t="s">
        <v>103</v>
      </c>
      <c r="F1353" s="9" t="s">
        <v>103</v>
      </c>
      <c r="G1353" s="11" t="s">
        <v>103</v>
      </c>
      <c r="H1353" s="9" t="s">
        <v>103</v>
      </c>
      <c r="I1353" s="9" t="s">
        <v>103</v>
      </c>
      <c r="J1353" s="9" t="s">
        <v>103</v>
      </c>
      <c r="K1353" s="9" t="s">
        <v>103</v>
      </c>
      <c r="L1353" s="9" t="s">
        <v>103</v>
      </c>
      <c r="M1353" s="7" t="e">
        <f t="shared" si="469"/>
        <v>#VALUE!</v>
      </c>
      <c r="N1353" s="8" t="e">
        <f t="shared" si="470"/>
        <v>#VALUE!</v>
      </c>
      <c r="O1353" s="8" t="e">
        <f t="shared" si="471"/>
        <v>#VALUE!</v>
      </c>
      <c r="P1353" s="8" t="e">
        <f t="shared" si="472"/>
        <v>#VALUE!</v>
      </c>
      <c r="Q1353" s="8" t="e">
        <f t="shared" si="473"/>
        <v>#VALUE!</v>
      </c>
      <c r="R1353" s="8" t="e">
        <f t="shared" si="474"/>
        <v>#VALUE!</v>
      </c>
      <c r="S1353" s="8" t="e">
        <f t="shared" si="475"/>
        <v>#VALUE!</v>
      </c>
      <c r="T1353" s="8" t="e">
        <f t="shared" si="476"/>
        <v>#VALUE!</v>
      </c>
      <c r="U1353" s="8" t="e">
        <f t="shared" si="477"/>
        <v>#VALUE!</v>
      </c>
      <c r="V1353" s="8" t="e">
        <f t="shared" si="478"/>
        <v>#VALUE!</v>
      </c>
      <c r="W1353" s="8" t="e">
        <f t="shared" si="479"/>
        <v>#VALUE!</v>
      </c>
      <c r="X1353" s="11" t="e">
        <f t="shared" si="458"/>
        <v>#VALUE!</v>
      </c>
      <c r="Y1353" s="11" t="e">
        <f t="shared" si="459"/>
        <v>#VALUE!</v>
      </c>
      <c r="Z1353" s="11" t="e">
        <f t="shared" si="460"/>
        <v>#VALUE!</v>
      </c>
      <c r="AA1353" s="11" t="e">
        <f t="shared" si="461"/>
        <v>#VALUE!</v>
      </c>
      <c r="AB1353" s="11" t="e">
        <f t="shared" si="462"/>
        <v>#VALUE!</v>
      </c>
      <c r="AC1353" s="11" t="e">
        <f t="shared" si="463"/>
        <v>#VALUE!</v>
      </c>
      <c r="AD1353" s="11" t="e">
        <f t="shared" si="464"/>
        <v>#VALUE!</v>
      </c>
      <c r="AE1353" s="11" t="e">
        <f t="shared" si="465"/>
        <v>#VALUE!</v>
      </c>
      <c r="AF1353" s="11" t="e">
        <f t="shared" si="466"/>
        <v>#VALUE!</v>
      </c>
      <c r="AG1353" s="11" t="e">
        <f t="shared" si="467"/>
        <v>#VALUE!</v>
      </c>
      <c r="AH1353" s="11" t="e">
        <f t="shared" si="468"/>
        <v>#VALUE!</v>
      </c>
    </row>
    <row r="1354" spans="1:34">
      <c r="A1354" s="3">
        <v>75638</v>
      </c>
      <c r="B1354" s="4" t="s">
        <v>103</v>
      </c>
      <c r="C1354" s="4" t="s">
        <v>103</v>
      </c>
      <c r="D1354" s="4" t="s">
        <v>103</v>
      </c>
      <c r="E1354" s="4" t="s">
        <v>103</v>
      </c>
      <c r="F1354" s="9" t="s">
        <v>103</v>
      </c>
      <c r="G1354" s="11" t="s">
        <v>103</v>
      </c>
      <c r="H1354" s="9" t="s">
        <v>103</v>
      </c>
      <c r="I1354" s="9" t="s">
        <v>103</v>
      </c>
      <c r="J1354" s="9" t="s">
        <v>103</v>
      </c>
      <c r="K1354" s="9" t="s">
        <v>103</v>
      </c>
      <c r="L1354" s="9" t="s">
        <v>103</v>
      </c>
      <c r="M1354" s="7" t="e">
        <f t="shared" si="469"/>
        <v>#VALUE!</v>
      </c>
      <c r="N1354" s="8" t="e">
        <f t="shared" si="470"/>
        <v>#VALUE!</v>
      </c>
      <c r="O1354" s="8" t="e">
        <f t="shared" si="471"/>
        <v>#VALUE!</v>
      </c>
      <c r="P1354" s="8" t="e">
        <f t="shared" si="472"/>
        <v>#VALUE!</v>
      </c>
      <c r="Q1354" s="8" t="e">
        <f t="shared" si="473"/>
        <v>#VALUE!</v>
      </c>
      <c r="R1354" s="8" t="e">
        <f t="shared" si="474"/>
        <v>#VALUE!</v>
      </c>
      <c r="S1354" s="8" t="e">
        <f t="shared" si="475"/>
        <v>#VALUE!</v>
      </c>
      <c r="T1354" s="8" t="e">
        <f t="shared" si="476"/>
        <v>#VALUE!</v>
      </c>
      <c r="U1354" s="8" t="e">
        <f t="shared" si="477"/>
        <v>#VALUE!</v>
      </c>
      <c r="V1354" s="8" t="e">
        <f t="shared" si="478"/>
        <v>#VALUE!</v>
      </c>
      <c r="W1354" s="8" t="e">
        <f t="shared" si="479"/>
        <v>#VALUE!</v>
      </c>
      <c r="X1354" s="11" t="e">
        <f t="shared" si="458"/>
        <v>#VALUE!</v>
      </c>
      <c r="Y1354" s="11" t="e">
        <f t="shared" si="459"/>
        <v>#VALUE!</v>
      </c>
      <c r="Z1354" s="11" t="e">
        <f t="shared" si="460"/>
        <v>#VALUE!</v>
      </c>
      <c r="AA1354" s="11" t="e">
        <f t="shared" si="461"/>
        <v>#VALUE!</v>
      </c>
      <c r="AB1354" s="11" t="e">
        <f t="shared" si="462"/>
        <v>#VALUE!</v>
      </c>
      <c r="AC1354" s="11" t="e">
        <f t="shared" si="463"/>
        <v>#VALUE!</v>
      </c>
      <c r="AD1354" s="11" t="e">
        <f t="shared" si="464"/>
        <v>#VALUE!</v>
      </c>
      <c r="AE1354" s="11" t="e">
        <f t="shared" si="465"/>
        <v>#VALUE!</v>
      </c>
      <c r="AF1354" s="11" t="e">
        <f t="shared" si="466"/>
        <v>#VALUE!</v>
      </c>
      <c r="AG1354" s="11" t="e">
        <f t="shared" si="467"/>
        <v>#VALUE!</v>
      </c>
      <c r="AH1354" s="11" t="e">
        <f t="shared" si="468"/>
        <v>#VALUE!</v>
      </c>
    </row>
    <row r="1355" spans="1:34">
      <c r="A1355" s="3">
        <v>75666</v>
      </c>
      <c r="B1355" s="4" t="s">
        <v>103</v>
      </c>
      <c r="C1355" s="4" t="s">
        <v>103</v>
      </c>
      <c r="D1355" s="4" t="s">
        <v>103</v>
      </c>
      <c r="E1355" s="4" t="s">
        <v>103</v>
      </c>
      <c r="F1355" s="9" t="s">
        <v>103</v>
      </c>
      <c r="G1355" s="11" t="s">
        <v>103</v>
      </c>
      <c r="H1355" s="9" t="s">
        <v>103</v>
      </c>
      <c r="I1355" s="9" t="s">
        <v>103</v>
      </c>
      <c r="J1355" s="9" t="s">
        <v>103</v>
      </c>
      <c r="K1355" s="9" t="s">
        <v>103</v>
      </c>
      <c r="L1355" s="9" t="s">
        <v>103</v>
      </c>
      <c r="M1355" s="7" t="e">
        <f t="shared" si="469"/>
        <v>#VALUE!</v>
      </c>
      <c r="N1355" s="8" t="e">
        <f t="shared" si="470"/>
        <v>#VALUE!</v>
      </c>
      <c r="O1355" s="8" t="e">
        <f t="shared" si="471"/>
        <v>#VALUE!</v>
      </c>
      <c r="P1355" s="8" t="e">
        <f t="shared" si="472"/>
        <v>#VALUE!</v>
      </c>
      <c r="Q1355" s="8" t="e">
        <f t="shared" si="473"/>
        <v>#VALUE!</v>
      </c>
      <c r="R1355" s="8" t="e">
        <f t="shared" si="474"/>
        <v>#VALUE!</v>
      </c>
      <c r="S1355" s="8" t="e">
        <f t="shared" si="475"/>
        <v>#VALUE!</v>
      </c>
      <c r="T1355" s="8" t="e">
        <f t="shared" si="476"/>
        <v>#VALUE!</v>
      </c>
      <c r="U1355" s="8" t="e">
        <f t="shared" si="477"/>
        <v>#VALUE!</v>
      </c>
      <c r="V1355" s="8" t="e">
        <f t="shared" si="478"/>
        <v>#VALUE!</v>
      </c>
      <c r="W1355" s="8" t="e">
        <f t="shared" si="479"/>
        <v>#VALUE!</v>
      </c>
      <c r="X1355" s="11" t="e">
        <f t="shared" si="458"/>
        <v>#VALUE!</v>
      </c>
      <c r="Y1355" s="11" t="e">
        <f t="shared" si="459"/>
        <v>#VALUE!</v>
      </c>
      <c r="Z1355" s="11" t="e">
        <f t="shared" si="460"/>
        <v>#VALUE!</v>
      </c>
      <c r="AA1355" s="11" t="e">
        <f t="shared" si="461"/>
        <v>#VALUE!</v>
      </c>
      <c r="AB1355" s="11" t="e">
        <f t="shared" si="462"/>
        <v>#VALUE!</v>
      </c>
      <c r="AC1355" s="11" t="e">
        <f t="shared" si="463"/>
        <v>#VALUE!</v>
      </c>
      <c r="AD1355" s="11" t="e">
        <f t="shared" si="464"/>
        <v>#VALUE!</v>
      </c>
      <c r="AE1355" s="11" t="e">
        <f t="shared" si="465"/>
        <v>#VALUE!</v>
      </c>
      <c r="AF1355" s="11" t="e">
        <f t="shared" si="466"/>
        <v>#VALUE!</v>
      </c>
      <c r="AG1355" s="11" t="e">
        <f t="shared" si="467"/>
        <v>#VALUE!</v>
      </c>
      <c r="AH1355" s="11" t="e">
        <f t="shared" si="468"/>
        <v>#VALUE!</v>
      </c>
    </row>
    <row r="1356" spans="1:34">
      <c r="A1356" s="3">
        <v>75697</v>
      </c>
      <c r="B1356" s="4" t="s">
        <v>103</v>
      </c>
      <c r="C1356" s="4" t="s">
        <v>103</v>
      </c>
      <c r="D1356" s="4" t="s">
        <v>103</v>
      </c>
      <c r="E1356" s="4" t="s">
        <v>103</v>
      </c>
      <c r="F1356" s="9" t="s">
        <v>103</v>
      </c>
      <c r="G1356" s="11" t="s">
        <v>103</v>
      </c>
      <c r="H1356" s="9" t="s">
        <v>103</v>
      </c>
      <c r="I1356" s="9" t="s">
        <v>103</v>
      </c>
      <c r="J1356" s="9" t="s">
        <v>103</v>
      </c>
      <c r="K1356" s="9" t="s">
        <v>103</v>
      </c>
      <c r="L1356" s="9" t="s">
        <v>103</v>
      </c>
      <c r="M1356" s="7" t="e">
        <f t="shared" si="469"/>
        <v>#VALUE!</v>
      </c>
      <c r="N1356" s="8" t="e">
        <f t="shared" si="470"/>
        <v>#VALUE!</v>
      </c>
      <c r="O1356" s="8" t="e">
        <f t="shared" si="471"/>
        <v>#VALUE!</v>
      </c>
      <c r="P1356" s="8" t="e">
        <f t="shared" si="472"/>
        <v>#VALUE!</v>
      </c>
      <c r="Q1356" s="8" t="e">
        <f t="shared" si="473"/>
        <v>#VALUE!</v>
      </c>
      <c r="R1356" s="8" t="e">
        <f t="shared" si="474"/>
        <v>#VALUE!</v>
      </c>
      <c r="S1356" s="8" t="e">
        <f t="shared" si="475"/>
        <v>#VALUE!</v>
      </c>
      <c r="T1356" s="8" t="e">
        <f t="shared" si="476"/>
        <v>#VALUE!</v>
      </c>
      <c r="U1356" s="8" t="e">
        <f t="shared" si="477"/>
        <v>#VALUE!</v>
      </c>
      <c r="V1356" s="8" t="e">
        <f t="shared" si="478"/>
        <v>#VALUE!</v>
      </c>
      <c r="W1356" s="8" t="e">
        <f t="shared" si="479"/>
        <v>#VALUE!</v>
      </c>
      <c r="X1356" s="11" t="e">
        <f t="shared" si="458"/>
        <v>#VALUE!</v>
      </c>
      <c r="Y1356" s="11" t="e">
        <f t="shared" si="459"/>
        <v>#VALUE!</v>
      </c>
      <c r="Z1356" s="11" t="e">
        <f t="shared" si="460"/>
        <v>#VALUE!</v>
      </c>
      <c r="AA1356" s="11" t="e">
        <f t="shared" si="461"/>
        <v>#VALUE!</v>
      </c>
      <c r="AB1356" s="11" t="e">
        <f t="shared" si="462"/>
        <v>#VALUE!</v>
      </c>
      <c r="AC1356" s="11" t="e">
        <f t="shared" si="463"/>
        <v>#VALUE!</v>
      </c>
      <c r="AD1356" s="11" t="e">
        <f t="shared" si="464"/>
        <v>#VALUE!</v>
      </c>
      <c r="AE1356" s="11" t="e">
        <f t="shared" si="465"/>
        <v>#VALUE!</v>
      </c>
      <c r="AF1356" s="11" t="e">
        <f t="shared" si="466"/>
        <v>#VALUE!</v>
      </c>
      <c r="AG1356" s="11" t="e">
        <f t="shared" si="467"/>
        <v>#VALUE!</v>
      </c>
      <c r="AH1356" s="11" t="e">
        <f t="shared" si="468"/>
        <v>#VALUE!</v>
      </c>
    </row>
    <row r="1357" spans="1:34">
      <c r="A1357" s="3">
        <v>75727</v>
      </c>
      <c r="B1357" s="4" t="s">
        <v>103</v>
      </c>
      <c r="C1357" s="4" t="s">
        <v>103</v>
      </c>
      <c r="D1357" s="4" t="s">
        <v>103</v>
      </c>
      <c r="E1357" s="4" t="s">
        <v>103</v>
      </c>
      <c r="F1357" s="9" t="s">
        <v>103</v>
      </c>
      <c r="G1357" s="11" t="s">
        <v>103</v>
      </c>
      <c r="H1357" s="9" t="s">
        <v>103</v>
      </c>
      <c r="I1357" s="9" t="s">
        <v>103</v>
      </c>
      <c r="J1357" s="9" t="s">
        <v>103</v>
      </c>
      <c r="K1357" s="9" t="s">
        <v>103</v>
      </c>
      <c r="L1357" s="9" t="s">
        <v>103</v>
      </c>
      <c r="M1357" s="7" t="e">
        <f t="shared" si="469"/>
        <v>#VALUE!</v>
      </c>
      <c r="N1357" s="8" t="e">
        <f t="shared" si="470"/>
        <v>#VALUE!</v>
      </c>
      <c r="O1357" s="8" t="e">
        <f t="shared" si="471"/>
        <v>#VALUE!</v>
      </c>
      <c r="P1357" s="8" t="e">
        <f t="shared" si="472"/>
        <v>#VALUE!</v>
      </c>
      <c r="Q1357" s="8" t="e">
        <f t="shared" si="473"/>
        <v>#VALUE!</v>
      </c>
      <c r="R1357" s="8" t="e">
        <f t="shared" si="474"/>
        <v>#VALUE!</v>
      </c>
      <c r="S1357" s="8" t="e">
        <f t="shared" si="475"/>
        <v>#VALUE!</v>
      </c>
      <c r="T1357" s="8" t="e">
        <f t="shared" si="476"/>
        <v>#VALUE!</v>
      </c>
      <c r="U1357" s="8" t="e">
        <f t="shared" si="477"/>
        <v>#VALUE!</v>
      </c>
      <c r="V1357" s="8" t="e">
        <f t="shared" si="478"/>
        <v>#VALUE!</v>
      </c>
      <c r="W1357" s="8" t="e">
        <f t="shared" si="479"/>
        <v>#VALUE!</v>
      </c>
      <c r="X1357" s="11" t="e">
        <f t="shared" si="458"/>
        <v>#VALUE!</v>
      </c>
      <c r="Y1357" s="11" t="e">
        <f t="shared" si="459"/>
        <v>#VALUE!</v>
      </c>
      <c r="Z1357" s="11" t="e">
        <f t="shared" si="460"/>
        <v>#VALUE!</v>
      </c>
      <c r="AA1357" s="11" t="e">
        <f t="shared" si="461"/>
        <v>#VALUE!</v>
      </c>
      <c r="AB1357" s="11" t="e">
        <f t="shared" si="462"/>
        <v>#VALUE!</v>
      </c>
      <c r="AC1357" s="11" t="e">
        <f t="shared" si="463"/>
        <v>#VALUE!</v>
      </c>
      <c r="AD1357" s="11" t="e">
        <f t="shared" si="464"/>
        <v>#VALUE!</v>
      </c>
      <c r="AE1357" s="11" t="e">
        <f t="shared" si="465"/>
        <v>#VALUE!</v>
      </c>
      <c r="AF1357" s="11" t="e">
        <f t="shared" si="466"/>
        <v>#VALUE!</v>
      </c>
      <c r="AG1357" s="11" t="e">
        <f t="shared" si="467"/>
        <v>#VALUE!</v>
      </c>
      <c r="AH1357" s="11" t="e">
        <f t="shared" si="468"/>
        <v>#VALUE!</v>
      </c>
    </row>
    <row r="1358" spans="1:34">
      <c r="A1358" s="3">
        <v>75758</v>
      </c>
      <c r="B1358" s="4" t="s">
        <v>103</v>
      </c>
      <c r="C1358" s="4" t="s">
        <v>103</v>
      </c>
      <c r="D1358" s="4" t="s">
        <v>103</v>
      </c>
      <c r="E1358" s="4" t="s">
        <v>103</v>
      </c>
      <c r="F1358" s="9" t="s">
        <v>103</v>
      </c>
      <c r="G1358" s="11" t="s">
        <v>103</v>
      </c>
      <c r="H1358" s="9" t="s">
        <v>103</v>
      </c>
      <c r="I1358" s="9" t="s">
        <v>103</v>
      </c>
      <c r="J1358" s="9" t="s">
        <v>103</v>
      </c>
      <c r="K1358" s="9" t="s">
        <v>103</v>
      </c>
      <c r="L1358" s="9" t="s">
        <v>103</v>
      </c>
      <c r="M1358" s="7" t="e">
        <f t="shared" si="469"/>
        <v>#VALUE!</v>
      </c>
      <c r="N1358" s="8" t="e">
        <f t="shared" si="470"/>
        <v>#VALUE!</v>
      </c>
      <c r="O1358" s="8" t="e">
        <f t="shared" si="471"/>
        <v>#VALUE!</v>
      </c>
      <c r="P1358" s="8" t="e">
        <f t="shared" si="472"/>
        <v>#VALUE!</v>
      </c>
      <c r="Q1358" s="8" t="e">
        <f t="shared" si="473"/>
        <v>#VALUE!</v>
      </c>
      <c r="R1358" s="8" t="e">
        <f t="shared" si="474"/>
        <v>#VALUE!</v>
      </c>
      <c r="S1358" s="8" t="e">
        <f t="shared" si="475"/>
        <v>#VALUE!</v>
      </c>
      <c r="T1358" s="8" t="e">
        <f t="shared" si="476"/>
        <v>#VALUE!</v>
      </c>
      <c r="U1358" s="8" t="e">
        <f t="shared" si="477"/>
        <v>#VALUE!</v>
      </c>
      <c r="V1358" s="8" t="e">
        <f t="shared" si="478"/>
        <v>#VALUE!</v>
      </c>
      <c r="W1358" s="8" t="e">
        <f t="shared" si="479"/>
        <v>#VALUE!</v>
      </c>
      <c r="X1358" s="11" t="e">
        <f t="shared" si="458"/>
        <v>#VALUE!</v>
      </c>
      <c r="Y1358" s="11" t="e">
        <f t="shared" si="459"/>
        <v>#VALUE!</v>
      </c>
      <c r="Z1358" s="11" t="e">
        <f t="shared" si="460"/>
        <v>#VALUE!</v>
      </c>
      <c r="AA1358" s="11" t="e">
        <f t="shared" si="461"/>
        <v>#VALUE!</v>
      </c>
      <c r="AB1358" s="11" t="e">
        <f t="shared" si="462"/>
        <v>#VALUE!</v>
      </c>
      <c r="AC1358" s="11" t="e">
        <f t="shared" si="463"/>
        <v>#VALUE!</v>
      </c>
      <c r="AD1358" s="11" t="e">
        <f t="shared" si="464"/>
        <v>#VALUE!</v>
      </c>
      <c r="AE1358" s="11" t="e">
        <f t="shared" si="465"/>
        <v>#VALUE!</v>
      </c>
      <c r="AF1358" s="11" t="e">
        <f t="shared" si="466"/>
        <v>#VALUE!</v>
      </c>
      <c r="AG1358" s="11" t="e">
        <f t="shared" si="467"/>
        <v>#VALUE!</v>
      </c>
      <c r="AH1358" s="11" t="e">
        <f t="shared" si="468"/>
        <v>#VALUE!</v>
      </c>
    </row>
    <row r="1359" spans="1:34">
      <c r="A1359" s="3">
        <v>75788</v>
      </c>
      <c r="B1359" s="4" t="s">
        <v>103</v>
      </c>
      <c r="C1359" s="4" t="s">
        <v>103</v>
      </c>
      <c r="D1359" s="4" t="s">
        <v>103</v>
      </c>
      <c r="E1359" s="4" t="s">
        <v>103</v>
      </c>
      <c r="F1359" s="9" t="s">
        <v>103</v>
      </c>
      <c r="G1359" s="11" t="s">
        <v>103</v>
      </c>
      <c r="H1359" s="9" t="s">
        <v>103</v>
      </c>
      <c r="I1359" s="9" t="s">
        <v>103</v>
      </c>
      <c r="J1359" s="9" t="s">
        <v>103</v>
      </c>
      <c r="K1359" s="9" t="s">
        <v>103</v>
      </c>
      <c r="L1359" s="9" t="s">
        <v>103</v>
      </c>
      <c r="M1359" s="7" t="e">
        <f t="shared" si="469"/>
        <v>#VALUE!</v>
      </c>
      <c r="N1359" s="8" t="e">
        <f t="shared" si="470"/>
        <v>#VALUE!</v>
      </c>
      <c r="O1359" s="8" t="e">
        <f t="shared" si="471"/>
        <v>#VALUE!</v>
      </c>
      <c r="P1359" s="8" t="e">
        <f t="shared" si="472"/>
        <v>#VALUE!</v>
      </c>
      <c r="Q1359" s="8" t="e">
        <f t="shared" si="473"/>
        <v>#VALUE!</v>
      </c>
      <c r="R1359" s="8" t="e">
        <f t="shared" si="474"/>
        <v>#VALUE!</v>
      </c>
      <c r="S1359" s="8" t="e">
        <f t="shared" si="475"/>
        <v>#VALUE!</v>
      </c>
      <c r="T1359" s="8" t="e">
        <f t="shared" si="476"/>
        <v>#VALUE!</v>
      </c>
      <c r="U1359" s="8" t="e">
        <f t="shared" si="477"/>
        <v>#VALUE!</v>
      </c>
      <c r="V1359" s="8" t="e">
        <f t="shared" si="478"/>
        <v>#VALUE!</v>
      </c>
      <c r="W1359" s="8" t="e">
        <f t="shared" si="479"/>
        <v>#VALUE!</v>
      </c>
      <c r="X1359" s="11" t="e">
        <f t="shared" si="458"/>
        <v>#VALUE!</v>
      </c>
      <c r="Y1359" s="11" t="e">
        <f t="shared" si="459"/>
        <v>#VALUE!</v>
      </c>
      <c r="Z1359" s="11" t="e">
        <f t="shared" si="460"/>
        <v>#VALUE!</v>
      </c>
      <c r="AA1359" s="11" t="e">
        <f t="shared" si="461"/>
        <v>#VALUE!</v>
      </c>
      <c r="AB1359" s="11" t="e">
        <f t="shared" si="462"/>
        <v>#VALUE!</v>
      </c>
      <c r="AC1359" s="11" t="e">
        <f t="shared" si="463"/>
        <v>#VALUE!</v>
      </c>
      <c r="AD1359" s="11" t="e">
        <f t="shared" si="464"/>
        <v>#VALUE!</v>
      </c>
      <c r="AE1359" s="11" t="e">
        <f t="shared" si="465"/>
        <v>#VALUE!</v>
      </c>
      <c r="AF1359" s="11" t="e">
        <f t="shared" si="466"/>
        <v>#VALUE!</v>
      </c>
      <c r="AG1359" s="11" t="e">
        <f t="shared" si="467"/>
        <v>#VALUE!</v>
      </c>
      <c r="AH1359" s="11" t="e">
        <f t="shared" si="468"/>
        <v>#VALUE!</v>
      </c>
    </row>
    <row r="1360" spans="1:34">
      <c r="A1360" s="3">
        <v>75819</v>
      </c>
      <c r="B1360" s="4" t="s">
        <v>103</v>
      </c>
      <c r="C1360" s="4" t="s">
        <v>103</v>
      </c>
      <c r="D1360" s="4" t="s">
        <v>103</v>
      </c>
      <c r="E1360" s="4" t="s">
        <v>103</v>
      </c>
      <c r="F1360" s="9" t="s">
        <v>103</v>
      </c>
      <c r="G1360" s="11" t="s">
        <v>103</v>
      </c>
      <c r="H1360" s="9" t="s">
        <v>103</v>
      </c>
      <c r="I1360" s="9" t="s">
        <v>103</v>
      </c>
      <c r="J1360" s="9" t="s">
        <v>103</v>
      </c>
      <c r="K1360" s="9" t="s">
        <v>103</v>
      </c>
      <c r="L1360" s="9" t="s">
        <v>103</v>
      </c>
      <c r="M1360" s="7" t="e">
        <f t="shared" si="469"/>
        <v>#VALUE!</v>
      </c>
      <c r="N1360" s="8" t="e">
        <f t="shared" si="470"/>
        <v>#VALUE!</v>
      </c>
      <c r="O1360" s="8" t="e">
        <f t="shared" si="471"/>
        <v>#VALUE!</v>
      </c>
      <c r="P1360" s="8" t="e">
        <f t="shared" si="472"/>
        <v>#VALUE!</v>
      </c>
      <c r="Q1360" s="8" t="e">
        <f t="shared" si="473"/>
        <v>#VALUE!</v>
      </c>
      <c r="R1360" s="8" t="e">
        <f t="shared" si="474"/>
        <v>#VALUE!</v>
      </c>
      <c r="S1360" s="8" t="e">
        <f t="shared" si="475"/>
        <v>#VALUE!</v>
      </c>
      <c r="T1360" s="8" t="e">
        <f t="shared" si="476"/>
        <v>#VALUE!</v>
      </c>
      <c r="U1360" s="8" t="e">
        <f t="shared" si="477"/>
        <v>#VALUE!</v>
      </c>
      <c r="V1360" s="8" t="e">
        <f t="shared" si="478"/>
        <v>#VALUE!</v>
      </c>
      <c r="W1360" s="8" t="e">
        <f t="shared" si="479"/>
        <v>#VALUE!</v>
      </c>
      <c r="X1360" s="11" t="e">
        <f t="shared" ref="X1360:X1423" si="480">(M1360/M1348)-1</f>
        <v>#VALUE!</v>
      </c>
      <c r="Y1360" s="11" t="e">
        <f t="shared" ref="Y1360:Y1423" si="481">(N1360/N1348)-1</f>
        <v>#VALUE!</v>
      </c>
      <c r="Z1360" s="11" t="e">
        <f t="shared" ref="Z1360:Z1423" si="482">(O1360/O1348)-1</f>
        <v>#VALUE!</v>
      </c>
      <c r="AA1360" s="11" t="e">
        <f t="shared" ref="AA1360:AA1423" si="483">(P1360/P1348)-1</f>
        <v>#VALUE!</v>
      </c>
      <c r="AB1360" s="11" t="e">
        <f t="shared" ref="AB1360:AB1423" si="484">(Q1360/Q1348)-1</f>
        <v>#VALUE!</v>
      </c>
      <c r="AC1360" s="11" t="e">
        <f t="shared" ref="AC1360:AC1423" si="485">(R1360/R1348)-1</f>
        <v>#VALUE!</v>
      </c>
      <c r="AD1360" s="11" t="e">
        <f t="shared" ref="AD1360:AD1423" si="486">(S1360/S1348)-1</f>
        <v>#VALUE!</v>
      </c>
      <c r="AE1360" s="11" t="e">
        <f t="shared" ref="AE1360:AE1423" si="487">(T1360/T1348)-1</f>
        <v>#VALUE!</v>
      </c>
      <c r="AF1360" s="11" t="e">
        <f t="shared" ref="AF1360:AF1423" si="488">(U1360/U1348)-1</f>
        <v>#VALUE!</v>
      </c>
      <c r="AG1360" s="11" t="e">
        <f t="shared" ref="AG1360:AG1423" si="489">(V1360/V1348)-1</f>
        <v>#VALUE!</v>
      </c>
      <c r="AH1360" s="11" t="e">
        <f t="shared" ref="AH1360:AH1423" si="490">(W1360/W1348)-1</f>
        <v>#VALUE!</v>
      </c>
    </row>
    <row r="1361" spans="1:34">
      <c r="A1361" s="3">
        <v>75850</v>
      </c>
      <c r="B1361" s="4" t="s">
        <v>103</v>
      </c>
      <c r="C1361" s="4" t="s">
        <v>103</v>
      </c>
      <c r="D1361" s="4" t="s">
        <v>103</v>
      </c>
      <c r="E1361" s="4" t="s">
        <v>103</v>
      </c>
      <c r="F1361" s="9" t="s">
        <v>103</v>
      </c>
      <c r="G1361" s="11" t="s">
        <v>103</v>
      </c>
      <c r="H1361" s="9" t="s">
        <v>103</v>
      </c>
      <c r="I1361" s="9" t="s">
        <v>103</v>
      </c>
      <c r="J1361" s="9" t="s">
        <v>103</v>
      </c>
      <c r="K1361" s="9" t="s">
        <v>103</v>
      </c>
      <c r="L1361" s="9" t="s">
        <v>103</v>
      </c>
      <c r="M1361" s="7" t="e">
        <f t="shared" si="469"/>
        <v>#VALUE!</v>
      </c>
      <c r="N1361" s="8" t="e">
        <f t="shared" si="470"/>
        <v>#VALUE!</v>
      </c>
      <c r="O1361" s="8" t="e">
        <f t="shared" si="471"/>
        <v>#VALUE!</v>
      </c>
      <c r="P1361" s="8" t="e">
        <f t="shared" si="472"/>
        <v>#VALUE!</v>
      </c>
      <c r="Q1361" s="8" t="e">
        <f t="shared" si="473"/>
        <v>#VALUE!</v>
      </c>
      <c r="R1361" s="8" t="e">
        <f t="shared" si="474"/>
        <v>#VALUE!</v>
      </c>
      <c r="S1361" s="8" t="e">
        <f t="shared" si="475"/>
        <v>#VALUE!</v>
      </c>
      <c r="T1361" s="8" t="e">
        <f t="shared" si="476"/>
        <v>#VALUE!</v>
      </c>
      <c r="U1361" s="8" t="e">
        <f t="shared" si="477"/>
        <v>#VALUE!</v>
      </c>
      <c r="V1361" s="8" t="e">
        <f t="shared" si="478"/>
        <v>#VALUE!</v>
      </c>
      <c r="W1361" s="8" t="e">
        <f t="shared" si="479"/>
        <v>#VALUE!</v>
      </c>
      <c r="X1361" s="11" t="e">
        <f t="shared" si="480"/>
        <v>#VALUE!</v>
      </c>
      <c r="Y1361" s="11" t="e">
        <f t="shared" si="481"/>
        <v>#VALUE!</v>
      </c>
      <c r="Z1361" s="11" t="e">
        <f t="shared" si="482"/>
        <v>#VALUE!</v>
      </c>
      <c r="AA1361" s="11" t="e">
        <f t="shared" si="483"/>
        <v>#VALUE!</v>
      </c>
      <c r="AB1361" s="11" t="e">
        <f t="shared" si="484"/>
        <v>#VALUE!</v>
      </c>
      <c r="AC1361" s="11" t="e">
        <f t="shared" si="485"/>
        <v>#VALUE!</v>
      </c>
      <c r="AD1361" s="11" t="e">
        <f t="shared" si="486"/>
        <v>#VALUE!</v>
      </c>
      <c r="AE1361" s="11" t="e">
        <f t="shared" si="487"/>
        <v>#VALUE!</v>
      </c>
      <c r="AF1361" s="11" t="e">
        <f t="shared" si="488"/>
        <v>#VALUE!</v>
      </c>
      <c r="AG1361" s="11" t="e">
        <f t="shared" si="489"/>
        <v>#VALUE!</v>
      </c>
      <c r="AH1361" s="11" t="e">
        <f t="shared" si="490"/>
        <v>#VALUE!</v>
      </c>
    </row>
    <row r="1362" spans="1:34">
      <c r="A1362" s="3">
        <v>75880</v>
      </c>
      <c r="B1362" s="4" t="s">
        <v>103</v>
      </c>
      <c r="C1362" s="4" t="s">
        <v>103</v>
      </c>
      <c r="D1362" s="4" t="s">
        <v>103</v>
      </c>
      <c r="E1362" s="4" t="s">
        <v>103</v>
      </c>
      <c r="F1362" s="9" t="s">
        <v>103</v>
      </c>
      <c r="G1362" s="11" t="s">
        <v>103</v>
      </c>
      <c r="H1362" s="9" t="s">
        <v>103</v>
      </c>
      <c r="I1362" s="9" t="s">
        <v>103</v>
      </c>
      <c r="J1362" s="9" t="s">
        <v>103</v>
      </c>
      <c r="K1362" s="9" t="s">
        <v>103</v>
      </c>
      <c r="L1362" s="9" t="s">
        <v>103</v>
      </c>
      <c r="M1362" s="7" t="e">
        <f t="shared" si="469"/>
        <v>#VALUE!</v>
      </c>
      <c r="N1362" s="8" t="e">
        <f t="shared" si="470"/>
        <v>#VALUE!</v>
      </c>
      <c r="O1362" s="8" t="e">
        <f t="shared" si="471"/>
        <v>#VALUE!</v>
      </c>
      <c r="P1362" s="8" t="e">
        <f t="shared" si="472"/>
        <v>#VALUE!</v>
      </c>
      <c r="Q1362" s="8" t="e">
        <f t="shared" si="473"/>
        <v>#VALUE!</v>
      </c>
      <c r="R1362" s="8" t="e">
        <f t="shared" si="474"/>
        <v>#VALUE!</v>
      </c>
      <c r="S1362" s="8" t="e">
        <f t="shared" si="475"/>
        <v>#VALUE!</v>
      </c>
      <c r="T1362" s="8" t="e">
        <f t="shared" si="476"/>
        <v>#VALUE!</v>
      </c>
      <c r="U1362" s="8" t="e">
        <f t="shared" si="477"/>
        <v>#VALUE!</v>
      </c>
      <c r="V1362" s="8" t="e">
        <f t="shared" si="478"/>
        <v>#VALUE!</v>
      </c>
      <c r="W1362" s="8" t="e">
        <f t="shared" si="479"/>
        <v>#VALUE!</v>
      </c>
      <c r="X1362" s="11" t="e">
        <f t="shared" si="480"/>
        <v>#VALUE!</v>
      </c>
      <c r="Y1362" s="11" t="e">
        <f t="shared" si="481"/>
        <v>#VALUE!</v>
      </c>
      <c r="Z1362" s="11" t="e">
        <f t="shared" si="482"/>
        <v>#VALUE!</v>
      </c>
      <c r="AA1362" s="11" t="e">
        <f t="shared" si="483"/>
        <v>#VALUE!</v>
      </c>
      <c r="AB1362" s="11" t="e">
        <f t="shared" si="484"/>
        <v>#VALUE!</v>
      </c>
      <c r="AC1362" s="11" t="e">
        <f t="shared" si="485"/>
        <v>#VALUE!</v>
      </c>
      <c r="AD1362" s="11" t="e">
        <f t="shared" si="486"/>
        <v>#VALUE!</v>
      </c>
      <c r="AE1362" s="11" t="e">
        <f t="shared" si="487"/>
        <v>#VALUE!</v>
      </c>
      <c r="AF1362" s="11" t="e">
        <f t="shared" si="488"/>
        <v>#VALUE!</v>
      </c>
      <c r="AG1362" s="11" t="e">
        <f t="shared" si="489"/>
        <v>#VALUE!</v>
      </c>
      <c r="AH1362" s="11" t="e">
        <f t="shared" si="490"/>
        <v>#VALUE!</v>
      </c>
    </row>
    <row r="1363" spans="1:34">
      <c r="A1363" s="3">
        <v>75911</v>
      </c>
      <c r="B1363" s="4" t="s">
        <v>103</v>
      </c>
      <c r="C1363" s="4" t="s">
        <v>103</v>
      </c>
      <c r="D1363" s="4" t="s">
        <v>103</v>
      </c>
      <c r="E1363" s="4" t="s">
        <v>103</v>
      </c>
      <c r="F1363" s="9" t="s">
        <v>103</v>
      </c>
      <c r="G1363" s="11" t="s">
        <v>103</v>
      </c>
      <c r="H1363" s="9" t="s">
        <v>103</v>
      </c>
      <c r="I1363" s="9" t="s">
        <v>103</v>
      </c>
      <c r="J1363" s="9" t="s">
        <v>103</v>
      </c>
      <c r="K1363" s="9" t="s">
        <v>103</v>
      </c>
      <c r="L1363" s="9" t="s">
        <v>103</v>
      </c>
      <c r="M1363" s="7" t="e">
        <f t="shared" si="469"/>
        <v>#VALUE!</v>
      </c>
      <c r="N1363" s="8" t="e">
        <f t="shared" si="470"/>
        <v>#VALUE!</v>
      </c>
      <c r="O1363" s="8" t="e">
        <f t="shared" si="471"/>
        <v>#VALUE!</v>
      </c>
      <c r="P1363" s="8" t="e">
        <f t="shared" si="472"/>
        <v>#VALUE!</v>
      </c>
      <c r="Q1363" s="8" t="e">
        <f t="shared" si="473"/>
        <v>#VALUE!</v>
      </c>
      <c r="R1363" s="8" t="e">
        <f t="shared" si="474"/>
        <v>#VALUE!</v>
      </c>
      <c r="S1363" s="8" t="e">
        <f t="shared" si="475"/>
        <v>#VALUE!</v>
      </c>
      <c r="T1363" s="8" t="e">
        <f t="shared" si="476"/>
        <v>#VALUE!</v>
      </c>
      <c r="U1363" s="8" t="e">
        <f t="shared" si="477"/>
        <v>#VALUE!</v>
      </c>
      <c r="V1363" s="8" t="e">
        <f t="shared" si="478"/>
        <v>#VALUE!</v>
      </c>
      <c r="W1363" s="8" t="e">
        <f t="shared" si="479"/>
        <v>#VALUE!</v>
      </c>
      <c r="X1363" s="11" t="e">
        <f t="shared" si="480"/>
        <v>#VALUE!</v>
      </c>
      <c r="Y1363" s="11" t="e">
        <f t="shared" si="481"/>
        <v>#VALUE!</v>
      </c>
      <c r="Z1363" s="11" t="e">
        <f t="shared" si="482"/>
        <v>#VALUE!</v>
      </c>
      <c r="AA1363" s="11" t="e">
        <f t="shared" si="483"/>
        <v>#VALUE!</v>
      </c>
      <c r="AB1363" s="11" t="e">
        <f t="shared" si="484"/>
        <v>#VALUE!</v>
      </c>
      <c r="AC1363" s="11" t="e">
        <f t="shared" si="485"/>
        <v>#VALUE!</v>
      </c>
      <c r="AD1363" s="11" t="e">
        <f t="shared" si="486"/>
        <v>#VALUE!</v>
      </c>
      <c r="AE1363" s="11" t="e">
        <f t="shared" si="487"/>
        <v>#VALUE!</v>
      </c>
      <c r="AF1363" s="11" t="e">
        <f t="shared" si="488"/>
        <v>#VALUE!</v>
      </c>
      <c r="AG1363" s="11" t="e">
        <f t="shared" si="489"/>
        <v>#VALUE!</v>
      </c>
      <c r="AH1363" s="11" t="e">
        <f t="shared" si="490"/>
        <v>#VALUE!</v>
      </c>
    </row>
    <row r="1364" spans="1:34">
      <c r="A1364" s="3">
        <v>75941</v>
      </c>
      <c r="B1364" s="4" t="s">
        <v>103</v>
      </c>
      <c r="C1364" s="4" t="s">
        <v>103</v>
      </c>
      <c r="D1364" s="4" t="s">
        <v>103</v>
      </c>
      <c r="E1364" s="4" t="s">
        <v>103</v>
      </c>
      <c r="F1364" s="9" t="s">
        <v>103</v>
      </c>
      <c r="G1364" s="11" t="s">
        <v>103</v>
      </c>
      <c r="H1364" s="9" t="s">
        <v>103</v>
      </c>
      <c r="I1364" s="9" t="s">
        <v>103</v>
      </c>
      <c r="J1364" s="9" t="s">
        <v>103</v>
      </c>
      <c r="K1364" s="9" t="s">
        <v>103</v>
      </c>
      <c r="L1364" s="9" t="s">
        <v>103</v>
      </c>
      <c r="M1364" s="7" t="e">
        <f t="shared" si="469"/>
        <v>#VALUE!</v>
      </c>
      <c r="N1364" s="8" t="e">
        <f t="shared" si="470"/>
        <v>#VALUE!</v>
      </c>
      <c r="O1364" s="8" t="e">
        <f t="shared" si="471"/>
        <v>#VALUE!</v>
      </c>
      <c r="P1364" s="8" t="e">
        <f t="shared" si="472"/>
        <v>#VALUE!</v>
      </c>
      <c r="Q1364" s="8" t="e">
        <f t="shared" si="473"/>
        <v>#VALUE!</v>
      </c>
      <c r="R1364" s="8" t="e">
        <f t="shared" si="474"/>
        <v>#VALUE!</v>
      </c>
      <c r="S1364" s="8" t="e">
        <f t="shared" si="475"/>
        <v>#VALUE!</v>
      </c>
      <c r="T1364" s="8" t="e">
        <f t="shared" si="476"/>
        <v>#VALUE!</v>
      </c>
      <c r="U1364" s="8" t="e">
        <f t="shared" si="477"/>
        <v>#VALUE!</v>
      </c>
      <c r="V1364" s="8" t="e">
        <f t="shared" si="478"/>
        <v>#VALUE!</v>
      </c>
      <c r="W1364" s="8" t="e">
        <f t="shared" si="479"/>
        <v>#VALUE!</v>
      </c>
      <c r="X1364" s="11" t="e">
        <f t="shared" si="480"/>
        <v>#VALUE!</v>
      </c>
      <c r="Y1364" s="11" t="e">
        <f t="shared" si="481"/>
        <v>#VALUE!</v>
      </c>
      <c r="Z1364" s="11" t="e">
        <f t="shared" si="482"/>
        <v>#VALUE!</v>
      </c>
      <c r="AA1364" s="11" t="e">
        <f t="shared" si="483"/>
        <v>#VALUE!</v>
      </c>
      <c r="AB1364" s="11" t="e">
        <f t="shared" si="484"/>
        <v>#VALUE!</v>
      </c>
      <c r="AC1364" s="11" t="e">
        <f t="shared" si="485"/>
        <v>#VALUE!</v>
      </c>
      <c r="AD1364" s="11" t="e">
        <f t="shared" si="486"/>
        <v>#VALUE!</v>
      </c>
      <c r="AE1364" s="11" t="e">
        <f t="shared" si="487"/>
        <v>#VALUE!</v>
      </c>
      <c r="AF1364" s="11" t="e">
        <f t="shared" si="488"/>
        <v>#VALUE!</v>
      </c>
      <c r="AG1364" s="11" t="e">
        <f t="shared" si="489"/>
        <v>#VALUE!</v>
      </c>
      <c r="AH1364" s="11" t="e">
        <f t="shared" si="490"/>
        <v>#VALUE!</v>
      </c>
    </row>
    <row r="1365" spans="1:34">
      <c r="A1365" s="3">
        <v>75972</v>
      </c>
      <c r="B1365" s="4" t="s">
        <v>103</v>
      </c>
      <c r="C1365" s="4" t="s">
        <v>103</v>
      </c>
      <c r="D1365" s="4" t="s">
        <v>103</v>
      </c>
      <c r="E1365" s="4" t="s">
        <v>103</v>
      </c>
      <c r="F1365" s="9" t="s">
        <v>103</v>
      </c>
      <c r="G1365" s="11" t="s">
        <v>103</v>
      </c>
      <c r="H1365" s="9" t="s">
        <v>103</v>
      </c>
      <c r="I1365" s="9" t="s">
        <v>103</v>
      </c>
      <c r="J1365" s="9" t="s">
        <v>103</v>
      </c>
      <c r="K1365" s="9" t="s">
        <v>103</v>
      </c>
      <c r="L1365" s="9" t="s">
        <v>103</v>
      </c>
      <c r="M1365" s="7" t="e">
        <f t="shared" si="469"/>
        <v>#VALUE!</v>
      </c>
      <c r="N1365" s="8" t="e">
        <f t="shared" si="470"/>
        <v>#VALUE!</v>
      </c>
      <c r="O1365" s="8" t="e">
        <f t="shared" si="471"/>
        <v>#VALUE!</v>
      </c>
      <c r="P1365" s="8" t="e">
        <f t="shared" si="472"/>
        <v>#VALUE!</v>
      </c>
      <c r="Q1365" s="8" t="e">
        <f t="shared" si="473"/>
        <v>#VALUE!</v>
      </c>
      <c r="R1365" s="8" t="e">
        <f t="shared" si="474"/>
        <v>#VALUE!</v>
      </c>
      <c r="S1365" s="8" t="e">
        <f t="shared" si="475"/>
        <v>#VALUE!</v>
      </c>
      <c r="T1365" s="8" t="e">
        <f t="shared" si="476"/>
        <v>#VALUE!</v>
      </c>
      <c r="U1365" s="8" t="e">
        <f t="shared" si="477"/>
        <v>#VALUE!</v>
      </c>
      <c r="V1365" s="8" t="e">
        <f t="shared" si="478"/>
        <v>#VALUE!</v>
      </c>
      <c r="W1365" s="8" t="e">
        <f t="shared" si="479"/>
        <v>#VALUE!</v>
      </c>
      <c r="X1365" s="11" t="e">
        <f t="shared" si="480"/>
        <v>#VALUE!</v>
      </c>
      <c r="Y1365" s="11" t="e">
        <f t="shared" si="481"/>
        <v>#VALUE!</v>
      </c>
      <c r="Z1365" s="11" t="e">
        <f t="shared" si="482"/>
        <v>#VALUE!</v>
      </c>
      <c r="AA1365" s="11" t="e">
        <f t="shared" si="483"/>
        <v>#VALUE!</v>
      </c>
      <c r="AB1365" s="11" t="e">
        <f t="shared" si="484"/>
        <v>#VALUE!</v>
      </c>
      <c r="AC1365" s="11" t="e">
        <f t="shared" si="485"/>
        <v>#VALUE!</v>
      </c>
      <c r="AD1365" s="11" t="e">
        <f t="shared" si="486"/>
        <v>#VALUE!</v>
      </c>
      <c r="AE1365" s="11" t="e">
        <f t="shared" si="487"/>
        <v>#VALUE!</v>
      </c>
      <c r="AF1365" s="11" t="e">
        <f t="shared" si="488"/>
        <v>#VALUE!</v>
      </c>
      <c r="AG1365" s="11" t="e">
        <f t="shared" si="489"/>
        <v>#VALUE!</v>
      </c>
      <c r="AH1365" s="11" t="e">
        <f t="shared" si="490"/>
        <v>#VALUE!</v>
      </c>
    </row>
    <row r="1366" spans="1:34">
      <c r="A1366" s="3">
        <v>76003</v>
      </c>
      <c r="B1366" s="4" t="s">
        <v>103</v>
      </c>
      <c r="C1366" s="4" t="s">
        <v>103</v>
      </c>
      <c r="D1366" s="4" t="s">
        <v>103</v>
      </c>
      <c r="E1366" s="4" t="s">
        <v>103</v>
      </c>
      <c r="F1366" s="9" t="s">
        <v>103</v>
      </c>
      <c r="G1366" s="11" t="s">
        <v>103</v>
      </c>
      <c r="H1366" s="9" t="s">
        <v>103</v>
      </c>
      <c r="I1366" s="9" t="s">
        <v>103</v>
      </c>
      <c r="J1366" s="9" t="s">
        <v>103</v>
      </c>
      <c r="K1366" s="9" t="s">
        <v>103</v>
      </c>
      <c r="L1366" s="9" t="s">
        <v>103</v>
      </c>
      <c r="M1366" s="7" t="e">
        <f t="shared" si="469"/>
        <v>#VALUE!</v>
      </c>
      <c r="N1366" s="8" t="e">
        <f t="shared" si="470"/>
        <v>#VALUE!</v>
      </c>
      <c r="O1366" s="8" t="e">
        <f t="shared" si="471"/>
        <v>#VALUE!</v>
      </c>
      <c r="P1366" s="8" t="e">
        <f t="shared" si="472"/>
        <v>#VALUE!</v>
      </c>
      <c r="Q1366" s="8" t="e">
        <f t="shared" si="473"/>
        <v>#VALUE!</v>
      </c>
      <c r="R1366" s="8" t="e">
        <f t="shared" si="474"/>
        <v>#VALUE!</v>
      </c>
      <c r="S1366" s="8" t="e">
        <f t="shared" si="475"/>
        <v>#VALUE!</v>
      </c>
      <c r="T1366" s="8" t="e">
        <f t="shared" si="476"/>
        <v>#VALUE!</v>
      </c>
      <c r="U1366" s="8" t="e">
        <f t="shared" si="477"/>
        <v>#VALUE!</v>
      </c>
      <c r="V1366" s="8" t="e">
        <f t="shared" si="478"/>
        <v>#VALUE!</v>
      </c>
      <c r="W1366" s="8" t="e">
        <f t="shared" si="479"/>
        <v>#VALUE!</v>
      </c>
      <c r="X1366" s="11" t="e">
        <f t="shared" si="480"/>
        <v>#VALUE!</v>
      </c>
      <c r="Y1366" s="11" t="e">
        <f t="shared" si="481"/>
        <v>#VALUE!</v>
      </c>
      <c r="Z1366" s="11" t="e">
        <f t="shared" si="482"/>
        <v>#VALUE!</v>
      </c>
      <c r="AA1366" s="11" t="e">
        <f t="shared" si="483"/>
        <v>#VALUE!</v>
      </c>
      <c r="AB1366" s="11" t="e">
        <f t="shared" si="484"/>
        <v>#VALUE!</v>
      </c>
      <c r="AC1366" s="11" t="e">
        <f t="shared" si="485"/>
        <v>#VALUE!</v>
      </c>
      <c r="AD1366" s="11" t="e">
        <f t="shared" si="486"/>
        <v>#VALUE!</v>
      </c>
      <c r="AE1366" s="11" t="e">
        <f t="shared" si="487"/>
        <v>#VALUE!</v>
      </c>
      <c r="AF1366" s="11" t="e">
        <f t="shared" si="488"/>
        <v>#VALUE!</v>
      </c>
      <c r="AG1366" s="11" t="e">
        <f t="shared" si="489"/>
        <v>#VALUE!</v>
      </c>
      <c r="AH1366" s="11" t="e">
        <f t="shared" si="490"/>
        <v>#VALUE!</v>
      </c>
    </row>
    <row r="1367" spans="1:34">
      <c r="A1367" s="3">
        <v>76032</v>
      </c>
      <c r="B1367" s="4" t="s">
        <v>103</v>
      </c>
      <c r="C1367" s="4" t="s">
        <v>103</v>
      </c>
      <c r="D1367" s="4" t="s">
        <v>103</v>
      </c>
      <c r="E1367" s="4" t="s">
        <v>103</v>
      </c>
      <c r="F1367" s="9" t="s">
        <v>103</v>
      </c>
      <c r="G1367" s="11" t="s">
        <v>103</v>
      </c>
      <c r="H1367" s="9" t="s">
        <v>103</v>
      </c>
      <c r="I1367" s="9" t="s">
        <v>103</v>
      </c>
      <c r="J1367" s="9" t="s">
        <v>103</v>
      </c>
      <c r="K1367" s="9" t="s">
        <v>103</v>
      </c>
      <c r="L1367" s="9" t="s">
        <v>103</v>
      </c>
      <c r="M1367" s="7" t="e">
        <f t="shared" si="469"/>
        <v>#VALUE!</v>
      </c>
      <c r="N1367" s="8" t="e">
        <f t="shared" si="470"/>
        <v>#VALUE!</v>
      </c>
      <c r="O1367" s="8" t="e">
        <f t="shared" si="471"/>
        <v>#VALUE!</v>
      </c>
      <c r="P1367" s="8" t="e">
        <f t="shared" si="472"/>
        <v>#VALUE!</v>
      </c>
      <c r="Q1367" s="8" t="e">
        <f t="shared" si="473"/>
        <v>#VALUE!</v>
      </c>
      <c r="R1367" s="8" t="e">
        <f t="shared" si="474"/>
        <v>#VALUE!</v>
      </c>
      <c r="S1367" s="8" t="e">
        <f t="shared" si="475"/>
        <v>#VALUE!</v>
      </c>
      <c r="T1367" s="8" t="e">
        <f t="shared" si="476"/>
        <v>#VALUE!</v>
      </c>
      <c r="U1367" s="8" t="e">
        <f t="shared" si="477"/>
        <v>#VALUE!</v>
      </c>
      <c r="V1367" s="8" t="e">
        <f t="shared" si="478"/>
        <v>#VALUE!</v>
      </c>
      <c r="W1367" s="8" t="e">
        <f t="shared" si="479"/>
        <v>#VALUE!</v>
      </c>
      <c r="X1367" s="11" t="e">
        <f t="shared" si="480"/>
        <v>#VALUE!</v>
      </c>
      <c r="Y1367" s="11" t="e">
        <f t="shared" si="481"/>
        <v>#VALUE!</v>
      </c>
      <c r="Z1367" s="11" t="e">
        <f t="shared" si="482"/>
        <v>#VALUE!</v>
      </c>
      <c r="AA1367" s="11" t="e">
        <f t="shared" si="483"/>
        <v>#VALUE!</v>
      </c>
      <c r="AB1367" s="11" t="e">
        <f t="shared" si="484"/>
        <v>#VALUE!</v>
      </c>
      <c r="AC1367" s="11" t="e">
        <f t="shared" si="485"/>
        <v>#VALUE!</v>
      </c>
      <c r="AD1367" s="11" t="e">
        <f t="shared" si="486"/>
        <v>#VALUE!</v>
      </c>
      <c r="AE1367" s="11" t="e">
        <f t="shared" si="487"/>
        <v>#VALUE!</v>
      </c>
      <c r="AF1367" s="11" t="e">
        <f t="shared" si="488"/>
        <v>#VALUE!</v>
      </c>
      <c r="AG1367" s="11" t="e">
        <f t="shared" si="489"/>
        <v>#VALUE!</v>
      </c>
      <c r="AH1367" s="11" t="e">
        <f t="shared" si="490"/>
        <v>#VALUE!</v>
      </c>
    </row>
    <row r="1368" spans="1:34">
      <c r="A1368" s="3">
        <v>76063</v>
      </c>
      <c r="B1368" s="4" t="s">
        <v>103</v>
      </c>
      <c r="C1368" s="4" t="s">
        <v>103</v>
      </c>
      <c r="D1368" s="4" t="s">
        <v>103</v>
      </c>
      <c r="E1368" s="4" t="s">
        <v>103</v>
      </c>
      <c r="F1368" s="9" t="s">
        <v>103</v>
      </c>
      <c r="G1368" s="11" t="s">
        <v>103</v>
      </c>
      <c r="H1368" s="9" t="s">
        <v>103</v>
      </c>
      <c r="I1368" s="9" t="s">
        <v>103</v>
      </c>
      <c r="J1368" s="9" t="s">
        <v>103</v>
      </c>
      <c r="K1368" s="9" t="s">
        <v>103</v>
      </c>
      <c r="L1368" s="9" t="s">
        <v>103</v>
      </c>
      <c r="M1368" s="7" t="e">
        <f t="shared" si="469"/>
        <v>#VALUE!</v>
      </c>
      <c r="N1368" s="8" t="e">
        <f t="shared" si="470"/>
        <v>#VALUE!</v>
      </c>
      <c r="O1368" s="8" t="e">
        <f t="shared" si="471"/>
        <v>#VALUE!</v>
      </c>
      <c r="P1368" s="8" t="e">
        <f t="shared" si="472"/>
        <v>#VALUE!</v>
      </c>
      <c r="Q1368" s="8" t="e">
        <f t="shared" si="473"/>
        <v>#VALUE!</v>
      </c>
      <c r="R1368" s="8" t="e">
        <f t="shared" si="474"/>
        <v>#VALUE!</v>
      </c>
      <c r="S1368" s="8" t="e">
        <f t="shared" si="475"/>
        <v>#VALUE!</v>
      </c>
      <c r="T1368" s="8" t="e">
        <f t="shared" si="476"/>
        <v>#VALUE!</v>
      </c>
      <c r="U1368" s="8" t="e">
        <f t="shared" si="477"/>
        <v>#VALUE!</v>
      </c>
      <c r="V1368" s="8" t="e">
        <f t="shared" si="478"/>
        <v>#VALUE!</v>
      </c>
      <c r="W1368" s="8" t="e">
        <f t="shared" si="479"/>
        <v>#VALUE!</v>
      </c>
      <c r="X1368" s="11" t="e">
        <f t="shared" si="480"/>
        <v>#VALUE!</v>
      </c>
      <c r="Y1368" s="11" t="e">
        <f t="shared" si="481"/>
        <v>#VALUE!</v>
      </c>
      <c r="Z1368" s="11" t="e">
        <f t="shared" si="482"/>
        <v>#VALUE!</v>
      </c>
      <c r="AA1368" s="11" t="e">
        <f t="shared" si="483"/>
        <v>#VALUE!</v>
      </c>
      <c r="AB1368" s="11" t="e">
        <f t="shared" si="484"/>
        <v>#VALUE!</v>
      </c>
      <c r="AC1368" s="11" t="e">
        <f t="shared" si="485"/>
        <v>#VALUE!</v>
      </c>
      <c r="AD1368" s="11" t="e">
        <f t="shared" si="486"/>
        <v>#VALUE!</v>
      </c>
      <c r="AE1368" s="11" t="e">
        <f t="shared" si="487"/>
        <v>#VALUE!</v>
      </c>
      <c r="AF1368" s="11" t="e">
        <f t="shared" si="488"/>
        <v>#VALUE!</v>
      </c>
      <c r="AG1368" s="11" t="e">
        <f t="shared" si="489"/>
        <v>#VALUE!</v>
      </c>
      <c r="AH1368" s="11" t="e">
        <f t="shared" si="490"/>
        <v>#VALUE!</v>
      </c>
    </row>
    <row r="1369" spans="1:34">
      <c r="A1369" s="3">
        <v>76093</v>
      </c>
      <c r="B1369" s="4" t="s">
        <v>103</v>
      </c>
      <c r="C1369" s="4" t="s">
        <v>103</v>
      </c>
      <c r="D1369" s="4" t="s">
        <v>103</v>
      </c>
      <c r="E1369" s="4" t="s">
        <v>103</v>
      </c>
      <c r="F1369" s="9" t="s">
        <v>103</v>
      </c>
      <c r="G1369" s="11" t="s">
        <v>103</v>
      </c>
      <c r="H1369" s="9" t="s">
        <v>103</v>
      </c>
      <c r="I1369" s="9" t="s">
        <v>103</v>
      </c>
      <c r="J1369" s="9" t="s">
        <v>103</v>
      </c>
      <c r="K1369" s="9" t="s">
        <v>103</v>
      </c>
      <c r="L1369" s="9" t="s">
        <v>103</v>
      </c>
      <c r="M1369" s="7" t="e">
        <f t="shared" si="469"/>
        <v>#VALUE!</v>
      </c>
      <c r="N1369" s="8" t="e">
        <f t="shared" si="470"/>
        <v>#VALUE!</v>
      </c>
      <c r="O1369" s="8" t="e">
        <f t="shared" si="471"/>
        <v>#VALUE!</v>
      </c>
      <c r="P1369" s="8" t="e">
        <f t="shared" si="472"/>
        <v>#VALUE!</v>
      </c>
      <c r="Q1369" s="8" t="e">
        <f t="shared" si="473"/>
        <v>#VALUE!</v>
      </c>
      <c r="R1369" s="8" t="e">
        <f t="shared" si="474"/>
        <v>#VALUE!</v>
      </c>
      <c r="S1369" s="8" t="e">
        <f t="shared" si="475"/>
        <v>#VALUE!</v>
      </c>
      <c r="T1369" s="8" t="e">
        <f t="shared" si="476"/>
        <v>#VALUE!</v>
      </c>
      <c r="U1369" s="8" t="e">
        <f t="shared" si="477"/>
        <v>#VALUE!</v>
      </c>
      <c r="V1369" s="8" t="e">
        <f t="shared" si="478"/>
        <v>#VALUE!</v>
      </c>
      <c r="W1369" s="8" t="e">
        <f t="shared" si="479"/>
        <v>#VALUE!</v>
      </c>
      <c r="X1369" s="11" t="e">
        <f t="shared" si="480"/>
        <v>#VALUE!</v>
      </c>
      <c r="Y1369" s="11" t="e">
        <f t="shared" si="481"/>
        <v>#VALUE!</v>
      </c>
      <c r="Z1369" s="11" t="e">
        <f t="shared" si="482"/>
        <v>#VALUE!</v>
      </c>
      <c r="AA1369" s="11" t="e">
        <f t="shared" si="483"/>
        <v>#VALUE!</v>
      </c>
      <c r="AB1369" s="11" t="e">
        <f t="shared" si="484"/>
        <v>#VALUE!</v>
      </c>
      <c r="AC1369" s="11" t="e">
        <f t="shared" si="485"/>
        <v>#VALUE!</v>
      </c>
      <c r="AD1369" s="11" t="e">
        <f t="shared" si="486"/>
        <v>#VALUE!</v>
      </c>
      <c r="AE1369" s="11" t="e">
        <f t="shared" si="487"/>
        <v>#VALUE!</v>
      </c>
      <c r="AF1369" s="11" t="e">
        <f t="shared" si="488"/>
        <v>#VALUE!</v>
      </c>
      <c r="AG1369" s="11" t="e">
        <f t="shared" si="489"/>
        <v>#VALUE!</v>
      </c>
      <c r="AH1369" s="11" t="e">
        <f t="shared" si="490"/>
        <v>#VALUE!</v>
      </c>
    </row>
    <row r="1370" spans="1:34">
      <c r="A1370" s="3">
        <v>76124</v>
      </c>
      <c r="B1370" s="4" t="s">
        <v>103</v>
      </c>
      <c r="C1370" s="4" t="s">
        <v>103</v>
      </c>
      <c r="D1370" s="4" t="s">
        <v>103</v>
      </c>
      <c r="E1370" s="4" t="s">
        <v>103</v>
      </c>
      <c r="F1370" s="9" t="s">
        <v>103</v>
      </c>
      <c r="G1370" s="11" t="s">
        <v>103</v>
      </c>
      <c r="H1370" s="9" t="s">
        <v>103</v>
      </c>
      <c r="I1370" s="9" t="s">
        <v>103</v>
      </c>
      <c r="J1370" s="9" t="s">
        <v>103</v>
      </c>
      <c r="K1370" s="9" t="s">
        <v>103</v>
      </c>
      <c r="L1370" s="9" t="s">
        <v>103</v>
      </c>
      <c r="M1370" s="7" t="e">
        <f t="shared" si="469"/>
        <v>#VALUE!</v>
      </c>
      <c r="N1370" s="8" t="e">
        <f t="shared" si="470"/>
        <v>#VALUE!</v>
      </c>
      <c r="O1370" s="8" t="e">
        <f t="shared" si="471"/>
        <v>#VALUE!</v>
      </c>
      <c r="P1370" s="8" t="e">
        <f t="shared" si="472"/>
        <v>#VALUE!</v>
      </c>
      <c r="Q1370" s="8" t="e">
        <f t="shared" si="473"/>
        <v>#VALUE!</v>
      </c>
      <c r="R1370" s="8" t="e">
        <f t="shared" si="474"/>
        <v>#VALUE!</v>
      </c>
      <c r="S1370" s="8" t="e">
        <f t="shared" si="475"/>
        <v>#VALUE!</v>
      </c>
      <c r="T1370" s="8" t="e">
        <f t="shared" si="476"/>
        <v>#VALUE!</v>
      </c>
      <c r="U1370" s="8" t="e">
        <f t="shared" si="477"/>
        <v>#VALUE!</v>
      </c>
      <c r="V1370" s="8" t="e">
        <f t="shared" si="478"/>
        <v>#VALUE!</v>
      </c>
      <c r="W1370" s="8" t="e">
        <f t="shared" si="479"/>
        <v>#VALUE!</v>
      </c>
      <c r="X1370" s="11" t="e">
        <f t="shared" si="480"/>
        <v>#VALUE!</v>
      </c>
      <c r="Y1370" s="11" t="e">
        <f t="shared" si="481"/>
        <v>#VALUE!</v>
      </c>
      <c r="Z1370" s="11" t="e">
        <f t="shared" si="482"/>
        <v>#VALUE!</v>
      </c>
      <c r="AA1370" s="11" t="e">
        <f t="shared" si="483"/>
        <v>#VALUE!</v>
      </c>
      <c r="AB1370" s="11" t="e">
        <f t="shared" si="484"/>
        <v>#VALUE!</v>
      </c>
      <c r="AC1370" s="11" t="e">
        <f t="shared" si="485"/>
        <v>#VALUE!</v>
      </c>
      <c r="AD1370" s="11" t="e">
        <f t="shared" si="486"/>
        <v>#VALUE!</v>
      </c>
      <c r="AE1370" s="11" t="e">
        <f t="shared" si="487"/>
        <v>#VALUE!</v>
      </c>
      <c r="AF1370" s="11" t="e">
        <f t="shared" si="488"/>
        <v>#VALUE!</v>
      </c>
      <c r="AG1370" s="11" t="e">
        <f t="shared" si="489"/>
        <v>#VALUE!</v>
      </c>
      <c r="AH1370" s="11" t="e">
        <f t="shared" si="490"/>
        <v>#VALUE!</v>
      </c>
    </row>
    <row r="1371" spans="1:34">
      <c r="A1371" s="3">
        <v>76154</v>
      </c>
      <c r="B1371" s="4" t="s">
        <v>103</v>
      </c>
      <c r="C1371" s="4" t="s">
        <v>103</v>
      </c>
      <c r="D1371" s="4" t="s">
        <v>103</v>
      </c>
      <c r="E1371" s="4" t="s">
        <v>103</v>
      </c>
      <c r="F1371" s="9" t="s">
        <v>103</v>
      </c>
      <c r="G1371" s="11" t="s">
        <v>103</v>
      </c>
      <c r="H1371" s="9" t="s">
        <v>103</v>
      </c>
      <c r="I1371" s="9" t="s">
        <v>103</v>
      </c>
      <c r="J1371" s="9" t="s">
        <v>103</v>
      </c>
      <c r="K1371" s="9" t="s">
        <v>103</v>
      </c>
      <c r="L1371" s="9" t="s">
        <v>103</v>
      </c>
      <c r="M1371" s="7" t="e">
        <f t="shared" si="469"/>
        <v>#VALUE!</v>
      </c>
      <c r="N1371" s="8" t="e">
        <f t="shared" si="470"/>
        <v>#VALUE!</v>
      </c>
      <c r="O1371" s="8" t="e">
        <f t="shared" si="471"/>
        <v>#VALUE!</v>
      </c>
      <c r="P1371" s="8" t="e">
        <f t="shared" si="472"/>
        <v>#VALUE!</v>
      </c>
      <c r="Q1371" s="8" t="e">
        <f t="shared" si="473"/>
        <v>#VALUE!</v>
      </c>
      <c r="R1371" s="8" t="e">
        <f t="shared" si="474"/>
        <v>#VALUE!</v>
      </c>
      <c r="S1371" s="8" t="e">
        <f t="shared" si="475"/>
        <v>#VALUE!</v>
      </c>
      <c r="T1371" s="8" t="e">
        <f t="shared" si="476"/>
        <v>#VALUE!</v>
      </c>
      <c r="U1371" s="8" t="e">
        <f t="shared" si="477"/>
        <v>#VALUE!</v>
      </c>
      <c r="V1371" s="8" t="e">
        <f t="shared" si="478"/>
        <v>#VALUE!</v>
      </c>
      <c r="W1371" s="8" t="e">
        <f t="shared" si="479"/>
        <v>#VALUE!</v>
      </c>
      <c r="X1371" s="11" t="e">
        <f t="shared" si="480"/>
        <v>#VALUE!</v>
      </c>
      <c r="Y1371" s="11" t="e">
        <f t="shared" si="481"/>
        <v>#VALUE!</v>
      </c>
      <c r="Z1371" s="11" t="e">
        <f t="shared" si="482"/>
        <v>#VALUE!</v>
      </c>
      <c r="AA1371" s="11" t="e">
        <f t="shared" si="483"/>
        <v>#VALUE!</v>
      </c>
      <c r="AB1371" s="11" t="e">
        <f t="shared" si="484"/>
        <v>#VALUE!</v>
      </c>
      <c r="AC1371" s="11" t="e">
        <f t="shared" si="485"/>
        <v>#VALUE!</v>
      </c>
      <c r="AD1371" s="11" t="e">
        <f t="shared" si="486"/>
        <v>#VALUE!</v>
      </c>
      <c r="AE1371" s="11" t="e">
        <f t="shared" si="487"/>
        <v>#VALUE!</v>
      </c>
      <c r="AF1371" s="11" t="e">
        <f t="shared" si="488"/>
        <v>#VALUE!</v>
      </c>
      <c r="AG1371" s="11" t="e">
        <f t="shared" si="489"/>
        <v>#VALUE!</v>
      </c>
      <c r="AH1371" s="11" t="e">
        <f t="shared" si="490"/>
        <v>#VALUE!</v>
      </c>
    </row>
    <row r="1372" spans="1:34">
      <c r="A1372" s="3">
        <v>76185</v>
      </c>
      <c r="B1372" s="4" t="s">
        <v>103</v>
      </c>
      <c r="C1372" s="4" t="s">
        <v>103</v>
      </c>
      <c r="D1372" s="4" t="s">
        <v>103</v>
      </c>
      <c r="E1372" s="4" t="s">
        <v>103</v>
      </c>
      <c r="F1372" s="9" t="s">
        <v>103</v>
      </c>
      <c r="G1372" s="11" t="s">
        <v>103</v>
      </c>
      <c r="H1372" s="9" t="s">
        <v>103</v>
      </c>
      <c r="I1372" s="9" t="s">
        <v>103</v>
      </c>
      <c r="J1372" s="9" t="s">
        <v>103</v>
      </c>
      <c r="K1372" s="9" t="s">
        <v>103</v>
      </c>
      <c r="L1372" s="9" t="s">
        <v>103</v>
      </c>
      <c r="M1372" s="7" t="e">
        <f t="shared" si="469"/>
        <v>#VALUE!</v>
      </c>
      <c r="N1372" s="8" t="e">
        <f t="shared" si="470"/>
        <v>#VALUE!</v>
      </c>
      <c r="O1372" s="8" t="e">
        <f t="shared" si="471"/>
        <v>#VALUE!</v>
      </c>
      <c r="P1372" s="8" t="e">
        <f t="shared" si="472"/>
        <v>#VALUE!</v>
      </c>
      <c r="Q1372" s="8" t="e">
        <f t="shared" si="473"/>
        <v>#VALUE!</v>
      </c>
      <c r="R1372" s="8" t="e">
        <f t="shared" si="474"/>
        <v>#VALUE!</v>
      </c>
      <c r="S1372" s="8" t="e">
        <f t="shared" si="475"/>
        <v>#VALUE!</v>
      </c>
      <c r="T1372" s="8" t="e">
        <f t="shared" si="476"/>
        <v>#VALUE!</v>
      </c>
      <c r="U1372" s="8" t="e">
        <f t="shared" si="477"/>
        <v>#VALUE!</v>
      </c>
      <c r="V1372" s="8" t="e">
        <f t="shared" si="478"/>
        <v>#VALUE!</v>
      </c>
      <c r="W1372" s="8" t="e">
        <f t="shared" si="479"/>
        <v>#VALUE!</v>
      </c>
      <c r="X1372" s="11" t="e">
        <f t="shared" si="480"/>
        <v>#VALUE!</v>
      </c>
      <c r="Y1372" s="11" t="e">
        <f t="shared" si="481"/>
        <v>#VALUE!</v>
      </c>
      <c r="Z1372" s="11" t="e">
        <f t="shared" si="482"/>
        <v>#VALUE!</v>
      </c>
      <c r="AA1372" s="11" t="e">
        <f t="shared" si="483"/>
        <v>#VALUE!</v>
      </c>
      <c r="AB1372" s="11" t="e">
        <f t="shared" si="484"/>
        <v>#VALUE!</v>
      </c>
      <c r="AC1372" s="11" t="e">
        <f t="shared" si="485"/>
        <v>#VALUE!</v>
      </c>
      <c r="AD1372" s="11" t="e">
        <f t="shared" si="486"/>
        <v>#VALUE!</v>
      </c>
      <c r="AE1372" s="11" t="e">
        <f t="shared" si="487"/>
        <v>#VALUE!</v>
      </c>
      <c r="AF1372" s="11" t="e">
        <f t="shared" si="488"/>
        <v>#VALUE!</v>
      </c>
      <c r="AG1372" s="11" t="e">
        <f t="shared" si="489"/>
        <v>#VALUE!</v>
      </c>
      <c r="AH1372" s="11" t="e">
        <f t="shared" si="490"/>
        <v>#VALUE!</v>
      </c>
    </row>
    <row r="1373" spans="1:34">
      <c r="A1373" s="3">
        <v>76216</v>
      </c>
      <c r="B1373" s="4" t="s">
        <v>103</v>
      </c>
      <c r="C1373" s="4" t="s">
        <v>103</v>
      </c>
      <c r="D1373" s="4" t="s">
        <v>103</v>
      </c>
      <c r="E1373" s="4" t="s">
        <v>103</v>
      </c>
      <c r="F1373" s="9" t="s">
        <v>103</v>
      </c>
      <c r="G1373" s="11" t="s">
        <v>103</v>
      </c>
      <c r="H1373" s="9" t="s">
        <v>103</v>
      </c>
      <c r="I1373" s="9" t="s">
        <v>103</v>
      </c>
      <c r="J1373" s="9" t="s">
        <v>103</v>
      </c>
      <c r="K1373" s="9" t="s">
        <v>103</v>
      </c>
      <c r="L1373" s="9" t="s">
        <v>103</v>
      </c>
      <c r="M1373" s="7" t="e">
        <f t="shared" si="469"/>
        <v>#VALUE!</v>
      </c>
      <c r="N1373" s="8" t="e">
        <f t="shared" si="470"/>
        <v>#VALUE!</v>
      </c>
      <c r="O1373" s="8" t="e">
        <f t="shared" si="471"/>
        <v>#VALUE!</v>
      </c>
      <c r="P1373" s="8" t="e">
        <f t="shared" si="472"/>
        <v>#VALUE!</v>
      </c>
      <c r="Q1373" s="8" t="e">
        <f t="shared" si="473"/>
        <v>#VALUE!</v>
      </c>
      <c r="R1373" s="8" t="e">
        <f t="shared" si="474"/>
        <v>#VALUE!</v>
      </c>
      <c r="S1373" s="8" t="e">
        <f t="shared" si="475"/>
        <v>#VALUE!</v>
      </c>
      <c r="T1373" s="8" t="e">
        <f t="shared" si="476"/>
        <v>#VALUE!</v>
      </c>
      <c r="U1373" s="8" t="e">
        <f t="shared" si="477"/>
        <v>#VALUE!</v>
      </c>
      <c r="V1373" s="8" t="e">
        <f t="shared" si="478"/>
        <v>#VALUE!</v>
      </c>
      <c r="W1373" s="8" t="e">
        <f t="shared" si="479"/>
        <v>#VALUE!</v>
      </c>
      <c r="X1373" s="11" t="e">
        <f t="shared" si="480"/>
        <v>#VALUE!</v>
      </c>
      <c r="Y1373" s="11" t="e">
        <f t="shared" si="481"/>
        <v>#VALUE!</v>
      </c>
      <c r="Z1373" s="11" t="e">
        <f t="shared" si="482"/>
        <v>#VALUE!</v>
      </c>
      <c r="AA1373" s="11" t="e">
        <f t="shared" si="483"/>
        <v>#VALUE!</v>
      </c>
      <c r="AB1373" s="11" t="e">
        <f t="shared" si="484"/>
        <v>#VALUE!</v>
      </c>
      <c r="AC1373" s="11" t="e">
        <f t="shared" si="485"/>
        <v>#VALUE!</v>
      </c>
      <c r="AD1373" s="11" t="e">
        <f t="shared" si="486"/>
        <v>#VALUE!</v>
      </c>
      <c r="AE1373" s="11" t="e">
        <f t="shared" si="487"/>
        <v>#VALUE!</v>
      </c>
      <c r="AF1373" s="11" t="e">
        <f t="shared" si="488"/>
        <v>#VALUE!</v>
      </c>
      <c r="AG1373" s="11" t="e">
        <f t="shared" si="489"/>
        <v>#VALUE!</v>
      </c>
      <c r="AH1373" s="11" t="e">
        <f t="shared" si="490"/>
        <v>#VALUE!</v>
      </c>
    </row>
    <row r="1374" spans="1:34">
      <c r="A1374" s="3">
        <v>76246</v>
      </c>
      <c r="B1374" s="4" t="s">
        <v>103</v>
      </c>
      <c r="C1374" s="4" t="s">
        <v>103</v>
      </c>
      <c r="D1374" s="4" t="s">
        <v>103</v>
      </c>
      <c r="E1374" s="4" t="s">
        <v>103</v>
      </c>
      <c r="F1374" s="9" t="s">
        <v>103</v>
      </c>
      <c r="G1374" s="11" t="s">
        <v>103</v>
      </c>
      <c r="H1374" s="9" t="s">
        <v>103</v>
      </c>
      <c r="I1374" s="9" t="s">
        <v>103</v>
      </c>
      <c r="J1374" s="9" t="s">
        <v>103</v>
      </c>
      <c r="K1374" s="9" t="s">
        <v>103</v>
      </c>
      <c r="L1374" s="9" t="s">
        <v>103</v>
      </c>
      <c r="M1374" s="7" t="e">
        <f t="shared" si="469"/>
        <v>#VALUE!</v>
      </c>
      <c r="N1374" s="8" t="e">
        <f t="shared" si="470"/>
        <v>#VALUE!</v>
      </c>
      <c r="O1374" s="8" t="e">
        <f t="shared" si="471"/>
        <v>#VALUE!</v>
      </c>
      <c r="P1374" s="8" t="e">
        <f t="shared" si="472"/>
        <v>#VALUE!</v>
      </c>
      <c r="Q1374" s="8" t="e">
        <f t="shared" si="473"/>
        <v>#VALUE!</v>
      </c>
      <c r="R1374" s="8" t="e">
        <f t="shared" si="474"/>
        <v>#VALUE!</v>
      </c>
      <c r="S1374" s="8" t="e">
        <f t="shared" si="475"/>
        <v>#VALUE!</v>
      </c>
      <c r="T1374" s="8" t="e">
        <f t="shared" si="476"/>
        <v>#VALUE!</v>
      </c>
      <c r="U1374" s="8" t="e">
        <f t="shared" si="477"/>
        <v>#VALUE!</v>
      </c>
      <c r="V1374" s="8" t="e">
        <f t="shared" si="478"/>
        <v>#VALUE!</v>
      </c>
      <c r="W1374" s="8" t="e">
        <f t="shared" si="479"/>
        <v>#VALUE!</v>
      </c>
      <c r="X1374" s="11" t="e">
        <f t="shared" si="480"/>
        <v>#VALUE!</v>
      </c>
      <c r="Y1374" s="11" t="e">
        <f t="shared" si="481"/>
        <v>#VALUE!</v>
      </c>
      <c r="Z1374" s="11" t="e">
        <f t="shared" si="482"/>
        <v>#VALUE!</v>
      </c>
      <c r="AA1374" s="11" t="e">
        <f t="shared" si="483"/>
        <v>#VALUE!</v>
      </c>
      <c r="AB1374" s="11" t="e">
        <f t="shared" si="484"/>
        <v>#VALUE!</v>
      </c>
      <c r="AC1374" s="11" t="e">
        <f t="shared" si="485"/>
        <v>#VALUE!</v>
      </c>
      <c r="AD1374" s="11" t="e">
        <f t="shared" si="486"/>
        <v>#VALUE!</v>
      </c>
      <c r="AE1374" s="11" t="e">
        <f t="shared" si="487"/>
        <v>#VALUE!</v>
      </c>
      <c r="AF1374" s="11" t="e">
        <f t="shared" si="488"/>
        <v>#VALUE!</v>
      </c>
      <c r="AG1374" s="11" t="e">
        <f t="shared" si="489"/>
        <v>#VALUE!</v>
      </c>
      <c r="AH1374" s="11" t="e">
        <f t="shared" si="490"/>
        <v>#VALUE!</v>
      </c>
    </row>
    <row r="1375" spans="1:34">
      <c r="A1375" s="3">
        <v>76277</v>
      </c>
      <c r="B1375" s="4" t="s">
        <v>103</v>
      </c>
      <c r="C1375" s="4" t="s">
        <v>103</v>
      </c>
      <c r="D1375" s="4" t="s">
        <v>103</v>
      </c>
      <c r="E1375" s="4" t="s">
        <v>103</v>
      </c>
      <c r="F1375" s="9" t="s">
        <v>103</v>
      </c>
      <c r="G1375" s="11" t="s">
        <v>103</v>
      </c>
      <c r="H1375" s="9" t="s">
        <v>103</v>
      </c>
      <c r="I1375" s="9" t="s">
        <v>103</v>
      </c>
      <c r="J1375" s="9" t="s">
        <v>103</v>
      </c>
      <c r="K1375" s="9" t="s">
        <v>103</v>
      </c>
      <c r="L1375" s="9" t="s">
        <v>103</v>
      </c>
      <c r="M1375" s="7" t="e">
        <f t="shared" si="469"/>
        <v>#VALUE!</v>
      </c>
      <c r="N1375" s="8" t="e">
        <f t="shared" si="470"/>
        <v>#VALUE!</v>
      </c>
      <c r="O1375" s="8" t="e">
        <f t="shared" si="471"/>
        <v>#VALUE!</v>
      </c>
      <c r="P1375" s="8" t="e">
        <f t="shared" si="472"/>
        <v>#VALUE!</v>
      </c>
      <c r="Q1375" s="8" t="e">
        <f t="shared" si="473"/>
        <v>#VALUE!</v>
      </c>
      <c r="R1375" s="8" t="e">
        <f t="shared" si="474"/>
        <v>#VALUE!</v>
      </c>
      <c r="S1375" s="8" t="e">
        <f t="shared" si="475"/>
        <v>#VALUE!</v>
      </c>
      <c r="T1375" s="8" t="e">
        <f t="shared" si="476"/>
        <v>#VALUE!</v>
      </c>
      <c r="U1375" s="8" t="e">
        <f t="shared" si="477"/>
        <v>#VALUE!</v>
      </c>
      <c r="V1375" s="8" t="e">
        <f t="shared" si="478"/>
        <v>#VALUE!</v>
      </c>
      <c r="W1375" s="8" t="e">
        <f t="shared" si="479"/>
        <v>#VALUE!</v>
      </c>
      <c r="X1375" s="11" t="e">
        <f t="shared" si="480"/>
        <v>#VALUE!</v>
      </c>
      <c r="Y1375" s="11" t="e">
        <f t="shared" si="481"/>
        <v>#VALUE!</v>
      </c>
      <c r="Z1375" s="11" t="e">
        <f t="shared" si="482"/>
        <v>#VALUE!</v>
      </c>
      <c r="AA1375" s="11" t="e">
        <f t="shared" si="483"/>
        <v>#VALUE!</v>
      </c>
      <c r="AB1375" s="11" t="e">
        <f t="shared" si="484"/>
        <v>#VALUE!</v>
      </c>
      <c r="AC1375" s="11" t="e">
        <f t="shared" si="485"/>
        <v>#VALUE!</v>
      </c>
      <c r="AD1375" s="11" t="e">
        <f t="shared" si="486"/>
        <v>#VALUE!</v>
      </c>
      <c r="AE1375" s="11" t="e">
        <f t="shared" si="487"/>
        <v>#VALUE!</v>
      </c>
      <c r="AF1375" s="11" t="e">
        <f t="shared" si="488"/>
        <v>#VALUE!</v>
      </c>
      <c r="AG1375" s="11" t="e">
        <f t="shared" si="489"/>
        <v>#VALUE!</v>
      </c>
      <c r="AH1375" s="11" t="e">
        <f t="shared" si="490"/>
        <v>#VALUE!</v>
      </c>
    </row>
    <row r="1376" spans="1:34">
      <c r="A1376" s="3">
        <v>76307</v>
      </c>
      <c r="B1376" s="4" t="s">
        <v>103</v>
      </c>
      <c r="C1376" s="4" t="s">
        <v>103</v>
      </c>
      <c r="D1376" s="4" t="s">
        <v>103</v>
      </c>
      <c r="E1376" s="4" t="s">
        <v>103</v>
      </c>
      <c r="F1376" s="9" t="s">
        <v>103</v>
      </c>
      <c r="G1376" s="11" t="s">
        <v>103</v>
      </c>
      <c r="H1376" s="9" t="s">
        <v>103</v>
      </c>
      <c r="I1376" s="9" t="s">
        <v>103</v>
      </c>
      <c r="J1376" s="9" t="s">
        <v>103</v>
      </c>
      <c r="K1376" s="9" t="s">
        <v>103</v>
      </c>
      <c r="L1376" s="9" t="s">
        <v>103</v>
      </c>
      <c r="M1376" s="7" t="e">
        <f t="shared" si="469"/>
        <v>#VALUE!</v>
      </c>
      <c r="N1376" s="8" t="e">
        <f t="shared" si="470"/>
        <v>#VALUE!</v>
      </c>
      <c r="O1376" s="8" t="e">
        <f t="shared" si="471"/>
        <v>#VALUE!</v>
      </c>
      <c r="P1376" s="8" t="e">
        <f t="shared" si="472"/>
        <v>#VALUE!</v>
      </c>
      <c r="Q1376" s="8" t="e">
        <f t="shared" si="473"/>
        <v>#VALUE!</v>
      </c>
      <c r="R1376" s="8" t="e">
        <f t="shared" si="474"/>
        <v>#VALUE!</v>
      </c>
      <c r="S1376" s="8" t="e">
        <f t="shared" si="475"/>
        <v>#VALUE!</v>
      </c>
      <c r="T1376" s="8" t="e">
        <f t="shared" si="476"/>
        <v>#VALUE!</v>
      </c>
      <c r="U1376" s="8" t="e">
        <f t="shared" si="477"/>
        <v>#VALUE!</v>
      </c>
      <c r="V1376" s="8" t="e">
        <f t="shared" si="478"/>
        <v>#VALUE!</v>
      </c>
      <c r="W1376" s="8" t="e">
        <f t="shared" si="479"/>
        <v>#VALUE!</v>
      </c>
      <c r="X1376" s="11" t="e">
        <f t="shared" si="480"/>
        <v>#VALUE!</v>
      </c>
      <c r="Y1376" s="11" t="e">
        <f t="shared" si="481"/>
        <v>#VALUE!</v>
      </c>
      <c r="Z1376" s="11" t="e">
        <f t="shared" si="482"/>
        <v>#VALUE!</v>
      </c>
      <c r="AA1376" s="11" t="e">
        <f t="shared" si="483"/>
        <v>#VALUE!</v>
      </c>
      <c r="AB1376" s="11" t="e">
        <f t="shared" si="484"/>
        <v>#VALUE!</v>
      </c>
      <c r="AC1376" s="11" t="e">
        <f t="shared" si="485"/>
        <v>#VALUE!</v>
      </c>
      <c r="AD1376" s="11" t="e">
        <f t="shared" si="486"/>
        <v>#VALUE!</v>
      </c>
      <c r="AE1376" s="11" t="e">
        <f t="shared" si="487"/>
        <v>#VALUE!</v>
      </c>
      <c r="AF1376" s="11" t="e">
        <f t="shared" si="488"/>
        <v>#VALUE!</v>
      </c>
      <c r="AG1376" s="11" t="e">
        <f t="shared" si="489"/>
        <v>#VALUE!</v>
      </c>
      <c r="AH1376" s="11" t="e">
        <f t="shared" si="490"/>
        <v>#VALUE!</v>
      </c>
    </row>
    <row r="1377" spans="1:34">
      <c r="A1377" s="3">
        <v>76338</v>
      </c>
      <c r="B1377" s="4" t="s">
        <v>103</v>
      </c>
      <c r="C1377" s="4" t="s">
        <v>103</v>
      </c>
      <c r="D1377" s="4" t="s">
        <v>103</v>
      </c>
      <c r="E1377" s="4" t="s">
        <v>103</v>
      </c>
      <c r="F1377" s="9" t="s">
        <v>103</v>
      </c>
      <c r="G1377" s="11" t="s">
        <v>103</v>
      </c>
      <c r="H1377" s="9" t="s">
        <v>103</v>
      </c>
      <c r="I1377" s="9" t="s">
        <v>103</v>
      </c>
      <c r="J1377" s="9" t="s">
        <v>103</v>
      </c>
      <c r="K1377" s="9" t="s">
        <v>103</v>
      </c>
      <c r="L1377" s="9" t="s">
        <v>103</v>
      </c>
      <c r="M1377" s="7" t="e">
        <f t="shared" si="469"/>
        <v>#VALUE!</v>
      </c>
      <c r="N1377" s="8" t="e">
        <f t="shared" si="470"/>
        <v>#VALUE!</v>
      </c>
      <c r="O1377" s="8" t="e">
        <f t="shared" si="471"/>
        <v>#VALUE!</v>
      </c>
      <c r="P1377" s="8" t="e">
        <f t="shared" si="472"/>
        <v>#VALUE!</v>
      </c>
      <c r="Q1377" s="8" t="e">
        <f t="shared" si="473"/>
        <v>#VALUE!</v>
      </c>
      <c r="R1377" s="8" t="e">
        <f t="shared" si="474"/>
        <v>#VALUE!</v>
      </c>
      <c r="S1377" s="8" t="e">
        <f t="shared" si="475"/>
        <v>#VALUE!</v>
      </c>
      <c r="T1377" s="8" t="e">
        <f t="shared" si="476"/>
        <v>#VALUE!</v>
      </c>
      <c r="U1377" s="8" t="e">
        <f t="shared" si="477"/>
        <v>#VALUE!</v>
      </c>
      <c r="V1377" s="8" t="e">
        <f t="shared" si="478"/>
        <v>#VALUE!</v>
      </c>
      <c r="W1377" s="8" t="e">
        <f t="shared" si="479"/>
        <v>#VALUE!</v>
      </c>
      <c r="X1377" s="11" t="e">
        <f t="shared" si="480"/>
        <v>#VALUE!</v>
      </c>
      <c r="Y1377" s="11" t="e">
        <f t="shared" si="481"/>
        <v>#VALUE!</v>
      </c>
      <c r="Z1377" s="11" t="e">
        <f t="shared" si="482"/>
        <v>#VALUE!</v>
      </c>
      <c r="AA1377" s="11" t="e">
        <f t="shared" si="483"/>
        <v>#VALUE!</v>
      </c>
      <c r="AB1377" s="11" t="e">
        <f t="shared" si="484"/>
        <v>#VALUE!</v>
      </c>
      <c r="AC1377" s="11" t="e">
        <f t="shared" si="485"/>
        <v>#VALUE!</v>
      </c>
      <c r="AD1377" s="11" t="e">
        <f t="shared" si="486"/>
        <v>#VALUE!</v>
      </c>
      <c r="AE1377" s="11" t="e">
        <f t="shared" si="487"/>
        <v>#VALUE!</v>
      </c>
      <c r="AF1377" s="11" t="e">
        <f t="shared" si="488"/>
        <v>#VALUE!</v>
      </c>
      <c r="AG1377" s="11" t="e">
        <f t="shared" si="489"/>
        <v>#VALUE!</v>
      </c>
      <c r="AH1377" s="11" t="e">
        <f t="shared" si="490"/>
        <v>#VALUE!</v>
      </c>
    </row>
    <row r="1378" spans="1:34">
      <c r="A1378" s="3">
        <v>76369</v>
      </c>
      <c r="B1378" s="4" t="s">
        <v>103</v>
      </c>
      <c r="C1378" s="4" t="s">
        <v>103</v>
      </c>
      <c r="D1378" s="4" t="s">
        <v>103</v>
      </c>
      <c r="E1378" s="4" t="s">
        <v>103</v>
      </c>
      <c r="F1378" s="9" t="s">
        <v>103</v>
      </c>
      <c r="G1378" s="11" t="s">
        <v>103</v>
      </c>
      <c r="H1378" s="9" t="s">
        <v>103</v>
      </c>
      <c r="I1378" s="9" t="s">
        <v>103</v>
      </c>
      <c r="J1378" s="9" t="s">
        <v>103</v>
      </c>
      <c r="K1378" s="9" t="s">
        <v>103</v>
      </c>
      <c r="L1378" s="9" t="s">
        <v>103</v>
      </c>
      <c r="M1378" s="7" t="e">
        <f t="shared" si="469"/>
        <v>#VALUE!</v>
      </c>
      <c r="N1378" s="8" t="e">
        <f t="shared" si="470"/>
        <v>#VALUE!</v>
      </c>
      <c r="O1378" s="8" t="e">
        <f t="shared" si="471"/>
        <v>#VALUE!</v>
      </c>
      <c r="P1378" s="8" t="e">
        <f t="shared" si="472"/>
        <v>#VALUE!</v>
      </c>
      <c r="Q1378" s="8" t="e">
        <f t="shared" si="473"/>
        <v>#VALUE!</v>
      </c>
      <c r="R1378" s="8" t="e">
        <f t="shared" si="474"/>
        <v>#VALUE!</v>
      </c>
      <c r="S1378" s="8" t="e">
        <f t="shared" si="475"/>
        <v>#VALUE!</v>
      </c>
      <c r="T1378" s="8" t="e">
        <f t="shared" si="476"/>
        <v>#VALUE!</v>
      </c>
      <c r="U1378" s="8" t="e">
        <f t="shared" si="477"/>
        <v>#VALUE!</v>
      </c>
      <c r="V1378" s="8" t="e">
        <f t="shared" si="478"/>
        <v>#VALUE!</v>
      </c>
      <c r="W1378" s="8" t="e">
        <f t="shared" si="479"/>
        <v>#VALUE!</v>
      </c>
      <c r="X1378" s="11" t="e">
        <f t="shared" si="480"/>
        <v>#VALUE!</v>
      </c>
      <c r="Y1378" s="11" t="e">
        <f t="shared" si="481"/>
        <v>#VALUE!</v>
      </c>
      <c r="Z1378" s="11" t="e">
        <f t="shared" si="482"/>
        <v>#VALUE!</v>
      </c>
      <c r="AA1378" s="11" t="e">
        <f t="shared" si="483"/>
        <v>#VALUE!</v>
      </c>
      <c r="AB1378" s="11" t="e">
        <f t="shared" si="484"/>
        <v>#VALUE!</v>
      </c>
      <c r="AC1378" s="11" t="e">
        <f t="shared" si="485"/>
        <v>#VALUE!</v>
      </c>
      <c r="AD1378" s="11" t="e">
        <f t="shared" si="486"/>
        <v>#VALUE!</v>
      </c>
      <c r="AE1378" s="11" t="e">
        <f t="shared" si="487"/>
        <v>#VALUE!</v>
      </c>
      <c r="AF1378" s="11" t="e">
        <f t="shared" si="488"/>
        <v>#VALUE!</v>
      </c>
      <c r="AG1378" s="11" t="e">
        <f t="shared" si="489"/>
        <v>#VALUE!</v>
      </c>
      <c r="AH1378" s="11" t="e">
        <f t="shared" si="490"/>
        <v>#VALUE!</v>
      </c>
    </row>
    <row r="1379" spans="1:34">
      <c r="A1379" s="3">
        <v>76397</v>
      </c>
      <c r="B1379" s="4" t="s">
        <v>103</v>
      </c>
      <c r="C1379" s="4" t="s">
        <v>103</v>
      </c>
      <c r="D1379" s="4" t="s">
        <v>103</v>
      </c>
      <c r="E1379" s="4" t="s">
        <v>103</v>
      </c>
      <c r="F1379" s="9" t="s">
        <v>103</v>
      </c>
      <c r="G1379" s="11" t="s">
        <v>103</v>
      </c>
      <c r="H1379" s="9" t="s">
        <v>103</v>
      </c>
      <c r="I1379" s="9" t="s">
        <v>103</v>
      </c>
      <c r="J1379" s="9" t="s">
        <v>103</v>
      </c>
      <c r="K1379" s="9" t="s">
        <v>103</v>
      </c>
      <c r="L1379" s="9" t="s">
        <v>103</v>
      </c>
      <c r="M1379" s="7" t="e">
        <f t="shared" si="469"/>
        <v>#VALUE!</v>
      </c>
      <c r="N1379" s="8" t="e">
        <f t="shared" si="470"/>
        <v>#VALUE!</v>
      </c>
      <c r="O1379" s="8" t="e">
        <f t="shared" si="471"/>
        <v>#VALUE!</v>
      </c>
      <c r="P1379" s="8" t="e">
        <f t="shared" si="472"/>
        <v>#VALUE!</v>
      </c>
      <c r="Q1379" s="8" t="e">
        <f t="shared" si="473"/>
        <v>#VALUE!</v>
      </c>
      <c r="R1379" s="8" t="e">
        <f t="shared" si="474"/>
        <v>#VALUE!</v>
      </c>
      <c r="S1379" s="8" t="e">
        <f t="shared" si="475"/>
        <v>#VALUE!</v>
      </c>
      <c r="T1379" s="8" t="e">
        <f t="shared" si="476"/>
        <v>#VALUE!</v>
      </c>
      <c r="U1379" s="8" t="e">
        <f t="shared" si="477"/>
        <v>#VALUE!</v>
      </c>
      <c r="V1379" s="8" t="e">
        <f t="shared" si="478"/>
        <v>#VALUE!</v>
      </c>
      <c r="W1379" s="8" t="e">
        <f t="shared" si="479"/>
        <v>#VALUE!</v>
      </c>
      <c r="X1379" s="11" t="e">
        <f t="shared" si="480"/>
        <v>#VALUE!</v>
      </c>
      <c r="Y1379" s="11" t="e">
        <f t="shared" si="481"/>
        <v>#VALUE!</v>
      </c>
      <c r="Z1379" s="11" t="e">
        <f t="shared" si="482"/>
        <v>#VALUE!</v>
      </c>
      <c r="AA1379" s="11" t="e">
        <f t="shared" si="483"/>
        <v>#VALUE!</v>
      </c>
      <c r="AB1379" s="11" t="e">
        <f t="shared" si="484"/>
        <v>#VALUE!</v>
      </c>
      <c r="AC1379" s="11" t="e">
        <f t="shared" si="485"/>
        <v>#VALUE!</v>
      </c>
      <c r="AD1379" s="11" t="e">
        <f t="shared" si="486"/>
        <v>#VALUE!</v>
      </c>
      <c r="AE1379" s="11" t="e">
        <f t="shared" si="487"/>
        <v>#VALUE!</v>
      </c>
      <c r="AF1379" s="11" t="e">
        <f t="shared" si="488"/>
        <v>#VALUE!</v>
      </c>
      <c r="AG1379" s="11" t="e">
        <f t="shared" si="489"/>
        <v>#VALUE!</v>
      </c>
      <c r="AH1379" s="11" t="e">
        <f t="shared" si="490"/>
        <v>#VALUE!</v>
      </c>
    </row>
    <row r="1380" spans="1:34">
      <c r="A1380" s="3">
        <v>76428</v>
      </c>
      <c r="B1380" s="4" t="s">
        <v>103</v>
      </c>
      <c r="C1380" s="4" t="s">
        <v>103</v>
      </c>
      <c r="D1380" s="4" t="s">
        <v>103</v>
      </c>
      <c r="E1380" s="4" t="s">
        <v>103</v>
      </c>
      <c r="F1380" s="9" t="s">
        <v>103</v>
      </c>
      <c r="G1380" s="11" t="s">
        <v>103</v>
      </c>
      <c r="H1380" s="9" t="s">
        <v>103</v>
      </c>
      <c r="I1380" s="9" t="s">
        <v>103</v>
      </c>
      <c r="J1380" s="9" t="s">
        <v>103</v>
      </c>
      <c r="K1380" s="9" t="s">
        <v>103</v>
      </c>
      <c r="L1380" s="9" t="s">
        <v>103</v>
      </c>
      <c r="M1380" s="7" t="e">
        <f t="shared" si="469"/>
        <v>#VALUE!</v>
      </c>
      <c r="N1380" s="8" t="e">
        <f t="shared" si="470"/>
        <v>#VALUE!</v>
      </c>
      <c r="O1380" s="8" t="e">
        <f t="shared" si="471"/>
        <v>#VALUE!</v>
      </c>
      <c r="P1380" s="8" t="e">
        <f t="shared" si="472"/>
        <v>#VALUE!</v>
      </c>
      <c r="Q1380" s="8" t="e">
        <f t="shared" si="473"/>
        <v>#VALUE!</v>
      </c>
      <c r="R1380" s="8" t="e">
        <f t="shared" si="474"/>
        <v>#VALUE!</v>
      </c>
      <c r="S1380" s="8" t="e">
        <f t="shared" si="475"/>
        <v>#VALUE!</v>
      </c>
      <c r="T1380" s="8" t="e">
        <f t="shared" si="476"/>
        <v>#VALUE!</v>
      </c>
      <c r="U1380" s="8" t="e">
        <f t="shared" si="477"/>
        <v>#VALUE!</v>
      </c>
      <c r="V1380" s="8" t="e">
        <f t="shared" si="478"/>
        <v>#VALUE!</v>
      </c>
      <c r="W1380" s="8" t="e">
        <f t="shared" si="479"/>
        <v>#VALUE!</v>
      </c>
      <c r="X1380" s="11" t="e">
        <f t="shared" si="480"/>
        <v>#VALUE!</v>
      </c>
      <c r="Y1380" s="11" t="e">
        <f t="shared" si="481"/>
        <v>#VALUE!</v>
      </c>
      <c r="Z1380" s="11" t="e">
        <f t="shared" si="482"/>
        <v>#VALUE!</v>
      </c>
      <c r="AA1380" s="11" t="e">
        <f t="shared" si="483"/>
        <v>#VALUE!</v>
      </c>
      <c r="AB1380" s="11" t="e">
        <f t="shared" si="484"/>
        <v>#VALUE!</v>
      </c>
      <c r="AC1380" s="11" t="e">
        <f t="shared" si="485"/>
        <v>#VALUE!</v>
      </c>
      <c r="AD1380" s="11" t="e">
        <f t="shared" si="486"/>
        <v>#VALUE!</v>
      </c>
      <c r="AE1380" s="11" t="e">
        <f t="shared" si="487"/>
        <v>#VALUE!</v>
      </c>
      <c r="AF1380" s="11" t="e">
        <f t="shared" si="488"/>
        <v>#VALUE!</v>
      </c>
      <c r="AG1380" s="11" t="e">
        <f t="shared" si="489"/>
        <v>#VALUE!</v>
      </c>
      <c r="AH1380" s="11" t="e">
        <f t="shared" si="490"/>
        <v>#VALUE!</v>
      </c>
    </row>
    <row r="1381" spans="1:34">
      <c r="A1381" s="3">
        <v>76458</v>
      </c>
      <c r="B1381" s="4" t="s">
        <v>103</v>
      </c>
      <c r="C1381" s="4" t="s">
        <v>103</v>
      </c>
      <c r="D1381" s="4" t="s">
        <v>103</v>
      </c>
      <c r="E1381" s="4" t="s">
        <v>103</v>
      </c>
      <c r="F1381" s="9" t="s">
        <v>103</v>
      </c>
      <c r="G1381" s="11" t="s">
        <v>103</v>
      </c>
      <c r="H1381" s="9" t="s">
        <v>103</v>
      </c>
      <c r="I1381" s="9" t="s">
        <v>103</v>
      </c>
      <c r="J1381" s="9" t="s">
        <v>103</v>
      </c>
      <c r="K1381" s="9" t="s">
        <v>103</v>
      </c>
      <c r="L1381" s="9" t="s">
        <v>103</v>
      </c>
      <c r="M1381" s="7" t="e">
        <f t="shared" si="469"/>
        <v>#VALUE!</v>
      </c>
      <c r="N1381" s="8" t="e">
        <f t="shared" si="470"/>
        <v>#VALUE!</v>
      </c>
      <c r="O1381" s="8" t="e">
        <f t="shared" si="471"/>
        <v>#VALUE!</v>
      </c>
      <c r="P1381" s="8" t="e">
        <f t="shared" si="472"/>
        <v>#VALUE!</v>
      </c>
      <c r="Q1381" s="8" t="e">
        <f t="shared" si="473"/>
        <v>#VALUE!</v>
      </c>
      <c r="R1381" s="8" t="e">
        <f t="shared" si="474"/>
        <v>#VALUE!</v>
      </c>
      <c r="S1381" s="8" t="e">
        <f t="shared" si="475"/>
        <v>#VALUE!</v>
      </c>
      <c r="T1381" s="8" t="e">
        <f t="shared" si="476"/>
        <v>#VALUE!</v>
      </c>
      <c r="U1381" s="8" t="e">
        <f t="shared" si="477"/>
        <v>#VALUE!</v>
      </c>
      <c r="V1381" s="8" t="e">
        <f t="shared" si="478"/>
        <v>#VALUE!</v>
      </c>
      <c r="W1381" s="8" t="e">
        <f t="shared" si="479"/>
        <v>#VALUE!</v>
      </c>
      <c r="X1381" s="11" t="e">
        <f t="shared" si="480"/>
        <v>#VALUE!</v>
      </c>
      <c r="Y1381" s="11" t="e">
        <f t="shared" si="481"/>
        <v>#VALUE!</v>
      </c>
      <c r="Z1381" s="11" t="e">
        <f t="shared" si="482"/>
        <v>#VALUE!</v>
      </c>
      <c r="AA1381" s="11" t="e">
        <f t="shared" si="483"/>
        <v>#VALUE!</v>
      </c>
      <c r="AB1381" s="11" t="e">
        <f t="shared" si="484"/>
        <v>#VALUE!</v>
      </c>
      <c r="AC1381" s="11" t="e">
        <f t="shared" si="485"/>
        <v>#VALUE!</v>
      </c>
      <c r="AD1381" s="11" t="e">
        <f t="shared" si="486"/>
        <v>#VALUE!</v>
      </c>
      <c r="AE1381" s="11" t="e">
        <f t="shared" si="487"/>
        <v>#VALUE!</v>
      </c>
      <c r="AF1381" s="11" t="e">
        <f t="shared" si="488"/>
        <v>#VALUE!</v>
      </c>
      <c r="AG1381" s="11" t="e">
        <f t="shared" si="489"/>
        <v>#VALUE!</v>
      </c>
      <c r="AH1381" s="11" t="e">
        <f t="shared" si="490"/>
        <v>#VALUE!</v>
      </c>
    </row>
    <row r="1382" spans="1:34">
      <c r="A1382" s="3">
        <v>76489</v>
      </c>
      <c r="B1382" s="4" t="s">
        <v>103</v>
      </c>
      <c r="C1382" s="4" t="s">
        <v>103</v>
      </c>
      <c r="D1382" s="4" t="s">
        <v>103</v>
      </c>
      <c r="E1382" s="4" t="s">
        <v>103</v>
      </c>
      <c r="F1382" s="9" t="s">
        <v>103</v>
      </c>
      <c r="G1382" s="11" t="s">
        <v>103</v>
      </c>
      <c r="H1382" s="9" t="s">
        <v>103</v>
      </c>
      <c r="I1382" s="9" t="s">
        <v>103</v>
      </c>
      <c r="J1382" s="9" t="s">
        <v>103</v>
      </c>
      <c r="K1382" s="9" t="s">
        <v>103</v>
      </c>
      <c r="L1382" s="9" t="s">
        <v>103</v>
      </c>
      <c r="M1382" s="7" t="e">
        <f t="shared" si="469"/>
        <v>#VALUE!</v>
      </c>
      <c r="N1382" s="8" t="e">
        <f t="shared" si="470"/>
        <v>#VALUE!</v>
      </c>
      <c r="O1382" s="8" t="e">
        <f t="shared" si="471"/>
        <v>#VALUE!</v>
      </c>
      <c r="P1382" s="8" t="e">
        <f t="shared" si="472"/>
        <v>#VALUE!</v>
      </c>
      <c r="Q1382" s="8" t="e">
        <f t="shared" si="473"/>
        <v>#VALUE!</v>
      </c>
      <c r="R1382" s="8" t="e">
        <f t="shared" si="474"/>
        <v>#VALUE!</v>
      </c>
      <c r="S1382" s="8" t="e">
        <f t="shared" si="475"/>
        <v>#VALUE!</v>
      </c>
      <c r="T1382" s="8" t="e">
        <f t="shared" si="476"/>
        <v>#VALUE!</v>
      </c>
      <c r="U1382" s="8" t="e">
        <f t="shared" si="477"/>
        <v>#VALUE!</v>
      </c>
      <c r="V1382" s="8" t="e">
        <f t="shared" si="478"/>
        <v>#VALUE!</v>
      </c>
      <c r="W1382" s="8" t="e">
        <f t="shared" si="479"/>
        <v>#VALUE!</v>
      </c>
      <c r="X1382" s="11" t="e">
        <f t="shared" si="480"/>
        <v>#VALUE!</v>
      </c>
      <c r="Y1382" s="11" t="e">
        <f t="shared" si="481"/>
        <v>#VALUE!</v>
      </c>
      <c r="Z1382" s="11" t="e">
        <f t="shared" si="482"/>
        <v>#VALUE!</v>
      </c>
      <c r="AA1382" s="11" t="e">
        <f t="shared" si="483"/>
        <v>#VALUE!</v>
      </c>
      <c r="AB1382" s="11" t="e">
        <f t="shared" si="484"/>
        <v>#VALUE!</v>
      </c>
      <c r="AC1382" s="11" t="e">
        <f t="shared" si="485"/>
        <v>#VALUE!</v>
      </c>
      <c r="AD1382" s="11" t="e">
        <f t="shared" si="486"/>
        <v>#VALUE!</v>
      </c>
      <c r="AE1382" s="11" t="e">
        <f t="shared" si="487"/>
        <v>#VALUE!</v>
      </c>
      <c r="AF1382" s="11" t="e">
        <f t="shared" si="488"/>
        <v>#VALUE!</v>
      </c>
      <c r="AG1382" s="11" t="e">
        <f t="shared" si="489"/>
        <v>#VALUE!</v>
      </c>
      <c r="AH1382" s="11" t="e">
        <f t="shared" si="490"/>
        <v>#VALUE!</v>
      </c>
    </row>
    <row r="1383" spans="1:34">
      <c r="A1383" s="3">
        <v>76519</v>
      </c>
      <c r="B1383" s="4" t="s">
        <v>103</v>
      </c>
      <c r="C1383" s="4" t="s">
        <v>103</v>
      </c>
      <c r="D1383" s="4" t="s">
        <v>103</v>
      </c>
      <c r="E1383" s="4" t="s">
        <v>103</v>
      </c>
      <c r="F1383" s="9" t="s">
        <v>103</v>
      </c>
      <c r="G1383" s="11" t="s">
        <v>103</v>
      </c>
      <c r="H1383" s="9" t="s">
        <v>103</v>
      </c>
      <c r="I1383" s="9" t="s">
        <v>103</v>
      </c>
      <c r="J1383" s="9" t="s">
        <v>103</v>
      </c>
      <c r="K1383" s="9" t="s">
        <v>103</v>
      </c>
      <c r="L1383" s="9" t="s">
        <v>103</v>
      </c>
      <c r="M1383" s="7" t="e">
        <f t="shared" si="469"/>
        <v>#VALUE!</v>
      </c>
      <c r="N1383" s="8" t="e">
        <f t="shared" si="470"/>
        <v>#VALUE!</v>
      </c>
      <c r="O1383" s="8" t="e">
        <f t="shared" si="471"/>
        <v>#VALUE!</v>
      </c>
      <c r="P1383" s="8" t="e">
        <f t="shared" si="472"/>
        <v>#VALUE!</v>
      </c>
      <c r="Q1383" s="8" t="e">
        <f t="shared" si="473"/>
        <v>#VALUE!</v>
      </c>
      <c r="R1383" s="8" t="e">
        <f t="shared" si="474"/>
        <v>#VALUE!</v>
      </c>
      <c r="S1383" s="8" t="e">
        <f t="shared" si="475"/>
        <v>#VALUE!</v>
      </c>
      <c r="T1383" s="8" t="e">
        <f t="shared" si="476"/>
        <v>#VALUE!</v>
      </c>
      <c r="U1383" s="8" t="e">
        <f t="shared" si="477"/>
        <v>#VALUE!</v>
      </c>
      <c r="V1383" s="8" t="e">
        <f t="shared" si="478"/>
        <v>#VALUE!</v>
      </c>
      <c r="W1383" s="8" t="e">
        <f t="shared" si="479"/>
        <v>#VALUE!</v>
      </c>
      <c r="X1383" s="11" t="e">
        <f t="shared" si="480"/>
        <v>#VALUE!</v>
      </c>
      <c r="Y1383" s="11" t="e">
        <f t="shared" si="481"/>
        <v>#VALUE!</v>
      </c>
      <c r="Z1383" s="11" t="e">
        <f t="shared" si="482"/>
        <v>#VALUE!</v>
      </c>
      <c r="AA1383" s="11" t="e">
        <f t="shared" si="483"/>
        <v>#VALUE!</v>
      </c>
      <c r="AB1383" s="11" t="e">
        <f t="shared" si="484"/>
        <v>#VALUE!</v>
      </c>
      <c r="AC1383" s="11" t="e">
        <f t="shared" si="485"/>
        <v>#VALUE!</v>
      </c>
      <c r="AD1383" s="11" t="e">
        <f t="shared" si="486"/>
        <v>#VALUE!</v>
      </c>
      <c r="AE1383" s="11" t="e">
        <f t="shared" si="487"/>
        <v>#VALUE!</v>
      </c>
      <c r="AF1383" s="11" t="e">
        <f t="shared" si="488"/>
        <v>#VALUE!</v>
      </c>
      <c r="AG1383" s="11" t="e">
        <f t="shared" si="489"/>
        <v>#VALUE!</v>
      </c>
      <c r="AH1383" s="11" t="e">
        <f t="shared" si="490"/>
        <v>#VALUE!</v>
      </c>
    </row>
    <row r="1384" spans="1:34">
      <c r="A1384" s="3">
        <v>76550</v>
      </c>
      <c r="B1384" s="4" t="s">
        <v>103</v>
      </c>
      <c r="C1384" s="4" t="s">
        <v>103</v>
      </c>
      <c r="D1384" s="4" t="s">
        <v>103</v>
      </c>
      <c r="E1384" s="4" t="s">
        <v>103</v>
      </c>
      <c r="F1384" s="9" t="s">
        <v>103</v>
      </c>
      <c r="G1384" s="11" t="s">
        <v>103</v>
      </c>
      <c r="H1384" s="9" t="s">
        <v>103</v>
      </c>
      <c r="I1384" s="9" t="s">
        <v>103</v>
      </c>
      <c r="J1384" s="9" t="s">
        <v>103</v>
      </c>
      <c r="K1384" s="9" t="s">
        <v>103</v>
      </c>
      <c r="L1384" s="9" t="s">
        <v>103</v>
      </c>
      <c r="M1384" s="7" t="e">
        <f t="shared" si="469"/>
        <v>#VALUE!</v>
      </c>
      <c r="N1384" s="8" t="e">
        <f t="shared" si="470"/>
        <v>#VALUE!</v>
      </c>
      <c r="O1384" s="8" t="e">
        <f t="shared" si="471"/>
        <v>#VALUE!</v>
      </c>
      <c r="P1384" s="8" t="e">
        <f t="shared" si="472"/>
        <v>#VALUE!</v>
      </c>
      <c r="Q1384" s="8" t="e">
        <f t="shared" si="473"/>
        <v>#VALUE!</v>
      </c>
      <c r="R1384" s="8" t="e">
        <f t="shared" si="474"/>
        <v>#VALUE!</v>
      </c>
      <c r="S1384" s="8" t="e">
        <f t="shared" si="475"/>
        <v>#VALUE!</v>
      </c>
      <c r="T1384" s="8" t="e">
        <f t="shared" si="476"/>
        <v>#VALUE!</v>
      </c>
      <c r="U1384" s="8" t="e">
        <f t="shared" si="477"/>
        <v>#VALUE!</v>
      </c>
      <c r="V1384" s="8" t="e">
        <f t="shared" si="478"/>
        <v>#VALUE!</v>
      </c>
      <c r="W1384" s="8" t="e">
        <f t="shared" si="479"/>
        <v>#VALUE!</v>
      </c>
      <c r="X1384" s="11" t="e">
        <f t="shared" si="480"/>
        <v>#VALUE!</v>
      </c>
      <c r="Y1384" s="11" t="e">
        <f t="shared" si="481"/>
        <v>#VALUE!</v>
      </c>
      <c r="Z1384" s="11" t="e">
        <f t="shared" si="482"/>
        <v>#VALUE!</v>
      </c>
      <c r="AA1384" s="11" t="e">
        <f t="shared" si="483"/>
        <v>#VALUE!</v>
      </c>
      <c r="AB1384" s="11" t="e">
        <f t="shared" si="484"/>
        <v>#VALUE!</v>
      </c>
      <c r="AC1384" s="11" t="e">
        <f t="shared" si="485"/>
        <v>#VALUE!</v>
      </c>
      <c r="AD1384" s="11" t="e">
        <f t="shared" si="486"/>
        <v>#VALUE!</v>
      </c>
      <c r="AE1384" s="11" t="e">
        <f t="shared" si="487"/>
        <v>#VALUE!</v>
      </c>
      <c r="AF1384" s="11" t="e">
        <f t="shared" si="488"/>
        <v>#VALUE!</v>
      </c>
      <c r="AG1384" s="11" t="e">
        <f t="shared" si="489"/>
        <v>#VALUE!</v>
      </c>
      <c r="AH1384" s="11" t="e">
        <f t="shared" si="490"/>
        <v>#VALUE!</v>
      </c>
    </row>
    <row r="1385" spans="1:34">
      <c r="A1385" s="3">
        <v>76581</v>
      </c>
      <c r="B1385" s="4" t="s">
        <v>103</v>
      </c>
      <c r="C1385" s="4" t="s">
        <v>103</v>
      </c>
      <c r="D1385" s="4" t="s">
        <v>103</v>
      </c>
      <c r="E1385" s="4" t="s">
        <v>103</v>
      </c>
      <c r="F1385" s="9" t="s">
        <v>103</v>
      </c>
      <c r="G1385" s="11" t="s">
        <v>103</v>
      </c>
      <c r="H1385" s="9" t="s">
        <v>103</v>
      </c>
      <c r="I1385" s="9" t="s">
        <v>103</v>
      </c>
      <c r="J1385" s="9" t="s">
        <v>103</v>
      </c>
      <c r="K1385" s="9" t="s">
        <v>103</v>
      </c>
      <c r="L1385" s="9" t="s">
        <v>103</v>
      </c>
      <c r="M1385" s="7" t="e">
        <f t="shared" si="469"/>
        <v>#VALUE!</v>
      </c>
      <c r="N1385" s="8" t="e">
        <f t="shared" si="470"/>
        <v>#VALUE!</v>
      </c>
      <c r="O1385" s="8" t="e">
        <f t="shared" si="471"/>
        <v>#VALUE!</v>
      </c>
      <c r="P1385" s="8" t="e">
        <f t="shared" si="472"/>
        <v>#VALUE!</v>
      </c>
      <c r="Q1385" s="8" t="e">
        <f t="shared" si="473"/>
        <v>#VALUE!</v>
      </c>
      <c r="R1385" s="8" t="e">
        <f t="shared" si="474"/>
        <v>#VALUE!</v>
      </c>
      <c r="S1385" s="8" t="e">
        <f t="shared" si="475"/>
        <v>#VALUE!</v>
      </c>
      <c r="T1385" s="8" t="e">
        <f t="shared" si="476"/>
        <v>#VALUE!</v>
      </c>
      <c r="U1385" s="8" t="e">
        <f t="shared" si="477"/>
        <v>#VALUE!</v>
      </c>
      <c r="V1385" s="8" t="e">
        <f t="shared" si="478"/>
        <v>#VALUE!</v>
      </c>
      <c r="W1385" s="8" t="e">
        <f t="shared" si="479"/>
        <v>#VALUE!</v>
      </c>
      <c r="X1385" s="11" t="e">
        <f t="shared" si="480"/>
        <v>#VALUE!</v>
      </c>
      <c r="Y1385" s="11" t="e">
        <f t="shared" si="481"/>
        <v>#VALUE!</v>
      </c>
      <c r="Z1385" s="11" t="e">
        <f t="shared" si="482"/>
        <v>#VALUE!</v>
      </c>
      <c r="AA1385" s="11" t="e">
        <f t="shared" si="483"/>
        <v>#VALUE!</v>
      </c>
      <c r="AB1385" s="11" t="e">
        <f t="shared" si="484"/>
        <v>#VALUE!</v>
      </c>
      <c r="AC1385" s="11" t="e">
        <f t="shared" si="485"/>
        <v>#VALUE!</v>
      </c>
      <c r="AD1385" s="11" t="e">
        <f t="shared" si="486"/>
        <v>#VALUE!</v>
      </c>
      <c r="AE1385" s="11" t="e">
        <f t="shared" si="487"/>
        <v>#VALUE!</v>
      </c>
      <c r="AF1385" s="11" t="e">
        <f t="shared" si="488"/>
        <v>#VALUE!</v>
      </c>
      <c r="AG1385" s="11" t="e">
        <f t="shared" si="489"/>
        <v>#VALUE!</v>
      </c>
      <c r="AH1385" s="11" t="e">
        <f t="shared" si="490"/>
        <v>#VALUE!</v>
      </c>
    </row>
    <row r="1386" spans="1:34">
      <c r="A1386" s="3">
        <v>76611</v>
      </c>
      <c r="B1386" s="4" t="s">
        <v>103</v>
      </c>
      <c r="C1386" s="4" t="s">
        <v>103</v>
      </c>
      <c r="D1386" s="4" t="s">
        <v>103</v>
      </c>
      <c r="E1386" s="4" t="s">
        <v>103</v>
      </c>
      <c r="F1386" s="9" t="s">
        <v>103</v>
      </c>
      <c r="G1386" s="11" t="s">
        <v>103</v>
      </c>
      <c r="H1386" s="9" t="s">
        <v>103</v>
      </c>
      <c r="I1386" s="9" t="s">
        <v>103</v>
      </c>
      <c r="J1386" s="9" t="s">
        <v>103</v>
      </c>
      <c r="K1386" s="9" t="s">
        <v>103</v>
      </c>
      <c r="L1386" s="9" t="s">
        <v>103</v>
      </c>
      <c r="M1386" s="7" t="e">
        <f t="shared" si="469"/>
        <v>#VALUE!</v>
      </c>
      <c r="N1386" s="8" t="e">
        <f t="shared" si="470"/>
        <v>#VALUE!</v>
      </c>
      <c r="O1386" s="8" t="e">
        <f t="shared" si="471"/>
        <v>#VALUE!</v>
      </c>
      <c r="P1386" s="8" t="e">
        <f t="shared" si="472"/>
        <v>#VALUE!</v>
      </c>
      <c r="Q1386" s="8" t="e">
        <f t="shared" si="473"/>
        <v>#VALUE!</v>
      </c>
      <c r="R1386" s="8" t="e">
        <f t="shared" si="474"/>
        <v>#VALUE!</v>
      </c>
      <c r="S1386" s="8" t="e">
        <f t="shared" si="475"/>
        <v>#VALUE!</v>
      </c>
      <c r="T1386" s="8" t="e">
        <f t="shared" si="476"/>
        <v>#VALUE!</v>
      </c>
      <c r="U1386" s="8" t="e">
        <f t="shared" si="477"/>
        <v>#VALUE!</v>
      </c>
      <c r="V1386" s="8" t="e">
        <f t="shared" si="478"/>
        <v>#VALUE!</v>
      </c>
      <c r="W1386" s="8" t="e">
        <f t="shared" si="479"/>
        <v>#VALUE!</v>
      </c>
      <c r="X1386" s="11" t="e">
        <f t="shared" si="480"/>
        <v>#VALUE!</v>
      </c>
      <c r="Y1386" s="11" t="e">
        <f t="shared" si="481"/>
        <v>#VALUE!</v>
      </c>
      <c r="Z1386" s="11" t="e">
        <f t="shared" si="482"/>
        <v>#VALUE!</v>
      </c>
      <c r="AA1386" s="11" t="e">
        <f t="shared" si="483"/>
        <v>#VALUE!</v>
      </c>
      <c r="AB1386" s="11" t="e">
        <f t="shared" si="484"/>
        <v>#VALUE!</v>
      </c>
      <c r="AC1386" s="11" t="e">
        <f t="shared" si="485"/>
        <v>#VALUE!</v>
      </c>
      <c r="AD1386" s="11" t="e">
        <f t="shared" si="486"/>
        <v>#VALUE!</v>
      </c>
      <c r="AE1386" s="11" t="e">
        <f t="shared" si="487"/>
        <v>#VALUE!</v>
      </c>
      <c r="AF1386" s="11" t="e">
        <f t="shared" si="488"/>
        <v>#VALUE!</v>
      </c>
      <c r="AG1386" s="11" t="e">
        <f t="shared" si="489"/>
        <v>#VALUE!</v>
      </c>
      <c r="AH1386" s="11" t="e">
        <f t="shared" si="490"/>
        <v>#VALUE!</v>
      </c>
    </row>
    <row r="1387" spans="1:34">
      <c r="A1387" s="3">
        <v>76642</v>
      </c>
      <c r="B1387" s="4" t="s">
        <v>103</v>
      </c>
      <c r="C1387" s="4" t="s">
        <v>103</v>
      </c>
      <c r="D1387" s="4" t="s">
        <v>103</v>
      </c>
      <c r="E1387" s="4" t="s">
        <v>103</v>
      </c>
      <c r="F1387" s="9" t="s">
        <v>103</v>
      </c>
      <c r="G1387" s="11" t="s">
        <v>103</v>
      </c>
      <c r="H1387" s="9" t="s">
        <v>103</v>
      </c>
      <c r="I1387" s="9" t="s">
        <v>103</v>
      </c>
      <c r="J1387" s="9" t="s">
        <v>103</v>
      </c>
      <c r="K1387" s="9" t="s">
        <v>103</v>
      </c>
      <c r="L1387" s="9" t="s">
        <v>103</v>
      </c>
      <c r="M1387" s="7" t="e">
        <f t="shared" si="469"/>
        <v>#VALUE!</v>
      </c>
      <c r="N1387" s="8" t="e">
        <f t="shared" si="470"/>
        <v>#VALUE!</v>
      </c>
      <c r="O1387" s="8" t="e">
        <f t="shared" si="471"/>
        <v>#VALUE!</v>
      </c>
      <c r="P1387" s="8" t="e">
        <f t="shared" si="472"/>
        <v>#VALUE!</v>
      </c>
      <c r="Q1387" s="8" t="e">
        <f t="shared" si="473"/>
        <v>#VALUE!</v>
      </c>
      <c r="R1387" s="8" t="e">
        <f t="shared" si="474"/>
        <v>#VALUE!</v>
      </c>
      <c r="S1387" s="8" t="e">
        <f t="shared" si="475"/>
        <v>#VALUE!</v>
      </c>
      <c r="T1387" s="8" t="e">
        <f t="shared" si="476"/>
        <v>#VALUE!</v>
      </c>
      <c r="U1387" s="8" t="e">
        <f t="shared" si="477"/>
        <v>#VALUE!</v>
      </c>
      <c r="V1387" s="8" t="e">
        <f t="shared" si="478"/>
        <v>#VALUE!</v>
      </c>
      <c r="W1387" s="8" t="e">
        <f t="shared" si="479"/>
        <v>#VALUE!</v>
      </c>
      <c r="X1387" s="11" t="e">
        <f t="shared" si="480"/>
        <v>#VALUE!</v>
      </c>
      <c r="Y1387" s="11" t="e">
        <f t="shared" si="481"/>
        <v>#VALUE!</v>
      </c>
      <c r="Z1387" s="11" t="e">
        <f t="shared" si="482"/>
        <v>#VALUE!</v>
      </c>
      <c r="AA1387" s="11" t="e">
        <f t="shared" si="483"/>
        <v>#VALUE!</v>
      </c>
      <c r="AB1387" s="11" t="e">
        <f t="shared" si="484"/>
        <v>#VALUE!</v>
      </c>
      <c r="AC1387" s="11" t="e">
        <f t="shared" si="485"/>
        <v>#VALUE!</v>
      </c>
      <c r="AD1387" s="11" t="e">
        <f t="shared" si="486"/>
        <v>#VALUE!</v>
      </c>
      <c r="AE1387" s="11" t="e">
        <f t="shared" si="487"/>
        <v>#VALUE!</v>
      </c>
      <c r="AF1387" s="11" t="e">
        <f t="shared" si="488"/>
        <v>#VALUE!</v>
      </c>
      <c r="AG1387" s="11" t="e">
        <f t="shared" si="489"/>
        <v>#VALUE!</v>
      </c>
      <c r="AH1387" s="11" t="e">
        <f t="shared" si="490"/>
        <v>#VALUE!</v>
      </c>
    </row>
    <row r="1388" spans="1:34">
      <c r="A1388" s="3">
        <v>76672</v>
      </c>
      <c r="B1388" s="4" t="s">
        <v>103</v>
      </c>
      <c r="C1388" s="4" t="s">
        <v>103</v>
      </c>
      <c r="D1388" s="4" t="s">
        <v>103</v>
      </c>
      <c r="E1388" s="4" t="s">
        <v>103</v>
      </c>
      <c r="F1388" s="9" t="s">
        <v>103</v>
      </c>
      <c r="G1388" s="11" t="s">
        <v>103</v>
      </c>
      <c r="H1388" s="9" t="s">
        <v>103</v>
      </c>
      <c r="I1388" s="9" t="s">
        <v>103</v>
      </c>
      <c r="J1388" s="9" t="s">
        <v>103</v>
      </c>
      <c r="K1388" s="9" t="s">
        <v>103</v>
      </c>
      <c r="L1388" s="9" t="s">
        <v>103</v>
      </c>
      <c r="M1388" s="7" t="e">
        <f t="shared" si="469"/>
        <v>#VALUE!</v>
      </c>
      <c r="N1388" s="8" t="e">
        <f t="shared" si="470"/>
        <v>#VALUE!</v>
      </c>
      <c r="O1388" s="8" t="e">
        <f t="shared" si="471"/>
        <v>#VALUE!</v>
      </c>
      <c r="P1388" s="8" t="e">
        <f t="shared" si="472"/>
        <v>#VALUE!</v>
      </c>
      <c r="Q1388" s="8" t="e">
        <f t="shared" si="473"/>
        <v>#VALUE!</v>
      </c>
      <c r="R1388" s="8" t="e">
        <f t="shared" si="474"/>
        <v>#VALUE!</v>
      </c>
      <c r="S1388" s="8" t="e">
        <f t="shared" si="475"/>
        <v>#VALUE!</v>
      </c>
      <c r="T1388" s="8" t="e">
        <f t="shared" si="476"/>
        <v>#VALUE!</v>
      </c>
      <c r="U1388" s="8" t="e">
        <f t="shared" si="477"/>
        <v>#VALUE!</v>
      </c>
      <c r="V1388" s="8" t="e">
        <f t="shared" si="478"/>
        <v>#VALUE!</v>
      </c>
      <c r="W1388" s="8" t="e">
        <f t="shared" si="479"/>
        <v>#VALUE!</v>
      </c>
      <c r="X1388" s="11" t="e">
        <f t="shared" si="480"/>
        <v>#VALUE!</v>
      </c>
      <c r="Y1388" s="11" t="e">
        <f t="shared" si="481"/>
        <v>#VALUE!</v>
      </c>
      <c r="Z1388" s="11" t="e">
        <f t="shared" si="482"/>
        <v>#VALUE!</v>
      </c>
      <c r="AA1388" s="11" t="e">
        <f t="shared" si="483"/>
        <v>#VALUE!</v>
      </c>
      <c r="AB1388" s="11" t="e">
        <f t="shared" si="484"/>
        <v>#VALUE!</v>
      </c>
      <c r="AC1388" s="11" t="e">
        <f t="shared" si="485"/>
        <v>#VALUE!</v>
      </c>
      <c r="AD1388" s="11" t="e">
        <f t="shared" si="486"/>
        <v>#VALUE!</v>
      </c>
      <c r="AE1388" s="11" t="e">
        <f t="shared" si="487"/>
        <v>#VALUE!</v>
      </c>
      <c r="AF1388" s="11" t="e">
        <f t="shared" si="488"/>
        <v>#VALUE!</v>
      </c>
      <c r="AG1388" s="11" t="e">
        <f t="shared" si="489"/>
        <v>#VALUE!</v>
      </c>
      <c r="AH1388" s="11" t="e">
        <f t="shared" si="490"/>
        <v>#VALUE!</v>
      </c>
    </row>
    <row r="1389" spans="1:34">
      <c r="A1389" s="3">
        <v>76703</v>
      </c>
      <c r="B1389" s="4" t="s">
        <v>103</v>
      </c>
      <c r="C1389" s="4" t="s">
        <v>103</v>
      </c>
      <c r="D1389" s="4" t="s">
        <v>103</v>
      </c>
      <c r="E1389" s="4" t="s">
        <v>103</v>
      </c>
      <c r="F1389" s="9" t="s">
        <v>103</v>
      </c>
      <c r="G1389" s="11" t="s">
        <v>103</v>
      </c>
      <c r="H1389" s="9" t="s">
        <v>103</v>
      </c>
      <c r="I1389" s="9" t="s">
        <v>103</v>
      </c>
      <c r="J1389" s="9" t="s">
        <v>103</v>
      </c>
      <c r="K1389" s="9" t="s">
        <v>103</v>
      </c>
      <c r="L1389" s="9" t="s">
        <v>103</v>
      </c>
      <c r="M1389" s="7" t="e">
        <f t="shared" si="469"/>
        <v>#VALUE!</v>
      </c>
      <c r="N1389" s="8" t="e">
        <f t="shared" si="470"/>
        <v>#VALUE!</v>
      </c>
      <c r="O1389" s="8" t="e">
        <f t="shared" si="471"/>
        <v>#VALUE!</v>
      </c>
      <c r="P1389" s="8" t="e">
        <f t="shared" si="472"/>
        <v>#VALUE!</v>
      </c>
      <c r="Q1389" s="8" t="e">
        <f t="shared" si="473"/>
        <v>#VALUE!</v>
      </c>
      <c r="R1389" s="8" t="e">
        <f t="shared" si="474"/>
        <v>#VALUE!</v>
      </c>
      <c r="S1389" s="8" t="e">
        <f t="shared" si="475"/>
        <v>#VALUE!</v>
      </c>
      <c r="T1389" s="8" t="e">
        <f t="shared" si="476"/>
        <v>#VALUE!</v>
      </c>
      <c r="U1389" s="8" t="e">
        <f t="shared" si="477"/>
        <v>#VALUE!</v>
      </c>
      <c r="V1389" s="8" t="e">
        <f t="shared" si="478"/>
        <v>#VALUE!</v>
      </c>
      <c r="W1389" s="8" t="e">
        <f t="shared" si="479"/>
        <v>#VALUE!</v>
      </c>
      <c r="X1389" s="11" t="e">
        <f t="shared" si="480"/>
        <v>#VALUE!</v>
      </c>
      <c r="Y1389" s="11" t="e">
        <f t="shared" si="481"/>
        <v>#VALUE!</v>
      </c>
      <c r="Z1389" s="11" t="e">
        <f t="shared" si="482"/>
        <v>#VALUE!</v>
      </c>
      <c r="AA1389" s="11" t="e">
        <f t="shared" si="483"/>
        <v>#VALUE!</v>
      </c>
      <c r="AB1389" s="11" t="e">
        <f t="shared" si="484"/>
        <v>#VALUE!</v>
      </c>
      <c r="AC1389" s="11" t="e">
        <f t="shared" si="485"/>
        <v>#VALUE!</v>
      </c>
      <c r="AD1389" s="11" t="e">
        <f t="shared" si="486"/>
        <v>#VALUE!</v>
      </c>
      <c r="AE1389" s="11" t="e">
        <f t="shared" si="487"/>
        <v>#VALUE!</v>
      </c>
      <c r="AF1389" s="11" t="e">
        <f t="shared" si="488"/>
        <v>#VALUE!</v>
      </c>
      <c r="AG1389" s="11" t="e">
        <f t="shared" si="489"/>
        <v>#VALUE!</v>
      </c>
      <c r="AH1389" s="11" t="e">
        <f t="shared" si="490"/>
        <v>#VALUE!</v>
      </c>
    </row>
    <row r="1390" spans="1:34">
      <c r="A1390" s="3">
        <v>76734</v>
      </c>
      <c r="B1390" s="4" t="s">
        <v>103</v>
      </c>
      <c r="C1390" s="4" t="s">
        <v>103</v>
      </c>
      <c r="D1390" s="4" t="s">
        <v>103</v>
      </c>
      <c r="E1390" s="4" t="s">
        <v>103</v>
      </c>
      <c r="F1390" s="9" t="s">
        <v>103</v>
      </c>
      <c r="G1390" s="11" t="s">
        <v>103</v>
      </c>
      <c r="H1390" s="9" t="s">
        <v>103</v>
      </c>
      <c r="I1390" s="9" t="s">
        <v>103</v>
      </c>
      <c r="J1390" s="9" t="s">
        <v>103</v>
      </c>
      <c r="K1390" s="9" t="s">
        <v>103</v>
      </c>
      <c r="L1390" s="9" t="s">
        <v>103</v>
      </c>
      <c r="M1390" s="7" t="e">
        <f t="shared" si="469"/>
        <v>#VALUE!</v>
      </c>
      <c r="N1390" s="8" t="e">
        <f t="shared" si="470"/>
        <v>#VALUE!</v>
      </c>
      <c r="O1390" s="8" t="e">
        <f t="shared" si="471"/>
        <v>#VALUE!</v>
      </c>
      <c r="P1390" s="8" t="e">
        <f t="shared" si="472"/>
        <v>#VALUE!</v>
      </c>
      <c r="Q1390" s="8" t="e">
        <f t="shared" si="473"/>
        <v>#VALUE!</v>
      </c>
      <c r="R1390" s="8" t="e">
        <f t="shared" si="474"/>
        <v>#VALUE!</v>
      </c>
      <c r="S1390" s="8" t="e">
        <f t="shared" si="475"/>
        <v>#VALUE!</v>
      </c>
      <c r="T1390" s="8" t="e">
        <f t="shared" si="476"/>
        <v>#VALUE!</v>
      </c>
      <c r="U1390" s="8" t="e">
        <f t="shared" si="477"/>
        <v>#VALUE!</v>
      </c>
      <c r="V1390" s="8" t="e">
        <f t="shared" si="478"/>
        <v>#VALUE!</v>
      </c>
      <c r="W1390" s="8" t="e">
        <f t="shared" si="479"/>
        <v>#VALUE!</v>
      </c>
      <c r="X1390" s="11" t="e">
        <f t="shared" si="480"/>
        <v>#VALUE!</v>
      </c>
      <c r="Y1390" s="11" t="e">
        <f t="shared" si="481"/>
        <v>#VALUE!</v>
      </c>
      <c r="Z1390" s="11" t="e">
        <f t="shared" si="482"/>
        <v>#VALUE!</v>
      </c>
      <c r="AA1390" s="11" t="e">
        <f t="shared" si="483"/>
        <v>#VALUE!</v>
      </c>
      <c r="AB1390" s="11" t="e">
        <f t="shared" si="484"/>
        <v>#VALUE!</v>
      </c>
      <c r="AC1390" s="11" t="e">
        <f t="shared" si="485"/>
        <v>#VALUE!</v>
      </c>
      <c r="AD1390" s="11" t="e">
        <f t="shared" si="486"/>
        <v>#VALUE!</v>
      </c>
      <c r="AE1390" s="11" t="e">
        <f t="shared" si="487"/>
        <v>#VALUE!</v>
      </c>
      <c r="AF1390" s="11" t="e">
        <f t="shared" si="488"/>
        <v>#VALUE!</v>
      </c>
      <c r="AG1390" s="11" t="e">
        <f t="shared" si="489"/>
        <v>#VALUE!</v>
      </c>
      <c r="AH1390" s="11" t="e">
        <f t="shared" si="490"/>
        <v>#VALUE!</v>
      </c>
    </row>
    <row r="1391" spans="1:34">
      <c r="A1391" s="3">
        <v>76762</v>
      </c>
      <c r="B1391" s="4" t="s">
        <v>103</v>
      </c>
      <c r="C1391" s="4" t="s">
        <v>103</v>
      </c>
      <c r="D1391" s="4" t="s">
        <v>103</v>
      </c>
      <c r="E1391" s="4" t="s">
        <v>103</v>
      </c>
      <c r="F1391" s="9" t="s">
        <v>103</v>
      </c>
      <c r="G1391" s="11" t="s">
        <v>103</v>
      </c>
      <c r="H1391" s="9" t="s">
        <v>103</v>
      </c>
      <c r="I1391" s="9" t="s">
        <v>103</v>
      </c>
      <c r="J1391" s="9" t="s">
        <v>103</v>
      </c>
      <c r="K1391" s="9" t="s">
        <v>103</v>
      </c>
      <c r="L1391" s="9" t="s">
        <v>103</v>
      </c>
      <c r="M1391" s="7" t="e">
        <f t="shared" si="469"/>
        <v>#VALUE!</v>
      </c>
      <c r="N1391" s="8" t="e">
        <f t="shared" si="470"/>
        <v>#VALUE!</v>
      </c>
      <c r="O1391" s="8" t="e">
        <f t="shared" si="471"/>
        <v>#VALUE!</v>
      </c>
      <c r="P1391" s="8" t="e">
        <f t="shared" si="472"/>
        <v>#VALUE!</v>
      </c>
      <c r="Q1391" s="8" t="e">
        <f t="shared" si="473"/>
        <v>#VALUE!</v>
      </c>
      <c r="R1391" s="8" t="e">
        <f t="shared" si="474"/>
        <v>#VALUE!</v>
      </c>
      <c r="S1391" s="8" t="e">
        <f t="shared" si="475"/>
        <v>#VALUE!</v>
      </c>
      <c r="T1391" s="8" t="e">
        <f t="shared" si="476"/>
        <v>#VALUE!</v>
      </c>
      <c r="U1391" s="8" t="e">
        <f t="shared" si="477"/>
        <v>#VALUE!</v>
      </c>
      <c r="V1391" s="8" t="e">
        <f t="shared" si="478"/>
        <v>#VALUE!</v>
      </c>
      <c r="W1391" s="8" t="e">
        <f t="shared" si="479"/>
        <v>#VALUE!</v>
      </c>
      <c r="X1391" s="11" t="e">
        <f t="shared" si="480"/>
        <v>#VALUE!</v>
      </c>
      <c r="Y1391" s="11" t="e">
        <f t="shared" si="481"/>
        <v>#VALUE!</v>
      </c>
      <c r="Z1391" s="11" t="e">
        <f t="shared" si="482"/>
        <v>#VALUE!</v>
      </c>
      <c r="AA1391" s="11" t="e">
        <f t="shared" si="483"/>
        <v>#VALUE!</v>
      </c>
      <c r="AB1391" s="11" t="e">
        <f t="shared" si="484"/>
        <v>#VALUE!</v>
      </c>
      <c r="AC1391" s="11" t="e">
        <f t="shared" si="485"/>
        <v>#VALUE!</v>
      </c>
      <c r="AD1391" s="11" t="e">
        <f t="shared" si="486"/>
        <v>#VALUE!</v>
      </c>
      <c r="AE1391" s="11" t="e">
        <f t="shared" si="487"/>
        <v>#VALUE!</v>
      </c>
      <c r="AF1391" s="11" t="e">
        <f t="shared" si="488"/>
        <v>#VALUE!</v>
      </c>
      <c r="AG1391" s="11" t="e">
        <f t="shared" si="489"/>
        <v>#VALUE!</v>
      </c>
      <c r="AH1391" s="11" t="e">
        <f t="shared" si="490"/>
        <v>#VALUE!</v>
      </c>
    </row>
    <row r="1392" spans="1:34">
      <c r="A1392" s="3">
        <v>76793</v>
      </c>
      <c r="B1392" s="4" t="s">
        <v>103</v>
      </c>
      <c r="C1392" s="4" t="s">
        <v>103</v>
      </c>
      <c r="D1392" s="4" t="s">
        <v>103</v>
      </c>
      <c r="E1392" s="4" t="s">
        <v>103</v>
      </c>
      <c r="F1392" s="9" t="s">
        <v>103</v>
      </c>
      <c r="G1392" s="11" t="s">
        <v>103</v>
      </c>
      <c r="H1392" s="9" t="s">
        <v>103</v>
      </c>
      <c r="I1392" s="9" t="s">
        <v>103</v>
      </c>
      <c r="J1392" s="9" t="s">
        <v>103</v>
      </c>
      <c r="K1392" s="9" t="s">
        <v>103</v>
      </c>
      <c r="L1392" s="9" t="s">
        <v>103</v>
      </c>
      <c r="M1392" s="7" t="e">
        <f t="shared" si="469"/>
        <v>#VALUE!</v>
      </c>
      <c r="N1392" s="8" t="e">
        <f t="shared" si="470"/>
        <v>#VALUE!</v>
      </c>
      <c r="O1392" s="8" t="e">
        <f t="shared" si="471"/>
        <v>#VALUE!</v>
      </c>
      <c r="P1392" s="8" t="e">
        <f t="shared" si="472"/>
        <v>#VALUE!</v>
      </c>
      <c r="Q1392" s="8" t="e">
        <f t="shared" si="473"/>
        <v>#VALUE!</v>
      </c>
      <c r="R1392" s="8" t="e">
        <f t="shared" si="474"/>
        <v>#VALUE!</v>
      </c>
      <c r="S1392" s="8" t="e">
        <f t="shared" si="475"/>
        <v>#VALUE!</v>
      </c>
      <c r="T1392" s="8" t="e">
        <f t="shared" si="476"/>
        <v>#VALUE!</v>
      </c>
      <c r="U1392" s="8" t="e">
        <f t="shared" si="477"/>
        <v>#VALUE!</v>
      </c>
      <c r="V1392" s="8" t="e">
        <f t="shared" si="478"/>
        <v>#VALUE!</v>
      </c>
      <c r="W1392" s="8" t="e">
        <f t="shared" si="479"/>
        <v>#VALUE!</v>
      </c>
      <c r="X1392" s="11" t="e">
        <f t="shared" si="480"/>
        <v>#VALUE!</v>
      </c>
      <c r="Y1392" s="11" t="e">
        <f t="shared" si="481"/>
        <v>#VALUE!</v>
      </c>
      <c r="Z1392" s="11" t="e">
        <f t="shared" si="482"/>
        <v>#VALUE!</v>
      </c>
      <c r="AA1392" s="11" t="e">
        <f t="shared" si="483"/>
        <v>#VALUE!</v>
      </c>
      <c r="AB1392" s="11" t="e">
        <f t="shared" si="484"/>
        <v>#VALUE!</v>
      </c>
      <c r="AC1392" s="11" t="e">
        <f t="shared" si="485"/>
        <v>#VALUE!</v>
      </c>
      <c r="AD1392" s="11" t="e">
        <f t="shared" si="486"/>
        <v>#VALUE!</v>
      </c>
      <c r="AE1392" s="11" t="e">
        <f t="shared" si="487"/>
        <v>#VALUE!</v>
      </c>
      <c r="AF1392" s="11" t="e">
        <f t="shared" si="488"/>
        <v>#VALUE!</v>
      </c>
      <c r="AG1392" s="11" t="e">
        <f t="shared" si="489"/>
        <v>#VALUE!</v>
      </c>
      <c r="AH1392" s="11" t="e">
        <f t="shared" si="490"/>
        <v>#VALUE!</v>
      </c>
    </row>
    <row r="1393" spans="1:34">
      <c r="A1393" s="3">
        <v>76823</v>
      </c>
      <c r="B1393" s="4" t="s">
        <v>103</v>
      </c>
      <c r="C1393" s="4" t="s">
        <v>103</v>
      </c>
      <c r="D1393" s="4" t="s">
        <v>103</v>
      </c>
      <c r="E1393" s="4" t="s">
        <v>103</v>
      </c>
      <c r="F1393" s="9" t="s">
        <v>103</v>
      </c>
      <c r="G1393" s="11" t="s">
        <v>103</v>
      </c>
      <c r="H1393" s="9" t="s">
        <v>103</v>
      </c>
      <c r="I1393" s="9" t="s">
        <v>103</v>
      </c>
      <c r="J1393" s="9" t="s">
        <v>103</v>
      </c>
      <c r="K1393" s="9" t="s">
        <v>103</v>
      </c>
      <c r="L1393" s="9" t="s">
        <v>103</v>
      </c>
      <c r="M1393" s="7" t="e">
        <f t="shared" si="469"/>
        <v>#VALUE!</v>
      </c>
      <c r="N1393" s="8" t="e">
        <f t="shared" si="470"/>
        <v>#VALUE!</v>
      </c>
      <c r="O1393" s="8" t="e">
        <f t="shared" si="471"/>
        <v>#VALUE!</v>
      </c>
      <c r="P1393" s="8" t="e">
        <f t="shared" si="472"/>
        <v>#VALUE!</v>
      </c>
      <c r="Q1393" s="8" t="e">
        <f t="shared" si="473"/>
        <v>#VALUE!</v>
      </c>
      <c r="R1393" s="8" t="e">
        <f t="shared" si="474"/>
        <v>#VALUE!</v>
      </c>
      <c r="S1393" s="8" t="e">
        <f t="shared" si="475"/>
        <v>#VALUE!</v>
      </c>
      <c r="T1393" s="8" t="e">
        <f t="shared" si="476"/>
        <v>#VALUE!</v>
      </c>
      <c r="U1393" s="8" t="e">
        <f t="shared" si="477"/>
        <v>#VALUE!</v>
      </c>
      <c r="V1393" s="8" t="e">
        <f t="shared" si="478"/>
        <v>#VALUE!</v>
      </c>
      <c r="W1393" s="8" t="e">
        <f t="shared" si="479"/>
        <v>#VALUE!</v>
      </c>
      <c r="X1393" s="11" t="e">
        <f t="shared" si="480"/>
        <v>#VALUE!</v>
      </c>
      <c r="Y1393" s="11" t="e">
        <f t="shared" si="481"/>
        <v>#VALUE!</v>
      </c>
      <c r="Z1393" s="11" t="e">
        <f t="shared" si="482"/>
        <v>#VALUE!</v>
      </c>
      <c r="AA1393" s="11" t="e">
        <f t="shared" si="483"/>
        <v>#VALUE!</v>
      </c>
      <c r="AB1393" s="11" t="e">
        <f t="shared" si="484"/>
        <v>#VALUE!</v>
      </c>
      <c r="AC1393" s="11" t="e">
        <f t="shared" si="485"/>
        <v>#VALUE!</v>
      </c>
      <c r="AD1393" s="11" t="e">
        <f t="shared" si="486"/>
        <v>#VALUE!</v>
      </c>
      <c r="AE1393" s="11" t="e">
        <f t="shared" si="487"/>
        <v>#VALUE!</v>
      </c>
      <c r="AF1393" s="11" t="e">
        <f t="shared" si="488"/>
        <v>#VALUE!</v>
      </c>
      <c r="AG1393" s="11" t="e">
        <f t="shared" si="489"/>
        <v>#VALUE!</v>
      </c>
      <c r="AH1393" s="11" t="e">
        <f t="shared" si="490"/>
        <v>#VALUE!</v>
      </c>
    </row>
    <row r="1394" spans="1:34">
      <c r="A1394" s="3">
        <v>76854</v>
      </c>
      <c r="B1394" s="4" t="s">
        <v>103</v>
      </c>
      <c r="C1394" s="4" t="s">
        <v>103</v>
      </c>
      <c r="D1394" s="4" t="s">
        <v>103</v>
      </c>
      <c r="E1394" s="4" t="s">
        <v>103</v>
      </c>
      <c r="F1394" s="9" t="s">
        <v>103</v>
      </c>
      <c r="G1394" s="11" t="s">
        <v>103</v>
      </c>
      <c r="H1394" s="9" t="s">
        <v>103</v>
      </c>
      <c r="I1394" s="9" t="s">
        <v>103</v>
      </c>
      <c r="J1394" s="9" t="s">
        <v>103</v>
      </c>
      <c r="K1394" s="9" t="s">
        <v>103</v>
      </c>
      <c r="L1394" s="9" t="s">
        <v>103</v>
      </c>
      <c r="M1394" s="7" t="e">
        <f t="shared" ref="M1394:M1457" si="491">M1393*(1+B1394)</f>
        <v>#VALUE!</v>
      </c>
      <c r="N1394" s="8" t="e">
        <f t="shared" ref="N1394:N1457" si="492">N1393*(1+C1394)</f>
        <v>#VALUE!</v>
      </c>
      <c r="O1394" s="8" t="e">
        <f t="shared" ref="O1394:O1457" si="493">O1393*(1+D1394)</f>
        <v>#VALUE!</v>
      </c>
      <c r="P1394" s="8" t="e">
        <f t="shared" ref="P1394:P1457" si="494">P1393*(1+E1394)</f>
        <v>#VALUE!</v>
      </c>
      <c r="Q1394" s="8" t="e">
        <f t="shared" ref="Q1394:Q1457" si="495">Q1393*(1+F1394)</f>
        <v>#VALUE!</v>
      </c>
      <c r="R1394" s="8" t="e">
        <f t="shared" ref="R1394:R1457" si="496">R1393*(1+G1394)</f>
        <v>#VALUE!</v>
      </c>
      <c r="S1394" s="8" t="e">
        <f t="shared" ref="S1394:S1457" si="497">S1393*(1+H1394)</f>
        <v>#VALUE!</v>
      </c>
      <c r="T1394" s="8" t="e">
        <f t="shared" ref="T1394:T1457" si="498">T1393*(1+I1394)</f>
        <v>#VALUE!</v>
      </c>
      <c r="U1394" s="8" t="e">
        <f t="shared" ref="U1394:U1457" si="499">U1393*(1+J1394)</f>
        <v>#VALUE!</v>
      </c>
      <c r="V1394" s="8" t="e">
        <f t="shared" ref="V1394:V1457" si="500">V1393*(1+K1394)</f>
        <v>#VALUE!</v>
      </c>
      <c r="W1394" s="8" t="e">
        <f t="shared" ref="W1394:W1457" si="501">W1393*(1+L1394)</f>
        <v>#VALUE!</v>
      </c>
      <c r="X1394" s="11" t="e">
        <f t="shared" si="480"/>
        <v>#VALUE!</v>
      </c>
      <c r="Y1394" s="11" t="e">
        <f t="shared" si="481"/>
        <v>#VALUE!</v>
      </c>
      <c r="Z1394" s="11" t="e">
        <f t="shared" si="482"/>
        <v>#VALUE!</v>
      </c>
      <c r="AA1394" s="11" t="e">
        <f t="shared" si="483"/>
        <v>#VALUE!</v>
      </c>
      <c r="AB1394" s="11" t="e">
        <f t="shared" si="484"/>
        <v>#VALUE!</v>
      </c>
      <c r="AC1394" s="11" t="e">
        <f t="shared" si="485"/>
        <v>#VALUE!</v>
      </c>
      <c r="AD1394" s="11" t="e">
        <f t="shared" si="486"/>
        <v>#VALUE!</v>
      </c>
      <c r="AE1394" s="11" t="e">
        <f t="shared" si="487"/>
        <v>#VALUE!</v>
      </c>
      <c r="AF1394" s="11" t="e">
        <f t="shared" si="488"/>
        <v>#VALUE!</v>
      </c>
      <c r="AG1394" s="11" t="e">
        <f t="shared" si="489"/>
        <v>#VALUE!</v>
      </c>
      <c r="AH1394" s="11" t="e">
        <f t="shared" si="490"/>
        <v>#VALUE!</v>
      </c>
    </row>
    <row r="1395" spans="1:34">
      <c r="A1395" s="3">
        <v>76884</v>
      </c>
      <c r="B1395" s="4" t="s">
        <v>103</v>
      </c>
      <c r="C1395" s="4" t="s">
        <v>103</v>
      </c>
      <c r="D1395" s="4" t="s">
        <v>103</v>
      </c>
      <c r="E1395" s="4" t="s">
        <v>103</v>
      </c>
      <c r="F1395" s="9" t="s">
        <v>103</v>
      </c>
      <c r="G1395" s="11" t="s">
        <v>103</v>
      </c>
      <c r="H1395" s="9" t="s">
        <v>103</v>
      </c>
      <c r="I1395" s="9" t="s">
        <v>103</v>
      </c>
      <c r="J1395" s="9" t="s">
        <v>103</v>
      </c>
      <c r="K1395" s="9" t="s">
        <v>103</v>
      </c>
      <c r="L1395" s="9" t="s">
        <v>103</v>
      </c>
      <c r="M1395" s="7" t="e">
        <f t="shared" si="491"/>
        <v>#VALUE!</v>
      </c>
      <c r="N1395" s="8" t="e">
        <f t="shared" si="492"/>
        <v>#VALUE!</v>
      </c>
      <c r="O1395" s="8" t="e">
        <f t="shared" si="493"/>
        <v>#VALUE!</v>
      </c>
      <c r="P1395" s="8" t="e">
        <f t="shared" si="494"/>
        <v>#VALUE!</v>
      </c>
      <c r="Q1395" s="8" t="e">
        <f t="shared" si="495"/>
        <v>#VALUE!</v>
      </c>
      <c r="R1395" s="8" t="e">
        <f t="shared" si="496"/>
        <v>#VALUE!</v>
      </c>
      <c r="S1395" s="8" t="e">
        <f t="shared" si="497"/>
        <v>#VALUE!</v>
      </c>
      <c r="T1395" s="8" t="e">
        <f t="shared" si="498"/>
        <v>#VALUE!</v>
      </c>
      <c r="U1395" s="8" t="e">
        <f t="shared" si="499"/>
        <v>#VALUE!</v>
      </c>
      <c r="V1395" s="8" t="e">
        <f t="shared" si="500"/>
        <v>#VALUE!</v>
      </c>
      <c r="W1395" s="8" t="e">
        <f t="shared" si="501"/>
        <v>#VALUE!</v>
      </c>
      <c r="X1395" s="11" t="e">
        <f t="shared" si="480"/>
        <v>#VALUE!</v>
      </c>
      <c r="Y1395" s="11" t="e">
        <f t="shared" si="481"/>
        <v>#VALUE!</v>
      </c>
      <c r="Z1395" s="11" t="e">
        <f t="shared" si="482"/>
        <v>#VALUE!</v>
      </c>
      <c r="AA1395" s="11" t="e">
        <f t="shared" si="483"/>
        <v>#VALUE!</v>
      </c>
      <c r="AB1395" s="11" t="e">
        <f t="shared" si="484"/>
        <v>#VALUE!</v>
      </c>
      <c r="AC1395" s="11" t="e">
        <f t="shared" si="485"/>
        <v>#VALUE!</v>
      </c>
      <c r="AD1395" s="11" t="e">
        <f t="shared" si="486"/>
        <v>#VALUE!</v>
      </c>
      <c r="AE1395" s="11" t="e">
        <f t="shared" si="487"/>
        <v>#VALUE!</v>
      </c>
      <c r="AF1395" s="11" t="e">
        <f t="shared" si="488"/>
        <v>#VALUE!</v>
      </c>
      <c r="AG1395" s="11" t="e">
        <f t="shared" si="489"/>
        <v>#VALUE!</v>
      </c>
      <c r="AH1395" s="11" t="e">
        <f t="shared" si="490"/>
        <v>#VALUE!</v>
      </c>
    </row>
    <row r="1396" spans="1:34">
      <c r="A1396" s="3">
        <v>76915</v>
      </c>
      <c r="B1396" s="4" t="s">
        <v>103</v>
      </c>
      <c r="C1396" s="4" t="s">
        <v>103</v>
      </c>
      <c r="D1396" s="4" t="s">
        <v>103</v>
      </c>
      <c r="E1396" s="4" t="s">
        <v>103</v>
      </c>
      <c r="F1396" s="9" t="s">
        <v>103</v>
      </c>
      <c r="G1396" s="11" t="s">
        <v>103</v>
      </c>
      <c r="H1396" s="9" t="s">
        <v>103</v>
      </c>
      <c r="I1396" s="9" t="s">
        <v>103</v>
      </c>
      <c r="J1396" s="9" t="s">
        <v>103</v>
      </c>
      <c r="K1396" s="9" t="s">
        <v>103</v>
      </c>
      <c r="L1396" s="9" t="s">
        <v>103</v>
      </c>
      <c r="M1396" s="7" t="e">
        <f t="shared" si="491"/>
        <v>#VALUE!</v>
      </c>
      <c r="N1396" s="8" t="e">
        <f t="shared" si="492"/>
        <v>#VALUE!</v>
      </c>
      <c r="O1396" s="8" t="e">
        <f t="shared" si="493"/>
        <v>#VALUE!</v>
      </c>
      <c r="P1396" s="8" t="e">
        <f t="shared" si="494"/>
        <v>#VALUE!</v>
      </c>
      <c r="Q1396" s="8" t="e">
        <f t="shared" si="495"/>
        <v>#VALUE!</v>
      </c>
      <c r="R1396" s="8" t="e">
        <f t="shared" si="496"/>
        <v>#VALUE!</v>
      </c>
      <c r="S1396" s="8" t="e">
        <f t="shared" si="497"/>
        <v>#VALUE!</v>
      </c>
      <c r="T1396" s="8" t="e">
        <f t="shared" si="498"/>
        <v>#VALUE!</v>
      </c>
      <c r="U1396" s="8" t="e">
        <f t="shared" si="499"/>
        <v>#VALUE!</v>
      </c>
      <c r="V1396" s="8" t="e">
        <f t="shared" si="500"/>
        <v>#VALUE!</v>
      </c>
      <c r="W1396" s="8" t="e">
        <f t="shared" si="501"/>
        <v>#VALUE!</v>
      </c>
      <c r="X1396" s="11" t="e">
        <f t="shared" si="480"/>
        <v>#VALUE!</v>
      </c>
      <c r="Y1396" s="11" t="e">
        <f t="shared" si="481"/>
        <v>#VALUE!</v>
      </c>
      <c r="Z1396" s="11" t="e">
        <f t="shared" si="482"/>
        <v>#VALUE!</v>
      </c>
      <c r="AA1396" s="11" t="e">
        <f t="shared" si="483"/>
        <v>#VALUE!</v>
      </c>
      <c r="AB1396" s="11" t="e">
        <f t="shared" si="484"/>
        <v>#VALUE!</v>
      </c>
      <c r="AC1396" s="11" t="e">
        <f t="shared" si="485"/>
        <v>#VALUE!</v>
      </c>
      <c r="AD1396" s="11" t="e">
        <f t="shared" si="486"/>
        <v>#VALUE!</v>
      </c>
      <c r="AE1396" s="11" t="e">
        <f t="shared" si="487"/>
        <v>#VALUE!</v>
      </c>
      <c r="AF1396" s="11" t="e">
        <f t="shared" si="488"/>
        <v>#VALUE!</v>
      </c>
      <c r="AG1396" s="11" t="e">
        <f t="shared" si="489"/>
        <v>#VALUE!</v>
      </c>
      <c r="AH1396" s="11" t="e">
        <f t="shared" si="490"/>
        <v>#VALUE!</v>
      </c>
    </row>
    <row r="1397" spans="1:34">
      <c r="A1397" s="3">
        <v>76946</v>
      </c>
      <c r="B1397" s="4" t="s">
        <v>103</v>
      </c>
      <c r="C1397" s="4" t="s">
        <v>103</v>
      </c>
      <c r="D1397" s="4" t="s">
        <v>103</v>
      </c>
      <c r="E1397" s="4" t="s">
        <v>103</v>
      </c>
      <c r="F1397" s="9" t="s">
        <v>103</v>
      </c>
      <c r="G1397" s="11" t="s">
        <v>103</v>
      </c>
      <c r="H1397" s="9" t="s">
        <v>103</v>
      </c>
      <c r="I1397" s="9" t="s">
        <v>103</v>
      </c>
      <c r="J1397" s="9" t="s">
        <v>103</v>
      </c>
      <c r="K1397" s="9" t="s">
        <v>103</v>
      </c>
      <c r="L1397" s="9" t="s">
        <v>103</v>
      </c>
      <c r="M1397" s="7" t="e">
        <f t="shared" si="491"/>
        <v>#VALUE!</v>
      </c>
      <c r="N1397" s="8" t="e">
        <f t="shared" si="492"/>
        <v>#VALUE!</v>
      </c>
      <c r="O1397" s="8" t="e">
        <f t="shared" si="493"/>
        <v>#VALUE!</v>
      </c>
      <c r="P1397" s="8" t="e">
        <f t="shared" si="494"/>
        <v>#VALUE!</v>
      </c>
      <c r="Q1397" s="8" t="e">
        <f t="shared" si="495"/>
        <v>#VALUE!</v>
      </c>
      <c r="R1397" s="8" t="e">
        <f t="shared" si="496"/>
        <v>#VALUE!</v>
      </c>
      <c r="S1397" s="8" t="e">
        <f t="shared" si="497"/>
        <v>#VALUE!</v>
      </c>
      <c r="T1397" s="8" t="e">
        <f t="shared" si="498"/>
        <v>#VALUE!</v>
      </c>
      <c r="U1397" s="8" t="e">
        <f t="shared" si="499"/>
        <v>#VALUE!</v>
      </c>
      <c r="V1397" s="8" t="e">
        <f t="shared" si="500"/>
        <v>#VALUE!</v>
      </c>
      <c r="W1397" s="8" t="e">
        <f t="shared" si="501"/>
        <v>#VALUE!</v>
      </c>
      <c r="X1397" s="11" t="e">
        <f t="shared" si="480"/>
        <v>#VALUE!</v>
      </c>
      <c r="Y1397" s="11" t="e">
        <f t="shared" si="481"/>
        <v>#VALUE!</v>
      </c>
      <c r="Z1397" s="11" t="e">
        <f t="shared" si="482"/>
        <v>#VALUE!</v>
      </c>
      <c r="AA1397" s="11" t="e">
        <f t="shared" si="483"/>
        <v>#VALUE!</v>
      </c>
      <c r="AB1397" s="11" t="e">
        <f t="shared" si="484"/>
        <v>#VALUE!</v>
      </c>
      <c r="AC1397" s="11" t="e">
        <f t="shared" si="485"/>
        <v>#VALUE!</v>
      </c>
      <c r="AD1397" s="11" t="e">
        <f t="shared" si="486"/>
        <v>#VALUE!</v>
      </c>
      <c r="AE1397" s="11" t="e">
        <f t="shared" si="487"/>
        <v>#VALUE!</v>
      </c>
      <c r="AF1397" s="11" t="e">
        <f t="shared" si="488"/>
        <v>#VALUE!</v>
      </c>
      <c r="AG1397" s="11" t="e">
        <f t="shared" si="489"/>
        <v>#VALUE!</v>
      </c>
      <c r="AH1397" s="11" t="e">
        <f t="shared" si="490"/>
        <v>#VALUE!</v>
      </c>
    </row>
    <row r="1398" spans="1:34">
      <c r="A1398" s="3">
        <v>76976</v>
      </c>
      <c r="B1398" s="4" t="s">
        <v>103</v>
      </c>
      <c r="C1398" s="4" t="s">
        <v>103</v>
      </c>
      <c r="D1398" s="4" t="s">
        <v>103</v>
      </c>
      <c r="E1398" s="4" t="s">
        <v>103</v>
      </c>
      <c r="F1398" s="9" t="s">
        <v>103</v>
      </c>
      <c r="G1398" s="11" t="s">
        <v>103</v>
      </c>
      <c r="H1398" s="9" t="s">
        <v>103</v>
      </c>
      <c r="I1398" s="9" t="s">
        <v>103</v>
      </c>
      <c r="J1398" s="9" t="s">
        <v>103</v>
      </c>
      <c r="K1398" s="9" t="s">
        <v>103</v>
      </c>
      <c r="L1398" s="9" t="s">
        <v>103</v>
      </c>
      <c r="M1398" s="7" t="e">
        <f t="shared" si="491"/>
        <v>#VALUE!</v>
      </c>
      <c r="N1398" s="8" t="e">
        <f t="shared" si="492"/>
        <v>#VALUE!</v>
      </c>
      <c r="O1398" s="8" t="e">
        <f t="shared" si="493"/>
        <v>#VALUE!</v>
      </c>
      <c r="P1398" s="8" t="e">
        <f t="shared" si="494"/>
        <v>#VALUE!</v>
      </c>
      <c r="Q1398" s="8" t="e">
        <f t="shared" si="495"/>
        <v>#VALUE!</v>
      </c>
      <c r="R1398" s="8" t="e">
        <f t="shared" si="496"/>
        <v>#VALUE!</v>
      </c>
      <c r="S1398" s="8" t="e">
        <f t="shared" si="497"/>
        <v>#VALUE!</v>
      </c>
      <c r="T1398" s="8" t="e">
        <f t="shared" si="498"/>
        <v>#VALUE!</v>
      </c>
      <c r="U1398" s="8" t="e">
        <f t="shared" si="499"/>
        <v>#VALUE!</v>
      </c>
      <c r="V1398" s="8" t="e">
        <f t="shared" si="500"/>
        <v>#VALUE!</v>
      </c>
      <c r="W1398" s="8" t="e">
        <f t="shared" si="501"/>
        <v>#VALUE!</v>
      </c>
      <c r="X1398" s="11" t="e">
        <f t="shared" si="480"/>
        <v>#VALUE!</v>
      </c>
      <c r="Y1398" s="11" t="e">
        <f t="shared" si="481"/>
        <v>#VALUE!</v>
      </c>
      <c r="Z1398" s="11" t="e">
        <f t="shared" si="482"/>
        <v>#VALUE!</v>
      </c>
      <c r="AA1398" s="11" t="e">
        <f t="shared" si="483"/>
        <v>#VALUE!</v>
      </c>
      <c r="AB1398" s="11" t="e">
        <f t="shared" si="484"/>
        <v>#VALUE!</v>
      </c>
      <c r="AC1398" s="11" t="e">
        <f t="shared" si="485"/>
        <v>#VALUE!</v>
      </c>
      <c r="AD1398" s="11" t="e">
        <f t="shared" si="486"/>
        <v>#VALUE!</v>
      </c>
      <c r="AE1398" s="11" t="e">
        <f t="shared" si="487"/>
        <v>#VALUE!</v>
      </c>
      <c r="AF1398" s="11" t="e">
        <f t="shared" si="488"/>
        <v>#VALUE!</v>
      </c>
      <c r="AG1398" s="11" t="e">
        <f t="shared" si="489"/>
        <v>#VALUE!</v>
      </c>
      <c r="AH1398" s="11" t="e">
        <f t="shared" si="490"/>
        <v>#VALUE!</v>
      </c>
    </row>
    <row r="1399" spans="1:34">
      <c r="A1399" s="3">
        <v>77007</v>
      </c>
      <c r="B1399" s="4" t="s">
        <v>103</v>
      </c>
      <c r="C1399" s="4" t="s">
        <v>103</v>
      </c>
      <c r="D1399" s="4" t="s">
        <v>103</v>
      </c>
      <c r="E1399" s="4" t="s">
        <v>103</v>
      </c>
      <c r="F1399" s="9" t="s">
        <v>103</v>
      </c>
      <c r="G1399" s="11" t="s">
        <v>103</v>
      </c>
      <c r="H1399" s="9" t="s">
        <v>103</v>
      </c>
      <c r="I1399" s="9" t="s">
        <v>103</v>
      </c>
      <c r="J1399" s="9" t="s">
        <v>103</v>
      </c>
      <c r="K1399" s="9" t="s">
        <v>103</v>
      </c>
      <c r="L1399" s="9" t="s">
        <v>103</v>
      </c>
      <c r="M1399" s="7" t="e">
        <f t="shared" si="491"/>
        <v>#VALUE!</v>
      </c>
      <c r="N1399" s="8" t="e">
        <f t="shared" si="492"/>
        <v>#VALUE!</v>
      </c>
      <c r="O1399" s="8" t="e">
        <f t="shared" si="493"/>
        <v>#VALUE!</v>
      </c>
      <c r="P1399" s="8" t="e">
        <f t="shared" si="494"/>
        <v>#VALUE!</v>
      </c>
      <c r="Q1399" s="8" t="e">
        <f t="shared" si="495"/>
        <v>#VALUE!</v>
      </c>
      <c r="R1399" s="8" t="e">
        <f t="shared" si="496"/>
        <v>#VALUE!</v>
      </c>
      <c r="S1399" s="8" t="e">
        <f t="shared" si="497"/>
        <v>#VALUE!</v>
      </c>
      <c r="T1399" s="8" t="e">
        <f t="shared" si="498"/>
        <v>#VALUE!</v>
      </c>
      <c r="U1399" s="8" t="e">
        <f t="shared" si="499"/>
        <v>#VALUE!</v>
      </c>
      <c r="V1399" s="8" t="e">
        <f t="shared" si="500"/>
        <v>#VALUE!</v>
      </c>
      <c r="W1399" s="8" t="e">
        <f t="shared" si="501"/>
        <v>#VALUE!</v>
      </c>
      <c r="X1399" s="11" t="e">
        <f t="shared" si="480"/>
        <v>#VALUE!</v>
      </c>
      <c r="Y1399" s="11" t="e">
        <f t="shared" si="481"/>
        <v>#VALUE!</v>
      </c>
      <c r="Z1399" s="11" t="e">
        <f t="shared" si="482"/>
        <v>#VALUE!</v>
      </c>
      <c r="AA1399" s="11" t="e">
        <f t="shared" si="483"/>
        <v>#VALUE!</v>
      </c>
      <c r="AB1399" s="11" t="e">
        <f t="shared" si="484"/>
        <v>#VALUE!</v>
      </c>
      <c r="AC1399" s="11" t="e">
        <f t="shared" si="485"/>
        <v>#VALUE!</v>
      </c>
      <c r="AD1399" s="11" t="e">
        <f t="shared" si="486"/>
        <v>#VALUE!</v>
      </c>
      <c r="AE1399" s="11" t="e">
        <f t="shared" si="487"/>
        <v>#VALUE!</v>
      </c>
      <c r="AF1399" s="11" t="e">
        <f t="shared" si="488"/>
        <v>#VALUE!</v>
      </c>
      <c r="AG1399" s="11" t="e">
        <f t="shared" si="489"/>
        <v>#VALUE!</v>
      </c>
      <c r="AH1399" s="11" t="e">
        <f t="shared" si="490"/>
        <v>#VALUE!</v>
      </c>
    </row>
    <row r="1400" spans="1:34">
      <c r="A1400" s="3">
        <v>77037</v>
      </c>
      <c r="B1400" s="4" t="s">
        <v>103</v>
      </c>
      <c r="C1400" s="4" t="s">
        <v>103</v>
      </c>
      <c r="D1400" s="4" t="s">
        <v>103</v>
      </c>
      <c r="E1400" s="4" t="s">
        <v>103</v>
      </c>
      <c r="F1400" s="9" t="s">
        <v>103</v>
      </c>
      <c r="G1400" s="11" t="s">
        <v>103</v>
      </c>
      <c r="H1400" s="9" t="s">
        <v>103</v>
      </c>
      <c r="I1400" s="9" t="s">
        <v>103</v>
      </c>
      <c r="J1400" s="9" t="s">
        <v>103</v>
      </c>
      <c r="K1400" s="9" t="s">
        <v>103</v>
      </c>
      <c r="L1400" s="9" t="s">
        <v>103</v>
      </c>
      <c r="M1400" s="7" t="e">
        <f t="shared" si="491"/>
        <v>#VALUE!</v>
      </c>
      <c r="N1400" s="8" t="e">
        <f t="shared" si="492"/>
        <v>#VALUE!</v>
      </c>
      <c r="O1400" s="8" t="e">
        <f t="shared" si="493"/>
        <v>#VALUE!</v>
      </c>
      <c r="P1400" s="8" t="e">
        <f t="shared" si="494"/>
        <v>#VALUE!</v>
      </c>
      <c r="Q1400" s="8" t="e">
        <f t="shared" si="495"/>
        <v>#VALUE!</v>
      </c>
      <c r="R1400" s="8" t="e">
        <f t="shared" si="496"/>
        <v>#VALUE!</v>
      </c>
      <c r="S1400" s="8" t="e">
        <f t="shared" si="497"/>
        <v>#VALUE!</v>
      </c>
      <c r="T1400" s="8" t="e">
        <f t="shared" si="498"/>
        <v>#VALUE!</v>
      </c>
      <c r="U1400" s="8" t="e">
        <f t="shared" si="499"/>
        <v>#VALUE!</v>
      </c>
      <c r="V1400" s="8" t="e">
        <f t="shared" si="500"/>
        <v>#VALUE!</v>
      </c>
      <c r="W1400" s="8" t="e">
        <f t="shared" si="501"/>
        <v>#VALUE!</v>
      </c>
      <c r="X1400" s="11" t="e">
        <f t="shared" si="480"/>
        <v>#VALUE!</v>
      </c>
      <c r="Y1400" s="11" t="e">
        <f t="shared" si="481"/>
        <v>#VALUE!</v>
      </c>
      <c r="Z1400" s="11" t="e">
        <f t="shared" si="482"/>
        <v>#VALUE!</v>
      </c>
      <c r="AA1400" s="11" t="e">
        <f t="shared" si="483"/>
        <v>#VALUE!</v>
      </c>
      <c r="AB1400" s="11" t="e">
        <f t="shared" si="484"/>
        <v>#VALUE!</v>
      </c>
      <c r="AC1400" s="11" t="e">
        <f t="shared" si="485"/>
        <v>#VALUE!</v>
      </c>
      <c r="AD1400" s="11" t="e">
        <f t="shared" si="486"/>
        <v>#VALUE!</v>
      </c>
      <c r="AE1400" s="11" t="e">
        <f t="shared" si="487"/>
        <v>#VALUE!</v>
      </c>
      <c r="AF1400" s="11" t="e">
        <f t="shared" si="488"/>
        <v>#VALUE!</v>
      </c>
      <c r="AG1400" s="11" t="e">
        <f t="shared" si="489"/>
        <v>#VALUE!</v>
      </c>
      <c r="AH1400" s="11" t="e">
        <f t="shared" si="490"/>
        <v>#VALUE!</v>
      </c>
    </row>
    <row r="1401" spans="1:34">
      <c r="A1401" s="3">
        <v>77068</v>
      </c>
      <c r="B1401" s="4" t="s">
        <v>103</v>
      </c>
      <c r="C1401" s="4" t="s">
        <v>103</v>
      </c>
      <c r="D1401" s="4" t="s">
        <v>103</v>
      </c>
      <c r="E1401" s="4" t="s">
        <v>103</v>
      </c>
      <c r="F1401" s="9" t="s">
        <v>103</v>
      </c>
      <c r="G1401" s="11" t="s">
        <v>103</v>
      </c>
      <c r="H1401" s="9" t="s">
        <v>103</v>
      </c>
      <c r="I1401" s="9" t="s">
        <v>103</v>
      </c>
      <c r="J1401" s="9" t="s">
        <v>103</v>
      </c>
      <c r="K1401" s="9" t="s">
        <v>103</v>
      </c>
      <c r="L1401" s="9" t="s">
        <v>103</v>
      </c>
      <c r="M1401" s="7" t="e">
        <f t="shared" si="491"/>
        <v>#VALUE!</v>
      </c>
      <c r="N1401" s="8" t="e">
        <f t="shared" si="492"/>
        <v>#VALUE!</v>
      </c>
      <c r="O1401" s="8" t="e">
        <f t="shared" si="493"/>
        <v>#VALUE!</v>
      </c>
      <c r="P1401" s="8" t="e">
        <f t="shared" si="494"/>
        <v>#VALUE!</v>
      </c>
      <c r="Q1401" s="8" t="e">
        <f t="shared" si="495"/>
        <v>#VALUE!</v>
      </c>
      <c r="R1401" s="8" t="e">
        <f t="shared" si="496"/>
        <v>#VALUE!</v>
      </c>
      <c r="S1401" s="8" t="e">
        <f t="shared" si="497"/>
        <v>#VALUE!</v>
      </c>
      <c r="T1401" s="8" t="e">
        <f t="shared" si="498"/>
        <v>#VALUE!</v>
      </c>
      <c r="U1401" s="8" t="e">
        <f t="shared" si="499"/>
        <v>#VALUE!</v>
      </c>
      <c r="V1401" s="8" t="e">
        <f t="shared" si="500"/>
        <v>#VALUE!</v>
      </c>
      <c r="W1401" s="8" t="e">
        <f t="shared" si="501"/>
        <v>#VALUE!</v>
      </c>
      <c r="X1401" s="11" t="e">
        <f t="shared" si="480"/>
        <v>#VALUE!</v>
      </c>
      <c r="Y1401" s="11" t="e">
        <f t="shared" si="481"/>
        <v>#VALUE!</v>
      </c>
      <c r="Z1401" s="11" t="e">
        <f t="shared" si="482"/>
        <v>#VALUE!</v>
      </c>
      <c r="AA1401" s="11" t="e">
        <f t="shared" si="483"/>
        <v>#VALUE!</v>
      </c>
      <c r="AB1401" s="11" t="e">
        <f t="shared" si="484"/>
        <v>#VALUE!</v>
      </c>
      <c r="AC1401" s="11" t="e">
        <f t="shared" si="485"/>
        <v>#VALUE!</v>
      </c>
      <c r="AD1401" s="11" t="e">
        <f t="shared" si="486"/>
        <v>#VALUE!</v>
      </c>
      <c r="AE1401" s="11" t="e">
        <f t="shared" si="487"/>
        <v>#VALUE!</v>
      </c>
      <c r="AF1401" s="11" t="e">
        <f t="shared" si="488"/>
        <v>#VALUE!</v>
      </c>
      <c r="AG1401" s="11" t="e">
        <f t="shared" si="489"/>
        <v>#VALUE!</v>
      </c>
      <c r="AH1401" s="11" t="e">
        <f t="shared" si="490"/>
        <v>#VALUE!</v>
      </c>
    </row>
    <row r="1402" spans="1:34">
      <c r="A1402" s="3">
        <v>77099</v>
      </c>
      <c r="B1402" s="4" t="s">
        <v>103</v>
      </c>
      <c r="C1402" s="4" t="s">
        <v>103</v>
      </c>
      <c r="D1402" s="4" t="s">
        <v>103</v>
      </c>
      <c r="E1402" s="4" t="s">
        <v>103</v>
      </c>
      <c r="F1402" s="9" t="s">
        <v>103</v>
      </c>
      <c r="G1402" s="11" t="s">
        <v>103</v>
      </c>
      <c r="H1402" s="9" t="s">
        <v>103</v>
      </c>
      <c r="I1402" s="9" t="s">
        <v>103</v>
      </c>
      <c r="J1402" s="9" t="s">
        <v>103</v>
      </c>
      <c r="K1402" s="9" t="s">
        <v>103</v>
      </c>
      <c r="L1402" s="9" t="s">
        <v>103</v>
      </c>
      <c r="M1402" s="7" t="e">
        <f t="shared" si="491"/>
        <v>#VALUE!</v>
      </c>
      <c r="N1402" s="8" t="e">
        <f t="shared" si="492"/>
        <v>#VALUE!</v>
      </c>
      <c r="O1402" s="8" t="e">
        <f t="shared" si="493"/>
        <v>#VALUE!</v>
      </c>
      <c r="P1402" s="8" t="e">
        <f t="shared" si="494"/>
        <v>#VALUE!</v>
      </c>
      <c r="Q1402" s="8" t="e">
        <f t="shared" si="495"/>
        <v>#VALUE!</v>
      </c>
      <c r="R1402" s="8" t="e">
        <f t="shared" si="496"/>
        <v>#VALUE!</v>
      </c>
      <c r="S1402" s="8" t="e">
        <f t="shared" si="497"/>
        <v>#VALUE!</v>
      </c>
      <c r="T1402" s="8" t="e">
        <f t="shared" si="498"/>
        <v>#VALUE!</v>
      </c>
      <c r="U1402" s="8" t="e">
        <f t="shared" si="499"/>
        <v>#VALUE!</v>
      </c>
      <c r="V1402" s="8" t="e">
        <f t="shared" si="500"/>
        <v>#VALUE!</v>
      </c>
      <c r="W1402" s="8" t="e">
        <f t="shared" si="501"/>
        <v>#VALUE!</v>
      </c>
      <c r="X1402" s="11" t="e">
        <f t="shared" si="480"/>
        <v>#VALUE!</v>
      </c>
      <c r="Y1402" s="11" t="e">
        <f t="shared" si="481"/>
        <v>#VALUE!</v>
      </c>
      <c r="Z1402" s="11" t="e">
        <f t="shared" si="482"/>
        <v>#VALUE!</v>
      </c>
      <c r="AA1402" s="11" t="e">
        <f t="shared" si="483"/>
        <v>#VALUE!</v>
      </c>
      <c r="AB1402" s="11" t="e">
        <f t="shared" si="484"/>
        <v>#VALUE!</v>
      </c>
      <c r="AC1402" s="11" t="e">
        <f t="shared" si="485"/>
        <v>#VALUE!</v>
      </c>
      <c r="AD1402" s="11" t="e">
        <f t="shared" si="486"/>
        <v>#VALUE!</v>
      </c>
      <c r="AE1402" s="11" t="e">
        <f t="shared" si="487"/>
        <v>#VALUE!</v>
      </c>
      <c r="AF1402" s="11" t="e">
        <f t="shared" si="488"/>
        <v>#VALUE!</v>
      </c>
      <c r="AG1402" s="11" t="e">
        <f t="shared" si="489"/>
        <v>#VALUE!</v>
      </c>
      <c r="AH1402" s="11" t="e">
        <f t="shared" si="490"/>
        <v>#VALUE!</v>
      </c>
    </row>
    <row r="1403" spans="1:34">
      <c r="A1403" s="3">
        <v>77127</v>
      </c>
      <c r="B1403" s="4" t="s">
        <v>103</v>
      </c>
      <c r="C1403" s="4" t="s">
        <v>103</v>
      </c>
      <c r="D1403" s="4" t="s">
        <v>103</v>
      </c>
      <c r="E1403" s="4" t="s">
        <v>103</v>
      </c>
      <c r="F1403" s="9" t="s">
        <v>103</v>
      </c>
      <c r="G1403" s="11" t="s">
        <v>103</v>
      </c>
      <c r="H1403" s="9" t="s">
        <v>103</v>
      </c>
      <c r="I1403" s="9" t="s">
        <v>103</v>
      </c>
      <c r="J1403" s="9" t="s">
        <v>103</v>
      </c>
      <c r="K1403" s="9" t="s">
        <v>103</v>
      </c>
      <c r="L1403" s="9" t="s">
        <v>103</v>
      </c>
      <c r="M1403" s="7" t="e">
        <f t="shared" si="491"/>
        <v>#VALUE!</v>
      </c>
      <c r="N1403" s="8" t="e">
        <f t="shared" si="492"/>
        <v>#VALUE!</v>
      </c>
      <c r="O1403" s="8" t="e">
        <f t="shared" si="493"/>
        <v>#VALUE!</v>
      </c>
      <c r="P1403" s="8" t="e">
        <f t="shared" si="494"/>
        <v>#VALUE!</v>
      </c>
      <c r="Q1403" s="8" t="e">
        <f t="shared" si="495"/>
        <v>#VALUE!</v>
      </c>
      <c r="R1403" s="8" t="e">
        <f t="shared" si="496"/>
        <v>#VALUE!</v>
      </c>
      <c r="S1403" s="8" t="e">
        <f t="shared" si="497"/>
        <v>#VALUE!</v>
      </c>
      <c r="T1403" s="8" t="e">
        <f t="shared" si="498"/>
        <v>#VALUE!</v>
      </c>
      <c r="U1403" s="8" t="e">
        <f t="shared" si="499"/>
        <v>#VALUE!</v>
      </c>
      <c r="V1403" s="8" t="e">
        <f t="shared" si="500"/>
        <v>#VALUE!</v>
      </c>
      <c r="W1403" s="8" t="e">
        <f t="shared" si="501"/>
        <v>#VALUE!</v>
      </c>
      <c r="X1403" s="11" t="e">
        <f t="shared" si="480"/>
        <v>#VALUE!</v>
      </c>
      <c r="Y1403" s="11" t="e">
        <f t="shared" si="481"/>
        <v>#VALUE!</v>
      </c>
      <c r="Z1403" s="11" t="e">
        <f t="shared" si="482"/>
        <v>#VALUE!</v>
      </c>
      <c r="AA1403" s="11" t="e">
        <f t="shared" si="483"/>
        <v>#VALUE!</v>
      </c>
      <c r="AB1403" s="11" t="e">
        <f t="shared" si="484"/>
        <v>#VALUE!</v>
      </c>
      <c r="AC1403" s="11" t="e">
        <f t="shared" si="485"/>
        <v>#VALUE!</v>
      </c>
      <c r="AD1403" s="11" t="e">
        <f t="shared" si="486"/>
        <v>#VALUE!</v>
      </c>
      <c r="AE1403" s="11" t="e">
        <f t="shared" si="487"/>
        <v>#VALUE!</v>
      </c>
      <c r="AF1403" s="11" t="e">
        <f t="shared" si="488"/>
        <v>#VALUE!</v>
      </c>
      <c r="AG1403" s="11" t="e">
        <f t="shared" si="489"/>
        <v>#VALUE!</v>
      </c>
      <c r="AH1403" s="11" t="e">
        <f t="shared" si="490"/>
        <v>#VALUE!</v>
      </c>
    </row>
    <row r="1404" spans="1:34">
      <c r="A1404" s="3">
        <v>77158</v>
      </c>
      <c r="B1404" s="4" t="s">
        <v>103</v>
      </c>
      <c r="C1404" s="4" t="s">
        <v>103</v>
      </c>
      <c r="D1404" s="4" t="s">
        <v>103</v>
      </c>
      <c r="E1404" s="4" t="s">
        <v>103</v>
      </c>
      <c r="F1404" s="9" t="s">
        <v>103</v>
      </c>
      <c r="G1404" s="11" t="s">
        <v>103</v>
      </c>
      <c r="H1404" s="9" t="s">
        <v>103</v>
      </c>
      <c r="I1404" s="9" t="s">
        <v>103</v>
      </c>
      <c r="J1404" s="9" t="s">
        <v>103</v>
      </c>
      <c r="K1404" s="9" t="s">
        <v>103</v>
      </c>
      <c r="L1404" s="9" t="s">
        <v>103</v>
      </c>
      <c r="M1404" s="7" t="e">
        <f t="shared" si="491"/>
        <v>#VALUE!</v>
      </c>
      <c r="N1404" s="8" t="e">
        <f t="shared" si="492"/>
        <v>#VALUE!</v>
      </c>
      <c r="O1404" s="8" t="e">
        <f t="shared" si="493"/>
        <v>#VALUE!</v>
      </c>
      <c r="P1404" s="8" t="e">
        <f t="shared" si="494"/>
        <v>#VALUE!</v>
      </c>
      <c r="Q1404" s="8" t="e">
        <f t="shared" si="495"/>
        <v>#VALUE!</v>
      </c>
      <c r="R1404" s="8" t="e">
        <f t="shared" si="496"/>
        <v>#VALUE!</v>
      </c>
      <c r="S1404" s="8" t="e">
        <f t="shared" si="497"/>
        <v>#VALUE!</v>
      </c>
      <c r="T1404" s="8" t="e">
        <f t="shared" si="498"/>
        <v>#VALUE!</v>
      </c>
      <c r="U1404" s="8" t="e">
        <f t="shared" si="499"/>
        <v>#VALUE!</v>
      </c>
      <c r="V1404" s="8" t="e">
        <f t="shared" si="500"/>
        <v>#VALUE!</v>
      </c>
      <c r="W1404" s="8" t="e">
        <f t="shared" si="501"/>
        <v>#VALUE!</v>
      </c>
      <c r="X1404" s="11" t="e">
        <f t="shared" si="480"/>
        <v>#VALUE!</v>
      </c>
      <c r="Y1404" s="11" t="e">
        <f t="shared" si="481"/>
        <v>#VALUE!</v>
      </c>
      <c r="Z1404" s="11" t="e">
        <f t="shared" si="482"/>
        <v>#VALUE!</v>
      </c>
      <c r="AA1404" s="11" t="e">
        <f t="shared" si="483"/>
        <v>#VALUE!</v>
      </c>
      <c r="AB1404" s="11" t="e">
        <f t="shared" si="484"/>
        <v>#VALUE!</v>
      </c>
      <c r="AC1404" s="11" t="e">
        <f t="shared" si="485"/>
        <v>#VALUE!</v>
      </c>
      <c r="AD1404" s="11" t="e">
        <f t="shared" si="486"/>
        <v>#VALUE!</v>
      </c>
      <c r="AE1404" s="11" t="e">
        <f t="shared" si="487"/>
        <v>#VALUE!</v>
      </c>
      <c r="AF1404" s="11" t="e">
        <f t="shared" si="488"/>
        <v>#VALUE!</v>
      </c>
      <c r="AG1404" s="11" t="e">
        <f t="shared" si="489"/>
        <v>#VALUE!</v>
      </c>
      <c r="AH1404" s="11" t="e">
        <f t="shared" si="490"/>
        <v>#VALUE!</v>
      </c>
    </row>
    <row r="1405" spans="1:34">
      <c r="A1405" s="3">
        <v>77188</v>
      </c>
      <c r="B1405" s="4" t="s">
        <v>103</v>
      </c>
      <c r="C1405" s="4" t="s">
        <v>103</v>
      </c>
      <c r="D1405" s="4" t="s">
        <v>103</v>
      </c>
      <c r="E1405" s="4" t="s">
        <v>103</v>
      </c>
      <c r="F1405" s="9" t="s">
        <v>103</v>
      </c>
      <c r="G1405" s="11" t="s">
        <v>103</v>
      </c>
      <c r="H1405" s="9" t="s">
        <v>103</v>
      </c>
      <c r="I1405" s="9" t="s">
        <v>103</v>
      </c>
      <c r="J1405" s="9" t="s">
        <v>103</v>
      </c>
      <c r="K1405" s="9" t="s">
        <v>103</v>
      </c>
      <c r="L1405" s="9" t="s">
        <v>103</v>
      </c>
      <c r="M1405" s="7" t="e">
        <f t="shared" si="491"/>
        <v>#VALUE!</v>
      </c>
      <c r="N1405" s="8" t="e">
        <f t="shared" si="492"/>
        <v>#VALUE!</v>
      </c>
      <c r="O1405" s="8" t="e">
        <f t="shared" si="493"/>
        <v>#VALUE!</v>
      </c>
      <c r="P1405" s="8" t="e">
        <f t="shared" si="494"/>
        <v>#VALUE!</v>
      </c>
      <c r="Q1405" s="8" t="e">
        <f t="shared" si="495"/>
        <v>#VALUE!</v>
      </c>
      <c r="R1405" s="8" t="e">
        <f t="shared" si="496"/>
        <v>#VALUE!</v>
      </c>
      <c r="S1405" s="8" t="e">
        <f t="shared" si="497"/>
        <v>#VALUE!</v>
      </c>
      <c r="T1405" s="8" t="e">
        <f t="shared" si="498"/>
        <v>#VALUE!</v>
      </c>
      <c r="U1405" s="8" t="e">
        <f t="shared" si="499"/>
        <v>#VALUE!</v>
      </c>
      <c r="V1405" s="8" t="e">
        <f t="shared" si="500"/>
        <v>#VALUE!</v>
      </c>
      <c r="W1405" s="8" t="e">
        <f t="shared" si="501"/>
        <v>#VALUE!</v>
      </c>
      <c r="X1405" s="11" t="e">
        <f t="shared" si="480"/>
        <v>#VALUE!</v>
      </c>
      <c r="Y1405" s="11" t="e">
        <f t="shared" si="481"/>
        <v>#VALUE!</v>
      </c>
      <c r="Z1405" s="11" t="e">
        <f t="shared" si="482"/>
        <v>#VALUE!</v>
      </c>
      <c r="AA1405" s="11" t="e">
        <f t="shared" si="483"/>
        <v>#VALUE!</v>
      </c>
      <c r="AB1405" s="11" t="e">
        <f t="shared" si="484"/>
        <v>#VALUE!</v>
      </c>
      <c r="AC1405" s="11" t="e">
        <f t="shared" si="485"/>
        <v>#VALUE!</v>
      </c>
      <c r="AD1405" s="11" t="e">
        <f t="shared" si="486"/>
        <v>#VALUE!</v>
      </c>
      <c r="AE1405" s="11" t="e">
        <f t="shared" si="487"/>
        <v>#VALUE!</v>
      </c>
      <c r="AF1405" s="11" t="e">
        <f t="shared" si="488"/>
        <v>#VALUE!</v>
      </c>
      <c r="AG1405" s="11" t="e">
        <f t="shared" si="489"/>
        <v>#VALUE!</v>
      </c>
      <c r="AH1405" s="11" t="e">
        <f t="shared" si="490"/>
        <v>#VALUE!</v>
      </c>
    </row>
    <row r="1406" spans="1:34">
      <c r="A1406" s="3">
        <v>77219</v>
      </c>
      <c r="B1406" s="4" t="s">
        <v>103</v>
      </c>
      <c r="C1406" s="4" t="s">
        <v>103</v>
      </c>
      <c r="D1406" s="4" t="s">
        <v>103</v>
      </c>
      <c r="E1406" s="4" t="s">
        <v>103</v>
      </c>
      <c r="F1406" s="9" t="s">
        <v>103</v>
      </c>
      <c r="G1406" s="11" t="s">
        <v>103</v>
      </c>
      <c r="H1406" s="9" t="s">
        <v>103</v>
      </c>
      <c r="I1406" s="9" t="s">
        <v>103</v>
      </c>
      <c r="J1406" s="9" t="s">
        <v>103</v>
      </c>
      <c r="K1406" s="9" t="s">
        <v>103</v>
      </c>
      <c r="L1406" s="9" t="s">
        <v>103</v>
      </c>
      <c r="M1406" s="7" t="e">
        <f t="shared" si="491"/>
        <v>#VALUE!</v>
      </c>
      <c r="N1406" s="8" t="e">
        <f t="shared" si="492"/>
        <v>#VALUE!</v>
      </c>
      <c r="O1406" s="8" t="e">
        <f t="shared" si="493"/>
        <v>#VALUE!</v>
      </c>
      <c r="P1406" s="8" t="e">
        <f t="shared" si="494"/>
        <v>#VALUE!</v>
      </c>
      <c r="Q1406" s="8" t="e">
        <f t="shared" si="495"/>
        <v>#VALUE!</v>
      </c>
      <c r="R1406" s="8" t="e">
        <f t="shared" si="496"/>
        <v>#VALUE!</v>
      </c>
      <c r="S1406" s="8" t="e">
        <f t="shared" si="497"/>
        <v>#VALUE!</v>
      </c>
      <c r="T1406" s="8" t="e">
        <f t="shared" si="498"/>
        <v>#VALUE!</v>
      </c>
      <c r="U1406" s="8" t="e">
        <f t="shared" si="499"/>
        <v>#VALUE!</v>
      </c>
      <c r="V1406" s="8" t="e">
        <f t="shared" si="500"/>
        <v>#VALUE!</v>
      </c>
      <c r="W1406" s="8" t="e">
        <f t="shared" si="501"/>
        <v>#VALUE!</v>
      </c>
      <c r="X1406" s="11" t="e">
        <f t="shared" si="480"/>
        <v>#VALUE!</v>
      </c>
      <c r="Y1406" s="11" t="e">
        <f t="shared" si="481"/>
        <v>#VALUE!</v>
      </c>
      <c r="Z1406" s="11" t="e">
        <f t="shared" si="482"/>
        <v>#VALUE!</v>
      </c>
      <c r="AA1406" s="11" t="e">
        <f t="shared" si="483"/>
        <v>#VALUE!</v>
      </c>
      <c r="AB1406" s="11" t="e">
        <f t="shared" si="484"/>
        <v>#VALUE!</v>
      </c>
      <c r="AC1406" s="11" t="e">
        <f t="shared" si="485"/>
        <v>#VALUE!</v>
      </c>
      <c r="AD1406" s="11" t="e">
        <f t="shared" si="486"/>
        <v>#VALUE!</v>
      </c>
      <c r="AE1406" s="11" t="e">
        <f t="shared" si="487"/>
        <v>#VALUE!</v>
      </c>
      <c r="AF1406" s="11" t="e">
        <f t="shared" si="488"/>
        <v>#VALUE!</v>
      </c>
      <c r="AG1406" s="11" t="e">
        <f t="shared" si="489"/>
        <v>#VALUE!</v>
      </c>
      <c r="AH1406" s="11" t="e">
        <f t="shared" si="490"/>
        <v>#VALUE!</v>
      </c>
    </row>
    <row r="1407" spans="1:34">
      <c r="A1407" s="3">
        <v>77249</v>
      </c>
      <c r="B1407" s="4" t="s">
        <v>103</v>
      </c>
      <c r="C1407" s="4" t="s">
        <v>103</v>
      </c>
      <c r="D1407" s="4" t="s">
        <v>103</v>
      </c>
      <c r="E1407" s="4" t="s">
        <v>103</v>
      </c>
      <c r="F1407" s="9" t="s">
        <v>103</v>
      </c>
      <c r="G1407" s="11" t="s">
        <v>103</v>
      </c>
      <c r="H1407" s="9" t="s">
        <v>103</v>
      </c>
      <c r="I1407" s="9" t="s">
        <v>103</v>
      </c>
      <c r="J1407" s="9" t="s">
        <v>103</v>
      </c>
      <c r="K1407" s="9" t="s">
        <v>103</v>
      </c>
      <c r="L1407" s="9" t="s">
        <v>103</v>
      </c>
      <c r="M1407" s="7" t="e">
        <f t="shared" si="491"/>
        <v>#VALUE!</v>
      </c>
      <c r="N1407" s="8" t="e">
        <f t="shared" si="492"/>
        <v>#VALUE!</v>
      </c>
      <c r="O1407" s="8" t="e">
        <f t="shared" si="493"/>
        <v>#VALUE!</v>
      </c>
      <c r="P1407" s="8" t="e">
        <f t="shared" si="494"/>
        <v>#VALUE!</v>
      </c>
      <c r="Q1407" s="8" t="e">
        <f t="shared" si="495"/>
        <v>#VALUE!</v>
      </c>
      <c r="R1407" s="8" t="e">
        <f t="shared" si="496"/>
        <v>#VALUE!</v>
      </c>
      <c r="S1407" s="8" t="e">
        <f t="shared" si="497"/>
        <v>#VALUE!</v>
      </c>
      <c r="T1407" s="8" t="e">
        <f t="shared" si="498"/>
        <v>#VALUE!</v>
      </c>
      <c r="U1407" s="8" t="e">
        <f t="shared" si="499"/>
        <v>#VALUE!</v>
      </c>
      <c r="V1407" s="8" t="e">
        <f t="shared" si="500"/>
        <v>#VALUE!</v>
      </c>
      <c r="W1407" s="8" t="e">
        <f t="shared" si="501"/>
        <v>#VALUE!</v>
      </c>
      <c r="X1407" s="11" t="e">
        <f t="shared" si="480"/>
        <v>#VALUE!</v>
      </c>
      <c r="Y1407" s="11" t="e">
        <f t="shared" si="481"/>
        <v>#VALUE!</v>
      </c>
      <c r="Z1407" s="11" t="e">
        <f t="shared" si="482"/>
        <v>#VALUE!</v>
      </c>
      <c r="AA1407" s="11" t="e">
        <f t="shared" si="483"/>
        <v>#VALUE!</v>
      </c>
      <c r="AB1407" s="11" t="e">
        <f t="shared" si="484"/>
        <v>#VALUE!</v>
      </c>
      <c r="AC1407" s="11" t="e">
        <f t="shared" si="485"/>
        <v>#VALUE!</v>
      </c>
      <c r="AD1407" s="11" t="e">
        <f t="shared" si="486"/>
        <v>#VALUE!</v>
      </c>
      <c r="AE1407" s="11" t="e">
        <f t="shared" si="487"/>
        <v>#VALUE!</v>
      </c>
      <c r="AF1407" s="11" t="e">
        <f t="shared" si="488"/>
        <v>#VALUE!</v>
      </c>
      <c r="AG1407" s="11" t="e">
        <f t="shared" si="489"/>
        <v>#VALUE!</v>
      </c>
      <c r="AH1407" s="11" t="e">
        <f t="shared" si="490"/>
        <v>#VALUE!</v>
      </c>
    </row>
    <row r="1408" spans="1:34">
      <c r="A1408" s="3">
        <v>77280</v>
      </c>
      <c r="B1408" s="4" t="s">
        <v>103</v>
      </c>
      <c r="C1408" s="4" t="s">
        <v>103</v>
      </c>
      <c r="D1408" s="4" t="s">
        <v>103</v>
      </c>
      <c r="E1408" s="4" t="s">
        <v>103</v>
      </c>
      <c r="F1408" s="9" t="s">
        <v>103</v>
      </c>
      <c r="G1408" s="11" t="s">
        <v>103</v>
      </c>
      <c r="H1408" s="9" t="s">
        <v>103</v>
      </c>
      <c r="I1408" s="9" t="s">
        <v>103</v>
      </c>
      <c r="J1408" s="9" t="s">
        <v>103</v>
      </c>
      <c r="K1408" s="9" t="s">
        <v>103</v>
      </c>
      <c r="L1408" s="9" t="s">
        <v>103</v>
      </c>
      <c r="M1408" s="7" t="e">
        <f t="shared" si="491"/>
        <v>#VALUE!</v>
      </c>
      <c r="N1408" s="8" t="e">
        <f t="shared" si="492"/>
        <v>#VALUE!</v>
      </c>
      <c r="O1408" s="8" t="e">
        <f t="shared" si="493"/>
        <v>#VALUE!</v>
      </c>
      <c r="P1408" s="8" t="e">
        <f t="shared" si="494"/>
        <v>#VALUE!</v>
      </c>
      <c r="Q1408" s="8" t="e">
        <f t="shared" si="495"/>
        <v>#VALUE!</v>
      </c>
      <c r="R1408" s="8" t="e">
        <f t="shared" si="496"/>
        <v>#VALUE!</v>
      </c>
      <c r="S1408" s="8" t="e">
        <f t="shared" si="497"/>
        <v>#VALUE!</v>
      </c>
      <c r="T1408" s="8" t="e">
        <f t="shared" si="498"/>
        <v>#VALUE!</v>
      </c>
      <c r="U1408" s="8" t="e">
        <f t="shared" si="499"/>
        <v>#VALUE!</v>
      </c>
      <c r="V1408" s="8" t="e">
        <f t="shared" si="500"/>
        <v>#VALUE!</v>
      </c>
      <c r="W1408" s="8" t="e">
        <f t="shared" si="501"/>
        <v>#VALUE!</v>
      </c>
      <c r="X1408" s="11" t="e">
        <f t="shared" si="480"/>
        <v>#VALUE!</v>
      </c>
      <c r="Y1408" s="11" t="e">
        <f t="shared" si="481"/>
        <v>#VALUE!</v>
      </c>
      <c r="Z1408" s="11" t="e">
        <f t="shared" si="482"/>
        <v>#VALUE!</v>
      </c>
      <c r="AA1408" s="11" t="e">
        <f t="shared" si="483"/>
        <v>#VALUE!</v>
      </c>
      <c r="AB1408" s="11" t="e">
        <f t="shared" si="484"/>
        <v>#VALUE!</v>
      </c>
      <c r="AC1408" s="11" t="e">
        <f t="shared" si="485"/>
        <v>#VALUE!</v>
      </c>
      <c r="AD1408" s="11" t="e">
        <f t="shared" si="486"/>
        <v>#VALUE!</v>
      </c>
      <c r="AE1408" s="11" t="e">
        <f t="shared" si="487"/>
        <v>#VALUE!</v>
      </c>
      <c r="AF1408" s="11" t="e">
        <f t="shared" si="488"/>
        <v>#VALUE!</v>
      </c>
      <c r="AG1408" s="11" t="e">
        <f t="shared" si="489"/>
        <v>#VALUE!</v>
      </c>
      <c r="AH1408" s="11" t="e">
        <f t="shared" si="490"/>
        <v>#VALUE!</v>
      </c>
    </row>
    <row r="1409" spans="1:34">
      <c r="A1409" s="3">
        <v>77311</v>
      </c>
      <c r="B1409" s="4" t="s">
        <v>103</v>
      </c>
      <c r="C1409" s="4" t="s">
        <v>103</v>
      </c>
      <c r="D1409" s="4" t="s">
        <v>103</v>
      </c>
      <c r="E1409" s="4" t="s">
        <v>103</v>
      </c>
      <c r="F1409" s="9" t="s">
        <v>103</v>
      </c>
      <c r="G1409" s="11" t="s">
        <v>103</v>
      </c>
      <c r="H1409" s="9" t="s">
        <v>103</v>
      </c>
      <c r="I1409" s="9" t="s">
        <v>103</v>
      </c>
      <c r="J1409" s="9" t="s">
        <v>103</v>
      </c>
      <c r="K1409" s="9" t="s">
        <v>103</v>
      </c>
      <c r="L1409" s="9" t="s">
        <v>103</v>
      </c>
      <c r="M1409" s="7" t="e">
        <f t="shared" si="491"/>
        <v>#VALUE!</v>
      </c>
      <c r="N1409" s="8" t="e">
        <f t="shared" si="492"/>
        <v>#VALUE!</v>
      </c>
      <c r="O1409" s="8" t="e">
        <f t="shared" si="493"/>
        <v>#VALUE!</v>
      </c>
      <c r="P1409" s="8" t="e">
        <f t="shared" si="494"/>
        <v>#VALUE!</v>
      </c>
      <c r="Q1409" s="8" t="e">
        <f t="shared" si="495"/>
        <v>#VALUE!</v>
      </c>
      <c r="R1409" s="8" t="e">
        <f t="shared" si="496"/>
        <v>#VALUE!</v>
      </c>
      <c r="S1409" s="8" t="e">
        <f t="shared" si="497"/>
        <v>#VALUE!</v>
      </c>
      <c r="T1409" s="8" t="e">
        <f t="shared" si="498"/>
        <v>#VALUE!</v>
      </c>
      <c r="U1409" s="8" t="e">
        <f t="shared" si="499"/>
        <v>#VALUE!</v>
      </c>
      <c r="V1409" s="8" t="e">
        <f t="shared" si="500"/>
        <v>#VALUE!</v>
      </c>
      <c r="W1409" s="8" t="e">
        <f t="shared" si="501"/>
        <v>#VALUE!</v>
      </c>
      <c r="X1409" s="11" t="e">
        <f t="shared" si="480"/>
        <v>#VALUE!</v>
      </c>
      <c r="Y1409" s="11" t="e">
        <f t="shared" si="481"/>
        <v>#VALUE!</v>
      </c>
      <c r="Z1409" s="11" t="e">
        <f t="shared" si="482"/>
        <v>#VALUE!</v>
      </c>
      <c r="AA1409" s="11" t="e">
        <f t="shared" si="483"/>
        <v>#VALUE!</v>
      </c>
      <c r="AB1409" s="11" t="e">
        <f t="shared" si="484"/>
        <v>#VALUE!</v>
      </c>
      <c r="AC1409" s="11" t="e">
        <f t="shared" si="485"/>
        <v>#VALUE!</v>
      </c>
      <c r="AD1409" s="11" t="e">
        <f t="shared" si="486"/>
        <v>#VALUE!</v>
      </c>
      <c r="AE1409" s="11" t="e">
        <f t="shared" si="487"/>
        <v>#VALUE!</v>
      </c>
      <c r="AF1409" s="11" t="e">
        <f t="shared" si="488"/>
        <v>#VALUE!</v>
      </c>
      <c r="AG1409" s="11" t="e">
        <f t="shared" si="489"/>
        <v>#VALUE!</v>
      </c>
      <c r="AH1409" s="11" t="e">
        <f t="shared" si="490"/>
        <v>#VALUE!</v>
      </c>
    </row>
    <row r="1410" spans="1:34">
      <c r="A1410" s="3">
        <v>77341</v>
      </c>
      <c r="B1410" s="4" t="s">
        <v>103</v>
      </c>
      <c r="C1410" s="4" t="s">
        <v>103</v>
      </c>
      <c r="D1410" s="4" t="s">
        <v>103</v>
      </c>
      <c r="E1410" s="4" t="s">
        <v>103</v>
      </c>
      <c r="F1410" s="9" t="s">
        <v>103</v>
      </c>
      <c r="G1410" s="11" t="s">
        <v>103</v>
      </c>
      <c r="H1410" s="9" t="s">
        <v>103</v>
      </c>
      <c r="I1410" s="9" t="s">
        <v>103</v>
      </c>
      <c r="J1410" s="9" t="s">
        <v>103</v>
      </c>
      <c r="K1410" s="9" t="s">
        <v>103</v>
      </c>
      <c r="L1410" s="9" t="s">
        <v>103</v>
      </c>
      <c r="M1410" s="7" t="e">
        <f t="shared" si="491"/>
        <v>#VALUE!</v>
      </c>
      <c r="N1410" s="8" t="e">
        <f t="shared" si="492"/>
        <v>#VALUE!</v>
      </c>
      <c r="O1410" s="8" t="e">
        <f t="shared" si="493"/>
        <v>#VALUE!</v>
      </c>
      <c r="P1410" s="8" t="e">
        <f t="shared" si="494"/>
        <v>#VALUE!</v>
      </c>
      <c r="Q1410" s="8" t="e">
        <f t="shared" si="495"/>
        <v>#VALUE!</v>
      </c>
      <c r="R1410" s="8" t="e">
        <f t="shared" si="496"/>
        <v>#VALUE!</v>
      </c>
      <c r="S1410" s="8" t="e">
        <f t="shared" si="497"/>
        <v>#VALUE!</v>
      </c>
      <c r="T1410" s="8" t="e">
        <f t="shared" si="498"/>
        <v>#VALUE!</v>
      </c>
      <c r="U1410" s="8" t="e">
        <f t="shared" si="499"/>
        <v>#VALUE!</v>
      </c>
      <c r="V1410" s="8" t="e">
        <f t="shared" si="500"/>
        <v>#VALUE!</v>
      </c>
      <c r="W1410" s="8" t="e">
        <f t="shared" si="501"/>
        <v>#VALUE!</v>
      </c>
      <c r="X1410" s="11" t="e">
        <f t="shared" si="480"/>
        <v>#VALUE!</v>
      </c>
      <c r="Y1410" s="11" t="e">
        <f t="shared" si="481"/>
        <v>#VALUE!</v>
      </c>
      <c r="Z1410" s="11" t="e">
        <f t="shared" si="482"/>
        <v>#VALUE!</v>
      </c>
      <c r="AA1410" s="11" t="e">
        <f t="shared" si="483"/>
        <v>#VALUE!</v>
      </c>
      <c r="AB1410" s="11" t="e">
        <f t="shared" si="484"/>
        <v>#VALUE!</v>
      </c>
      <c r="AC1410" s="11" t="e">
        <f t="shared" si="485"/>
        <v>#VALUE!</v>
      </c>
      <c r="AD1410" s="11" t="e">
        <f t="shared" si="486"/>
        <v>#VALUE!</v>
      </c>
      <c r="AE1410" s="11" t="e">
        <f t="shared" si="487"/>
        <v>#VALUE!</v>
      </c>
      <c r="AF1410" s="11" t="e">
        <f t="shared" si="488"/>
        <v>#VALUE!</v>
      </c>
      <c r="AG1410" s="11" t="e">
        <f t="shared" si="489"/>
        <v>#VALUE!</v>
      </c>
      <c r="AH1410" s="11" t="e">
        <f t="shared" si="490"/>
        <v>#VALUE!</v>
      </c>
    </row>
    <row r="1411" spans="1:34">
      <c r="A1411" s="3">
        <v>77372</v>
      </c>
      <c r="B1411" s="4" t="s">
        <v>103</v>
      </c>
      <c r="C1411" s="4" t="s">
        <v>103</v>
      </c>
      <c r="D1411" s="4" t="s">
        <v>103</v>
      </c>
      <c r="E1411" s="4" t="s">
        <v>103</v>
      </c>
      <c r="F1411" s="9" t="s">
        <v>103</v>
      </c>
      <c r="G1411" s="11" t="s">
        <v>103</v>
      </c>
      <c r="H1411" s="9" t="s">
        <v>103</v>
      </c>
      <c r="I1411" s="9" t="s">
        <v>103</v>
      </c>
      <c r="J1411" s="9" t="s">
        <v>103</v>
      </c>
      <c r="K1411" s="9" t="s">
        <v>103</v>
      </c>
      <c r="L1411" s="9" t="s">
        <v>103</v>
      </c>
      <c r="M1411" s="7" t="e">
        <f t="shared" si="491"/>
        <v>#VALUE!</v>
      </c>
      <c r="N1411" s="8" t="e">
        <f t="shared" si="492"/>
        <v>#VALUE!</v>
      </c>
      <c r="O1411" s="8" t="e">
        <f t="shared" si="493"/>
        <v>#VALUE!</v>
      </c>
      <c r="P1411" s="8" t="e">
        <f t="shared" si="494"/>
        <v>#VALUE!</v>
      </c>
      <c r="Q1411" s="8" t="e">
        <f t="shared" si="495"/>
        <v>#VALUE!</v>
      </c>
      <c r="R1411" s="8" t="e">
        <f t="shared" si="496"/>
        <v>#VALUE!</v>
      </c>
      <c r="S1411" s="8" t="e">
        <f t="shared" si="497"/>
        <v>#VALUE!</v>
      </c>
      <c r="T1411" s="8" t="e">
        <f t="shared" si="498"/>
        <v>#VALUE!</v>
      </c>
      <c r="U1411" s="8" t="e">
        <f t="shared" si="499"/>
        <v>#VALUE!</v>
      </c>
      <c r="V1411" s="8" t="e">
        <f t="shared" si="500"/>
        <v>#VALUE!</v>
      </c>
      <c r="W1411" s="8" t="e">
        <f t="shared" si="501"/>
        <v>#VALUE!</v>
      </c>
      <c r="X1411" s="11" t="e">
        <f t="shared" si="480"/>
        <v>#VALUE!</v>
      </c>
      <c r="Y1411" s="11" t="e">
        <f t="shared" si="481"/>
        <v>#VALUE!</v>
      </c>
      <c r="Z1411" s="11" t="e">
        <f t="shared" si="482"/>
        <v>#VALUE!</v>
      </c>
      <c r="AA1411" s="11" t="e">
        <f t="shared" si="483"/>
        <v>#VALUE!</v>
      </c>
      <c r="AB1411" s="11" t="e">
        <f t="shared" si="484"/>
        <v>#VALUE!</v>
      </c>
      <c r="AC1411" s="11" t="e">
        <f t="shared" si="485"/>
        <v>#VALUE!</v>
      </c>
      <c r="AD1411" s="11" t="e">
        <f t="shared" si="486"/>
        <v>#VALUE!</v>
      </c>
      <c r="AE1411" s="11" t="e">
        <f t="shared" si="487"/>
        <v>#VALUE!</v>
      </c>
      <c r="AF1411" s="11" t="e">
        <f t="shared" si="488"/>
        <v>#VALUE!</v>
      </c>
      <c r="AG1411" s="11" t="e">
        <f t="shared" si="489"/>
        <v>#VALUE!</v>
      </c>
      <c r="AH1411" s="11" t="e">
        <f t="shared" si="490"/>
        <v>#VALUE!</v>
      </c>
    </row>
    <row r="1412" spans="1:34">
      <c r="A1412" s="3">
        <v>77402</v>
      </c>
      <c r="B1412" s="4" t="s">
        <v>103</v>
      </c>
      <c r="C1412" s="4" t="s">
        <v>103</v>
      </c>
      <c r="D1412" s="4" t="s">
        <v>103</v>
      </c>
      <c r="E1412" s="4" t="s">
        <v>103</v>
      </c>
      <c r="F1412" s="9" t="s">
        <v>103</v>
      </c>
      <c r="G1412" s="11" t="s">
        <v>103</v>
      </c>
      <c r="H1412" s="9" t="s">
        <v>103</v>
      </c>
      <c r="I1412" s="9" t="s">
        <v>103</v>
      </c>
      <c r="J1412" s="9" t="s">
        <v>103</v>
      </c>
      <c r="K1412" s="9" t="s">
        <v>103</v>
      </c>
      <c r="L1412" s="9" t="s">
        <v>103</v>
      </c>
      <c r="M1412" s="7" t="e">
        <f t="shared" si="491"/>
        <v>#VALUE!</v>
      </c>
      <c r="N1412" s="8" t="e">
        <f t="shared" si="492"/>
        <v>#VALUE!</v>
      </c>
      <c r="O1412" s="8" t="e">
        <f t="shared" si="493"/>
        <v>#VALUE!</v>
      </c>
      <c r="P1412" s="8" t="e">
        <f t="shared" si="494"/>
        <v>#VALUE!</v>
      </c>
      <c r="Q1412" s="8" t="e">
        <f t="shared" si="495"/>
        <v>#VALUE!</v>
      </c>
      <c r="R1412" s="8" t="e">
        <f t="shared" si="496"/>
        <v>#VALUE!</v>
      </c>
      <c r="S1412" s="8" t="e">
        <f t="shared" si="497"/>
        <v>#VALUE!</v>
      </c>
      <c r="T1412" s="8" t="e">
        <f t="shared" si="498"/>
        <v>#VALUE!</v>
      </c>
      <c r="U1412" s="8" t="e">
        <f t="shared" si="499"/>
        <v>#VALUE!</v>
      </c>
      <c r="V1412" s="8" t="e">
        <f t="shared" si="500"/>
        <v>#VALUE!</v>
      </c>
      <c r="W1412" s="8" t="e">
        <f t="shared" si="501"/>
        <v>#VALUE!</v>
      </c>
      <c r="X1412" s="11" t="e">
        <f t="shared" si="480"/>
        <v>#VALUE!</v>
      </c>
      <c r="Y1412" s="11" t="e">
        <f t="shared" si="481"/>
        <v>#VALUE!</v>
      </c>
      <c r="Z1412" s="11" t="e">
        <f t="shared" si="482"/>
        <v>#VALUE!</v>
      </c>
      <c r="AA1412" s="11" t="e">
        <f t="shared" si="483"/>
        <v>#VALUE!</v>
      </c>
      <c r="AB1412" s="11" t="e">
        <f t="shared" si="484"/>
        <v>#VALUE!</v>
      </c>
      <c r="AC1412" s="11" t="e">
        <f t="shared" si="485"/>
        <v>#VALUE!</v>
      </c>
      <c r="AD1412" s="11" t="e">
        <f t="shared" si="486"/>
        <v>#VALUE!</v>
      </c>
      <c r="AE1412" s="11" t="e">
        <f t="shared" si="487"/>
        <v>#VALUE!</v>
      </c>
      <c r="AF1412" s="11" t="e">
        <f t="shared" si="488"/>
        <v>#VALUE!</v>
      </c>
      <c r="AG1412" s="11" t="e">
        <f t="shared" si="489"/>
        <v>#VALUE!</v>
      </c>
      <c r="AH1412" s="11" t="e">
        <f t="shared" si="490"/>
        <v>#VALUE!</v>
      </c>
    </row>
    <row r="1413" spans="1:34">
      <c r="A1413" s="3">
        <v>77433</v>
      </c>
      <c r="B1413" s="4" t="s">
        <v>103</v>
      </c>
      <c r="C1413" s="4" t="s">
        <v>103</v>
      </c>
      <c r="D1413" s="4" t="s">
        <v>103</v>
      </c>
      <c r="E1413" s="4" t="s">
        <v>103</v>
      </c>
      <c r="F1413" s="9" t="s">
        <v>103</v>
      </c>
      <c r="G1413" s="11" t="s">
        <v>103</v>
      </c>
      <c r="H1413" s="9" t="s">
        <v>103</v>
      </c>
      <c r="I1413" s="9" t="s">
        <v>103</v>
      </c>
      <c r="J1413" s="9" t="s">
        <v>103</v>
      </c>
      <c r="K1413" s="9" t="s">
        <v>103</v>
      </c>
      <c r="L1413" s="9" t="s">
        <v>103</v>
      </c>
      <c r="M1413" s="7" t="e">
        <f t="shared" si="491"/>
        <v>#VALUE!</v>
      </c>
      <c r="N1413" s="8" t="e">
        <f t="shared" si="492"/>
        <v>#VALUE!</v>
      </c>
      <c r="O1413" s="8" t="e">
        <f t="shared" si="493"/>
        <v>#VALUE!</v>
      </c>
      <c r="P1413" s="8" t="e">
        <f t="shared" si="494"/>
        <v>#VALUE!</v>
      </c>
      <c r="Q1413" s="8" t="e">
        <f t="shared" si="495"/>
        <v>#VALUE!</v>
      </c>
      <c r="R1413" s="8" t="e">
        <f t="shared" si="496"/>
        <v>#VALUE!</v>
      </c>
      <c r="S1413" s="8" t="e">
        <f t="shared" si="497"/>
        <v>#VALUE!</v>
      </c>
      <c r="T1413" s="8" t="e">
        <f t="shared" si="498"/>
        <v>#VALUE!</v>
      </c>
      <c r="U1413" s="8" t="e">
        <f t="shared" si="499"/>
        <v>#VALUE!</v>
      </c>
      <c r="V1413" s="8" t="e">
        <f t="shared" si="500"/>
        <v>#VALUE!</v>
      </c>
      <c r="W1413" s="8" t="e">
        <f t="shared" si="501"/>
        <v>#VALUE!</v>
      </c>
      <c r="X1413" s="11" t="e">
        <f t="shared" si="480"/>
        <v>#VALUE!</v>
      </c>
      <c r="Y1413" s="11" t="e">
        <f t="shared" si="481"/>
        <v>#VALUE!</v>
      </c>
      <c r="Z1413" s="11" t="e">
        <f t="shared" si="482"/>
        <v>#VALUE!</v>
      </c>
      <c r="AA1413" s="11" t="e">
        <f t="shared" si="483"/>
        <v>#VALUE!</v>
      </c>
      <c r="AB1413" s="11" t="e">
        <f t="shared" si="484"/>
        <v>#VALUE!</v>
      </c>
      <c r="AC1413" s="11" t="e">
        <f t="shared" si="485"/>
        <v>#VALUE!</v>
      </c>
      <c r="AD1413" s="11" t="e">
        <f t="shared" si="486"/>
        <v>#VALUE!</v>
      </c>
      <c r="AE1413" s="11" t="e">
        <f t="shared" si="487"/>
        <v>#VALUE!</v>
      </c>
      <c r="AF1413" s="11" t="e">
        <f t="shared" si="488"/>
        <v>#VALUE!</v>
      </c>
      <c r="AG1413" s="11" t="e">
        <f t="shared" si="489"/>
        <v>#VALUE!</v>
      </c>
      <c r="AH1413" s="11" t="e">
        <f t="shared" si="490"/>
        <v>#VALUE!</v>
      </c>
    </row>
    <row r="1414" spans="1:34">
      <c r="A1414" s="3">
        <v>77464</v>
      </c>
      <c r="B1414" s="4" t="s">
        <v>103</v>
      </c>
      <c r="C1414" s="4" t="s">
        <v>103</v>
      </c>
      <c r="D1414" s="4" t="s">
        <v>103</v>
      </c>
      <c r="E1414" s="4" t="s">
        <v>103</v>
      </c>
      <c r="F1414" s="9" t="s">
        <v>103</v>
      </c>
      <c r="G1414" s="11" t="s">
        <v>103</v>
      </c>
      <c r="H1414" s="9" t="s">
        <v>103</v>
      </c>
      <c r="I1414" s="9" t="s">
        <v>103</v>
      </c>
      <c r="J1414" s="9" t="s">
        <v>103</v>
      </c>
      <c r="K1414" s="9" t="s">
        <v>103</v>
      </c>
      <c r="L1414" s="9" t="s">
        <v>103</v>
      </c>
      <c r="M1414" s="7" t="e">
        <f t="shared" si="491"/>
        <v>#VALUE!</v>
      </c>
      <c r="N1414" s="8" t="e">
        <f t="shared" si="492"/>
        <v>#VALUE!</v>
      </c>
      <c r="O1414" s="8" t="e">
        <f t="shared" si="493"/>
        <v>#VALUE!</v>
      </c>
      <c r="P1414" s="8" t="e">
        <f t="shared" si="494"/>
        <v>#VALUE!</v>
      </c>
      <c r="Q1414" s="8" t="e">
        <f t="shared" si="495"/>
        <v>#VALUE!</v>
      </c>
      <c r="R1414" s="8" t="e">
        <f t="shared" si="496"/>
        <v>#VALUE!</v>
      </c>
      <c r="S1414" s="8" t="e">
        <f t="shared" si="497"/>
        <v>#VALUE!</v>
      </c>
      <c r="T1414" s="8" t="e">
        <f t="shared" si="498"/>
        <v>#VALUE!</v>
      </c>
      <c r="U1414" s="8" t="e">
        <f t="shared" si="499"/>
        <v>#VALUE!</v>
      </c>
      <c r="V1414" s="8" t="e">
        <f t="shared" si="500"/>
        <v>#VALUE!</v>
      </c>
      <c r="W1414" s="8" t="e">
        <f t="shared" si="501"/>
        <v>#VALUE!</v>
      </c>
      <c r="X1414" s="11" t="e">
        <f t="shared" si="480"/>
        <v>#VALUE!</v>
      </c>
      <c r="Y1414" s="11" t="e">
        <f t="shared" si="481"/>
        <v>#VALUE!</v>
      </c>
      <c r="Z1414" s="11" t="e">
        <f t="shared" si="482"/>
        <v>#VALUE!</v>
      </c>
      <c r="AA1414" s="11" t="e">
        <f t="shared" si="483"/>
        <v>#VALUE!</v>
      </c>
      <c r="AB1414" s="11" t="e">
        <f t="shared" si="484"/>
        <v>#VALUE!</v>
      </c>
      <c r="AC1414" s="11" t="e">
        <f t="shared" si="485"/>
        <v>#VALUE!</v>
      </c>
      <c r="AD1414" s="11" t="e">
        <f t="shared" si="486"/>
        <v>#VALUE!</v>
      </c>
      <c r="AE1414" s="11" t="e">
        <f t="shared" si="487"/>
        <v>#VALUE!</v>
      </c>
      <c r="AF1414" s="11" t="e">
        <f t="shared" si="488"/>
        <v>#VALUE!</v>
      </c>
      <c r="AG1414" s="11" t="e">
        <f t="shared" si="489"/>
        <v>#VALUE!</v>
      </c>
      <c r="AH1414" s="11" t="e">
        <f t="shared" si="490"/>
        <v>#VALUE!</v>
      </c>
    </row>
    <row r="1415" spans="1:34">
      <c r="A1415" s="3">
        <v>77493</v>
      </c>
      <c r="B1415" s="4" t="s">
        <v>103</v>
      </c>
      <c r="C1415" s="4" t="s">
        <v>103</v>
      </c>
      <c r="D1415" s="4" t="s">
        <v>103</v>
      </c>
      <c r="E1415" s="4" t="s">
        <v>103</v>
      </c>
      <c r="F1415" s="9" t="s">
        <v>103</v>
      </c>
      <c r="G1415" s="11" t="s">
        <v>103</v>
      </c>
      <c r="H1415" s="9" t="s">
        <v>103</v>
      </c>
      <c r="I1415" s="9" t="s">
        <v>103</v>
      </c>
      <c r="J1415" s="9" t="s">
        <v>103</v>
      </c>
      <c r="K1415" s="9" t="s">
        <v>103</v>
      </c>
      <c r="L1415" s="9" t="s">
        <v>103</v>
      </c>
      <c r="M1415" s="7" t="e">
        <f t="shared" si="491"/>
        <v>#VALUE!</v>
      </c>
      <c r="N1415" s="8" t="e">
        <f t="shared" si="492"/>
        <v>#VALUE!</v>
      </c>
      <c r="O1415" s="8" t="e">
        <f t="shared" si="493"/>
        <v>#VALUE!</v>
      </c>
      <c r="P1415" s="8" t="e">
        <f t="shared" si="494"/>
        <v>#VALUE!</v>
      </c>
      <c r="Q1415" s="8" t="e">
        <f t="shared" si="495"/>
        <v>#VALUE!</v>
      </c>
      <c r="R1415" s="8" t="e">
        <f t="shared" si="496"/>
        <v>#VALUE!</v>
      </c>
      <c r="S1415" s="8" t="e">
        <f t="shared" si="497"/>
        <v>#VALUE!</v>
      </c>
      <c r="T1415" s="8" t="e">
        <f t="shared" si="498"/>
        <v>#VALUE!</v>
      </c>
      <c r="U1415" s="8" t="e">
        <f t="shared" si="499"/>
        <v>#VALUE!</v>
      </c>
      <c r="V1415" s="8" t="e">
        <f t="shared" si="500"/>
        <v>#VALUE!</v>
      </c>
      <c r="W1415" s="8" t="e">
        <f t="shared" si="501"/>
        <v>#VALUE!</v>
      </c>
      <c r="X1415" s="11" t="e">
        <f t="shared" si="480"/>
        <v>#VALUE!</v>
      </c>
      <c r="Y1415" s="11" t="e">
        <f t="shared" si="481"/>
        <v>#VALUE!</v>
      </c>
      <c r="Z1415" s="11" t="e">
        <f t="shared" si="482"/>
        <v>#VALUE!</v>
      </c>
      <c r="AA1415" s="11" t="e">
        <f t="shared" si="483"/>
        <v>#VALUE!</v>
      </c>
      <c r="AB1415" s="11" t="e">
        <f t="shared" si="484"/>
        <v>#VALUE!</v>
      </c>
      <c r="AC1415" s="11" t="e">
        <f t="shared" si="485"/>
        <v>#VALUE!</v>
      </c>
      <c r="AD1415" s="11" t="e">
        <f t="shared" si="486"/>
        <v>#VALUE!</v>
      </c>
      <c r="AE1415" s="11" t="e">
        <f t="shared" si="487"/>
        <v>#VALUE!</v>
      </c>
      <c r="AF1415" s="11" t="e">
        <f t="shared" si="488"/>
        <v>#VALUE!</v>
      </c>
      <c r="AG1415" s="11" t="e">
        <f t="shared" si="489"/>
        <v>#VALUE!</v>
      </c>
      <c r="AH1415" s="11" t="e">
        <f t="shared" si="490"/>
        <v>#VALUE!</v>
      </c>
    </row>
    <row r="1416" spans="1:34">
      <c r="A1416" s="3">
        <v>77524</v>
      </c>
      <c r="B1416" s="4" t="s">
        <v>103</v>
      </c>
      <c r="C1416" s="4" t="s">
        <v>103</v>
      </c>
      <c r="D1416" s="4" t="s">
        <v>103</v>
      </c>
      <c r="E1416" s="4" t="s">
        <v>103</v>
      </c>
      <c r="F1416" s="9" t="s">
        <v>103</v>
      </c>
      <c r="G1416" s="11" t="s">
        <v>103</v>
      </c>
      <c r="H1416" s="9" t="s">
        <v>103</v>
      </c>
      <c r="I1416" s="9" t="s">
        <v>103</v>
      </c>
      <c r="J1416" s="9" t="s">
        <v>103</v>
      </c>
      <c r="K1416" s="9" t="s">
        <v>103</v>
      </c>
      <c r="L1416" s="9" t="s">
        <v>103</v>
      </c>
      <c r="M1416" s="7" t="e">
        <f t="shared" si="491"/>
        <v>#VALUE!</v>
      </c>
      <c r="N1416" s="8" t="e">
        <f t="shared" si="492"/>
        <v>#VALUE!</v>
      </c>
      <c r="O1416" s="8" t="e">
        <f t="shared" si="493"/>
        <v>#VALUE!</v>
      </c>
      <c r="P1416" s="8" t="e">
        <f t="shared" si="494"/>
        <v>#VALUE!</v>
      </c>
      <c r="Q1416" s="8" t="e">
        <f t="shared" si="495"/>
        <v>#VALUE!</v>
      </c>
      <c r="R1416" s="8" t="e">
        <f t="shared" si="496"/>
        <v>#VALUE!</v>
      </c>
      <c r="S1416" s="8" t="e">
        <f t="shared" si="497"/>
        <v>#VALUE!</v>
      </c>
      <c r="T1416" s="8" t="e">
        <f t="shared" si="498"/>
        <v>#VALUE!</v>
      </c>
      <c r="U1416" s="8" t="e">
        <f t="shared" si="499"/>
        <v>#VALUE!</v>
      </c>
      <c r="V1416" s="8" t="e">
        <f t="shared" si="500"/>
        <v>#VALUE!</v>
      </c>
      <c r="W1416" s="8" t="e">
        <f t="shared" si="501"/>
        <v>#VALUE!</v>
      </c>
      <c r="X1416" s="11" t="e">
        <f t="shared" si="480"/>
        <v>#VALUE!</v>
      </c>
      <c r="Y1416" s="11" t="e">
        <f t="shared" si="481"/>
        <v>#VALUE!</v>
      </c>
      <c r="Z1416" s="11" t="e">
        <f t="shared" si="482"/>
        <v>#VALUE!</v>
      </c>
      <c r="AA1416" s="11" t="e">
        <f t="shared" si="483"/>
        <v>#VALUE!</v>
      </c>
      <c r="AB1416" s="11" t="e">
        <f t="shared" si="484"/>
        <v>#VALUE!</v>
      </c>
      <c r="AC1416" s="11" t="e">
        <f t="shared" si="485"/>
        <v>#VALUE!</v>
      </c>
      <c r="AD1416" s="11" t="e">
        <f t="shared" si="486"/>
        <v>#VALUE!</v>
      </c>
      <c r="AE1416" s="11" t="e">
        <f t="shared" si="487"/>
        <v>#VALUE!</v>
      </c>
      <c r="AF1416" s="11" t="e">
        <f t="shared" si="488"/>
        <v>#VALUE!</v>
      </c>
      <c r="AG1416" s="11" t="e">
        <f t="shared" si="489"/>
        <v>#VALUE!</v>
      </c>
      <c r="AH1416" s="11" t="e">
        <f t="shared" si="490"/>
        <v>#VALUE!</v>
      </c>
    </row>
    <row r="1417" spans="1:34">
      <c r="A1417" s="3">
        <v>77554</v>
      </c>
      <c r="B1417" s="4" t="s">
        <v>103</v>
      </c>
      <c r="C1417" s="4" t="s">
        <v>103</v>
      </c>
      <c r="D1417" s="4" t="s">
        <v>103</v>
      </c>
      <c r="E1417" s="4" t="s">
        <v>103</v>
      </c>
      <c r="F1417" s="9" t="s">
        <v>103</v>
      </c>
      <c r="G1417" s="11" t="s">
        <v>103</v>
      </c>
      <c r="H1417" s="9" t="s">
        <v>103</v>
      </c>
      <c r="I1417" s="9" t="s">
        <v>103</v>
      </c>
      <c r="J1417" s="9" t="s">
        <v>103</v>
      </c>
      <c r="K1417" s="9" t="s">
        <v>103</v>
      </c>
      <c r="L1417" s="9" t="s">
        <v>103</v>
      </c>
      <c r="M1417" s="7" t="e">
        <f t="shared" si="491"/>
        <v>#VALUE!</v>
      </c>
      <c r="N1417" s="8" t="e">
        <f t="shared" si="492"/>
        <v>#VALUE!</v>
      </c>
      <c r="O1417" s="8" t="e">
        <f t="shared" si="493"/>
        <v>#VALUE!</v>
      </c>
      <c r="P1417" s="8" t="e">
        <f t="shared" si="494"/>
        <v>#VALUE!</v>
      </c>
      <c r="Q1417" s="8" t="e">
        <f t="shared" si="495"/>
        <v>#VALUE!</v>
      </c>
      <c r="R1417" s="8" t="e">
        <f t="shared" si="496"/>
        <v>#VALUE!</v>
      </c>
      <c r="S1417" s="8" t="e">
        <f t="shared" si="497"/>
        <v>#VALUE!</v>
      </c>
      <c r="T1417" s="8" t="e">
        <f t="shared" si="498"/>
        <v>#VALUE!</v>
      </c>
      <c r="U1417" s="8" t="e">
        <f t="shared" si="499"/>
        <v>#VALUE!</v>
      </c>
      <c r="V1417" s="8" t="e">
        <f t="shared" si="500"/>
        <v>#VALUE!</v>
      </c>
      <c r="W1417" s="8" t="e">
        <f t="shared" si="501"/>
        <v>#VALUE!</v>
      </c>
      <c r="X1417" s="11" t="e">
        <f t="shared" si="480"/>
        <v>#VALUE!</v>
      </c>
      <c r="Y1417" s="11" t="e">
        <f t="shared" si="481"/>
        <v>#VALUE!</v>
      </c>
      <c r="Z1417" s="11" t="e">
        <f t="shared" si="482"/>
        <v>#VALUE!</v>
      </c>
      <c r="AA1417" s="11" t="e">
        <f t="shared" si="483"/>
        <v>#VALUE!</v>
      </c>
      <c r="AB1417" s="11" t="e">
        <f t="shared" si="484"/>
        <v>#VALUE!</v>
      </c>
      <c r="AC1417" s="11" t="e">
        <f t="shared" si="485"/>
        <v>#VALUE!</v>
      </c>
      <c r="AD1417" s="11" t="e">
        <f t="shared" si="486"/>
        <v>#VALUE!</v>
      </c>
      <c r="AE1417" s="11" t="e">
        <f t="shared" si="487"/>
        <v>#VALUE!</v>
      </c>
      <c r="AF1417" s="11" t="e">
        <f t="shared" si="488"/>
        <v>#VALUE!</v>
      </c>
      <c r="AG1417" s="11" t="e">
        <f t="shared" si="489"/>
        <v>#VALUE!</v>
      </c>
      <c r="AH1417" s="11" t="e">
        <f t="shared" si="490"/>
        <v>#VALUE!</v>
      </c>
    </row>
    <row r="1418" spans="1:34">
      <c r="A1418" s="3">
        <v>77585</v>
      </c>
      <c r="B1418" s="4" t="s">
        <v>103</v>
      </c>
      <c r="C1418" s="4" t="s">
        <v>103</v>
      </c>
      <c r="D1418" s="4" t="s">
        <v>103</v>
      </c>
      <c r="E1418" s="4" t="s">
        <v>103</v>
      </c>
      <c r="F1418" s="9" t="s">
        <v>103</v>
      </c>
      <c r="G1418" s="11" t="s">
        <v>103</v>
      </c>
      <c r="H1418" s="9" t="s">
        <v>103</v>
      </c>
      <c r="I1418" s="9" t="s">
        <v>103</v>
      </c>
      <c r="J1418" s="9" t="s">
        <v>103</v>
      </c>
      <c r="K1418" s="9" t="s">
        <v>103</v>
      </c>
      <c r="L1418" s="9" t="s">
        <v>103</v>
      </c>
      <c r="M1418" s="7" t="e">
        <f t="shared" si="491"/>
        <v>#VALUE!</v>
      </c>
      <c r="N1418" s="8" t="e">
        <f t="shared" si="492"/>
        <v>#VALUE!</v>
      </c>
      <c r="O1418" s="8" t="e">
        <f t="shared" si="493"/>
        <v>#VALUE!</v>
      </c>
      <c r="P1418" s="8" t="e">
        <f t="shared" si="494"/>
        <v>#VALUE!</v>
      </c>
      <c r="Q1418" s="8" t="e">
        <f t="shared" si="495"/>
        <v>#VALUE!</v>
      </c>
      <c r="R1418" s="8" t="e">
        <f t="shared" si="496"/>
        <v>#VALUE!</v>
      </c>
      <c r="S1418" s="8" t="e">
        <f t="shared" si="497"/>
        <v>#VALUE!</v>
      </c>
      <c r="T1418" s="8" t="e">
        <f t="shared" si="498"/>
        <v>#VALUE!</v>
      </c>
      <c r="U1418" s="8" t="e">
        <f t="shared" si="499"/>
        <v>#VALUE!</v>
      </c>
      <c r="V1418" s="8" t="e">
        <f t="shared" si="500"/>
        <v>#VALUE!</v>
      </c>
      <c r="W1418" s="8" t="e">
        <f t="shared" si="501"/>
        <v>#VALUE!</v>
      </c>
      <c r="X1418" s="11" t="e">
        <f t="shared" si="480"/>
        <v>#VALUE!</v>
      </c>
      <c r="Y1418" s="11" t="e">
        <f t="shared" si="481"/>
        <v>#VALUE!</v>
      </c>
      <c r="Z1418" s="11" t="e">
        <f t="shared" si="482"/>
        <v>#VALUE!</v>
      </c>
      <c r="AA1418" s="11" t="e">
        <f t="shared" si="483"/>
        <v>#VALUE!</v>
      </c>
      <c r="AB1418" s="11" t="e">
        <f t="shared" si="484"/>
        <v>#VALUE!</v>
      </c>
      <c r="AC1418" s="11" t="e">
        <f t="shared" si="485"/>
        <v>#VALUE!</v>
      </c>
      <c r="AD1418" s="11" t="e">
        <f t="shared" si="486"/>
        <v>#VALUE!</v>
      </c>
      <c r="AE1418" s="11" t="e">
        <f t="shared" si="487"/>
        <v>#VALUE!</v>
      </c>
      <c r="AF1418" s="11" t="e">
        <f t="shared" si="488"/>
        <v>#VALUE!</v>
      </c>
      <c r="AG1418" s="11" t="e">
        <f t="shared" si="489"/>
        <v>#VALUE!</v>
      </c>
      <c r="AH1418" s="11" t="e">
        <f t="shared" si="490"/>
        <v>#VALUE!</v>
      </c>
    </row>
    <row r="1419" spans="1:34">
      <c r="A1419" s="3">
        <v>77615</v>
      </c>
      <c r="B1419" s="4" t="s">
        <v>103</v>
      </c>
      <c r="C1419" s="4" t="s">
        <v>103</v>
      </c>
      <c r="D1419" s="4" t="s">
        <v>103</v>
      </c>
      <c r="E1419" s="4" t="s">
        <v>103</v>
      </c>
      <c r="F1419" s="9" t="s">
        <v>103</v>
      </c>
      <c r="G1419" s="11" t="s">
        <v>103</v>
      </c>
      <c r="H1419" s="9" t="s">
        <v>103</v>
      </c>
      <c r="I1419" s="9" t="s">
        <v>103</v>
      </c>
      <c r="J1419" s="9" t="s">
        <v>103</v>
      </c>
      <c r="K1419" s="9" t="s">
        <v>103</v>
      </c>
      <c r="L1419" s="9" t="s">
        <v>103</v>
      </c>
      <c r="M1419" s="7" t="e">
        <f t="shared" si="491"/>
        <v>#VALUE!</v>
      </c>
      <c r="N1419" s="8" t="e">
        <f t="shared" si="492"/>
        <v>#VALUE!</v>
      </c>
      <c r="O1419" s="8" t="e">
        <f t="shared" si="493"/>
        <v>#VALUE!</v>
      </c>
      <c r="P1419" s="8" t="e">
        <f t="shared" si="494"/>
        <v>#VALUE!</v>
      </c>
      <c r="Q1419" s="8" t="e">
        <f t="shared" si="495"/>
        <v>#VALUE!</v>
      </c>
      <c r="R1419" s="8" t="e">
        <f t="shared" si="496"/>
        <v>#VALUE!</v>
      </c>
      <c r="S1419" s="8" t="e">
        <f t="shared" si="497"/>
        <v>#VALUE!</v>
      </c>
      <c r="T1419" s="8" t="e">
        <f t="shared" si="498"/>
        <v>#VALUE!</v>
      </c>
      <c r="U1419" s="8" t="e">
        <f t="shared" si="499"/>
        <v>#VALUE!</v>
      </c>
      <c r="V1419" s="8" t="e">
        <f t="shared" si="500"/>
        <v>#VALUE!</v>
      </c>
      <c r="W1419" s="8" t="e">
        <f t="shared" si="501"/>
        <v>#VALUE!</v>
      </c>
      <c r="X1419" s="11" t="e">
        <f t="shared" si="480"/>
        <v>#VALUE!</v>
      </c>
      <c r="Y1419" s="11" t="e">
        <f t="shared" si="481"/>
        <v>#VALUE!</v>
      </c>
      <c r="Z1419" s="11" t="e">
        <f t="shared" si="482"/>
        <v>#VALUE!</v>
      </c>
      <c r="AA1419" s="11" t="e">
        <f t="shared" si="483"/>
        <v>#VALUE!</v>
      </c>
      <c r="AB1419" s="11" t="e">
        <f t="shared" si="484"/>
        <v>#VALUE!</v>
      </c>
      <c r="AC1419" s="11" t="e">
        <f t="shared" si="485"/>
        <v>#VALUE!</v>
      </c>
      <c r="AD1419" s="11" t="e">
        <f t="shared" si="486"/>
        <v>#VALUE!</v>
      </c>
      <c r="AE1419" s="11" t="e">
        <f t="shared" si="487"/>
        <v>#VALUE!</v>
      </c>
      <c r="AF1419" s="11" t="e">
        <f t="shared" si="488"/>
        <v>#VALUE!</v>
      </c>
      <c r="AG1419" s="11" t="e">
        <f t="shared" si="489"/>
        <v>#VALUE!</v>
      </c>
      <c r="AH1419" s="11" t="e">
        <f t="shared" si="490"/>
        <v>#VALUE!</v>
      </c>
    </row>
    <row r="1420" spans="1:34">
      <c r="A1420" s="3">
        <v>77646</v>
      </c>
      <c r="B1420" s="4" t="s">
        <v>103</v>
      </c>
      <c r="C1420" s="4" t="s">
        <v>103</v>
      </c>
      <c r="D1420" s="4" t="s">
        <v>103</v>
      </c>
      <c r="E1420" s="4" t="s">
        <v>103</v>
      </c>
      <c r="F1420" s="9" t="s">
        <v>103</v>
      </c>
      <c r="G1420" s="11" t="s">
        <v>103</v>
      </c>
      <c r="H1420" s="9" t="s">
        <v>103</v>
      </c>
      <c r="I1420" s="9" t="s">
        <v>103</v>
      </c>
      <c r="J1420" s="9" t="s">
        <v>103</v>
      </c>
      <c r="K1420" s="9" t="s">
        <v>103</v>
      </c>
      <c r="L1420" s="9" t="s">
        <v>103</v>
      </c>
      <c r="M1420" s="7" t="e">
        <f t="shared" si="491"/>
        <v>#VALUE!</v>
      </c>
      <c r="N1420" s="8" t="e">
        <f t="shared" si="492"/>
        <v>#VALUE!</v>
      </c>
      <c r="O1420" s="8" t="e">
        <f t="shared" si="493"/>
        <v>#VALUE!</v>
      </c>
      <c r="P1420" s="8" t="e">
        <f t="shared" si="494"/>
        <v>#VALUE!</v>
      </c>
      <c r="Q1420" s="8" t="e">
        <f t="shared" si="495"/>
        <v>#VALUE!</v>
      </c>
      <c r="R1420" s="8" t="e">
        <f t="shared" si="496"/>
        <v>#VALUE!</v>
      </c>
      <c r="S1420" s="8" t="e">
        <f t="shared" si="497"/>
        <v>#VALUE!</v>
      </c>
      <c r="T1420" s="8" t="e">
        <f t="shared" si="498"/>
        <v>#VALUE!</v>
      </c>
      <c r="U1420" s="8" t="e">
        <f t="shared" si="499"/>
        <v>#VALUE!</v>
      </c>
      <c r="V1420" s="8" t="e">
        <f t="shared" si="500"/>
        <v>#VALUE!</v>
      </c>
      <c r="W1420" s="8" t="e">
        <f t="shared" si="501"/>
        <v>#VALUE!</v>
      </c>
      <c r="X1420" s="11" t="e">
        <f t="shared" si="480"/>
        <v>#VALUE!</v>
      </c>
      <c r="Y1420" s="11" t="e">
        <f t="shared" si="481"/>
        <v>#VALUE!</v>
      </c>
      <c r="Z1420" s="11" t="e">
        <f t="shared" si="482"/>
        <v>#VALUE!</v>
      </c>
      <c r="AA1420" s="11" t="e">
        <f t="shared" si="483"/>
        <v>#VALUE!</v>
      </c>
      <c r="AB1420" s="11" t="e">
        <f t="shared" si="484"/>
        <v>#VALUE!</v>
      </c>
      <c r="AC1420" s="11" t="e">
        <f t="shared" si="485"/>
        <v>#VALUE!</v>
      </c>
      <c r="AD1420" s="11" t="e">
        <f t="shared" si="486"/>
        <v>#VALUE!</v>
      </c>
      <c r="AE1420" s="11" t="e">
        <f t="shared" si="487"/>
        <v>#VALUE!</v>
      </c>
      <c r="AF1420" s="11" t="e">
        <f t="shared" si="488"/>
        <v>#VALUE!</v>
      </c>
      <c r="AG1420" s="11" t="e">
        <f t="shared" si="489"/>
        <v>#VALUE!</v>
      </c>
      <c r="AH1420" s="11" t="e">
        <f t="shared" si="490"/>
        <v>#VALUE!</v>
      </c>
    </row>
    <row r="1421" spans="1:34">
      <c r="A1421" s="3">
        <v>77677</v>
      </c>
      <c r="B1421" s="4" t="s">
        <v>103</v>
      </c>
      <c r="C1421" s="4" t="s">
        <v>103</v>
      </c>
      <c r="D1421" s="4" t="s">
        <v>103</v>
      </c>
      <c r="E1421" s="4" t="s">
        <v>103</v>
      </c>
      <c r="F1421" s="9" t="s">
        <v>103</v>
      </c>
      <c r="G1421" s="11" t="s">
        <v>103</v>
      </c>
      <c r="H1421" s="9" t="s">
        <v>103</v>
      </c>
      <c r="I1421" s="9" t="s">
        <v>103</v>
      </c>
      <c r="J1421" s="9" t="s">
        <v>103</v>
      </c>
      <c r="K1421" s="9" t="s">
        <v>103</v>
      </c>
      <c r="L1421" s="9" t="s">
        <v>103</v>
      </c>
      <c r="M1421" s="7" t="e">
        <f t="shared" si="491"/>
        <v>#VALUE!</v>
      </c>
      <c r="N1421" s="8" t="e">
        <f t="shared" si="492"/>
        <v>#VALUE!</v>
      </c>
      <c r="O1421" s="8" t="e">
        <f t="shared" si="493"/>
        <v>#VALUE!</v>
      </c>
      <c r="P1421" s="8" t="e">
        <f t="shared" si="494"/>
        <v>#VALUE!</v>
      </c>
      <c r="Q1421" s="8" t="e">
        <f t="shared" si="495"/>
        <v>#VALUE!</v>
      </c>
      <c r="R1421" s="8" t="e">
        <f t="shared" si="496"/>
        <v>#VALUE!</v>
      </c>
      <c r="S1421" s="8" t="e">
        <f t="shared" si="497"/>
        <v>#VALUE!</v>
      </c>
      <c r="T1421" s="8" t="e">
        <f t="shared" si="498"/>
        <v>#VALUE!</v>
      </c>
      <c r="U1421" s="8" t="e">
        <f t="shared" si="499"/>
        <v>#VALUE!</v>
      </c>
      <c r="V1421" s="8" t="e">
        <f t="shared" si="500"/>
        <v>#VALUE!</v>
      </c>
      <c r="W1421" s="8" t="e">
        <f t="shared" si="501"/>
        <v>#VALUE!</v>
      </c>
      <c r="X1421" s="11" t="e">
        <f t="shared" si="480"/>
        <v>#VALUE!</v>
      </c>
      <c r="Y1421" s="11" t="e">
        <f t="shared" si="481"/>
        <v>#VALUE!</v>
      </c>
      <c r="Z1421" s="11" t="e">
        <f t="shared" si="482"/>
        <v>#VALUE!</v>
      </c>
      <c r="AA1421" s="11" t="e">
        <f t="shared" si="483"/>
        <v>#VALUE!</v>
      </c>
      <c r="AB1421" s="11" t="e">
        <f t="shared" si="484"/>
        <v>#VALUE!</v>
      </c>
      <c r="AC1421" s="11" t="e">
        <f t="shared" si="485"/>
        <v>#VALUE!</v>
      </c>
      <c r="AD1421" s="11" t="e">
        <f t="shared" si="486"/>
        <v>#VALUE!</v>
      </c>
      <c r="AE1421" s="11" t="e">
        <f t="shared" si="487"/>
        <v>#VALUE!</v>
      </c>
      <c r="AF1421" s="11" t="e">
        <f t="shared" si="488"/>
        <v>#VALUE!</v>
      </c>
      <c r="AG1421" s="11" t="e">
        <f t="shared" si="489"/>
        <v>#VALUE!</v>
      </c>
      <c r="AH1421" s="11" t="e">
        <f t="shared" si="490"/>
        <v>#VALUE!</v>
      </c>
    </row>
    <row r="1422" spans="1:34">
      <c r="A1422" s="3">
        <v>77707</v>
      </c>
      <c r="B1422" s="4" t="s">
        <v>103</v>
      </c>
      <c r="C1422" s="4" t="s">
        <v>103</v>
      </c>
      <c r="D1422" s="4" t="s">
        <v>103</v>
      </c>
      <c r="E1422" s="4" t="s">
        <v>103</v>
      </c>
      <c r="F1422" s="9" t="s">
        <v>103</v>
      </c>
      <c r="G1422" s="11" t="s">
        <v>103</v>
      </c>
      <c r="H1422" s="9" t="s">
        <v>103</v>
      </c>
      <c r="I1422" s="9" t="s">
        <v>103</v>
      </c>
      <c r="J1422" s="9" t="s">
        <v>103</v>
      </c>
      <c r="K1422" s="9" t="s">
        <v>103</v>
      </c>
      <c r="L1422" s="9" t="s">
        <v>103</v>
      </c>
      <c r="M1422" s="7" t="e">
        <f t="shared" si="491"/>
        <v>#VALUE!</v>
      </c>
      <c r="N1422" s="8" t="e">
        <f t="shared" si="492"/>
        <v>#VALUE!</v>
      </c>
      <c r="O1422" s="8" t="e">
        <f t="shared" si="493"/>
        <v>#VALUE!</v>
      </c>
      <c r="P1422" s="8" t="e">
        <f t="shared" si="494"/>
        <v>#VALUE!</v>
      </c>
      <c r="Q1422" s="8" t="e">
        <f t="shared" si="495"/>
        <v>#VALUE!</v>
      </c>
      <c r="R1422" s="8" t="e">
        <f t="shared" si="496"/>
        <v>#VALUE!</v>
      </c>
      <c r="S1422" s="8" t="e">
        <f t="shared" si="497"/>
        <v>#VALUE!</v>
      </c>
      <c r="T1422" s="8" t="e">
        <f t="shared" si="498"/>
        <v>#VALUE!</v>
      </c>
      <c r="U1422" s="8" t="e">
        <f t="shared" si="499"/>
        <v>#VALUE!</v>
      </c>
      <c r="V1422" s="8" t="e">
        <f t="shared" si="500"/>
        <v>#VALUE!</v>
      </c>
      <c r="W1422" s="8" t="e">
        <f t="shared" si="501"/>
        <v>#VALUE!</v>
      </c>
      <c r="X1422" s="11" t="e">
        <f t="shared" si="480"/>
        <v>#VALUE!</v>
      </c>
      <c r="Y1422" s="11" t="e">
        <f t="shared" si="481"/>
        <v>#VALUE!</v>
      </c>
      <c r="Z1422" s="11" t="e">
        <f t="shared" si="482"/>
        <v>#VALUE!</v>
      </c>
      <c r="AA1422" s="11" t="e">
        <f t="shared" si="483"/>
        <v>#VALUE!</v>
      </c>
      <c r="AB1422" s="11" t="e">
        <f t="shared" si="484"/>
        <v>#VALUE!</v>
      </c>
      <c r="AC1422" s="11" t="e">
        <f t="shared" si="485"/>
        <v>#VALUE!</v>
      </c>
      <c r="AD1422" s="11" t="e">
        <f t="shared" si="486"/>
        <v>#VALUE!</v>
      </c>
      <c r="AE1422" s="11" t="e">
        <f t="shared" si="487"/>
        <v>#VALUE!</v>
      </c>
      <c r="AF1422" s="11" t="e">
        <f t="shared" si="488"/>
        <v>#VALUE!</v>
      </c>
      <c r="AG1422" s="11" t="e">
        <f t="shared" si="489"/>
        <v>#VALUE!</v>
      </c>
      <c r="AH1422" s="11" t="e">
        <f t="shared" si="490"/>
        <v>#VALUE!</v>
      </c>
    </row>
    <row r="1423" spans="1:34">
      <c r="A1423" s="3">
        <v>77738</v>
      </c>
      <c r="B1423" s="4" t="s">
        <v>103</v>
      </c>
      <c r="C1423" s="4" t="s">
        <v>103</v>
      </c>
      <c r="D1423" s="4" t="s">
        <v>103</v>
      </c>
      <c r="E1423" s="4" t="s">
        <v>103</v>
      </c>
      <c r="F1423" s="9" t="s">
        <v>103</v>
      </c>
      <c r="G1423" s="11" t="s">
        <v>103</v>
      </c>
      <c r="H1423" s="9" t="s">
        <v>103</v>
      </c>
      <c r="I1423" s="9" t="s">
        <v>103</v>
      </c>
      <c r="J1423" s="9" t="s">
        <v>103</v>
      </c>
      <c r="K1423" s="9" t="s">
        <v>103</v>
      </c>
      <c r="L1423" s="9" t="s">
        <v>103</v>
      </c>
      <c r="M1423" s="7" t="e">
        <f t="shared" si="491"/>
        <v>#VALUE!</v>
      </c>
      <c r="N1423" s="8" t="e">
        <f t="shared" si="492"/>
        <v>#VALUE!</v>
      </c>
      <c r="O1423" s="8" t="e">
        <f t="shared" si="493"/>
        <v>#VALUE!</v>
      </c>
      <c r="P1423" s="8" t="e">
        <f t="shared" si="494"/>
        <v>#VALUE!</v>
      </c>
      <c r="Q1423" s="8" t="e">
        <f t="shared" si="495"/>
        <v>#VALUE!</v>
      </c>
      <c r="R1423" s="8" t="e">
        <f t="shared" si="496"/>
        <v>#VALUE!</v>
      </c>
      <c r="S1423" s="8" t="e">
        <f t="shared" si="497"/>
        <v>#VALUE!</v>
      </c>
      <c r="T1423" s="8" t="e">
        <f t="shared" si="498"/>
        <v>#VALUE!</v>
      </c>
      <c r="U1423" s="8" t="e">
        <f t="shared" si="499"/>
        <v>#VALUE!</v>
      </c>
      <c r="V1423" s="8" t="e">
        <f t="shared" si="500"/>
        <v>#VALUE!</v>
      </c>
      <c r="W1423" s="8" t="e">
        <f t="shared" si="501"/>
        <v>#VALUE!</v>
      </c>
      <c r="X1423" s="11" t="e">
        <f t="shared" si="480"/>
        <v>#VALUE!</v>
      </c>
      <c r="Y1423" s="11" t="e">
        <f t="shared" si="481"/>
        <v>#VALUE!</v>
      </c>
      <c r="Z1423" s="11" t="e">
        <f t="shared" si="482"/>
        <v>#VALUE!</v>
      </c>
      <c r="AA1423" s="11" t="e">
        <f t="shared" si="483"/>
        <v>#VALUE!</v>
      </c>
      <c r="AB1423" s="11" t="e">
        <f t="shared" si="484"/>
        <v>#VALUE!</v>
      </c>
      <c r="AC1423" s="11" t="e">
        <f t="shared" si="485"/>
        <v>#VALUE!</v>
      </c>
      <c r="AD1423" s="11" t="e">
        <f t="shared" si="486"/>
        <v>#VALUE!</v>
      </c>
      <c r="AE1423" s="11" t="e">
        <f t="shared" si="487"/>
        <v>#VALUE!</v>
      </c>
      <c r="AF1423" s="11" t="e">
        <f t="shared" si="488"/>
        <v>#VALUE!</v>
      </c>
      <c r="AG1423" s="11" t="e">
        <f t="shared" si="489"/>
        <v>#VALUE!</v>
      </c>
      <c r="AH1423" s="11" t="e">
        <f t="shared" si="490"/>
        <v>#VALUE!</v>
      </c>
    </row>
    <row r="1424" spans="1:34">
      <c r="A1424" s="3">
        <v>77768</v>
      </c>
      <c r="B1424" s="4" t="s">
        <v>103</v>
      </c>
      <c r="C1424" s="4" t="s">
        <v>103</v>
      </c>
      <c r="D1424" s="4" t="s">
        <v>103</v>
      </c>
      <c r="E1424" s="4" t="s">
        <v>103</v>
      </c>
      <c r="F1424" s="9" t="s">
        <v>103</v>
      </c>
      <c r="G1424" s="11" t="s">
        <v>103</v>
      </c>
      <c r="H1424" s="9" t="s">
        <v>103</v>
      </c>
      <c r="I1424" s="9" t="s">
        <v>103</v>
      </c>
      <c r="J1424" s="9" t="s">
        <v>103</v>
      </c>
      <c r="K1424" s="9" t="s">
        <v>103</v>
      </c>
      <c r="L1424" s="9" t="s">
        <v>103</v>
      </c>
      <c r="M1424" s="7" t="e">
        <f t="shared" si="491"/>
        <v>#VALUE!</v>
      </c>
      <c r="N1424" s="8" t="e">
        <f t="shared" si="492"/>
        <v>#VALUE!</v>
      </c>
      <c r="O1424" s="8" t="e">
        <f t="shared" si="493"/>
        <v>#VALUE!</v>
      </c>
      <c r="P1424" s="8" t="e">
        <f t="shared" si="494"/>
        <v>#VALUE!</v>
      </c>
      <c r="Q1424" s="8" t="e">
        <f t="shared" si="495"/>
        <v>#VALUE!</v>
      </c>
      <c r="R1424" s="8" t="e">
        <f t="shared" si="496"/>
        <v>#VALUE!</v>
      </c>
      <c r="S1424" s="8" t="e">
        <f t="shared" si="497"/>
        <v>#VALUE!</v>
      </c>
      <c r="T1424" s="8" t="e">
        <f t="shared" si="498"/>
        <v>#VALUE!</v>
      </c>
      <c r="U1424" s="8" t="e">
        <f t="shared" si="499"/>
        <v>#VALUE!</v>
      </c>
      <c r="V1424" s="8" t="e">
        <f t="shared" si="500"/>
        <v>#VALUE!</v>
      </c>
      <c r="W1424" s="8" t="e">
        <f t="shared" si="501"/>
        <v>#VALUE!</v>
      </c>
      <c r="X1424" s="11" t="e">
        <f t="shared" ref="X1424:X1487" si="502">(M1424/M1412)-1</f>
        <v>#VALUE!</v>
      </c>
      <c r="Y1424" s="11" t="e">
        <f t="shared" ref="Y1424:Y1487" si="503">(N1424/N1412)-1</f>
        <v>#VALUE!</v>
      </c>
      <c r="Z1424" s="11" t="e">
        <f t="shared" ref="Z1424:Z1487" si="504">(O1424/O1412)-1</f>
        <v>#VALUE!</v>
      </c>
      <c r="AA1424" s="11" t="e">
        <f t="shared" ref="AA1424:AA1487" si="505">(P1424/P1412)-1</f>
        <v>#VALUE!</v>
      </c>
      <c r="AB1424" s="11" t="e">
        <f t="shared" ref="AB1424:AB1487" si="506">(Q1424/Q1412)-1</f>
        <v>#VALUE!</v>
      </c>
      <c r="AC1424" s="11" t="e">
        <f t="shared" ref="AC1424:AC1487" si="507">(R1424/R1412)-1</f>
        <v>#VALUE!</v>
      </c>
      <c r="AD1424" s="11" t="e">
        <f t="shared" ref="AD1424:AD1487" si="508">(S1424/S1412)-1</f>
        <v>#VALUE!</v>
      </c>
      <c r="AE1424" s="11" t="e">
        <f t="shared" ref="AE1424:AE1487" si="509">(T1424/T1412)-1</f>
        <v>#VALUE!</v>
      </c>
      <c r="AF1424" s="11" t="e">
        <f t="shared" ref="AF1424:AF1487" si="510">(U1424/U1412)-1</f>
        <v>#VALUE!</v>
      </c>
      <c r="AG1424" s="11" t="e">
        <f t="shared" ref="AG1424:AG1487" si="511">(V1424/V1412)-1</f>
        <v>#VALUE!</v>
      </c>
      <c r="AH1424" s="11" t="e">
        <f t="shared" ref="AH1424:AH1487" si="512">(W1424/W1412)-1</f>
        <v>#VALUE!</v>
      </c>
    </row>
    <row r="1425" spans="1:34">
      <c r="A1425" s="3">
        <v>77799</v>
      </c>
      <c r="B1425" s="4" t="s">
        <v>103</v>
      </c>
      <c r="C1425" s="4" t="s">
        <v>103</v>
      </c>
      <c r="D1425" s="4" t="s">
        <v>103</v>
      </c>
      <c r="E1425" s="4" t="s">
        <v>103</v>
      </c>
      <c r="F1425" s="9" t="s">
        <v>103</v>
      </c>
      <c r="G1425" s="11" t="s">
        <v>103</v>
      </c>
      <c r="H1425" s="9" t="s">
        <v>103</v>
      </c>
      <c r="I1425" s="9" t="s">
        <v>103</v>
      </c>
      <c r="J1425" s="9" t="s">
        <v>103</v>
      </c>
      <c r="K1425" s="9" t="s">
        <v>103</v>
      </c>
      <c r="L1425" s="9" t="s">
        <v>103</v>
      </c>
      <c r="M1425" s="7" t="e">
        <f t="shared" si="491"/>
        <v>#VALUE!</v>
      </c>
      <c r="N1425" s="8" t="e">
        <f t="shared" si="492"/>
        <v>#VALUE!</v>
      </c>
      <c r="O1425" s="8" t="e">
        <f t="shared" si="493"/>
        <v>#VALUE!</v>
      </c>
      <c r="P1425" s="8" t="e">
        <f t="shared" si="494"/>
        <v>#VALUE!</v>
      </c>
      <c r="Q1425" s="8" t="e">
        <f t="shared" si="495"/>
        <v>#VALUE!</v>
      </c>
      <c r="R1425" s="8" t="e">
        <f t="shared" si="496"/>
        <v>#VALUE!</v>
      </c>
      <c r="S1425" s="8" t="e">
        <f t="shared" si="497"/>
        <v>#VALUE!</v>
      </c>
      <c r="T1425" s="8" t="e">
        <f t="shared" si="498"/>
        <v>#VALUE!</v>
      </c>
      <c r="U1425" s="8" t="e">
        <f t="shared" si="499"/>
        <v>#VALUE!</v>
      </c>
      <c r="V1425" s="8" t="e">
        <f t="shared" si="500"/>
        <v>#VALUE!</v>
      </c>
      <c r="W1425" s="8" t="e">
        <f t="shared" si="501"/>
        <v>#VALUE!</v>
      </c>
      <c r="X1425" s="11" t="e">
        <f t="shared" si="502"/>
        <v>#VALUE!</v>
      </c>
      <c r="Y1425" s="11" t="e">
        <f t="shared" si="503"/>
        <v>#VALUE!</v>
      </c>
      <c r="Z1425" s="11" t="e">
        <f t="shared" si="504"/>
        <v>#VALUE!</v>
      </c>
      <c r="AA1425" s="11" t="e">
        <f t="shared" si="505"/>
        <v>#VALUE!</v>
      </c>
      <c r="AB1425" s="11" t="e">
        <f t="shared" si="506"/>
        <v>#VALUE!</v>
      </c>
      <c r="AC1425" s="11" t="e">
        <f t="shared" si="507"/>
        <v>#VALUE!</v>
      </c>
      <c r="AD1425" s="11" t="e">
        <f t="shared" si="508"/>
        <v>#VALUE!</v>
      </c>
      <c r="AE1425" s="11" t="e">
        <f t="shared" si="509"/>
        <v>#VALUE!</v>
      </c>
      <c r="AF1425" s="11" t="e">
        <f t="shared" si="510"/>
        <v>#VALUE!</v>
      </c>
      <c r="AG1425" s="11" t="e">
        <f t="shared" si="511"/>
        <v>#VALUE!</v>
      </c>
      <c r="AH1425" s="11" t="e">
        <f t="shared" si="512"/>
        <v>#VALUE!</v>
      </c>
    </row>
    <row r="1426" spans="1:34">
      <c r="A1426" s="3">
        <v>77830</v>
      </c>
      <c r="B1426" s="4" t="s">
        <v>103</v>
      </c>
      <c r="C1426" s="4" t="s">
        <v>103</v>
      </c>
      <c r="D1426" s="4" t="s">
        <v>103</v>
      </c>
      <c r="E1426" s="4" t="s">
        <v>103</v>
      </c>
      <c r="F1426" s="9" t="s">
        <v>103</v>
      </c>
      <c r="G1426" s="11" t="s">
        <v>103</v>
      </c>
      <c r="H1426" s="9" t="s">
        <v>103</v>
      </c>
      <c r="I1426" s="9" t="s">
        <v>103</v>
      </c>
      <c r="J1426" s="9" t="s">
        <v>103</v>
      </c>
      <c r="K1426" s="9" t="s">
        <v>103</v>
      </c>
      <c r="L1426" s="9" t="s">
        <v>103</v>
      </c>
      <c r="M1426" s="7" t="e">
        <f t="shared" si="491"/>
        <v>#VALUE!</v>
      </c>
      <c r="N1426" s="8" t="e">
        <f t="shared" si="492"/>
        <v>#VALUE!</v>
      </c>
      <c r="O1426" s="8" t="e">
        <f t="shared" si="493"/>
        <v>#VALUE!</v>
      </c>
      <c r="P1426" s="8" t="e">
        <f t="shared" si="494"/>
        <v>#VALUE!</v>
      </c>
      <c r="Q1426" s="8" t="e">
        <f t="shared" si="495"/>
        <v>#VALUE!</v>
      </c>
      <c r="R1426" s="8" t="e">
        <f t="shared" si="496"/>
        <v>#VALUE!</v>
      </c>
      <c r="S1426" s="8" t="e">
        <f t="shared" si="497"/>
        <v>#VALUE!</v>
      </c>
      <c r="T1426" s="8" t="e">
        <f t="shared" si="498"/>
        <v>#VALUE!</v>
      </c>
      <c r="U1426" s="8" t="e">
        <f t="shared" si="499"/>
        <v>#VALUE!</v>
      </c>
      <c r="V1426" s="8" t="e">
        <f t="shared" si="500"/>
        <v>#VALUE!</v>
      </c>
      <c r="W1426" s="8" t="e">
        <f t="shared" si="501"/>
        <v>#VALUE!</v>
      </c>
      <c r="X1426" s="11" t="e">
        <f t="shared" si="502"/>
        <v>#VALUE!</v>
      </c>
      <c r="Y1426" s="11" t="e">
        <f t="shared" si="503"/>
        <v>#VALUE!</v>
      </c>
      <c r="Z1426" s="11" t="e">
        <f t="shared" si="504"/>
        <v>#VALUE!</v>
      </c>
      <c r="AA1426" s="11" t="e">
        <f t="shared" si="505"/>
        <v>#VALUE!</v>
      </c>
      <c r="AB1426" s="11" t="e">
        <f t="shared" si="506"/>
        <v>#VALUE!</v>
      </c>
      <c r="AC1426" s="11" t="e">
        <f t="shared" si="507"/>
        <v>#VALUE!</v>
      </c>
      <c r="AD1426" s="11" t="e">
        <f t="shared" si="508"/>
        <v>#VALUE!</v>
      </c>
      <c r="AE1426" s="11" t="e">
        <f t="shared" si="509"/>
        <v>#VALUE!</v>
      </c>
      <c r="AF1426" s="11" t="e">
        <f t="shared" si="510"/>
        <v>#VALUE!</v>
      </c>
      <c r="AG1426" s="11" t="e">
        <f t="shared" si="511"/>
        <v>#VALUE!</v>
      </c>
      <c r="AH1426" s="11" t="e">
        <f t="shared" si="512"/>
        <v>#VALUE!</v>
      </c>
    </row>
    <row r="1427" spans="1:34">
      <c r="A1427" s="3">
        <v>77858</v>
      </c>
      <c r="B1427" s="4" t="s">
        <v>103</v>
      </c>
      <c r="C1427" s="4" t="s">
        <v>103</v>
      </c>
      <c r="D1427" s="4" t="s">
        <v>103</v>
      </c>
      <c r="E1427" s="4" t="s">
        <v>103</v>
      </c>
      <c r="F1427" s="9" t="s">
        <v>103</v>
      </c>
      <c r="G1427" s="11" t="s">
        <v>103</v>
      </c>
      <c r="H1427" s="9" t="s">
        <v>103</v>
      </c>
      <c r="I1427" s="9" t="s">
        <v>103</v>
      </c>
      <c r="J1427" s="9" t="s">
        <v>103</v>
      </c>
      <c r="K1427" s="9" t="s">
        <v>103</v>
      </c>
      <c r="L1427" s="9" t="s">
        <v>103</v>
      </c>
      <c r="M1427" s="7" t="e">
        <f t="shared" si="491"/>
        <v>#VALUE!</v>
      </c>
      <c r="N1427" s="8" t="e">
        <f t="shared" si="492"/>
        <v>#VALUE!</v>
      </c>
      <c r="O1427" s="8" t="e">
        <f t="shared" si="493"/>
        <v>#VALUE!</v>
      </c>
      <c r="P1427" s="8" t="e">
        <f t="shared" si="494"/>
        <v>#VALUE!</v>
      </c>
      <c r="Q1427" s="8" t="e">
        <f t="shared" si="495"/>
        <v>#VALUE!</v>
      </c>
      <c r="R1427" s="8" t="e">
        <f t="shared" si="496"/>
        <v>#VALUE!</v>
      </c>
      <c r="S1427" s="8" t="e">
        <f t="shared" si="497"/>
        <v>#VALUE!</v>
      </c>
      <c r="T1427" s="8" t="e">
        <f t="shared" si="498"/>
        <v>#VALUE!</v>
      </c>
      <c r="U1427" s="8" t="e">
        <f t="shared" si="499"/>
        <v>#VALUE!</v>
      </c>
      <c r="V1427" s="8" t="e">
        <f t="shared" si="500"/>
        <v>#VALUE!</v>
      </c>
      <c r="W1427" s="8" t="e">
        <f t="shared" si="501"/>
        <v>#VALUE!</v>
      </c>
      <c r="X1427" s="11" t="e">
        <f t="shared" si="502"/>
        <v>#VALUE!</v>
      </c>
      <c r="Y1427" s="11" t="e">
        <f t="shared" si="503"/>
        <v>#VALUE!</v>
      </c>
      <c r="Z1427" s="11" t="e">
        <f t="shared" si="504"/>
        <v>#VALUE!</v>
      </c>
      <c r="AA1427" s="11" t="e">
        <f t="shared" si="505"/>
        <v>#VALUE!</v>
      </c>
      <c r="AB1427" s="11" t="e">
        <f t="shared" si="506"/>
        <v>#VALUE!</v>
      </c>
      <c r="AC1427" s="11" t="e">
        <f t="shared" si="507"/>
        <v>#VALUE!</v>
      </c>
      <c r="AD1427" s="11" t="e">
        <f t="shared" si="508"/>
        <v>#VALUE!</v>
      </c>
      <c r="AE1427" s="11" t="e">
        <f t="shared" si="509"/>
        <v>#VALUE!</v>
      </c>
      <c r="AF1427" s="11" t="e">
        <f t="shared" si="510"/>
        <v>#VALUE!</v>
      </c>
      <c r="AG1427" s="11" t="e">
        <f t="shared" si="511"/>
        <v>#VALUE!</v>
      </c>
      <c r="AH1427" s="11" t="e">
        <f t="shared" si="512"/>
        <v>#VALUE!</v>
      </c>
    </row>
    <row r="1428" spans="1:34">
      <c r="A1428" s="3">
        <v>77889</v>
      </c>
      <c r="B1428" s="4" t="s">
        <v>103</v>
      </c>
      <c r="C1428" s="4" t="s">
        <v>103</v>
      </c>
      <c r="D1428" s="4" t="s">
        <v>103</v>
      </c>
      <c r="E1428" s="4" t="s">
        <v>103</v>
      </c>
      <c r="F1428" s="9" t="s">
        <v>103</v>
      </c>
      <c r="G1428" s="11" t="s">
        <v>103</v>
      </c>
      <c r="H1428" s="9" t="s">
        <v>103</v>
      </c>
      <c r="I1428" s="9" t="s">
        <v>103</v>
      </c>
      <c r="J1428" s="9" t="s">
        <v>103</v>
      </c>
      <c r="K1428" s="9" t="s">
        <v>103</v>
      </c>
      <c r="L1428" s="9" t="s">
        <v>103</v>
      </c>
      <c r="M1428" s="7" t="e">
        <f t="shared" si="491"/>
        <v>#VALUE!</v>
      </c>
      <c r="N1428" s="8" t="e">
        <f t="shared" si="492"/>
        <v>#VALUE!</v>
      </c>
      <c r="O1428" s="8" t="e">
        <f t="shared" si="493"/>
        <v>#VALUE!</v>
      </c>
      <c r="P1428" s="8" t="e">
        <f t="shared" si="494"/>
        <v>#VALUE!</v>
      </c>
      <c r="Q1428" s="8" t="e">
        <f t="shared" si="495"/>
        <v>#VALUE!</v>
      </c>
      <c r="R1428" s="8" t="e">
        <f t="shared" si="496"/>
        <v>#VALUE!</v>
      </c>
      <c r="S1428" s="8" t="e">
        <f t="shared" si="497"/>
        <v>#VALUE!</v>
      </c>
      <c r="T1428" s="8" t="e">
        <f t="shared" si="498"/>
        <v>#VALUE!</v>
      </c>
      <c r="U1428" s="8" t="e">
        <f t="shared" si="499"/>
        <v>#VALUE!</v>
      </c>
      <c r="V1428" s="8" t="e">
        <f t="shared" si="500"/>
        <v>#VALUE!</v>
      </c>
      <c r="W1428" s="8" t="e">
        <f t="shared" si="501"/>
        <v>#VALUE!</v>
      </c>
      <c r="X1428" s="11" t="e">
        <f t="shared" si="502"/>
        <v>#VALUE!</v>
      </c>
      <c r="Y1428" s="11" t="e">
        <f t="shared" si="503"/>
        <v>#VALUE!</v>
      </c>
      <c r="Z1428" s="11" t="e">
        <f t="shared" si="504"/>
        <v>#VALUE!</v>
      </c>
      <c r="AA1428" s="11" t="e">
        <f t="shared" si="505"/>
        <v>#VALUE!</v>
      </c>
      <c r="AB1428" s="11" t="e">
        <f t="shared" si="506"/>
        <v>#VALUE!</v>
      </c>
      <c r="AC1428" s="11" t="e">
        <f t="shared" si="507"/>
        <v>#VALUE!</v>
      </c>
      <c r="AD1428" s="11" t="e">
        <f t="shared" si="508"/>
        <v>#VALUE!</v>
      </c>
      <c r="AE1428" s="11" t="e">
        <f t="shared" si="509"/>
        <v>#VALUE!</v>
      </c>
      <c r="AF1428" s="11" t="e">
        <f t="shared" si="510"/>
        <v>#VALUE!</v>
      </c>
      <c r="AG1428" s="11" t="e">
        <f t="shared" si="511"/>
        <v>#VALUE!</v>
      </c>
      <c r="AH1428" s="11" t="e">
        <f t="shared" si="512"/>
        <v>#VALUE!</v>
      </c>
    </row>
    <row r="1429" spans="1:34">
      <c r="A1429" s="3">
        <v>77919</v>
      </c>
      <c r="B1429" s="4" t="s">
        <v>103</v>
      </c>
      <c r="C1429" s="4" t="s">
        <v>103</v>
      </c>
      <c r="D1429" s="4" t="s">
        <v>103</v>
      </c>
      <c r="E1429" s="4" t="s">
        <v>103</v>
      </c>
      <c r="F1429" s="9" t="s">
        <v>103</v>
      </c>
      <c r="G1429" s="11" t="s">
        <v>103</v>
      </c>
      <c r="H1429" s="9" t="s">
        <v>103</v>
      </c>
      <c r="I1429" s="9" t="s">
        <v>103</v>
      </c>
      <c r="J1429" s="9" t="s">
        <v>103</v>
      </c>
      <c r="K1429" s="9" t="s">
        <v>103</v>
      </c>
      <c r="L1429" s="9" t="s">
        <v>103</v>
      </c>
      <c r="M1429" s="7" t="e">
        <f t="shared" si="491"/>
        <v>#VALUE!</v>
      </c>
      <c r="N1429" s="8" t="e">
        <f t="shared" si="492"/>
        <v>#VALUE!</v>
      </c>
      <c r="O1429" s="8" t="e">
        <f t="shared" si="493"/>
        <v>#VALUE!</v>
      </c>
      <c r="P1429" s="8" t="e">
        <f t="shared" si="494"/>
        <v>#VALUE!</v>
      </c>
      <c r="Q1429" s="8" t="e">
        <f t="shared" si="495"/>
        <v>#VALUE!</v>
      </c>
      <c r="R1429" s="8" t="e">
        <f t="shared" si="496"/>
        <v>#VALUE!</v>
      </c>
      <c r="S1429" s="8" t="e">
        <f t="shared" si="497"/>
        <v>#VALUE!</v>
      </c>
      <c r="T1429" s="8" t="e">
        <f t="shared" si="498"/>
        <v>#VALUE!</v>
      </c>
      <c r="U1429" s="8" t="e">
        <f t="shared" si="499"/>
        <v>#VALUE!</v>
      </c>
      <c r="V1429" s="8" t="e">
        <f t="shared" si="500"/>
        <v>#VALUE!</v>
      </c>
      <c r="W1429" s="8" t="e">
        <f t="shared" si="501"/>
        <v>#VALUE!</v>
      </c>
      <c r="X1429" s="11" t="e">
        <f t="shared" si="502"/>
        <v>#VALUE!</v>
      </c>
      <c r="Y1429" s="11" t="e">
        <f t="shared" si="503"/>
        <v>#VALUE!</v>
      </c>
      <c r="Z1429" s="11" t="e">
        <f t="shared" si="504"/>
        <v>#VALUE!</v>
      </c>
      <c r="AA1429" s="11" t="e">
        <f t="shared" si="505"/>
        <v>#VALUE!</v>
      </c>
      <c r="AB1429" s="11" t="e">
        <f t="shared" si="506"/>
        <v>#VALUE!</v>
      </c>
      <c r="AC1429" s="11" t="e">
        <f t="shared" si="507"/>
        <v>#VALUE!</v>
      </c>
      <c r="AD1429" s="11" t="e">
        <f t="shared" si="508"/>
        <v>#VALUE!</v>
      </c>
      <c r="AE1429" s="11" t="e">
        <f t="shared" si="509"/>
        <v>#VALUE!</v>
      </c>
      <c r="AF1429" s="11" t="e">
        <f t="shared" si="510"/>
        <v>#VALUE!</v>
      </c>
      <c r="AG1429" s="11" t="e">
        <f t="shared" si="511"/>
        <v>#VALUE!</v>
      </c>
      <c r="AH1429" s="11" t="e">
        <f t="shared" si="512"/>
        <v>#VALUE!</v>
      </c>
    </row>
    <row r="1430" spans="1:34">
      <c r="A1430" s="3">
        <v>77950</v>
      </c>
      <c r="B1430" s="4" t="s">
        <v>103</v>
      </c>
      <c r="C1430" s="4" t="s">
        <v>103</v>
      </c>
      <c r="D1430" s="4" t="s">
        <v>103</v>
      </c>
      <c r="E1430" s="4" t="s">
        <v>103</v>
      </c>
      <c r="F1430" s="9" t="s">
        <v>103</v>
      </c>
      <c r="G1430" s="11" t="s">
        <v>103</v>
      </c>
      <c r="H1430" s="9" t="s">
        <v>103</v>
      </c>
      <c r="I1430" s="9" t="s">
        <v>103</v>
      </c>
      <c r="J1430" s="9" t="s">
        <v>103</v>
      </c>
      <c r="K1430" s="9" t="s">
        <v>103</v>
      </c>
      <c r="L1430" s="9" t="s">
        <v>103</v>
      </c>
      <c r="M1430" s="7" t="e">
        <f t="shared" si="491"/>
        <v>#VALUE!</v>
      </c>
      <c r="N1430" s="8" t="e">
        <f t="shared" si="492"/>
        <v>#VALUE!</v>
      </c>
      <c r="O1430" s="8" t="e">
        <f t="shared" si="493"/>
        <v>#VALUE!</v>
      </c>
      <c r="P1430" s="8" t="e">
        <f t="shared" si="494"/>
        <v>#VALUE!</v>
      </c>
      <c r="Q1430" s="8" t="e">
        <f t="shared" si="495"/>
        <v>#VALUE!</v>
      </c>
      <c r="R1430" s="8" t="e">
        <f t="shared" si="496"/>
        <v>#VALUE!</v>
      </c>
      <c r="S1430" s="8" t="e">
        <f t="shared" si="497"/>
        <v>#VALUE!</v>
      </c>
      <c r="T1430" s="8" t="e">
        <f t="shared" si="498"/>
        <v>#VALUE!</v>
      </c>
      <c r="U1430" s="8" t="e">
        <f t="shared" si="499"/>
        <v>#VALUE!</v>
      </c>
      <c r="V1430" s="8" t="e">
        <f t="shared" si="500"/>
        <v>#VALUE!</v>
      </c>
      <c r="W1430" s="8" t="e">
        <f t="shared" si="501"/>
        <v>#VALUE!</v>
      </c>
      <c r="X1430" s="11" t="e">
        <f t="shared" si="502"/>
        <v>#VALUE!</v>
      </c>
      <c r="Y1430" s="11" t="e">
        <f t="shared" si="503"/>
        <v>#VALUE!</v>
      </c>
      <c r="Z1430" s="11" t="e">
        <f t="shared" si="504"/>
        <v>#VALUE!</v>
      </c>
      <c r="AA1430" s="11" t="e">
        <f t="shared" si="505"/>
        <v>#VALUE!</v>
      </c>
      <c r="AB1430" s="11" t="e">
        <f t="shared" si="506"/>
        <v>#VALUE!</v>
      </c>
      <c r="AC1430" s="11" t="e">
        <f t="shared" si="507"/>
        <v>#VALUE!</v>
      </c>
      <c r="AD1430" s="11" t="e">
        <f t="shared" si="508"/>
        <v>#VALUE!</v>
      </c>
      <c r="AE1430" s="11" t="e">
        <f t="shared" si="509"/>
        <v>#VALUE!</v>
      </c>
      <c r="AF1430" s="11" t="e">
        <f t="shared" si="510"/>
        <v>#VALUE!</v>
      </c>
      <c r="AG1430" s="11" t="e">
        <f t="shared" si="511"/>
        <v>#VALUE!</v>
      </c>
      <c r="AH1430" s="11" t="e">
        <f t="shared" si="512"/>
        <v>#VALUE!</v>
      </c>
    </row>
    <row r="1431" spans="1:34">
      <c r="A1431" s="3">
        <v>77980</v>
      </c>
      <c r="B1431" s="4" t="s">
        <v>103</v>
      </c>
      <c r="C1431" s="4" t="s">
        <v>103</v>
      </c>
      <c r="D1431" s="4" t="s">
        <v>103</v>
      </c>
      <c r="E1431" s="4" t="s">
        <v>103</v>
      </c>
      <c r="F1431" s="9" t="s">
        <v>103</v>
      </c>
      <c r="G1431" s="11" t="s">
        <v>103</v>
      </c>
      <c r="H1431" s="9" t="s">
        <v>103</v>
      </c>
      <c r="I1431" s="9" t="s">
        <v>103</v>
      </c>
      <c r="J1431" s="9" t="s">
        <v>103</v>
      </c>
      <c r="K1431" s="9" t="s">
        <v>103</v>
      </c>
      <c r="L1431" s="9" t="s">
        <v>103</v>
      </c>
      <c r="M1431" s="7" t="e">
        <f t="shared" si="491"/>
        <v>#VALUE!</v>
      </c>
      <c r="N1431" s="8" t="e">
        <f t="shared" si="492"/>
        <v>#VALUE!</v>
      </c>
      <c r="O1431" s="8" t="e">
        <f t="shared" si="493"/>
        <v>#VALUE!</v>
      </c>
      <c r="P1431" s="8" t="e">
        <f t="shared" si="494"/>
        <v>#VALUE!</v>
      </c>
      <c r="Q1431" s="8" t="e">
        <f t="shared" si="495"/>
        <v>#VALUE!</v>
      </c>
      <c r="R1431" s="8" t="e">
        <f t="shared" si="496"/>
        <v>#VALUE!</v>
      </c>
      <c r="S1431" s="8" t="e">
        <f t="shared" si="497"/>
        <v>#VALUE!</v>
      </c>
      <c r="T1431" s="8" t="e">
        <f t="shared" si="498"/>
        <v>#VALUE!</v>
      </c>
      <c r="U1431" s="8" t="e">
        <f t="shared" si="499"/>
        <v>#VALUE!</v>
      </c>
      <c r="V1431" s="8" t="e">
        <f t="shared" si="500"/>
        <v>#VALUE!</v>
      </c>
      <c r="W1431" s="8" t="e">
        <f t="shared" si="501"/>
        <v>#VALUE!</v>
      </c>
      <c r="X1431" s="11" t="e">
        <f t="shared" si="502"/>
        <v>#VALUE!</v>
      </c>
      <c r="Y1431" s="11" t="e">
        <f t="shared" si="503"/>
        <v>#VALUE!</v>
      </c>
      <c r="Z1431" s="11" t="e">
        <f t="shared" si="504"/>
        <v>#VALUE!</v>
      </c>
      <c r="AA1431" s="11" t="e">
        <f t="shared" si="505"/>
        <v>#VALUE!</v>
      </c>
      <c r="AB1431" s="11" t="e">
        <f t="shared" si="506"/>
        <v>#VALUE!</v>
      </c>
      <c r="AC1431" s="11" t="e">
        <f t="shared" si="507"/>
        <v>#VALUE!</v>
      </c>
      <c r="AD1431" s="11" t="e">
        <f t="shared" si="508"/>
        <v>#VALUE!</v>
      </c>
      <c r="AE1431" s="11" t="e">
        <f t="shared" si="509"/>
        <v>#VALUE!</v>
      </c>
      <c r="AF1431" s="11" t="e">
        <f t="shared" si="510"/>
        <v>#VALUE!</v>
      </c>
      <c r="AG1431" s="11" t="e">
        <f t="shared" si="511"/>
        <v>#VALUE!</v>
      </c>
      <c r="AH1431" s="11" t="e">
        <f t="shared" si="512"/>
        <v>#VALUE!</v>
      </c>
    </row>
    <row r="1432" spans="1:34">
      <c r="A1432" s="3">
        <v>78011</v>
      </c>
      <c r="B1432" s="4" t="s">
        <v>103</v>
      </c>
      <c r="C1432" s="4" t="s">
        <v>103</v>
      </c>
      <c r="D1432" s="4" t="s">
        <v>103</v>
      </c>
      <c r="E1432" s="4" t="s">
        <v>103</v>
      </c>
      <c r="F1432" s="9" t="s">
        <v>103</v>
      </c>
      <c r="G1432" s="11" t="s">
        <v>103</v>
      </c>
      <c r="H1432" s="9" t="s">
        <v>103</v>
      </c>
      <c r="I1432" s="9" t="s">
        <v>103</v>
      </c>
      <c r="J1432" s="9" t="s">
        <v>103</v>
      </c>
      <c r="K1432" s="9" t="s">
        <v>103</v>
      </c>
      <c r="L1432" s="9" t="s">
        <v>103</v>
      </c>
      <c r="M1432" s="7" t="e">
        <f t="shared" si="491"/>
        <v>#VALUE!</v>
      </c>
      <c r="N1432" s="8" t="e">
        <f t="shared" si="492"/>
        <v>#VALUE!</v>
      </c>
      <c r="O1432" s="8" t="e">
        <f t="shared" si="493"/>
        <v>#VALUE!</v>
      </c>
      <c r="P1432" s="8" t="e">
        <f t="shared" si="494"/>
        <v>#VALUE!</v>
      </c>
      <c r="Q1432" s="8" t="e">
        <f t="shared" si="495"/>
        <v>#VALUE!</v>
      </c>
      <c r="R1432" s="8" t="e">
        <f t="shared" si="496"/>
        <v>#VALUE!</v>
      </c>
      <c r="S1432" s="8" t="e">
        <f t="shared" si="497"/>
        <v>#VALUE!</v>
      </c>
      <c r="T1432" s="8" t="e">
        <f t="shared" si="498"/>
        <v>#VALUE!</v>
      </c>
      <c r="U1432" s="8" t="e">
        <f t="shared" si="499"/>
        <v>#VALUE!</v>
      </c>
      <c r="V1432" s="8" t="e">
        <f t="shared" si="500"/>
        <v>#VALUE!</v>
      </c>
      <c r="W1432" s="8" t="e">
        <f t="shared" si="501"/>
        <v>#VALUE!</v>
      </c>
      <c r="X1432" s="11" t="e">
        <f t="shared" si="502"/>
        <v>#VALUE!</v>
      </c>
      <c r="Y1432" s="11" t="e">
        <f t="shared" si="503"/>
        <v>#VALUE!</v>
      </c>
      <c r="Z1432" s="11" t="e">
        <f t="shared" si="504"/>
        <v>#VALUE!</v>
      </c>
      <c r="AA1432" s="11" t="e">
        <f t="shared" si="505"/>
        <v>#VALUE!</v>
      </c>
      <c r="AB1432" s="11" t="e">
        <f t="shared" si="506"/>
        <v>#VALUE!</v>
      </c>
      <c r="AC1432" s="11" t="e">
        <f t="shared" si="507"/>
        <v>#VALUE!</v>
      </c>
      <c r="AD1432" s="11" t="e">
        <f t="shared" si="508"/>
        <v>#VALUE!</v>
      </c>
      <c r="AE1432" s="11" t="e">
        <f t="shared" si="509"/>
        <v>#VALUE!</v>
      </c>
      <c r="AF1432" s="11" t="e">
        <f t="shared" si="510"/>
        <v>#VALUE!</v>
      </c>
      <c r="AG1432" s="11" t="e">
        <f t="shared" si="511"/>
        <v>#VALUE!</v>
      </c>
      <c r="AH1432" s="11" t="e">
        <f t="shared" si="512"/>
        <v>#VALUE!</v>
      </c>
    </row>
    <row r="1433" spans="1:34">
      <c r="A1433" s="3">
        <v>78042</v>
      </c>
      <c r="B1433" s="4" t="s">
        <v>103</v>
      </c>
      <c r="C1433" s="4" t="s">
        <v>103</v>
      </c>
      <c r="D1433" s="4" t="s">
        <v>103</v>
      </c>
      <c r="E1433" s="4" t="s">
        <v>103</v>
      </c>
      <c r="F1433" s="9" t="s">
        <v>103</v>
      </c>
      <c r="G1433" s="11" t="s">
        <v>103</v>
      </c>
      <c r="H1433" s="9" t="s">
        <v>103</v>
      </c>
      <c r="I1433" s="9" t="s">
        <v>103</v>
      </c>
      <c r="J1433" s="9" t="s">
        <v>103</v>
      </c>
      <c r="K1433" s="9" t="s">
        <v>103</v>
      </c>
      <c r="L1433" s="9" t="s">
        <v>103</v>
      </c>
      <c r="M1433" s="7" t="e">
        <f t="shared" si="491"/>
        <v>#VALUE!</v>
      </c>
      <c r="N1433" s="8" t="e">
        <f t="shared" si="492"/>
        <v>#VALUE!</v>
      </c>
      <c r="O1433" s="8" t="e">
        <f t="shared" si="493"/>
        <v>#VALUE!</v>
      </c>
      <c r="P1433" s="8" t="e">
        <f t="shared" si="494"/>
        <v>#VALUE!</v>
      </c>
      <c r="Q1433" s="8" t="e">
        <f t="shared" si="495"/>
        <v>#VALUE!</v>
      </c>
      <c r="R1433" s="8" t="e">
        <f t="shared" si="496"/>
        <v>#VALUE!</v>
      </c>
      <c r="S1433" s="8" t="e">
        <f t="shared" si="497"/>
        <v>#VALUE!</v>
      </c>
      <c r="T1433" s="8" t="e">
        <f t="shared" si="498"/>
        <v>#VALUE!</v>
      </c>
      <c r="U1433" s="8" t="e">
        <f t="shared" si="499"/>
        <v>#VALUE!</v>
      </c>
      <c r="V1433" s="8" t="e">
        <f t="shared" si="500"/>
        <v>#VALUE!</v>
      </c>
      <c r="W1433" s="8" t="e">
        <f t="shared" si="501"/>
        <v>#VALUE!</v>
      </c>
      <c r="X1433" s="11" t="e">
        <f t="shared" si="502"/>
        <v>#VALUE!</v>
      </c>
      <c r="Y1433" s="11" t="e">
        <f t="shared" si="503"/>
        <v>#VALUE!</v>
      </c>
      <c r="Z1433" s="11" t="e">
        <f t="shared" si="504"/>
        <v>#VALUE!</v>
      </c>
      <c r="AA1433" s="11" t="e">
        <f t="shared" si="505"/>
        <v>#VALUE!</v>
      </c>
      <c r="AB1433" s="11" t="e">
        <f t="shared" si="506"/>
        <v>#VALUE!</v>
      </c>
      <c r="AC1433" s="11" t="e">
        <f t="shared" si="507"/>
        <v>#VALUE!</v>
      </c>
      <c r="AD1433" s="11" t="e">
        <f t="shared" si="508"/>
        <v>#VALUE!</v>
      </c>
      <c r="AE1433" s="11" t="e">
        <f t="shared" si="509"/>
        <v>#VALUE!</v>
      </c>
      <c r="AF1433" s="11" t="e">
        <f t="shared" si="510"/>
        <v>#VALUE!</v>
      </c>
      <c r="AG1433" s="11" t="e">
        <f t="shared" si="511"/>
        <v>#VALUE!</v>
      </c>
      <c r="AH1433" s="11" t="e">
        <f t="shared" si="512"/>
        <v>#VALUE!</v>
      </c>
    </row>
    <row r="1434" spans="1:34">
      <c r="A1434" s="3">
        <v>78072</v>
      </c>
      <c r="B1434" s="4" t="s">
        <v>103</v>
      </c>
      <c r="C1434" s="4" t="s">
        <v>103</v>
      </c>
      <c r="D1434" s="4" t="s">
        <v>103</v>
      </c>
      <c r="E1434" s="4" t="s">
        <v>103</v>
      </c>
      <c r="F1434" s="9" t="s">
        <v>103</v>
      </c>
      <c r="G1434" s="11" t="s">
        <v>103</v>
      </c>
      <c r="H1434" s="9" t="s">
        <v>103</v>
      </c>
      <c r="I1434" s="9" t="s">
        <v>103</v>
      </c>
      <c r="J1434" s="9" t="s">
        <v>103</v>
      </c>
      <c r="K1434" s="9" t="s">
        <v>103</v>
      </c>
      <c r="L1434" s="9" t="s">
        <v>103</v>
      </c>
      <c r="M1434" s="7" t="e">
        <f t="shared" si="491"/>
        <v>#VALUE!</v>
      </c>
      <c r="N1434" s="8" t="e">
        <f t="shared" si="492"/>
        <v>#VALUE!</v>
      </c>
      <c r="O1434" s="8" t="e">
        <f t="shared" si="493"/>
        <v>#VALUE!</v>
      </c>
      <c r="P1434" s="8" t="e">
        <f t="shared" si="494"/>
        <v>#VALUE!</v>
      </c>
      <c r="Q1434" s="8" t="e">
        <f t="shared" si="495"/>
        <v>#VALUE!</v>
      </c>
      <c r="R1434" s="8" t="e">
        <f t="shared" si="496"/>
        <v>#VALUE!</v>
      </c>
      <c r="S1434" s="8" t="e">
        <f t="shared" si="497"/>
        <v>#VALUE!</v>
      </c>
      <c r="T1434" s="8" t="e">
        <f t="shared" si="498"/>
        <v>#VALUE!</v>
      </c>
      <c r="U1434" s="8" t="e">
        <f t="shared" si="499"/>
        <v>#VALUE!</v>
      </c>
      <c r="V1434" s="8" t="e">
        <f t="shared" si="500"/>
        <v>#VALUE!</v>
      </c>
      <c r="W1434" s="8" t="e">
        <f t="shared" si="501"/>
        <v>#VALUE!</v>
      </c>
      <c r="X1434" s="11" t="e">
        <f t="shared" si="502"/>
        <v>#VALUE!</v>
      </c>
      <c r="Y1434" s="11" t="e">
        <f t="shared" si="503"/>
        <v>#VALUE!</v>
      </c>
      <c r="Z1434" s="11" t="e">
        <f t="shared" si="504"/>
        <v>#VALUE!</v>
      </c>
      <c r="AA1434" s="11" t="e">
        <f t="shared" si="505"/>
        <v>#VALUE!</v>
      </c>
      <c r="AB1434" s="11" t="e">
        <f t="shared" si="506"/>
        <v>#VALUE!</v>
      </c>
      <c r="AC1434" s="11" t="e">
        <f t="shared" si="507"/>
        <v>#VALUE!</v>
      </c>
      <c r="AD1434" s="11" t="e">
        <f t="shared" si="508"/>
        <v>#VALUE!</v>
      </c>
      <c r="AE1434" s="11" t="e">
        <f t="shared" si="509"/>
        <v>#VALUE!</v>
      </c>
      <c r="AF1434" s="11" t="e">
        <f t="shared" si="510"/>
        <v>#VALUE!</v>
      </c>
      <c r="AG1434" s="11" t="e">
        <f t="shared" si="511"/>
        <v>#VALUE!</v>
      </c>
      <c r="AH1434" s="11" t="e">
        <f t="shared" si="512"/>
        <v>#VALUE!</v>
      </c>
    </row>
    <row r="1435" spans="1:34">
      <c r="A1435" s="3">
        <v>78103</v>
      </c>
      <c r="B1435" s="4" t="s">
        <v>103</v>
      </c>
      <c r="C1435" s="4" t="s">
        <v>103</v>
      </c>
      <c r="D1435" s="4" t="s">
        <v>103</v>
      </c>
      <c r="E1435" s="4" t="s">
        <v>103</v>
      </c>
      <c r="F1435" s="9" t="s">
        <v>103</v>
      </c>
      <c r="G1435" s="11" t="s">
        <v>103</v>
      </c>
      <c r="H1435" s="9" t="s">
        <v>103</v>
      </c>
      <c r="I1435" s="9" t="s">
        <v>103</v>
      </c>
      <c r="J1435" s="9" t="s">
        <v>103</v>
      </c>
      <c r="K1435" s="9" t="s">
        <v>103</v>
      </c>
      <c r="L1435" s="9" t="s">
        <v>103</v>
      </c>
      <c r="M1435" s="7" t="e">
        <f t="shared" si="491"/>
        <v>#VALUE!</v>
      </c>
      <c r="N1435" s="8" t="e">
        <f t="shared" si="492"/>
        <v>#VALUE!</v>
      </c>
      <c r="O1435" s="8" t="e">
        <f t="shared" si="493"/>
        <v>#VALUE!</v>
      </c>
      <c r="P1435" s="8" t="e">
        <f t="shared" si="494"/>
        <v>#VALUE!</v>
      </c>
      <c r="Q1435" s="8" t="e">
        <f t="shared" si="495"/>
        <v>#VALUE!</v>
      </c>
      <c r="R1435" s="8" t="e">
        <f t="shared" si="496"/>
        <v>#VALUE!</v>
      </c>
      <c r="S1435" s="8" t="e">
        <f t="shared" si="497"/>
        <v>#VALUE!</v>
      </c>
      <c r="T1435" s="8" t="e">
        <f t="shared" si="498"/>
        <v>#VALUE!</v>
      </c>
      <c r="U1435" s="8" t="e">
        <f t="shared" si="499"/>
        <v>#VALUE!</v>
      </c>
      <c r="V1435" s="8" t="e">
        <f t="shared" si="500"/>
        <v>#VALUE!</v>
      </c>
      <c r="W1435" s="8" t="e">
        <f t="shared" si="501"/>
        <v>#VALUE!</v>
      </c>
      <c r="X1435" s="11" t="e">
        <f t="shared" si="502"/>
        <v>#VALUE!</v>
      </c>
      <c r="Y1435" s="11" t="e">
        <f t="shared" si="503"/>
        <v>#VALUE!</v>
      </c>
      <c r="Z1435" s="11" t="e">
        <f t="shared" si="504"/>
        <v>#VALUE!</v>
      </c>
      <c r="AA1435" s="11" t="e">
        <f t="shared" si="505"/>
        <v>#VALUE!</v>
      </c>
      <c r="AB1435" s="11" t="e">
        <f t="shared" si="506"/>
        <v>#VALUE!</v>
      </c>
      <c r="AC1435" s="11" t="e">
        <f t="shared" si="507"/>
        <v>#VALUE!</v>
      </c>
      <c r="AD1435" s="11" t="e">
        <f t="shared" si="508"/>
        <v>#VALUE!</v>
      </c>
      <c r="AE1435" s="11" t="e">
        <f t="shared" si="509"/>
        <v>#VALUE!</v>
      </c>
      <c r="AF1435" s="11" t="e">
        <f t="shared" si="510"/>
        <v>#VALUE!</v>
      </c>
      <c r="AG1435" s="11" t="e">
        <f t="shared" si="511"/>
        <v>#VALUE!</v>
      </c>
      <c r="AH1435" s="11" t="e">
        <f t="shared" si="512"/>
        <v>#VALUE!</v>
      </c>
    </row>
    <row r="1436" spans="1:34">
      <c r="A1436" s="3">
        <v>78133</v>
      </c>
      <c r="B1436" s="4" t="s">
        <v>103</v>
      </c>
      <c r="C1436" s="4" t="s">
        <v>103</v>
      </c>
      <c r="D1436" s="4" t="s">
        <v>103</v>
      </c>
      <c r="E1436" s="4" t="s">
        <v>103</v>
      </c>
      <c r="F1436" s="9" t="s">
        <v>103</v>
      </c>
      <c r="G1436" s="11" t="s">
        <v>103</v>
      </c>
      <c r="H1436" s="9" t="s">
        <v>103</v>
      </c>
      <c r="I1436" s="9" t="s">
        <v>103</v>
      </c>
      <c r="J1436" s="9" t="s">
        <v>103</v>
      </c>
      <c r="K1436" s="9" t="s">
        <v>103</v>
      </c>
      <c r="L1436" s="9" t="s">
        <v>103</v>
      </c>
      <c r="M1436" s="7" t="e">
        <f t="shared" si="491"/>
        <v>#VALUE!</v>
      </c>
      <c r="N1436" s="8" t="e">
        <f t="shared" si="492"/>
        <v>#VALUE!</v>
      </c>
      <c r="O1436" s="8" t="e">
        <f t="shared" si="493"/>
        <v>#VALUE!</v>
      </c>
      <c r="P1436" s="8" t="e">
        <f t="shared" si="494"/>
        <v>#VALUE!</v>
      </c>
      <c r="Q1436" s="8" t="e">
        <f t="shared" si="495"/>
        <v>#VALUE!</v>
      </c>
      <c r="R1436" s="8" t="e">
        <f t="shared" si="496"/>
        <v>#VALUE!</v>
      </c>
      <c r="S1436" s="8" t="e">
        <f t="shared" si="497"/>
        <v>#VALUE!</v>
      </c>
      <c r="T1436" s="8" t="e">
        <f t="shared" si="498"/>
        <v>#VALUE!</v>
      </c>
      <c r="U1436" s="8" t="e">
        <f t="shared" si="499"/>
        <v>#VALUE!</v>
      </c>
      <c r="V1436" s="8" t="e">
        <f t="shared" si="500"/>
        <v>#VALUE!</v>
      </c>
      <c r="W1436" s="8" t="e">
        <f t="shared" si="501"/>
        <v>#VALUE!</v>
      </c>
      <c r="X1436" s="11" t="e">
        <f t="shared" si="502"/>
        <v>#VALUE!</v>
      </c>
      <c r="Y1436" s="11" t="e">
        <f t="shared" si="503"/>
        <v>#VALUE!</v>
      </c>
      <c r="Z1436" s="11" t="e">
        <f t="shared" si="504"/>
        <v>#VALUE!</v>
      </c>
      <c r="AA1436" s="11" t="e">
        <f t="shared" si="505"/>
        <v>#VALUE!</v>
      </c>
      <c r="AB1436" s="11" t="e">
        <f t="shared" si="506"/>
        <v>#VALUE!</v>
      </c>
      <c r="AC1436" s="11" t="e">
        <f t="shared" si="507"/>
        <v>#VALUE!</v>
      </c>
      <c r="AD1436" s="11" t="e">
        <f t="shared" si="508"/>
        <v>#VALUE!</v>
      </c>
      <c r="AE1436" s="11" t="e">
        <f t="shared" si="509"/>
        <v>#VALUE!</v>
      </c>
      <c r="AF1436" s="11" t="e">
        <f t="shared" si="510"/>
        <v>#VALUE!</v>
      </c>
      <c r="AG1436" s="11" t="e">
        <f t="shared" si="511"/>
        <v>#VALUE!</v>
      </c>
      <c r="AH1436" s="11" t="e">
        <f t="shared" si="512"/>
        <v>#VALUE!</v>
      </c>
    </row>
    <row r="1437" spans="1:34">
      <c r="A1437" s="3">
        <v>78164</v>
      </c>
      <c r="B1437" s="4" t="s">
        <v>103</v>
      </c>
      <c r="C1437" s="4" t="s">
        <v>103</v>
      </c>
      <c r="D1437" s="4" t="s">
        <v>103</v>
      </c>
      <c r="E1437" s="4" t="s">
        <v>103</v>
      </c>
      <c r="F1437" s="9" t="s">
        <v>103</v>
      </c>
      <c r="G1437" s="11" t="s">
        <v>103</v>
      </c>
      <c r="H1437" s="9" t="s">
        <v>103</v>
      </c>
      <c r="I1437" s="9" t="s">
        <v>103</v>
      </c>
      <c r="J1437" s="9" t="s">
        <v>103</v>
      </c>
      <c r="K1437" s="9" t="s">
        <v>103</v>
      </c>
      <c r="L1437" s="9" t="s">
        <v>103</v>
      </c>
      <c r="M1437" s="7" t="e">
        <f t="shared" si="491"/>
        <v>#VALUE!</v>
      </c>
      <c r="N1437" s="8" t="e">
        <f t="shared" si="492"/>
        <v>#VALUE!</v>
      </c>
      <c r="O1437" s="8" t="e">
        <f t="shared" si="493"/>
        <v>#VALUE!</v>
      </c>
      <c r="P1437" s="8" t="e">
        <f t="shared" si="494"/>
        <v>#VALUE!</v>
      </c>
      <c r="Q1437" s="8" t="e">
        <f t="shared" si="495"/>
        <v>#VALUE!</v>
      </c>
      <c r="R1437" s="8" t="e">
        <f t="shared" si="496"/>
        <v>#VALUE!</v>
      </c>
      <c r="S1437" s="8" t="e">
        <f t="shared" si="497"/>
        <v>#VALUE!</v>
      </c>
      <c r="T1437" s="8" t="e">
        <f t="shared" si="498"/>
        <v>#VALUE!</v>
      </c>
      <c r="U1437" s="8" t="e">
        <f t="shared" si="499"/>
        <v>#VALUE!</v>
      </c>
      <c r="V1437" s="8" t="e">
        <f t="shared" si="500"/>
        <v>#VALUE!</v>
      </c>
      <c r="W1437" s="8" t="e">
        <f t="shared" si="501"/>
        <v>#VALUE!</v>
      </c>
      <c r="X1437" s="11" t="e">
        <f t="shared" si="502"/>
        <v>#VALUE!</v>
      </c>
      <c r="Y1437" s="11" t="e">
        <f t="shared" si="503"/>
        <v>#VALUE!</v>
      </c>
      <c r="Z1437" s="11" t="e">
        <f t="shared" si="504"/>
        <v>#VALUE!</v>
      </c>
      <c r="AA1437" s="11" t="e">
        <f t="shared" si="505"/>
        <v>#VALUE!</v>
      </c>
      <c r="AB1437" s="11" t="e">
        <f t="shared" si="506"/>
        <v>#VALUE!</v>
      </c>
      <c r="AC1437" s="11" t="e">
        <f t="shared" si="507"/>
        <v>#VALUE!</v>
      </c>
      <c r="AD1437" s="11" t="e">
        <f t="shared" si="508"/>
        <v>#VALUE!</v>
      </c>
      <c r="AE1437" s="11" t="e">
        <f t="shared" si="509"/>
        <v>#VALUE!</v>
      </c>
      <c r="AF1437" s="11" t="e">
        <f t="shared" si="510"/>
        <v>#VALUE!</v>
      </c>
      <c r="AG1437" s="11" t="e">
        <f t="shared" si="511"/>
        <v>#VALUE!</v>
      </c>
      <c r="AH1437" s="11" t="e">
        <f t="shared" si="512"/>
        <v>#VALUE!</v>
      </c>
    </row>
    <row r="1438" spans="1:34">
      <c r="A1438" s="3">
        <v>78195</v>
      </c>
      <c r="B1438" s="4" t="s">
        <v>103</v>
      </c>
      <c r="C1438" s="4" t="s">
        <v>103</v>
      </c>
      <c r="D1438" s="4" t="s">
        <v>103</v>
      </c>
      <c r="E1438" s="4" t="s">
        <v>103</v>
      </c>
      <c r="F1438" s="9" t="s">
        <v>103</v>
      </c>
      <c r="G1438" s="11" t="s">
        <v>103</v>
      </c>
      <c r="H1438" s="9" t="s">
        <v>103</v>
      </c>
      <c r="I1438" s="9" t="s">
        <v>103</v>
      </c>
      <c r="J1438" s="9" t="s">
        <v>103</v>
      </c>
      <c r="K1438" s="9" t="s">
        <v>103</v>
      </c>
      <c r="L1438" s="9" t="s">
        <v>103</v>
      </c>
      <c r="M1438" s="7" t="e">
        <f t="shared" si="491"/>
        <v>#VALUE!</v>
      </c>
      <c r="N1438" s="8" t="e">
        <f t="shared" si="492"/>
        <v>#VALUE!</v>
      </c>
      <c r="O1438" s="8" t="e">
        <f t="shared" si="493"/>
        <v>#VALUE!</v>
      </c>
      <c r="P1438" s="8" t="e">
        <f t="shared" si="494"/>
        <v>#VALUE!</v>
      </c>
      <c r="Q1438" s="8" t="e">
        <f t="shared" si="495"/>
        <v>#VALUE!</v>
      </c>
      <c r="R1438" s="8" t="e">
        <f t="shared" si="496"/>
        <v>#VALUE!</v>
      </c>
      <c r="S1438" s="8" t="e">
        <f t="shared" si="497"/>
        <v>#VALUE!</v>
      </c>
      <c r="T1438" s="8" t="e">
        <f t="shared" si="498"/>
        <v>#VALUE!</v>
      </c>
      <c r="U1438" s="8" t="e">
        <f t="shared" si="499"/>
        <v>#VALUE!</v>
      </c>
      <c r="V1438" s="8" t="e">
        <f t="shared" si="500"/>
        <v>#VALUE!</v>
      </c>
      <c r="W1438" s="8" t="e">
        <f t="shared" si="501"/>
        <v>#VALUE!</v>
      </c>
      <c r="X1438" s="11" t="e">
        <f t="shared" si="502"/>
        <v>#VALUE!</v>
      </c>
      <c r="Y1438" s="11" t="e">
        <f t="shared" si="503"/>
        <v>#VALUE!</v>
      </c>
      <c r="Z1438" s="11" t="e">
        <f t="shared" si="504"/>
        <v>#VALUE!</v>
      </c>
      <c r="AA1438" s="11" t="e">
        <f t="shared" si="505"/>
        <v>#VALUE!</v>
      </c>
      <c r="AB1438" s="11" t="e">
        <f t="shared" si="506"/>
        <v>#VALUE!</v>
      </c>
      <c r="AC1438" s="11" t="e">
        <f t="shared" si="507"/>
        <v>#VALUE!</v>
      </c>
      <c r="AD1438" s="11" t="e">
        <f t="shared" si="508"/>
        <v>#VALUE!</v>
      </c>
      <c r="AE1438" s="11" t="e">
        <f t="shared" si="509"/>
        <v>#VALUE!</v>
      </c>
      <c r="AF1438" s="11" t="e">
        <f t="shared" si="510"/>
        <v>#VALUE!</v>
      </c>
      <c r="AG1438" s="11" t="e">
        <f t="shared" si="511"/>
        <v>#VALUE!</v>
      </c>
      <c r="AH1438" s="11" t="e">
        <f t="shared" si="512"/>
        <v>#VALUE!</v>
      </c>
    </row>
    <row r="1439" spans="1:34">
      <c r="A1439" s="3">
        <v>78223</v>
      </c>
      <c r="B1439" s="4" t="s">
        <v>103</v>
      </c>
      <c r="C1439" s="4" t="s">
        <v>103</v>
      </c>
      <c r="D1439" s="4" t="s">
        <v>103</v>
      </c>
      <c r="E1439" s="4" t="s">
        <v>103</v>
      </c>
      <c r="F1439" s="9" t="s">
        <v>103</v>
      </c>
      <c r="G1439" s="11" t="s">
        <v>103</v>
      </c>
      <c r="H1439" s="9" t="s">
        <v>103</v>
      </c>
      <c r="I1439" s="9" t="s">
        <v>103</v>
      </c>
      <c r="J1439" s="9" t="s">
        <v>103</v>
      </c>
      <c r="K1439" s="9" t="s">
        <v>103</v>
      </c>
      <c r="L1439" s="9" t="s">
        <v>103</v>
      </c>
      <c r="M1439" s="7" t="e">
        <f t="shared" si="491"/>
        <v>#VALUE!</v>
      </c>
      <c r="N1439" s="8" t="e">
        <f t="shared" si="492"/>
        <v>#VALUE!</v>
      </c>
      <c r="O1439" s="8" t="e">
        <f t="shared" si="493"/>
        <v>#VALUE!</v>
      </c>
      <c r="P1439" s="8" t="e">
        <f t="shared" si="494"/>
        <v>#VALUE!</v>
      </c>
      <c r="Q1439" s="8" t="e">
        <f t="shared" si="495"/>
        <v>#VALUE!</v>
      </c>
      <c r="R1439" s="8" t="e">
        <f t="shared" si="496"/>
        <v>#VALUE!</v>
      </c>
      <c r="S1439" s="8" t="e">
        <f t="shared" si="497"/>
        <v>#VALUE!</v>
      </c>
      <c r="T1439" s="8" t="e">
        <f t="shared" si="498"/>
        <v>#VALUE!</v>
      </c>
      <c r="U1439" s="8" t="e">
        <f t="shared" si="499"/>
        <v>#VALUE!</v>
      </c>
      <c r="V1439" s="8" t="e">
        <f t="shared" si="500"/>
        <v>#VALUE!</v>
      </c>
      <c r="W1439" s="8" t="e">
        <f t="shared" si="501"/>
        <v>#VALUE!</v>
      </c>
      <c r="X1439" s="11" t="e">
        <f t="shared" si="502"/>
        <v>#VALUE!</v>
      </c>
      <c r="Y1439" s="11" t="e">
        <f t="shared" si="503"/>
        <v>#VALUE!</v>
      </c>
      <c r="Z1439" s="11" t="e">
        <f t="shared" si="504"/>
        <v>#VALUE!</v>
      </c>
      <c r="AA1439" s="11" t="e">
        <f t="shared" si="505"/>
        <v>#VALUE!</v>
      </c>
      <c r="AB1439" s="11" t="e">
        <f t="shared" si="506"/>
        <v>#VALUE!</v>
      </c>
      <c r="AC1439" s="11" t="e">
        <f t="shared" si="507"/>
        <v>#VALUE!</v>
      </c>
      <c r="AD1439" s="11" t="e">
        <f t="shared" si="508"/>
        <v>#VALUE!</v>
      </c>
      <c r="AE1439" s="11" t="e">
        <f t="shared" si="509"/>
        <v>#VALUE!</v>
      </c>
      <c r="AF1439" s="11" t="e">
        <f t="shared" si="510"/>
        <v>#VALUE!</v>
      </c>
      <c r="AG1439" s="11" t="e">
        <f t="shared" si="511"/>
        <v>#VALUE!</v>
      </c>
      <c r="AH1439" s="11" t="e">
        <f t="shared" si="512"/>
        <v>#VALUE!</v>
      </c>
    </row>
    <row r="1440" spans="1:34">
      <c r="A1440" s="3">
        <v>78254</v>
      </c>
      <c r="B1440" s="4" t="s">
        <v>103</v>
      </c>
      <c r="C1440" s="4" t="s">
        <v>103</v>
      </c>
      <c r="D1440" s="4" t="s">
        <v>103</v>
      </c>
      <c r="E1440" s="4" t="s">
        <v>103</v>
      </c>
      <c r="F1440" s="9" t="s">
        <v>103</v>
      </c>
      <c r="G1440" s="11" t="s">
        <v>103</v>
      </c>
      <c r="H1440" s="9" t="s">
        <v>103</v>
      </c>
      <c r="I1440" s="9" t="s">
        <v>103</v>
      </c>
      <c r="J1440" s="9" t="s">
        <v>103</v>
      </c>
      <c r="K1440" s="9" t="s">
        <v>103</v>
      </c>
      <c r="L1440" s="9" t="s">
        <v>103</v>
      </c>
      <c r="M1440" s="7" t="e">
        <f t="shared" si="491"/>
        <v>#VALUE!</v>
      </c>
      <c r="N1440" s="8" t="e">
        <f t="shared" si="492"/>
        <v>#VALUE!</v>
      </c>
      <c r="O1440" s="8" t="e">
        <f t="shared" si="493"/>
        <v>#VALUE!</v>
      </c>
      <c r="P1440" s="8" t="e">
        <f t="shared" si="494"/>
        <v>#VALUE!</v>
      </c>
      <c r="Q1440" s="8" t="e">
        <f t="shared" si="495"/>
        <v>#VALUE!</v>
      </c>
      <c r="R1440" s="8" t="e">
        <f t="shared" si="496"/>
        <v>#VALUE!</v>
      </c>
      <c r="S1440" s="8" t="e">
        <f t="shared" si="497"/>
        <v>#VALUE!</v>
      </c>
      <c r="T1440" s="8" t="e">
        <f t="shared" si="498"/>
        <v>#VALUE!</v>
      </c>
      <c r="U1440" s="8" t="e">
        <f t="shared" si="499"/>
        <v>#VALUE!</v>
      </c>
      <c r="V1440" s="8" t="e">
        <f t="shared" si="500"/>
        <v>#VALUE!</v>
      </c>
      <c r="W1440" s="8" t="e">
        <f t="shared" si="501"/>
        <v>#VALUE!</v>
      </c>
      <c r="X1440" s="11" t="e">
        <f t="shared" si="502"/>
        <v>#VALUE!</v>
      </c>
      <c r="Y1440" s="11" t="e">
        <f t="shared" si="503"/>
        <v>#VALUE!</v>
      </c>
      <c r="Z1440" s="11" t="e">
        <f t="shared" si="504"/>
        <v>#VALUE!</v>
      </c>
      <c r="AA1440" s="11" t="e">
        <f t="shared" si="505"/>
        <v>#VALUE!</v>
      </c>
      <c r="AB1440" s="11" t="e">
        <f t="shared" si="506"/>
        <v>#VALUE!</v>
      </c>
      <c r="AC1440" s="11" t="e">
        <f t="shared" si="507"/>
        <v>#VALUE!</v>
      </c>
      <c r="AD1440" s="11" t="e">
        <f t="shared" si="508"/>
        <v>#VALUE!</v>
      </c>
      <c r="AE1440" s="11" t="e">
        <f t="shared" si="509"/>
        <v>#VALUE!</v>
      </c>
      <c r="AF1440" s="11" t="e">
        <f t="shared" si="510"/>
        <v>#VALUE!</v>
      </c>
      <c r="AG1440" s="11" t="e">
        <f t="shared" si="511"/>
        <v>#VALUE!</v>
      </c>
      <c r="AH1440" s="11" t="e">
        <f t="shared" si="512"/>
        <v>#VALUE!</v>
      </c>
    </row>
    <row r="1441" spans="1:34">
      <c r="A1441" s="3">
        <v>78284</v>
      </c>
      <c r="B1441" s="4" t="s">
        <v>103</v>
      </c>
      <c r="C1441" s="4" t="s">
        <v>103</v>
      </c>
      <c r="D1441" s="4" t="s">
        <v>103</v>
      </c>
      <c r="E1441" s="4" t="s">
        <v>103</v>
      </c>
      <c r="F1441" s="9" t="s">
        <v>103</v>
      </c>
      <c r="G1441" s="11" t="s">
        <v>103</v>
      </c>
      <c r="H1441" s="9" t="s">
        <v>103</v>
      </c>
      <c r="I1441" s="9" t="s">
        <v>103</v>
      </c>
      <c r="J1441" s="9" t="s">
        <v>103</v>
      </c>
      <c r="K1441" s="9" t="s">
        <v>103</v>
      </c>
      <c r="L1441" s="9" t="s">
        <v>103</v>
      </c>
      <c r="M1441" s="7" t="e">
        <f t="shared" si="491"/>
        <v>#VALUE!</v>
      </c>
      <c r="N1441" s="8" t="e">
        <f t="shared" si="492"/>
        <v>#VALUE!</v>
      </c>
      <c r="O1441" s="8" t="e">
        <f t="shared" si="493"/>
        <v>#VALUE!</v>
      </c>
      <c r="P1441" s="8" t="e">
        <f t="shared" si="494"/>
        <v>#VALUE!</v>
      </c>
      <c r="Q1441" s="8" t="e">
        <f t="shared" si="495"/>
        <v>#VALUE!</v>
      </c>
      <c r="R1441" s="8" t="e">
        <f t="shared" si="496"/>
        <v>#VALUE!</v>
      </c>
      <c r="S1441" s="8" t="e">
        <f t="shared" si="497"/>
        <v>#VALUE!</v>
      </c>
      <c r="T1441" s="8" t="e">
        <f t="shared" si="498"/>
        <v>#VALUE!</v>
      </c>
      <c r="U1441" s="8" t="e">
        <f t="shared" si="499"/>
        <v>#VALUE!</v>
      </c>
      <c r="V1441" s="8" t="e">
        <f t="shared" si="500"/>
        <v>#VALUE!</v>
      </c>
      <c r="W1441" s="8" t="e">
        <f t="shared" si="501"/>
        <v>#VALUE!</v>
      </c>
      <c r="X1441" s="11" t="e">
        <f t="shared" si="502"/>
        <v>#VALUE!</v>
      </c>
      <c r="Y1441" s="11" t="e">
        <f t="shared" si="503"/>
        <v>#VALUE!</v>
      </c>
      <c r="Z1441" s="11" t="e">
        <f t="shared" si="504"/>
        <v>#VALUE!</v>
      </c>
      <c r="AA1441" s="11" t="e">
        <f t="shared" si="505"/>
        <v>#VALUE!</v>
      </c>
      <c r="AB1441" s="11" t="e">
        <f t="shared" si="506"/>
        <v>#VALUE!</v>
      </c>
      <c r="AC1441" s="11" t="e">
        <f t="shared" si="507"/>
        <v>#VALUE!</v>
      </c>
      <c r="AD1441" s="11" t="e">
        <f t="shared" si="508"/>
        <v>#VALUE!</v>
      </c>
      <c r="AE1441" s="11" t="e">
        <f t="shared" si="509"/>
        <v>#VALUE!</v>
      </c>
      <c r="AF1441" s="11" t="e">
        <f t="shared" si="510"/>
        <v>#VALUE!</v>
      </c>
      <c r="AG1441" s="11" t="e">
        <f t="shared" si="511"/>
        <v>#VALUE!</v>
      </c>
      <c r="AH1441" s="11" t="e">
        <f t="shared" si="512"/>
        <v>#VALUE!</v>
      </c>
    </row>
    <row r="1442" spans="1:34">
      <c r="A1442" s="3">
        <v>78315</v>
      </c>
      <c r="B1442" s="4" t="s">
        <v>103</v>
      </c>
      <c r="C1442" s="4" t="s">
        <v>103</v>
      </c>
      <c r="D1442" s="4" t="s">
        <v>103</v>
      </c>
      <c r="E1442" s="4" t="s">
        <v>103</v>
      </c>
      <c r="F1442" s="9" t="s">
        <v>103</v>
      </c>
      <c r="G1442" s="11" t="s">
        <v>103</v>
      </c>
      <c r="H1442" s="9" t="s">
        <v>103</v>
      </c>
      <c r="I1442" s="9" t="s">
        <v>103</v>
      </c>
      <c r="J1442" s="9" t="s">
        <v>103</v>
      </c>
      <c r="K1442" s="9" t="s">
        <v>103</v>
      </c>
      <c r="L1442" s="9" t="s">
        <v>103</v>
      </c>
      <c r="M1442" s="7" t="e">
        <f t="shared" si="491"/>
        <v>#VALUE!</v>
      </c>
      <c r="N1442" s="8" t="e">
        <f t="shared" si="492"/>
        <v>#VALUE!</v>
      </c>
      <c r="O1442" s="8" t="e">
        <f t="shared" si="493"/>
        <v>#VALUE!</v>
      </c>
      <c r="P1442" s="8" t="e">
        <f t="shared" si="494"/>
        <v>#VALUE!</v>
      </c>
      <c r="Q1442" s="8" t="e">
        <f t="shared" si="495"/>
        <v>#VALUE!</v>
      </c>
      <c r="R1442" s="8" t="e">
        <f t="shared" si="496"/>
        <v>#VALUE!</v>
      </c>
      <c r="S1442" s="8" t="e">
        <f t="shared" si="497"/>
        <v>#VALUE!</v>
      </c>
      <c r="T1442" s="8" t="e">
        <f t="shared" si="498"/>
        <v>#VALUE!</v>
      </c>
      <c r="U1442" s="8" t="e">
        <f t="shared" si="499"/>
        <v>#VALUE!</v>
      </c>
      <c r="V1442" s="8" t="e">
        <f t="shared" si="500"/>
        <v>#VALUE!</v>
      </c>
      <c r="W1442" s="8" t="e">
        <f t="shared" si="501"/>
        <v>#VALUE!</v>
      </c>
      <c r="X1442" s="11" t="e">
        <f t="shared" si="502"/>
        <v>#VALUE!</v>
      </c>
      <c r="Y1442" s="11" t="e">
        <f t="shared" si="503"/>
        <v>#VALUE!</v>
      </c>
      <c r="Z1442" s="11" t="e">
        <f t="shared" si="504"/>
        <v>#VALUE!</v>
      </c>
      <c r="AA1442" s="11" t="e">
        <f t="shared" si="505"/>
        <v>#VALUE!</v>
      </c>
      <c r="AB1442" s="11" t="e">
        <f t="shared" si="506"/>
        <v>#VALUE!</v>
      </c>
      <c r="AC1442" s="11" t="e">
        <f t="shared" si="507"/>
        <v>#VALUE!</v>
      </c>
      <c r="AD1442" s="11" t="e">
        <f t="shared" si="508"/>
        <v>#VALUE!</v>
      </c>
      <c r="AE1442" s="11" t="e">
        <f t="shared" si="509"/>
        <v>#VALUE!</v>
      </c>
      <c r="AF1442" s="11" t="e">
        <f t="shared" si="510"/>
        <v>#VALUE!</v>
      </c>
      <c r="AG1442" s="11" t="e">
        <f t="shared" si="511"/>
        <v>#VALUE!</v>
      </c>
      <c r="AH1442" s="11" t="e">
        <f t="shared" si="512"/>
        <v>#VALUE!</v>
      </c>
    </row>
    <row r="1443" spans="1:34">
      <c r="A1443" s="3">
        <v>78345</v>
      </c>
      <c r="B1443" s="4" t="s">
        <v>103</v>
      </c>
      <c r="C1443" s="4" t="s">
        <v>103</v>
      </c>
      <c r="D1443" s="4" t="s">
        <v>103</v>
      </c>
      <c r="E1443" s="4" t="s">
        <v>103</v>
      </c>
      <c r="F1443" s="9" t="s">
        <v>103</v>
      </c>
      <c r="G1443" s="11" t="s">
        <v>103</v>
      </c>
      <c r="H1443" s="9" t="s">
        <v>103</v>
      </c>
      <c r="I1443" s="9" t="s">
        <v>103</v>
      </c>
      <c r="J1443" s="9" t="s">
        <v>103</v>
      </c>
      <c r="K1443" s="9" t="s">
        <v>103</v>
      </c>
      <c r="L1443" s="9" t="s">
        <v>103</v>
      </c>
      <c r="M1443" s="7" t="e">
        <f t="shared" si="491"/>
        <v>#VALUE!</v>
      </c>
      <c r="N1443" s="8" t="e">
        <f t="shared" si="492"/>
        <v>#VALUE!</v>
      </c>
      <c r="O1443" s="8" t="e">
        <f t="shared" si="493"/>
        <v>#VALUE!</v>
      </c>
      <c r="P1443" s="8" t="e">
        <f t="shared" si="494"/>
        <v>#VALUE!</v>
      </c>
      <c r="Q1443" s="8" t="e">
        <f t="shared" si="495"/>
        <v>#VALUE!</v>
      </c>
      <c r="R1443" s="8" t="e">
        <f t="shared" si="496"/>
        <v>#VALUE!</v>
      </c>
      <c r="S1443" s="8" t="e">
        <f t="shared" si="497"/>
        <v>#VALUE!</v>
      </c>
      <c r="T1443" s="8" t="e">
        <f t="shared" si="498"/>
        <v>#VALUE!</v>
      </c>
      <c r="U1443" s="8" t="e">
        <f t="shared" si="499"/>
        <v>#VALUE!</v>
      </c>
      <c r="V1443" s="8" t="e">
        <f t="shared" si="500"/>
        <v>#VALUE!</v>
      </c>
      <c r="W1443" s="8" t="e">
        <f t="shared" si="501"/>
        <v>#VALUE!</v>
      </c>
      <c r="X1443" s="11" t="e">
        <f t="shared" si="502"/>
        <v>#VALUE!</v>
      </c>
      <c r="Y1443" s="11" t="e">
        <f t="shared" si="503"/>
        <v>#VALUE!</v>
      </c>
      <c r="Z1443" s="11" t="e">
        <f t="shared" si="504"/>
        <v>#VALUE!</v>
      </c>
      <c r="AA1443" s="11" t="e">
        <f t="shared" si="505"/>
        <v>#VALUE!</v>
      </c>
      <c r="AB1443" s="11" t="e">
        <f t="shared" si="506"/>
        <v>#VALUE!</v>
      </c>
      <c r="AC1443" s="11" t="e">
        <f t="shared" si="507"/>
        <v>#VALUE!</v>
      </c>
      <c r="AD1443" s="11" t="e">
        <f t="shared" si="508"/>
        <v>#VALUE!</v>
      </c>
      <c r="AE1443" s="11" t="e">
        <f t="shared" si="509"/>
        <v>#VALUE!</v>
      </c>
      <c r="AF1443" s="11" t="e">
        <f t="shared" si="510"/>
        <v>#VALUE!</v>
      </c>
      <c r="AG1443" s="11" t="e">
        <f t="shared" si="511"/>
        <v>#VALUE!</v>
      </c>
      <c r="AH1443" s="11" t="e">
        <f t="shared" si="512"/>
        <v>#VALUE!</v>
      </c>
    </row>
    <row r="1444" spans="1:34">
      <c r="A1444" s="3">
        <v>78376</v>
      </c>
      <c r="B1444" s="4" t="s">
        <v>103</v>
      </c>
      <c r="C1444" s="4" t="s">
        <v>103</v>
      </c>
      <c r="D1444" s="4" t="s">
        <v>103</v>
      </c>
      <c r="E1444" s="4" t="s">
        <v>103</v>
      </c>
      <c r="F1444" s="9" t="s">
        <v>103</v>
      </c>
      <c r="G1444" s="11" t="s">
        <v>103</v>
      </c>
      <c r="H1444" s="9" t="s">
        <v>103</v>
      </c>
      <c r="I1444" s="9" t="s">
        <v>103</v>
      </c>
      <c r="J1444" s="9" t="s">
        <v>103</v>
      </c>
      <c r="K1444" s="9" t="s">
        <v>103</v>
      </c>
      <c r="L1444" s="9" t="s">
        <v>103</v>
      </c>
      <c r="M1444" s="7" t="e">
        <f t="shared" si="491"/>
        <v>#VALUE!</v>
      </c>
      <c r="N1444" s="8" t="e">
        <f t="shared" si="492"/>
        <v>#VALUE!</v>
      </c>
      <c r="O1444" s="8" t="e">
        <f t="shared" si="493"/>
        <v>#VALUE!</v>
      </c>
      <c r="P1444" s="8" t="e">
        <f t="shared" si="494"/>
        <v>#VALUE!</v>
      </c>
      <c r="Q1444" s="8" t="e">
        <f t="shared" si="495"/>
        <v>#VALUE!</v>
      </c>
      <c r="R1444" s="8" t="e">
        <f t="shared" si="496"/>
        <v>#VALUE!</v>
      </c>
      <c r="S1444" s="8" t="e">
        <f t="shared" si="497"/>
        <v>#VALUE!</v>
      </c>
      <c r="T1444" s="8" t="e">
        <f t="shared" si="498"/>
        <v>#VALUE!</v>
      </c>
      <c r="U1444" s="8" t="e">
        <f t="shared" si="499"/>
        <v>#VALUE!</v>
      </c>
      <c r="V1444" s="8" t="e">
        <f t="shared" si="500"/>
        <v>#VALUE!</v>
      </c>
      <c r="W1444" s="8" t="e">
        <f t="shared" si="501"/>
        <v>#VALUE!</v>
      </c>
      <c r="X1444" s="11" t="e">
        <f t="shared" si="502"/>
        <v>#VALUE!</v>
      </c>
      <c r="Y1444" s="11" t="e">
        <f t="shared" si="503"/>
        <v>#VALUE!</v>
      </c>
      <c r="Z1444" s="11" t="e">
        <f t="shared" si="504"/>
        <v>#VALUE!</v>
      </c>
      <c r="AA1444" s="11" t="e">
        <f t="shared" si="505"/>
        <v>#VALUE!</v>
      </c>
      <c r="AB1444" s="11" t="e">
        <f t="shared" si="506"/>
        <v>#VALUE!</v>
      </c>
      <c r="AC1444" s="11" t="e">
        <f t="shared" si="507"/>
        <v>#VALUE!</v>
      </c>
      <c r="AD1444" s="11" t="e">
        <f t="shared" si="508"/>
        <v>#VALUE!</v>
      </c>
      <c r="AE1444" s="11" t="e">
        <f t="shared" si="509"/>
        <v>#VALUE!</v>
      </c>
      <c r="AF1444" s="11" t="e">
        <f t="shared" si="510"/>
        <v>#VALUE!</v>
      </c>
      <c r="AG1444" s="11" t="e">
        <f t="shared" si="511"/>
        <v>#VALUE!</v>
      </c>
      <c r="AH1444" s="11" t="e">
        <f t="shared" si="512"/>
        <v>#VALUE!</v>
      </c>
    </row>
    <row r="1445" spans="1:34">
      <c r="A1445" s="3">
        <v>78407</v>
      </c>
      <c r="B1445" s="4" t="s">
        <v>103</v>
      </c>
      <c r="C1445" s="4" t="s">
        <v>103</v>
      </c>
      <c r="D1445" s="4" t="s">
        <v>103</v>
      </c>
      <c r="E1445" s="4" t="s">
        <v>103</v>
      </c>
      <c r="F1445" s="9" t="s">
        <v>103</v>
      </c>
      <c r="G1445" s="11" t="s">
        <v>103</v>
      </c>
      <c r="H1445" s="9" t="s">
        <v>103</v>
      </c>
      <c r="I1445" s="9" t="s">
        <v>103</v>
      </c>
      <c r="J1445" s="9" t="s">
        <v>103</v>
      </c>
      <c r="K1445" s="9" t="s">
        <v>103</v>
      </c>
      <c r="L1445" s="9" t="s">
        <v>103</v>
      </c>
      <c r="M1445" s="7" t="e">
        <f t="shared" si="491"/>
        <v>#VALUE!</v>
      </c>
      <c r="N1445" s="8" t="e">
        <f t="shared" si="492"/>
        <v>#VALUE!</v>
      </c>
      <c r="O1445" s="8" t="e">
        <f t="shared" si="493"/>
        <v>#VALUE!</v>
      </c>
      <c r="P1445" s="8" t="e">
        <f t="shared" si="494"/>
        <v>#VALUE!</v>
      </c>
      <c r="Q1445" s="8" t="e">
        <f t="shared" si="495"/>
        <v>#VALUE!</v>
      </c>
      <c r="R1445" s="8" t="e">
        <f t="shared" si="496"/>
        <v>#VALUE!</v>
      </c>
      <c r="S1445" s="8" t="e">
        <f t="shared" si="497"/>
        <v>#VALUE!</v>
      </c>
      <c r="T1445" s="8" t="e">
        <f t="shared" si="498"/>
        <v>#VALUE!</v>
      </c>
      <c r="U1445" s="8" t="e">
        <f t="shared" si="499"/>
        <v>#VALUE!</v>
      </c>
      <c r="V1445" s="8" t="e">
        <f t="shared" si="500"/>
        <v>#VALUE!</v>
      </c>
      <c r="W1445" s="8" t="e">
        <f t="shared" si="501"/>
        <v>#VALUE!</v>
      </c>
      <c r="X1445" s="11" t="e">
        <f t="shared" si="502"/>
        <v>#VALUE!</v>
      </c>
      <c r="Y1445" s="11" t="e">
        <f t="shared" si="503"/>
        <v>#VALUE!</v>
      </c>
      <c r="Z1445" s="11" t="e">
        <f t="shared" si="504"/>
        <v>#VALUE!</v>
      </c>
      <c r="AA1445" s="11" t="e">
        <f t="shared" si="505"/>
        <v>#VALUE!</v>
      </c>
      <c r="AB1445" s="11" t="e">
        <f t="shared" si="506"/>
        <v>#VALUE!</v>
      </c>
      <c r="AC1445" s="11" t="e">
        <f t="shared" si="507"/>
        <v>#VALUE!</v>
      </c>
      <c r="AD1445" s="11" t="e">
        <f t="shared" si="508"/>
        <v>#VALUE!</v>
      </c>
      <c r="AE1445" s="11" t="e">
        <f t="shared" si="509"/>
        <v>#VALUE!</v>
      </c>
      <c r="AF1445" s="11" t="e">
        <f t="shared" si="510"/>
        <v>#VALUE!</v>
      </c>
      <c r="AG1445" s="11" t="e">
        <f t="shared" si="511"/>
        <v>#VALUE!</v>
      </c>
      <c r="AH1445" s="11" t="e">
        <f t="shared" si="512"/>
        <v>#VALUE!</v>
      </c>
    </row>
    <row r="1446" spans="1:34">
      <c r="A1446" s="3">
        <v>78437</v>
      </c>
      <c r="B1446" s="4" t="s">
        <v>103</v>
      </c>
      <c r="C1446" s="4" t="s">
        <v>103</v>
      </c>
      <c r="D1446" s="4" t="s">
        <v>103</v>
      </c>
      <c r="E1446" s="4" t="s">
        <v>103</v>
      </c>
      <c r="F1446" s="9" t="s">
        <v>103</v>
      </c>
      <c r="G1446" s="11" t="s">
        <v>103</v>
      </c>
      <c r="H1446" s="9" t="s">
        <v>103</v>
      </c>
      <c r="I1446" s="9" t="s">
        <v>103</v>
      </c>
      <c r="J1446" s="9" t="s">
        <v>103</v>
      </c>
      <c r="K1446" s="9" t="s">
        <v>103</v>
      </c>
      <c r="L1446" s="9" t="s">
        <v>103</v>
      </c>
      <c r="M1446" s="7" t="e">
        <f t="shared" si="491"/>
        <v>#VALUE!</v>
      </c>
      <c r="N1446" s="8" t="e">
        <f t="shared" si="492"/>
        <v>#VALUE!</v>
      </c>
      <c r="O1446" s="8" t="e">
        <f t="shared" si="493"/>
        <v>#VALUE!</v>
      </c>
      <c r="P1446" s="8" t="e">
        <f t="shared" si="494"/>
        <v>#VALUE!</v>
      </c>
      <c r="Q1446" s="8" t="e">
        <f t="shared" si="495"/>
        <v>#VALUE!</v>
      </c>
      <c r="R1446" s="8" t="e">
        <f t="shared" si="496"/>
        <v>#VALUE!</v>
      </c>
      <c r="S1446" s="8" t="e">
        <f t="shared" si="497"/>
        <v>#VALUE!</v>
      </c>
      <c r="T1446" s="8" t="e">
        <f t="shared" si="498"/>
        <v>#VALUE!</v>
      </c>
      <c r="U1446" s="8" t="e">
        <f t="shared" si="499"/>
        <v>#VALUE!</v>
      </c>
      <c r="V1446" s="8" t="e">
        <f t="shared" si="500"/>
        <v>#VALUE!</v>
      </c>
      <c r="W1446" s="8" t="e">
        <f t="shared" si="501"/>
        <v>#VALUE!</v>
      </c>
      <c r="X1446" s="11" t="e">
        <f t="shared" si="502"/>
        <v>#VALUE!</v>
      </c>
      <c r="Y1446" s="11" t="e">
        <f t="shared" si="503"/>
        <v>#VALUE!</v>
      </c>
      <c r="Z1446" s="11" t="e">
        <f t="shared" si="504"/>
        <v>#VALUE!</v>
      </c>
      <c r="AA1446" s="11" t="e">
        <f t="shared" si="505"/>
        <v>#VALUE!</v>
      </c>
      <c r="AB1446" s="11" t="e">
        <f t="shared" si="506"/>
        <v>#VALUE!</v>
      </c>
      <c r="AC1446" s="11" t="e">
        <f t="shared" si="507"/>
        <v>#VALUE!</v>
      </c>
      <c r="AD1446" s="11" t="e">
        <f t="shared" si="508"/>
        <v>#VALUE!</v>
      </c>
      <c r="AE1446" s="11" t="e">
        <f t="shared" si="509"/>
        <v>#VALUE!</v>
      </c>
      <c r="AF1446" s="11" t="e">
        <f t="shared" si="510"/>
        <v>#VALUE!</v>
      </c>
      <c r="AG1446" s="11" t="e">
        <f t="shared" si="511"/>
        <v>#VALUE!</v>
      </c>
      <c r="AH1446" s="11" t="e">
        <f t="shared" si="512"/>
        <v>#VALUE!</v>
      </c>
    </row>
    <row r="1447" spans="1:34">
      <c r="A1447" s="3">
        <v>78468</v>
      </c>
      <c r="B1447" s="4" t="s">
        <v>103</v>
      </c>
      <c r="C1447" s="4" t="s">
        <v>103</v>
      </c>
      <c r="D1447" s="4" t="s">
        <v>103</v>
      </c>
      <c r="E1447" s="4" t="s">
        <v>103</v>
      </c>
      <c r="F1447" s="9" t="s">
        <v>103</v>
      </c>
      <c r="G1447" s="11" t="s">
        <v>103</v>
      </c>
      <c r="H1447" s="9" t="s">
        <v>103</v>
      </c>
      <c r="I1447" s="9" t="s">
        <v>103</v>
      </c>
      <c r="J1447" s="9" t="s">
        <v>103</v>
      </c>
      <c r="K1447" s="9" t="s">
        <v>103</v>
      </c>
      <c r="L1447" s="9" t="s">
        <v>103</v>
      </c>
      <c r="M1447" s="7" t="e">
        <f t="shared" si="491"/>
        <v>#VALUE!</v>
      </c>
      <c r="N1447" s="8" t="e">
        <f t="shared" si="492"/>
        <v>#VALUE!</v>
      </c>
      <c r="O1447" s="8" t="e">
        <f t="shared" si="493"/>
        <v>#VALUE!</v>
      </c>
      <c r="P1447" s="8" t="e">
        <f t="shared" si="494"/>
        <v>#VALUE!</v>
      </c>
      <c r="Q1447" s="8" t="e">
        <f t="shared" si="495"/>
        <v>#VALUE!</v>
      </c>
      <c r="R1447" s="8" t="e">
        <f t="shared" si="496"/>
        <v>#VALUE!</v>
      </c>
      <c r="S1447" s="8" t="e">
        <f t="shared" si="497"/>
        <v>#VALUE!</v>
      </c>
      <c r="T1447" s="8" t="e">
        <f t="shared" si="498"/>
        <v>#VALUE!</v>
      </c>
      <c r="U1447" s="8" t="e">
        <f t="shared" si="499"/>
        <v>#VALUE!</v>
      </c>
      <c r="V1447" s="8" t="e">
        <f t="shared" si="500"/>
        <v>#VALUE!</v>
      </c>
      <c r="W1447" s="8" t="e">
        <f t="shared" si="501"/>
        <v>#VALUE!</v>
      </c>
      <c r="X1447" s="11" t="e">
        <f t="shared" si="502"/>
        <v>#VALUE!</v>
      </c>
      <c r="Y1447" s="11" t="e">
        <f t="shared" si="503"/>
        <v>#VALUE!</v>
      </c>
      <c r="Z1447" s="11" t="e">
        <f t="shared" si="504"/>
        <v>#VALUE!</v>
      </c>
      <c r="AA1447" s="11" t="e">
        <f t="shared" si="505"/>
        <v>#VALUE!</v>
      </c>
      <c r="AB1447" s="11" t="e">
        <f t="shared" si="506"/>
        <v>#VALUE!</v>
      </c>
      <c r="AC1447" s="11" t="e">
        <f t="shared" si="507"/>
        <v>#VALUE!</v>
      </c>
      <c r="AD1447" s="11" t="e">
        <f t="shared" si="508"/>
        <v>#VALUE!</v>
      </c>
      <c r="AE1447" s="11" t="e">
        <f t="shared" si="509"/>
        <v>#VALUE!</v>
      </c>
      <c r="AF1447" s="11" t="e">
        <f t="shared" si="510"/>
        <v>#VALUE!</v>
      </c>
      <c r="AG1447" s="11" t="e">
        <f t="shared" si="511"/>
        <v>#VALUE!</v>
      </c>
      <c r="AH1447" s="11" t="e">
        <f t="shared" si="512"/>
        <v>#VALUE!</v>
      </c>
    </row>
    <row r="1448" spans="1:34">
      <c r="A1448" s="3">
        <v>78498</v>
      </c>
      <c r="B1448" s="4" t="s">
        <v>103</v>
      </c>
      <c r="C1448" s="4" t="s">
        <v>103</v>
      </c>
      <c r="D1448" s="4" t="s">
        <v>103</v>
      </c>
      <c r="E1448" s="4" t="s">
        <v>103</v>
      </c>
      <c r="F1448" s="9" t="s">
        <v>103</v>
      </c>
      <c r="G1448" s="11" t="s">
        <v>103</v>
      </c>
      <c r="H1448" s="9" t="s">
        <v>103</v>
      </c>
      <c r="I1448" s="9" t="s">
        <v>103</v>
      </c>
      <c r="J1448" s="9" t="s">
        <v>103</v>
      </c>
      <c r="K1448" s="9" t="s">
        <v>103</v>
      </c>
      <c r="L1448" s="9" t="s">
        <v>103</v>
      </c>
      <c r="M1448" s="7" t="e">
        <f t="shared" si="491"/>
        <v>#VALUE!</v>
      </c>
      <c r="N1448" s="8" t="e">
        <f t="shared" si="492"/>
        <v>#VALUE!</v>
      </c>
      <c r="O1448" s="8" t="e">
        <f t="shared" si="493"/>
        <v>#VALUE!</v>
      </c>
      <c r="P1448" s="8" t="e">
        <f t="shared" si="494"/>
        <v>#VALUE!</v>
      </c>
      <c r="Q1448" s="8" t="e">
        <f t="shared" si="495"/>
        <v>#VALUE!</v>
      </c>
      <c r="R1448" s="8" t="e">
        <f t="shared" si="496"/>
        <v>#VALUE!</v>
      </c>
      <c r="S1448" s="8" t="e">
        <f t="shared" si="497"/>
        <v>#VALUE!</v>
      </c>
      <c r="T1448" s="8" t="e">
        <f t="shared" si="498"/>
        <v>#VALUE!</v>
      </c>
      <c r="U1448" s="8" t="e">
        <f t="shared" si="499"/>
        <v>#VALUE!</v>
      </c>
      <c r="V1448" s="8" t="e">
        <f t="shared" si="500"/>
        <v>#VALUE!</v>
      </c>
      <c r="W1448" s="8" t="e">
        <f t="shared" si="501"/>
        <v>#VALUE!</v>
      </c>
      <c r="X1448" s="11" t="e">
        <f t="shared" si="502"/>
        <v>#VALUE!</v>
      </c>
      <c r="Y1448" s="11" t="e">
        <f t="shared" si="503"/>
        <v>#VALUE!</v>
      </c>
      <c r="Z1448" s="11" t="e">
        <f t="shared" si="504"/>
        <v>#VALUE!</v>
      </c>
      <c r="AA1448" s="11" t="e">
        <f t="shared" si="505"/>
        <v>#VALUE!</v>
      </c>
      <c r="AB1448" s="11" t="e">
        <f t="shared" si="506"/>
        <v>#VALUE!</v>
      </c>
      <c r="AC1448" s="11" t="e">
        <f t="shared" si="507"/>
        <v>#VALUE!</v>
      </c>
      <c r="AD1448" s="11" t="e">
        <f t="shared" si="508"/>
        <v>#VALUE!</v>
      </c>
      <c r="AE1448" s="11" t="e">
        <f t="shared" si="509"/>
        <v>#VALUE!</v>
      </c>
      <c r="AF1448" s="11" t="e">
        <f t="shared" si="510"/>
        <v>#VALUE!</v>
      </c>
      <c r="AG1448" s="11" t="e">
        <f t="shared" si="511"/>
        <v>#VALUE!</v>
      </c>
      <c r="AH1448" s="11" t="e">
        <f t="shared" si="512"/>
        <v>#VALUE!</v>
      </c>
    </row>
    <row r="1449" spans="1:34">
      <c r="A1449" s="3">
        <v>78529</v>
      </c>
      <c r="B1449" s="4" t="s">
        <v>103</v>
      </c>
      <c r="C1449" s="4" t="s">
        <v>103</v>
      </c>
      <c r="D1449" s="4" t="s">
        <v>103</v>
      </c>
      <c r="E1449" s="4" t="s">
        <v>103</v>
      </c>
      <c r="F1449" s="9" t="s">
        <v>103</v>
      </c>
      <c r="G1449" s="11" t="s">
        <v>103</v>
      </c>
      <c r="H1449" s="9" t="s">
        <v>103</v>
      </c>
      <c r="I1449" s="9" t="s">
        <v>103</v>
      </c>
      <c r="J1449" s="9" t="s">
        <v>103</v>
      </c>
      <c r="K1449" s="9" t="s">
        <v>103</v>
      </c>
      <c r="L1449" s="9" t="s">
        <v>103</v>
      </c>
      <c r="M1449" s="7" t="e">
        <f t="shared" si="491"/>
        <v>#VALUE!</v>
      </c>
      <c r="N1449" s="8" t="e">
        <f t="shared" si="492"/>
        <v>#VALUE!</v>
      </c>
      <c r="O1449" s="8" t="e">
        <f t="shared" si="493"/>
        <v>#VALUE!</v>
      </c>
      <c r="P1449" s="8" t="e">
        <f t="shared" si="494"/>
        <v>#VALUE!</v>
      </c>
      <c r="Q1449" s="8" t="e">
        <f t="shared" si="495"/>
        <v>#VALUE!</v>
      </c>
      <c r="R1449" s="8" t="e">
        <f t="shared" si="496"/>
        <v>#VALUE!</v>
      </c>
      <c r="S1449" s="8" t="e">
        <f t="shared" si="497"/>
        <v>#VALUE!</v>
      </c>
      <c r="T1449" s="8" t="e">
        <f t="shared" si="498"/>
        <v>#VALUE!</v>
      </c>
      <c r="U1449" s="8" t="e">
        <f t="shared" si="499"/>
        <v>#VALUE!</v>
      </c>
      <c r="V1449" s="8" t="e">
        <f t="shared" si="500"/>
        <v>#VALUE!</v>
      </c>
      <c r="W1449" s="8" t="e">
        <f t="shared" si="501"/>
        <v>#VALUE!</v>
      </c>
      <c r="X1449" s="11" t="e">
        <f t="shared" si="502"/>
        <v>#VALUE!</v>
      </c>
      <c r="Y1449" s="11" t="e">
        <f t="shared" si="503"/>
        <v>#VALUE!</v>
      </c>
      <c r="Z1449" s="11" t="e">
        <f t="shared" si="504"/>
        <v>#VALUE!</v>
      </c>
      <c r="AA1449" s="11" t="e">
        <f t="shared" si="505"/>
        <v>#VALUE!</v>
      </c>
      <c r="AB1449" s="11" t="e">
        <f t="shared" si="506"/>
        <v>#VALUE!</v>
      </c>
      <c r="AC1449" s="11" t="e">
        <f t="shared" si="507"/>
        <v>#VALUE!</v>
      </c>
      <c r="AD1449" s="11" t="e">
        <f t="shared" si="508"/>
        <v>#VALUE!</v>
      </c>
      <c r="AE1449" s="11" t="e">
        <f t="shared" si="509"/>
        <v>#VALUE!</v>
      </c>
      <c r="AF1449" s="11" t="e">
        <f t="shared" si="510"/>
        <v>#VALUE!</v>
      </c>
      <c r="AG1449" s="11" t="e">
        <f t="shared" si="511"/>
        <v>#VALUE!</v>
      </c>
      <c r="AH1449" s="11" t="e">
        <f t="shared" si="512"/>
        <v>#VALUE!</v>
      </c>
    </row>
    <row r="1450" spans="1:34">
      <c r="A1450" s="3">
        <v>78560</v>
      </c>
      <c r="B1450" s="4" t="s">
        <v>103</v>
      </c>
      <c r="C1450" s="4" t="s">
        <v>103</v>
      </c>
      <c r="D1450" s="4" t="s">
        <v>103</v>
      </c>
      <c r="E1450" s="4" t="s">
        <v>103</v>
      </c>
      <c r="F1450" s="9" t="s">
        <v>103</v>
      </c>
      <c r="G1450" s="11" t="s">
        <v>103</v>
      </c>
      <c r="H1450" s="9" t="s">
        <v>103</v>
      </c>
      <c r="I1450" s="9" t="s">
        <v>103</v>
      </c>
      <c r="J1450" s="9" t="s">
        <v>103</v>
      </c>
      <c r="K1450" s="9" t="s">
        <v>103</v>
      </c>
      <c r="L1450" s="9" t="s">
        <v>103</v>
      </c>
      <c r="M1450" s="7" t="e">
        <f t="shared" si="491"/>
        <v>#VALUE!</v>
      </c>
      <c r="N1450" s="8" t="e">
        <f t="shared" si="492"/>
        <v>#VALUE!</v>
      </c>
      <c r="O1450" s="8" t="e">
        <f t="shared" si="493"/>
        <v>#VALUE!</v>
      </c>
      <c r="P1450" s="8" t="e">
        <f t="shared" si="494"/>
        <v>#VALUE!</v>
      </c>
      <c r="Q1450" s="8" t="e">
        <f t="shared" si="495"/>
        <v>#VALUE!</v>
      </c>
      <c r="R1450" s="8" t="e">
        <f t="shared" si="496"/>
        <v>#VALUE!</v>
      </c>
      <c r="S1450" s="8" t="e">
        <f t="shared" si="497"/>
        <v>#VALUE!</v>
      </c>
      <c r="T1450" s="8" t="e">
        <f t="shared" si="498"/>
        <v>#VALUE!</v>
      </c>
      <c r="U1450" s="8" t="e">
        <f t="shared" si="499"/>
        <v>#VALUE!</v>
      </c>
      <c r="V1450" s="8" t="e">
        <f t="shared" si="500"/>
        <v>#VALUE!</v>
      </c>
      <c r="W1450" s="8" t="e">
        <f t="shared" si="501"/>
        <v>#VALUE!</v>
      </c>
      <c r="X1450" s="11" t="e">
        <f t="shared" si="502"/>
        <v>#VALUE!</v>
      </c>
      <c r="Y1450" s="11" t="e">
        <f t="shared" si="503"/>
        <v>#VALUE!</v>
      </c>
      <c r="Z1450" s="11" t="e">
        <f t="shared" si="504"/>
        <v>#VALUE!</v>
      </c>
      <c r="AA1450" s="11" t="e">
        <f t="shared" si="505"/>
        <v>#VALUE!</v>
      </c>
      <c r="AB1450" s="11" t="e">
        <f t="shared" si="506"/>
        <v>#VALUE!</v>
      </c>
      <c r="AC1450" s="11" t="e">
        <f t="shared" si="507"/>
        <v>#VALUE!</v>
      </c>
      <c r="AD1450" s="11" t="e">
        <f t="shared" si="508"/>
        <v>#VALUE!</v>
      </c>
      <c r="AE1450" s="11" t="e">
        <f t="shared" si="509"/>
        <v>#VALUE!</v>
      </c>
      <c r="AF1450" s="11" t="e">
        <f t="shared" si="510"/>
        <v>#VALUE!</v>
      </c>
      <c r="AG1450" s="11" t="e">
        <f t="shared" si="511"/>
        <v>#VALUE!</v>
      </c>
      <c r="AH1450" s="11" t="e">
        <f t="shared" si="512"/>
        <v>#VALUE!</v>
      </c>
    </row>
    <row r="1451" spans="1:34">
      <c r="A1451" s="3">
        <v>78588</v>
      </c>
      <c r="B1451" s="4" t="s">
        <v>103</v>
      </c>
      <c r="C1451" s="4" t="s">
        <v>103</v>
      </c>
      <c r="D1451" s="4" t="s">
        <v>103</v>
      </c>
      <c r="E1451" s="4" t="s">
        <v>103</v>
      </c>
      <c r="F1451" s="9" t="s">
        <v>103</v>
      </c>
      <c r="G1451" s="11" t="s">
        <v>103</v>
      </c>
      <c r="H1451" s="9" t="s">
        <v>103</v>
      </c>
      <c r="I1451" s="9" t="s">
        <v>103</v>
      </c>
      <c r="J1451" s="9" t="s">
        <v>103</v>
      </c>
      <c r="K1451" s="9" t="s">
        <v>103</v>
      </c>
      <c r="L1451" s="9" t="s">
        <v>103</v>
      </c>
      <c r="M1451" s="7" t="e">
        <f t="shared" si="491"/>
        <v>#VALUE!</v>
      </c>
      <c r="N1451" s="8" t="e">
        <f t="shared" si="492"/>
        <v>#VALUE!</v>
      </c>
      <c r="O1451" s="8" t="e">
        <f t="shared" si="493"/>
        <v>#VALUE!</v>
      </c>
      <c r="P1451" s="8" t="e">
        <f t="shared" si="494"/>
        <v>#VALUE!</v>
      </c>
      <c r="Q1451" s="8" t="e">
        <f t="shared" si="495"/>
        <v>#VALUE!</v>
      </c>
      <c r="R1451" s="8" t="e">
        <f t="shared" si="496"/>
        <v>#VALUE!</v>
      </c>
      <c r="S1451" s="8" t="e">
        <f t="shared" si="497"/>
        <v>#VALUE!</v>
      </c>
      <c r="T1451" s="8" t="e">
        <f t="shared" si="498"/>
        <v>#VALUE!</v>
      </c>
      <c r="U1451" s="8" t="e">
        <f t="shared" si="499"/>
        <v>#VALUE!</v>
      </c>
      <c r="V1451" s="8" t="e">
        <f t="shared" si="500"/>
        <v>#VALUE!</v>
      </c>
      <c r="W1451" s="8" t="e">
        <f t="shared" si="501"/>
        <v>#VALUE!</v>
      </c>
      <c r="X1451" s="11" t="e">
        <f t="shared" si="502"/>
        <v>#VALUE!</v>
      </c>
      <c r="Y1451" s="11" t="e">
        <f t="shared" si="503"/>
        <v>#VALUE!</v>
      </c>
      <c r="Z1451" s="11" t="e">
        <f t="shared" si="504"/>
        <v>#VALUE!</v>
      </c>
      <c r="AA1451" s="11" t="e">
        <f t="shared" si="505"/>
        <v>#VALUE!</v>
      </c>
      <c r="AB1451" s="11" t="e">
        <f t="shared" si="506"/>
        <v>#VALUE!</v>
      </c>
      <c r="AC1451" s="11" t="e">
        <f t="shared" si="507"/>
        <v>#VALUE!</v>
      </c>
      <c r="AD1451" s="11" t="e">
        <f t="shared" si="508"/>
        <v>#VALUE!</v>
      </c>
      <c r="AE1451" s="11" t="e">
        <f t="shared" si="509"/>
        <v>#VALUE!</v>
      </c>
      <c r="AF1451" s="11" t="e">
        <f t="shared" si="510"/>
        <v>#VALUE!</v>
      </c>
      <c r="AG1451" s="11" t="e">
        <f t="shared" si="511"/>
        <v>#VALUE!</v>
      </c>
      <c r="AH1451" s="11" t="e">
        <f t="shared" si="512"/>
        <v>#VALUE!</v>
      </c>
    </row>
    <row r="1452" spans="1:34">
      <c r="A1452" s="3">
        <v>78619</v>
      </c>
      <c r="B1452" s="4" t="s">
        <v>103</v>
      </c>
      <c r="C1452" s="4" t="s">
        <v>103</v>
      </c>
      <c r="D1452" s="4" t="s">
        <v>103</v>
      </c>
      <c r="E1452" s="4" t="s">
        <v>103</v>
      </c>
      <c r="F1452" s="9" t="s">
        <v>103</v>
      </c>
      <c r="G1452" s="11" t="s">
        <v>103</v>
      </c>
      <c r="H1452" s="9" t="s">
        <v>103</v>
      </c>
      <c r="I1452" s="9" t="s">
        <v>103</v>
      </c>
      <c r="J1452" s="9" t="s">
        <v>103</v>
      </c>
      <c r="K1452" s="9" t="s">
        <v>103</v>
      </c>
      <c r="L1452" s="9" t="s">
        <v>103</v>
      </c>
      <c r="M1452" s="7" t="e">
        <f t="shared" si="491"/>
        <v>#VALUE!</v>
      </c>
      <c r="N1452" s="8" t="e">
        <f t="shared" si="492"/>
        <v>#VALUE!</v>
      </c>
      <c r="O1452" s="8" t="e">
        <f t="shared" si="493"/>
        <v>#VALUE!</v>
      </c>
      <c r="P1452" s="8" t="e">
        <f t="shared" si="494"/>
        <v>#VALUE!</v>
      </c>
      <c r="Q1452" s="8" t="e">
        <f t="shared" si="495"/>
        <v>#VALUE!</v>
      </c>
      <c r="R1452" s="8" t="e">
        <f t="shared" si="496"/>
        <v>#VALUE!</v>
      </c>
      <c r="S1452" s="8" t="e">
        <f t="shared" si="497"/>
        <v>#VALUE!</v>
      </c>
      <c r="T1452" s="8" t="e">
        <f t="shared" si="498"/>
        <v>#VALUE!</v>
      </c>
      <c r="U1452" s="8" t="e">
        <f t="shared" si="499"/>
        <v>#VALUE!</v>
      </c>
      <c r="V1452" s="8" t="e">
        <f t="shared" si="500"/>
        <v>#VALUE!</v>
      </c>
      <c r="W1452" s="8" t="e">
        <f t="shared" si="501"/>
        <v>#VALUE!</v>
      </c>
      <c r="X1452" s="11" t="e">
        <f t="shared" si="502"/>
        <v>#VALUE!</v>
      </c>
      <c r="Y1452" s="11" t="e">
        <f t="shared" si="503"/>
        <v>#VALUE!</v>
      </c>
      <c r="Z1452" s="11" t="e">
        <f t="shared" si="504"/>
        <v>#VALUE!</v>
      </c>
      <c r="AA1452" s="11" t="e">
        <f t="shared" si="505"/>
        <v>#VALUE!</v>
      </c>
      <c r="AB1452" s="11" t="e">
        <f t="shared" si="506"/>
        <v>#VALUE!</v>
      </c>
      <c r="AC1452" s="11" t="e">
        <f t="shared" si="507"/>
        <v>#VALUE!</v>
      </c>
      <c r="AD1452" s="11" t="e">
        <f t="shared" si="508"/>
        <v>#VALUE!</v>
      </c>
      <c r="AE1452" s="11" t="e">
        <f t="shared" si="509"/>
        <v>#VALUE!</v>
      </c>
      <c r="AF1452" s="11" t="e">
        <f t="shared" si="510"/>
        <v>#VALUE!</v>
      </c>
      <c r="AG1452" s="11" t="e">
        <f t="shared" si="511"/>
        <v>#VALUE!</v>
      </c>
      <c r="AH1452" s="11" t="e">
        <f t="shared" si="512"/>
        <v>#VALUE!</v>
      </c>
    </row>
    <row r="1453" spans="1:34">
      <c r="A1453" s="3">
        <v>78649</v>
      </c>
      <c r="B1453" s="4" t="s">
        <v>103</v>
      </c>
      <c r="C1453" s="4" t="s">
        <v>103</v>
      </c>
      <c r="D1453" s="4" t="s">
        <v>103</v>
      </c>
      <c r="E1453" s="4" t="s">
        <v>103</v>
      </c>
      <c r="F1453" s="9" t="s">
        <v>103</v>
      </c>
      <c r="G1453" s="11" t="s">
        <v>103</v>
      </c>
      <c r="H1453" s="9" t="s">
        <v>103</v>
      </c>
      <c r="I1453" s="9" t="s">
        <v>103</v>
      </c>
      <c r="J1453" s="9" t="s">
        <v>103</v>
      </c>
      <c r="K1453" s="9" t="s">
        <v>103</v>
      </c>
      <c r="L1453" s="9" t="s">
        <v>103</v>
      </c>
      <c r="M1453" s="7" t="e">
        <f t="shared" si="491"/>
        <v>#VALUE!</v>
      </c>
      <c r="N1453" s="8" t="e">
        <f t="shared" si="492"/>
        <v>#VALUE!</v>
      </c>
      <c r="O1453" s="8" t="e">
        <f t="shared" si="493"/>
        <v>#VALUE!</v>
      </c>
      <c r="P1453" s="8" t="e">
        <f t="shared" si="494"/>
        <v>#VALUE!</v>
      </c>
      <c r="Q1453" s="8" t="e">
        <f t="shared" si="495"/>
        <v>#VALUE!</v>
      </c>
      <c r="R1453" s="8" t="e">
        <f t="shared" si="496"/>
        <v>#VALUE!</v>
      </c>
      <c r="S1453" s="8" t="e">
        <f t="shared" si="497"/>
        <v>#VALUE!</v>
      </c>
      <c r="T1453" s="8" t="e">
        <f t="shared" si="498"/>
        <v>#VALUE!</v>
      </c>
      <c r="U1453" s="8" t="e">
        <f t="shared" si="499"/>
        <v>#VALUE!</v>
      </c>
      <c r="V1453" s="8" t="e">
        <f t="shared" si="500"/>
        <v>#VALUE!</v>
      </c>
      <c r="W1453" s="8" t="e">
        <f t="shared" si="501"/>
        <v>#VALUE!</v>
      </c>
      <c r="X1453" s="11" t="e">
        <f t="shared" si="502"/>
        <v>#VALUE!</v>
      </c>
      <c r="Y1453" s="11" t="e">
        <f t="shared" si="503"/>
        <v>#VALUE!</v>
      </c>
      <c r="Z1453" s="11" t="e">
        <f t="shared" si="504"/>
        <v>#VALUE!</v>
      </c>
      <c r="AA1453" s="11" t="e">
        <f t="shared" si="505"/>
        <v>#VALUE!</v>
      </c>
      <c r="AB1453" s="11" t="e">
        <f t="shared" si="506"/>
        <v>#VALUE!</v>
      </c>
      <c r="AC1453" s="11" t="e">
        <f t="shared" si="507"/>
        <v>#VALUE!</v>
      </c>
      <c r="AD1453" s="11" t="e">
        <f t="shared" si="508"/>
        <v>#VALUE!</v>
      </c>
      <c r="AE1453" s="11" t="e">
        <f t="shared" si="509"/>
        <v>#VALUE!</v>
      </c>
      <c r="AF1453" s="11" t="e">
        <f t="shared" si="510"/>
        <v>#VALUE!</v>
      </c>
      <c r="AG1453" s="11" t="e">
        <f t="shared" si="511"/>
        <v>#VALUE!</v>
      </c>
      <c r="AH1453" s="11" t="e">
        <f t="shared" si="512"/>
        <v>#VALUE!</v>
      </c>
    </row>
    <row r="1454" spans="1:34">
      <c r="A1454" s="3">
        <v>78680</v>
      </c>
      <c r="B1454" s="4" t="s">
        <v>103</v>
      </c>
      <c r="C1454" s="4" t="s">
        <v>103</v>
      </c>
      <c r="D1454" s="4" t="s">
        <v>103</v>
      </c>
      <c r="E1454" s="4" t="s">
        <v>103</v>
      </c>
      <c r="F1454" s="9" t="s">
        <v>103</v>
      </c>
      <c r="G1454" s="11" t="s">
        <v>103</v>
      </c>
      <c r="H1454" s="9" t="s">
        <v>103</v>
      </c>
      <c r="I1454" s="9" t="s">
        <v>103</v>
      </c>
      <c r="J1454" s="9" t="s">
        <v>103</v>
      </c>
      <c r="K1454" s="9" t="s">
        <v>103</v>
      </c>
      <c r="L1454" s="9" t="s">
        <v>103</v>
      </c>
      <c r="M1454" s="7" t="e">
        <f t="shared" si="491"/>
        <v>#VALUE!</v>
      </c>
      <c r="N1454" s="8" t="e">
        <f t="shared" si="492"/>
        <v>#VALUE!</v>
      </c>
      <c r="O1454" s="8" t="e">
        <f t="shared" si="493"/>
        <v>#VALUE!</v>
      </c>
      <c r="P1454" s="8" t="e">
        <f t="shared" si="494"/>
        <v>#VALUE!</v>
      </c>
      <c r="Q1454" s="8" t="e">
        <f t="shared" si="495"/>
        <v>#VALUE!</v>
      </c>
      <c r="R1454" s="8" t="e">
        <f t="shared" si="496"/>
        <v>#VALUE!</v>
      </c>
      <c r="S1454" s="8" t="e">
        <f t="shared" si="497"/>
        <v>#VALUE!</v>
      </c>
      <c r="T1454" s="8" t="e">
        <f t="shared" si="498"/>
        <v>#VALUE!</v>
      </c>
      <c r="U1454" s="8" t="e">
        <f t="shared" si="499"/>
        <v>#VALUE!</v>
      </c>
      <c r="V1454" s="8" t="e">
        <f t="shared" si="500"/>
        <v>#VALUE!</v>
      </c>
      <c r="W1454" s="8" t="e">
        <f t="shared" si="501"/>
        <v>#VALUE!</v>
      </c>
      <c r="X1454" s="11" t="e">
        <f t="shared" si="502"/>
        <v>#VALUE!</v>
      </c>
      <c r="Y1454" s="11" t="e">
        <f t="shared" si="503"/>
        <v>#VALUE!</v>
      </c>
      <c r="Z1454" s="11" t="e">
        <f t="shared" si="504"/>
        <v>#VALUE!</v>
      </c>
      <c r="AA1454" s="11" t="e">
        <f t="shared" si="505"/>
        <v>#VALUE!</v>
      </c>
      <c r="AB1454" s="11" t="e">
        <f t="shared" si="506"/>
        <v>#VALUE!</v>
      </c>
      <c r="AC1454" s="11" t="e">
        <f t="shared" si="507"/>
        <v>#VALUE!</v>
      </c>
      <c r="AD1454" s="11" t="e">
        <f t="shared" si="508"/>
        <v>#VALUE!</v>
      </c>
      <c r="AE1454" s="11" t="e">
        <f t="shared" si="509"/>
        <v>#VALUE!</v>
      </c>
      <c r="AF1454" s="11" t="e">
        <f t="shared" si="510"/>
        <v>#VALUE!</v>
      </c>
      <c r="AG1454" s="11" t="e">
        <f t="shared" si="511"/>
        <v>#VALUE!</v>
      </c>
      <c r="AH1454" s="11" t="e">
        <f t="shared" si="512"/>
        <v>#VALUE!</v>
      </c>
    </row>
    <row r="1455" spans="1:34">
      <c r="A1455" s="3">
        <v>78710</v>
      </c>
      <c r="B1455" s="4" t="s">
        <v>103</v>
      </c>
      <c r="C1455" s="4" t="s">
        <v>103</v>
      </c>
      <c r="D1455" s="4" t="s">
        <v>103</v>
      </c>
      <c r="E1455" s="4" t="s">
        <v>103</v>
      </c>
      <c r="F1455" s="9" t="s">
        <v>103</v>
      </c>
      <c r="G1455" s="11" t="s">
        <v>103</v>
      </c>
      <c r="H1455" s="9" t="s">
        <v>103</v>
      </c>
      <c r="I1455" s="9" t="s">
        <v>103</v>
      </c>
      <c r="J1455" s="9" t="s">
        <v>103</v>
      </c>
      <c r="K1455" s="9" t="s">
        <v>103</v>
      </c>
      <c r="L1455" s="9" t="s">
        <v>103</v>
      </c>
      <c r="M1455" s="7" t="e">
        <f t="shared" si="491"/>
        <v>#VALUE!</v>
      </c>
      <c r="N1455" s="8" t="e">
        <f t="shared" si="492"/>
        <v>#VALUE!</v>
      </c>
      <c r="O1455" s="8" t="e">
        <f t="shared" si="493"/>
        <v>#VALUE!</v>
      </c>
      <c r="P1455" s="8" t="e">
        <f t="shared" si="494"/>
        <v>#VALUE!</v>
      </c>
      <c r="Q1455" s="8" t="e">
        <f t="shared" si="495"/>
        <v>#VALUE!</v>
      </c>
      <c r="R1455" s="8" t="e">
        <f t="shared" si="496"/>
        <v>#VALUE!</v>
      </c>
      <c r="S1455" s="8" t="e">
        <f t="shared" si="497"/>
        <v>#VALUE!</v>
      </c>
      <c r="T1455" s="8" t="e">
        <f t="shared" si="498"/>
        <v>#VALUE!</v>
      </c>
      <c r="U1455" s="8" t="e">
        <f t="shared" si="499"/>
        <v>#VALUE!</v>
      </c>
      <c r="V1455" s="8" t="e">
        <f t="shared" si="500"/>
        <v>#VALUE!</v>
      </c>
      <c r="W1455" s="8" t="e">
        <f t="shared" si="501"/>
        <v>#VALUE!</v>
      </c>
      <c r="X1455" s="11" t="e">
        <f t="shared" si="502"/>
        <v>#VALUE!</v>
      </c>
      <c r="Y1455" s="11" t="e">
        <f t="shared" si="503"/>
        <v>#VALUE!</v>
      </c>
      <c r="Z1455" s="11" t="e">
        <f t="shared" si="504"/>
        <v>#VALUE!</v>
      </c>
      <c r="AA1455" s="11" t="e">
        <f t="shared" si="505"/>
        <v>#VALUE!</v>
      </c>
      <c r="AB1455" s="11" t="e">
        <f t="shared" si="506"/>
        <v>#VALUE!</v>
      </c>
      <c r="AC1455" s="11" t="e">
        <f t="shared" si="507"/>
        <v>#VALUE!</v>
      </c>
      <c r="AD1455" s="11" t="e">
        <f t="shared" si="508"/>
        <v>#VALUE!</v>
      </c>
      <c r="AE1455" s="11" t="e">
        <f t="shared" si="509"/>
        <v>#VALUE!</v>
      </c>
      <c r="AF1455" s="11" t="e">
        <f t="shared" si="510"/>
        <v>#VALUE!</v>
      </c>
      <c r="AG1455" s="11" t="e">
        <f t="shared" si="511"/>
        <v>#VALUE!</v>
      </c>
      <c r="AH1455" s="11" t="e">
        <f t="shared" si="512"/>
        <v>#VALUE!</v>
      </c>
    </row>
    <row r="1456" spans="1:34">
      <c r="A1456" s="3">
        <v>78741</v>
      </c>
      <c r="B1456" s="4" t="s">
        <v>103</v>
      </c>
      <c r="C1456" s="4" t="s">
        <v>103</v>
      </c>
      <c r="D1456" s="4" t="s">
        <v>103</v>
      </c>
      <c r="E1456" s="4" t="s">
        <v>103</v>
      </c>
      <c r="F1456" s="9" t="s">
        <v>103</v>
      </c>
      <c r="G1456" s="11" t="s">
        <v>103</v>
      </c>
      <c r="H1456" s="9" t="s">
        <v>103</v>
      </c>
      <c r="I1456" s="9" t="s">
        <v>103</v>
      </c>
      <c r="J1456" s="9" t="s">
        <v>103</v>
      </c>
      <c r="K1456" s="9" t="s">
        <v>103</v>
      </c>
      <c r="L1456" s="9" t="s">
        <v>103</v>
      </c>
      <c r="M1456" s="7" t="e">
        <f t="shared" si="491"/>
        <v>#VALUE!</v>
      </c>
      <c r="N1456" s="8" t="e">
        <f t="shared" si="492"/>
        <v>#VALUE!</v>
      </c>
      <c r="O1456" s="8" t="e">
        <f t="shared" si="493"/>
        <v>#VALUE!</v>
      </c>
      <c r="P1456" s="8" t="e">
        <f t="shared" si="494"/>
        <v>#VALUE!</v>
      </c>
      <c r="Q1456" s="8" t="e">
        <f t="shared" si="495"/>
        <v>#VALUE!</v>
      </c>
      <c r="R1456" s="8" t="e">
        <f t="shared" si="496"/>
        <v>#VALUE!</v>
      </c>
      <c r="S1456" s="8" t="e">
        <f t="shared" si="497"/>
        <v>#VALUE!</v>
      </c>
      <c r="T1456" s="8" t="e">
        <f t="shared" si="498"/>
        <v>#VALUE!</v>
      </c>
      <c r="U1456" s="8" t="e">
        <f t="shared" si="499"/>
        <v>#VALUE!</v>
      </c>
      <c r="V1456" s="8" t="e">
        <f t="shared" si="500"/>
        <v>#VALUE!</v>
      </c>
      <c r="W1456" s="8" t="e">
        <f t="shared" si="501"/>
        <v>#VALUE!</v>
      </c>
      <c r="X1456" s="11" t="e">
        <f t="shared" si="502"/>
        <v>#VALUE!</v>
      </c>
      <c r="Y1456" s="11" t="e">
        <f t="shared" si="503"/>
        <v>#VALUE!</v>
      </c>
      <c r="Z1456" s="11" t="e">
        <f t="shared" si="504"/>
        <v>#VALUE!</v>
      </c>
      <c r="AA1456" s="11" t="e">
        <f t="shared" si="505"/>
        <v>#VALUE!</v>
      </c>
      <c r="AB1456" s="11" t="e">
        <f t="shared" si="506"/>
        <v>#VALUE!</v>
      </c>
      <c r="AC1456" s="11" t="e">
        <f t="shared" si="507"/>
        <v>#VALUE!</v>
      </c>
      <c r="AD1456" s="11" t="e">
        <f t="shared" si="508"/>
        <v>#VALUE!</v>
      </c>
      <c r="AE1456" s="11" t="e">
        <f t="shared" si="509"/>
        <v>#VALUE!</v>
      </c>
      <c r="AF1456" s="11" t="e">
        <f t="shared" si="510"/>
        <v>#VALUE!</v>
      </c>
      <c r="AG1456" s="11" t="e">
        <f t="shared" si="511"/>
        <v>#VALUE!</v>
      </c>
      <c r="AH1456" s="11" t="e">
        <f t="shared" si="512"/>
        <v>#VALUE!</v>
      </c>
    </row>
    <row r="1457" spans="1:34">
      <c r="A1457" s="3">
        <v>78772</v>
      </c>
      <c r="B1457" s="4" t="s">
        <v>103</v>
      </c>
      <c r="C1457" s="4" t="s">
        <v>103</v>
      </c>
      <c r="D1457" s="4" t="s">
        <v>103</v>
      </c>
      <c r="E1457" s="4" t="s">
        <v>103</v>
      </c>
      <c r="F1457" s="9" t="s">
        <v>103</v>
      </c>
      <c r="G1457" s="11" t="s">
        <v>103</v>
      </c>
      <c r="H1457" s="9" t="s">
        <v>103</v>
      </c>
      <c r="I1457" s="9" t="s">
        <v>103</v>
      </c>
      <c r="J1457" s="9" t="s">
        <v>103</v>
      </c>
      <c r="K1457" s="9" t="s">
        <v>103</v>
      </c>
      <c r="L1457" s="9" t="s">
        <v>103</v>
      </c>
      <c r="M1457" s="7" t="e">
        <f t="shared" si="491"/>
        <v>#VALUE!</v>
      </c>
      <c r="N1457" s="8" t="e">
        <f t="shared" si="492"/>
        <v>#VALUE!</v>
      </c>
      <c r="O1457" s="8" t="e">
        <f t="shared" si="493"/>
        <v>#VALUE!</v>
      </c>
      <c r="P1457" s="8" t="e">
        <f t="shared" si="494"/>
        <v>#VALUE!</v>
      </c>
      <c r="Q1457" s="8" t="e">
        <f t="shared" si="495"/>
        <v>#VALUE!</v>
      </c>
      <c r="R1457" s="8" t="e">
        <f t="shared" si="496"/>
        <v>#VALUE!</v>
      </c>
      <c r="S1457" s="8" t="e">
        <f t="shared" si="497"/>
        <v>#VALUE!</v>
      </c>
      <c r="T1457" s="8" t="e">
        <f t="shared" si="498"/>
        <v>#VALUE!</v>
      </c>
      <c r="U1457" s="8" t="e">
        <f t="shared" si="499"/>
        <v>#VALUE!</v>
      </c>
      <c r="V1457" s="8" t="e">
        <f t="shared" si="500"/>
        <v>#VALUE!</v>
      </c>
      <c r="W1457" s="8" t="e">
        <f t="shared" si="501"/>
        <v>#VALUE!</v>
      </c>
      <c r="X1457" s="11" t="e">
        <f t="shared" si="502"/>
        <v>#VALUE!</v>
      </c>
      <c r="Y1457" s="11" t="e">
        <f t="shared" si="503"/>
        <v>#VALUE!</v>
      </c>
      <c r="Z1457" s="11" t="e">
        <f t="shared" si="504"/>
        <v>#VALUE!</v>
      </c>
      <c r="AA1457" s="11" t="e">
        <f t="shared" si="505"/>
        <v>#VALUE!</v>
      </c>
      <c r="AB1457" s="11" t="e">
        <f t="shared" si="506"/>
        <v>#VALUE!</v>
      </c>
      <c r="AC1457" s="11" t="e">
        <f t="shared" si="507"/>
        <v>#VALUE!</v>
      </c>
      <c r="AD1457" s="11" t="e">
        <f t="shared" si="508"/>
        <v>#VALUE!</v>
      </c>
      <c r="AE1457" s="11" t="e">
        <f t="shared" si="509"/>
        <v>#VALUE!</v>
      </c>
      <c r="AF1457" s="11" t="e">
        <f t="shared" si="510"/>
        <v>#VALUE!</v>
      </c>
      <c r="AG1457" s="11" t="e">
        <f t="shared" si="511"/>
        <v>#VALUE!</v>
      </c>
      <c r="AH1457" s="11" t="e">
        <f t="shared" si="512"/>
        <v>#VALUE!</v>
      </c>
    </row>
    <row r="1458" spans="1:34">
      <c r="A1458" s="3">
        <v>78802</v>
      </c>
      <c r="B1458" s="4" t="s">
        <v>103</v>
      </c>
      <c r="C1458" s="4" t="s">
        <v>103</v>
      </c>
      <c r="D1458" s="4" t="s">
        <v>103</v>
      </c>
      <c r="E1458" s="4" t="s">
        <v>103</v>
      </c>
      <c r="F1458" s="9" t="s">
        <v>103</v>
      </c>
      <c r="G1458" s="11" t="s">
        <v>103</v>
      </c>
      <c r="H1458" s="9" t="s">
        <v>103</v>
      </c>
      <c r="I1458" s="9" t="s">
        <v>103</v>
      </c>
      <c r="J1458" s="9" t="s">
        <v>103</v>
      </c>
      <c r="K1458" s="9" t="s">
        <v>103</v>
      </c>
      <c r="L1458" s="9" t="s">
        <v>103</v>
      </c>
      <c r="M1458" s="7" t="e">
        <f t="shared" ref="M1458:M1521" si="513">M1457*(1+B1458)</f>
        <v>#VALUE!</v>
      </c>
      <c r="N1458" s="8" t="e">
        <f t="shared" ref="N1458:N1521" si="514">N1457*(1+C1458)</f>
        <v>#VALUE!</v>
      </c>
      <c r="O1458" s="8" t="e">
        <f t="shared" ref="O1458:O1521" si="515">O1457*(1+D1458)</f>
        <v>#VALUE!</v>
      </c>
      <c r="P1458" s="8" t="e">
        <f t="shared" ref="P1458:P1521" si="516">P1457*(1+E1458)</f>
        <v>#VALUE!</v>
      </c>
      <c r="Q1458" s="8" t="e">
        <f t="shared" ref="Q1458:Q1521" si="517">Q1457*(1+F1458)</f>
        <v>#VALUE!</v>
      </c>
      <c r="R1458" s="8" t="e">
        <f t="shared" ref="R1458:R1521" si="518">R1457*(1+G1458)</f>
        <v>#VALUE!</v>
      </c>
      <c r="S1458" s="8" t="e">
        <f t="shared" ref="S1458:S1521" si="519">S1457*(1+H1458)</f>
        <v>#VALUE!</v>
      </c>
      <c r="T1458" s="8" t="e">
        <f t="shared" ref="T1458:T1521" si="520">T1457*(1+I1458)</f>
        <v>#VALUE!</v>
      </c>
      <c r="U1458" s="8" t="e">
        <f t="shared" ref="U1458:U1521" si="521">U1457*(1+J1458)</f>
        <v>#VALUE!</v>
      </c>
      <c r="V1458" s="8" t="e">
        <f t="shared" ref="V1458:V1521" si="522">V1457*(1+K1458)</f>
        <v>#VALUE!</v>
      </c>
      <c r="W1458" s="8" t="e">
        <f t="shared" ref="W1458:W1521" si="523">W1457*(1+L1458)</f>
        <v>#VALUE!</v>
      </c>
      <c r="X1458" s="11" t="e">
        <f t="shared" si="502"/>
        <v>#VALUE!</v>
      </c>
      <c r="Y1458" s="11" t="e">
        <f t="shared" si="503"/>
        <v>#VALUE!</v>
      </c>
      <c r="Z1458" s="11" t="e">
        <f t="shared" si="504"/>
        <v>#VALUE!</v>
      </c>
      <c r="AA1458" s="11" t="e">
        <f t="shared" si="505"/>
        <v>#VALUE!</v>
      </c>
      <c r="AB1458" s="11" t="e">
        <f t="shared" si="506"/>
        <v>#VALUE!</v>
      </c>
      <c r="AC1458" s="11" t="e">
        <f t="shared" si="507"/>
        <v>#VALUE!</v>
      </c>
      <c r="AD1458" s="11" t="e">
        <f t="shared" si="508"/>
        <v>#VALUE!</v>
      </c>
      <c r="AE1458" s="11" t="e">
        <f t="shared" si="509"/>
        <v>#VALUE!</v>
      </c>
      <c r="AF1458" s="11" t="e">
        <f t="shared" si="510"/>
        <v>#VALUE!</v>
      </c>
      <c r="AG1458" s="11" t="e">
        <f t="shared" si="511"/>
        <v>#VALUE!</v>
      </c>
      <c r="AH1458" s="11" t="e">
        <f t="shared" si="512"/>
        <v>#VALUE!</v>
      </c>
    </row>
    <row r="1459" spans="1:34">
      <c r="A1459" s="3">
        <v>78833</v>
      </c>
      <c r="B1459" s="4" t="s">
        <v>103</v>
      </c>
      <c r="C1459" s="4" t="s">
        <v>103</v>
      </c>
      <c r="D1459" s="4" t="s">
        <v>103</v>
      </c>
      <c r="E1459" s="4" t="s">
        <v>103</v>
      </c>
      <c r="F1459" s="9" t="s">
        <v>103</v>
      </c>
      <c r="G1459" s="11" t="s">
        <v>103</v>
      </c>
      <c r="H1459" s="9" t="s">
        <v>103</v>
      </c>
      <c r="I1459" s="9" t="s">
        <v>103</v>
      </c>
      <c r="J1459" s="9" t="s">
        <v>103</v>
      </c>
      <c r="K1459" s="9" t="s">
        <v>103</v>
      </c>
      <c r="L1459" s="9" t="s">
        <v>103</v>
      </c>
      <c r="M1459" s="7" t="e">
        <f t="shared" si="513"/>
        <v>#VALUE!</v>
      </c>
      <c r="N1459" s="8" t="e">
        <f t="shared" si="514"/>
        <v>#VALUE!</v>
      </c>
      <c r="O1459" s="8" t="e">
        <f t="shared" si="515"/>
        <v>#VALUE!</v>
      </c>
      <c r="P1459" s="8" t="e">
        <f t="shared" si="516"/>
        <v>#VALUE!</v>
      </c>
      <c r="Q1459" s="8" t="e">
        <f t="shared" si="517"/>
        <v>#VALUE!</v>
      </c>
      <c r="R1459" s="8" t="e">
        <f t="shared" si="518"/>
        <v>#VALUE!</v>
      </c>
      <c r="S1459" s="8" t="e">
        <f t="shared" si="519"/>
        <v>#VALUE!</v>
      </c>
      <c r="T1459" s="8" t="e">
        <f t="shared" si="520"/>
        <v>#VALUE!</v>
      </c>
      <c r="U1459" s="8" t="e">
        <f t="shared" si="521"/>
        <v>#VALUE!</v>
      </c>
      <c r="V1459" s="8" t="e">
        <f t="shared" si="522"/>
        <v>#VALUE!</v>
      </c>
      <c r="W1459" s="8" t="e">
        <f t="shared" si="523"/>
        <v>#VALUE!</v>
      </c>
      <c r="X1459" s="11" t="e">
        <f t="shared" si="502"/>
        <v>#VALUE!</v>
      </c>
      <c r="Y1459" s="11" t="e">
        <f t="shared" si="503"/>
        <v>#VALUE!</v>
      </c>
      <c r="Z1459" s="11" t="e">
        <f t="shared" si="504"/>
        <v>#VALUE!</v>
      </c>
      <c r="AA1459" s="11" t="e">
        <f t="shared" si="505"/>
        <v>#VALUE!</v>
      </c>
      <c r="AB1459" s="11" t="e">
        <f t="shared" si="506"/>
        <v>#VALUE!</v>
      </c>
      <c r="AC1459" s="11" t="e">
        <f t="shared" si="507"/>
        <v>#VALUE!</v>
      </c>
      <c r="AD1459" s="11" t="e">
        <f t="shared" si="508"/>
        <v>#VALUE!</v>
      </c>
      <c r="AE1459" s="11" t="e">
        <f t="shared" si="509"/>
        <v>#VALUE!</v>
      </c>
      <c r="AF1459" s="11" t="e">
        <f t="shared" si="510"/>
        <v>#VALUE!</v>
      </c>
      <c r="AG1459" s="11" t="e">
        <f t="shared" si="511"/>
        <v>#VALUE!</v>
      </c>
      <c r="AH1459" s="11" t="e">
        <f t="shared" si="512"/>
        <v>#VALUE!</v>
      </c>
    </row>
    <row r="1460" spans="1:34">
      <c r="A1460" s="3">
        <v>78863</v>
      </c>
      <c r="B1460" s="4" t="s">
        <v>103</v>
      </c>
      <c r="C1460" s="4" t="s">
        <v>103</v>
      </c>
      <c r="D1460" s="4" t="s">
        <v>103</v>
      </c>
      <c r="E1460" s="4" t="s">
        <v>103</v>
      </c>
      <c r="F1460" s="9" t="s">
        <v>103</v>
      </c>
      <c r="G1460" s="11" t="s">
        <v>103</v>
      </c>
      <c r="H1460" s="9" t="s">
        <v>103</v>
      </c>
      <c r="I1460" s="9" t="s">
        <v>103</v>
      </c>
      <c r="J1460" s="9" t="s">
        <v>103</v>
      </c>
      <c r="K1460" s="9" t="s">
        <v>103</v>
      </c>
      <c r="L1460" s="9" t="s">
        <v>103</v>
      </c>
      <c r="M1460" s="7" t="e">
        <f t="shared" si="513"/>
        <v>#VALUE!</v>
      </c>
      <c r="N1460" s="8" t="e">
        <f t="shared" si="514"/>
        <v>#VALUE!</v>
      </c>
      <c r="O1460" s="8" t="e">
        <f t="shared" si="515"/>
        <v>#VALUE!</v>
      </c>
      <c r="P1460" s="8" t="e">
        <f t="shared" si="516"/>
        <v>#VALUE!</v>
      </c>
      <c r="Q1460" s="8" t="e">
        <f t="shared" si="517"/>
        <v>#VALUE!</v>
      </c>
      <c r="R1460" s="8" t="e">
        <f t="shared" si="518"/>
        <v>#VALUE!</v>
      </c>
      <c r="S1460" s="8" t="e">
        <f t="shared" si="519"/>
        <v>#VALUE!</v>
      </c>
      <c r="T1460" s="8" t="e">
        <f t="shared" si="520"/>
        <v>#VALUE!</v>
      </c>
      <c r="U1460" s="8" t="e">
        <f t="shared" si="521"/>
        <v>#VALUE!</v>
      </c>
      <c r="V1460" s="8" t="e">
        <f t="shared" si="522"/>
        <v>#VALUE!</v>
      </c>
      <c r="W1460" s="8" t="e">
        <f t="shared" si="523"/>
        <v>#VALUE!</v>
      </c>
      <c r="X1460" s="11" t="e">
        <f t="shared" si="502"/>
        <v>#VALUE!</v>
      </c>
      <c r="Y1460" s="11" t="e">
        <f t="shared" si="503"/>
        <v>#VALUE!</v>
      </c>
      <c r="Z1460" s="11" t="e">
        <f t="shared" si="504"/>
        <v>#VALUE!</v>
      </c>
      <c r="AA1460" s="11" t="e">
        <f t="shared" si="505"/>
        <v>#VALUE!</v>
      </c>
      <c r="AB1460" s="11" t="e">
        <f t="shared" si="506"/>
        <v>#VALUE!</v>
      </c>
      <c r="AC1460" s="11" t="e">
        <f t="shared" si="507"/>
        <v>#VALUE!</v>
      </c>
      <c r="AD1460" s="11" t="e">
        <f t="shared" si="508"/>
        <v>#VALUE!</v>
      </c>
      <c r="AE1460" s="11" t="e">
        <f t="shared" si="509"/>
        <v>#VALUE!</v>
      </c>
      <c r="AF1460" s="11" t="e">
        <f t="shared" si="510"/>
        <v>#VALUE!</v>
      </c>
      <c r="AG1460" s="11" t="e">
        <f t="shared" si="511"/>
        <v>#VALUE!</v>
      </c>
      <c r="AH1460" s="11" t="e">
        <f t="shared" si="512"/>
        <v>#VALUE!</v>
      </c>
    </row>
    <row r="1461" spans="1:34">
      <c r="A1461" s="3">
        <v>78894</v>
      </c>
      <c r="B1461" s="4" t="s">
        <v>103</v>
      </c>
      <c r="C1461" s="4" t="s">
        <v>103</v>
      </c>
      <c r="D1461" s="4" t="s">
        <v>103</v>
      </c>
      <c r="E1461" s="4" t="s">
        <v>103</v>
      </c>
      <c r="F1461" s="9" t="s">
        <v>103</v>
      </c>
      <c r="G1461" s="11" t="s">
        <v>103</v>
      </c>
      <c r="H1461" s="9" t="s">
        <v>103</v>
      </c>
      <c r="I1461" s="9" t="s">
        <v>103</v>
      </c>
      <c r="J1461" s="9" t="s">
        <v>103</v>
      </c>
      <c r="K1461" s="9" t="s">
        <v>103</v>
      </c>
      <c r="L1461" s="9" t="s">
        <v>103</v>
      </c>
      <c r="M1461" s="7" t="e">
        <f t="shared" si="513"/>
        <v>#VALUE!</v>
      </c>
      <c r="N1461" s="8" t="e">
        <f t="shared" si="514"/>
        <v>#VALUE!</v>
      </c>
      <c r="O1461" s="8" t="e">
        <f t="shared" si="515"/>
        <v>#VALUE!</v>
      </c>
      <c r="P1461" s="8" t="e">
        <f t="shared" si="516"/>
        <v>#VALUE!</v>
      </c>
      <c r="Q1461" s="8" t="e">
        <f t="shared" si="517"/>
        <v>#VALUE!</v>
      </c>
      <c r="R1461" s="8" t="e">
        <f t="shared" si="518"/>
        <v>#VALUE!</v>
      </c>
      <c r="S1461" s="8" t="e">
        <f t="shared" si="519"/>
        <v>#VALUE!</v>
      </c>
      <c r="T1461" s="8" t="e">
        <f t="shared" si="520"/>
        <v>#VALUE!</v>
      </c>
      <c r="U1461" s="8" t="e">
        <f t="shared" si="521"/>
        <v>#VALUE!</v>
      </c>
      <c r="V1461" s="8" t="e">
        <f t="shared" si="522"/>
        <v>#VALUE!</v>
      </c>
      <c r="W1461" s="8" t="e">
        <f t="shared" si="523"/>
        <v>#VALUE!</v>
      </c>
      <c r="X1461" s="11" t="e">
        <f t="shared" si="502"/>
        <v>#VALUE!</v>
      </c>
      <c r="Y1461" s="11" t="e">
        <f t="shared" si="503"/>
        <v>#VALUE!</v>
      </c>
      <c r="Z1461" s="11" t="e">
        <f t="shared" si="504"/>
        <v>#VALUE!</v>
      </c>
      <c r="AA1461" s="11" t="e">
        <f t="shared" si="505"/>
        <v>#VALUE!</v>
      </c>
      <c r="AB1461" s="11" t="e">
        <f t="shared" si="506"/>
        <v>#VALUE!</v>
      </c>
      <c r="AC1461" s="11" t="e">
        <f t="shared" si="507"/>
        <v>#VALUE!</v>
      </c>
      <c r="AD1461" s="11" t="e">
        <f t="shared" si="508"/>
        <v>#VALUE!</v>
      </c>
      <c r="AE1461" s="11" t="e">
        <f t="shared" si="509"/>
        <v>#VALUE!</v>
      </c>
      <c r="AF1461" s="11" t="e">
        <f t="shared" si="510"/>
        <v>#VALUE!</v>
      </c>
      <c r="AG1461" s="11" t="e">
        <f t="shared" si="511"/>
        <v>#VALUE!</v>
      </c>
      <c r="AH1461" s="11" t="e">
        <f t="shared" si="512"/>
        <v>#VALUE!</v>
      </c>
    </row>
    <row r="1462" spans="1:34">
      <c r="A1462" s="3">
        <v>78925</v>
      </c>
      <c r="B1462" s="4" t="s">
        <v>103</v>
      </c>
      <c r="C1462" s="4" t="s">
        <v>103</v>
      </c>
      <c r="D1462" s="4" t="s">
        <v>103</v>
      </c>
      <c r="E1462" s="4" t="s">
        <v>103</v>
      </c>
      <c r="F1462" s="9" t="s">
        <v>103</v>
      </c>
      <c r="G1462" s="11" t="s">
        <v>103</v>
      </c>
      <c r="H1462" s="9" t="s">
        <v>103</v>
      </c>
      <c r="I1462" s="9" t="s">
        <v>103</v>
      </c>
      <c r="J1462" s="9" t="s">
        <v>103</v>
      </c>
      <c r="K1462" s="9" t="s">
        <v>103</v>
      </c>
      <c r="L1462" s="9" t="s">
        <v>103</v>
      </c>
      <c r="M1462" s="7" t="e">
        <f t="shared" si="513"/>
        <v>#VALUE!</v>
      </c>
      <c r="N1462" s="8" t="e">
        <f t="shared" si="514"/>
        <v>#VALUE!</v>
      </c>
      <c r="O1462" s="8" t="e">
        <f t="shared" si="515"/>
        <v>#VALUE!</v>
      </c>
      <c r="P1462" s="8" t="e">
        <f t="shared" si="516"/>
        <v>#VALUE!</v>
      </c>
      <c r="Q1462" s="8" t="e">
        <f t="shared" si="517"/>
        <v>#VALUE!</v>
      </c>
      <c r="R1462" s="8" t="e">
        <f t="shared" si="518"/>
        <v>#VALUE!</v>
      </c>
      <c r="S1462" s="8" t="e">
        <f t="shared" si="519"/>
        <v>#VALUE!</v>
      </c>
      <c r="T1462" s="8" t="e">
        <f t="shared" si="520"/>
        <v>#VALUE!</v>
      </c>
      <c r="U1462" s="8" t="e">
        <f t="shared" si="521"/>
        <v>#VALUE!</v>
      </c>
      <c r="V1462" s="8" t="e">
        <f t="shared" si="522"/>
        <v>#VALUE!</v>
      </c>
      <c r="W1462" s="8" t="e">
        <f t="shared" si="523"/>
        <v>#VALUE!</v>
      </c>
      <c r="X1462" s="11" t="e">
        <f t="shared" si="502"/>
        <v>#VALUE!</v>
      </c>
      <c r="Y1462" s="11" t="e">
        <f t="shared" si="503"/>
        <v>#VALUE!</v>
      </c>
      <c r="Z1462" s="11" t="e">
        <f t="shared" si="504"/>
        <v>#VALUE!</v>
      </c>
      <c r="AA1462" s="11" t="e">
        <f t="shared" si="505"/>
        <v>#VALUE!</v>
      </c>
      <c r="AB1462" s="11" t="e">
        <f t="shared" si="506"/>
        <v>#VALUE!</v>
      </c>
      <c r="AC1462" s="11" t="e">
        <f t="shared" si="507"/>
        <v>#VALUE!</v>
      </c>
      <c r="AD1462" s="11" t="e">
        <f t="shared" si="508"/>
        <v>#VALUE!</v>
      </c>
      <c r="AE1462" s="11" t="e">
        <f t="shared" si="509"/>
        <v>#VALUE!</v>
      </c>
      <c r="AF1462" s="11" t="e">
        <f t="shared" si="510"/>
        <v>#VALUE!</v>
      </c>
      <c r="AG1462" s="11" t="e">
        <f t="shared" si="511"/>
        <v>#VALUE!</v>
      </c>
      <c r="AH1462" s="11" t="e">
        <f t="shared" si="512"/>
        <v>#VALUE!</v>
      </c>
    </row>
    <row r="1463" spans="1:34">
      <c r="A1463" s="3">
        <v>78954</v>
      </c>
      <c r="B1463" s="4" t="s">
        <v>103</v>
      </c>
      <c r="C1463" s="4" t="s">
        <v>103</v>
      </c>
      <c r="D1463" s="4" t="s">
        <v>103</v>
      </c>
      <c r="E1463" s="4" t="s">
        <v>103</v>
      </c>
      <c r="F1463" s="9" t="s">
        <v>103</v>
      </c>
      <c r="G1463" s="11" t="s">
        <v>103</v>
      </c>
      <c r="H1463" s="9" t="s">
        <v>103</v>
      </c>
      <c r="I1463" s="9" t="s">
        <v>103</v>
      </c>
      <c r="J1463" s="9" t="s">
        <v>103</v>
      </c>
      <c r="K1463" s="9" t="s">
        <v>103</v>
      </c>
      <c r="L1463" s="9" t="s">
        <v>103</v>
      </c>
      <c r="M1463" s="7" t="e">
        <f t="shared" si="513"/>
        <v>#VALUE!</v>
      </c>
      <c r="N1463" s="8" t="e">
        <f t="shared" si="514"/>
        <v>#VALUE!</v>
      </c>
      <c r="O1463" s="8" t="e">
        <f t="shared" si="515"/>
        <v>#VALUE!</v>
      </c>
      <c r="P1463" s="8" t="e">
        <f t="shared" si="516"/>
        <v>#VALUE!</v>
      </c>
      <c r="Q1463" s="8" t="e">
        <f t="shared" si="517"/>
        <v>#VALUE!</v>
      </c>
      <c r="R1463" s="8" t="e">
        <f t="shared" si="518"/>
        <v>#VALUE!</v>
      </c>
      <c r="S1463" s="8" t="e">
        <f t="shared" si="519"/>
        <v>#VALUE!</v>
      </c>
      <c r="T1463" s="8" t="e">
        <f t="shared" si="520"/>
        <v>#VALUE!</v>
      </c>
      <c r="U1463" s="8" t="e">
        <f t="shared" si="521"/>
        <v>#VALUE!</v>
      </c>
      <c r="V1463" s="8" t="e">
        <f t="shared" si="522"/>
        <v>#VALUE!</v>
      </c>
      <c r="W1463" s="8" t="e">
        <f t="shared" si="523"/>
        <v>#VALUE!</v>
      </c>
      <c r="X1463" s="11" t="e">
        <f t="shared" si="502"/>
        <v>#VALUE!</v>
      </c>
      <c r="Y1463" s="11" t="e">
        <f t="shared" si="503"/>
        <v>#VALUE!</v>
      </c>
      <c r="Z1463" s="11" t="e">
        <f t="shared" si="504"/>
        <v>#VALUE!</v>
      </c>
      <c r="AA1463" s="11" t="e">
        <f t="shared" si="505"/>
        <v>#VALUE!</v>
      </c>
      <c r="AB1463" s="11" t="e">
        <f t="shared" si="506"/>
        <v>#VALUE!</v>
      </c>
      <c r="AC1463" s="11" t="e">
        <f t="shared" si="507"/>
        <v>#VALUE!</v>
      </c>
      <c r="AD1463" s="11" t="e">
        <f t="shared" si="508"/>
        <v>#VALUE!</v>
      </c>
      <c r="AE1463" s="11" t="e">
        <f t="shared" si="509"/>
        <v>#VALUE!</v>
      </c>
      <c r="AF1463" s="11" t="e">
        <f t="shared" si="510"/>
        <v>#VALUE!</v>
      </c>
      <c r="AG1463" s="11" t="e">
        <f t="shared" si="511"/>
        <v>#VALUE!</v>
      </c>
      <c r="AH1463" s="11" t="e">
        <f t="shared" si="512"/>
        <v>#VALUE!</v>
      </c>
    </row>
    <row r="1464" spans="1:34">
      <c r="A1464" s="3">
        <v>78985</v>
      </c>
      <c r="B1464" s="4" t="s">
        <v>103</v>
      </c>
      <c r="C1464" s="4" t="s">
        <v>103</v>
      </c>
      <c r="D1464" s="4" t="s">
        <v>103</v>
      </c>
      <c r="E1464" s="4" t="s">
        <v>103</v>
      </c>
      <c r="F1464" s="9" t="s">
        <v>103</v>
      </c>
      <c r="G1464" s="11" t="s">
        <v>103</v>
      </c>
      <c r="H1464" s="9" t="s">
        <v>103</v>
      </c>
      <c r="I1464" s="9" t="s">
        <v>103</v>
      </c>
      <c r="J1464" s="9" t="s">
        <v>103</v>
      </c>
      <c r="K1464" s="9" t="s">
        <v>103</v>
      </c>
      <c r="L1464" s="9" t="s">
        <v>103</v>
      </c>
      <c r="M1464" s="7" t="e">
        <f t="shared" si="513"/>
        <v>#VALUE!</v>
      </c>
      <c r="N1464" s="8" t="e">
        <f t="shared" si="514"/>
        <v>#VALUE!</v>
      </c>
      <c r="O1464" s="8" t="e">
        <f t="shared" si="515"/>
        <v>#VALUE!</v>
      </c>
      <c r="P1464" s="8" t="e">
        <f t="shared" si="516"/>
        <v>#VALUE!</v>
      </c>
      <c r="Q1464" s="8" t="e">
        <f t="shared" si="517"/>
        <v>#VALUE!</v>
      </c>
      <c r="R1464" s="8" t="e">
        <f t="shared" si="518"/>
        <v>#VALUE!</v>
      </c>
      <c r="S1464" s="8" t="e">
        <f t="shared" si="519"/>
        <v>#VALUE!</v>
      </c>
      <c r="T1464" s="8" t="e">
        <f t="shared" si="520"/>
        <v>#VALUE!</v>
      </c>
      <c r="U1464" s="8" t="e">
        <f t="shared" si="521"/>
        <v>#VALUE!</v>
      </c>
      <c r="V1464" s="8" t="e">
        <f t="shared" si="522"/>
        <v>#VALUE!</v>
      </c>
      <c r="W1464" s="8" t="e">
        <f t="shared" si="523"/>
        <v>#VALUE!</v>
      </c>
      <c r="X1464" s="11" t="e">
        <f t="shared" si="502"/>
        <v>#VALUE!</v>
      </c>
      <c r="Y1464" s="11" t="e">
        <f t="shared" si="503"/>
        <v>#VALUE!</v>
      </c>
      <c r="Z1464" s="11" t="e">
        <f t="shared" si="504"/>
        <v>#VALUE!</v>
      </c>
      <c r="AA1464" s="11" t="e">
        <f t="shared" si="505"/>
        <v>#VALUE!</v>
      </c>
      <c r="AB1464" s="11" t="e">
        <f t="shared" si="506"/>
        <v>#VALUE!</v>
      </c>
      <c r="AC1464" s="11" t="e">
        <f t="shared" si="507"/>
        <v>#VALUE!</v>
      </c>
      <c r="AD1464" s="11" t="e">
        <f t="shared" si="508"/>
        <v>#VALUE!</v>
      </c>
      <c r="AE1464" s="11" t="e">
        <f t="shared" si="509"/>
        <v>#VALUE!</v>
      </c>
      <c r="AF1464" s="11" t="e">
        <f t="shared" si="510"/>
        <v>#VALUE!</v>
      </c>
      <c r="AG1464" s="11" t="e">
        <f t="shared" si="511"/>
        <v>#VALUE!</v>
      </c>
      <c r="AH1464" s="11" t="e">
        <f t="shared" si="512"/>
        <v>#VALUE!</v>
      </c>
    </row>
    <row r="1465" spans="1:34">
      <c r="A1465" s="3">
        <v>79015</v>
      </c>
      <c r="B1465" s="4" t="s">
        <v>103</v>
      </c>
      <c r="C1465" s="4" t="s">
        <v>103</v>
      </c>
      <c r="D1465" s="4" t="s">
        <v>103</v>
      </c>
      <c r="E1465" s="4" t="s">
        <v>103</v>
      </c>
      <c r="F1465" s="9" t="s">
        <v>103</v>
      </c>
      <c r="G1465" s="11" t="s">
        <v>103</v>
      </c>
      <c r="H1465" s="9" t="s">
        <v>103</v>
      </c>
      <c r="I1465" s="9" t="s">
        <v>103</v>
      </c>
      <c r="J1465" s="9" t="s">
        <v>103</v>
      </c>
      <c r="K1465" s="9" t="s">
        <v>103</v>
      </c>
      <c r="L1465" s="9" t="s">
        <v>103</v>
      </c>
      <c r="M1465" s="7" t="e">
        <f t="shared" si="513"/>
        <v>#VALUE!</v>
      </c>
      <c r="N1465" s="8" t="e">
        <f t="shared" si="514"/>
        <v>#VALUE!</v>
      </c>
      <c r="O1465" s="8" t="e">
        <f t="shared" si="515"/>
        <v>#VALUE!</v>
      </c>
      <c r="P1465" s="8" t="e">
        <f t="shared" si="516"/>
        <v>#VALUE!</v>
      </c>
      <c r="Q1465" s="8" t="e">
        <f t="shared" si="517"/>
        <v>#VALUE!</v>
      </c>
      <c r="R1465" s="8" t="e">
        <f t="shared" si="518"/>
        <v>#VALUE!</v>
      </c>
      <c r="S1465" s="8" t="e">
        <f t="shared" si="519"/>
        <v>#VALUE!</v>
      </c>
      <c r="T1465" s="8" t="e">
        <f t="shared" si="520"/>
        <v>#VALUE!</v>
      </c>
      <c r="U1465" s="8" t="e">
        <f t="shared" si="521"/>
        <v>#VALUE!</v>
      </c>
      <c r="V1465" s="8" t="e">
        <f t="shared" si="522"/>
        <v>#VALUE!</v>
      </c>
      <c r="W1465" s="8" t="e">
        <f t="shared" si="523"/>
        <v>#VALUE!</v>
      </c>
      <c r="X1465" s="11" t="e">
        <f t="shared" si="502"/>
        <v>#VALUE!</v>
      </c>
      <c r="Y1465" s="11" t="e">
        <f t="shared" si="503"/>
        <v>#VALUE!</v>
      </c>
      <c r="Z1465" s="11" t="e">
        <f t="shared" si="504"/>
        <v>#VALUE!</v>
      </c>
      <c r="AA1465" s="11" t="e">
        <f t="shared" si="505"/>
        <v>#VALUE!</v>
      </c>
      <c r="AB1465" s="11" t="e">
        <f t="shared" si="506"/>
        <v>#VALUE!</v>
      </c>
      <c r="AC1465" s="11" t="e">
        <f t="shared" si="507"/>
        <v>#VALUE!</v>
      </c>
      <c r="AD1465" s="11" t="e">
        <f t="shared" si="508"/>
        <v>#VALUE!</v>
      </c>
      <c r="AE1465" s="11" t="e">
        <f t="shared" si="509"/>
        <v>#VALUE!</v>
      </c>
      <c r="AF1465" s="11" t="e">
        <f t="shared" si="510"/>
        <v>#VALUE!</v>
      </c>
      <c r="AG1465" s="11" t="e">
        <f t="shared" si="511"/>
        <v>#VALUE!</v>
      </c>
      <c r="AH1465" s="11" t="e">
        <f t="shared" si="512"/>
        <v>#VALUE!</v>
      </c>
    </row>
    <row r="1466" spans="1:34">
      <c r="A1466" s="3">
        <v>79046</v>
      </c>
      <c r="B1466" s="4" t="s">
        <v>103</v>
      </c>
      <c r="C1466" s="4" t="s">
        <v>103</v>
      </c>
      <c r="D1466" s="4" t="s">
        <v>103</v>
      </c>
      <c r="E1466" s="4" t="s">
        <v>103</v>
      </c>
      <c r="F1466" s="9" t="s">
        <v>103</v>
      </c>
      <c r="G1466" s="11" t="s">
        <v>103</v>
      </c>
      <c r="H1466" s="9" t="s">
        <v>103</v>
      </c>
      <c r="I1466" s="9" t="s">
        <v>103</v>
      </c>
      <c r="J1466" s="9" t="s">
        <v>103</v>
      </c>
      <c r="K1466" s="9" t="s">
        <v>103</v>
      </c>
      <c r="L1466" s="9" t="s">
        <v>103</v>
      </c>
      <c r="M1466" s="7" t="e">
        <f t="shared" si="513"/>
        <v>#VALUE!</v>
      </c>
      <c r="N1466" s="8" t="e">
        <f t="shared" si="514"/>
        <v>#VALUE!</v>
      </c>
      <c r="O1466" s="8" t="e">
        <f t="shared" si="515"/>
        <v>#VALUE!</v>
      </c>
      <c r="P1466" s="8" t="e">
        <f t="shared" si="516"/>
        <v>#VALUE!</v>
      </c>
      <c r="Q1466" s="8" t="e">
        <f t="shared" si="517"/>
        <v>#VALUE!</v>
      </c>
      <c r="R1466" s="8" t="e">
        <f t="shared" si="518"/>
        <v>#VALUE!</v>
      </c>
      <c r="S1466" s="8" t="e">
        <f t="shared" si="519"/>
        <v>#VALUE!</v>
      </c>
      <c r="T1466" s="8" t="e">
        <f t="shared" si="520"/>
        <v>#VALUE!</v>
      </c>
      <c r="U1466" s="8" t="e">
        <f t="shared" si="521"/>
        <v>#VALUE!</v>
      </c>
      <c r="V1466" s="8" t="e">
        <f t="shared" si="522"/>
        <v>#VALUE!</v>
      </c>
      <c r="W1466" s="8" t="e">
        <f t="shared" si="523"/>
        <v>#VALUE!</v>
      </c>
      <c r="X1466" s="11" t="e">
        <f t="shared" si="502"/>
        <v>#VALUE!</v>
      </c>
      <c r="Y1466" s="11" t="e">
        <f t="shared" si="503"/>
        <v>#VALUE!</v>
      </c>
      <c r="Z1466" s="11" t="e">
        <f t="shared" si="504"/>
        <v>#VALUE!</v>
      </c>
      <c r="AA1466" s="11" t="e">
        <f t="shared" si="505"/>
        <v>#VALUE!</v>
      </c>
      <c r="AB1466" s="11" t="e">
        <f t="shared" si="506"/>
        <v>#VALUE!</v>
      </c>
      <c r="AC1466" s="11" t="e">
        <f t="shared" si="507"/>
        <v>#VALUE!</v>
      </c>
      <c r="AD1466" s="11" t="e">
        <f t="shared" si="508"/>
        <v>#VALUE!</v>
      </c>
      <c r="AE1466" s="11" t="e">
        <f t="shared" si="509"/>
        <v>#VALUE!</v>
      </c>
      <c r="AF1466" s="11" t="e">
        <f t="shared" si="510"/>
        <v>#VALUE!</v>
      </c>
      <c r="AG1466" s="11" t="e">
        <f t="shared" si="511"/>
        <v>#VALUE!</v>
      </c>
      <c r="AH1466" s="11" t="e">
        <f t="shared" si="512"/>
        <v>#VALUE!</v>
      </c>
    </row>
    <row r="1467" spans="1:34">
      <c r="A1467" s="3">
        <v>79076</v>
      </c>
      <c r="B1467" s="4" t="s">
        <v>103</v>
      </c>
      <c r="C1467" s="4" t="s">
        <v>103</v>
      </c>
      <c r="D1467" s="4" t="s">
        <v>103</v>
      </c>
      <c r="E1467" s="4" t="s">
        <v>103</v>
      </c>
      <c r="F1467" s="9" t="s">
        <v>103</v>
      </c>
      <c r="G1467" s="11" t="s">
        <v>103</v>
      </c>
      <c r="H1467" s="9" t="s">
        <v>103</v>
      </c>
      <c r="I1467" s="9" t="s">
        <v>103</v>
      </c>
      <c r="J1467" s="9" t="s">
        <v>103</v>
      </c>
      <c r="K1467" s="9" t="s">
        <v>103</v>
      </c>
      <c r="L1467" s="9" t="s">
        <v>103</v>
      </c>
      <c r="M1467" s="7" t="e">
        <f t="shared" si="513"/>
        <v>#VALUE!</v>
      </c>
      <c r="N1467" s="8" t="e">
        <f t="shared" si="514"/>
        <v>#VALUE!</v>
      </c>
      <c r="O1467" s="8" t="e">
        <f t="shared" si="515"/>
        <v>#VALUE!</v>
      </c>
      <c r="P1467" s="8" t="e">
        <f t="shared" si="516"/>
        <v>#VALUE!</v>
      </c>
      <c r="Q1467" s="8" t="e">
        <f t="shared" si="517"/>
        <v>#VALUE!</v>
      </c>
      <c r="R1467" s="8" t="e">
        <f t="shared" si="518"/>
        <v>#VALUE!</v>
      </c>
      <c r="S1467" s="8" t="e">
        <f t="shared" si="519"/>
        <v>#VALUE!</v>
      </c>
      <c r="T1467" s="8" t="e">
        <f t="shared" si="520"/>
        <v>#VALUE!</v>
      </c>
      <c r="U1467" s="8" t="e">
        <f t="shared" si="521"/>
        <v>#VALUE!</v>
      </c>
      <c r="V1467" s="8" t="e">
        <f t="shared" si="522"/>
        <v>#VALUE!</v>
      </c>
      <c r="W1467" s="8" t="e">
        <f t="shared" si="523"/>
        <v>#VALUE!</v>
      </c>
      <c r="X1467" s="11" t="e">
        <f t="shared" si="502"/>
        <v>#VALUE!</v>
      </c>
      <c r="Y1467" s="11" t="e">
        <f t="shared" si="503"/>
        <v>#VALUE!</v>
      </c>
      <c r="Z1467" s="11" t="e">
        <f t="shared" si="504"/>
        <v>#VALUE!</v>
      </c>
      <c r="AA1467" s="11" t="e">
        <f t="shared" si="505"/>
        <v>#VALUE!</v>
      </c>
      <c r="AB1467" s="11" t="e">
        <f t="shared" si="506"/>
        <v>#VALUE!</v>
      </c>
      <c r="AC1467" s="11" t="e">
        <f t="shared" si="507"/>
        <v>#VALUE!</v>
      </c>
      <c r="AD1467" s="11" t="e">
        <f t="shared" si="508"/>
        <v>#VALUE!</v>
      </c>
      <c r="AE1467" s="11" t="e">
        <f t="shared" si="509"/>
        <v>#VALUE!</v>
      </c>
      <c r="AF1467" s="11" t="e">
        <f t="shared" si="510"/>
        <v>#VALUE!</v>
      </c>
      <c r="AG1467" s="11" t="e">
        <f t="shared" si="511"/>
        <v>#VALUE!</v>
      </c>
      <c r="AH1467" s="11" t="e">
        <f t="shared" si="512"/>
        <v>#VALUE!</v>
      </c>
    </row>
    <row r="1468" spans="1:34">
      <c r="A1468" s="3">
        <v>79107</v>
      </c>
      <c r="B1468" s="4" t="s">
        <v>103</v>
      </c>
      <c r="C1468" s="4" t="s">
        <v>103</v>
      </c>
      <c r="D1468" s="4" t="s">
        <v>103</v>
      </c>
      <c r="E1468" s="4" t="s">
        <v>103</v>
      </c>
      <c r="F1468" s="9" t="s">
        <v>103</v>
      </c>
      <c r="G1468" s="11" t="s">
        <v>103</v>
      </c>
      <c r="H1468" s="9" t="s">
        <v>103</v>
      </c>
      <c r="I1468" s="9" t="s">
        <v>103</v>
      </c>
      <c r="J1468" s="9" t="s">
        <v>103</v>
      </c>
      <c r="K1468" s="9" t="s">
        <v>103</v>
      </c>
      <c r="L1468" s="9" t="s">
        <v>103</v>
      </c>
      <c r="M1468" s="7" t="e">
        <f t="shared" si="513"/>
        <v>#VALUE!</v>
      </c>
      <c r="N1468" s="8" t="e">
        <f t="shared" si="514"/>
        <v>#VALUE!</v>
      </c>
      <c r="O1468" s="8" t="e">
        <f t="shared" si="515"/>
        <v>#VALUE!</v>
      </c>
      <c r="P1468" s="8" t="e">
        <f t="shared" si="516"/>
        <v>#VALUE!</v>
      </c>
      <c r="Q1468" s="8" t="e">
        <f t="shared" si="517"/>
        <v>#VALUE!</v>
      </c>
      <c r="R1468" s="8" t="e">
        <f t="shared" si="518"/>
        <v>#VALUE!</v>
      </c>
      <c r="S1468" s="8" t="e">
        <f t="shared" si="519"/>
        <v>#VALUE!</v>
      </c>
      <c r="T1468" s="8" t="e">
        <f t="shared" si="520"/>
        <v>#VALUE!</v>
      </c>
      <c r="U1468" s="8" t="e">
        <f t="shared" si="521"/>
        <v>#VALUE!</v>
      </c>
      <c r="V1468" s="8" t="e">
        <f t="shared" si="522"/>
        <v>#VALUE!</v>
      </c>
      <c r="W1468" s="8" t="e">
        <f t="shared" si="523"/>
        <v>#VALUE!</v>
      </c>
      <c r="X1468" s="11" t="e">
        <f t="shared" si="502"/>
        <v>#VALUE!</v>
      </c>
      <c r="Y1468" s="11" t="e">
        <f t="shared" si="503"/>
        <v>#VALUE!</v>
      </c>
      <c r="Z1468" s="11" t="e">
        <f t="shared" si="504"/>
        <v>#VALUE!</v>
      </c>
      <c r="AA1468" s="11" t="e">
        <f t="shared" si="505"/>
        <v>#VALUE!</v>
      </c>
      <c r="AB1468" s="11" t="e">
        <f t="shared" si="506"/>
        <v>#VALUE!</v>
      </c>
      <c r="AC1468" s="11" t="e">
        <f t="shared" si="507"/>
        <v>#VALUE!</v>
      </c>
      <c r="AD1468" s="11" t="e">
        <f t="shared" si="508"/>
        <v>#VALUE!</v>
      </c>
      <c r="AE1468" s="11" t="e">
        <f t="shared" si="509"/>
        <v>#VALUE!</v>
      </c>
      <c r="AF1468" s="11" t="e">
        <f t="shared" si="510"/>
        <v>#VALUE!</v>
      </c>
      <c r="AG1468" s="11" t="e">
        <f t="shared" si="511"/>
        <v>#VALUE!</v>
      </c>
      <c r="AH1468" s="11" t="e">
        <f t="shared" si="512"/>
        <v>#VALUE!</v>
      </c>
    </row>
    <row r="1469" spans="1:34">
      <c r="A1469" s="3">
        <v>79138</v>
      </c>
      <c r="B1469" s="4" t="s">
        <v>103</v>
      </c>
      <c r="C1469" s="4" t="s">
        <v>103</v>
      </c>
      <c r="D1469" s="4" t="s">
        <v>103</v>
      </c>
      <c r="E1469" s="4" t="s">
        <v>103</v>
      </c>
      <c r="F1469" s="9" t="s">
        <v>103</v>
      </c>
      <c r="G1469" s="11" t="s">
        <v>103</v>
      </c>
      <c r="H1469" s="9" t="s">
        <v>103</v>
      </c>
      <c r="I1469" s="9" t="s">
        <v>103</v>
      </c>
      <c r="J1469" s="9" t="s">
        <v>103</v>
      </c>
      <c r="K1469" s="9" t="s">
        <v>103</v>
      </c>
      <c r="L1469" s="9" t="s">
        <v>103</v>
      </c>
      <c r="M1469" s="7" t="e">
        <f t="shared" si="513"/>
        <v>#VALUE!</v>
      </c>
      <c r="N1469" s="8" t="e">
        <f t="shared" si="514"/>
        <v>#VALUE!</v>
      </c>
      <c r="O1469" s="8" t="e">
        <f t="shared" si="515"/>
        <v>#VALUE!</v>
      </c>
      <c r="P1469" s="8" t="e">
        <f t="shared" si="516"/>
        <v>#VALUE!</v>
      </c>
      <c r="Q1469" s="8" t="e">
        <f t="shared" si="517"/>
        <v>#VALUE!</v>
      </c>
      <c r="R1469" s="8" t="e">
        <f t="shared" si="518"/>
        <v>#VALUE!</v>
      </c>
      <c r="S1469" s="8" t="e">
        <f t="shared" si="519"/>
        <v>#VALUE!</v>
      </c>
      <c r="T1469" s="8" t="e">
        <f t="shared" si="520"/>
        <v>#VALUE!</v>
      </c>
      <c r="U1469" s="8" t="e">
        <f t="shared" si="521"/>
        <v>#VALUE!</v>
      </c>
      <c r="V1469" s="8" t="e">
        <f t="shared" si="522"/>
        <v>#VALUE!</v>
      </c>
      <c r="W1469" s="8" t="e">
        <f t="shared" si="523"/>
        <v>#VALUE!</v>
      </c>
      <c r="X1469" s="11" t="e">
        <f t="shared" si="502"/>
        <v>#VALUE!</v>
      </c>
      <c r="Y1469" s="11" t="e">
        <f t="shared" si="503"/>
        <v>#VALUE!</v>
      </c>
      <c r="Z1469" s="11" t="e">
        <f t="shared" si="504"/>
        <v>#VALUE!</v>
      </c>
      <c r="AA1469" s="11" t="e">
        <f t="shared" si="505"/>
        <v>#VALUE!</v>
      </c>
      <c r="AB1469" s="11" t="e">
        <f t="shared" si="506"/>
        <v>#VALUE!</v>
      </c>
      <c r="AC1469" s="11" t="e">
        <f t="shared" si="507"/>
        <v>#VALUE!</v>
      </c>
      <c r="AD1469" s="11" t="e">
        <f t="shared" si="508"/>
        <v>#VALUE!</v>
      </c>
      <c r="AE1469" s="11" t="e">
        <f t="shared" si="509"/>
        <v>#VALUE!</v>
      </c>
      <c r="AF1469" s="11" t="e">
        <f t="shared" si="510"/>
        <v>#VALUE!</v>
      </c>
      <c r="AG1469" s="11" t="e">
        <f t="shared" si="511"/>
        <v>#VALUE!</v>
      </c>
      <c r="AH1469" s="11" t="e">
        <f t="shared" si="512"/>
        <v>#VALUE!</v>
      </c>
    </row>
    <row r="1470" spans="1:34">
      <c r="A1470" s="3">
        <v>79168</v>
      </c>
      <c r="B1470" s="4" t="s">
        <v>103</v>
      </c>
      <c r="C1470" s="4" t="s">
        <v>103</v>
      </c>
      <c r="D1470" s="4" t="s">
        <v>103</v>
      </c>
      <c r="E1470" s="4" t="s">
        <v>103</v>
      </c>
      <c r="F1470" s="9" t="s">
        <v>103</v>
      </c>
      <c r="G1470" s="11" t="s">
        <v>103</v>
      </c>
      <c r="H1470" s="9" t="s">
        <v>103</v>
      </c>
      <c r="I1470" s="9" t="s">
        <v>103</v>
      </c>
      <c r="J1470" s="9" t="s">
        <v>103</v>
      </c>
      <c r="K1470" s="9" t="s">
        <v>103</v>
      </c>
      <c r="L1470" s="9" t="s">
        <v>103</v>
      </c>
      <c r="M1470" s="7" t="e">
        <f t="shared" si="513"/>
        <v>#VALUE!</v>
      </c>
      <c r="N1470" s="8" t="e">
        <f t="shared" si="514"/>
        <v>#VALUE!</v>
      </c>
      <c r="O1470" s="8" t="e">
        <f t="shared" si="515"/>
        <v>#VALUE!</v>
      </c>
      <c r="P1470" s="8" t="e">
        <f t="shared" si="516"/>
        <v>#VALUE!</v>
      </c>
      <c r="Q1470" s="8" t="e">
        <f t="shared" si="517"/>
        <v>#VALUE!</v>
      </c>
      <c r="R1470" s="8" t="e">
        <f t="shared" si="518"/>
        <v>#VALUE!</v>
      </c>
      <c r="S1470" s="8" t="e">
        <f t="shared" si="519"/>
        <v>#VALUE!</v>
      </c>
      <c r="T1470" s="8" t="e">
        <f t="shared" si="520"/>
        <v>#VALUE!</v>
      </c>
      <c r="U1470" s="8" t="e">
        <f t="shared" si="521"/>
        <v>#VALUE!</v>
      </c>
      <c r="V1470" s="8" t="e">
        <f t="shared" si="522"/>
        <v>#VALUE!</v>
      </c>
      <c r="W1470" s="8" t="e">
        <f t="shared" si="523"/>
        <v>#VALUE!</v>
      </c>
      <c r="X1470" s="11" t="e">
        <f t="shared" si="502"/>
        <v>#VALUE!</v>
      </c>
      <c r="Y1470" s="11" t="e">
        <f t="shared" si="503"/>
        <v>#VALUE!</v>
      </c>
      <c r="Z1470" s="11" t="e">
        <f t="shared" si="504"/>
        <v>#VALUE!</v>
      </c>
      <c r="AA1470" s="11" t="e">
        <f t="shared" si="505"/>
        <v>#VALUE!</v>
      </c>
      <c r="AB1470" s="11" t="e">
        <f t="shared" si="506"/>
        <v>#VALUE!</v>
      </c>
      <c r="AC1470" s="11" t="e">
        <f t="shared" si="507"/>
        <v>#VALUE!</v>
      </c>
      <c r="AD1470" s="11" t="e">
        <f t="shared" si="508"/>
        <v>#VALUE!</v>
      </c>
      <c r="AE1470" s="11" t="e">
        <f t="shared" si="509"/>
        <v>#VALUE!</v>
      </c>
      <c r="AF1470" s="11" t="e">
        <f t="shared" si="510"/>
        <v>#VALUE!</v>
      </c>
      <c r="AG1470" s="11" t="e">
        <f t="shared" si="511"/>
        <v>#VALUE!</v>
      </c>
      <c r="AH1470" s="11" t="e">
        <f t="shared" si="512"/>
        <v>#VALUE!</v>
      </c>
    </row>
    <row r="1471" spans="1:34">
      <c r="A1471" s="3">
        <v>79199</v>
      </c>
      <c r="B1471" s="4" t="s">
        <v>103</v>
      </c>
      <c r="C1471" s="4" t="s">
        <v>103</v>
      </c>
      <c r="D1471" s="4" t="s">
        <v>103</v>
      </c>
      <c r="E1471" s="4" t="s">
        <v>103</v>
      </c>
      <c r="F1471" s="9" t="s">
        <v>103</v>
      </c>
      <c r="G1471" s="11" t="s">
        <v>103</v>
      </c>
      <c r="H1471" s="9" t="s">
        <v>103</v>
      </c>
      <c r="I1471" s="9" t="s">
        <v>103</v>
      </c>
      <c r="J1471" s="9" t="s">
        <v>103</v>
      </c>
      <c r="K1471" s="9" t="s">
        <v>103</v>
      </c>
      <c r="L1471" s="9" t="s">
        <v>103</v>
      </c>
      <c r="M1471" s="7" t="e">
        <f t="shared" si="513"/>
        <v>#VALUE!</v>
      </c>
      <c r="N1471" s="8" t="e">
        <f t="shared" si="514"/>
        <v>#VALUE!</v>
      </c>
      <c r="O1471" s="8" t="e">
        <f t="shared" si="515"/>
        <v>#VALUE!</v>
      </c>
      <c r="P1471" s="8" t="e">
        <f t="shared" si="516"/>
        <v>#VALUE!</v>
      </c>
      <c r="Q1471" s="8" t="e">
        <f t="shared" si="517"/>
        <v>#VALUE!</v>
      </c>
      <c r="R1471" s="8" t="e">
        <f t="shared" si="518"/>
        <v>#VALUE!</v>
      </c>
      <c r="S1471" s="8" t="e">
        <f t="shared" si="519"/>
        <v>#VALUE!</v>
      </c>
      <c r="T1471" s="8" t="e">
        <f t="shared" si="520"/>
        <v>#VALUE!</v>
      </c>
      <c r="U1471" s="8" t="e">
        <f t="shared" si="521"/>
        <v>#VALUE!</v>
      </c>
      <c r="V1471" s="8" t="e">
        <f t="shared" si="522"/>
        <v>#VALUE!</v>
      </c>
      <c r="W1471" s="8" t="e">
        <f t="shared" si="523"/>
        <v>#VALUE!</v>
      </c>
      <c r="X1471" s="11" t="e">
        <f t="shared" si="502"/>
        <v>#VALUE!</v>
      </c>
      <c r="Y1471" s="11" t="e">
        <f t="shared" si="503"/>
        <v>#VALUE!</v>
      </c>
      <c r="Z1471" s="11" t="e">
        <f t="shared" si="504"/>
        <v>#VALUE!</v>
      </c>
      <c r="AA1471" s="11" t="e">
        <f t="shared" si="505"/>
        <v>#VALUE!</v>
      </c>
      <c r="AB1471" s="11" t="e">
        <f t="shared" si="506"/>
        <v>#VALUE!</v>
      </c>
      <c r="AC1471" s="11" t="e">
        <f t="shared" si="507"/>
        <v>#VALUE!</v>
      </c>
      <c r="AD1471" s="11" t="e">
        <f t="shared" si="508"/>
        <v>#VALUE!</v>
      </c>
      <c r="AE1471" s="11" t="e">
        <f t="shared" si="509"/>
        <v>#VALUE!</v>
      </c>
      <c r="AF1471" s="11" t="e">
        <f t="shared" si="510"/>
        <v>#VALUE!</v>
      </c>
      <c r="AG1471" s="11" t="e">
        <f t="shared" si="511"/>
        <v>#VALUE!</v>
      </c>
      <c r="AH1471" s="11" t="e">
        <f t="shared" si="512"/>
        <v>#VALUE!</v>
      </c>
    </row>
    <row r="1472" spans="1:34">
      <c r="A1472" s="3">
        <v>79229</v>
      </c>
      <c r="B1472" s="4" t="s">
        <v>103</v>
      </c>
      <c r="C1472" s="4" t="s">
        <v>103</v>
      </c>
      <c r="D1472" s="4" t="s">
        <v>103</v>
      </c>
      <c r="E1472" s="4" t="s">
        <v>103</v>
      </c>
      <c r="F1472" s="9" t="s">
        <v>103</v>
      </c>
      <c r="G1472" s="11" t="s">
        <v>103</v>
      </c>
      <c r="H1472" s="9" t="s">
        <v>103</v>
      </c>
      <c r="I1472" s="9" t="s">
        <v>103</v>
      </c>
      <c r="J1472" s="9" t="s">
        <v>103</v>
      </c>
      <c r="K1472" s="9" t="s">
        <v>103</v>
      </c>
      <c r="L1472" s="9" t="s">
        <v>103</v>
      </c>
      <c r="M1472" s="7" t="e">
        <f t="shared" si="513"/>
        <v>#VALUE!</v>
      </c>
      <c r="N1472" s="8" t="e">
        <f t="shared" si="514"/>
        <v>#VALUE!</v>
      </c>
      <c r="O1472" s="8" t="e">
        <f t="shared" si="515"/>
        <v>#VALUE!</v>
      </c>
      <c r="P1472" s="8" t="e">
        <f t="shared" si="516"/>
        <v>#VALUE!</v>
      </c>
      <c r="Q1472" s="8" t="e">
        <f t="shared" si="517"/>
        <v>#VALUE!</v>
      </c>
      <c r="R1472" s="8" t="e">
        <f t="shared" si="518"/>
        <v>#VALUE!</v>
      </c>
      <c r="S1472" s="8" t="e">
        <f t="shared" si="519"/>
        <v>#VALUE!</v>
      </c>
      <c r="T1472" s="8" t="e">
        <f t="shared" si="520"/>
        <v>#VALUE!</v>
      </c>
      <c r="U1472" s="8" t="e">
        <f t="shared" si="521"/>
        <v>#VALUE!</v>
      </c>
      <c r="V1472" s="8" t="e">
        <f t="shared" si="522"/>
        <v>#VALUE!</v>
      </c>
      <c r="W1472" s="8" t="e">
        <f t="shared" si="523"/>
        <v>#VALUE!</v>
      </c>
      <c r="X1472" s="11" t="e">
        <f t="shared" si="502"/>
        <v>#VALUE!</v>
      </c>
      <c r="Y1472" s="11" t="e">
        <f t="shared" si="503"/>
        <v>#VALUE!</v>
      </c>
      <c r="Z1472" s="11" t="e">
        <f t="shared" si="504"/>
        <v>#VALUE!</v>
      </c>
      <c r="AA1472" s="11" t="e">
        <f t="shared" si="505"/>
        <v>#VALUE!</v>
      </c>
      <c r="AB1472" s="11" t="e">
        <f t="shared" si="506"/>
        <v>#VALUE!</v>
      </c>
      <c r="AC1472" s="11" t="e">
        <f t="shared" si="507"/>
        <v>#VALUE!</v>
      </c>
      <c r="AD1472" s="11" t="e">
        <f t="shared" si="508"/>
        <v>#VALUE!</v>
      </c>
      <c r="AE1472" s="11" t="e">
        <f t="shared" si="509"/>
        <v>#VALUE!</v>
      </c>
      <c r="AF1472" s="11" t="e">
        <f t="shared" si="510"/>
        <v>#VALUE!</v>
      </c>
      <c r="AG1472" s="11" t="e">
        <f t="shared" si="511"/>
        <v>#VALUE!</v>
      </c>
      <c r="AH1472" s="11" t="e">
        <f t="shared" si="512"/>
        <v>#VALUE!</v>
      </c>
    </row>
    <row r="1473" spans="1:34">
      <c r="A1473" s="3">
        <v>79260</v>
      </c>
      <c r="B1473" s="4" t="s">
        <v>103</v>
      </c>
      <c r="C1473" s="4" t="s">
        <v>103</v>
      </c>
      <c r="D1473" s="4" t="s">
        <v>103</v>
      </c>
      <c r="E1473" s="4" t="s">
        <v>103</v>
      </c>
      <c r="F1473" s="9" t="s">
        <v>103</v>
      </c>
      <c r="G1473" s="11" t="s">
        <v>103</v>
      </c>
      <c r="H1473" s="9" t="s">
        <v>103</v>
      </c>
      <c r="I1473" s="9" t="s">
        <v>103</v>
      </c>
      <c r="J1473" s="9" t="s">
        <v>103</v>
      </c>
      <c r="K1473" s="9" t="s">
        <v>103</v>
      </c>
      <c r="L1473" s="9" t="s">
        <v>103</v>
      </c>
      <c r="M1473" s="7" t="e">
        <f t="shared" si="513"/>
        <v>#VALUE!</v>
      </c>
      <c r="N1473" s="8" t="e">
        <f t="shared" si="514"/>
        <v>#VALUE!</v>
      </c>
      <c r="O1473" s="8" t="e">
        <f t="shared" si="515"/>
        <v>#VALUE!</v>
      </c>
      <c r="P1473" s="8" t="e">
        <f t="shared" si="516"/>
        <v>#VALUE!</v>
      </c>
      <c r="Q1473" s="8" t="e">
        <f t="shared" si="517"/>
        <v>#VALUE!</v>
      </c>
      <c r="R1473" s="8" t="e">
        <f t="shared" si="518"/>
        <v>#VALUE!</v>
      </c>
      <c r="S1473" s="8" t="e">
        <f t="shared" si="519"/>
        <v>#VALUE!</v>
      </c>
      <c r="T1473" s="8" t="e">
        <f t="shared" si="520"/>
        <v>#VALUE!</v>
      </c>
      <c r="U1473" s="8" t="e">
        <f t="shared" si="521"/>
        <v>#VALUE!</v>
      </c>
      <c r="V1473" s="8" t="e">
        <f t="shared" si="522"/>
        <v>#VALUE!</v>
      </c>
      <c r="W1473" s="8" t="e">
        <f t="shared" si="523"/>
        <v>#VALUE!</v>
      </c>
      <c r="X1473" s="11" t="e">
        <f t="shared" si="502"/>
        <v>#VALUE!</v>
      </c>
      <c r="Y1473" s="11" t="e">
        <f t="shared" si="503"/>
        <v>#VALUE!</v>
      </c>
      <c r="Z1473" s="11" t="e">
        <f t="shared" si="504"/>
        <v>#VALUE!</v>
      </c>
      <c r="AA1473" s="11" t="e">
        <f t="shared" si="505"/>
        <v>#VALUE!</v>
      </c>
      <c r="AB1473" s="11" t="e">
        <f t="shared" si="506"/>
        <v>#VALUE!</v>
      </c>
      <c r="AC1473" s="11" t="e">
        <f t="shared" si="507"/>
        <v>#VALUE!</v>
      </c>
      <c r="AD1473" s="11" t="e">
        <f t="shared" si="508"/>
        <v>#VALUE!</v>
      </c>
      <c r="AE1473" s="11" t="e">
        <f t="shared" si="509"/>
        <v>#VALUE!</v>
      </c>
      <c r="AF1473" s="11" t="e">
        <f t="shared" si="510"/>
        <v>#VALUE!</v>
      </c>
      <c r="AG1473" s="11" t="e">
        <f t="shared" si="511"/>
        <v>#VALUE!</v>
      </c>
      <c r="AH1473" s="11" t="e">
        <f t="shared" si="512"/>
        <v>#VALUE!</v>
      </c>
    </row>
    <row r="1474" spans="1:34">
      <c r="A1474" s="3">
        <v>79291</v>
      </c>
      <c r="B1474" s="4" t="s">
        <v>103</v>
      </c>
      <c r="C1474" s="4" t="s">
        <v>103</v>
      </c>
      <c r="D1474" s="4" t="s">
        <v>103</v>
      </c>
      <c r="E1474" s="4" t="s">
        <v>103</v>
      </c>
      <c r="F1474" s="9" t="s">
        <v>103</v>
      </c>
      <c r="G1474" s="11" t="s">
        <v>103</v>
      </c>
      <c r="H1474" s="9" t="s">
        <v>103</v>
      </c>
      <c r="I1474" s="9" t="s">
        <v>103</v>
      </c>
      <c r="J1474" s="9" t="s">
        <v>103</v>
      </c>
      <c r="K1474" s="9" t="s">
        <v>103</v>
      </c>
      <c r="L1474" s="9" t="s">
        <v>103</v>
      </c>
      <c r="M1474" s="7" t="e">
        <f t="shared" si="513"/>
        <v>#VALUE!</v>
      </c>
      <c r="N1474" s="8" t="e">
        <f t="shared" si="514"/>
        <v>#VALUE!</v>
      </c>
      <c r="O1474" s="8" t="e">
        <f t="shared" si="515"/>
        <v>#VALUE!</v>
      </c>
      <c r="P1474" s="8" t="e">
        <f t="shared" si="516"/>
        <v>#VALUE!</v>
      </c>
      <c r="Q1474" s="8" t="e">
        <f t="shared" si="517"/>
        <v>#VALUE!</v>
      </c>
      <c r="R1474" s="8" t="e">
        <f t="shared" si="518"/>
        <v>#VALUE!</v>
      </c>
      <c r="S1474" s="8" t="e">
        <f t="shared" si="519"/>
        <v>#VALUE!</v>
      </c>
      <c r="T1474" s="8" t="e">
        <f t="shared" si="520"/>
        <v>#VALUE!</v>
      </c>
      <c r="U1474" s="8" t="e">
        <f t="shared" si="521"/>
        <v>#VALUE!</v>
      </c>
      <c r="V1474" s="8" t="e">
        <f t="shared" si="522"/>
        <v>#VALUE!</v>
      </c>
      <c r="W1474" s="8" t="e">
        <f t="shared" si="523"/>
        <v>#VALUE!</v>
      </c>
      <c r="X1474" s="11" t="e">
        <f t="shared" si="502"/>
        <v>#VALUE!</v>
      </c>
      <c r="Y1474" s="11" t="e">
        <f t="shared" si="503"/>
        <v>#VALUE!</v>
      </c>
      <c r="Z1474" s="11" t="e">
        <f t="shared" si="504"/>
        <v>#VALUE!</v>
      </c>
      <c r="AA1474" s="11" t="e">
        <f t="shared" si="505"/>
        <v>#VALUE!</v>
      </c>
      <c r="AB1474" s="11" t="e">
        <f t="shared" si="506"/>
        <v>#VALUE!</v>
      </c>
      <c r="AC1474" s="11" t="e">
        <f t="shared" si="507"/>
        <v>#VALUE!</v>
      </c>
      <c r="AD1474" s="11" t="e">
        <f t="shared" si="508"/>
        <v>#VALUE!</v>
      </c>
      <c r="AE1474" s="11" t="e">
        <f t="shared" si="509"/>
        <v>#VALUE!</v>
      </c>
      <c r="AF1474" s="11" t="e">
        <f t="shared" si="510"/>
        <v>#VALUE!</v>
      </c>
      <c r="AG1474" s="11" t="e">
        <f t="shared" si="511"/>
        <v>#VALUE!</v>
      </c>
      <c r="AH1474" s="11" t="e">
        <f t="shared" si="512"/>
        <v>#VALUE!</v>
      </c>
    </row>
    <row r="1475" spans="1:34">
      <c r="A1475" s="3">
        <v>79319</v>
      </c>
      <c r="B1475" s="4" t="s">
        <v>103</v>
      </c>
      <c r="C1475" s="4" t="s">
        <v>103</v>
      </c>
      <c r="D1475" s="4" t="s">
        <v>103</v>
      </c>
      <c r="E1475" s="4" t="s">
        <v>103</v>
      </c>
      <c r="F1475" s="9" t="s">
        <v>103</v>
      </c>
      <c r="G1475" s="11" t="s">
        <v>103</v>
      </c>
      <c r="H1475" s="9" t="s">
        <v>103</v>
      </c>
      <c r="I1475" s="9" t="s">
        <v>103</v>
      </c>
      <c r="J1475" s="9" t="s">
        <v>103</v>
      </c>
      <c r="K1475" s="9" t="s">
        <v>103</v>
      </c>
      <c r="L1475" s="9" t="s">
        <v>103</v>
      </c>
      <c r="M1475" s="7" t="e">
        <f t="shared" si="513"/>
        <v>#VALUE!</v>
      </c>
      <c r="N1475" s="8" t="e">
        <f t="shared" si="514"/>
        <v>#VALUE!</v>
      </c>
      <c r="O1475" s="8" t="e">
        <f t="shared" si="515"/>
        <v>#VALUE!</v>
      </c>
      <c r="P1475" s="8" t="e">
        <f t="shared" si="516"/>
        <v>#VALUE!</v>
      </c>
      <c r="Q1475" s="8" t="e">
        <f t="shared" si="517"/>
        <v>#VALUE!</v>
      </c>
      <c r="R1475" s="8" t="e">
        <f t="shared" si="518"/>
        <v>#VALUE!</v>
      </c>
      <c r="S1475" s="8" t="e">
        <f t="shared" si="519"/>
        <v>#VALUE!</v>
      </c>
      <c r="T1475" s="8" t="e">
        <f t="shared" si="520"/>
        <v>#VALUE!</v>
      </c>
      <c r="U1475" s="8" t="e">
        <f t="shared" si="521"/>
        <v>#VALUE!</v>
      </c>
      <c r="V1475" s="8" t="e">
        <f t="shared" si="522"/>
        <v>#VALUE!</v>
      </c>
      <c r="W1475" s="8" t="e">
        <f t="shared" si="523"/>
        <v>#VALUE!</v>
      </c>
      <c r="X1475" s="11" t="e">
        <f t="shared" si="502"/>
        <v>#VALUE!</v>
      </c>
      <c r="Y1475" s="11" t="e">
        <f t="shared" si="503"/>
        <v>#VALUE!</v>
      </c>
      <c r="Z1475" s="11" t="e">
        <f t="shared" si="504"/>
        <v>#VALUE!</v>
      </c>
      <c r="AA1475" s="11" t="e">
        <f t="shared" si="505"/>
        <v>#VALUE!</v>
      </c>
      <c r="AB1475" s="11" t="e">
        <f t="shared" si="506"/>
        <v>#VALUE!</v>
      </c>
      <c r="AC1475" s="11" t="e">
        <f t="shared" si="507"/>
        <v>#VALUE!</v>
      </c>
      <c r="AD1475" s="11" t="e">
        <f t="shared" si="508"/>
        <v>#VALUE!</v>
      </c>
      <c r="AE1475" s="11" t="e">
        <f t="shared" si="509"/>
        <v>#VALUE!</v>
      </c>
      <c r="AF1475" s="11" t="e">
        <f t="shared" si="510"/>
        <v>#VALUE!</v>
      </c>
      <c r="AG1475" s="11" t="e">
        <f t="shared" si="511"/>
        <v>#VALUE!</v>
      </c>
      <c r="AH1475" s="11" t="e">
        <f t="shared" si="512"/>
        <v>#VALUE!</v>
      </c>
    </row>
    <row r="1476" spans="1:34">
      <c r="A1476" s="3">
        <v>79350</v>
      </c>
      <c r="B1476" s="4" t="s">
        <v>103</v>
      </c>
      <c r="C1476" s="4" t="s">
        <v>103</v>
      </c>
      <c r="D1476" s="4" t="s">
        <v>103</v>
      </c>
      <c r="E1476" s="4" t="s">
        <v>103</v>
      </c>
      <c r="F1476" s="9" t="s">
        <v>103</v>
      </c>
      <c r="G1476" s="11" t="s">
        <v>103</v>
      </c>
      <c r="H1476" s="9" t="s">
        <v>103</v>
      </c>
      <c r="I1476" s="9" t="s">
        <v>103</v>
      </c>
      <c r="J1476" s="9" t="s">
        <v>103</v>
      </c>
      <c r="K1476" s="9" t="s">
        <v>103</v>
      </c>
      <c r="L1476" s="9" t="s">
        <v>103</v>
      </c>
      <c r="M1476" s="7" t="e">
        <f t="shared" si="513"/>
        <v>#VALUE!</v>
      </c>
      <c r="N1476" s="8" t="e">
        <f t="shared" si="514"/>
        <v>#VALUE!</v>
      </c>
      <c r="O1476" s="8" t="e">
        <f t="shared" si="515"/>
        <v>#VALUE!</v>
      </c>
      <c r="P1476" s="8" t="e">
        <f t="shared" si="516"/>
        <v>#VALUE!</v>
      </c>
      <c r="Q1476" s="8" t="e">
        <f t="shared" si="517"/>
        <v>#VALUE!</v>
      </c>
      <c r="R1476" s="8" t="e">
        <f t="shared" si="518"/>
        <v>#VALUE!</v>
      </c>
      <c r="S1476" s="8" t="e">
        <f t="shared" si="519"/>
        <v>#VALUE!</v>
      </c>
      <c r="T1476" s="8" t="e">
        <f t="shared" si="520"/>
        <v>#VALUE!</v>
      </c>
      <c r="U1476" s="8" t="e">
        <f t="shared" si="521"/>
        <v>#VALUE!</v>
      </c>
      <c r="V1476" s="8" t="e">
        <f t="shared" si="522"/>
        <v>#VALUE!</v>
      </c>
      <c r="W1476" s="8" t="e">
        <f t="shared" si="523"/>
        <v>#VALUE!</v>
      </c>
      <c r="X1476" s="11" t="e">
        <f t="shared" si="502"/>
        <v>#VALUE!</v>
      </c>
      <c r="Y1476" s="11" t="e">
        <f t="shared" si="503"/>
        <v>#VALUE!</v>
      </c>
      <c r="Z1476" s="11" t="e">
        <f t="shared" si="504"/>
        <v>#VALUE!</v>
      </c>
      <c r="AA1476" s="11" t="e">
        <f t="shared" si="505"/>
        <v>#VALUE!</v>
      </c>
      <c r="AB1476" s="11" t="e">
        <f t="shared" si="506"/>
        <v>#VALUE!</v>
      </c>
      <c r="AC1476" s="11" t="e">
        <f t="shared" si="507"/>
        <v>#VALUE!</v>
      </c>
      <c r="AD1476" s="11" t="e">
        <f t="shared" si="508"/>
        <v>#VALUE!</v>
      </c>
      <c r="AE1476" s="11" t="e">
        <f t="shared" si="509"/>
        <v>#VALUE!</v>
      </c>
      <c r="AF1476" s="11" t="e">
        <f t="shared" si="510"/>
        <v>#VALUE!</v>
      </c>
      <c r="AG1476" s="11" t="e">
        <f t="shared" si="511"/>
        <v>#VALUE!</v>
      </c>
      <c r="AH1476" s="11" t="e">
        <f t="shared" si="512"/>
        <v>#VALUE!</v>
      </c>
    </row>
    <row r="1477" spans="1:34">
      <c r="A1477" s="3">
        <v>79380</v>
      </c>
      <c r="B1477" s="4" t="s">
        <v>103</v>
      </c>
      <c r="C1477" s="4" t="s">
        <v>103</v>
      </c>
      <c r="D1477" s="4" t="s">
        <v>103</v>
      </c>
      <c r="E1477" s="4" t="s">
        <v>103</v>
      </c>
      <c r="F1477" s="9" t="s">
        <v>103</v>
      </c>
      <c r="G1477" s="11" t="s">
        <v>103</v>
      </c>
      <c r="H1477" s="9" t="s">
        <v>103</v>
      </c>
      <c r="I1477" s="9" t="s">
        <v>103</v>
      </c>
      <c r="J1477" s="9" t="s">
        <v>103</v>
      </c>
      <c r="K1477" s="9" t="s">
        <v>103</v>
      </c>
      <c r="L1477" s="9" t="s">
        <v>103</v>
      </c>
      <c r="M1477" s="7" t="e">
        <f t="shared" si="513"/>
        <v>#VALUE!</v>
      </c>
      <c r="N1477" s="8" t="e">
        <f t="shared" si="514"/>
        <v>#VALUE!</v>
      </c>
      <c r="O1477" s="8" t="e">
        <f t="shared" si="515"/>
        <v>#VALUE!</v>
      </c>
      <c r="P1477" s="8" t="e">
        <f t="shared" si="516"/>
        <v>#VALUE!</v>
      </c>
      <c r="Q1477" s="8" t="e">
        <f t="shared" si="517"/>
        <v>#VALUE!</v>
      </c>
      <c r="R1477" s="8" t="e">
        <f t="shared" si="518"/>
        <v>#VALUE!</v>
      </c>
      <c r="S1477" s="8" t="e">
        <f t="shared" si="519"/>
        <v>#VALUE!</v>
      </c>
      <c r="T1477" s="8" t="e">
        <f t="shared" si="520"/>
        <v>#VALUE!</v>
      </c>
      <c r="U1477" s="8" t="e">
        <f t="shared" si="521"/>
        <v>#VALUE!</v>
      </c>
      <c r="V1477" s="8" t="e">
        <f t="shared" si="522"/>
        <v>#VALUE!</v>
      </c>
      <c r="W1477" s="8" t="e">
        <f t="shared" si="523"/>
        <v>#VALUE!</v>
      </c>
      <c r="X1477" s="11" t="e">
        <f t="shared" si="502"/>
        <v>#VALUE!</v>
      </c>
      <c r="Y1477" s="11" t="e">
        <f t="shared" si="503"/>
        <v>#VALUE!</v>
      </c>
      <c r="Z1477" s="11" t="e">
        <f t="shared" si="504"/>
        <v>#VALUE!</v>
      </c>
      <c r="AA1477" s="11" t="e">
        <f t="shared" si="505"/>
        <v>#VALUE!</v>
      </c>
      <c r="AB1477" s="11" t="e">
        <f t="shared" si="506"/>
        <v>#VALUE!</v>
      </c>
      <c r="AC1477" s="11" t="e">
        <f t="shared" si="507"/>
        <v>#VALUE!</v>
      </c>
      <c r="AD1477" s="11" t="e">
        <f t="shared" si="508"/>
        <v>#VALUE!</v>
      </c>
      <c r="AE1477" s="11" t="e">
        <f t="shared" si="509"/>
        <v>#VALUE!</v>
      </c>
      <c r="AF1477" s="11" t="e">
        <f t="shared" si="510"/>
        <v>#VALUE!</v>
      </c>
      <c r="AG1477" s="11" t="e">
        <f t="shared" si="511"/>
        <v>#VALUE!</v>
      </c>
      <c r="AH1477" s="11" t="e">
        <f t="shared" si="512"/>
        <v>#VALUE!</v>
      </c>
    </row>
    <row r="1478" spans="1:34">
      <c r="A1478" s="3">
        <v>79411</v>
      </c>
      <c r="B1478" s="4" t="s">
        <v>103</v>
      </c>
      <c r="C1478" s="4" t="s">
        <v>103</v>
      </c>
      <c r="D1478" s="4" t="s">
        <v>103</v>
      </c>
      <c r="E1478" s="4" t="s">
        <v>103</v>
      </c>
      <c r="F1478" s="9" t="s">
        <v>103</v>
      </c>
      <c r="G1478" s="11" t="s">
        <v>103</v>
      </c>
      <c r="H1478" s="9" t="s">
        <v>103</v>
      </c>
      <c r="I1478" s="9" t="s">
        <v>103</v>
      </c>
      <c r="J1478" s="9" t="s">
        <v>103</v>
      </c>
      <c r="K1478" s="9" t="s">
        <v>103</v>
      </c>
      <c r="L1478" s="9" t="s">
        <v>103</v>
      </c>
      <c r="M1478" s="7" t="e">
        <f t="shared" si="513"/>
        <v>#VALUE!</v>
      </c>
      <c r="N1478" s="8" t="e">
        <f t="shared" si="514"/>
        <v>#VALUE!</v>
      </c>
      <c r="O1478" s="8" t="e">
        <f t="shared" si="515"/>
        <v>#VALUE!</v>
      </c>
      <c r="P1478" s="8" t="e">
        <f t="shared" si="516"/>
        <v>#VALUE!</v>
      </c>
      <c r="Q1478" s="8" t="e">
        <f t="shared" si="517"/>
        <v>#VALUE!</v>
      </c>
      <c r="R1478" s="8" t="e">
        <f t="shared" si="518"/>
        <v>#VALUE!</v>
      </c>
      <c r="S1478" s="8" t="e">
        <f t="shared" si="519"/>
        <v>#VALUE!</v>
      </c>
      <c r="T1478" s="8" t="e">
        <f t="shared" si="520"/>
        <v>#VALUE!</v>
      </c>
      <c r="U1478" s="8" t="e">
        <f t="shared" si="521"/>
        <v>#VALUE!</v>
      </c>
      <c r="V1478" s="8" t="e">
        <f t="shared" si="522"/>
        <v>#VALUE!</v>
      </c>
      <c r="W1478" s="8" t="e">
        <f t="shared" si="523"/>
        <v>#VALUE!</v>
      </c>
      <c r="X1478" s="11" t="e">
        <f t="shared" si="502"/>
        <v>#VALUE!</v>
      </c>
      <c r="Y1478" s="11" t="e">
        <f t="shared" si="503"/>
        <v>#VALUE!</v>
      </c>
      <c r="Z1478" s="11" t="e">
        <f t="shared" si="504"/>
        <v>#VALUE!</v>
      </c>
      <c r="AA1478" s="11" t="e">
        <f t="shared" si="505"/>
        <v>#VALUE!</v>
      </c>
      <c r="AB1478" s="11" t="e">
        <f t="shared" si="506"/>
        <v>#VALUE!</v>
      </c>
      <c r="AC1478" s="11" t="e">
        <f t="shared" si="507"/>
        <v>#VALUE!</v>
      </c>
      <c r="AD1478" s="11" t="e">
        <f t="shared" si="508"/>
        <v>#VALUE!</v>
      </c>
      <c r="AE1478" s="11" t="e">
        <f t="shared" si="509"/>
        <v>#VALUE!</v>
      </c>
      <c r="AF1478" s="11" t="e">
        <f t="shared" si="510"/>
        <v>#VALUE!</v>
      </c>
      <c r="AG1478" s="11" t="e">
        <f t="shared" si="511"/>
        <v>#VALUE!</v>
      </c>
      <c r="AH1478" s="11" t="e">
        <f t="shared" si="512"/>
        <v>#VALUE!</v>
      </c>
    </row>
    <row r="1479" spans="1:34">
      <c r="A1479" s="3">
        <v>79441</v>
      </c>
      <c r="B1479" s="4" t="s">
        <v>103</v>
      </c>
      <c r="C1479" s="4" t="s">
        <v>103</v>
      </c>
      <c r="D1479" s="4" t="s">
        <v>103</v>
      </c>
      <c r="E1479" s="4" t="s">
        <v>103</v>
      </c>
      <c r="F1479" s="9" t="s">
        <v>103</v>
      </c>
      <c r="G1479" s="11" t="s">
        <v>103</v>
      </c>
      <c r="H1479" s="9" t="s">
        <v>103</v>
      </c>
      <c r="I1479" s="9" t="s">
        <v>103</v>
      </c>
      <c r="J1479" s="9" t="s">
        <v>103</v>
      </c>
      <c r="K1479" s="9" t="s">
        <v>103</v>
      </c>
      <c r="L1479" s="9" t="s">
        <v>103</v>
      </c>
      <c r="M1479" s="7" t="e">
        <f t="shared" si="513"/>
        <v>#VALUE!</v>
      </c>
      <c r="N1479" s="8" t="e">
        <f t="shared" si="514"/>
        <v>#VALUE!</v>
      </c>
      <c r="O1479" s="8" t="e">
        <f t="shared" si="515"/>
        <v>#VALUE!</v>
      </c>
      <c r="P1479" s="8" t="e">
        <f t="shared" si="516"/>
        <v>#VALUE!</v>
      </c>
      <c r="Q1479" s="8" t="e">
        <f t="shared" si="517"/>
        <v>#VALUE!</v>
      </c>
      <c r="R1479" s="8" t="e">
        <f t="shared" si="518"/>
        <v>#VALUE!</v>
      </c>
      <c r="S1479" s="8" t="e">
        <f t="shared" si="519"/>
        <v>#VALUE!</v>
      </c>
      <c r="T1479" s="8" t="e">
        <f t="shared" si="520"/>
        <v>#VALUE!</v>
      </c>
      <c r="U1479" s="8" t="e">
        <f t="shared" si="521"/>
        <v>#VALUE!</v>
      </c>
      <c r="V1479" s="8" t="e">
        <f t="shared" si="522"/>
        <v>#VALUE!</v>
      </c>
      <c r="W1479" s="8" t="e">
        <f t="shared" si="523"/>
        <v>#VALUE!</v>
      </c>
      <c r="X1479" s="11" t="e">
        <f t="shared" si="502"/>
        <v>#VALUE!</v>
      </c>
      <c r="Y1479" s="11" t="e">
        <f t="shared" si="503"/>
        <v>#VALUE!</v>
      </c>
      <c r="Z1479" s="11" t="e">
        <f t="shared" si="504"/>
        <v>#VALUE!</v>
      </c>
      <c r="AA1479" s="11" t="e">
        <f t="shared" si="505"/>
        <v>#VALUE!</v>
      </c>
      <c r="AB1479" s="11" t="e">
        <f t="shared" si="506"/>
        <v>#VALUE!</v>
      </c>
      <c r="AC1479" s="11" t="e">
        <f t="shared" si="507"/>
        <v>#VALUE!</v>
      </c>
      <c r="AD1479" s="11" t="e">
        <f t="shared" si="508"/>
        <v>#VALUE!</v>
      </c>
      <c r="AE1479" s="11" t="e">
        <f t="shared" si="509"/>
        <v>#VALUE!</v>
      </c>
      <c r="AF1479" s="11" t="e">
        <f t="shared" si="510"/>
        <v>#VALUE!</v>
      </c>
      <c r="AG1479" s="11" t="e">
        <f t="shared" si="511"/>
        <v>#VALUE!</v>
      </c>
      <c r="AH1479" s="11" t="e">
        <f t="shared" si="512"/>
        <v>#VALUE!</v>
      </c>
    </row>
    <row r="1480" spans="1:34">
      <c r="A1480" s="3">
        <v>79472</v>
      </c>
      <c r="B1480" s="4" t="s">
        <v>103</v>
      </c>
      <c r="C1480" s="4" t="s">
        <v>103</v>
      </c>
      <c r="D1480" s="4" t="s">
        <v>103</v>
      </c>
      <c r="E1480" s="4" t="s">
        <v>103</v>
      </c>
      <c r="F1480" s="9" t="s">
        <v>103</v>
      </c>
      <c r="G1480" s="11" t="s">
        <v>103</v>
      </c>
      <c r="H1480" s="9" t="s">
        <v>103</v>
      </c>
      <c r="I1480" s="9" t="s">
        <v>103</v>
      </c>
      <c r="J1480" s="9" t="s">
        <v>103</v>
      </c>
      <c r="K1480" s="9" t="s">
        <v>103</v>
      </c>
      <c r="L1480" s="9" t="s">
        <v>103</v>
      </c>
      <c r="M1480" s="7" t="e">
        <f t="shared" si="513"/>
        <v>#VALUE!</v>
      </c>
      <c r="N1480" s="8" t="e">
        <f t="shared" si="514"/>
        <v>#VALUE!</v>
      </c>
      <c r="O1480" s="8" t="e">
        <f t="shared" si="515"/>
        <v>#VALUE!</v>
      </c>
      <c r="P1480" s="8" t="e">
        <f t="shared" si="516"/>
        <v>#VALUE!</v>
      </c>
      <c r="Q1480" s="8" t="e">
        <f t="shared" si="517"/>
        <v>#VALUE!</v>
      </c>
      <c r="R1480" s="8" t="e">
        <f t="shared" si="518"/>
        <v>#VALUE!</v>
      </c>
      <c r="S1480" s="8" t="e">
        <f t="shared" si="519"/>
        <v>#VALUE!</v>
      </c>
      <c r="T1480" s="8" t="e">
        <f t="shared" si="520"/>
        <v>#VALUE!</v>
      </c>
      <c r="U1480" s="8" t="e">
        <f t="shared" si="521"/>
        <v>#VALUE!</v>
      </c>
      <c r="V1480" s="8" t="e">
        <f t="shared" si="522"/>
        <v>#VALUE!</v>
      </c>
      <c r="W1480" s="8" t="e">
        <f t="shared" si="523"/>
        <v>#VALUE!</v>
      </c>
      <c r="X1480" s="11" t="e">
        <f t="shared" si="502"/>
        <v>#VALUE!</v>
      </c>
      <c r="Y1480" s="11" t="e">
        <f t="shared" si="503"/>
        <v>#VALUE!</v>
      </c>
      <c r="Z1480" s="11" t="e">
        <f t="shared" si="504"/>
        <v>#VALUE!</v>
      </c>
      <c r="AA1480" s="11" t="e">
        <f t="shared" si="505"/>
        <v>#VALUE!</v>
      </c>
      <c r="AB1480" s="11" t="e">
        <f t="shared" si="506"/>
        <v>#VALUE!</v>
      </c>
      <c r="AC1480" s="11" t="e">
        <f t="shared" si="507"/>
        <v>#VALUE!</v>
      </c>
      <c r="AD1480" s="11" t="e">
        <f t="shared" si="508"/>
        <v>#VALUE!</v>
      </c>
      <c r="AE1480" s="11" t="e">
        <f t="shared" si="509"/>
        <v>#VALUE!</v>
      </c>
      <c r="AF1480" s="11" t="e">
        <f t="shared" si="510"/>
        <v>#VALUE!</v>
      </c>
      <c r="AG1480" s="11" t="e">
        <f t="shared" si="511"/>
        <v>#VALUE!</v>
      </c>
      <c r="AH1480" s="11" t="e">
        <f t="shared" si="512"/>
        <v>#VALUE!</v>
      </c>
    </row>
    <row r="1481" spans="1:34">
      <c r="A1481" s="3">
        <v>79503</v>
      </c>
      <c r="B1481" s="4" t="s">
        <v>103</v>
      </c>
      <c r="C1481" s="4" t="s">
        <v>103</v>
      </c>
      <c r="D1481" s="4" t="s">
        <v>103</v>
      </c>
      <c r="E1481" s="4" t="s">
        <v>103</v>
      </c>
      <c r="F1481" s="9" t="s">
        <v>103</v>
      </c>
      <c r="G1481" s="11" t="s">
        <v>103</v>
      </c>
      <c r="H1481" s="9" t="s">
        <v>103</v>
      </c>
      <c r="I1481" s="9" t="s">
        <v>103</v>
      </c>
      <c r="J1481" s="9" t="s">
        <v>103</v>
      </c>
      <c r="K1481" s="9" t="s">
        <v>103</v>
      </c>
      <c r="L1481" s="9" t="s">
        <v>103</v>
      </c>
      <c r="M1481" s="7" t="e">
        <f t="shared" si="513"/>
        <v>#VALUE!</v>
      </c>
      <c r="N1481" s="8" t="e">
        <f t="shared" si="514"/>
        <v>#VALUE!</v>
      </c>
      <c r="O1481" s="8" t="e">
        <f t="shared" si="515"/>
        <v>#VALUE!</v>
      </c>
      <c r="P1481" s="8" t="e">
        <f t="shared" si="516"/>
        <v>#VALUE!</v>
      </c>
      <c r="Q1481" s="8" t="e">
        <f t="shared" si="517"/>
        <v>#VALUE!</v>
      </c>
      <c r="R1481" s="8" t="e">
        <f t="shared" si="518"/>
        <v>#VALUE!</v>
      </c>
      <c r="S1481" s="8" t="e">
        <f t="shared" si="519"/>
        <v>#VALUE!</v>
      </c>
      <c r="T1481" s="8" t="e">
        <f t="shared" si="520"/>
        <v>#VALUE!</v>
      </c>
      <c r="U1481" s="8" t="e">
        <f t="shared" si="521"/>
        <v>#VALUE!</v>
      </c>
      <c r="V1481" s="8" t="e">
        <f t="shared" si="522"/>
        <v>#VALUE!</v>
      </c>
      <c r="W1481" s="8" t="e">
        <f t="shared" si="523"/>
        <v>#VALUE!</v>
      </c>
      <c r="X1481" s="11" t="e">
        <f t="shared" si="502"/>
        <v>#VALUE!</v>
      </c>
      <c r="Y1481" s="11" t="e">
        <f t="shared" si="503"/>
        <v>#VALUE!</v>
      </c>
      <c r="Z1481" s="11" t="e">
        <f t="shared" si="504"/>
        <v>#VALUE!</v>
      </c>
      <c r="AA1481" s="11" t="e">
        <f t="shared" si="505"/>
        <v>#VALUE!</v>
      </c>
      <c r="AB1481" s="11" t="e">
        <f t="shared" si="506"/>
        <v>#VALUE!</v>
      </c>
      <c r="AC1481" s="11" t="e">
        <f t="shared" si="507"/>
        <v>#VALUE!</v>
      </c>
      <c r="AD1481" s="11" t="e">
        <f t="shared" si="508"/>
        <v>#VALUE!</v>
      </c>
      <c r="AE1481" s="11" t="e">
        <f t="shared" si="509"/>
        <v>#VALUE!</v>
      </c>
      <c r="AF1481" s="11" t="e">
        <f t="shared" si="510"/>
        <v>#VALUE!</v>
      </c>
      <c r="AG1481" s="11" t="e">
        <f t="shared" si="511"/>
        <v>#VALUE!</v>
      </c>
      <c r="AH1481" s="11" t="e">
        <f t="shared" si="512"/>
        <v>#VALUE!</v>
      </c>
    </row>
    <row r="1482" spans="1:34">
      <c r="A1482" s="3">
        <v>79533</v>
      </c>
      <c r="B1482" s="4" t="s">
        <v>103</v>
      </c>
      <c r="C1482" s="4" t="s">
        <v>103</v>
      </c>
      <c r="D1482" s="4" t="s">
        <v>103</v>
      </c>
      <c r="E1482" s="4" t="s">
        <v>103</v>
      </c>
      <c r="F1482" s="9" t="s">
        <v>103</v>
      </c>
      <c r="G1482" s="11" t="s">
        <v>103</v>
      </c>
      <c r="H1482" s="9" t="s">
        <v>103</v>
      </c>
      <c r="I1482" s="9" t="s">
        <v>103</v>
      </c>
      <c r="J1482" s="9" t="s">
        <v>103</v>
      </c>
      <c r="K1482" s="9" t="s">
        <v>103</v>
      </c>
      <c r="L1482" s="9" t="s">
        <v>103</v>
      </c>
      <c r="M1482" s="7" t="e">
        <f t="shared" si="513"/>
        <v>#VALUE!</v>
      </c>
      <c r="N1482" s="8" t="e">
        <f t="shared" si="514"/>
        <v>#VALUE!</v>
      </c>
      <c r="O1482" s="8" t="e">
        <f t="shared" si="515"/>
        <v>#VALUE!</v>
      </c>
      <c r="P1482" s="8" t="e">
        <f t="shared" si="516"/>
        <v>#VALUE!</v>
      </c>
      <c r="Q1482" s="8" t="e">
        <f t="shared" si="517"/>
        <v>#VALUE!</v>
      </c>
      <c r="R1482" s="8" t="e">
        <f t="shared" si="518"/>
        <v>#VALUE!</v>
      </c>
      <c r="S1482" s="8" t="e">
        <f t="shared" si="519"/>
        <v>#VALUE!</v>
      </c>
      <c r="T1482" s="8" t="e">
        <f t="shared" si="520"/>
        <v>#VALUE!</v>
      </c>
      <c r="U1482" s="8" t="e">
        <f t="shared" si="521"/>
        <v>#VALUE!</v>
      </c>
      <c r="V1482" s="8" t="e">
        <f t="shared" si="522"/>
        <v>#VALUE!</v>
      </c>
      <c r="W1482" s="8" t="e">
        <f t="shared" si="523"/>
        <v>#VALUE!</v>
      </c>
      <c r="X1482" s="11" t="e">
        <f t="shared" si="502"/>
        <v>#VALUE!</v>
      </c>
      <c r="Y1482" s="11" t="e">
        <f t="shared" si="503"/>
        <v>#VALUE!</v>
      </c>
      <c r="Z1482" s="11" t="e">
        <f t="shared" si="504"/>
        <v>#VALUE!</v>
      </c>
      <c r="AA1482" s="11" t="e">
        <f t="shared" si="505"/>
        <v>#VALUE!</v>
      </c>
      <c r="AB1482" s="11" t="e">
        <f t="shared" si="506"/>
        <v>#VALUE!</v>
      </c>
      <c r="AC1482" s="11" t="e">
        <f t="shared" si="507"/>
        <v>#VALUE!</v>
      </c>
      <c r="AD1482" s="11" t="e">
        <f t="shared" si="508"/>
        <v>#VALUE!</v>
      </c>
      <c r="AE1482" s="11" t="e">
        <f t="shared" si="509"/>
        <v>#VALUE!</v>
      </c>
      <c r="AF1482" s="11" t="e">
        <f t="shared" si="510"/>
        <v>#VALUE!</v>
      </c>
      <c r="AG1482" s="11" t="e">
        <f t="shared" si="511"/>
        <v>#VALUE!</v>
      </c>
      <c r="AH1482" s="11" t="e">
        <f t="shared" si="512"/>
        <v>#VALUE!</v>
      </c>
    </row>
    <row r="1483" spans="1:34">
      <c r="A1483" s="3">
        <v>79564</v>
      </c>
      <c r="B1483" s="4" t="s">
        <v>103</v>
      </c>
      <c r="C1483" s="4" t="s">
        <v>103</v>
      </c>
      <c r="D1483" s="4" t="s">
        <v>103</v>
      </c>
      <c r="E1483" s="4" t="s">
        <v>103</v>
      </c>
      <c r="F1483" s="9" t="s">
        <v>103</v>
      </c>
      <c r="G1483" s="11" t="s">
        <v>103</v>
      </c>
      <c r="H1483" s="9" t="s">
        <v>103</v>
      </c>
      <c r="I1483" s="9" t="s">
        <v>103</v>
      </c>
      <c r="J1483" s="9" t="s">
        <v>103</v>
      </c>
      <c r="K1483" s="9" t="s">
        <v>103</v>
      </c>
      <c r="L1483" s="9" t="s">
        <v>103</v>
      </c>
      <c r="M1483" s="7" t="e">
        <f t="shared" si="513"/>
        <v>#VALUE!</v>
      </c>
      <c r="N1483" s="8" t="e">
        <f t="shared" si="514"/>
        <v>#VALUE!</v>
      </c>
      <c r="O1483" s="8" t="e">
        <f t="shared" si="515"/>
        <v>#VALUE!</v>
      </c>
      <c r="P1483" s="8" t="e">
        <f t="shared" si="516"/>
        <v>#VALUE!</v>
      </c>
      <c r="Q1483" s="8" t="e">
        <f t="shared" si="517"/>
        <v>#VALUE!</v>
      </c>
      <c r="R1483" s="8" t="e">
        <f t="shared" si="518"/>
        <v>#VALUE!</v>
      </c>
      <c r="S1483" s="8" t="e">
        <f t="shared" si="519"/>
        <v>#VALUE!</v>
      </c>
      <c r="T1483" s="8" t="e">
        <f t="shared" si="520"/>
        <v>#VALUE!</v>
      </c>
      <c r="U1483" s="8" t="e">
        <f t="shared" si="521"/>
        <v>#VALUE!</v>
      </c>
      <c r="V1483" s="8" t="e">
        <f t="shared" si="522"/>
        <v>#VALUE!</v>
      </c>
      <c r="W1483" s="8" t="e">
        <f t="shared" si="523"/>
        <v>#VALUE!</v>
      </c>
      <c r="X1483" s="11" t="e">
        <f t="shared" si="502"/>
        <v>#VALUE!</v>
      </c>
      <c r="Y1483" s="11" t="e">
        <f t="shared" si="503"/>
        <v>#VALUE!</v>
      </c>
      <c r="Z1483" s="11" t="e">
        <f t="shared" si="504"/>
        <v>#VALUE!</v>
      </c>
      <c r="AA1483" s="11" t="e">
        <f t="shared" si="505"/>
        <v>#VALUE!</v>
      </c>
      <c r="AB1483" s="11" t="e">
        <f t="shared" si="506"/>
        <v>#VALUE!</v>
      </c>
      <c r="AC1483" s="11" t="e">
        <f t="shared" si="507"/>
        <v>#VALUE!</v>
      </c>
      <c r="AD1483" s="11" t="e">
        <f t="shared" si="508"/>
        <v>#VALUE!</v>
      </c>
      <c r="AE1483" s="11" t="e">
        <f t="shared" si="509"/>
        <v>#VALUE!</v>
      </c>
      <c r="AF1483" s="11" t="e">
        <f t="shared" si="510"/>
        <v>#VALUE!</v>
      </c>
      <c r="AG1483" s="11" t="e">
        <f t="shared" si="511"/>
        <v>#VALUE!</v>
      </c>
      <c r="AH1483" s="11" t="e">
        <f t="shared" si="512"/>
        <v>#VALUE!</v>
      </c>
    </row>
    <row r="1484" spans="1:34">
      <c r="A1484" s="3">
        <v>79594</v>
      </c>
      <c r="B1484" s="4" t="s">
        <v>103</v>
      </c>
      <c r="C1484" s="4" t="s">
        <v>103</v>
      </c>
      <c r="D1484" s="4" t="s">
        <v>103</v>
      </c>
      <c r="E1484" s="4" t="s">
        <v>103</v>
      </c>
      <c r="F1484" s="9" t="s">
        <v>103</v>
      </c>
      <c r="G1484" s="11" t="s">
        <v>103</v>
      </c>
      <c r="H1484" s="9" t="s">
        <v>103</v>
      </c>
      <c r="I1484" s="9" t="s">
        <v>103</v>
      </c>
      <c r="J1484" s="9" t="s">
        <v>103</v>
      </c>
      <c r="K1484" s="9" t="s">
        <v>103</v>
      </c>
      <c r="L1484" s="9" t="s">
        <v>103</v>
      </c>
      <c r="M1484" s="7" t="e">
        <f t="shared" si="513"/>
        <v>#VALUE!</v>
      </c>
      <c r="N1484" s="8" t="e">
        <f t="shared" si="514"/>
        <v>#VALUE!</v>
      </c>
      <c r="O1484" s="8" t="e">
        <f t="shared" si="515"/>
        <v>#VALUE!</v>
      </c>
      <c r="P1484" s="8" t="e">
        <f t="shared" si="516"/>
        <v>#VALUE!</v>
      </c>
      <c r="Q1484" s="8" t="e">
        <f t="shared" si="517"/>
        <v>#VALUE!</v>
      </c>
      <c r="R1484" s="8" t="e">
        <f t="shared" si="518"/>
        <v>#VALUE!</v>
      </c>
      <c r="S1484" s="8" t="e">
        <f t="shared" si="519"/>
        <v>#VALUE!</v>
      </c>
      <c r="T1484" s="8" t="e">
        <f t="shared" si="520"/>
        <v>#VALUE!</v>
      </c>
      <c r="U1484" s="8" t="e">
        <f t="shared" si="521"/>
        <v>#VALUE!</v>
      </c>
      <c r="V1484" s="8" t="e">
        <f t="shared" si="522"/>
        <v>#VALUE!</v>
      </c>
      <c r="W1484" s="8" t="e">
        <f t="shared" si="523"/>
        <v>#VALUE!</v>
      </c>
      <c r="X1484" s="11" t="e">
        <f t="shared" si="502"/>
        <v>#VALUE!</v>
      </c>
      <c r="Y1484" s="11" t="e">
        <f t="shared" si="503"/>
        <v>#VALUE!</v>
      </c>
      <c r="Z1484" s="11" t="e">
        <f t="shared" si="504"/>
        <v>#VALUE!</v>
      </c>
      <c r="AA1484" s="11" t="e">
        <f t="shared" si="505"/>
        <v>#VALUE!</v>
      </c>
      <c r="AB1484" s="11" t="e">
        <f t="shared" si="506"/>
        <v>#VALUE!</v>
      </c>
      <c r="AC1484" s="11" t="e">
        <f t="shared" si="507"/>
        <v>#VALUE!</v>
      </c>
      <c r="AD1484" s="11" t="e">
        <f t="shared" si="508"/>
        <v>#VALUE!</v>
      </c>
      <c r="AE1484" s="11" t="e">
        <f t="shared" si="509"/>
        <v>#VALUE!</v>
      </c>
      <c r="AF1484" s="11" t="e">
        <f t="shared" si="510"/>
        <v>#VALUE!</v>
      </c>
      <c r="AG1484" s="11" t="e">
        <f t="shared" si="511"/>
        <v>#VALUE!</v>
      </c>
      <c r="AH1484" s="11" t="e">
        <f t="shared" si="512"/>
        <v>#VALUE!</v>
      </c>
    </row>
    <row r="1485" spans="1:34">
      <c r="A1485" s="3">
        <v>79625</v>
      </c>
      <c r="B1485" s="4" t="s">
        <v>103</v>
      </c>
      <c r="C1485" s="4" t="s">
        <v>103</v>
      </c>
      <c r="D1485" s="4" t="s">
        <v>103</v>
      </c>
      <c r="E1485" s="4" t="s">
        <v>103</v>
      </c>
      <c r="F1485" s="9" t="s">
        <v>103</v>
      </c>
      <c r="G1485" s="11" t="s">
        <v>103</v>
      </c>
      <c r="H1485" s="9" t="s">
        <v>103</v>
      </c>
      <c r="I1485" s="9" t="s">
        <v>103</v>
      </c>
      <c r="J1485" s="9" t="s">
        <v>103</v>
      </c>
      <c r="K1485" s="9" t="s">
        <v>103</v>
      </c>
      <c r="L1485" s="9" t="s">
        <v>103</v>
      </c>
      <c r="M1485" s="7" t="e">
        <f t="shared" si="513"/>
        <v>#VALUE!</v>
      </c>
      <c r="N1485" s="8" t="e">
        <f t="shared" si="514"/>
        <v>#VALUE!</v>
      </c>
      <c r="O1485" s="8" t="e">
        <f t="shared" si="515"/>
        <v>#VALUE!</v>
      </c>
      <c r="P1485" s="8" t="e">
        <f t="shared" si="516"/>
        <v>#VALUE!</v>
      </c>
      <c r="Q1485" s="8" t="e">
        <f t="shared" si="517"/>
        <v>#VALUE!</v>
      </c>
      <c r="R1485" s="8" t="e">
        <f t="shared" si="518"/>
        <v>#VALUE!</v>
      </c>
      <c r="S1485" s="8" t="e">
        <f t="shared" si="519"/>
        <v>#VALUE!</v>
      </c>
      <c r="T1485" s="8" t="e">
        <f t="shared" si="520"/>
        <v>#VALUE!</v>
      </c>
      <c r="U1485" s="8" t="e">
        <f t="shared" si="521"/>
        <v>#VALUE!</v>
      </c>
      <c r="V1485" s="8" t="e">
        <f t="shared" si="522"/>
        <v>#VALUE!</v>
      </c>
      <c r="W1485" s="8" t="e">
        <f t="shared" si="523"/>
        <v>#VALUE!</v>
      </c>
      <c r="X1485" s="11" t="e">
        <f t="shared" si="502"/>
        <v>#VALUE!</v>
      </c>
      <c r="Y1485" s="11" t="e">
        <f t="shared" si="503"/>
        <v>#VALUE!</v>
      </c>
      <c r="Z1485" s="11" t="e">
        <f t="shared" si="504"/>
        <v>#VALUE!</v>
      </c>
      <c r="AA1485" s="11" t="e">
        <f t="shared" si="505"/>
        <v>#VALUE!</v>
      </c>
      <c r="AB1485" s="11" t="e">
        <f t="shared" si="506"/>
        <v>#VALUE!</v>
      </c>
      <c r="AC1485" s="11" t="e">
        <f t="shared" si="507"/>
        <v>#VALUE!</v>
      </c>
      <c r="AD1485" s="11" t="e">
        <f t="shared" si="508"/>
        <v>#VALUE!</v>
      </c>
      <c r="AE1485" s="11" t="e">
        <f t="shared" si="509"/>
        <v>#VALUE!</v>
      </c>
      <c r="AF1485" s="11" t="e">
        <f t="shared" si="510"/>
        <v>#VALUE!</v>
      </c>
      <c r="AG1485" s="11" t="e">
        <f t="shared" si="511"/>
        <v>#VALUE!</v>
      </c>
      <c r="AH1485" s="11" t="e">
        <f t="shared" si="512"/>
        <v>#VALUE!</v>
      </c>
    </row>
    <row r="1486" spans="1:34">
      <c r="A1486" s="3">
        <v>79656</v>
      </c>
      <c r="B1486" s="4" t="s">
        <v>103</v>
      </c>
      <c r="C1486" s="4" t="s">
        <v>103</v>
      </c>
      <c r="D1486" s="4" t="s">
        <v>103</v>
      </c>
      <c r="E1486" s="4" t="s">
        <v>103</v>
      </c>
      <c r="F1486" s="9" t="s">
        <v>103</v>
      </c>
      <c r="G1486" s="11" t="s">
        <v>103</v>
      </c>
      <c r="H1486" s="9" t="s">
        <v>103</v>
      </c>
      <c r="I1486" s="9" t="s">
        <v>103</v>
      </c>
      <c r="J1486" s="9" t="s">
        <v>103</v>
      </c>
      <c r="K1486" s="9" t="s">
        <v>103</v>
      </c>
      <c r="L1486" s="9" t="s">
        <v>103</v>
      </c>
      <c r="M1486" s="7" t="e">
        <f t="shared" si="513"/>
        <v>#VALUE!</v>
      </c>
      <c r="N1486" s="8" t="e">
        <f t="shared" si="514"/>
        <v>#VALUE!</v>
      </c>
      <c r="O1486" s="8" t="e">
        <f t="shared" si="515"/>
        <v>#VALUE!</v>
      </c>
      <c r="P1486" s="8" t="e">
        <f t="shared" si="516"/>
        <v>#VALUE!</v>
      </c>
      <c r="Q1486" s="8" t="e">
        <f t="shared" si="517"/>
        <v>#VALUE!</v>
      </c>
      <c r="R1486" s="8" t="e">
        <f t="shared" si="518"/>
        <v>#VALUE!</v>
      </c>
      <c r="S1486" s="8" t="e">
        <f t="shared" si="519"/>
        <v>#VALUE!</v>
      </c>
      <c r="T1486" s="8" t="e">
        <f t="shared" si="520"/>
        <v>#VALUE!</v>
      </c>
      <c r="U1486" s="8" t="e">
        <f t="shared" si="521"/>
        <v>#VALUE!</v>
      </c>
      <c r="V1486" s="8" t="e">
        <f t="shared" si="522"/>
        <v>#VALUE!</v>
      </c>
      <c r="W1486" s="8" t="e">
        <f t="shared" si="523"/>
        <v>#VALUE!</v>
      </c>
      <c r="X1486" s="11" t="e">
        <f t="shared" si="502"/>
        <v>#VALUE!</v>
      </c>
      <c r="Y1486" s="11" t="e">
        <f t="shared" si="503"/>
        <v>#VALUE!</v>
      </c>
      <c r="Z1486" s="11" t="e">
        <f t="shared" si="504"/>
        <v>#VALUE!</v>
      </c>
      <c r="AA1486" s="11" t="e">
        <f t="shared" si="505"/>
        <v>#VALUE!</v>
      </c>
      <c r="AB1486" s="11" t="e">
        <f t="shared" si="506"/>
        <v>#VALUE!</v>
      </c>
      <c r="AC1486" s="11" t="e">
        <f t="shared" si="507"/>
        <v>#VALUE!</v>
      </c>
      <c r="AD1486" s="11" t="e">
        <f t="shared" si="508"/>
        <v>#VALUE!</v>
      </c>
      <c r="AE1486" s="11" t="e">
        <f t="shared" si="509"/>
        <v>#VALUE!</v>
      </c>
      <c r="AF1486" s="11" t="e">
        <f t="shared" si="510"/>
        <v>#VALUE!</v>
      </c>
      <c r="AG1486" s="11" t="e">
        <f t="shared" si="511"/>
        <v>#VALUE!</v>
      </c>
      <c r="AH1486" s="11" t="e">
        <f t="shared" si="512"/>
        <v>#VALUE!</v>
      </c>
    </row>
    <row r="1487" spans="1:34">
      <c r="A1487" s="3">
        <v>79684</v>
      </c>
      <c r="B1487" s="4" t="s">
        <v>103</v>
      </c>
      <c r="C1487" s="4" t="s">
        <v>103</v>
      </c>
      <c r="D1487" s="4" t="s">
        <v>103</v>
      </c>
      <c r="E1487" s="4" t="s">
        <v>103</v>
      </c>
      <c r="F1487" s="9" t="s">
        <v>103</v>
      </c>
      <c r="G1487" s="11" t="s">
        <v>103</v>
      </c>
      <c r="H1487" s="9" t="s">
        <v>103</v>
      </c>
      <c r="I1487" s="9" t="s">
        <v>103</v>
      </c>
      <c r="J1487" s="9" t="s">
        <v>103</v>
      </c>
      <c r="K1487" s="9" t="s">
        <v>103</v>
      </c>
      <c r="L1487" s="9" t="s">
        <v>103</v>
      </c>
      <c r="M1487" s="7" t="e">
        <f t="shared" si="513"/>
        <v>#VALUE!</v>
      </c>
      <c r="N1487" s="8" t="e">
        <f t="shared" si="514"/>
        <v>#VALUE!</v>
      </c>
      <c r="O1487" s="8" t="e">
        <f t="shared" si="515"/>
        <v>#VALUE!</v>
      </c>
      <c r="P1487" s="8" t="e">
        <f t="shared" si="516"/>
        <v>#VALUE!</v>
      </c>
      <c r="Q1487" s="8" t="e">
        <f t="shared" si="517"/>
        <v>#VALUE!</v>
      </c>
      <c r="R1487" s="8" t="e">
        <f t="shared" si="518"/>
        <v>#VALUE!</v>
      </c>
      <c r="S1487" s="8" t="e">
        <f t="shared" si="519"/>
        <v>#VALUE!</v>
      </c>
      <c r="T1487" s="8" t="e">
        <f t="shared" si="520"/>
        <v>#VALUE!</v>
      </c>
      <c r="U1487" s="8" t="e">
        <f t="shared" si="521"/>
        <v>#VALUE!</v>
      </c>
      <c r="V1487" s="8" t="e">
        <f t="shared" si="522"/>
        <v>#VALUE!</v>
      </c>
      <c r="W1487" s="8" t="e">
        <f t="shared" si="523"/>
        <v>#VALUE!</v>
      </c>
      <c r="X1487" s="11" t="e">
        <f t="shared" si="502"/>
        <v>#VALUE!</v>
      </c>
      <c r="Y1487" s="11" t="e">
        <f t="shared" si="503"/>
        <v>#VALUE!</v>
      </c>
      <c r="Z1487" s="11" t="e">
        <f t="shared" si="504"/>
        <v>#VALUE!</v>
      </c>
      <c r="AA1487" s="11" t="e">
        <f t="shared" si="505"/>
        <v>#VALUE!</v>
      </c>
      <c r="AB1487" s="11" t="e">
        <f t="shared" si="506"/>
        <v>#VALUE!</v>
      </c>
      <c r="AC1487" s="11" t="e">
        <f t="shared" si="507"/>
        <v>#VALUE!</v>
      </c>
      <c r="AD1487" s="11" t="e">
        <f t="shared" si="508"/>
        <v>#VALUE!</v>
      </c>
      <c r="AE1487" s="11" t="e">
        <f t="shared" si="509"/>
        <v>#VALUE!</v>
      </c>
      <c r="AF1487" s="11" t="e">
        <f t="shared" si="510"/>
        <v>#VALUE!</v>
      </c>
      <c r="AG1487" s="11" t="e">
        <f t="shared" si="511"/>
        <v>#VALUE!</v>
      </c>
      <c r="AH1487" s="11" t="e">
        <f t="shared" si="512"/>
        <v>#VALUE!</v>
      </c>
    </row>
    <row r="1488" spans="1:34">
      <c r="A1488" s="3">
        <v>79715</v>
      </c>
      <c r="B1488" s="4" t="s">
        <v>103</v>
      </c>
      <c r="C1488" s="4" t="s">
        <v>103</v>
      </c>
      <c r="D1488" s="4" t="s">
        <v>103</v>
      </c>
      <c r="E1488" s="4" t="s">
        <v>103</v>
      </c>
      <c r="F1488" s="9" t="s">
        <v>103</v>
      </c>
      <c r="G1488" s="11" t="s">
        <v>103</v>
      </c>
      <c r="H1488" s="9" t="s">
        <v>103</v>
      </c>
      <c r="I1488" s="9" t="s">
        <v>103</v>
      </c>
      <c r="J1488" s="9" t="s">
        <v>103</v>
      </c>
      <c r="K1488" s="9" t="s">
        <v>103</v>
      </c>
      <c r="L1488" s="9" t="s">
        <v>103</v>
      </c>
      <c r="M1488" s="7" t="e">
        <f t="shared" si="513"/>
        <v>#VALUE!</v>
      </c>
      <c r="N1488" s="8" t="e">
        <f t="shared" si="514"/>
        <v>#VALUE!</v>
      </c>
      <c r="O1488" s="8" t="e">
        <f t="shared" si="515"/>
        <v>#VALUE!</v>
      </c>
      <c r="P1488" s="8" t="e">
        <f t="shared" si="516"/>
        <v>#VALUE!</v>
      </c>
      <c r="Q1488" s="8" t="e">
        <f t="shared" si="517"/>
        <v>#VALUE!</v>
      </c>
      <c r="R1488" s="8" t="e">
        <f t="shared" si="518"/>
        <v>#VALUE!</v>
      </c>
      <c r="S1488" s="8" t="e">
        <f t="shared" si="519"/>
        <v>#VALUE!</v>
      </c>
      <c r="T1488" s="8" t="e">
        <f t="shared" si="520"/>
        <v>#VALUE!</v>
      </c>
      <c r="U1488" s="8" t="e">
        <f t="shared" si="521"/>
        <v>#VALUE!</v>
      </c>
      <c r="V1488" s="8" t="e">
        <f t="shared" si="522"/>
        <v>#VALUE!</v>
      </c>
      <c r="W1488" s="8" t="e">
        <f t="shared" si="523"/>
        <v>#VALUE!</v>
      </c>
      <c r="X1488" s="11" t="e">
        <f t="shared" ref="X1488:X1551" si="524">(M1488/M1476)-1</f>
        <v>#VALUE!</v>
      </c>
      <c r="Y1488" s="11" t="e">
        <f t="shared" ref="Y1488:Y1551" si="525">(N1488/N1476)-1</f>
        <v>#VALUE!</v>
      </c>
      <c r="Z1488" s="11" t="e">
        <f t="shared" ref="Z1488:Z1551" si="526">(O1488/O1476)-1</f>
        <v>#VALUE!</v>
      </c>
      <c r="AA1488" s="11" t="e">
        <f t="shared" ref="AA1488:AA1551" si="527">(P1488/P1476)-1</f>
        <v>#VALUE!</v>
      </c>
      <c r="AB1488" s="11" t="e">
        <f t="shared" ref="AB1488:AB1551" si="528">(Q1488/Q1476)-1</f>
        <v>#VALUE!</v>
      </c>
      <c r="AC1488" s="11" t="e">
        <f t="shared" ref="AC1488:AC1551" si="529">(R1488/R1476)-1</f>
        <v>#VALUE!</v>
      </c>
      <c r="AD1488" s="11" t="e">
        <f t="shared" ref="AD1488:AD1551" si="530">(S1488/S1476)-1</f>
        <v>#VALUE!</v>
      </c>
      <c r="AE1488" s="11" t="e">
        <f t="shared" ref="AE1488:AE1551" si="531">(T1488/T1476)-1</f>
        <v>#VALUE!</v>
      </c>
      <c r="AF1488" s="11" t="e">
        <f t="shared" ref="AF1488:AF1551" si="532">(U1488/U1476)-1</f>
        <v>#VALUE!</v>
      </c>
      <c r="AG1488" s="11" t="e">
        <f t="shared" ref="AG1488:AG1551" si="533">(V1488/V1476)-1</f>
        <v>#VALUE!</v>
      </c>
      <c r="AH1488" s="11" t="e">
        <f t="shared" ref="AH1488:AH1551" si="534">(W1488/W1476)-1</f>
        <v>#VALUE!</v>
      </c>
    </row>
    <row r="1489" spans="1:34">
      <c r="A1489" s="3">
        <v>79745</v>
      </c>
      <c r="B1489" s="4" t="s">
        <v>103</v>
      </c>
      <c r="C1489" s="4" t="s">
        <v>103</v>
      </c>
      <c r="D1489" s="4" t="s">
        <v>103</v>
      </c>
      <c r="E1489" s="4" t="s">
        <v>103</v>
      </c>
      <c r="F1489" s="9" t="s">
        <v>103</v>
      </c>
      <c r="G1489" s="11" t="s">
        <v>103</v>
      </c>
      <c r="H1489" s="9" t="s">
        <v>103</v>
      </c>
      <c r="I1489" s="9" t="s">
        <v>103</v>
      </c>
      <c r="J1489" s="9" t="s">
        <v>103</v>
      </c>
      <c r="K1489" s="9" t="s">
        <v>103</v>
      </c>
      <c r="L1489" s="9" t="s">
        <v>103</v>
      </c>
      <c r="M1489" s="7" t="e">
        <f t="shared" si="513"/>
        <v>#VALUE!</v>
      </c>
      <c r="N1489" s="8" t="e">
        <f t="shared" si="514"/>
        <v>#VALUE!</v>
      </c>
      <c r="O1489" s="8" t="e">
        <f t="shared" si="515"/>
        <v>#VALUE!</v>
      </c>
      <c r="P1489" s="8" t="e">
        <f t="shared" si="516"/>
        <v>#VALUE!</v>
      </c>
      <c r="Q1489" s="8" t="e">
        <f t="shared" si="517"/>
        <v>#VALUE!</v>
      </c>
      <c r="R1489" s="8" t="e">
        <f t="shared" si="518"/>
        <v>#VALUE!</v>
      </c>
      <c r="S1489" s="8" t="e">
        <f t="shared" si="519"/>
        <v>#VALUE!</v>
      </c>
      <c r="T1489" s="8" t="e">
        <f t="shared" si="520"/>
        <v>#VALUE!</v>
      </c>
      <c r="U1489" s="8" t="e">
        <f t="shared" si="521"/>
        <v>#VALUE!</v>
      </c>
      <c r="V1489" s="8" t="e">
        <f t="shared" si="522"/>
        <v>#VALUE!</v>
      </c>
      <c r="W1489" s="8" t="e">
        <f t="shared" si="523"/>
        <v>#VALUE!</v>
      </c>
      <c r="X1489" s="11" t="e">
        <f t="shared" si="524"/>
        <v>#VALUE!</v>
      </c>
      <c r="Y1489" s="11" t="e">
        <f t="shared" si="525"/>
        <v>#VALUE!</v>
      </c>
      <c r="Z1489" s="11" t="e">
        <f t="shared" si="526"/>
        <v>#VALUE!</v>
      </c>
      <c r="AA1489" s="11" t="e">
        <f t="shared" si="527"/>
        <v>#VALUE!</v>
      </c>
      <c r="AB1489" s="11" t="e">
        <f t="shared" si="528"/>
        <v>#VALUE!</v>
      </c>
      <c r="AC1489" s="11" t="e">
        <f t="shared" si="529"/>
        <v>#VALUE!</v>
      </c>
      <c r="AD1489" s="11" t="e">
        <f t="shared" si="530"/>
        <v>#VALUE!</v>
      </c>
      <c r="AE1489" s="11" t="e">
        <f t="shared" si="531"/>
        <v>#VALUE!</v>
      </c>
      <c r="AF1489" s="11" t="e">
        <f t="shared" si="532"/>
        <v>#VALUE!</v>
      </c>
      <c r="AG1489" s="11" t="e">
        <f t="shared" si="533"/>
        <v>#VALUE!</v>
      </c>
      <c r="AH1489" s="11" t="e">
        <f t="shared" si="534"/>
        <v>#VALUE!</v>
      </c>
    </row>
    <row r="1490" spans="1:34">
      <c r="A1490" s="3">
        <v>79776</v>
      </c>
      <c r="B1490" s="4" t="s">
        <v>103</v>
      </c>
      <c r="C1490" s="4" t="s">
        <v>103</v>
      </c>
      <c r="D1490" s="4" t="s">
        <v>103</v>
      </c>
      <c r="E1490" s="4" t="s">
        <v>103</v>
      </c>
      <c r="F1490" s="9" t="s">
        <v>103</v>
      </c>
      <c r="G1490" s="11" t="s">
        <v>103</v>
      </c>
      <c r="H1490" s="9" t="s">
        <v>103</v>
      </c>
      <c r="I1490" s="9" t="s">
        <v>103</v>
      </c>
      <c r="J1490" s="9" t="s">
        <v>103</v>
      </c>
      <c r="K1490" s="9" t="s">
        <v>103</v>
      </c>
      <c r="L1490" s="9" t="s">
        <v>103</v>
      </c>
      <c r="M1490" s="7" t="e">
        <f t="shared" si="513"/>
        <v>#VALUE!</v>
      </c>
      <c r="N1490" s="8" t="e">
        <f t="shared" si="514"/>
        <v>#VALUE!</v>
      </c>
      <c r="O1490" s="8" t="e">
        <f t="shared" si="515"/>
        <v>#VALUE!</v>
      </c>
      <c r="P1490" s="8" t="e">
        <f t="shared" si="516"/>
        <v>#VALUE!</v>
      </c>
      <c r="Q1490" s="8" t="e">
        <f t="shared" si="517"/>
        <v>#VALUE!</v>
      </c>
      <c r="R1490" s="8" t="e">
        <f t="shared" si="518"/>
        <v>#VALUE!</v>
      </c>
      <c r="S1490" s="8" t="e">
        <f t="shared" si="519"/>
        <v>#VALUE!</v>
      </c>
      <c r="T1490" s="8" t="e">
        <f t="shared" si="520"/>
        <v>#VALUE!</v>
      </c>
      <c r="U1490" s="8" t="e">
        <f t="shared" si="521"/>
        <v>#VALUE!</v>
      </c>
      <c r="V1490" s="8" t="e">
        <f t="shared" si="522"/>
        <v>#VALUE!</v>
      </c>
      <c r="W1490" s="8" t="e">
        <f t="shared" si="523"/>
        <v>#VALUE!</v>
      </c>
      <c r="X1490" s="11" t="e">
        <f t="shared" si="524"/>
        <v>#VALUE!</v>
      </c>
      <c r="Y1490" s="11" t="e">
        <f t="shared" si="525"/>
        <v>#VALUE!</v>
      </c>
      <c r="Z1490" s="11" t="e">
        <f t="shared" si="526"/>
        <v>#VALUE!</v>
      </c>
      <c r="AA1490" s="11" t="e">
        <f t="shared" si="527"/>
        <v>#VALUE!</v>
      </c>
      <c r="AB1490" s="11" t="e">
        <f t="shared" si="528"/>
        <v>#VALUE!</v>
      </c>
      <c r="AC1490" s="11" t="e">
        <f t="shared" si="529"/>
        <v>#VALUE!</v>
      </c>
      <c r="AD1490" s="11" t="e">
        <f t="shared" si="530"/>
        <v>#VALUE!</v>
      </c>
      <c r="AE1490" s="11" t="e">
        <f t="shared" si="531"/>
        <v>#VALUE!</v>
      </c>
      <c r="AF1490" s="11" t="e">
        <f t="shared" si="532"/>
        <v>#VALUE!</v>
      </c>
      <c r="AG1490" s="11" t="e">
        <f t="shared" si="533"/>
        <v>#VALUE!</v>
      </c>
      <c r="AH1490" s="11" t="e">
        <f t="shared" si="534"/>
        <v>#VALUE!</v>
      </c>
    </row>
    <row r="1491" spans="1:34">
      <c r="A1491" s="3">
        <v>79806</v>
      </c>
      <c r="B1491" s="4" t="s">
        <v>103</v>
      </c>
      <c r="C1491" s="4" t="s">
        <v>103</v>
      </c>
      <c r="D1491" s="4" t="s">
        <v>103</v>
      </c>
      <c r="E1491" s="4" t="s">
        <v>103</v>
      </c>
      <c r="F1491" s="9" t="s">
        <v>103</v>
      </c>
      <c r="G1491" s="11" t="s">
        <v>103</v>
      </c>
      <c r="H1491" s="9" t="s">
        <v>103</v>
      </c>
      <c r="I1491" s="9" t="s">
        <v>103</v>
      </c>
      <c r="J1491" s="9" t="s">
        <v>103</v>
      </c>
      <c r="K1491" s="9" t="s">
        <v>103</v>
      </c>
      <c r="L1491" s="9" t="s">
        <v>103</v>
      </c>
      <c r="M1491" s="7" t="e">
        <f t="shared" si="513"/>
        <v>#VALUE!</v>
      </c>
      <c r="N1491" s="8" t="e">
        <f t="shared" si="514"/>
        <v>#VALUE!</v>
      </c>
      <c r="O1491" s="8" t="e">
        <f t="shared" si="515"/>
        <v>#VALUE!</v>
      </c>
      <c r="P1491" s="8" t="e">
        <f t="shared" si="516"/>
        <v>#VALUE!</v>
      </c>
      <c r="Q1491" s="8" t="e">
        <f t="shared" si="517"/>
        <v>#VALUE!</v>
      </c>
      <c r="R1491" s="8" t="e">
        <f t="shared" si="518"/>
        <v>#VALUE!</v>
      </c>
      <c r="S1491" s="8" t="e">
        <f t="shared" si="519"/>
        <v>#VALUE!</v>
      </c>
      <c r="T1491" s="8" t="e">
        <f t="shared" si="520"/>
        <v>#VALUE!</v>
      </c>
      <c r="U1491" s="8" t="e">
        <f t="shared" si="521"/>
        <v>#VALUE!</v>
      </c>
      <c r="V1491" s="8" t="e">
        <f t="shared" si="522"/>
        <v>#VALUE!</v>
      </c>
      <c r="W1491" s="8" t="e">
        <f t="shared" si="523"/>
        <v>#VALUE!</v>
      </c>
      <c r="X1491" s="11" t="e">
        <f t="shared" si="524"/>
        <v>#VALUE!</v>
      </c>
      <c r="Y1491" s="11" t="e">
        <f t="shared" si="525"/>
        <v>#VALUE!</v>
      </c>
      <c r="Z1491" s="11" t="e">
        <f t="shared" si="526"/>
        <v>#VALUE!</v>
      </c>
      <c r="AA1491" s="11" t="e">
        <f t="shared" si="527"/>
        <v>#VALUE!</v>
      </c>
      <c r="AB1491" s="11" t="e">
        <f t="shared" si="528"/>
        <v>#VALUE!</v>
      </c>
      <c r="AC1491" s="11" t="e">
        <f t="shared" si="529"/>
        <v>#VALUE!</v>
      </c>
      <c r="AD1491" s="11" t="e">
        <f t="shared" si="530"/>
        <v>#VALUE!</v>
      </c>
      <c r="AE1491" s="11" t="e">
        <f t="shared" si="531"/>
        <v>#VALUE!</v>
      </c>
      <c r="AF1491" s="11" t="e">
        <f t="shared" si="532"/>
        <v>#VALUE!</v>
      </c>
      <c r="AG1491" s="11" t="e">
        <f t="shared" si="533"/>
        <v>#VALUE!</v>
      </c>
      <c r="AH1491" s="11" t="e">
        <f t="shared" si="534"/>
        <v>#VALUE!</v>
      </c>
    </row>
    <row r="1492" spans="1:34">
      <c r="A1492" s="3">
        <v>79837</v>
      </c>
      <c r="B1492" s="4" t="s">
        <v>103</v>
      </c>
      <c r="C1492" s="4" t="s">
        <v>103</v>
      </c>
      <c r="D1492" s="4" t="s">
        <v>103</v>
      </c>
      <c r="E1492" s="4" t="s">
        <v>103</v>
      </c>
      <c r="F1492" s="9" t="s">
        <v>103</v>
      </c>
      <c r="G1492" s="11" t="s">
        <v>103</v>
      </c>
      <c r="H1492" s="9" t="s">
        <v>103</v>
      </c>
      <c r="I1492" s="9" t="s">
        <v>103</v>
      </c>
      <c r="J1492" s="9" t="s">
        <v>103</v>
      </c>
      <c r="K1492" s="9" t="s">
        <v>103</v>
      </c>
      <c r="L1492" s="9" t="s">
        <v>103</v>
      </c>
      <c r="M1492" s="7" t="e">
        <f t="shared" si="513"/>
        <v>#VALUE!</v>
      </c>
      <c r="N1492" s="8" t="e">
        <f t="shared" si="514"/>
        <v>#VALUE!</v>
      </c>
      <c r="O1492" s="8" t="e">
        <f t="shared" si="515"/>
        <v>#VALUE!</v>
      </c>
      <c r="P1492" s="8" t="e">
        <f t="shared" si="516"/>
        <v>#VALUE!</v>
      </c>
      <c r="Q1492" s="8" t="e">
        <f t="shared" si="517"/>
        <v>#VALUE!</v>
      </c>
      <c r="R1492" s="8" t="e">
        <f t="shared" si="518"/>
        <v>#VALUE!</v>
      </c>
      <c r="S1492" s="8" t="e">
        <f t="shared" si="519"/>
        <v>#VALUE!</v>
      </c>
      <c r="T1492" s="8" t="e">
        <f t="shared" si="520"/>
        <v>#VALUE!</v>
      </c>
      <c r="U1492" s="8" t="e">
        <f t="shared" si="521"/>
        <v>#VALUE!</v>
      </c>
      <c r="V1492" s="8" t="e">
        <f t="shared" si="522"/>
        <v>#VALUE!</v>
      </c>
      <c r="W1492" s="8" t="e">
        <f t="shared" si="523"/>
        <v>#VALUE!</v>
      </c>
      <c r="X1492" s="11" t="e">
        <f t="shared" si="524"/>
        <v>#VALUE!</v>
      </c>
      <c r="Y1492" s="11" t="e">
        <f t="shared" si="525"/>
        <v>#VALUE!</v>
      </c>
      <c r="Z1492" s="11" t="e">
        <f t="shared" si="526"/>
        <v>#VALUE!</v>
      </c>
      <c r="AA1492" s="11" t="e">
        <f t="shared" si="527"/>
        <v>#VALUE!</v>
      </c>
      <c r="AB1492" s="11" t="e">
        <f t="shared" si="528"/>
        <v>#VALUE!</v>
      </c>
      <c r="AC1492" s="11" t="e">
        <f t="shared" si="529"/>
        <v>#VALUE!</v>
      </c>
      <c r="AD1492" s="11" t="e">
        <f t="shared" si="530"/>
        <v>#VALUE!</v>
      </c>
      <c r="AE1492" s="11" t="e">
        <f t="shared" si="531"/>
        <v>#VALUE!</v>
      </c>
      <c r="AF1492" s="11" t="e">
        <f t="shared" si="532"/>
        <v>#VALUE!</v>
      </c>
      <c r="AG1492" s="11" t="e">
        <f t="shared" si="533"/>
        <v>#VALUE!</v>
      </c>
      <c r="AH1492" s="11" t="e">
        <f t="shared" si="534"/>
        <v>#VALUE!</v>
      </c>
    </row>
    <row r="1493" spans="1:34">
      <c r="A1493" s="3">
        <v>79868</v>
      </c>
      <c r="B1493" s="4" t="s">
        <v>103</v>
      </c>
      <c r="C1493" s="4" t="s">
        <v>103</v>
      </c>
      <c r="D1493" s="4" t="s">
        <v>103</v>
      </c>
      <c r="E1493" s="4" t="s">
        <v>103</v>
      </c>
      <c r="F1493" s="9" t="s">
        <v>103</v>
      </c>
      <c r="G1493" s="11" t="s">
        <v>103</v>
      </c>
      <c r="H1493" s="9" t="s">
        <v>103</v>
      </c>
      <c r="I1493" s="9" t="s">
        <v>103</v>
      </c>
      <c r="J1493" s="9" t="s">
        <v>103</v>
      </c>
      <c r="K1493" s="9" t="s">
        <v>103</v>
      </c>
      <c r="L1493" s="9" t="s">
        <v>103</v>
      </c>
      <c r="M1493" s="7" t="e">
        <f t="shared" si="513"/>
        <v>#VALUE!</v>
      </c>
      <c r="N1493" s="8" t="e">
        <f t="shared" si="514"/>
        <v>#VALUE!</v>
      </c>
      <c r="O1493" s="8" t="e">
        <f t="shared" si="515"/>
        <v>#VALUE!</v>
      </c>
      <c r="P1493" s="8" t="e">
        <f t="shared" si="516"/>
        <v>#VALUE!</v>
      </c>
      <c r="Q1493" s="8" t="e">
        <f t="shared" si="517"/>
        <v>#VALUE!</v>
      </c>
      <c r="R1493" s="8" t="e">
        <f t="shared" si="518"/>
        <v>#VALUE!</v>
      </c>
      <c r="S1493" s="8" t="e">
        <f t="shared" si="519"/>
        <v>#VALUE!</v>
      </c>
      <c r="T1493" s="8" t="e">
        <f t="shared" si="520"/>
        <v>#VALUE!</v>
      </c>
      <c r="U1493" s="8" t="e">
        <f t="shared" si="521"/>
        <v>#VALUE!</v>
      </c>
      <c r="V1493" s="8" t="e">
        <f t="shared" si="522"/>
        <v>#VALUE!</v>
      </c>
      <c r="W1493" s="8" t="e">
        <f t="shared" si="523"/>
        <v>#VALUE!</v>
      </c>
      <c r="X1493" s="11" t="e">
        <f t="shared" si="524"/>
        <v>#VALUE!</v>
      </c>
      <c r="Y1493" s="11" t="e">
        <f t="shared" si="525"/>
        <v>#VALUE!</v>
      </c>
      <c r="Z1493" s="11" t="e">
        <f t="shared" si="526"/>
        <v>#VALUE!</v>
      </c>
      <c r="AA1493" s="11" t="e">
        <f t="shared" si="527"/>
        <v>#VALUE!</v>
      </c>
      <c r="AB1493" s="11" t="e">
        <f t="shared" si="528"/>
        <v>#VALUE!</v>
      </c>
      <c r="AC1493" s="11" t="e">
        <f t="shared" si="529"/>
        <v>#VALUE!</v>
      </c>
      <c r="AD1493" s="11" t="e">
        <f t="shared" si="530"/>
        <v>#VALUE!</v>
      </c>
      <c r="AE1493" s="11" t="e">
        <f t="shared" si="531"/>
        <v>#VALUE!</v>
      </c>
      <c r="AF1493" s="11" t="e">
        <f t="shared" si="532"/>
        <v>#VALUE!</v>
      </c>
      <c r="AG1493" s="11" t="e">
        <f t="shared" si="533"/>
        <v>#VALUE!</v>
      </c>
      <c r="AH1493" s="11" t="e">
        <f t="shared" si="534"/>
        <v>#VALUE!</v>
      </c>
    </row>
    <row r="1494" spans="1:34">
      <c r="A1494" s="3">
        <v>79898</v>
      </c>
      <c r="B1494" s="4" t="s">
        <v>103</v>
      </c>
      <c r="C1494" s="4" t="s">
        <v>103</v>
      </c>
      <c r="D1494" s="4" t="s">
        <v>103</v>
      </c>
      <c r="E1494" s="4" t="s">
        <v>103</v>
      </c>
      <c r="F1494" s="9" t="s">
        <v>103</v>
      </c>
      <c r="G1494" s="11" t="s">
        <v>103</v>
      </c>
      <c r="H1494" s="9" t="s">
        <v>103</v>
      </c>
      <c r="I1494" s="9" t="s">
        <v>103</v>
      </c>
      <c r="J1494" s="9" t="s">
        <v>103</v>
      </c>
      <c r="K1494" s="9" t="s">
        <v>103</v>
      </c>
      <c r="L1494" s="9" t="s">
        <v>103</v>
      </c>
      <c r="M1494" s="7" t="e">
        <f t="shared" si="513"/>
        <v>#VALUE!</v>
      </c>
      <c r="N1494" s="8" t="e">
        <f t="shared" si="514"/>
        <v>#VALUE!</v>
      </c>
      <c r="O1494" s="8" t="e">
        <f t="shared" si="515"/>
        <v>#VALUE!</v>
      </c>
      <c r="P1494" s="8" t="e">
        <f t="shared" si="516"/>
        <v>#VALUE!</v>
      </c>
      <c r="Q1494" s="8" t="e">
        <f t="shared" si="517"/>
        <v>#VALUE!</v>
      </c>
      <c r="R1494" s="8" t="e">
        <f t="shared" si="518"/>
        <v>#VALUE!</v>
      </c>
      <c r="S1494" s="8" t="e">
        <f t="shared" si="519"/>
        <v>#VALUE!</v>
      </c>
      <c r="T1494" s="8" t="e">
        <f t="shared" si="520"/>
        <v>#VALUE!</v>
      </c>
      <c r="U1494" s="8" t="e">
        <f t="shared" si="521"/>
        <v>#VALUE!</v>
      </c>
      <c r="V1494" s="8" t="e">
        <f t="shared" si="522"/>
        <v>#VALUE!</v>
      </c>
      <c r="W1494" s="8" t="e">
        <f t="shared" si="523"/>
        <v>#VALUE!</v>
      </c>
      <c r="X1494" s="11" t="e">
        <f t="shared" si="524"/>
        <v>#VALUE!</v>
      </c>
      <c r="Y1494" s="11" t="e">
        <f t="shared" si="525"/>
        <v>#VALUE!</v>
      </c>
      <c r="Z1494" s="11" t="e">
        <f t="shared" si="526"/>
        <v>#VALUE!</v>
      </c>
      <c r="AA1494" s="11" t="e">
        <f t="shared" si="527"/>
        <v>#VALUE!</v>
      </c>
      <c r="AB1494" s="11" t="e">
        <f t="shared" si="528"/>
        <v>#VALUE!</v>
      </c>
      <c r="AC1494" s="11" t="e">
        <f t="shared" si="529"/>
        <v>#VALUE!</v>
      </c>
      <c r="AD1494" s="11" t="e">
        <f t="shared" si="530"/>
        <v>#VALUE!</v>
      </c>
      <c r="AE1494" s="11" t="e">
        <f t="shared" si="531"/>
        <v>#VALUE!</v>
      </c>
      <c r="AF1494" s="11" t="e">
        <f t="shared" si="532"/>
        <v>#VALUE!</v>
      </c>
      <c r="AG1494" s="11" t="e">
        <f t="shared" si="533"/>
        <v>#VALUE!</v>
      </c>
      <c r="AH1494" s="11" t="e">
        <f t="shared" si="534"/>
        <v>#VALUE!</v>
      </c>
    </row>
    <row r="1495" spans="1:34">
      <c r="A1495" s="3">
        <v>79929</v>
      </c>
      <c r="B1495" s="4" t="s">
        <v>103</v>
      </c>
      <c r="C1495" s="4" t="s">
        <v>103</v>
      </c>
      <c r="D1495" s="4" t="s">
        <v>103</v>
      </c>
      <c r="E1495" s="4" t="s">
        <v>103</v>
      </c>
      <c r="F1495" s="9" t="s">
        <v>103</v>
      </c>
      <c r="G1495" s="11" t="s">
        <v>103</v>
      </c>
      <c r="H1495" s="9" t="s">
        <v>103</v>
      </c>
      <c r="I1495" s="9" t="s">
        <v>103</v>
      </c>
      <c r="J1495" s="9" t="s">
        <v>103</v>
      </c>
      <c r="K1495" s="9" t="s">
        <v>103</v>
      </c>
      <c r="L1495" s="9" t="s">
        <v>103</v>
      </c>
      <c r="M1495" s="7" t="e">
        <f t="shared" si="513"/>
        <v>#VALUE!</v>
      </c>
      <c r="N1495" s="8" t="e">
        <f t="shared" si="514"/>
        <v>#VALUE!</v>
      </c>
      <c r="O1495" s="8" t="e">
        <f t="shared" si="515"/>
        <v>#VALUE!</v>
      </c>
      <c r="P1495" s="8" t="e">
        <f t="shared" si="516"/>
        <v>#VALUE!</v>
      </c>
      <c r="Q1495" s="8" t="e">
        <f t="shared" si="517"/>
        <v>#VALUE!</v>
      </c>
      <c r="R1495" s="8" t="e">
        <f t="shared" si="518"/>
        <v>#VALUE!</v>
      </c>
      <c r="S1495" s="8" t="e">
        <f t="shared" si="519"/>
        <v>#VALUE!</v>
      </c>
      <c r="T1495" s="8" t="e">
        <f t="shared" si="520"/>
        <v>#VALUE!</v>
      </c>
      <c r="U1495" s="8" t="e">
        <f t="shared" si="521"/>
        <v>#VALUE!</v>
      </c>
      <c r="V1495" s="8" t="e">
        <f t="shared" si="522"/>
        <v>#VALUE!</v>
      </c>
      <c r="W1495" s="8" t="e">
        <f t="shared" si="523"/>
        <v>#VALUE!</v>
      </c>
      <c r="X1495" s="11" t="e">
        <f t="shared" si="524"/>
        <v>#VALUE!</v>
      </c>
      <c r="Y1495" s="11" t="e">
        <f t="shared" si="525"/>
        <v>#VALUE!</v>
      </c>
      <c r="Z1495" s="11" t="e">
        <f t="shared" si="526"/>
        <v>#VALUE!</v>
      </c>
      <c r="AA1495" s="11" t="e">
        <f t="shared" si="527"/>
        <v>#VALUE!</v>
      </c>
      <c r="AB1495" s="11" t="e">
        <f t="shared" si="528"/>
        <v>#VALUE!</v>
      </c>
      <c r="AC1495" s="11" t="e">
        <f t="shared" si="529"/>
        <v>#VALUE!</v>
      </c>
      <c r="AD1495" s="11" t="e">
        <f t="shared" si="530"/>
        <v>#VALUE!</v>
      </c>
      <c r="AE1495" s="11" t="e">
        <f t="shared" si="531"/>
        <v>#VALUE!</v>
      </c>
      <c r="AF1495" s="11" t="e">
        <f t="shared" si="532"/>
        <v>#VALUE!</v>
      </c>
      <c r="AG1495" s="11" t="e">
        <f t="shared" si="533"/>
        <v>#VALUE!</v>
      </c>
      <c r="AH1495" s="11" t="e">
        <f t="shared" si="534"/>
        <v>#VALUE!</v>
      </c>
    </row>
    <row r="1496" spans="1:34">
      <c r="A1496" s="3">
        <v>79959</v>
      </c>
      <c r="B1496" s="4" t="s">
        <v>103</v>
      </c>
      <c r="C1496" s="4" t="s">
        <v>103</v>
      </c>
      <c r="D1496" s="4" t="s">
        <v>103</v>
      </c>
      <c r="E1496" s="4" t="s">
        <v>103</v>
      </c>
      <c r="F1496" s="9" t="s">
        <v>103</v>
      </c>
      <c r="G1496" s="11" t="s">
        <v>103</v>
      </c>
      <c r="H1496" s="9" t="s">
        <v>103</v>
      </c>
      <c r="I1496" s="9" t="s">
        <v>103</v>
      </c>
      <c r="J1496" s="9" t="s">
        <v>103</v>
      </c>
      <c r="K1496" s="9" t="s">
        <v>103</v>
      </c>
      <c r="L1496" s="9" t="s">
        <v>103</v>
      </c>
      <c r="M1496" s="7" t="e">
        <f t="shared" si="513"/>
        <v>#VALUE!</v>
      </c>
      <c r="N1496" s="8" t="e">
        <f t="shared" si="514"/>
        <v>#VALUE!</v>
      </c>
      <c r="O1496" s="8" t="e">
        <f t="shared" si="515"/>
        <v>#VALUE!</v>
      </c>
      <c r="P1496" s="8" t="e">
        <f t="shared" si="516"/>
        <v>#VALUE!</v>
      </c>
      <c r="Q1496" s="8" t="e">
        <f t="shared" si="517"/>
        <v>#VALUE!</v>
      </c>
      <c r="R1496" s="8" t="e">
        <f t="shared" si="518"/>
        <v>#VALUE!</v>
      </c>
      <c r="S1496" s="8" t="e">
        <f t="shared" si="519"/>
        <v>#VALUE!</v>
      </c>
      <c r="T1496" s="8" t="e">
        <f t="shared" si="520"/>
        <v>#VALUE!</v>
      </c>
      <c r="U1496" s="8" t="e">
        <f t="shared" si="521"/>
        <v>#VALUE!</v>
      </c>
      <c r="V1496" s="8" t="e">
        <f t="shared" si="522"/>
        <v>#VALUE!</v>
      </c>
      <c r="W1496" s="8" t="e">
        <f t="shared" si="523"/>
        <v>#VALUE!</v>
      </c>
      <c r="X1496" s="11" t="e">
        <f t="shared" si="524"/>
        <v>#VALUE!</v>
      </c>
      <c r="Y1496" s="11" t="e">
        <f t="shared" si="525"/>
        <v>#VALUE!</v>
      </c>
      <c r="Z1496" s="11" t="e">
        <f t="shared" si="526"/>
        <v>#VALUE!</v>
      </c>
      <c r="AA1496" s="11" t="e">
        <f t="shared" si="527"/>
        <v>#VALUE!</v>
      </c>
      <c r="AB1496" s="11" t="e">
        <f t="shared" si="528"/>
        <v>#VALUE!</v>
      </c>
      <c r="AC1496" s="11" t="e">
        <f t="shared" si="529"/>
        <v>#VALUE!</v>
      </c>
      <c r="AD1496" s="11" t="e">
        <f t="shared" si="530"/>
        <v>#VALUE!</v>
      </c>
      <c r="AE1496" s="11" t="e">
        <f t="shared" si="531"/>
        <v>#VALUE!</v>
      </c>
      <c r="AF1496" s="11" t="e">
        <f t="shared" si="532"/>
        <v>#VALUE!</v>
      </c>
      <c r="AG1496" s="11" t="e">
        <f t="shared" si="533"/>
        <v>#VALUE!</v>
      </c>
      <c r="AH1496" s="11" t="e">
        <f t="shared" si="534"/>
        <v>#VALUE!</v>
      </c>
    </row>
    <row r="1497" spans="1:34">
      <c r="A1497" s="3">
        <v>79990</v>
      </c>
      <c r="B1497" s="4" t="s">
        <v>103</v>
      </c>
      <c r="C1497" s="4" t="s">
        <v>103</v>
      </c>
      <c r="D1497" s="4" t="s">
        <v>103</v>
      </c>
      <c r="E1497" s="4" t="s">
        <v>103</v>
      </c>
      <c r="F1497" s="9" t="s">
        <v>103</v>
      </c>
      <c r="G1497" s="11" t="s">
        <v>103</v>
      </c>
      <c r="H1497" s="9" t="s">
        <v>103</v>
      </c>
      <c r="I1497" s="9" t="s">
        <v>103</v>
      </c>
      <c r="J1497" s="9" t="s">
        <v>103</v>
      </c>
      <c r="K1497" s="9" t="s">
        <v>103</v>
      </c>
      <c r="L1497" s="9" t="s">
        <v>103</v>
      </c>
      <c r="M1497" s="7" t="e">
        <f t="shared" si="513"/>
        <v>#VALUE!</v>
      </c>
      <c r="N1497" s="8" t="e">
        <f t="shared" si="514"/>
        <v>#VALUE!</v>
      </c>
      <c r="O1497" s="8" t="e">
        <f t="shared" si="515"/>
        <v>#VALUE!</v>
      </c>
      <c r="P1497" s="8" t="e">
        <f t="shared" si="516"/>
        <v>#VALUE!</v>
      </c>
      <c r="Q1497" s="8" t="e">
        <f t="shared" si="517"/>
        <v>#VALUE!</v>
      </c>
      <c r="R1497" s="8" t="e">
        <f t="shared" si="518"/>
        <v>#VALUE!</v>
      </c>
      <c r="S1497" s="8" t="e">
        <f t="shared" si="519"/>
        <v>#VALUE!</v>
      </c>
      <c r="T1497" s="8" t="e">
        <f t="shared" si="520"/>
        <v>#VALUE!</v>
      </c>
      <c r="U1497" s="8" t="e">
        <f t="shared" si="521"/>
        <v>#VALUE!</v>
      </c>
      <c r="V1497" s="8" t="e">
        <f t="shared" si="522"/>
        <v>#VALUE!</v>
      </c>
      <c r="W1497" s="8" t="e">
        <f t="shared" si="523"/>
        <v>#VALUE!</v>
      </c>
      <c r="X1497" s="11" t="e">
        <f t="shared" si="524"/>
        <v>#VALUE!</v>
      </c>
      <c r="Y1497" s="11" t="e">
        <f t="shared" si="525"/>
        <v>#VALUE!</v>
      </c>
      <c r="Z1497" s="11" t="e">
        <f t="shared" si="526"/>
        <v>#VALUE!</v>
      </c>
      <c r="AA1497" s="11" t="e">
        <f t="shared" si="527"/>
        <v>#VALUE!</v>
      </c>
      <c r="AB1497" s="11" t="e">
        <f t="shared" si="528"/>
        <v>#VALUE!</v>
      </c>
      <c r="AC1497" s="11" t="e">
        <f t="shared" si="529"/>
        <v>#VALUE!</v>
      </c>
      <c r="AD1497" s="11" t="e">
        <f t="shared" si="530"/>
        <v>#VALUE!</v>
      </c>
      <c r="AE1497" s="11" t="e">
        <f t="shared" si="531"/>
        <v>#VALUE!</v>
      </c>
      <c r="AF1497" s="11" t="e">
        <f t="shared" si="532"/>
        <v>#VALUE!</v>
      </c>
      <c r="AG1497" s="11" t="e">
        <f t="shared" si="533"/>
        <v>#VALUE!</v>
      </c>
      <c r="AH1497" s="11" t="e">
        <f t="shared" si="534"/>
        <v>#VALUE!</v>
      </c>
    </row>
    <row r="1498" spans="1:34">
      <c r="A1498" s="3">
        <v>80021</v>
      </c>
      <c r="B1498" s="4" t="s">
        <v>103</v>
      </c>
      <c r="C1498" s="4" t="s">
        <v>103</v>
      </c>
      <c r="D1498" s="4" t="s">
        <v>103</v>
      </c>
      <c r="E1498" s="4" t="s">
        <v>103</v>
      </c>
      <c r="F1498" s="9" t="s">
        <v>103</v>
      </c>
      <c r="G1498" s="11" t="s">
        <v>103</v>
      </c>
      <c r="H1498" s="9" t="s">
        <v>103</v>
      </c>
      <c r="I1498" s="9" t="s">
        <v>103</v>
      </c>
      <c r="J1498" s="9" t="s">
        <v>103</v>
      </c>
      <c r="K1498" s="9" t="s">
        <v>103</v>
      </c>
      <c r="L1498" s="9" t="s">
        <v>103</v>
      </c>
      <c r="M1498" s="7" t="e">
        <f t="shared" si="513"/>
        <v>#VALUE!</v>
      </c>
      <c r="N1498" s="8" t="e">
        <f t="shared" si="514"/>
        <v>#VALUE!</v>
      </c>
      <c r="O1498" s="8" t="e">
        <f t="shared" si="515"/>
        <v>#VALUE!</v>
      </c>
      <c r="P1498" s="8" t="e">
        <f t="shared" si="516"/>
        <v>#VALUE!</v>
      </c>
      <c r="Q1498" s="8" t="e">
        <f t="shared" si="517"/>
        <v>#VALUE!</v>
      </c>
      <c r="R1498" s="8" t="e">
        <f t="shared" si="518"/>
        <v>#VALUE!</v>
      </c>
      <c r="S1498" s="8" t="e">
        <f t="shared" si="519"/>
        <v>#VALUE!</v>
      </c>
      <c r="T1498" s="8" t="e">
        <f t="shared" si="520"/>
        <v>#VALUE!</v>
      </c>
      <c r="U1498" s="8" t="e">
        <f t="shared" si="521"/>
        <v>#VALUE!</v>
      </c>
      <c r="V1498" s="8" t="e">
        <f t="shared" si="522"/>
        <v>#VALUE!</v>
      </c>
      <c r="W1498" s="8" t="e">
        <f t="shared" si="523"/>
        <v>#VALUE!</v>
      </c>
      <c r="X1498" s="11" t="e">
        <f t="shared" si="524"/>
        <v>#VALUE!</v>
      </c>
      <c r="Y1498" s="11" t="e">
        <f t="shared" si="525"/>
        <v>#VALUE!</v>
      </c>
      <c r="Z1498" s="11" t="e">
        <f t="shared" si="526"/>
        <v>#VALUE!</v>
      </c>
      <c r="AA1498" s="11" t="e">
        <f t="shared" si="527"/>
        <v>#VALUE!</v>
      </c>
      <c r="AB1498" s="11" t="e">
        <f t="shared" si="528"/>
        <v>#VALUE!</v>
      </c>
      <c r="AC1498" s="11" t="e">
        <f t="shared" si="529"/>
        <v>#VALUE!</v>
      </c>
      <c r="AD1498" s="11" t="e">
        <f t="shared" si="530"/>
        <v>#VALUE!</v>
      </c>
      <c r="AE1498" s="11" t="e">
        <f t="shared" si="531"/>
        <v>#VALUE!</v>
      </c>
      <c r="AF1498" s="11" t="e">
        <f t="shared" si="532"/>
        <v>#VALUE!</v>
      </c>
      <c r="AG1498" s="11" t="e">
        <f t="shared" si="533"/>
        <v>#VALUE!</v>
      </c>
      <c r="AH1498" s="11" t="e">
        <f t="shared" si="534"/>
        <v>#VALUE!</v>
      </c>
    </row>
    <row r="1499" spans="1:34">
      <c r="A1499" s="3">
        <v>80049</v>
      </c>
      <c r="B1499" s="4" t="s">
        <v>103</v>
      </c>
      <c r="C1499" s="4" t="s">
        <v>103</v>
      </c>
      <c r="D1499" s="4" t="s">
        <v>103</v>
      </c>
      <c r="E1499" s="4" t="s">
        <v>103</v>
      </c>
      <c r="F1499" s="9" t="s">
        <v>103</v>
      </c>
      <c r="G1499" s="11" t="s">
        <v>103</v>
      </c>
      <c r="H1499" s="9" t="s">
        <v>103</v>
      </c>
      <c r="I1499" s="9" t="s">
        <v>103</v>
      </c>
      <c r="J1499" s="9" t="s">
        <v>103</v>
      </c>
      <c r="K1499" s="9" t="s">
        <v>103</v>
      </c>
      <c r="L1499" s="9" t="s">
        <v>103</v>
      </c>
      <c r="M1499" s="7" t="e">
        <f t="shared" si="513"/>
        <v>#VALUE!</v>
      </c>
      <c r="N1499" s="8" t="e">
        <f t="shared" si="514"/>
        <v>#VALUE!</v>
      </c>
      <c r="O1499" s="8" t="e">
        <f t="shared" si="515"/>
        <v>#VALUE!</v>
      </c>
      <c r="P1499" s="8" t="e">
        <f t="shared" si="516"/>
        <v>#VALUE!</v>
      </c>
      <c r="Q1499" s="8" t="e">
        <f t="shared" si="517"/>
        <v>#VALUE!</v>
      </c>
      <c r="R1499" s="8" t="e">
        <f t="shared" si="518"/>
        <v>#VALUE!</v>
      </c>
      <c r="S1499" s="8" t="e">
        <f t="shared" si="519"/>
        <v>#VALUE!</v>
      </c>
      <c r="T1499" s="8" t="e">
        <f t="shared" si="520"/>
        <v>#VALUE!</v>
      </c>
      <c r="U1499" s="8" t="e">
        <f t="shared" si="521"/>
        <v>#VALUE!</v>
      </c>
      <c r="V1499" s="8" t="e">
        <f t="shared" si="522"/>
        <v>#VALUE!</v>
      </c>
      <c r="W1499" s="8" t="e">
        <f t="shared" si="523"/>
        <v>#VALUE!</v>
      </c>
      <c r="X1499" s="11" t="e">
        <f t="shared" si="524"/>
        <v>#VALUE!</v>
      </c>
      <c r="Y1499" s="11" t="e">
        <f t="shared" si="525"/>
        <v>#VALUE!</v>
      </c>
      <c r="Z1499" s="11" t="e">
        <f t="shared" si="526"/>
        <v>#VALUE!</v>
      </c>
      <c r="AA1499" s="11" t="e">
        <f t="shared" si="527"/>
        <v>#VALUE!</v>
      </c>
      <c r="AB1499" s="11" t="e">
        <f t="shared" si="528"/>
        <v>#VALUE!</v>
      </c>
      <c r="AC1499" s="11" t="e">
        <f t="shared" si="529"/>
        <v>#VALUE!</v>
      </c>
      <c r="AD1499" s="11" t="e">
        <f t="shared" si="530"/>
        <v>#VALUE!</v>
      </c>
      <c r="AE1499" s="11" t="e">
        <f t="shared" si="531"/>
        <v>#VALUE!</v>
      </c>
      <c r="AF1499" s="11" t="e">
        <f t="shared" si="532"/>
        <v>#VALUE!</v>
      </c>
      <c r="AG1499" s="11" t="e">
        <f t="shared" si="533"/>
        <v>#VALUE!</v>
      </c>
      <c r="AH1499" s="11" t="e">
        <f t="shared" si="534"/>
        <v>#VALUE!</v>
      </c>
    </row>
    <row r="1500" spans="1:34">
      <c r="A1500" s="3">
        <v>80080</v>
      </c>
      <c r="B1500" s="4" t="s">
        <v>103</v>
      </c>
      <c r="C1500" s="4" t="s">
        <v>103</v>
      </c>
      <c r="D1500" s="4" t="s">
        <v>103</v>
      </c>
      <c r="E1500" s="4" t="s">
        <v>103</v>
      </c>
      <c r="F1500" s="9" t="s">
        <v>103</v>
      </c>
      <c r="G1500" s="11" t="s">
        <v>103</v>
      </c>
      <c r="H1500" s="9" t="s">
        <v>103</v>
      </c>
      <c r="I1500" s="9" t="s">
        <v>103</v>
      </c>
      <c r="J1500" s="9" t="s">
        <v>103</v>
      </c>
      <c r="K1500" s="9" t="s">
        <v>103</v>
      </c>
      <c r="L1500" s="9" t="s">
        <v>103</v>
      </c>
      <c r="M1500" s="7" t="e">
        <f t="shared" si="513"/>
        <v>#VALUE!</v>
      </c>
      <c r="N1500" s="8" t="e">
        <f t="shared" si="514"/>
        <v>#VALUE!</v>
      </c>
      <c r="O1500" s="8" t="e">
        <f t="shared" si="515"/>
        <v>#VALUE!</v>
      </c>
      <c r="P1500" s="8" t="e">
        <f t="shared" si="516"/>
        <v>#VALUE!</v>
      </c>
      <c r="Q1500" s="8" t="e">
        <f t="shared" si="517"/>
        <v>#VALUE!</v>
      </c>
      <c r="R1500" s="8" t="e">
        <f t="shared" si="518"/>
        <v>#VALUE!</v>
      </c>
      <c r="S1500" s="8" t="e">
        <f t="shared" si="519"/>
        <v>#VALUE!</v>
      </c>
      <c r="T1500" s="8" t="e">
        <f t="shared" si="520"/>
        <v>#VALUE!</v>
      </c>
      <c r="U1500" s="8" t="e">
        <f t="shared" si="521"/>
        <v>#VALUE!</v>
      </c>
      <c r="V1500" s="8" t="e">
        <f t="shared" si="522"/>
        <v>#VALUE!</v>
      </c>
      <c r="W1500" s="8" t="e">
        <f t="shared" si="523"/>
        <v>#VALUE!</v>
      </c>
      <c r="X1500" s="11" t="e">
        <f t="shared" si="524"/>
        <v>#VALUE!</v>
      </c>
      <c r="Y1500" s="11" t="e">
        <f t="shared" si="525"/>
        <v>#VALUE!</v>
      </c>
      <c r="Z1500" s="11" t="e">
        <f t="shared" si="526"/>
        <v>#VALUE!</v>
      </c>
      <c r="AA1500" s="11" t="e">
        <f t="shared" si="527"/>
        <v>#VALUE!</v>
      </c>
      <c r="AB1500" s="11" t="e">
        <f t="shared" si="528"/>
        <v>#VALUE!</v>
      </c>
      <c r="AC1500" s="11" t="e">
        <f t="shared" si="529"/>
        <v>#VALUE!</v>
      </c>
      <c r="AD1500" s="11" t="e">
        <f t="shared" si="530"/>
        <v>#VALUE!</v>
      </c>
      <c r="AE1500" s="11" t="e">
        <f t="shared" si="531"/>
        <v>#VALUE!</v>
      </c>
      <c r="AF1500" s="11" t="e">
        <f t="shared" si="532"/>
        <v>#VALUE!</v>
      </c>
      <c r="AG1500" s="11" t="e">
        <f t="shared" si="533"/>
        <v>#VALUE!</v>
      </c>
      <c r="AH1500" s="11" t="e">
        <f t="shared" si="534"/>
        <v>#VALUE!</v>
      </c>
    </row>
    <row r="1501" spans="1:34">
      <c r="A1501" s="3">
        <v>80110</v>
      </c>
      <c r="B1501" s="4" t="s">
        <v>103</v>
      </c>
      <c r="C1501" s="4" t="s">
        <v>103</v>
      </c>
      <c r="D1501" s="4" t="s">
        <v>103</v>
      </c>
      <c r="E1501" s="4" t="s">
        <v>103</v>
      </c>
      <c r="F1501" s="9" t="s">
        <v>103</v>
      </c>
      <c r="G1501" s="11" t="s">
        <v>103</v>
      </c>
      <c r="H1501" s="9" t="s">
        <v>103</v>
      </c>
      <c r="I1501" s="9" t="s">
        <v>103</v>
      </c>
      <c r="J1501" s="9" t="s">
        <v>103</v>
      </c>
      <c r="K1501" s="9" t="s">
        <v>103</v>
      </c>
      <c r="L1501" s="9" t="s">
        <v>103</v>
      </c>
      <c r="M1501" s="7" t="e">
        <f t="shared" si="513"/>
        <v>#VALUE!</v>
      </c>
      <c r="N1501" s="8" t="e">
        <f t="shared" si="514"/>
        <v>#VALUE!</v>
      </c>
      <c r="O1501" s="8" t="e">
        <f t="shared" si="515"/>
        <v>#VALUE!</v>
      </c>
      <c r="P1501" s="8" t="e">
        <f t="shared" si="516"/>
        <v>#VALUE!</v>
      </c>
      <c r="Q1501" s="8" t="e">
        <f t="shared" si="517"/>
        <v>#VALUE!</v>
      </c>
      <c r="R1501" s="8" t="e">
        <f t="shared" si="518"/>
        <v>#VALUE!</v>
      </c>
      <c r="S1501" s="8" t="e">
        <f t="shared" si="519"/>
        <v>#VALUE!</v>
      </c>
      <c r="T1501" s="8" t="e">
        <f t="shared" si="520"/>
        <v>#VALUE!</v>
      </c>
      <c r="U1501" s="8" t="e">
        <f t="shared" si="521"/>
        <v>#VALUE!</v>
      </c>
      <c r="V1501" s="8" t="e">
        <f t="shared" si="522"/>
        <v>#VALUE!</v>
      </c>
      <c r="W1501" s="8" t="e">
        <f t="shared" si="523"/>
        <v>#VALUE!</v>
      </c>
      <c r="X1501" s="11" t="e">
        <f t="shared" si="524"/>
        <v>#VALUE!</v>
      </c>
      <c r="Y1501" s="11" t="e">
        <f t="shared" si="525"/>
        <v>#VALUE!</v>
      </c>
      <c r="Z1501" s="11" t="e">
        <f t="shared" si="526"/>
        <v>#VALUE!</v>
      </c>
      <c r="AA1501" s="11" t="e">
        <f t="shared" si="527"/>
        <v>#VALUE!</v>
      </c>
      <c r="AB1501" s="11" t="e">
        <f t="shared" si="528"/>
        <v>#VALUE!</v>
      </c>
      <c r="AC1501" s="11" t="e">
        <f t="shared" si="529"/>
        <v>#VALUE!</v>
      </c>
      <c r="AD1501" s="11" t="e">
        <f t="shared" si="530"/>
        <v>#VALUE!</v>
      </c>
      <c r="AE1501" s="11" t="e">
        <f t="shared" si="531"/>
        <v>#VALUE!</v>
      </c>
      <c r="AF1501" s="11" t="e">
        <f t="shared" si="532"/>
        <v>#VALUE!</v>
      </c>
      <c r="AG1501" s="11" t="e">
        <f t="shared" si="533"/>
        <v>#VALUE!</v>
      </c>
      <c r="AH1501" s="11" t="e">
        <f t="shared" si="534"/>
        <v>#VALUE!</v>
      </c>
    </row>
    <row r="1502" spans="1:34">
      <c r="A1502" s="3">
        <v>80141</v>
      </c>
      <c r="B1502" s="4" t="s">
        <v>103</v>
      </c>
      <c r="C1502" s="4" t="s">
        <v>103</v>
      </c>
      <c r="D1502" s="4" t="s">
        <v>103</v>
      </c>
      <c r="E1502" s="4" t="s">
        <v>103</v>
      </c>
      <c r="F1502" s="9" t="s">
        <v>103</v>
      </c>
      <c r="G1502" s="11" t="s">
        <v>103</v>
      </c>
      <c r="H1502" s="9" t="s">
        <v>103</v>
      </c>
      <c r="I1502" s="9" t="s">
        <v>103</v>
      </c>
      <c r="J1502" s="9" t="s">
        <v>103</v>
      </c>
      <c r="K1502" s="9" t="s">
        <v>103</v>
      </c>
      <c r="L1502" s="9" t="s">
        <v>103</v>
      </c>
      <c r="M1502" s="7" t="e">
        <f t="shared" si="513"/>
        <v>#VALUE!</v>
      </c>
      <c r="N1502" s="8" t="e">
        <f t="shared" si="514"/>
        <v>#VALUE!</v>
      </c>
      <c r="O1502" s="8" t="e">
        <f t="shared" si="515"/>
        <v>#VALUE!</v>
      </c>
      <c r="P1502" s="8" t="e">
        <f t="shared" si="516"/>
        <v>#VALUE!</v>
      </c>
      <c r="Q1502" s="8" t="e">
        <f t="shared" si="517"/>
        <v>#VALUE!</v>
      </c>
      <c r="R1502" s="8" t="e">
        <f t="shared" si="518"/>
        <v>#VALUE!</v>
      </c>
      <c r="S1502" s="8" t="e">
        <f t="shared" si="519"/>
        <v>#VALUE!</v>
      </c>
      <c r="T1502" s="8" t="e">
        <f t="shared" si="520"/>
        <v>#VALUE!</v>
      </c>
      <c r="U1502" s="8" t="e">
        <f t="shared" si="521"/>
        <v>#VALUE!</v>
      </c>
      <c r="V1502" s="8" t="e">
        <f t="shared" si="522"/>
        <v>#VALUE!</v>
      </c>
      <c r="W1502" s="8" t="e">
        <f t="shared" si="523"/>
        <v>#VALUE!</v>
      </c>
      <c r="X1502" s="11" t="e">
        <f t="shared" si="524"/>
        <v>#VALUE!</v>
      </c>
      <c r="Y1502" s="11" t="e">
        <f t="shared" si="525"/>
        <v>#VALUE!</v>
      </c>
      <c r="Z1502" s="11" t="e">
        <f t="shared" si="526"/>
        <v>#VALUE!</v>
      </c>
      <c r="AA1502" s="11" t="e">
        <f t="shared" si="527"/>
        <v>#VALUE!</v>
      </c>
      <c r="AB1502" s="11" t="e">
        <f t="shared" si="528"/>
        <v>#VALUE!</v>
      </c>
      <c r="AC1502" s="11" t="e">
        <f t="shared" si="529"/>
        <v>#VALUE!</v>
      </c>
      <c r="AD1502" s="11" t="e">
        <f t="shared" si="530"/>
        <v>#VALUE!</v>
      </c>
      <c r="AE1502" s="11" t="e">
        <f t="shared" si="531"/>
        <v>#VALUE!</v>
      </c>
      <c r="AF1502" s="11" t="e">
        <f t="shared" si="532"/>
        <v>#VALUE!</v>
      </c>
      <c r="AG1502" s="11" t="e">
        <f t="shared" si="533"/>
        <v>#VALUE!</v>
      </c>
      <c r="AH1502" s="11" t="e">
        <f t="shared" si="534"/>
        <v>#VALUE!</v>
      </c>
    </row>
    <row r="1503" spans="1:34">
      <c r="A1503" s="3">
        <v>80171</v>
      </c>
      <c r="B1503" s="4" t="s">
        <v>103</v>
      </c>
      <c r="C1503" s="4" t="s">
        <v>103</v>
      </c>
      <c r="D1503" s="4" t="s">
        <v>103</v>
      </c>
      <c r="E1503" s="4" t="s">
        <v>103</v>
      </c>
      <c r="F1503" s="9" t="s">
        <v>103</v>
      </c>
      <c r="G1503" s="11" t="s">
        <v>103</v>
      </c>
      <c r="H1503" s="9" t="s">
        <v>103</v>
      </c>
      <c r="I1503" s="9" t="s">
        <v>103</v>
      </c>
      <c r="J1503" s="9" t="s">
        <v>103</v>
      </c>
      <c r="K1503" s="9" t="s">
        <v>103</v>
      </c>
      <c r="L1503" s="9" t="s">
        <v>103</v>
      </c>
      <c r="M1503" s="7" t="e">
        <f t="shared" si="513"/>
        <v>#VALUE!</v>
      </c>
      <c r="N1503" s="8" t="e">
        <f t="shared" si="514"/>
        <v>#VALUE!</v>
      </c>
      <c r="O1503" s="8" t="e">
        <f t="shared" si="515"/>
        <v>#VALUE!</v>
      </c>
      <c r="P1503" s="8" t="e">
        <f t="shared" si="516"/>
        <v>#VALUE!</v>
      </c>
      <c r="Q1503" s="8" t="e">
        <f t="shared" si="517"/>
        <v>#VALUE!</v>
      </c>
      <c r="R1503" s="8" t="e">
        <f t="shared" si="518"/>
        <v>#VALUE!</v>
      </c>
      <c r="S1503" s="8" t="e">
        <f t="shared" si="519"/>
        <v>#VALUE!</v>
      </c>
      <c r="T1503" s="8" t="e">
        <f t="shared" si="520"/>
        <v>#VALUE!</v>
      </c>
      <c r="U1503" s="8" t="e">
        <f t="shared" si="521"/>
        <v>#VALUE!</v>
      </c>
      <c r="V1503" s="8" t="e">
        <f t="shared" si="522"/>
        <v>#VALUE!</v>
      </c>
      <c r="W1503" s="8" t="e">
        <f t="shared" si="523"/>
        <v>#VALUE!</v>
      </c>
      <c r="X1503" s="11" t="e">
        <f t="shared" si="524"/>
        <v>#VALUE!</v>
      </c>
      <c r="Y1503" s="11" t="e">
        <f t="shared" si="525"/>
        <v>#VALUE!</v>
      </c>
      <c r="Z1503" s="11" t="e">
        <f t="shared" si="526"/>
        <v>#VALUE!</v>
      </c>
      <c r="AA1503" s="11" t="e">
        <f t="shared" si="527"/>
        <v>#VALUE!</v>
      </c>
      <c r="AB1503" s="11" t="e">
        <f t="shared" si="528"/>
        <v>#VALUE!</v>
      </c>
      <c r="AC1503" s="11" t="e">
        <f t="shared" si="529"/>
        <v>#VALUE!</v>
      </c>
      <c r="AD1503" s="11" t="e">
        <f t="shared" si="530"/>
        <v>#VALUE!</v>
      </c>
      <c r="AE1503" s="11" t="e">
        <f t="shared" si="531"/>
        <v>#VALUE!</v>
      </c>
      <c r="AF1503" s="11" t="e">
        <f t="shared" si="532"/>
        <v>#VALUE!</v>
      </c>
      <c r="AG1503" s="11" t="e">
        <f t="shared" si="533"/>
        <v>#VALUE!</v>
      </c>
      <c r="AH1503" s="11" t="e">
        <f t="shared" si="534"/>
        <v>#VALUE!</v>
      </c>
    </row>
    <row r="1504" spans="1:34">
      <c r="A1504" s="3">
        <v>80202</v>
      </c>
      <c r="B1504" s="4" t="s">
        <v>103</v>
      </c>
      <c r="C1504" s="4" t="s">
        <v>103</v>
      </c>
      <c r="D1504" s="4" t="s">
        <v>103</v>
      </c>
      <c r="E1504" s="4" t="s">
        <v>103</v>
      </c>
      <c r="F1504" s="9" t="s">
        <v>103</v>
      </c>
      <c r="G1504" s="11" t="s">
        <v>103</v>
      </c>
      <c r="H1504" s="9" t="s">
        <v>103</v>
      </c>
      <c r="I1504" s="9" t="s">
        <v>103</v>
      </c>
      <c r="J1504" s="9" t="s">
        <v>103</v>
      </c>
      <c r="K1504" s="9" t="s">
        <v>103</v>
      </c>
      <c r="L1504" s="9" t="s">
        <v>103</v>
      </c>
      <c r="M1504" s="7" t="e">
        <f t="shared" si="513"/>
        <v>#VALUE!</v>
      </c>
      <c r="N1504" s="8" t="e">
        <f t="shared" si="514"/>
        <v>#VALUE!</v>
      </c>
      <c r="O1504" s="8" t="e">
        <f t="shared" si="515"/>
        <v>#VALUE!</v>
      </c>
      <c r="P1504" s="8" t="e">
        <f t="shared" si="516"/>
        <v>#VALUE!</v>
      </c>
      <c r="Q1504" s="8" t="e">
        <f t="shared" si="517"/>
        <v>#VALUE!</v>
      </c>
      <c r="R1504" s="8" t="e">
        <f t="shared" si="518"/>
        <v>#VALUE!</v>
      </c>
      <c r="S1504" s="8" t="e">
        <f t="shared" si="519"/>
        <v>#VALUE!</v>
      </c>
      <c r="T1504" s="8" t="e">
        <f t="shared" si="520"/>
        <v>#VALUE!</v>
      </c>
      <c r="U1504" s="8" t="e">
        <f t="shared" si="521"/>
        <v>#VALUE!</v>
      </c>
      <c r="V1504" s="8" t="e">
        <f t="shared" si="522"/>
        <v>#VALUE!</v>
      </c>
      <c r="W1504" s="8" t="e">
        <f t="shared" si="523"/>
        <v>#VALUE!</v>
      </c>
      <c r="X1504" s="11" t="e">
        <f t="shared" si="524"/>
        <v>#VALUE!</v>
      </c>
      <c r="Y1504" s="11" t="e">
        <f t="shared" si="525"/>
        <v>#VALUE!</v>
      </c>
      <c r="Z1504" s="11" t="e">
        <f t="shared" si="526"/>
        <v>#VALUE!</v>
      </c>
      <c r="AA1504" s="11" t="e">
        <f t="shared" si="527"/>
        <v>#VALUE!</v>
      </c>
      <c r="AB1504" s="11" t="e">
        <f t="shared" si="528"/>
        <v>#VALUE!</v>
      </c>
      <c r="AC1504" s="11" t="e">
        <f t="shared" si="529"/>
        <v>#VALUE!</v>
      </c>
      <c r="AD1504" s="11" t="e">
        <f t="shared" si="530"/>
        <v>#VALUE!</v>
      </c>
      <c r="AE1504" s="11" t="e">
        <f t="shared" si="531"/>
        <v>#VALUE!</v>
      </c>
      <c r="AF1504" s="11" t="e">
        <f t="shared" si="532"/>
        <v>#VALUE!</v>
      </c>
      <c r="AG1504" s="11" t="e">
        <f t="shared" si="533"/>
        <v>#VALUE!</v>
      </c>
      <c r="AH1504" s="11" t="e">
        <f t="shared" si="534"/>
        <v>#VALUE!</v>
      </c>
    </row>
    <row r="1505" spans="1:34">
      <c r="A1505" s="3">
        <v>80233</v>
      </c>
      <c r="B1505" s="4" t="s">
        <v>103</v>
      </c>
      <c r="C1505" s="4" t="s">
        <v>103</v>
      </c>
      <c r="D1505" s="4" t="s">
        <v>103</v>
      </c>
      <c r="E1505" s="4" t="s">
        <v>103</v>
      </c>
      <c r="F1505" s="9" t="s">
        <v>103</v>
      </c>
      <c r="G1505" s="11" t="s">
        <v>103</v>
      </c>
      <c r="H1505" s="9" t="s">
        <v>103</v>
      </c>
      <c r="I1505" s="9" t="s">
        <v>103</v>
      </c>
      <c r="J1505" s="9" t="s">
        <v>103</v>
      </c>
      <c r="K1505" s="9" t="s">
        <v>103</v>
      </c>
      <c r="L1505" s="9" t="s">
        <v>103</v>
      </c>
      <c r="M1505" s="7" t="e">
        <f t="shared" si="513"/>
        <v>#VALUE!</v>
      </c>
      <c r="N1505" s="8" t="e">
        <f t="shared" si="514"/>
        <v>#VALUE!</v>
      </c>
      <c r="O1505" s="8" t="e">
        <f t="shared" si="515"/>
        <v>#VALUE!</v>
      </c>
      <c r="P1505" s="8" t="e">
        <f t="shared" si="516"/>
        <v>#VALUE!</v>
      </c>
      <c r="Q1505" s="8" t="e">
        <f t="shared" si="517"/>
        <v>#VALUE!</v>
      </c>
      <c r="R1505" s="8" t="e">
        <f t="shared" si="518"/>
        <v>#VALUE!</v>
      </c>
      <c r="S1505" s="8" t="e">
        <f t="shared" si="519"/>
        <v>#VALUE!</v>
      </c>
      <c r="T1505" s="8" t="e">
        <f t="shared" si="520"/>
        <v>#VALUE!</v>
      </c>
      <c r="U1505" s="8" t="e">
        <f t="shared" si="521"/>
        <v>#VALUE!</v>
      </c>
      <c r="V1505" s="8" t="e">
        <f t="shared" si="522"/>
        <v>#VALUE!</v>
      </c>
      <c r="W1505" s="8" t="e">
        <f t="shared" si="523"/>
        <v>#VALUE!</v>
      </c>
      <c r="X1505" s="11" t="e">
        <f t="shared" si="524"/>
        <v>#VALUE!</v>
      </c>
      <c r="Y1505" s="11" t="e">
        <f t="shared" si="525"/>
        <v>#VALUE!</v>
      </c>
      <c r="Z1505" s="11" t="e">
        <f t="shared" si="526"/>
        <v>#VALUE!</v>
      </c>
      <c r="AA1505" s="11" t="e">
        <f t="shared" si="527"/>
        <v>#VALUE!</v>
      </c>
      <c r="AB1505" s="11" t="e">
        <f t="shared" si="528"/>
        <v>#VALUE!</v>
      </c>
      <c r="AC1505" s="11" t="e">
        <f t="shared" si="529"/>
        <v>#VALUE!</v>
      </c>
      <c r="AD1505" s="11" t="e">
        <f t="shared" si="530"/>
        <v>#VALUE!</v>
      </c>
      <c r="AE1505" s="11" t="e">
        <f t="shared" si="531"/>
        <v>#VALUE!</v>
      </c>
      <c r="AF1505" s="11" t="e">
        <f t="shared" si="532"/>
        <v>#VALUE!</v>
      </c>
      <c r="AG1505" s="11" t="e">
        <f t="shared" si="533"/>
        <v>#VALUE!</v>
      </c>
      <c r="AH1505" s="11" t="e">
        <f t="shared" si="534"/>
        <v>#VALUE!</v>
      </c>
    </row>
    <row r="1506" spans="1:34">
      <c r="A1506" s="3">
        <v>80263</v>
      </c>
      <c r="B1506" s="4" t="s">
        <v>103</v>
      </c>
      <c r="C1506" s="4" t="s">
        <v>103</v>
      </c>
      <c r="D1506" s="4" t="s">
        <v>103</v>
      </c>
      <c r="E1506" s="4" t="s">
        <v>103</v>
      </c>
      <c r="F1506" s="9" t="s">
        <v>103</v>
      </c>
      <c r="G1506" s="11" t="s">
        <v>103</v>
      </c>
      <c r="H1506" s="9" t="s">
        <v>103</v>
      </c>
      <c r="I1506" s="9" t="s">
        <v>103</v>
      </c>
      <c r="J1506" s="9" t="s">
        <v>103</v>
      </c>
      <c r="K1506" s="9" t="s">
        <v>103</v>
      </c>
      <c r="L1506" s="9" t="s">
        <v>103</v>
      </c>
      <c r="M1506" s="7" t="e">
        <f t="shared" si="513"/>
        <v>#VALUE!</v>
      </c>
      <c r="N1506" s="8" t="e">
        <f t="shared" si="514"/>
        <v>#VALUE!</v>
      </c>
      <c r="O1506" s="8" t="e">
        <f t="shared" si="515"/>
        <v>#VALUE!</v>
      </c>
      <c r="P1506" s="8" t="e">
        <f t="shared" si="516"/>
        <v>#VALUE!</v>
      </c>
      <c r="Q1506" s="8" t="e">
        <f t="shared" si="517"/>
        <v>#VALUE!</v>
      </c>
      <c r="R1506" s="8" t="e">
        <f t="shared" si="518"/>
        <v>#VALUE!</v>
      </c>
      <c r="S1506" s="8" t="e">
        <f t="shared" si="519"/>
        <v>#VALUE!</v>
      </c>
      <c r="T1506" s="8" t="e">
        <f t="shared" si="520"/>
        <v>#VALUE!</v>
      </c>
      <c r="U1506" s="8" t="e">
        <f t="shared" si="521"/>
        <v>#VALUE!</v>
      </c>
      <c r="V1506" s="8" t="e">
        <f t="shared" si="522"/>
        <v>#VALUE!</v>
      </c>
      <c r="W1506" s="8" t="e">
        <f t="shared" si="523"/>
        <v>#VALUE!</v>
      </c>
      <c r="X1506" s="11" t="e">
        <f t="shared" si="524"/>
        <v>#VALUE!</v>
      </c>
      <c r="Y1506" s="11" t="e">
        <f t="shared" si="525"/>
        <v>#VALUE!</v>
      </c>
      <c r="Z1506" s="11" t="e">
        <f t="shared" si="526"/>
        <v>#VALUE!</v>
      </c>
      <c r="AA1506" s="11" t="e">
        <f t="shared" si="527"/>
        <v>#VALUE!</v>
      </c>
      <c r="AB1506" s="11" t="e">
        <f t="shared" si="528"/>
        <v>#VALUE!</v>
      </c>
      <c r="AC1506" s="11" t="e">
        <f t="shared" si="529"/>
        <v>#VALUE!</v>
      </c>
      <c r="AD1506" s="11" t="e">
        <f t="shared" si="530"/>
        <v>#VALUE!</v>
      </c>
      <c r="AE1506" s="11" t="e">
        <f t="shared" si="531"/>
        <v>#VALUE!</v>
      </c>
      <c r="AF1506" s="11" t="e">
        <f t="shared" si="532"/>
        <v>#VALUE!</v>
      </c>
      <c r="AG1506" s="11" t="e">
        <f t="shared" si="533"/>
        <v>#VALUE!</v>
      </c>
      <c r="AH1506" s="11" t="e">
        <f t="shared" si="534"/>
        <v>#VALUE!</v>
      </c>
    </row>
    <row r="1507" spans="1:34">
      <c r="A1507" s="3">
        <v>80294</v>
      </c>
      <c r="B1507" s="4" t="s">
        <v>103</v>
      </c>
      <c r="C1507" s="4" t="s">
        <v>103</v>
      </c>
      <c r="D1507" s="4" t="s">
        <v>103</v>
      </c>
      <c r="E1507" s="4" t="s">
        <v>103</v>
      </c>
      <c r="F1507" s="9" t="s">
        <v>103</v>
      </c>
      <c r="G1507" s="11" t="s">
        <v>103</v>
      </c>
      <c r="H1507" s="9" t="s">
        <v>103</v>
      </c>
      <c r="I1507" s="9" t="s">
        <v>103</v>
      </c>
      <c r="J1507" s="9" t="s">
        <v>103</v>
      </c>
      <c r="K1507" s="9" t="s">
        <v>103</v>
      </c>
      <c r="L1507" s="9" t="s">
        <v>103</v>
      </c>
      <c r="M1507" s="7" t="e">
        <f t="shared" si="513"/>
        <v>#VALUE!</v>
      </c>
      <c r="N1507" s="8" t="e">
        <f t="shared" si="514"/>
        <v>#VALUE!</v>
      </c>
      <c r="O1507" s="8" t="e">
        <f t="shared" si="515"/>
        <v>#VALUE!</v>
      </c>
      <c r="P1507" s="8" t="e">
        <f t="shared" si="516"/>
        <v>#VALUE!</v>
      </c>
      <c r="Q1507" s="8" t="e">
        <f t="shared" si="517"/>
        <v>#VALUE!</v>
      </c>
      <c r="R1507" s="8" t="e">
        <f t="shared" si="518"/>
        <v>#VALUE!</v>
      </c>
      <c r="S1507" s="8" t="e">
        <f t="shared" si="519"/>
        <v>#VALUE!</v>
      </c>
      <c r="T1507" s="8" t="e">
        <f t="shared" si="520"/>
        <v>#VALUE!</v>
      </c>
      <c r="U1507" s="8" t="e">
        <f t="shared" si="521"/>
        <v>#VALUE!</v>
      </c>
      <c r="V1507" s="8" t="e">
        <f t="shared" si="522"/>
        <v>#VALUE!</v>
      </c>
      <c r="W1507" s="8" t="e">
        <f t="shared" si="523"/>
        <v>#VALUE!</v>
      </c>
      <c r="X1507" s="11" t="e">
        <f t="shared" si="524"/>
        <v>#VALUE!</v>
      </c>
      <c r="Y1507" s="11" t="e">
        <f t="shared" si="525"/>
        <v>#VALUE!</v>
      </c>
      <c r="Z1507" s="11" t="e">
        <f t="shared" si="526"/>
        <v>#VALUE!</v>
      </c>
      <c r="AA1507" s="11" t="e">
        <f t="shared" si="527"/>
        <v>#VALUE!</v>
      </c>
      <c r="AB1507" s="11" t="e">
        <f t="shared" si="528"/>
        <v>#VALUE!</v>
      </c>
      <c r="AC1507" s="11" t="e">
        <f t="shared" si="529"/>
        <v>#VALUE!</v>
      </c>
      <c r="AD1507" s="11" t="e">
        <f t="shared" si="530"/>
        <v>#VALUE!</v>
      </c>
      <c r="AE1507" s="11" t="e">
        <f t="shared" si="531"/>
        <v>#VALUE!</v>
      </c>
      <c r="AF1507" s="11" t="e">
        <f t="shared" si="532"/>
        <v>#VALUE!</v>
      </c>
      <c r="AG1507" s="11" t="e">
        <f t="shared" si="533"/>
        <v>#VALUE!</v>
      </c>
      <c r="AH1507" s="11" t="e">
        <f t="shared" si="534"/>
        <v>#VALUE!</v>
      </c>
    </row>
    <row r="1508" spans="1:34">
      <c r="A1508" s="3">
        <v>80324</v>
      </c>
      <c r="B1508" s="4" t="s">
        <v>103</v>
      </c>
      <c r="C1508" s="4" t="s">
        <v>103</v>
      </c>
      <c r="D1508" s="4" t="s">
        <v>103</v>
      </c>
      <c r="E1508" s="4" t="s">
        <v>103</v>
      </c>
      <c r="F1508" s="9" t="s">
        <v>103</v>
      </c>
      <c r="G1508" s="11" t="s">
        <v>103</v>
      </c>
      <c r="H1508" s="9" t="s">
        <v>103</v>
      </c>
      <c r="I1508" s="9" t="s">
        <v>103</v>
      </c>
      <c r="J1508" s="9" t="s">
        <v>103</v>
      </c>
      <c r="K1508" s="9" t="s">
        <v>103</v>
      </c>
      <c r="L1508" s="9" t="s">
        <v>103</v>
      </c>
      <c r="M1508" s="7" t="e">
        <f t="shared" si="513"/>
        <v>#VALUE!</v>
      </c>
      <c r="N1508" s="8" t="e">
        <f t="shared" si="514"/>
        <v>#VALUE!</v>
      </c>
      <c r="O1508" s="8" t="e">
        <f t="shared" si="515"/>
        <v>#VALUE!</v>
      </c>
      <c r="P1508" s="8" t="e">
        <f t="shared" si="516"/>
        <v>#VALUE!</v>
      </c>
      <c r="Q1508" s="8" t="e">
        <f t="shared" si="517"/>
        <v>#VALUE!</v>
      </c>
      <c r="R1508" s="8" t="e">
        <f t="shared" si="518"/>
        <v>#VALUE!</v>
      </c>
      <c r="S1508" s="8" t="e">
        <f t="shared" si="519"/>
        <v>#VALUE!</v>
      </c>
      <c r="T1508" s="8" t="e">
        <f t="shared" si="520"/>
        <v>#VALUE!</v>
      </c>
      <c r="U1508" s="8" t="e">
        <f t="shared" si="521"/>
        <v>#VALUE!</v>
      </c>
      <c r="V1508" s="8" t="e">
        <f t="shared" si="522"/>
        <v>#VALUE!</v>
      </c>
      <c r="W1508" s="8" t="e">
        <f t="shared" si="523"/>
        <v>#VALUE!</v>
      </c>
      <c r="X1508" s="11" t="e">
        <f t="shared" si="524"/>
        <v>#VALUE!</v>
      </c>
      <c r="Y1508" s="11" t="e">
        <f t="shared" si="525"/>
        <v>#VALUE!</v>
      </c>
      <c r="Z1508" s="11" t="e">
        <f t="shared" si="526"/>
        <v>#VALUE!</v>
      </c>
      <c r="AA1508" s="11" t="e">
        <f t="shared" si="527"/>
        <v>#VALUE!</v>
      </c>
      <c r="AB1508" s="11" t="e">
        <f t="shared" si="528"/>
        <v>#VALUE!</v>
      </c>
      <c r="AC1508" s="11" t="e">
        <f t="shared" si="529"/>
        <v>#VALUE!</v>
      </c>
      <c r="AD1508" s="11" t="e">
        <f t="shared" si="530"/>
        <v>#VALUE!</v>
      </c>
      <c r="AE1508" s="11" t="e">
        <f t="shared" si="531"/>
        <v>#VALUE!</v>
      </c>
      <c r="AF1508" s="11" t="e">
        <f t="shared" si="532"/>
        <v>#VALUE!</v>
      </c>
      <c r="AG1508" s="11" t="e">
        <f t="shared" si="533"/>
        <v>#VALUE!</v>
      </c>
      <c r="AH1508" s="11" t="e">
        <f t="shared" si="534"/>
        <v>#VALUE!</v>
      </c>
    </row>
    <row r="1509" spans="1:34">
      <c r="A1509" s="3">
        <v>80355</v>
      </c>
      <c r="B1509" s="4" t="s">
        <v>103</v>
      </c>
      <c r="C1509" s="4" t="s">
        <v>103</v>
      </c>
      <c r="D1509" s="4" t="s">
        <v>103</v>
      </c>
      <c r="E1509" s="4" t="s">
        <v>103</v>
      </c>
      <c r="F1509" s="9" t="s">
        <v>103</v>
      </c>
      <c r="G1509" s="11" t="s">
        <v>103</v>
      </c>
      <c r="H1509" s="9" t="s">
        <v>103</v>
      </c>
      <c r="I1509" s="9" t="s">
        <v>103</v>
      </c>
      <c r="J1509" s="9" t="s">
        <v>103</v>
      </c>
      <c r="K1509" s="9" t="s">
        <v>103</v>
      </c>
      <c r="L1509" s="9" t="s">
        <v>103</v>
      </c>
      <c r="M1509" s="7" t="e">
        <f t="shared" si="513"/>
        <v>#VALUE!</v>
      </c>
      <c r="N1509" s="8" t="e">
        <f t="shared" si="514"/>
        <v>#VALUE!</v>
      </c>
      <c r="O1509" s="8" t="e">
        <f t="shared" si="515"/>
        <v>#VALUE!</v>
      </c>
      <c r="P1509" s="8" t="e">
        <f t="shared" si="516"/>
        <v>#VALUE!</v>
      </c>
      <c r="Q1509" s="8" t="e">
        <f t="shared" si="517"/>
        <v>#VALUE!</v>
      </c>
      <c r="R1509" s="8" t="e">
        <f t="shared" si="518"/>
        <v>#VALUE!</v>
      </c>
      <c r="S1509" s="8" t="e">
        <f t="shared" si="519"/>
        <v>#VALUE!</v>
      </c>
      <c r="T1509" s="8" t="e">
        <f t="shared" si="520"/>
        <v>#VALUE!</v>
      </c>
      <c r="U1509" s="8" t="e">
        <f t="shared" si="521"/>
        <v>#VALUE!</v>
      </c>
      <c r="V1509" s="8" t="e">
        <f t="shared" si="522"/>
        <v>#VALUE!</v>
      </c>
      <c r="W1509" s="8" t="e">
        <f t="shared" si="523"/>
        <v>#VALUE!</v>
      </c>
      <c r="X1509" s="11" t="e">
        <f t="shared" si="524"/>
        <v>#VALUE!</v>
      </c>
      <c r="Y1509" s="11" t="e">
        <f t="shared" si="525"/>
        <v>#VALUE!</v>
      </c>
      <c r="Z1509" s="11" t="e">
        <f t="shared" si="526"/>
        <v>#VALUE!</v>
      </c>
      <c r="AA1509" s="11" t="e">
        <f t="shared" si="527"/>
        <v>#VALUE!</v>
      </c>
      <c r="AB1509" s="11" t="e">
        <f t="shared" si="528"/>
        <v>#VALUE!</v>
      </c>
      <c r="AC1509" s="11" t="e">
        <f t="shared" si="529"/>
        <v>#VALUE!</v>
      </c>
      <c r="AD1509" s="11" t="e">
        <f t="shared" si="530"/>
        <v>#VALUE!</v>
      </c>
      <c r="AE1509" s="11" t="e">
        <f t="shared" si="531"/>
        <v>#VALUE!</v>
      </c>
      <c r="AF1509" s="11" t="e">
        <f t="shared" si="532"/>
        <v>#VALUE!</v>
      </c>
      <c r="AG1509" s="11" t="e">
        <f t="shared" si="533"/>
        <v>#VALUE!</v>
      </c>
      <c r="AH1509" s="11" t="e">
        <f t="shared" si="534"/>
        <v>#VALUE!</v>
      </c>
    </row>
    <row r="1510" spans="1:34">
      <c r="A1510" s="3">
        <v>80386</v>
      </c>
      <c r="B1510" s="4" t="s">
        <v>103</v>
      </c>
      <c r="C1510" s="4" t="s">
        <v>103</v>
      </c>
      <c r="D1510" s="4" t="s">
        <v>103</v>
      </c>
      <c r="E1510" s="4" t="s">
        <v>103</v>
      </c>
      <c r="F1510" s="9" t="s">
        <v>103</v>
      </c>
      <c r="G1510" s="11" t="s">
        <v>103</v>
      </c>
      <c r="H1510" s="9" t="s">
        <v>103</v>
      </c>
      <c r="I1510" s="9" t="s">
        <v>103</v>
      </c>
      <c r="J1510" s="9" t="s">
        <v>103</v>
      </c>
      <c r="K1510" s="9" t="s">
        <v>103</v>
      </c>
      <c r="L1510" s="9" t="s">
        <v>103</v>
      </c>
      <c r="M1510" s="7" t="e">
        <f t="shared" si="513"/>
        <v>#VALUE!</v>
      </c>
      <c r="N1510" s="8" t="e">
        <f t="shared" si="514"/>
        <v>#VALUE!</v>
      </c>
      <c r="O1510" s="8" t="e">
        <f t="shared" si="515"/>
        <v>#VALUE!</v>
      </c>
      <c r="P1510" s="8" t="e">
        <f t="shared" si="516"/>
        <v>#VALUE!</v>
      </c>
      <c r="Q1510" s="8" t="e">
        <f t="shared" si="517"/>
        <v>#VALUE!</v>
      </c>
      <c r="R1510" s="8" t="e">
        <f t="shared" si="518"/>
        <v>#VALUE!</v>
      </c>
      <c r="S1510" s="8" t="e">
        <f t="shared" si="519"/>
        <v>#VALUE!</v>
      </c>
      <c r="T1510" s="8" t="e">
        <f t="shared" si="520"/>
        <v>#VALUE!</v>
      </c>
      <c r="U1510" s="8" t="e">
        <f t="shared" si="521"/>
        <v>#VALUE!</v>
      </c>
      <c r="V1510" s="8" t="e">
        <f t="shared" si="522"/>
        <v>#VALUE!</v>
      </c>
      <c r="W1510" s="8" t="e">
        <f t="shared" si="523"/>
        <v>#VALUE!</v>
      </c>
      <c r="X1510" s="11" t="e">
        <f t="shared" si="524"/>
        <v>#VALUE!</v>
      </c>
      <c r="Y1510" s="11" t="e">
        <f t="shared" si="525"/>
        <v>#VALUE!</v>
      </c>
      <c r="Z1510" s="11" t="e">
        <f t="shared" si="526"/>
        <v>#VALUE!</v>
      </c>
      <c r="AA1510" s="11" t="e">
        <f t="shared" si="527"/>
        <v>#VALUE!</v>
      </c>
      <c r="AB1510" s="11" t="e">
        <f t="shared" si="528"/>
        <v>#VALUE!</v>
      </c>
      <c r="AC1510" s="11" t="e">
        <f t="shared" si="529"/>
        <v>#VALUE!</v>
      </c>
      <c r="AD1510" s="11" t="e">
        <f t="shared" si="530"/>
        <v>#VALUE!</v>
      </c>
      <c r="AE1510" s="11" t="e">
        <f t="shared" si="531"/>
        <v>#VALUE!</v>
      </c>
      <c r="AF1510" s="11" t="e">
        <f t="shared" si="532"/>
        <v>#VALUE!</v>
      </c>
      <c r="AG1510" s="11" t="e">
        <f t="shared" si="533"/>
        <v>#VALUE!</v>
      </c>
      <c r="AH1510" s="11" t="e">
        <f t="shared" si="534"/>
        <v>#VALUE!</v>
      </c>
    </row>
    <row r="1511" spans="1:34">
      <c r="A1511" s="3">
        <v>80415</v>
      </c>
      <c r="B1511" s="4" t="s">
        <v>103</v>
      </c>
      <c r="C1511" s="4" t="s">
        <v>103</v>
      </c>
      <c r="D1511" s="4" t="s">
        <v>103</v>
      </c>
      <c r="E1511" s="4" t="s">
        <v>103</v>
      </c>
      <c r="F1511" s="9" t="s">
        <v>103</v>
      </c>
      <c r="G1511" s="11" t="s">
        <v>103</v>
      </c>
      <c r="H1511" s="9" t="s">
        <v>103</v>
      </c>
      <c r="I1511" s="9" t="s">
        <v>103</v>
      </c>
      <c r="J1511" s="9" t="s">
        <v>103</v>
      </c>
      <c r="K1511" s="9" t="s">
        <v>103</v>
      </c>
      <c r="L1511" s="9" t="s">
        <v>103</v>
      </c>
      <c r="M1511" s="7" t="e">
        <f t="shared" si="513"/>
        <v>#VALUE!</v>
      </c>
      <c r="N1511" s="8" t="e">
        <f t="shared" si="514"/>
        <v>#VALUE!</v>
      </c>
      <c r="O1511" s="8" t="e">
        <f t="shared" si="515"/>
        <v>#VALUE!</v>
      </c>
      <c r="P1511" s="8" t="e">
        <f t="shared" si="516"/>
        <v>#VALUE!</v>
      </c>
      <c r="Q1511" s="8" t="e">
        <f t="shared" si="517"/>
        <v>#VALUE!</v>
      </c>
      <c r="R1511" s="8" t="e">
        <f t="shared" si="518"/>
        <v>#VALUE!</v>
      </c>
      <c r="S1511" s="8" t="e">
        <f t="shared" si="519"/>
        <v>#VALUE!</v>
      </c>
      <c r="T1511" s="8" t="e">
        <f t="shared" si="520"/>
        <v>#VALUE!</v>
      </c>
      <c r="U1511" s="8" t="e">
        <f t="shared" si="521"/>
        <v>#VALUE!</v>
      </c>
      <c r="V1511" s="8" t="e">
        <f t="shared" si="522"/>
        <v>#VALUE!</v>
      </c>
      <c r="W1511" s="8" t="e">
        <f t="shared" si="523"/>
        <v>#VALUE!</v>
      </c>
      <c r="X1511" s="11" t="e">
        <f t="shared" si="524"/>
        <v>#VALUE!</v>
      </c>
      <c r="Y1511" s="11" t="e">
        <f t="shared" si="525"/>
        <v>#VALUE!</v>
      </c>
      <c r="Z1511" s="11" t="e">
        <f t="shared" si="526"/>
        <v>#VALUE!</v>
      </c>
      <c r="AA1511" s="11" t="e">
        <f t="shared" si="527"/>
        <v>#VALUE!</v>
      </c>
      <c r="AB1511" s="11" t="e">
        <f t="shared" si="528"/>
        <v>#VALUE!</v>
      </c>
      <c r="AC1511" s="11" t="e">
        <f t="shared" si="529"/>
        <v>#VALUE!</v>
      </c>
      <c r="AD1511" s="11" t="e">
        <f t="shared" si="530"/>
        <v>#VALUE!</v>
      </c>
      <c r="AE1511" s="11" t="e">
        <f t="shared" si="531"/>
        <v>#VALUE!</v>
      </c>
      <c r="AF1511" s="11" t="e">
        <f t="shared" si="532"/>
        <v>#VALUE!</v>
      </c>
      <c r="AG1511" s="11" t="e">
        <f t="shared" si="533"/>
        <v>#VALUE!</v>
      </c>
      <c r="AH1511" s="11" t="e">
        <f t="shared" si="534"/>
        <v>#VALUE!</v>
      </c>
    </row>
    <row r="1512" spans="1:34">
      <c r="A1512" s="3">
        <v>80446</v>
      </c>
      <c r="B1512" s="4" t="s">
        <v>103</v>
      </c>
      <c r="C1512" s="4" t="s">
        <v>103</v>
      </c>
      <c r="D1512" s="4" t="s">
        <v>103</v>
      </c>
      <c r="E1512" s="4" t="s">
        <v>103</v>
      </c>
      <c r="F1512" s="9" t="s">
        <v>103</v>
      </c>
      <c r="G1512" s="11" t="s">
        <v>103</v>
      </c>
      <c r="H1512" s="9" t="s">
        <v>103</v>
      </c>
      <c r="I1512" s="9" t="s">
        <v>103</v>
      </c>
      <c r="J1512" s="9" t="s">
        <v>103</v>
      </c>
      <c r="K1512" s="9" t="s">
        <v>103</v>
      </c>
      <c r="L1512" s="9" t="s">
        <v>103</v>
      </c>
      <c r="M1512" s="7" t="e">
        <f t="shared" si="513"/>
        <v>#VALUE!</v>
      </c>
      <c r="N1512" s="8" t="e">
        <f t="shared" si="514"/>
        <v>#VALUE!</v>
      </c>
      <c r="O1512" s="8" t="e">
        <f t="shared" si="515"/>
        <v>#VALUE!</v>
      </c>
      <c r="P1512" s="8" t="e">
        <f t="shared" si="516"/>
        <v>#VALUE!</v>
      </c>
      <c r="Q1512" s="8" t="e">
        <f t="shared" si="517"/>
        <v>#VALUE!</v>
      </c>
      <c r="R1512" s="8" t="e">
        <f t="shared" si="518"/>
        <v>#VALUE!</v>
      </c>
      <c r="S1512" s="8" t="e">
        <f t="shared" si="519"/>
        <v>#VALUE!</v>
      </c>
      <c r="T1512" s="8" t="e">
        <f t="shared" si="520"/>
        <v>#VALUE!</v>
      </c>
      <c r="U1512" s="8" t="e">
        <f t="shared" si="521"/>
        <v>#VALUE!</v>
      </c>
      <c r="V1512" s="8" t="e">
        <f t="shared" si="522"/>
        <v>#VALUE!</v>
      </c>
      <c r="W1512" s="8" t="e">
        <f t="shared" si="523"/>
        <v>#VALUE!</v>
      </c>
      <c r="X1512" s="11" t="e">
        <f t="shared" si="524"/>
        <v>#VALUE!</v>
      </c>
      <c r="Y1512" s="11" t="e">
        <f t="shared" si="525"/>
        <v>#VALUE!</v>
      </c>
      <c r="Z1512" s="11" t="e">
        <f t="shared" si="526"/>
        <v>#VALUE!</v>
      </c>
      <c r="AA1512" s="11" t="e">
        <f t="shared" si="527"/>
        <v>#VALUE!</v>
      </c>
      <c r="AB1512" s="11" t="e">
        <f t="shared" si="528"/>
        <v>#VALUE!</v>
      </c>
      <c r="AC1512" s="11" t="e">
        <f t="shared" si="529"/>
        <v>#VALUE!</v>
      </c>
      <c r="AD1512" s="11" t="e">
        <f t="shared" si="530"/>
        <v>#VALUE!</v>
      </c>
      <c r="AE1512" s="11" t="e">
        <f t="shared" si="531"/>
        <v>#VALUE!</v>
      </c>
      <c r="AF1512" s="11" t="e">
        <f t="shared" si="532"/>
        <v>#VALUE!</v>
      </c>
      <c r="AG1512" s="11" t="e">
        <f t="shared" si="533"/>
        <v>#VALUE!</v>
      </c>
      <c r="AH1512" s="11" t="e">
        <f t="shared" si="534"/>
        <v>#VALUE!</v>
      </c>
    </row>
    <row r="1513" spans="1:34">
      <c r="A1513" s="3">
        <v>80476</v>
      </c>
      <c r="B1513" s="4" t="s">
        <v>103</v>
      </c>
      <c r="C1513" s="4" t="s">
        <v>103</v>
      </c>
      <c r="D1513" s="4" t="s">
        <v>103</v>
      </c>
      <c r="E1513" s="4" t="s">
        <v>103</v>
      </c>
      <c r="F1513" s="9" t="s">
        <v>103</v>
      </c>
      <c r="G1513" s="11" t="s">
        <v>103</v>
      </c>
      <c r="H1513" s="9" t="s">
        <v>103</v>
      </c>
      <c r="I1513" s="9" t="s">
        <v>103</v>
      </c>
      <c r="J1513" s="9" t="s">
        <v>103</v>
      </c>
      <c r="K1513" s="9" t="s">
        <v>103</v>
      </c>
      <c r="L1513" s="9" t="s">
        <v>103</v>
      </c>
      <c r="M1513" s="7" t="e">
        <f t="shared" si="513"/>
        <v>#VALUE!</v>
      </c>
      <c r="N1513" s="8" t="e">
        <f t="shared" si="514"/>
        <v>#VALUE!</v>
      </c>
      <c r="O1513" s="8" t="e">
        <f t="shared" si="515"/>
        <v>#VALUE!</v>
      </c>
      <c r="P1513" s="8" t="e">
        <f t="shared" si="516"/>
        <v>#VALUE!</v>
      </c>
      <c r="Q1513" s="8" t="e">
        <f t="shared" si="517"/>
        <v>#VALUE!</v>
      </c>
      <c r="R1513" s="8" t="e">
        <f t="shared" si="518"/>
        <v>#VALUE!</v>
      </c>
      <c r="S1513" s="8" t="e">
        <f t="shared" si="519"/>
        <v>#VALUE!</v>
      </c>
      <c r="T1513" s="8" t="e">
        <f t="shared" si="520"/>
        <v>#VALUE!</v>
      </c>
      <c r="U1513" s="8" t="e">
        <f t="shared" si="521"/>
        <v>#VALUE!</v>
      </c>
      <c r="V1513" s="8" t="e">
        <f t="shared" si="522"/>
        <v>#VALUE!</v>
      </c>
      <c r="W1513" s="8" t="e">
        <f t="shared" si="523"/>
        <v>#VALUE!</v>
      </c>
      <c r="X1513" s="11" t="e">
        <f t="shared" si="524"/>
        <v>#VALUE!</v>
      </c>
      <c r="Y1513" s="11" t="e">
        <f t="shared" si="525"/>
        <v>#VALUE!</v>
      </c>
      <c r="Z1513" s="11" t="e">
        <f t="shared" si="526"/>
        <v>#VALUE!</v>
      </c>
      <c r="AA1513" s="11" t="e">
        <f t="shared" si="527"/>
        <v>#VALUE!</v>
      </c>
      <c r="AB1513" s="11" t="e">
        <f t="shared" si="528"/>
        <v>#VALUE!</v>
      </c>
      <c r="AC1513" s="11" t="e">
        <f t="shared" si="529"/>
        <v>#VALUE!</v>
      </c>
      <c r="AD1513" s="11" t="e">
        <f t="shared" si="530"/>
        <v>#VALUE!</v>
      </c>
      <c r="AE1513" s="11" t="e">
        <f t="shared" si="531"/>
        <v>#VALUE!</v>
      </c>
      <c r="AF1513" s="11" t="e">
        <f t="shared" si="532"/>
        <v>#VALUE!</v>
      </c>
      <c r="AG1513" s="11" t="e">
        <f t="shared" si="533"/>
        <v>#VALUE!</v>
      </c>
      <c r="AH1513" s="11" t="e">
        <f t="shared" si="534"/>
        <v>#VALUE!</v>
      </c>
    </row>
    <row r="1514" spans="1:34">
      <c r="A1514" s="3">
        <v>80507</v>
      </c>
      <c r="B1514" s="4" t="s">
        <v>103</v>
      </c>
      <c r="C1514" s="4" t="s">
        <v>103</v>
      </c>
      <c r="D1514" s="4" t="s">
        <v>103</v>
      </c>
      <c r="E1514" s="4" t="s">
        <v>103</v>
      </c>
      <c r="F1514" s="9" t="s">
        <v>103</v>
      </c>
      <c r="G1514" s="11" t="s">
        <v>103</v>
      </c>
      <c r="H1514" s="9" t="s">
        <v>103</v>
      </c>
      <c r="I1514" s="9" t="s">
        <v>103</v>
      </c>
      <c r="J1514" s="9" t="s">
        <v>103</v>
      </c>
      <c r="K1514" s="9" t="s">
        <v>103</v>
      </c>
      <c r="L1514" s="9" t="s">
        <v>103</v>
      </c>
      <c r="M1514" s="7" t="e">
        <f t="shared" si="513"/>
        <v>#VALUE!</v>
      </c>
      <c r="N1514" s="8" t="e">
        <f t="shared" si="514"/>
        <v>#VALUE!</v>
      </c>
      <c r="O1514" s="8" t="e">
        <f t="shared" si="515"/>
        <v>#VALUE!</v>
      </c>
      <c r="P1514" s="8" t="e">
        <f t="shared" si="516"/>
        <v>#VALUE!</v>
      </c>
      <c r="Q1514" s="8" t="e">
        <f t="shared" si="517"/>
        <v>#VALUE!</v>
      </c>
      <c r="R1514" s="8" t="e">
        <f t="shared" si="518"/>
        <v>#VALUE!</v>
      </c>
      <c r="S1514" s="8" t="e">
        <f t="shared" si="519"/>
        <v>#VALUE!</v>
      </c>
      <c r="T1514" s="8" t="e">
        <f t="shared" si="520"/>
        <v>#VALUE!</v>
      </c>
      <c r="U1514" s="8" t="e">
        <f t="shared" si="521"/>
        <v>#VALUE!</v>
      </c>
      <c r="V1514" s="8" t="e">
        <f t="shared" si="522"/>
        <v>#VALUE!</v>
      </c>
      <c r="W1514" s="8" t="e">
        <f t="shared" si="523"/>
        <v>#VALUE!</v>
      </c>
      <c r="X1514" s="11" t="e">
        <f t="shared" si="524"/>
        <v>#VALUE!</v>
      </c>
      <c r="Y1514" s="11" t="e">
        <f t="shared" si="525"/>
        <v>#VALUE!</v>
      </c>
      <c r="Z1514" s="11" t="e">
        <f t="shared" si="526"/>
        <v>#VALUE!</v>
      </c>
      <c r="AA1514" s="11" t="e">
        <f t="shared" si="527"/>
        <v>#VALUE!</v>
      </c>
      <c r="AB1514" s="11" t="e">
        <f t="shared" si="528"/>
        <v>#VALUE!</v>
      </c>
      <c r="AC1514" s="11" t="e">
        <f t="shared" si="529"/>
        <v>#VALUE!</v>
      </c>
      <c r="AD1514" s="11" t="e">
        <f t="shared" si="530"/>
        <v>#VALUE!</v>
      </c>
      <c r="AE1514" s="11" t="e">
        <f t="shared" si="531"/>
        <v>#VALUE!</v>
      </c>
      <c r="AF1514" s="11" t="e">
        <f t="shared" si="532"/>
        <v>#VALUE!</v>
      </c>
      <c r="AG1514" s="11" t="e">
        <f t="shared" si="533"/>
        <v>#VALUE!</v>
      </c>
      <c r="AH1514" s="11" t="e">
        <f t="shared" si="534"/>
        <v>#VALUE!</v>
      </c>
    </row>
    <row r="1515" spans="1:34">
      <c r="A1515" s="3">
        <v>80537</v>
      </c>
      <c r="B1515" s="4" t="s">
        <v>103</v>
      </c>
      <c r="C1515" s="4" t="s">
        <v>103</v>
      </c>
      <c r="D1515" s="4" t="s">
        <v>103</v>
      </c>
      <c r="E1515" s="4" t="s">
        <v>103</v>
      </c>
      <c r="F1515" s="9" t="s">
        <v>103</v>
      </c>
      <c r="G1515" s="11" t="s">
        <v>103</v>
      </c>
      <c r="H1515" s="9" t="s">
        <v>103</v>
      </c>
      <c r="I1515" s="9" t="s">
        <v>103</v>
      </c>
      <c r="J1515" s="9" t="s">
        <v>103</v>
      </c>
      <c r="K1515" s="9" t="s">
        <v>103</v>
      </c>
      <c r="L1515" s="9" t="s">
        <v>103</v>
      </c>
      <c r="M1515" s="7" t="e">
        <f t="shared" si="513"/>
        <v>#VALUE!</v>
      </c>
      <c r="N1515" s="8" t="e">
        <f t="shared" si="514"/>
        <v>#VALUE!</v>
      </c>
      <c r="O1515" s="8" t="e">
        <f t="shared" si="515"/>
        <v>#VALUE!</v>
      </c>
      <c r="P1515" s="8" t="e">
        <f t="shared" si="516"/>
        <v>#VALUE!</v>
      </c>
      <c r="Q1515" s="8" t="e">
        <f t="shared" si="517"/>
        <v>#VALUE!</v>
      </c>
      <c r="R1515" s="8" t="e">
        <f t="shared" si="518"/>
        <v>#VALUE!</v>
      </c>
      <c r="S1515" s="8" t="e">
        <f t="shared" si="519"/>
        <v>#VALUE!</v>
      </c>
      <c r="T1515" s="8" t="e">
        <f t="shared" si="520"/>
        <v>#VALUE!</v>
      </c>
      <c r="U1515" s="8" t="e">
        <f t="shared" si="521"/>
        <v>#VALUE!</v>
      </c>
      <c r="V1515" s="8" t="e">
        <f t="shared" si="522"/>
        <v>#VALUE!</v>
      </c>
      <c r="W1515" s="8" t="e">
        <f t="shared" si="523"/>
        <v>#VALUE!</v>
      </c>
      <c r="X1515" s="11" t="e">
        <f t="shared" si="524"/>
        <v>#VALUE!</v>
      </c>
      <c r="Y1515" s="11" t="e">
        <f t="shared" si="525"/>
        <v>#VALUE!</v>
      </c>
      <c r="Z1515" s="11" t="e">
        <f t="shared" si="526"/>
        <v>#VALUE!</v>
      </c>
      <c r="AA1515" s="11" t="e">
        <f t="shared" si="527"/>
        <v>#VALUE!</v>
      </c>
      <c r="AB1515" s="11" t="e">
        <f t="shared" si="528"/>
        <v>#VALUE!</v>
      </c>
      <c r="AC1515" s="11" t="e">
        <f t="shared" si="529"/>
        <v>#VALUE!</v>
      </c>
      <c r="AD1515" s="11" t="e">
        <f t="shared" si="530"/>
        <v>#VALUE!</v>
      </c>
      <c r="AE1515" s="11" t="e">
        <f t="shared" si="531"/>
        <v>#VALUE!</v>
      </c>
      <c r="AF1515" s="11" t="e">
        <f t="shared" si="532"/>
        <v>#VALUE!</v>
      </c>
      <c r="AG1515" s="11" t="e">
        <f t="shared" si="533"/>
        <v>#VALUE!</v>
      </c>
      <c r="AH1515" s="11" t="e">
        <f t="shared" si="534"/>
        <v>#VALUE!</v>
      </c>
    </row>
    <row r="1516" spans="1:34">
      <c r="A1516" s="3">
        <v>80568</v>
      </c>
      <c r="B1516" s="4" t="s">
        <v>103</v>
      </c>
      <c r="C1516" s="4" t="s">
        <v>103</v>
      </c>
      <c r="D1516" s="4" t="s">
        <v>103</v>
      </c>
      <c r="E1516" s="4" t="s">
        <v>103</v>
      </c>
      <c r="F1516" s="9" t="s">
        <v>103</v>
      </c>
      <c r="G1516" s="11" t="s">
        <v>103</v>
      </c>
      <c r="H1516" s="9" t="s">
        <v>103</v>
      </c>
      <c r="I1516" s="9" t="s">
        <v>103</v>
      </c>
      <c r="J1516" s="9" t="s">
        <v>103</v>
      </c>
      <c r="K1516" s="9" t="s">
        <v>103</v>
      </c>
      <c r="L1516" s="9" t="s">
        <v>103</v>
      </c>
      <c r="M1516" s="7" t="e">
        <f t="shared" si="513"/>
        <v>#VALUE!</v>
      </c>
      <c r="N1516" s="8" t="e">
        <f t="shared" si="514"/>
        <v>#VALUE!</v>
      </c>
      <c r="O1516" s="8" t="e">
        <f t="shared" si="515"/>
        <v>#VALUE!</v>
      </c>
      <c r="P1516" s="8" t="e">
        <f t="shared" si="516"/>
        <v>#VALUE!</v>
      </c>
      <c r="Q1516" s="8" t="e">
        <f t="shared" si="517"/>
        <v>#VALUE!</v>
      </c>
      <c r="R1516" s="8" t="e">
        <f t="shared" si="518"/>
        <v>#VALUE!</v>
      </c>
      <c r="S1516" s="8" t="e">
        <f t="shared" si="519"/>
        <v>#VALUE!</v>
      </c>
      <c r="T1516" s="8" t="e">
        <f t="shared" si="520"/>
        <v>#VALUE!</v>
      </c>
      <c r="U1516" s="8" t="e">
        <f t="shared" si="521"/>
        <v>#VALUE!</v>
      </c>
      <c r="V1516" s="8" t="e">
        <f t="shared" si="522"/>
        <v>#VALUE!</v>
      </c>
      <c r="W1516" s="8" t="e">
        <f t="shared" si="523"/>
        <v>#VALUE!</v>
      </c>
      <c r="X1516" s="11" t="e">
        <f t="shared" si="524"/>
        <v>#VALUE!</v>
      </c>
      <c r="Y1516" s="11" t="e">
        <f t="shared" si="525"/>
        <v>#VALUE!</v>
      </c>
      <c r="Z1516" s="11" t="e">
        <f t="shared" si="526"/>
        <v>#VALUE!</v>
      </c>
      <c r="AA1516" s="11" t="e">
        <f t="shared" si="527"/>
        <v>#VALUE!</v>
      </c>
      <c r="AB1516" s="11" t="e">
        <f t="shared" si="528"/>
        <v>#VALUE!</v>
      </c>
      <c r="AC1516" s="11" t="e">
        <f t="shared" si="529"/>
        <v>#VALUE!</v>
      </c>
      <c r="AD1516" s="11" t="e">
        <f t="shared" si="530"/>
        <v>#VALUE!</v>
      </c>
      <c r="AE1516" s="11" t="e">
        <f t="shared" si="531"/>
        <v>#VALUE!</v>
      </c>
      <c r="AF1516" s="11" t="e">
        <f t="shared" si="532"/>
        <v>#VALUE!</v>
      </c>
      <c r="AG1516" s="11" t="e">
        <f t="shared" si="533"/>
        <v>#VALUE!</v>
      </c>
      <c r="AH1516" s="11" t="e">
        <f t="shared" si="534"/>
        <v>#VALUE!</v>
      </c>
    </row>
    <row r="1517" spans="1:34">
      <c r="A1517" s="3">
        <v>80599</v>
      </c>
      <c r="B1517" s="4" t="s">
        <v>103</v>
      </c>
      <c r="C1517" s="4" t="s">
        <v>103</v>
      </c>
      <c r="D1517" s="4" t="s">
        <v>103</v>
      </c>
      <c r="E1517" s="4" t="s">
        <v>103</v>
      </c>
      <c r="F1517" s="9" t="s">
        <v>103</v>
      </c>
      <c r="G1517" s="11" t="s">
        <v>103</v>
      </c>
      <c r="H1517" s="9" t="s">
        <v>103</v>
      </c>
      <c r="I1517" s="9" t="s">
        <v>103</v>
      </c>
      <c r="J1517" s="9" t="s">
        <v>103</v>
      </c>
      <c r="K1517" s="9" t="s">
        <v>103</v>
      </c>
      <c r="L1517" s="9" t="s">
        <v>103</v>
      </c>
      <c r="M1517" s="7" t="e">
        <f t="shared" si="513"/>
        <v>#VALUE!</v>
      </c>
      <c r="N1517" s="8" t="e">
        <f t="shared" si="514"/>
        <v>#VALUE!</v>
      </c>
      <c r="O1517" s="8" t="e">
        <f t="shared" si="515"/>
        <v>#VALUE!</v>
      </c>
      <c r="P1517" s="8" t="e">
        <f t="shared" si="516"/>
        <v>#VALUE!</v>
      </c>
      <c r="Q1517" s="8" t="e">
        <f t="shared" si="517"/>
        <v>#VALUE!</v>
      </c>
      <c r="R1517" s="8" t="e">
        <f t="shared" si="518"/>
        <v>#VALUE!</v>
      </c>
      <c r="S1517" s="8" t="e">
        <f t="shared" si="519"/>
        <v>#VALUE!</v>
      </c>
      <c r="T1517" s="8" t="e">
        <f t="shared" si="520"/>
        <v>#VALUE!</v>
      </c>
      <c r="U1517" s="8" t="e">
        <f t="shared" si="521"/>
        <v>#VALUE!</v>
      </c>
      <c r="V1517" s="8" t="e">
        <f t="shared" si="522"/>
        <v>#VALUE!</v>
      </c>
      <c r="W1517" s="8" t="e">
        <f t="shared" si="523"/>
        <v>#VALUE!</v>
      </c>
      <c r="X1517" s="11" t="e">
        <f t="shared" si="524"/>
        <v>#VALUE!</v>
      </c>
      <c r="Y1517" s="11" t="e">
        <f t="shared" si="525"/>
        <v>#VALUE!</v>
      </c>
      <c r="Z1517" s="11" t="e">
        <f t="shared" si="526"/>
        <v>#VALUE!</v>
      </c>
      <c r="AA1517" s="11" t="e">
        <f t="shared" si="527"/>
        <v>#VALUE!</v>
      </c>
      <c r="AB1517" s="11" t="e">
        <f t="shared" si="528"/>
        <v>#VALUE!</v>
      </c>
      <c r="AC1517" s="11" t="e">
        <f t="shared" si="529"/>
        <v>#VALUE!</v>
      </c>
      <c r="AD1517" s="11" t="e">
        <f t="shared" si="530"/>
        <v>#VALUE!</v>
      </c>
      <c r="AE1517" s="11" t="e">
        <f t="shared" si="531"/>
        <v>#VALUE!</v>
      </c>
      <c r="AF1517" s="11" t="e">
        <f t="shared" si="532"/>
        <v>#VALUE!</v>
      </c>
      <c r="AG1517" s="11" t="e">
        <f t="shared" si="533"/>
        <v>#VALUE!</v>
      </c>
      <c r="AH1517" s="11" t="e">
        <f t="shared" si="534"/>
        <v>#VALUE!</v>
      </c>
    </row>
    <row r="1518" spans="1:34">
      <c r="A1518" s="3">
        <v>80629</v>
      </c>
      <c r="B1518" s="4" t="s">
        <v>103</v>
      </c>
      <c r="C1518" s="4" t="s">
        <v>103</v>
      </c>
      <c r="D1518" s="4" t="s">
        <v>103</v>
      </c>
      <c r="E1518" s="4" t="s">
        <v>103</v>
      </c>
      <c r="F1518" s="9" t="s">
        <v>103</v>
      </c>
      <c r="G1518" s="11" t="s">
        <v>103</v>
      </c>
      <c r="H1518" s="9" t="s">
        <v>103</v>
      </c>
      <c r="I1518" s="9" t="s">
        <v>103</v>
      </c>
      <c r="J1518" s="9" t="s">
        <v>103</v>
      </c>
      <c r="K1518" s="9" t="s">
        <v>103</v>
      </c>
      <c r="L1518" s="9" t="s">
        <v>103</v>
      </c>
      <c r="M1518" s="7" t="e">
        <f t="shared" si="513"/>
        <v>#VALUE!</v>
      </c>
      <c r="N1518" s="8" t="e">
        <f t="shared" si="514"/>
        <v>#VALUE!</v>
      </c>
      <c r="O1518" s="8" t="e">
        <f t="shared" si="515"/>
        <v>#VALUE!</v>
      </c>
      <c r="P1518" s="8" t="e">
        <f t="shared" si="516"/>
        <v>#VALUE!</v>
      </c>
      <c r="Q1518" s="8" t="e">
        <f t="shared" si="517"/>
        <v>#VALUE!</v>
      </c>
      <c r="R1518" s="8" t="e">
        <f t="shared" si="518"/>
        <v>#VALUE!</v>
      </c>
      <c r="S1518" s="8" t="e">
        <f t="shared" si="519"/>
        <v>#VALUE!</v>
      </c>
      <c r="T1518" s="8" t="e">
        <f t="shared" si="520"/>
        <v>#VALUE!</v>
      </c>
      <c r="U1518" s="8" t="e">
        <f t="shared" si="521"/>
        <v>#VALUE!</v>
      </c>
      <c r="V1518" s="8" t="e">
        <f t="shared" si="522"/>
        <v>#VALUE!</v>
      </c>
      <c r="W1518" s="8" t="e">
        <f t="shared" si="523"/>
        <v>#VALUE!</v>
      </c>
      <c r="X1518" s="11" t="e">
        <f t="shared" si="524"/>
        <v>#VALUE!</v>
      </c>
      <c r="Y1518" s="11" t="e">
        <f t="shared" si="525"/>
        <v>#VALUE!</v>
      </c>
      <c r="Z1518" s="11" t="e">
        <f t="shared" si="526"/>
        <v>#VALUE!</v>
      </c>
      <c r="AA1518" s="11" t="e">
        <f t="shared" si="527"/>
        <v>#VALUE!</v>
      </c>
      <c r="AB1518" s="11" t="e">
        <f t="shared" si="528"/>
        <v>#VALUE!</v>
      </c>
      <c r="AC1518" s="11" t="e">
        <f t="shared" si="529"/>
        <v>#VALUE!</v>
      </c>
      <c r="AD1518" s="11" t="e">
        <f t="shared" si="530"/>
        <v>#VALUE!</v>
      </c>
      <c r="AE1518" s="11" t="e">
        <f t="shared" si="531"/>
        <v>#VALUE!</v>
      </c>
      <c r="AF1518" s="11" t="e">
        <f t="shared" si="532"/>
        <v>#VALUE!</v>
      </c>
      <c r="AG1518" s="11" t="e">
        <f t="shared" si="533"/>
        <v>#VALUE!</v>
      </c>
      <c r="AH1518" s="11" t="e">
        <f t="shared" si="534"/>
        <v>#VALUE!</v>
      </c>
    </row>
    <row r="1519" spans="1:34">
      <c r="A1519" s="3">
        <v>80660</v>
      </c>
      <c r="B1519" s="4" t="s">
        <v>103</v>
      </c>
      <c r="C1519" s="4" t="s">
        <v>103</v>
      </c>
      <c r="D1519" s="4" t="s">
        <v>103</v>
      </c>
      <c r="E1519" s="4" t="s">
        <v>103</v>
      </c>
      <c r="F1519" s="9" t="s">
        <v>103</v>
      </c>
      <c r="G1519" s="11" t="s">
        <v>103</v>
      </c>
      <c r="H1519" s="9" t="s">
        <v>103</v>
      </c>
      <c r="I1519" s="9" t="s">
        <v>103</v>
      </c>
      <c r="J1519" s="9" t="s">
        <v>103</v>
      </c>
      <c r="K1519" s="9" t="s">
        <v>103</v>
      </c>
      <c r="L1519" s="9" t="s">
        <v>103</v>
      </c>
      <c r="M1519" s="7" t="e">
        <f t="shared" si="513"/>
        <v>#VALUE!</v>
      </c>
      <c r="N1519" s="8" t="e">
        <f t="shared" si="514"/>
        <v>#VALUE!</v>
      </c>
      <c r="O1519" s="8" t="e">
        <f t="shared" si="515"/>
        <v>#VALUE!</v>
      </c>
      <c r="P1519" s="8" t="e">
        <f t="shared" si="516"/>
        <v>#VALUE!</v>
      </c>
      <c r="Q1519" s="8" t="e">
        <f t="shared" si="517"/>
        <v>#VALUE!</v>
      </c>
      <c r="R1519" s="8" t="e">
        <f t="shared" si="518"/>
        <v>#VALUE!</v>
      </c>
      <c r="S1519" s="8" t="e">
        <f t="shared" si="519"/>
        <v>#VALUE!</v>
      </c>
      <c r="T1519" s="8" t="e">
        <f t="shared" si="520"/>
        <v>#VALUE!</v>
      </c>
      <c r="U1519" s="8" t="e">
        <f t="shared" si="521"/>
        <v>#VALUE!</v>
      </c>
      <c r="V1519" s="8" t="e">
        <f t="shared" si="522"/>
        <v>#VALUE!</v>
      </c>
      <c r="W1519" s="8" t="e">
        <f t="shared" si="523"/>
        <v>#VALUE!</v>
      </c>
      <c r="X1519" s="11" t="e">
        <f t="shared" si="524"/>
        <v>#VALUE!</v>
      </c>
      <c r="Y1519" s="11" t="e">
        <f t="shared" si="525"/>
        <v>#VALUE!</v>
      </c>
      <c r="Z1519" s="11" t="e">
        <f t="shared" si="526"/>
        <v>#VALUE!</v>
      </c>
      <c r="AA1519" s="11" t="e">
        <f t="shared" si="527"/>
        <v>#VALUE!</v>
      </c>
      <c r="AB1519" s="11" t="e">
        <f t="shared" si="528"/>
        <v>#VALUE!</v>
      </c>
      <c r="AC1519" s="11" t="e">
        <f t="shared" si="529"/>
        <v>#VALUE!</v>
      </c>
      <c r="AD1519" s="11" t="e">
        <f t="shared" si="530"/>
        <v>#VALUE!</v>
      </c>
      <c r="AE1519" s="11" t="e">
        <f t="shared" si="531"/>
        <v>#VALUE!</v>
      </c>
      <c r="AF1519" s="11" t="e">
        <f t="shared" si="532"/>
        <v>#VALUE!</v>
      </c>
      <c r="AG1519" s="11" t="e">
        <f t="shared" si="533"/>
        <v>#VALUE!</v>
      </c>
      <c r="AH1519" s="11" t="e">
        <f t="shared" si="534"/>
        <v>#VALUE!</v>
      </c>
    </row>
    <row r="1520" spans="1:34">
      <c r="A1520" s="3">
        <v>80690</v>
      </c>
      <c r="B1520" s="4" t="s">
        <v>103</v>
      </c>
      <c r="C1520" s="4" t="s">
        <v>103</v>
      </c>
      <c r="D1520" s="4" t="s">
        <v>103</v>
      </c>
      <c r="E1520" s="4" t="s">
        <v>103</v>
      </c>
      <c r="F1520" s="9" t="s">
        <v>103</v>
      </c>
      <c r="G1520" s="11" t="s">
        <v>103</v>
      </c>
      <c r="H1520" s="9" t="s">
        <v>103</v>
      </c>
      <c r="I1520" s="9" t="s">
        <v>103</v>
      </c>
      <c r="J1520" s="9" t="s">
        <v>103</v>
      </c>
      <c r="K1520" s="9" t="s">
        <v>103</v>
      </c>
      <c r="L1520" s="9" t="s">
        <v>103</v>
      </c>
      <c r="M1520" s="7" t="e">
        <f t="shared" si="513"/>
        <v>#VALUE!</v>
      </c>
      <c r="N1520" s="8" t="e">
        <f t="shared" si="514"/>
        <v>#VALUE!</v>
      </c>
      <c r="O1520" s="8" t="e">
        <f t="shared" si="515"/>
        <v>#VALUE!</v>
      </c>
      <c r="P1520" s="8" t="e">
        <f t="shared" si="516"/>
        <v>#VALUE!</v>
      </c>
      <c r="Q1520" s="8" t="e">
        <f t="shared" si="517"/>
        <v>#VALUE!</v>
      </c>
      <c r="R1520" s="8" t="e">
        <f t="shared" si="518"/>
        <v>#VALUE!</v>
      </c>
      <c r="S1520" s="8" t="e">
        <f t="shared" si="519"/>
        <v>#VALUE!</v>
      </c>
      <c r="T1520" s="8" t="e">
        <f t="shared" si="520"/>
        <v>#VALUE!</v>
      </c>
      <c r="U1520" s="8" t="e">
        <f t="shared" si="521"/>
        <v>#VALUE!</v>
      </c>
      <c r="V1520" s="8" t="e">
        <f t="shared" si="522"/>
        <v>#VALUE!</v>
      </c>
      <c r="W1520" s="8" t="e">
        <f t="shared" si="523"/>
        <v>#VALUE!</v>
      </c>
      <c r="X1520" s="11" t="e">
        <f t="shared" si="524"/>
        <v>#VALUE!</v>
      </c>
      <c r="Y1520" s="11" t="e">
        <f t="shared" si="525"/>
        <v>#VALUE!</v>
      </c>
      <c r="Z1520" s="11" t="e">
        <f t="shared" si="526"/>
        <v>#VALUE!</v>
      </c>
      <c r="AA1520" s="11" t="e">
        <f t="shared" si="527"/>
        <v>#VALUE!</v>
      </c>
      <c r="AB1520" s="11" t="e">
        <f t="shared" si="528"/>
        <v>#VALUE!</v>
      </c>
      <c r="AC1520" s="11" t="e">
        <f t="shared" si="529"/>
        <v>#VALUE!</v>
      </c>
      <c r="AD1520" s="11" t="e">
        <f t="shared" si="530"/>
        <v>#VALUE!</v>
      </c>
      <c r="AE1520" s="11" t="e">
        <f t="shared" si="531"/>
        <v>#VALUE!</v>
      </c>
      <c r="AF1520" s="11" t="e">
        <f t="shared" si="532"/>
        <v>#VALUE!</v>
      </c>
      <c r="AG1520" s="11" t="e">
        <f t="shared" si="533"/>
        <v>#VALUE!</v>
      </c>
      <c r="AH1520" s="11" t="e">
        <f t="shared" si="534"/>
        <v>#VALUE!</v>
      </c>
    </row>
    <row r="1521" spans="1:34">
      <c r="A1521" s="3">
        <v>80721</v>
      </c>
      <c r="B1521" s="4" t="s">
        <v>103</v>
      </c>
      <c r="C1521" s="4" t="s">
        <v>103</v>
      </c>
      <c r="D1521" s="4" t="s">
        <v>103</v>
      </c>
      <c r="E1521" s="4" t="s">
        <v>103</v>
      </c>
      <c r="F1521" s="9" t="s">
        <v>103</v>
      </c>
      <c r="G1521" s="11" t="s">
        <v>103</v>
      </c>
      <c r="H1521" s="9" t="s">
        <v>103</v>
      </c>
      <c r="I1521" s="9" t="s">
        <v>103</v>
      </c>
      <c r="J1521" s="9" t="s">
        <v>103</v>
      </c>
      <c r="K1521" s="9" t="s">
        <v>103</v>
      </c>
      <c r="L1521" s="9" t="s">
        <v>103</v>
      </c>
      <c r="M1521" s="7" t="e">
        <f t="shared" si="513"/>
        <v>#VALUE!</v>
      </c>
      <c r="N1521" s="8" t="e">
        <f t="shared" si="514"/>
        <v>#VALUE!</v>
      </c>
      <c r="O1521" s="8" t="e">
        <f t="shared" si="515"/>
        <v>#VALUE!</v>
      </c>
      <c r="P1521" s="8" t="e">
        <f t="shared" si="516"/>
        <v>#VALUE!</v>
      </c>
      <c r="Q1521" s="8" t="e">
        <f t="shared" si="517"/>
        <v>#VALUE!</v>
      </c>
      <c r="R1521" s="8" t="e">
        <f t="shared" si="518"/>
        <v>#VALUE!</v>
      </c>
      <c r="S1521" s="8" t="e">
        <f t="shared" si="519"/>
        <v>#VALUE!</v>
      </c>
      <c r="T1521" s="8" t="e">
        <f t="shared" si="520"/>
        <v>#VALUE!</v>
      </c>
      <c r="U1521" s="8" t="e">
        <f t="shared" si="521"/>
        <v>#VALUE!</v>
      </c>
      <c r="V1521" s="8" t="e">
        <f t="shared" si="522"/>
        <v>#VALUE!</v>
      </c>
      <c r="W1521" s="8" t="e">
        <f t="shared" si="523"/>
        <v>#VALUE!</v>
      </c>
      <c r="X1521" s="11" t="e">
        <f t="shared" si="524"/>
        <v>#VALUE!</v>
      </c>
      <c r="Y1521" s="11" t="e">
        <f t="shared" si="525"/>
        <v>#VALUE!</v>
      </c>
      <c r="Z1521" s="11" t="e">
        <f t="shared" si="526"/>
        <v>#VALUE!</v>
      </c>
      <c r="AA1521" s="11" t="e">
        <f t="shared" si="527"/>
        <v>#VALUE!</v>
      </c>
      <c r="AB1521" s="11" t="e">
        <f t="shared" si="528"/>
        <v>#VALUE!</v>
      </c>
      <c r="AC1521" s="11" t="e">
        <f t="shared" si="529"/>
        <v>#VALUE!</v>
      </c>
      <c r="AD1521" s="11" t="e">
        <f t="shared" si="530"/>
        <v>#VALUE!</v>
      </c>
      <c r="AE1521" s="11" t="e">
        <f t="shared" si="531"/>
        <v>#VALUE!</v>
      </c>
      <c r="AF1521" s="11" t="e">
        <f t="shared" si="532"/>
        <v>#VALUE!</v>
      </c>
      <c r="AG1521" s="11" t="e">
        <f t="shared" si="533"/>
        <v>#VALUE!</v>
      </c>
      <c r="AH1521" s="11" t="e">
        <f t="shared" si="534"/>
        <v>#VALUE!</v>
      </c>
    </row>
    <row r="1522" spans="1:34">
      <c r="A1522" s="3">
        <v>80752</v>
      </c>
      <c r="B1522" s="4" t="s">
        <v>103</v>
      </c>
      <c r="C1522" s="4" t="s">
        <v>103</v>
      </c>
      <c r="D1522" s="4" t="s">
        <v>103</v>
      </c>
      <c r="E1522" s="4" t="s">
        <v>103</v>
      </c>
      <c r="F1522" s="9" t="s">
        <v>103</v>
      </c>
      <c r="G1522" s="11" t="s">
        <v>103</v>
      </c>
      <c r="H1522" s="9" t="s">
        <v>103</v>
      </c>
      <c r="I1522" s="9" t="s">
        <v>103</v>
      </c>
      <c r="J1522" s="9" t="s">
        <v>103</v>
      </c>
      <c r="K1522" s="9" t="s">
        <v>103</v>
      </c>
      <c r="L1522" s="9" t="s">
        <v>103</v>
      </c>
      <c r="M1522" s="7" t="e">
        <f t="shared" ref="M1522:M1585" si="535">M1521*(1+B1522)</f>
        <v>#VALUE!</v>
      </c>
      <c r="N1522" s="8" t="e">
        <f t="shared" ref="N1522:N1585" si="536">N1521*(1+C1522)</f>
        <v>#VALUE!</v>
      </c>
      <c r="O1522" s="8" t="e">
        <f t="shared" ref="O1522:O1585" si="537">O1521*(1+D1522)</f>
        <v>#VALUE!</v>
      </c>
      <c r="P1522" s="8" t="e">
        <f t="shared" ref="P1522:P1585" si="538">P1521*(1+E1522)</f>
        <v>#VALUE!</v>
      </c>
      <c r="Q1522" s="8" t="e">
        <f t="shared" ref="Q1522:Q1585" si="539">Q1521*(1+F1522)</f>
        <v>#VALUE!</v>
      </c>
      <c r="R1522" s="8" t="e">
        <f t="shared" ref="R1522:R1585" si="540">R1521*(1+G1522)</f>
        <v>#VALUE!</v>
      </c>
      <c r="S1522" s="8" t="e">
        <f t="shared" ref="S1522:S1585" si="541">S1521*(1+H1522)</f>
        <v>#VALUE!</v>
      </c>
      <c r="T1522" s="8" t="e">
        <f t="shared" ref="T1522:T1585" si="542">T1521*(1+I1522)</f>
        <v>#VALUE!</v>
      </c>
      <c r="U1522" s="8" t="e">
        <f t="shared" ref="U1522:U1585" si="543">U1521*(1+J1522)</f>
        <v>#VALUE!</v>
      </c>
      <c r="V1522" s="8" t="e">
        <f t="shared" ref="V1522:V1585" si="544">V1521*(1+K1522)</f>
        <v>#VALUE!</v>
      </c>
      <c r="W1522" s="8" t="e">
        <f t="shared" ref="W1522:W1585" si="545">W1521*(1+L1522)</f>
        <v>#VALUE!</v>
      </c>
      <c r="X1522" s="11" t="e">
        <f t="shared" si="524"/>
        <v>#VALUE!</v>
      </c>
      <c r="Y1522" s="11" t="e">
        <f t="shared" si="525"/>
        <v>#VALUE!</v>
      </c>
      <c r="Z1522" s="11" t="e">
        <f t="shared" si="526"/>
        <v>#VALUE!</v>
      </c>
      <c r="AA1522" s="11" t="e">
        <f t="shared" si="527"/>
        <v>#VALUE!</v>
      </c>
      <c r="AB1522" s="11" t="e">
        <f t="shared" si="528"/>
        <v>#VALUE!</v>
      </c>
      <c r="AC1522" s="11" t="e">
        <f t="shared" si="529"/>
        <v>#VALUE!</v>
      </c>
      <c r="AD1522" s="11" t="e">
        <f t="shared" si="530"/>
        <v>#VALUE!</v>
      </c>
      <c r="AE1522" s="11" t="e">
        <f t="shared" si="531"/>
        <v>#VALUE!</v>
      </c>
      <c r="AF1522" s="11" t="e">
        <f t="shared" si="532"/>
        <v>#VALUE!</v>
      </c>
      <c r="AG1522" s="11" t="e">
        <f t="shared" si="533"/>
        <v>#VALUE!</v>
      </c>
      <c r="AH1522" s="11" t="e">
        <f t="shared" si="534"/>
        <v>#VALUE!</v>
      </c>
    </row>
    <row r="1523" spans="1:34">
      <c r="A1523" s="3">
        <v>80780</v>
      </c>
      <c r="B1523" s="4" t="s">
        <v>103</v>
      </c>
      <c r="C1523" s="4" t="s">
        <v>103</v>
      </c>
      <c r="D1523" s="4" t="s">
        <v>103</v>
      </c>
      <c r="E1523" s="4" t="s">
        <v>103</v>
      </c>
      <c r="F1523" s="9" t="s">
        <v>103</v>
      </c>
      <c r="G1523" s="11" t="s">
        <v>103</v>
      </c>
      <c r="H1523" s="9" t="s">
        <v>103</v>
      </c>
      <c r="I1523" s="9" t="s">
        <v>103</v>
      </c>
      <c r="J1523" s="9" t="s">
        <v>103</v>
      </c>
      <c r="K1523" s="9" t="s">
        <v>103</v>
      </c>
      <c r="L1523" s="9" t="s">
        <v>103</v>
      </c>
      <c r="M1523" s="7" t="e">
        <f t="shared" si="535"/>
        <v>#VALUE!</v>
      </c>
      <c r="N1523" s="8" t="e">
        <f t="shared" si="536"/>
        <v>#VALUE!</v>
      </c>
      <c r="O1523" s="8" t="e">
        <f t="shared" si="537"/>
        <v>#VALUE!</v>
      </c>
      <c r="P1523" s="8" t="e">
        <f t="shared" si="538"/>
        <v>#VALUE!</v>
      </c>
      <c r="Q1523" s="8" t="e">
        <f t="shared" si="539"/>
        <v>#VALUE!</v>
      </c>
      <c r="R1523" s="8" t="e">
        <f t="shared" si="540"/>
        <v>#VALUE!</v>
      </c>
      <c r="S1523" s="8" t="e">
        <f t="shared" si="541"/>
        <v>#VALUE!</v>
      </c>
      <c r="T1523" s="8" t="e">
        <f t="shared" si="542"/>
        <v>#VALUE!</v>
      </c>
      <c r="U1523" s="8" t="e">
        <f t="shared" si="543"/>
        <v>#VALUE!</v>
      </c>
      <c r="V1523" s="8" t="e">
        <f t="shared" si="544"/>
        <v>#VALUE!</v>
      </c>
      <c r="W1523" s="8" t="e">
        <f t="shared" si="545"/>
        <v>#VALUE!</v>
      </c>
      <c r="X1523" s="11" t="e">
        <f t="shared" si="524"/>
        <v>#VALUE!</v>
      </c>
      <c r="Y1523" s="11" t="e">
        <f t="shared" si="525"/>
        <v>#VALUE!</v>
      </c>
      <c r="Z1523" s="11" t="e">
        <f t="shared" si="526"/>
        <v>#VALUE!</v>
      </c>
      <c r="AA1523" s="11" t="e">
        <f t="shared" si="527"/>
        <v>#VALUE!</v>
      </c>
      <c r="AB1523" s="11" t="e">
        <f t="shared" si="528"/>
        <v>#VALUE!</v>
      </c>
      <c r="AC1523" s="11" t="e">
        <f t="shared" si="529"/>
        <v>#VALUE!</v>
      </c>
      <c r="AD1523" s="11" t="e">
        <f t="shared" si="530"/>
        <v>#VALUE!</v>
      </c>
      <c r="AE1523" s="11" t="e">
        <f t="shared" si="531"/>
        <v>#VALUE!</v>
      </c>
      <c r="AF1523" s="11" t="e">
        <f t="shared" si="532"/>
        <v>#VALUE!</v>
      </c>
      <c r="AG1523" s="11" t="e">
        <f t="shared" si="533"/>
        <v>#VALUE!</v>
      </c>
      <c r="AH1523" s="11" t="e">
        <f t="shared" si="534"/>
        <v>#VALUE!</v>
      </c>
    </row>
    <row r="1524" spans="1:34">
      <c r="A1524" s="3">
        <v>80811</v>
      </c>
      <c r="B1524" s="4" t="s">
        <v>103</v>
      </c>
      <c r="C1524" s="4" t="s">
        <v>103</v>
      </c>
      <c r="D1524" s="4" t="s">
        <v>103</v>
      </c>
      <c r="E1524" s="4" t="s">
        <v>103</v>
      </c>
      <c r="F1524" s="9" t="s">
        <v>103</v>
      </c>
      <c r="G1524" s="11" t="s">
        <v>103</v>
      </c>
      <c r="H1524" s="9" t="s">
        <v>103</v>
      </c>
      <c r="I1524" s="9" t="s">
        <v>103</v>
      </c>
      <c r="J1524" s="9" t="s">
        <v>103</v>
      </c>
      <c r="K1524" s="9" t="s">
        <v>103</v>
      </c>
      <c r="L1524" s="9" t="s">
        <v>103</v>
      </c>
      <c r="M1524" s="7" t="e">
        <f t="shared" si="535"/>
        <v>#VALUE!</v>
      </c>
      <c r="N1524" s="8" t="e">
        <f t="shared" si="536"/>
        <v>#VALUE!</v>
      </c>
      <c r="O1524" s="8" t="e">
        <f t="shared" si="537"/>
        <v>#VALUE!</v>
      </c>
      <c r="P1524" s="8" t="e">
        <f t="shared" si="538"/>
        <v>#VALUE!</v>
      </c>
      <c r="Q1524" s="8" t="e">
        <f t="shared" si="539"/>
        <v>#VALUE!</v>
      </c>
      <c r="R1524" s="8" t="e">
        <f t="shared" si="540"/>
        <v>#VALUE!</v>
      </c>
      <c r="S1524" s="8" t="e">
        <f t="shared" si="541"/>
        <v>#VALUE!</v>
      </c>
      <c r="T1524" s="8" t="e">
        <f t="shared" si="542"/>
        <v>#VALUE!</v>
      </c>
      <c r="U1524" s="8" t="e">
        <f t="shared" si="543"/>
        <v>#VALUE!</v>
      </c>
      <c r="V1524" s="8" t="e">
        <f t="shared" si="544"/>
        <v>#VALUE!</v>
      </c>
      <c r="W1524" s="8" t="e">
        <f t="shared" si="545"/>
        <v>#VALUE!</v>
      </c>
      <c r="X1524" s="11" t="e">
        <f t="shared" si="524"/>
        <v>#VALUE!</v>
      </c>
      <c r="Y1524" s="11" t="e">
        <f t="shared" si="525"/>
        <v>#VALUE!</v>
      </c>
      <c r="Z1524" s="11" t="e">
        <f t="shared" si="526"/>
        <v>#VALUE!</v>
      </c>
      <c r="AA1524" s="11" t="e">
        <f t="shared" si="527"/>
        <v>#VALUE!</v>
      </c>
      <c r="AB1524" s="11" t="e">
        <f t="shared" si="528"/>
        <v>#VALUE!</v>
      </c>
      <c r="AC1524" s="11" t="e">
        <f t="shared" si="529"/>
        <v>#VALUE!</v>
      </c>
      <c r="AD1524" s="11" t="e">
        <f t="shared" si="530"/>
        <v>#VALUE!</v>
      </c>
      <c r="AE1524" s="11" t="e">
        <f t="shared" si="531"/>
        <v>#VALUE!</v>
      </c>
      <c r="AF1524" s="11" t="e">
        <f t="shared" si="532"/>
        <v>#VALUE!</v>
      </c>
      <c r="AG1524" s="11" t="e">
        <f t="shared" si="533"/>
        <v>#VALUE!</v>
      </c>
      <c r="AH1524" s="11" t="e">
        <f t="shared" si="534"/>
        <v>#VALUE!</v>
      </c>
    </row>
    <row r="1525" spans="1:34">
      <c r="A1525" s="3">
        <v>80841</v>
      </c>
      <c r="B1525" s="4" t="s">
        <v>103</v>
      </c>
      <c r="C1525" s="4" t="s">
        <v>103</v>
      </c>
      <c r="D1525" s="4" t="s">
        <v>103</v>
      </c>
      <c r="E1525" s="4" t="s">
        <v>103</v>
      </c>
      <c r="F1525" s="9" t="s">
        <v>103</v>
      </c>
      <c r="G1525" s="11" t="s">
        <v>103</v>
      </c>
      <c r="H1525" s="9" t="s">
        <v>103</v>
      </c>
      <c r="I1525" s="9" t="s">
        <v>103</v>
      </c>
      <c r="J1525" s="9" t="s">
        <v>103</v>
      </c>
      <c r="K1525" s="9" t="s">
        <v>103</v>
      </c>
      <c r="L1525" s="9" t="s">
        <v>103</v>
      </c>
      <c r="M1525" s="7" t="e">
        <f t="shared" si="535"/>
        <v>#VALUE!</v>
      </c>
      <c r="N1525" s="8" t="e">
        <f t="shared" si="536"/>
        <v>#VALUE!</v>
      </c>
      <c r="O1525" s="8" t="e">
        <f t="shared" si="537"/>
        <v>#VALUE!</v>
      </c>
      <c r="P1525" s="8" t="e">
        <f t="shared" si="538"/>
        <v>#VALUE!</v>
      </c>
      <c r="Q1525" s="8" t="e">
        <f t="shared" si="539"/>
        <v>#VALUE!</v>
      </c>
      <c r="R1525" s="8" t="e">
        <f t="shared" si="540"/>
        <v>#VALUE!</v>
      </c>
      <c r="S1525" s="8" t="e">
        <f t="shared" si="541"/>
        <v>#VALUE!</v>
      </c>
      <c r="T1525" s="8" t="e">
        <f t="shared" si="542"/>
        <v>#VALUE!</v>
      </c>
      <c r="U1525" s="8" t="e">
        <f t="shared" si="543"/>
        <v>#VALUE!</v>
      </c>
      <c r="V1525" s="8" t="e">
        <f t="shared" si="544"/>
        <v>#VALUE!</v>
      </c>
      <c r="W1525" s="8" t="e">
        <f t="shared" si="545"/>
        <v>#VALUE!</v>
      </c>
      <c r="X1525" s="11" t="e">
        <f t="shared" si="524"/>
        <v>#VALUE!</v>
      </c>
      <c r="Y1525" s="11" t="e">
        <f t="shared" si="525"/>
        <v>#VALUE!</v>
      </c>
      <c r="Z1525" s="11" t="e">
        <f t="shared" si="526"/>
        <v>#VALUE!</v>
      </c>
      <c r="AA1525" s="11" t="e">
        <f t="shared" si="527"/>
        <v>#VALUE!</v>
      </c>
      <c r="AB1525" s="11" t="e">
        <f t="shared" si="528"/>
        <v>#VALUE!</v>
      </c>
      <c r="AC1525" s="11" t="e">
        <f t="shared" si="529"/>
        <v>#VALUE!</v>
      </c>
      <c r="AD1525" s="11" t="e">
        <f t="shared" si="530"/>
        <v>#VALUE!</v>
      </c>
      <c r="AE1525" s="11" t="e">
        <f t="shared" si="531"/>
        <v>#VALUE!</v>
      </c>
      <c r="AF1525" s="11" t="e">
        <f t="shared" si="532"/>
        <v>#VALUE!</v>
      </c>
      <c r="AG1525" s="11" t="e">
        <f t="shared" si="533"/>
        <v>#VALUE!</v>
      </c>
      <c r="AH1525" s="11" t="e">
        <f t="shared" si="534"/>
        <v>#VALUE!</v>
      </c>
    </row>
    <row r="1526" spans="1:34">
      <c r="A1526" s="3">
        <v>80872</v>
      </c>
      <c r="B1526" s="4" t="s">
        <v>103</v>
      </c>
      <c r="C1526" s="4" t="s">
        <v>103</v>
      </c>
      <c r="D1526" s="4" t="s">
        <v>103</v>
      </c>
      <c r="E1526" s="4" t="s">
        <v>103</v>
      </c>
      <c r="F1526" s="9" t="s">
        <v>103</v>
      </c>
      <c r="G1526" s="11" t="s">
        <v>103</v>
      </c>
      <c r="H1526" s="9" t="s">
        <v>103</v>
      </c>
      <c r="I1526" s="9" t="s">
        <v>103</v>
      </c>
      <c r="J1526" s="9" t="s">
        <v>103</v>
      </c>
      <c r="K1526" s="9" t="s">
        <v>103</v>
      </c>
      <c r="L1526" s="9" t="s">
        <v>103</v>
      </c>
      <c r="M1526" s="7" t="e">
        <f t="shared" si="535"/>
        <v>#VALUE!</v>
      </c>
      <c r="N1526" s="8" t="e">
        <f t="shared" si="536"/>
        <v>#VALUE!</v>
      </c>
      <c r="O1526" s="8" t="e">
        <f t="shared" si="537"/>
        <v>#VALUE!</v>
      </c>
      <c r="P1526" s="8" t="e">
        <f t="shared" si="538"/>
        <v>#VALUE!</v>
      </c>
      <c r="Q1526" s="8" t="e">
        <f t="shared" si="539"/>
        <v>#VALUE!</v>
      </c>
      <c r="R1526" s="8" t="e">
        <f t="shared" si="540"/>
        <v>#VALUE!</v>
      </c>
      <c r="S1526" s="8" t="e">
        <f t="shared" si="541"/>
        <v>#VALUE!</v>
      </c>
      <c r="T1526" s="8" t="e">
        <f t="shared" si="542"/>
        <v>#VALUE!</v>
      </c>
      <c r="U1526" s="8" t="e">
        <f t="shared" si="543"/>
        <v>#VALUE!</v>
      </c>
      <c r="V1526" s="8" t="e">
        <f t="shared" si="544"/>
        <v>#VALUE!</v>
      </c>
      <c r="W1526" s="8" t="e">
        <f t="shared" si="545"/>
        <v>#VALUE!</v>
      </c>
      <c r="X1526" s="11" t="e">
        <f t="shared" si="524"/>
        <v>#VALUE!</v>
      </c>
      <c r="Y1526" s="11" t="e">
        <f t="shared" si="525"/>
        <v>#VALUE!</v>
      </c>
      <c r="Z1526" s="11" t="e">
        <f t="shared" si="526"/>
        <v>#VALUE!</v>
      </c>
      <c r="AA1526" s="11" t="e">
        <f t="shared" si="527"/>
        <v>#VALUE!</v>
      </c>
      <c r="AB1526" s="11" t="e">
        <f t="shared" si="528"/>
        <v>#VALUE!</v>
      </c>
      <c r="AC1526" s="11" t="e">
        <f t="shared" si="529"/>
        <v>#VALUE!</v>
      </c>
      <c r="AD1526" s="11" t="e">
        <f t="shared" si="530"/>
        <v>#VALUE!</v>
      </c>
      <c r="AE1526" s="11" t="e">
        <f t="shared" si="531"/>
        <v>#VALUE!</v>
      </c>
      <c r="AF1526" s="11" t="e">
        <f t="shared" si="532"/>
        <v>#VALUE!</v>
      </c>
      <c r="AG1526" s="11" t="e">
        <f t="shared" si="533"/>
        <v>#VALUE!</v>
      </c>
      <c r="AH1526" s="11" t="e">
        <f t="shared" si="534"/>
        <v>#VALUE!</v>
      </c>
    </row>
    <row r="1527" spans="1:34">
      <c r="A1527" s="3">
        <v>80902</v>
      </c>
      <c r="B1527" s="4" t="s">
        <v>103</v>
      </c>
      <c r="C1527" s="4" t="s">
        <v>103</v>
      </c>
      <c r="D1527" s="4" t="s">
        <v>103</v>
      </c>
      <c r="E1527" s="4" t="s">
        <v>103</v>
      </c>
      <c r="F1527" s="9" t="s">
        <v>103</v>
      </c>
      <c r="G1527" s="11" t="s">
        <v>103</v>
      </c>
      <c r="H1527" s="9" t="s">
        <v>103</v>
      </c>
      <c r="I1527" s="9" t="s">
        <v>103</v>
      </c>
      <c r="J1527" s="9" t="s">
        <v>103</v>
      </c>
      <c r="K1527" s="9" t="s">
        <v>103</v>
      </c>
      <c r="L1527" s="9" t="s">
        <v>103</v>
      </c>
      <c r="M1527" s="7" t="e">
        <f t="shared" si="535"/>
        <v>#VALUE!</v>
      </c>
      <c r="N1527" s="8" t="e">
        <f t="shared" si="536"/>
        <v>#VALUE!</v>
      </c>
      <c r="O1527" s="8" t="e">
        <f t="shared" si="537"/>
        <v>#VALUE!</v>
      </c>
      <c r="P1527" s="8" t="e">
        <f t="shared" si="538"/>
        <v>#VALUE!</v>
      </c>
      <c r="Q1527" s="8" t="e">
        <f t="shared" si="539"/>
        <v>#VALUE!</v>
      </c>
      <c r="R1527" s="8" t="e">
        <f t="shared" si="540"/>
        <v>#VALUE!</v>
      </c>
      <c r="S1527" s="8" t="e">
        <f t="shared" si="541"/>
        <v>#VALUE!</v>
      </c>
      <c r="T1527" s="8" t="e">
        <f t="shared" si="542"/>
        <v>#VALUE!</v>
      </c>
      <c r="U1527" s="8" t="e">
        <f t="shared" si="543"/>
        <v>#VALUE!</v>
      </c>
      <c r="V1527" s="8" t="e">
        <f t="shared" si="544"/>
        <v>#VALUE!</v>
      </c>
      <c r="W1527" s="8" t="e">
        <f t="shared" si="545"/>
        <v>#VALUE!</v>
      </c>
      <c r="X1527" s="11" t="e">
        <f t="shared" si="524"/>
        <v>#VALUE!</v>
      </c>
      <c r="Y1527" s="11" t="e">
        <f t="shared" si="525"/>
        <v>#VALUE!</v>
      </c>
      <c r="Z1527" s="11" t="e">
        <f t="shared" si="526"/>
        <v>#VALUE!</v>
      </c>
      <c r="AA1527" s="11" t="e">
        <f t="shared" si="527"/>
        <v>#VALUE!</v>
      </c>
      <c r="AB1527" s="11" t="e">
        <f t="shared" si="528"/>
        <v>#VALUE!</v>
      </c>
      <c r="AC1527" s="11" t="e">
        <f t="shared" si="529"/>
        <v>#VALUE!</v>
      </c>
      <c r="AD1527" s="11" t="e">
        <f t="shared" si="530"/>
        <v>#VALUE!</v>
      </c>
      <c r="AE1527" s="11" t="e">
        <f t="shared" si="531"/>
        <v>#VALUE!</v>
      </c>
      <c r="AF1527" s="11" t="e">
        <f t="shared" si="532"/>
        <v>#VALUE!</v>
      </c>
      <c r="AG1527" s="11" t="e">
        <f t="shared" si="533"/>
        <v>#VALUE!</v>
      </c>
      <c r="AH1527" s="11" t="e">
        <f t="shared" si="534"/>
        <v>#VALUE!</v>
      </c>
    </row>
    <row r="1528" spans="1:34">
      <c r="A1528" s="3">
        <v>80933</v>
      </c>
      <c r="B1528" s="4" t="s">
        <v>103</v>
      </c>
      <c r="C1528" s="4" t="s">
        <v>103</v>
      </c>
      <c r="D1528" s="4" t="s">
        <v>103</v>
      </c>
      <c r="E1528" s="4" t="s">
        <v>103</v>
      </c>
      <c r="F1528" s="9" t="s">
        <v>103</v>
      </c>
      <c r="G1528" s="11" t="s">
        <v>103</v>
      </c>
      <c r="H1528" s="9" t="s">
        <v>103</v>
      </c>
      <c r="I1528" s="9" t="s">
        <v>103</v>
      </c>
      <c r="J1528" s="9" t="s">
        <v>103</v>
      </c>
      <c r="K1528" s="9" t="s">
        <v>103</v>
      </c>
      <c r="L1528" s="9" t="s">
        <v>103</v>
      </c>
      <c r="M1528" s="7" t="e">
        <f t="shared" si="535"/>
        <v>#VALUE!</v>
      </c>
      <c r="N1528" s="8" t="e">
        <f t="shared" si="536"/>
        <v>#VALUE!</v>
      </c>
      <c r="O1528" s="8" t="e">
        <f t="shared" si="537"/>
        <v>#VALUE!</v>
      </c>
      <c r="P1528" s="8" t="e">
        <f t="shared" si="538"/>
        <v>#VALUE!</v>
      </c>
      <c r="Q1528" s="8" t="e">
        <f t="shared" si="539"/>
        <v>#VALUE!</v>
      </c>
      <c r="R1528" s="8" t="e">
        <f t="shared" si="540"/>
        <v>#VALUE!</v>
      </c>
      <c r="S1528" s="8" t="e">
        <f t="shared" si="541"/>
        <v>#VALUE!</v>
      </c>
      <c r="T1528" s="8" t="e">
        <f t="shared" si="542"/>
        <v>#VALUE!</v>
      </c>
      <c r="U1528" s="8" t="e">
        <f t="shared" si="543"/>
        <v>#VALUE!</v>
      </c>
      <c r="V1528" s="8" t="e">
        <f t="shared" si="544"/>
        <v>#VALUE!</v>
      </c>
      <c r="W1528" s="8" t="e">
        <f t="shared" si="545"/>
        <v>#VALUE!</v>
      </c>
      <c r="X1528" s="11" t="e">
        <f t="shared" si="524"/>
        <v>#VALUE!</v>
      </c>
      <c r="Y1528" s="11" t="e">
        <f t="shared" si="525"/>
        <v>#VALUE!</v>
      </c>
      <c r="Z1528" s="11" t="e">
        <f t="shared" si="526"/>
        <v>#VALUE!</v>
      </c>
      <c r="AA1528" s="11" t="e">
        <f t="shared" si="527"/>
        <v>#VALUE!</v>
      </c>
      <c r="AB1528" s="11" t="e">
        <f t="shared" si="528"/>
        <v>#VALUE!</v>
      </c>
      <c r="AC1528" s="11" t="e">
        <f t="shared" si="529"/>
        <v>#VALUE!</v>
      </c>
      <c r="AD1528" s="11" t="e">
        <f t="shared" si="530"/>
        <v>#VALUE!</v>
      </c>
      <c r="AE1528" s="11" t="e">
        <f t="shared" si="531"/>
        <v>#VALUE!</v>
      </c>
      <c r="AF1528" s="11" t="e">
        <f t="shared" si="532"/>
        <v>#VALUE!</v>
      </c>
      <c r="AG1528" s="11" t="e">
        <f t="shared" si="533"/>
        <v>#VALUE!</v>
      </c>
      <c r="AH1528" s="11" t="e">
        <f t="shared" si="534"/>
        <v>#VALUE!</v>
      </c>
    </row>
    <row r="1529" spans="1:34">
      <c r="A1529" s="3">
        <v>80964</v>
      </c>
      <c r="B1529" s="4" t="s">
        <v>103</v>
      </c>
      <c r="C1529" s="4" t="s">
        <v>103</v>
      </c>
      <c r="D1529" s="4" t="s">
        <v>103</v>
      </c>
      <c r="E1529" s="4" t="s">
        <v>103</v>
      </c>
      <c r="F1529" s="9" t="s">
        <v>103</v>
      </c>
      <c r="G1529" s="11" t="s">
        <v>103</v>
      </c>
      <c r="H1529" s="9" t="s">
        <v>103</v>
      </c>
      <c r="I1529" s="9" t="s">
        <v>103</v>
      </c>
      <c r="J1529" s="9" t="s">
        <v>103</v>
      </c>
      <c r="K1529" s="9" t="s">
        <v>103</v>
      </c>
      <c r="L1529" s="9" t="s">
        <v>103</v>
      </c>
      <c r="M1529" s="7" t="e">
        <f t="shared" si="535"/>
        <v>#VALUE!</v>
      </c>
      <c r="N1529" s="8" t="e">
        <f t="shared" si="536"/>
        <v>#VALUE!</v>
      </c>
      <c r="O1529" s="8" t="e">
        <f t="shared" si="537"/>
        <v>#VALUE!</v>
      </c>
      <c r="P1529" s="8" t="e">
        <f t="shared" si="538"/>
        <v>#VALUE!</v>
      </c>
      <c r="Q1529" s="8" t="e">
        <f t="shared" si="539"/>
        <v>#VALUE!</v>
      </c>
      <c r="R1529" s="8" t="e">
        <f t="shared" si="540"/>
        <v>#VALUE!</v>
      </c>
      <c r="S1529" s="8" t="e">
        <f t="shared" si="541"/>
        <v>#VALUE!</v>
      </c>
      <c r="T1529" s="8" t="e">
        <f t="shared" si="542"/>
        <v>#VALUE!</v>
      </c>
      <c r="U1529" s="8" t="e">
        <f t="shared" si="543"/>
        <v>#VALUE!</v>
      </c>
      <c r="V1529" s="8" t="e">
        <f t="shared" si="544"/>
        <v>#VALUE!</v>
      </c>
      <c r="W1529" s="8" t="e">
        <f t="shared" si="545"/>
        <v>#VALUE!</v>
      </c>
      <c r="X1529" s="11" t="e">
        <f t="shared" si="524"/>
        <v>#VALUE!</v>
      </c>
      <c r="Y1529" s="11" t="e">
        <f t="shared" si="525"/>
        <v>#VALUE!</v>
      </c>
      <c r="Z1529" s="11" t="e">
        <f t="shared" si="526"/>
        <v>#VALUE!</v>
      </c>
      <c r="AA1529" s="11" t="e">
        <f t="shared" si="527"/>
        <v>#VALUE!</v>
      </c>
      <c r="AB1529" s="11" t="e">
        <f t="shared" si="528"/>
        <v>#VALUE!</v>
      </c>
      <c r="AC1529" s="11" t="e">
        <f t="shared" si="529"/>
        <v>#VALUE!</v>
      </c>
      <c r="AD1529" s="11" t="e">
        <f t="shared" si="530"/>
        <v>#VALUE!</v>
      </c>
      <c r="AE1529" s="11" t="e">
        <f t="shared" si="531"/>
        <v>#VALUE!</v>
      </c>
      <c r="AF1529" s="11" t="e">
        <f t="shared" si="532"/>
        <v>#VALUE!</v>
      </c>
      <c r="AG1529" s="11" t="e">
        <f t="shared" si="533"/>
        <v>#VALUE!</v>
      </c>
      <c r="AH1529" s="11" t="e">
        <f t="shared" si="534"/>
        <v>#VALUE!</v>
      </c>
    </row>
    <row r="1530" spans="1:34">
      <c r="A1530" s="3">
        <v>80994</v>
      </c>
      <c r="B1530" s="4" t="s">
        <v>103</v>
      </c>
      <c r="C1530" s="4" t="s">
        <v>103</v>
      </c>
      <c r="D1530" s="4" t="s">
        <v>103</v>
      </c>
      <c r="E1530" s="4" t="s">
        <v>103</v>
      </c>
      <c r="F1530" s="9" t="s">
        <v>103</v>
      </c>
      <c r="G1530" s="11" t="s">
        <v>103</v>
      </c>
      <c r="H1530" s="9" t="s">
        <v>103</v>
      </c>
      <c r="I1530" s="9" t="s">
        <v>103</v>
      </c>
      <c r="J1530" s="9" t="s">
        <v>103</v>
      </c>
      <c r="K1530" s="9" t="s">
        <v>103</v>
      </c>
      <c r="L1530" s="9" t="s">
        <v>103</v>
      </c>
      <c r="M1530" s="7" t="e">
        <f t="shared" si="535"/>
        <v>#VALUE!</v>
      </c>
      <c r="N1530" s="8" t="e">
        <f t="shared" si="536"/>
        <v>#VALUE!</v>
      </c>
      <c r="O1530" s="8" t="e">
        <f t="shared" si="537"/>
        <v>#VALUE!</v>
      </c>
      <c r="P1530" s="8" t="e">
        <f t="shared" si="538"/>
        <v>#VALUE!</v>
      </c>
      <c r="Q1530" s="8" t="e">
        <f t="shared" si="539"/>
        <v>#VALUE!</v>
      </c>
      <c r="R1530" s="8" t="e">
        <f t="shared" si="540"/>
        <v>#VALUE!</v>
      </c>
      <c r="S1530" s="8" t="e">
        <f t="shared" si="541"/>
        <v>#VALUE!</v>
      </c>
      <c r="T1530" s="8" t="e">
        <f t="shared" si="542"/>
        <v>#VALUE!</v>
      </c>
      <c r="U1530" s="8" t="e">
        <f t="shared" si="543"/>
        <v>#VALUE!</v>
      </c>
      <c r="V1530" s="8" t="e">
        <f t="shared" si="544"/>
        <v>#VALUE!</v>
      </c>
      <c r="W1530" s="8" t="e">
        <f t="shared" si="545"/>
        <v>#VALUE!</v>
      </c>
      <c r="X1530" s="11" t="e">
        <f t="shared" si="524"/>
        <v>#VALUE!</v>
      </c>
      <c r="Y1530" s="11" t="e">
        <f t="shared" si="525"/>
        <v>#VALUE!</v>
      </c>
      <c r="Z1530" s="11" t="e">
        <f t="shared" si="526"/>
        <v>#VALUE!</v>
      </c>
      <c r="AA1530" s="11" t="e">
        <f t="shared" si="527"/>
        <v>#VALUE!</v>
      </c>
      <c r="AB1530" s="11" t="e">
        <f t="shared" si="528"/>
        <v>#VALUE!</v>
      </c>
      <c r="AC1530" s="11" t="e">
        <f t="shared" si="529"/>
        <v>#VALUE!</v>
      </c>
      <c r="AD1530" s="11" t="e">
        <f t="shared" si="530"/>
        <v>#VALUE!</v>
      </c>
      <c r="AE1530" s="11" t="e">
        <f t="shared" si="531"/>
        <v>#VALUE!</v>
      </c>
      <c r="AF1530" s="11" t="e">
        <f t="shared" si="532"/>
        <v>#VALUE!</v>
      </c>
      <c r="AG1530" s="11" t="e">
        <f t="shared" si="533"/>
        <v>#VALUE!</v>
      </c>
      <c r="AH1530" s="11" t="e">
        <f t="shared" si="534"/>
        <v>#VALUE!</v>
      </c>
    </row>
    <row r="1531" spans="1:34">
      <c r="A1531" s="3">
        <v>81025</v>
      </c>
      <c r="B1531" s="4" t="s">
        <v>103</v>
      </c>
      <c r="C1531" s="4" t="s">
        <v>103</v>
      </c>
      <c r="D1531" s="4" t="s">
        <v>103</v>
      </c>
      <c r="E1531" s="4" t="s">
        <v>103</v>
      </c>
      <c r="F1531" s="9" t="s">
        <v>103</v>
      </c>
      <c r="G1531" s="11" t="s">
        <v>103</v>
      </c>
      <c r="H1531" s="9" t="s">
        <v>103</v>
      </c>
      <c r="I1531" s="9" t="s">
        <v>103</v>
      </c>
      <c r="J1531" s="9" t="s">
        <v>103</v>
      </c>
      <c r="K1531" s="9" t="s">
        <v>103</v>
      </c>
      <c r="L1531" s="9" t="s">
        <v>103</v>
      </c>
      <c r="M1531" s="7" t="e">
        <f t="shared" si="535"/>
        <v>#VALUE!</v>
      </c>
      <c r="N1531" s="8" t="e">
        <f t="shared" si="536"/>
        <v>#VALUE!</v>
      </c>
      <c r="O1531" s="8" t="e">
        <f t="shared" si="537"/>
        <v>#VALUE!</v>
      </c>
      <c r="P1531" s="8" t="e">
        <f t="shared" si="538"/>
        <v>#VALUE!</v>
      </c>
      <c r="Q1531" s="8" t="e">
        <f t="shared" si="539"/>
        <v>#VALUE!</v>
      </c>
      <c r="R1531" s="8" t="e">
        <f t="shared" si="540"/>
        <v>#VALUE!</v>
      </c>
      <c r="S1531" s="8" t="e">
        <f t="shared" si="541"/>
        <v>#VALUE!</v>
      </c>
      <c r="T1531" s="8" t="e">
        <f t="shared" si="542"/>
        <v>#VALUE!</v>
      </c>
      <c r="U1531" s="8" t="e">
        <f t="shared" si="543"/>
        <v>#VALUE!</v>
      </c>
      <c r="V1531" s="8" t="e">
        <f t="shared" si="544"/>
        <v>#VALUE!</v>
      </c>
      <c r="W1531" s="8" t="e">
        <f t="shared" si="545"/>
        <v>#VALUE!</v>
      </c>
      <c r="X1531" s="11" t="e">
        <f t="shared" si="524"/>
        <v>#VALUE!</v>
      </c>
      <c r="Y1531" s="11" t="e">
        <f t="shared" si="525"/>
        <v>#VALUE!</v>
      </c>
      <c r="Z1531" s="11" t="e">
        <f t="shared" si="526"/>
        <v>#VALUE!</v>
      </c>
      <c r="AA1531" s="11" t="e">
        <f t="shared" si="527"/>
        <v>#VALUE!</v>
      </c>
      <c r="AB1531" s="11" t="e">
        <f t="shared" si="528"/>
        <v>#VALUE!</v>
      </c>
      <c r="AC1531" s="11" t="e">
        <f t="shared" si="529"/>
        <v>#VALUE!</v>
      </c>
      <c r="AD1531" s="11" t="e">
        <f t="shared" si="530"/>
        <v>#VALUE!</v>
      </c>
      <c r="AE1531" s="11" t="e">
        <f t="shared" si="531"/>
        <v>#VALUE!</v>
      </c>
      <c r="AF1531" s="11" t="e">
        <f t="shared" si="532"/>
        <v>#VALUE!</v>
      </c>
      <c r="AG1531" s="11" t="e">
        <f t="shared" si="533"/>
        <v>#VALUE!</v>
      </c>
      <c r="AH1531" s="11" t="e">
        <f t="shared" si="534"/>
        <v>#VALUE!</v>
      </c>
    </row>
    <row r="1532" spans="1:34">
      <c r="A1532" s="3">
        <v>81055</v>
      </c>
      <c r="B1532" s="4" t="s">
        <v>103</v>
      </c>
      <c r="C1532" s="4" t="s">
        <v>103</v>
      </c>
      <c r="D1532" s="4" t="s">
        <v>103</v>
      </c>
      <c r="E1532" s="4" t="s">
        <v>103</v>
      </c>
      <c r="F1532" s="9" t="s">
        <v>103</v>
      </c>
      <c r="G1532" s="11" t="s">
        <v>103</v>
      </c>
      <c r="H1532" s="9" t="s">
        <v>103</v>
      </c>
      <c r="I1532" s="9" t="s">
        <v>103</v>
      </c>
      <c r="J1532" s="9" t="s">
        <v>103</v>
      </c>
      <c r="K1532" s="9" t="s">
        <v>103</v>
      </c>
      <c r="L1532" s="9" t="s">
        <v>103</v>
      </c>
      <c r="M1532" s="7" t="e">
        <f t="shared" si="535"/>
        <v>#VALUE!</v>
      </c>
      <c r="N1532" s="8" t="e">
        <f t="shared" si="536"/>
        <v>#VALUE!</v>
      </c>
      <c r="O1532" s="8" t="e">
        <f t="shared" si="537"/>
        <v>#VALUE!</v>
      </c>
      <c r="P1532" s="8" t="e">
        <f t="shared" si="538"/>
        <v>#VALUE!</v>
      </c>
      <c r="Q1532" s="8" t="e">
        <f t="shared" si="539"/>
        <v>#VALUE!</v>
      </c>
      <c r="R1532" s="8" t="e">
        <f t="shared" si="540"/>
        <v>#VALUE!</v>
      </c>
      <c r="S1532" s="8" t="e">
        <f t="shared" si="541"/>
        <v>#VALUE!</v>
      </c>
      <c r="T1532" s="8" t="e">
        <f t="shared" si="542"/>
        <v>#VALUE!</v>
      </c>
      <c r="U1532" s="8" t="e">
        <f t="shared" si="543"/>
        <v>#VALUE!</v>
      </c>
      <c r="V1532" s="8" t="e">
        <f t="shared" si="544"/>
        <v>#VALUE!</v>
      </c>
      <c r="W1532" s="8" t="e">
        <f t="shared" si="545"/>
        <v>#VALUE!</v>
      </c>
      <c r="X1532" s="11" t="e">
        <f t="shared" si="524"/>
        <v>#VALUE!</v>
      </c>
      <c r="Y1532" s="11" t="e">
        <f t="shared" si="525"/>
        <v>#VALUE!</v>
      </c>
      <c r="Z1532" s="11" t="e">
        <f t="shared" si="526"/>
        <v>#VALUE!</v>
      </c>
      <c r="AA1532" s="11" t="e">
        <f t="shared" si="527"/>
        <v>#VALUE!</v>
      </c>
      <c r="AB1532" s="11" t="e">
        <f t="shared" si="528"/>
        <v>#VALUE!</v>
      </c>
      <c r="AC1532" s="11" t="e">
        <f t="shared" si="529"/>
        <v>#VALUE!</v>
      </c>
      <c r="AD1532" s="11" t="e">
        <f t="shared" si="530"/>
        <v>#VALUE!</v>
      </c>
      <c r="AE1532" s="11" t="e">
        <f t="shared" si="531"/>
        <v>#VALUE!</v>
      </c>
      <c r="AF1532" s="11" t="e">
        <f t="shared" si="532"/>
        <v>#VALUE!</v>
      </c>
      <c r="AG1532" s="11" t="e">
        <f t="shared" si="533"/>
        <v>#VALUE!</v>
      </c>
      <c r="AH1532" s="11" t="e">
        <f t="shared" si="534"/>
        <v>#VALUE!</v>
      </c>
    </row>
    <row r="1533" spans="1:34">
      <c r="A1533" s="3">
        <v>81086</v>
      </c>
      <c r="B1533" s="4" t="s">
        <v>103</v>
      </c>
      <c r="C1533" s="4" t="s">
        <v>103</v>
      </c>
      <c r="D1533" s="4" t="s">
        <v>103</v>
      </c>
      <c r="E1533" s="4" t="s">
        <v>103</v>
      </c>
      <c r="F1533" s="9" t="s">
        <v>103</v>
      </c>
      <c r="G1533" s="11" t="s">
        <v>103</v>
      </c>
      <c r="H1533" s="9" t="s">
        <v>103</v>
      </c>
      <c r="I1533" s="9" t="s">
        <v>103</v>
      </c>
      <c r="J1533" s="9" t="s">
        <v>103</v>
      </c>
      <c r="K1533" s="9" t="s">
        <v>103</v>
      </c>
      <c r="L1533" s="9" t="s">
        <v>103</v>
      </c>
      <c r="M1533" s="7" t="e">
        <f t="shared" si="535"/>
        <v>#VALUE!</v>
      </c>
      <c r="N1533" s="8" t="e">
        <f t="shared" si="536"/>
        <v>#VALUE!</v>
      </c>
      <c r="O1533" s="8" t="e">
        <f t="shared" si="537"/>
        <v>#VALUE!</v>
      </c>
      <c r="P1533" s="8" t="e">
        <f t="shared" si="538"/>
        <v>#VALUE!</v>
      </c>
      <c r="Q1533" s="8" t="e">
        <f t="shared" si="539"/>
        <v>#VALUE!</v>
      </c>
      <c r="R1533" s="8" t="e">
        <f t="shared" si="540"/>
        <v>#VALUE!</v>
      </c>
      <c r="S1533" s="8" t="e">
        <f t="shared" si="541"/>
        <v>#VALUE!</v>
      </c>
      <c r="T1533" s="8" t="e">
        <f t="shared" si="542"/>
        <v>#VALUE!</v>
      </c>
      <c r="U1533" s="8" t="e">
        <f t="shared" si="543"/>
        <v>#VALUE!</v>
      </c>
      <c r="V1533" s="8" t="e">
        <f t="shared" si="544"/>
        <v>#VALUE!</v>
      </c>
      <c r="W1533" s="8" t="e">
        <f t="shared" si="545"/>
        <v>#VALUE!</v>
      </c>
      <c r="X1533" s="11" t="e">
        <f t="shared" si="524"/>
        <v>#VALUE!</v>
      </c>
      <c r="Y1533" s="11" t="e">
        <f t="shared" si="525"/>
        <v>#VALUE!</v>
      </c>
      <c r="Z1533" s="11" t="e">
        <f t="shared" si="526"/>
        <v>#VALUE!</v>
      </c>
      <c r="AA1533" s="11" t="e">
        <f t="shared" si="527"/>
        <v>#VALUE!</v>
      </c>
      <c r="AB1533" s="11" t="e">
        <f t="shared" si="528"/>
        <v>#VALUE!</v>
      </c>
      <c r="AC1533" s="11" t="e">
        <f t="shared" si="529"/>
        <v>#VALUE!</v>
      </c>
      <c r="AD1533" s="11" t="e">
        <f t="shared" si="530"/>
        <v>#VALUE!</v>
      </c>
      <c r="AE1533" s="11" t="e">
        <f t="shared" si="531"/>
        <v>#VALUE!</v>
      </c>
      <c r="AF1533" s="11" t="e">
        <f t="shared" si="532"/>
        <v>#VALUE!</v>
      </c>
      <c r="AG1533" s="11" t="e">
        <f t="shared" si="533"/>
        <v>#VALUE!</v>
      </c>
      <c r="AH1533" s="11" t="e">
        <f t="shared" si="534"/>
        <v>#VALUE!</v>
      </c>
    </row>
    <row r="1534" spans="1:34">
      <c r="A1534" s="3">
        <v>81117</v>
      </c>
      <c r="B1534" s="4" t="s">
        <v>103</v>
      </c>
      <c r="C1534" s="4" t="s">
        <v>103</v>
      </c>
      <c r="D1534" s="4" t="s">
        <v>103</v>
      </c>
      <c r="E1534" s="4" t="s">
        <v>103</v>
      </c>
      <c r="F1534" s="9" t="s">
        <v>103</v>
      </c>
      <c r="G1534" s="11" t="s">
        <v>103</v>
      </c>
      <c r="H1534" s="9" t="s">
        <v>103</v>
      </c>
      <c r="I1534" s="9" t="s">
        <v>103</v>
      </c>
      <c r="J1534" s="9" t="s">
        <v>103</v>
      </c>
      <c r="K1534" s="9" t="s">
        <v>103</v>
      </c>
      <c r="L1534" s="9" t="s">
        <v>103</v>
      </c>
      <c r="M1534" s="7" t="e">
        <f t="shared" si="535"/>
        <v>#VALUE!</v>
      </c>
      <c r="N1534" s="8" t="e">
        <f t="shared" si="536"/>
        <v>#VALUE!</v>
      </c>
      <c r="O1534" s="8" t="e">
        <f t="shared" si="537"/>
        <v>#VALUE!</v>
      </c>
      <c r="P1534" s="8" t="e">
        <f t="shared" si="538"/>
        <v>#VALUE!</v>
      </c>
      <c r="Q1534" s="8" t="e">
        <f t="shared" si="539"/>
        <v>#VALUE!</v>
      </c>
      <c r="R1534" s="8" t="e">
        <f t="shared" si="540"/>
        <v>#VALUE!</v>
      </c>
      <c r="S1534" s="8" t="e">
        <f t="shared" si="541"/>
        <v>#VALUE!</v>
      </c>
      <c r="T1534" s="8" t="e">
        <f t="shared" si="542"/>
        <v>#VALUE!</v>
      </c>
      <c r="U1534" s="8" t="e">
        <f t="shared" si="543"/>
        <v>#VALUE!</v>
      </c>
      <c r="V1534" s="8" t="e">
        <f t="shared" si="544"/>
        <v>#VALUE!</v>
      </c>
      <c r="W1534" s="8" t="e">
        <f t="shared" si="545"/>
        <v>#VALUE!</v>
      </c>
      <c r="X1534" s="11" t="e">
        <f t="shared" si="524"/>
        <v>#VALUE!</v>
      </c>
      <c r="Y1534" s="11" t="e">
        <f t="shared" si="525"/>
        <v>#VALUE!</v>
      </c>
      <c r="Z1534" s="11" t="e">
        <f t="shared" si="526"/>
        <v>#VALUE!</v>
      </c>
      <c r="AA1534" s="11" t="e">
        <f t="shared" si="527"/>
        <v>#VALUE!</v>
      </c>
      <c r="AB1534" s="11" t="e">
        <f t="shared" si="528"/>
        <v>#VALUE!</v>
      </c>
      <c r="AC1534" s="11" t="e">
        <f t="shared" si="529"/>
        <v>#VALUE!</v>
      </c>
      <c r="AD1534" s="11" t="e">
        <f t="shared" si="530"/>
        <v>#VALUE!</v>
      </c>
      <c r="AE1534" s="11" t="e">
        <f t="shared" si="531"/>
        <v>#VALUE!</v>
      </c>
      <c r="AF1534" s="11" t="e">
        <f t="shared" si="532"/>
        <v>#VALUE!</v>
      </c>
      <c r="AG1534" s="11" t="e">
        <f t="shared" si="533"/>
        <v>#VALUE!</v>
      </c>
      <c r="AH1534" s="11" t="e">
        <f t="shared" si="534"/>
        <v>#VALUE!</v>
      </c>
    </row>
    <row r="1535" spans="1:34">
      <c r="A1535" s="3">
        <v>81145</v>
      </c>
      <c r="B1535" s="4" t="s">
        <v>103</v>
      </c>
      <c r="C1535" s="4" t="s">
        <v>103</v>
      </c>
      <c r="D1535" s="4" t="s">
        <v>103</v>
      </c>
      <c r="E1535" s="4" t="s">
        <v>103</v>
      </c>
      <c r="F1535" s="9" t="s">
        <v>103</v>
      </c>
      <c r="G1535" s="11" t="s">
        <v>103</v>
      </c>
      <c r="H1535" s="9" t="s">
        <v>103</v>
      </c>
      <c r="I1535" s="9" t="s">
        <v>103</v>
      </c>
      <c r="J1535" s="9" t="s">
        <v>103</v>
      </c>
      <c r="K1535" s="9" t="s">
        <v>103</v>
      </c>
      <c r="L1535" s="9" t="s">
        <v>103</v>
      </c>
      <c r="M1535" s="7" t="e">
        <f t="shared" si="535"/>
        <v>#VALUE!</v>
      </c>
      <c r="N1535" s="8" t="e">
        <f t="shared" si="536"/>
        <v>#VALUE!</v>
      </c>
      <c r="O1535" s="8" t="e">
        <f t="shared" si="537"/>
        <v>#VALUE!</v>
      </c>
      <c r="P1535" s="8" t="e">
        <f t="shared" si="538"/>
        <v>#VALUE!</v>
      </c>
      <c r="Q1535" s="8" t="e">
        <f t="shared" si="539"/>
        <v>#VALUE!</v>
      </c>
      <c r="R1535" s="8" t="e">
        <f t="shared" si="540"/>
        <v>#VALUE!</v>
      </c>
      <c r="S1535" s="8" t="e">
        <f t="shared" si="541"/>
        <v>#VALUE!</v>
      </c>
      <c r="T1535" s="8" t="e">
        <f t="shared" si="542"/>
        <v>#VALUE!</v>
      </c>
      <c r="U1535" s="8" t="e">
        <f t="shared" si="543"/>
        <v>#VALUE!</v>
      </c>
      <c r="V1535" s="8" t="e">
        <f t="shared" si="544"/>
        <v>#VALUE!</v>
      </c>
      <c r="W1535" s="8" t="e">
        <f t="shared" si="545"/>
        <v>#VALUE!</v>
      </c>
      <c r="X1535" s="11" t="e">
        <f t="shared" si="524"/>
        <v>#VALUE!</v>
      </c>
      <c r="Y1535" s="11" t="e">
        <f t="shared" si="525"/>
        <v>#VALUE!</v>
      </c>
      <c r="Z1535" s="11" t="e">
        <f t="shared" si="526"/>
        <v>#VALUE!</v>
      </c>
      <c r="AA1535" s="11" t="e">
        <f t="shared" si="527"/>
        <v>#VALUE!</v>
      </c>
      <c r="AB1535" s="11" t="e">
        <f t="shared" si="528"/>
        <v>#VALUE!</v>
      </c>
      <c r="AC1535" s="11" t="e">
        <f t="shared" si="529"/>
        <v>#VALUE!</v>
      </c>
      <c r="AD1535" s="11" t="e">
        <f t="shared" si="530"/>
        <v>#VALUE!</v>
      </c>
      <c r="AE1535" s="11" t="e">
        <f t="shared" si="531"/>
        <v>#VALUE!</v>
      </c>
      <c r="AF1535" s="11" t="e">
        <f t="shared" si="532"/>
        <v>#VALUE!</v>
      </c>
      <c r="AG1535" s="11" t="e">
        <f t="shared" si="533"/>
        <v>#VALUE!</v>
      </c>
      <c r="AH1535" s="11" t="e">
        <f t="shared" si="534"/>
        <v>#VALUE!</v>
      </c>
    </row>
    <row r="1536" spans="1:34">
      <c r="A1536" s="3">
        <v>81176</v>
      </c>
      <c r="B1536" s="4" t="s">
        <v>103</v>
      </c>
      <c r="C1536" s="4" t="s">
        <v>103</v>
      </c>
      <c r="D1536" s="4" t="s">
        <v>103</v>
      </c>
      <c r="E1536" s="4" t="s">
        <v>103</v>
      </c>
      <c r="F1536" s="9" t="s">
        <v>103</v>
      </c>
      <c r="G1536" s="11" t="s">
        <v>103</v>
      </c>
      <c r="H1536" s="9" t="s">
        <v>103</v>
      </c>
      <c r="I1536" s="9" t="s">
        <v>103</v>
      </c>
      <c r="J1536" s="9" t="s">
        <v>103</v>
      </c>
      <c r="K1536" s="9" t="s">
        <v>103</v>
      </c>
      <c r="L1536" s="9" t="s">
        <v>103</v>
      </c>
      <c r="M1536" s="7" t="e">
        <f t="shared" si="535"/>
        <v>#VALUE!</v>
      </c>
      <c r="N1536" s="8" t="e">
        <f t="shared" si="536"/>
        <v>#VALUE!</v>
      </c>
      <c r="O1536" s="8" t="e">
        <f t="shared" si="537"/>
        <v>#VALUE!</v>
      </c>
      <c r="P1536" s="8" t="e">
        <f t="shared" si="538"/>
        <v>#VALUE!</v>
      </c>
      <c r="Q1536" s="8" t="e">
        <f t="shared" si="539"/>
        <v>#VALUE!</v>
      </c>
      <c r="R1536" s="8" t="e">
        <f t="shared" si="540"/>
        <v>#VALUE!</v>
      </c>
      <c r="S1536" s="8" t="e">
        <f t="shared" si="541"/>
        <v>#VALUE!</v>
      </c>
      <c r="T1536" s="8" t="e">
        <f t="shared" si="542"/>
        <v>#VALUE!</v>
      </c>
      <c r="U1536" s="8" t="e">
        <f t="shared" si="543"/>
        <v>#VALUE!</v>
      </c>
      <c r="V1536" s="8" t="e">
        <f t="shared" si="544"/>
        <v>#VALUE!</v>
      </c>
      <c r="W1536" s="8" t="e">
        <f t="shared" si="545"/>
        <v>#VALUE!</v>
      </c>
      <c r="X1536" s="11" t="e">
        <f t="shared" si="524"/>
        <v>#VALUE!</v>
      </c>
      <c r="Y1536" s="11" t="e">
        <f t="shared" si="525"/>
        <v>#VALUE!</v>
      </c>
      <c r="Z1536" s="11" t="e">
        <f t="shared" si="526"/>
        <v>#VALUE!</v>
      </c>
      <c r="AA1536" s="11" t="e">
        <f t="shared" si="527"/>
        <v>#VALUE!</v>
      </c>
      <c r="AB1536" s="11" t="e">
        <f t="shared" si="528"/>
        <v>#VALUE!</v>
      </c>
      <c r="AC1536" s="11" t="e">
        <f t="shared" si="529"/>
        <v>#VALUE!</v>
      </c>
      <c r="AD1536" s="11" t="e">
        <f t="shared" si="530"/>
        <v>#VALUE!</v>
      </c>
      <c r="AE1536" s="11" t="e">
        <f t="shared" si="531"/>
        <v>#VALUE!</v>
      </c>
      <c r="AF1536" s="11" t="e">
        <f t="shared" si="532"/>
        <v>#VALUE!</v>
      </c>
      <c r="AG1536" s="11" t="e">
        <f t="shared" si="533"/>
        <v>#VALUE!</v>
      </c>
      <c r="AH1536" s="11" t="e">
        <f t="shared" si="534"/>
        <v>#VALUE!</v>
      </c>
    </row>
    <row r="1537" spans="1:34">
      <c r="A1537" s="3">
        <v>81206</v>
      </c>
      <c r="B1537" s="4" t="s">
        <v>103</v>
      </c>
      <c r="C1537" s="4" t="s">
        <v>103</v>
      </c>
      <c r="D1537" s="4" t="s">
        <v>103</v>
      </c>
      <c r="E1537" s="4" t="s">
        <v>103</v>
      </c>
      <c r="F1537" s="9" t="s">
        <v>103</v>
      </c>
      <c r="G1537" s="11" t="s">
        <v>103</v>
      </c>
      <c r="H1537" s="9" t="s">
        <v>103</v>
      </c>
      <c r="I1537" s="9" t="s">
        <v>103</v>
      </c>
      <c r="J1537" s="9" t="s">
        <v>103</v>
      </c>
      <c r="K1537" s="9" t="s">
        <v>103</v>
      </c>
      <c r="L1537" s="9" t="s">
        <v>103</v>
      </c>
      <c r="M1537" s="7" t="e">
        <f t="shared" si="535"/>
        <v>#VALUE!</v>
      </c>
      <c r="N1537" s="8" t="e">
        <f t="shared" si="536"/>
        <v>#VALUE!</v>
      </c>
      <c r="O1537" s="8" t="e">
        <f t="shared" si="537"/>
        <v>#VALUE!</v>
      </c>
      <c r="P1537" s="8" t="e">
        <f t="shared" si="538"/>
        <v>#VALUE!</v>
      </c>
      <c r="Q1537" s="8" t="e">
        <f t="shared" si="539"/>
        <v>#VALUE!</v>
      </c>
      <c r="R1537" s="8" t="e">
        <f t="shared" si="540"/>
        <v>#VALUE!</v>
      </c>
      <c r="S1537" s="8" t="e">
        <f t="shared" si="541"/>
        <v>#VALUE!</v>
      </c>
      <c r="T1537" s="8" t="e">
        <f t="shared" si="542"/>
        <v>#VALUE!</v>
      </c>
      <c r="U1537" s="8" t="e">
        <f t="shared" si="543"/>
        <v>#VALUE!</v>
      </c>
      <c r="V1537" s="8" t="e">
        <f t="shared" si="544"/>
        <v>#VALUE!</v>
      </c>
      <c r="W1537" s="8" t="e">
        <f t="shared" si="545"/>
        <v>#VALUE!</v>
      </c>
      <c r="X1537" s="11" t="e">
        <f t="shared" si="524"/>
        <v>#VALUE!</v>
      </c>
      <c r="Y1537" s="11" t="e">
        <f t="shared" si="525"/>
        <v>#VALUE!</v>
      </c>
      <c r="Z1537" s="11" t="e">
        <f t="shared" si="526"/>
        <v>#VALUE!</v>
      </c>
      <c r="AA1537" s="11" t="e">
        <f t="shared" si="527"/>
        <v>#VALUE!</v>
      </c>
      <c r="AB1537" s="11" t="e">
        <f t="shared" si="528"/>
        <v>#VALUE!</v>
      </c>
      <c r="AC1537" s="11" t="e">
        <f t="shared" si="529"/>
        <v>#VALUE!</v>
      </c>
      <c r="AD1537" s="11" t="e">
        <f t="shared" si="530"/>
        <v>#VALUE!</v>
      </c>
      <c r="AE1537" s="11" t="e">
        <f t="shared" si="531"/>
        <v>#VALUE!</v>
      </c>
      <c r="AF1537" s="11" t="e">
        <f t="shared" si="532"/>
        <v>#VALUE!</v>
      </c>
      <c r="AG1537" s="11" t="e">
        <f t="shared" si="533"/>
        <v>#VALUE!</v>
      </c>
      <c r="AH1537" s="11" t="e">
        <f t="shared" si="534"/>
        <v>#VALUE!</v>
      </c>
    </row>
    <row r="1538" spans="1:34">
      <c r="A1538" s="3">
        <v>81237</v>
      </c>
      <c r="B1538" s="4" t="s">
        <v>103</v>
      </c>
      <c r="C1538" s="4" t="s">
        <v>103</v>
      </c>
      <c r="D1538" s="4" t="s">
        <v>103</v>
      </c>
      <c r="E1538" s="4" t="s">
        <v>103</v>
      </c>
      <c r="F1538" s="9" t="s">
        <v>103</v>
      </c>
      <c r="G1538" s="11" t="s">
        <v>103</v>
      </c>
      <c r="H1538" s="9" t="s">
        <v>103</v>
      </c>
      <c r="I1538" s="9" t="s">
        <v>103</v>
      </c>
      <c r="J1538" s="9" t="s">
        <v>103</v>
      </c>
      <c r="K1538" s="9" t="s">
        <v>103</v>
      </c>
      <c r="L1538" s="9" t="s">
        <v>103</v>
      </c>
      <c r="M1538" s="7" t="e">
        <f t="shared" si="535"/>
        <v>#VALUE!</v>
      </c>
      <c r="N1538" s="8" t="e">
        <f t="shared" si="536"/>
        <v>#VALUE!</v>
      </c>
      <c r="O1538" s="8" t="e">
        <f t="shared" si="537"/>
        <v>#VALUE!</v>
      </c>
      <c r="P1538" s="8" t="e">
        <f t="shared" si="538"/>
        <v>#VALUE!</v>
      </c>
      <c r="Q1538" s="8" t="e">
        <f t="shared" si="539"/>
        <v>#VALUE!</v>
      </c>
      <c r="R1538" s="8" t="e">
        <f t="shared" si="540"/>
        <v>#VALUE!</v>
      </c>
      <c r="S1538" s="8" t="e">
        <f t="shared" si="541"/>
        <v>#VALUE!</v>
      </c>
      <c r="T1538" s="8" t="e">
        <f t="shared" si="542"/>
        <v>#VALUE!</v>
      </c>
      <c r="U1538" s="8" t="e">
        <f t="shared" si="543"/>
        <v>#VALUE!</v>
      </c>
      <c r="V1538" s="8" t="e">
        <f t="shared" si="544"/>
        <v>#VALUE!</v>
      </c>
      <c r="W1538" s="8" t="e">
        <f t="shared" si="545"/>
        <v>#VALUE!</v>
      </c>
      <c r="X1538" s="11" t="e">
        <f t="shared" si="524"/>
        <v>#VALUE!</v>
      </c>
      <c r="Y1538" s="11" t="e">
        <f t="shared" si="525"/>
        <v>#VALUE!</v>
      </c>
      <c r="Z1538" s="11" t="e">
        <f t="shared" si="526"/>
        <v>#VALUE!</v>
      </c>
      <c r="AA1538" s="11" t="e">
        <f t="shared" si="527"/>
        <v>#VALUE!</v>
      </c>
      <c r="AB1538" s="11" t="e">
        <f t="shared" si="528"/>
        <v>#VALUE!</v>
      </c>
      <c r="AC1538" s="11" t="e">
        <f t="shared" si="529"/>
        <v>#VALUE!</v>
      </c>
      <c r="AD1538" s="11" t="e">
        <f t="shared" si="530"/>
        <v>#VALUE!</v>
      </c>
      <c r="AE1538" s="11" t="e">
        <f t="shared" si="531"/>
        <v>#VALUE!</v>
      </c>
      <c r="AF1538" s="11" t="e">
        <f t="shared" si="532"/>
        <v>#VALUE!</v>
      </c>
      <c r="AG1538" s="11" t="e">
        <f t="shared" si="533"/>
        <v>#VALUE!</v>
      </c>
      <c r="AH1538" s="11" t="e">
        <f t="shared" si="534"/>
        <v>#VALUE!</v>
      </c>
    </row>
    <row r="1539" spans="1:34">
      <c r="A1539" s="3">
        <v>81267</v>
      </c>
      <c r="B1539" s="4" t="s">
        <v>103</v>
      </c>
      <c r="C1539" s="4" t="s">
        <v>103</v>
      </c>
      <c r="D1539" s="4" t="s">
        <v>103</v>
      </c>
      <c r="E1539" s="4" t="s">
        <v>103</v>
      </c>
      <c r="F1539" s="9" t="s">
        <v>103</v>
      </c>
      <c r="G1539" s="11" t="s">
        <v>103</v>
      </c>
      <c r="H1539" s="9" t="s">
        <v>103</v>
      </c>
      <c r="I1539" s="9" t="s">
        <v>103</v>
      </c>
      <c r="J1539" s="9" t="s">
        <v>103</v>
      </c>
      <c r="K1539" s="9" t="s">
        <v>103</v>
      </c>
      <c r="L1539" s="9" t="s">
        <v>103</v>
      </c>
      <c r="M1539" s="7" t="e">
        <f t="shared" si="535"/>
        <v>#VALUE!</v>
      </c>
      <c r="N1539" s="8" t="e">
        <f t="shared" si="536"/>
        <v>#VALUE!</v>
      </c>
      <c r="O1539" s="8" t="e">
        <f t="shared" si="537"/>
        <v>#VALUE!</v>
      </c>
      <c r="P1539" s="8" t="e">
        <f t="shared" si="538"/>
        <v>#VALUE!</v>
      </c>
      <c r="Q1539" s="8" t="e">
        <f t="shared" si="539"/>
        <v>#VALUE!</v>
      </c>
      <c r="R1539" s="8" t="e">
        <f t="shared" si="540"/>
        <v>#VALUE!</v>
      </c>
      <c r="S1539" s="8" t="e">
        <f t="shared" si="541"/>
        <v>#VALUE!</v>
      </c>
      <c r="T1539" s="8" t="e">
        <f t="shared" si="542"/>
        <v>#VALUE!</v>
      </c>
      <c r="U1539" s="8" t="e">
        <f t="shared" si="543"/>
        <v>#VALUE!</v>
      </c>
      <c r="V1539" s="8" t="e">
        <f t="shared" si="544"/>
        <v>#VALUE!</v>
      </c>
      <c r="W1539" s="8" t="e">
        <f t="shared" si="545"/>
        <v>#VALUE!</v>
      </c>
      <c r="X1539" s="11" t="e">
        <f t="shared" si="524"/>
        <v>#VALUE!</v>
      </c>
      <c r="Y1539" s="11" t="e">
        <f t="shared" si="525"/>
        <v>#VALUE!</v>
      </c>
      <c r="Z1539" s="11" t="e">
        <f t="shared" si="526"/>
        <v>#VALUE!</v>
      </c>
      <c r="AA1539" s="11" t="e">
        <f t="shared" si="527"/>
        <v>#VALUE!</v>
      </c>
      <c r="AB1539" s="11" t="e">
        <f t="shared" si="528"/>
        <v>#VALUE!</v>
      </c>
      <c r="AC1539" s="11" t="e">
        <f t="shared" si="529"/>
        <v>#VALUE!</v>
      </c>
      <c r="AD1539" s="11" t="e">
        <f t="shared" si="530"/>
        <v>#VALUE!</v>
      </c>
      <c r="AE1539" s="11" t="e">
        <f t="shared" si="531"/>
        <v>#VALUE!</v>
      </c>
      <c r="AF1539" s="11" t="e">
        <f t="shared" si="532"/>
        <v>#VALUE!</v>
      </c>
      <c r="AG1539" s="11" t="e">
        <f t="shared" si="533"/>
        <v>#VALUE!</v>
      </c>
      <c r="AH1539" s="11" t="e">
        <f t="shared" si="534"/>
        <v>#VALUE!</v>
      </c>
    </row>
    <row r="1540" spans="1:34">
      <c r="A1540" s="3">
        <v>81298</v>
      </c>
      <c r="B1540" s="4" t="s">
        <v>103</v>
      </c>
      <c r="C1540" s="4" t="s">
        <v>103</v>
      </c>
      <c r="D1540" s="4" t="s">
        <v>103</v>
      </c>
      <c r="E1540" s="4" t="s">
        <v>103</v>
      </c>
      <c r="F1540" s="9" t="s">
        <v>103</v>
      </c>
      <c r="G1540" s="11" t="s">
        <v>103</v>
      </c>
      <c r="H1540" s="9" t="s">
        <v>103</v>
      </c>
      <c r="I1540" s="9" t="s">
        <v>103</v>
      </c>
      <c r="J1540" s="9" t="s">
        <v>103</v>
      </c>
      <c r="K1540" s="9" t="s">
        <v>103</v>
      </c>
      <c r="L1540" s="9" t="s">
        <v>103</v>
      </c>
      <c r="M1540" s="7" t="e">
        <f t="shared" si="535"/>
        <v>#VALUE!</v>
      </c>
      <c r="N1540" s="8" t="e">
        <f t="shared" si="536"/>
        <v>#VALUE!</v>
      </c>
      <c r="O1540" s="8" t="e">
        <f t="shared" si="537"/>
        <v>#VALUE!</v>
      </c>
      <c r="P1540" s="8" t="e">
        <f t="shared" si="538"/>
        <v>#VALUE!</v>
      </c>
      <c r="Q1540" s="8" t="e">
        <f t="shared" si="539"/>
        <v>#VALUE!</v>
      </c>
      <c r="R1540" s="8" t="e">
        <f t="shared" si="540"/>
        <v>#VALUE!</v>
      </c>
      <c r="S1540" s="8" t="e">
        <f t="shared" si="541"/>
        <v>#VALUE!</v>
      </c>
      <c r="T1540" s="8" t="e">
        <f t="shared" si="542"/>
        <v>#VALUE!</v>
      </c>
      <c r="U1540" s="8" t="e">
        <f t="shared" si="543"/>
        <v>#VALUE!</v>
      </c>
      <c r="V1540" s="8" t="e">
        <f t="shared" si="544"/>
        <v>#VALUE!</v>
      </c>
      <c r="W1540" s="8" t="e">
        <f t="shared" si="545"/>
        <v>#VALUE!</v>
      </c>
      <c r="X1540" s="11" t="e">
        <f t="shared" si="524"/>
        <v>#VALUE!</v>
      </c>
      <c r="Y1540" s="11" t="e">
        <f t="shared" si="525"/>
        <v>#VALUE!</v>
      </c>
      <c r="Z1540" s="11" t="e">
        <f t="shared" si="526"/>
        <v>#VALUE!</v>
      </c>
      <c r="AA1540" s="11" t="e">
        <f t="shared" si="527"/>
        <v>#VALUE!</v>
      </c>
      <c r="AB1540" s="11" t="e">
        <f t="shared" si="528"/>
        <v>#VALUE!</v>
      </c>
      <c r="AC1540" s="11" t="e">
        <f t="shared" si="529"/>
        <v>#VALUE!</v>
      </c>
      <c r="AD1540" s="11" t="e">
        <f t="shared" si="530"/>
        <v>#VALUE!</v>
      </c>
      <c r="AE1540" s="11" t="e">
        <f t="shared" si="531"/>
        <v>#VALUE!</v>
      </c>
      <c r="AF1540" s="11" t="e">
        <f t="shared" si="532"/>
        <v>#VALUE!</v>
      </c>
      <c r="AG1540" s="11" t="e">
        <f t="shared" si="533"/>
        <v>#VALUE!</v>
      </c>
      <c r="AH1540" s="11" t="e">
        <f t="shared" si="534"/>
        <v>#VALUE!</v>
      </c>
    </row>
    <row r="1541" spans="1:34">
      <c r="A1541" s="3">
        <v>81329</v>
      </c>
      <c r="B1541" s="4" t="s">
        <v>103</v>
      </c>
      <c r="C1541" s="4" t="s">
        <v>103</v>
      </c>
      <c r="D1541" s="4" t="s">
        <v>103</v>
      </c>
      <c r="E1541" s="4" t="s">
        <v>103</v>
      </c>
      <c r="F1541" s="9" t="s">
        <v>103</v>
      </c>
      <c r="G1541" s="11" t="s">
        <v>103</v>
      </c>
      <c r="H1541" s="9" t="s">
        <v>103</v>
      </c>
      <c r="I1541" s="9" t="s">
        <v>103</v>
      </c>
      <c r="J1541" s="9" t="s">
        <v>103</v>
      </c>
      <c r="K1541" s="9" t="s">
        <v>103</v>
      </c>
      <c r="L1541" s="9" t="s">
        <v>103</v>
      </c>
      <c r="M1541" s="7" t="e">
        <f t="shared" si="535"/>
        <v>#VALUE!</v>
      </c>
      <c r="N1541" s="8" t="e">
        <f t="shared" si="536"/>
        <v>#VALUE!</v>
      </c>
      <c r="O1541" s="8" t="e">
        <f t="shared" si="537"/>
        <v>#VALUE!</v>
      </c>
      <c r="P1541" s="8" t="e">
        <f t="shared" si="538"/>
        <v>#VALUE!</v>
      </c>
      <c r="Q1541" s="8" t="e">
        <f t="shared" si="539"/>
        <v>#VALUE!</v>
      </c>
      <c r="R1541" s="8" t="e">
        <f t="shared" si="540"/>
        <v>#VALUE!</v>
      </c>
      <c r="S1541" s="8" t="e">
        <f t="shared" si="541"/>
        <v>#VALUE!</v>
      </c>
      <c r="T1541" s="8" t="e">
        <f t="shared" si="542"/>
        <v>#VALUE!</v>
      </c>
      <c r="U1541" s="8" t="e">
        <f t="shared" si="543"/>
        <v>#VALUE!</v>
      </c>
      <c r="V1541" s="8" t="e">
        <f t="shared" si="544"/>
        <v>#VALUE!</v>
      </c>
      <c r="W1541" s="8" t="e">
        <f t="shared" si="545"/>
        <v>#VALUE!</v>
      </c>
      <c r="X1541" s="11" t="e">
        <f t="shared" si="524"/>
        <v>#VALUE!</v>
      </c>
      <c r="Y1541" s="11" t="e">
        <f t="shared" si="525"/>
        <v>#VALUE!</v>
      </c>
      <c r="Z1541" s="11" t="e">
        <f t="shared" si="526"/>
        <v>#VALUE!</v>
      </c>
      <c r="AA1541" s="11" t="e">
        <f t="shared" si="527"/>
        <v>#VALUE!</v>
      </c>
      <c r="AB1541" s="11" t="e">
        <f t="shared" si="528"/>
        <v>#VALUE!</v>
      </c>
      <c r="AC1541" s="11" t="e">
        <f t="shared" si="529"/>
        <v>#VALUE!</v>
      </c>
      <c r="AD1541" s="11" t="e">
        <f t="shared" si="530"/>
        <v>#VALUE!</v>
      </c>
      <c r="AE1541" s="11" t="e">
        <f t="shared" si="531"/>
        <v>#VALUE!</v>
      </c>
      <c r="AF1541" s="11" t="e">
        <f t="shared" si="532"/>
        <v>#VALUE!</v>
      </c>
      <c r="AG1541" s="11" t="e">
        <f t="shared" si="533"/>
        <v>#VALUE!</v>
      </c>
      <c r="AH1541" s="11" t="e">
        <f t="shared" si="534"/>
        <v>#VALUE!</v>
      </c>
    </row>
    <row r="1542" spans="1:34">
      <c r="A1542" s="3">
        <v>81359</v>
      </c>
      <c r="B1542" s="4" t="s">
        <v>103</v>
      </c>
      <c r="C1542" s="4" t="s">
        <v>103</v>
      </c>
      <c r="D1542" s="4" t="s">
        <v>103</v>
      </c>
      <c r="E1542" s="4" t="s">
        <v>103</v>
      </c>
      <c r="F1542" s="9" t="s">
        <v>103</v>
      </c>
      <c r="G1542" s="11" t="s">
        <v>103</v>
      </c>
      <c r="H1542" s="9" t="s">
        <v>103</v>
      </c>
      <c r="I1542" s="9" t="s">
        <v>103</v>
      </c>
      <c r="J1542" s="9" t="s">
        <v>103</v>
      </c>
      <c r="K1542" s="9" t="s">
        <v>103</v>
      </c>
      <c r="L1542" s="9" t="s">
        <v>103</v>
      </c>
      <c r="M1542" s="7" t="e">
        <f t="shared" si="535"/>
        <v>#VALUE!</v>
      </c>
      <c r="N1542" s="8" t="e">
        <f t="shared" si="536"/>
        <v>#VALUE!</v>
      </c>
      <c r="O1542" s="8" t="e">
        <f t="shared" si="537"/>
        <v>#VALUE!</v>
      </c>
      <c r="P1542" s="8" t="e">
        <f t="shared" si="538"/>
        <v>#VALUE!</v>
      </c>
      <c r="Q1542" s="8" t="e">
        <f t="shared" si="539"/>
        <v>#VALUE!</v>
      </c>
      <c r="R1542" s="8" t="e">
        <f t="shared" si="540"/>
        <v>#VALUE!</v>
      </c>
      <c r="S1542" s="8" t="e">
        <f t="shared" si="541"/>
        <v>#VALUE!</v>
      </c>
      <c r="T1542" s="8" t="e">
        <f t="shared" si="542"/>
        <v>#VALUE!</v>
      </c>
      <c r="U1542" s="8" t="e">
        <f t="shared" si="543"/>
        <v>#VALUE!</v>
      </c>
      <c r="V1542" s="8" t="e">
        <f t="shared" si="544"/>
        <v>#VALUE!</v>
      </c>
      <c r="W1542" s="8" t="e">
        <f t="shared" si="545"/>
        <v>#VALUE!</v>
      </c>
      <c r="X1542" s="11" t="e">
        <f t="shared" si="524"/>
        <v>#VALUE!</v>
      </c>
      <c r="Y1542" s="11" t="e">
        <f t="shared" si="525"/>
        <v>#VALUE!</v>
      </c>
      <c r="Z1542" s="11" t="e">
        <f t="shared" si="526"/>
        <v>#VALUE!</v>
      </c>
      <c r="AA1542" s="11" t="e">
        <f t="shared" si="527"/>
        <v>#VALUE!</v>
      </c>
      <c r="AB1542" s="11" t="e">
        <f t="shared" si="528"/>
        <v>#VALUE!</v>
      </c>
      <c r="AC1542" s="11" t="e">
        <f t="shared" si="529"/>
        <v>#VALUE!</v>
      </c>
      <c r="AD1542" s="11" t="e">
        <f t="shared" si="530"/>
        <v>#VALUE!</v>
      </c>
      <c r="AE1542" s="11" t="e">
        <f t="shared" si="531"/>
        <v>#VALUE!</v>
      </c>
      <c r="AF1542" s="11" t="e">
        <f t="shared" si="532"/>
        <v>#VALUE!</v>
      </c>
      <c r="AG1542" s="11" t="e">
        <f t="shared" si="533"/>
        <v>#VALUE!</v>
      </c>
      <c r="AH1542" s="11" t="e">
        <f t="shared" si="534"/>
        <v>#VALUE!</v>
      </c>
    </row>
    <row r="1543" spans="1:34">
      <c r="A1543" s="3">
        <v>81390</v>
      </c>
      <c r="B1543" s="4" t="s">
        <v>103</v>
      </c>
      <c r="C1543" s="4" t="s">
        <v>103</v>
      </c>
      <c r="D1543" s="4" t="s">
        <v>103</v>
      </c>
      <c r="E1543" s="4" t="s">
        <v>103</v>
      </c>
      <c r="F1543" s="9" t="s">
        <v>103</v>
      </c>
      <c r="G1543" s="11" t="s">
        <v>103</v>
      </c>
      <c r="H1543" s="9" t="s">
        <v>103</v>
      </c>
      <c r="I1543" s="9" t="s">
        <v>103</v>
      </c>
      <c r="J1543" s="9" t="s">
        <v>103</v>
      </c>
      <c r="K1543" s="9" t="s">
        <v>103</v>
      </c>
      <c r="L1543" s="9" t="s">
        <v>103</v>
      </c>
      <c r="M1543" s="7" t="e">
        <f t="shared" si="535"/>
        <v>#VALUE!</v>
      </c>
      <c r="N1543" s="8" t="e">
        <f t="shared" si="536"/>
        <v>#VALUE!</v>
      </c>
      <c r="O1543" s="8" t="e">
        <f t="shared" si="537"/>
        <v>#VALUE!</v>
      </c>
      <c r="P1543" s="8" t="e">
        <f t="shared" si="538"/>
        <v>#VALUE!</v>
      </c>
      <c r="Q1543" s="8" t="e">
        <f t="shared" si="539"/>
        <v>#VALUE!</v>
      </c>
      <c r="R1543" s="8" t="e">
        <f t="shared" si="540"/>
        <v>#VALUE!</v>
      </c>
      <c r="S1543" s="8" t="e">
        <f t="shared" si="541"/>
        <v>#VALUE!</v>
      </c>
      <c r="T1543" s="8" t="e">
        <f t="shared" si="542"/>
        <v>#VALUE!</v>
      </c>
      <c r="U1543" s="8" t="e">
        <f t="shared" si="543"/>
        <v>#VALUE!</v>
      </c>
      <c r="V1543" s="8" t="e">
        <f t="shared" si="544"/>
        <v>#VALUE!</v>
      </c>
      <c r="W1543" s="8" t="e">
        <f t="shared" si="545"/>
        <v>#VALUE!</v>
      </c>
      <c r="X1543" s="11" t="e">
        <f t="shared" si="524"/>
        <v>#VALUE!</v>
      </c>
      <c r="Y1543" s="11" t="e">
        <f t="shared" si="525"/>
        <v>#VALUE!</v>
      </c>
      <c r="Z1543" s="11" t="e">
        <f t="shared" si="526"/>
        <v>#VALUE!</v>
      </c>
      <c r="AA1543" s="11" t="e">
        <f t="shared" si="527"/>
        <v>#VALUE!</v>
      </c>
      <c r="AB1543" s="11" t="e">
        <f t="shared" si="528"/>
        <v>#VALUE!</v>
      </c>
      <c r="AC1543" s="11" t="e">
        <f t="shared" si="529"/>
        <v>#VALUE!</v>
      </c>
      <c r="AD1543" s="11" t="e">
        <f t="shared" si="530"/>
        <v>#VALUE!</v>
      </c>
      <c r="AE1543" s="11" t="e">
        <f t="shared" si="531"/>
        <v>#VALUE!</v>
      </c>
      <c r="AF1543" s="11" t="e">
        <f t="shared" si="532"/>
        <v>#VALUE!</v>
      </c>
      <c r="AG1543" s="11" t="e">
        <f t="shared" si="533"/>
        <v>#VALUE!</v>
      </c>
      <c r="AH1543" s="11" t="e">
        <f t="shared" si="534"/>
        <v>#VALUE!</v>
      </c>
    </row>
    <row r="1544" spans="1:34">
      <c r="A1544" s="3">
        <v>81420</v>
      </c>
      <c r="B1544" s="4" t="s">
        <v>103</v>
      </c>
      <c r="C1544" s="4" t="s">
        <v>103</v>
      </c>
      <c r="D1544" s="4" t="s">
        <v>103</v>
      </c>
      <c r="E1544" s="4" t="s">
        <v>103</v>
      </c>
      <c r="F1544" s="9" t="s">
        <v>103</v>
      </c>
      <c r="G1544" s="11" t="s">
        <v>103</v>
      </c>
      <c r="H1544" s="9" t="s">
        <v>103</v>
      </c>
      <c r="I1544" s="9" t="s">
        <v>103</v>
      </c>
      <c r="J1544" s="9" t="s">
        <v>103</v>
      </c>
      <c r="K1544" s="9" t="s">
        <v>103</v>
      </c>
      <c r="L1544" s="9" t="s">
        <v>103</v>
      </c>
      <c r="M1544" s="7" t="e">
        <f t="shared" si="535"/>
        <v>#VALUE!</v>
      </c>
      <c r="N1544" s="8" t="e">
        <f t="shared" si="536"/>
        <v>#VALUE!</v>
      </c>
      <c r="O1544" s="8" t="e">
        <f t="shared" si="537"/>
        <v>#VALUE!</v>
      </c>
      <c r="P1544" s="8" t="e">
        <f t="shared" si="538"/>
        <v>#VALUE!</v>
      </c>
      <c r="Q1544" s="8" t="e">
        <f t="shared" si="539"/>
        <v>#VALUE!</v>
      </c>
      <c r="R1544" s="8" t="e">
        <f t="shared" si="540"/>
        <v>#VALUE!</v>
      </c>
      <c r="S1544" s="8" t="e">
        <f t="shared" si="541"/>
        <v>#VALUE!</v>
      </c>
      <c r="T1544" s="8" t="e">
        <f t="shared" si="542"/>
        <v>#VALUE!</v>
      </c>
      <c r="U1544" s="8" t="e">
        <f t="shared" si="543"/>
        <v>#VALUE!</v>
      </c>
      <c r="V1544" s="8" t="e">
        <f t="shared" si="544"/>
        <v>#VALUE!</v>
      </c>
      <c r="W1544" s="8" t="e">
        <f t="shared" si="545"/>
        <v>#VALUE!</v>
      </c>
      <c r="X1544" s="11" t="e">
        <f t="shared" si="524"/>
        <v>#VALUE!</v>
      </c>
      <c r="Y1544" s="11" t="e">
        <f t="shared" si="525"/>
        <v>#VALUE!</v>
      </c>
      <c r="Z1544" s="11" t="e">
        <f t="shared" si="526"/>
        <v>#VALUE!</v>
      </c>
      <c r="AA1544" s="11" t="e">
        <f t="shared" si="527"/>
        <v>#VALUE!</v>
      </c>
      <c r="AB1544" s="11" t="e">
        <f t="shared" si="528"/>
        <v>#VALUE!</v>
      </c>
      <c r="AC1544" s="11" t="e">
        <f t="shared" si="529"/>
        <v>#VALUE!</v>
      </c>
      <c r="AD1544" s="11" t="e">
        <f t="shared" si="530"/>
        <v>#VALUE!</v>
      </c>
      <c r="AE1544" s="11" t="e">
        <f t="shared" si="531"/>
        <v>#VALUE!</v>
      </c>
      <c r="AF1544" s="11" t="e">
        <f t="shared" si="532"/>
        <v>#VALUE!</v>
      </c>
      <c r="AG1544" s="11" t="e">
        <f t="shared" si="533"/>
        <v>#VALUE!</v>
      </c>
      <c r="AH1544" s="11" t="e">
        <f t="shared" si="534"/>
        <v>#VALUE!</v>
      </c>
    </row>
    <row r="1545" spans="1:34">
      <c r="A1545" s="3">
        <v>81451</v>
      </c>
      <c r="B1545" s="4" t="s">
        <v>103</v>
      </c>
      <c r="C1545" s="4" t="s">
        <v>103</v>
      </c>
      <c r="D1545" s="4" t="s">
        <v>103</v>
      </c>
      <c r="E1545" s="4" t="s">
        <v>103</v>
      </c>
      <c r="F1545" s="9" t="s">
        <v>103</v>
      </c>
      <c r="G1545" s="11" t="s">
        <v>103</v>
      </c>
      <c r="H1545" s="9" t="s">
        <v>103</v>
      </c>
      <c r="I1545" s="9" t="s">
        <v>103</v>
      </c>
      <c r="J1545" s="9" t="s">
        <v>103</v>
      </c>
      <c r="K1545" s="9" t="s">
        <v>103</v>
      </c>
      <c r="L1545" s="9" t="s">
        <v>103</v>
      </c>
      <c r="M1545" s="7" t="e">
        <f t="shared" si="535"/>
        <v>#VALUE!</v>
      </c>
      <c r="N1545" s="8" t="e">
        <f t="shared" si="536"/>
        <v>#VALUE!</v>
      </c>
      <c r="O1545" s="8" t="e">
        <f t="shared" si="537"/>
        <v>#VALUE!</v>
      </c>
      <c r="P1545" s="8" t="e">
        <f t="shared" si="538"/>
        <v>#VALUE!</v>
      </c>
      <c r="Q1545" s="8" t="e">
        <f t="shared" si="539"/>
        <v>#VALUE!</v>
      </c>
      <c r="R1545" s="8" t="e">
        <f t="shared" si="540"/>
        <v>#VALUE!</v>
      </c>
      <c r="S1545" s="8" t="e">
        <f t="shared" si="541"/>
        <v>#VALUE!</v>
      </c>
      <c r="T1545" s="8" t="e">
        <f t="shared" si="542"/>
        <v>#VALUE!</v>
      </c>
      <c r="U1545" s="8" t="e">
        <f t="shared" si="543"/>
        <v>#VALUE!</v>
      </c>
      <c r="V1545" s="8" t="e">
        <f t="shared" si="544"/>
        <v>#VALUE!</v>
      </c>
      <c r="W1545" s="8" t="e">
        <f t="shared" si="545"/>
        <v>#VALUE!</v>
      </c>
      <c r="X1545" s="11" t="e">
        <f t="shared" si="524"/>
        <v>#VALUE!</v>
      </c>
      <c r="Y1545" s="11" t="e">
        <f t="shared" si="525"/>
        <v>#VALUE!</v>
      </c>
      <c r="Z1545" s="11" t="e">
        <f t="shared" si="526"/>
        <v>#VALUE!</v>
      </c>
      <c r="AA1545" s="11" t="e">
        <f t="shared" si="527"/>
        <v>#VALUE!</v>
      </c>
      <c r="AB1545" s="11" t="e">
        <f t="shared" si="528"/>
        <v>#VALUE!</v>
      </c>
      <c r="AC1545" s="11" t="e">
        <f t="shared" si="529"/>
        <v>#VALUE!</v>
      </c>
      <c r="AD1545" s="11" t="e">
        <f t="shared" si="530"/>
        <v>#VALUE!</v>
      </c>
      <c r="AE1545" s="11" t="e">
        <f t="shared" si="531"/>
        <v>#VALUE!</v>
      </c>
      <c r="AF1545" s="11" t="e">
        <f t="shared" si="532"/>
        <v>#VALUE!</v>
      </c>
      <c r="AG1545" s="11" t="e">
        <f t="shared" si="533"/>
        <v>#VALUE!</v>
      </c>
      <c r="AH1545" s="11" t="e">
        <f t="shared" si="534"/>
        <v>#VALUE!</v>
      </c>
    </row>
    <row r="1546" spans="1:34">
      <c r="A1546" s="3">
        <v>81482</v>
      </c>
      <c r="B1546" s="4" t="s">
        <v>103</v>
      </c>
      <c r="C1546" s="4" t="s">
        <v>103</v>
      </c>
      <c r="D1546" s="4" t="s">
        <v>103</v>
      </c>
      <c r="E1546" s="4" t="s">
        <v>103</v>
      </c>
      <c r="F1546" s="9" t="s">
        <v>103</v>
      </c>
      <c r="G1546" s="11" t="s">
        <v>103</v>
      </c>
      <c r="H1546" s="9" t="s">
        <v>103</v>
      </c>
      <c r="I1546" s="9" t="s">
        <v>103</v>
      </c>
      <c r="J1546" s="9" t="s">
        <v>103</v>
      </c>
      <c r="K1546" s="9" t="s">
        <v>103</v>
      </c>
      <c r="L1546" s="9" t="s">
        <v>103</v>
      </c>
      <c r="M1546" s="7" t="e">
        <f t="shared" si="535"/>
        <v>#VALUE!</v>
      </c>
      <c r="N1546" s="8" t="e">
        <f t="shared" si="536"/>
        <v>#VALUE!</v>
      </c>
      <c r="O1546" s="8" t="e">
        <f t="shared" si="537"/>
        <v>#VALUE!</v>
      </c>
      <c r="P1546" s="8" t="e">
        <f t="shared" si="538"/>
        <v>#VALUE!</v>
      </c>
      <c r="Q1546" s="8" t="e">
        <f t="shared" si="539"/>
        <v>#VALUE!</v>
      </c>
      <c r="R1546" s="8" t="e">
        <f t="shared" si="540"/>
        <v>#VALUE!</v>
      </c>
      <c r="S1546" s="8" t="e">
        <f t="shared" si="541"/>
        <v>#VALUE!</v>
      </c>
      <c r="T1546" s="8" t="e">
        <f t="shared" si="542"/>
        <v>#VALUE!</v>
      </c>
      <c r="U1546" s="8" t="e">
        <f t="shared" si="543"/>
        <v>#VALUE!</v>
      </c>
      <c r="V1546" s="8" t="e">
        <f t="shared" si="544"/>
        <v>#VALUE!</v>
      </c>
      <c r="W1546" s="8" t="e">
        <f t="shared" si="545"/>
        <v>#VALUE!</v>
      </c>
      <c r="X1546" s="11" t="e">
        <f t="shared" si="524"/>
        <v>#VALUE!</v>
      </c>
      <c r="Y1546" s="11" t="e">
        <f t="shared" si="525"/>
        <v>#VALUE!</v>
      </c>
      <c r="Z1546" s="11" t="e">
        <f t="shared" si="526"/>
        <v>#VALUE!</v>
      </c>
      <c r="AA1546" s="11" t="e">
        <f t="shared" si="527"/>
        <v>#VALUE!</v>
      </c>
      <c r="AB1546" s="11" t="e">
        <f t="shared" si="528"/>
        <v>#VALUE!</v>
      </c>
      <c r="AC1546" s="11" t="e">
        <f t="shared" si="529"/>
        <v>#VALUE!</v>
      </c>
      <c r="AD1546" s="11" t="e">
        <f t="shared" si="530"/>
        <v>#VALUE!</v>
      </c>
      <c r="AE1546" s="11" t="e">
        <f t="shared" si="531"/>
        <v>#VALUE!</v>
      </c>
      <c r="AF1546" s="11" t="e">
        <f t="shared" si="532"/>
        <v>#VALUE!</v>
      </c>
      <c r="AG1546" s="11" t="e">
        <f t="shared" si="533"/>
        <v>#VALUE!</v>
      </c>
      <c r="AH1546" s="11" t="e">
        <f t="shared" si="534"/>
        <v>#VALUE!</v>
      </c>
    </row>
    <row r="1547" spans="1:34">
      <c r="A1547" s="3">
        <v>81510</v>
      </c>
      <c r="B1547" s="4" t="s">
        <v>103</v>
      </c>
      <c r="C1547" s="4" t="s">
        <v>103</v>
      </c>
      <c r="D1547" s="4" t="s">
        <v>103</v>
      </c>
      <c r="E1547" s="4" t="s">
        <v>103</v>
      </c>
      <c r="F1547" s="9" t="s">
        <v>103</v>
      </c>
      <c r="G1547" s="11" t="s">
        <v>103</v>
      </c>
      <c r="H1547" s="9" t="s">
        <v>103</v>
      </c>
      <c r="I1547" s="9" t="s">
        <v>103</v>
      </c>
      <c r="J1547" s="9" t="s">
        <v>103</v>
      </c>
      <c r="K1547" s="9" t="s">
        <v>103</v>
      </c>
      <c r="L1547" s="9" t="s">
        <v>103</v>
      </c>
      <c r="M1547" s="7" t="e">
        <f t="shared" si="535"/>
        <v>#VALUE!</v>
      </c>
      <c r="N1547" s="8" t="e">
        <f t="shared" si="536"/>
        <v>#VALUE!</v>
      </c>
      <c r="O1547" s="8" t="e">
        <f t="shared" si="537"/>
        <v>#VALUE!</v>
      </c>
      <c r="P1547" s="8" t="e">
        <f t="shared" si="538"/>
        <v>#VALUE!</v>
      </c>
      <c r="Q1547" s="8" t="e">
        <f t="shared" si="539"/>
        <v>#VALUE!</v>
      </c>
      <c r="R1547" s="8" t="e">
        <f t="shared" si="540"/>
        <v>#VALUE!</v>
      </c>
      <c r="S1547" s="8" t="e">
        <f t="shared" si="541"/>
        <v>#VALUE!</v>
      </c>
      <c r="T1547" s="8" t="e">
        <f t="shared" si="542"/>
        <v>#VALUE!</v>
      </c>
      <c r="U1547" s="8" t="e">
        <f t="shared" si="543"/>
        <v>#VALUE!</v>
      </c>
      <c r="V1547" s="8" t="e">
        <f t="shared" si="544"/>
        <v>#VALUE!</v>
      </c>
      <c r="W1547" s="8" t="e">
        <f t="shared" si="545"/>
        <v>#VALUE!</v>
      </c>
      <c r="X1547" s="11" t="e">
        <f t="shared" si="524"/>
        <v>#VALUE!</v>
      </c>
      <c r="Y1547" s="11" t="e">
        <f t="shared" si="525"/>
        <v>#VALUE!</v>
      </c>
      <c r="Z1547" s="11" t="e">
        <f t="shared" si="526"/>
        <v>#VALUE!</v>
      </c>
      <c r="AA1547" s="11" t="e">
        <f t="shared" si="527"/>
        <v>#VALUE!</v>
      </c>
      <c r="AB1547" s="11" t="e">
        <f t="shared" si="528"/>
        <v>#VALUE!</v>
      </c>
      <c r="AC1547" s="11" t="e">
        <f t="shared" si="529"/>
        <v>#VALUE!</v>
      </c>
      <c r="AD1547" s="11" t="e">
        <f t="shared" si="530"/>
        <v>#VALUE!</v>
      </c>
      <c r="AE1547" s="11" t="e">
        <f t="shared" si="531"/>
        <v>#VALUE!</v>
      </c>
      <c r="AF1547" s="11" t="e">
        <f t="shared" si="532"/>
        <v>#VALUE!</v>
      </c>
      <c r="AG1547" s="11" t="e">
        <f t="shared" si="533"/>
        <v>#VALUE!</v>
      </c>
      <c r="AH1547" s="11" t="e">
        <f t="shared" si="534"/>
        <v>#VALUE!</v>
      </c>
    </row>
    <row r="1548" spans="1:34">
      <c r="A1548" s="3">
        <v>81541</v>
      </c>
      <c r="B1548" s="4" t="s">
        <v>103</v>
      </c>
      <c r="C1548" s="4" t="s">
        <v>103</v>
      </c>
      <c r="D1548" s="4" t="s">
        <v>103</v>
      </c>
      <c r="E1548" s="4" t="s">
        <v>103</v>
      </c>
      <c r="F1548" s="9" t="s">
        <v>103</v>
      </c>
      <c r="G1548" s="11" t="s">
        <v>103</v>
      </c>
      <c r="H1548" s="9" t="s">
        <v>103</v>
      </c>
      <c r="I1548" s="9" t="s">
        <v>103</v>
      </c>
      <c r="J1548" s="9" t="s">
        <v>103</v>
      </c>
      <c r="K1548" s="9" t="s">
        <v>103</v>
      </c>
      <c r="L1548" s="9" t="s">
        <v>103</v>
      </c>
      <c r="M1548" s="7" t="e">
        <f t="shared" si="535"/>
        <v>#VALUE!</v>
      </c>
      <c r="N1548" s="8" t="e">
        <f t="shared" si="536"/>
        <v>#VALUE!</v>
      </c>
      <c r="O1548" s="8" t="e">
        <f t="shared" si="537"/>
        <v>#VALUE!</v>
      </c>
      <c r="P1548" s="8" t="e">
        <f t="shared" si="538"/>
        <v>#VALUE!</v>
      </c>
      <c r="Q1548" s="8" t="e">
        <f t="shared" si="539"/>
        <v>#VALUE!</v>
      </c>
      <c r="R1548" s="8" t="e">
        <f t="shared" si="540"/>
        <v>#VALUE!</v>
      </c>
      <c r="S1548" s="8" t="e">
        <f t="shared" si="541"/>
        <v>#VALUE!</v>
      </c>
      <c r="T1548" s="8" t="e">
        <f t="shared" si="542"/>
        <v>#VALUE!</v>
      </c>
      <c r="U1548" s="8" t="e">
        <f t="shared" si="543"/>
        <v>#VALUE!</v>
      </c>
      <c r="V1548" s="8" t="e">
        <f t="shared" si="544"/>
        <v>#VALUE!</v>
      </c>
      <c r="W1548" s="8" t="e">
        <f t="shared" si="545"/>
        <v>#VALUE!</v>
      </c>
      <c r="X1548" s="11" t="e">
        <f t="shared" si="524"/>
        <v>#VALUE!</v>
      </c>
      <c r="Y1548" s="11" t="e">
        <f t="shared" si="525"/>
        <v>#VALUE!</v>
      </c>
      <c r="Z1548" s="11" t="e">
        <f t="shared" si="526"/>
        <v>#VALUE!</v>
      </c>
      <c r="AA1548" s="11" t="e">
        <f t="shared" si="527"/>
        <v>#VALUE!</v>
      </c>
      <c r="AB1548" s="11" t="e">
        <f t="shared" si="528"/>
        <v>#VALUE!</v>
      </c>
      <c r="AC1548" s="11" t="e">
        <f t="shared" si="529"/>
        <v>#VALUE!</v>
      </c>
      <c r="AD1548" s="11" t="e">
        <f t="shared" si="530"/>
        <v>#VALUE!</v>
      </c>
      <c r="AE1548" s="11" t="e">
        <f t="shared" si="531"/>
        <v>#VALUE!</v>
      </c>
      <c r="AF1548" s="11" t="e">
        <f t="shared" si="532"/>
        <v>#VALUE!</v>
      </c>
      <c r="AG1548" s="11" t="e">
        <f t="shared" si="533"/>
        <v>#VALUE!</v>
      </c>
      <c r="AH1548" s="11" t="e">
        <f t="shared" si="534"/>
        <v>#VALUE!</v>
      </c>
    </row>
    <row r="1549" spans="1:34">
      <c r="A1549" s="3">
        <v>81571</v>
      </c>
      <c r="B1549" s="4" t="s">
        <v>103</v>
      </c>
      <c r="C1549" s="4" t="s">
        <v>103</v>
      </c>
      <c r="D1549" s="4" t="s">
        <v>103</v>
      </c>
      <c r="E1549" s="4" t="s">
        <v>103</v>
      </c>
      <c r="F1549" s="9" t="s">
        <v>103</v>
      </c>
      <c r="G1549" s="11" t="s">
        <v>103</v>
      </c>
      <c r="H1549" s="9" t="s">
        <v>103</v>
      </c>
      <c r="I1549" s="9" t="s">
        <v>103</v>
      </c>
      <c r="J1549" s="9" t="s">
        <v>103</v>
      </c>
      <c r="K1549" s="9" t="s">
        <v>103</v>
      </c>
      <c r="L1549" s="9" t="s">
        <v>103</v>
      </c>
      <c r="M1549" s="7" t="e">
        <f t="shared" si="535"/>
        <v>#VALUE!</v>
      </c>
      <c r="N1549" s="8" t="e">
        <f t="shared" si="536"/>
        <v>#VALUE!</v>
      </c>
      <c r="O1549" s="8" t="e">
        <f t="shared" si="537"/>
        <v>#VALUE!</v>
      </c>
      <c r="P1549" s="8" t="e">
        <f t="shared" si="538"/>
        <v>#VALUE!</v>
      </c>
      <c r="Q1549" s="8" t="e">
        <f t="shared" si="539"/>
        <v>#VALUE!</v>
      </c>
      <c r="R1549" s="8" t="e">
        <f t="shared" si="540"/>
        <v>#VALUE!</v>
      </c>
      <c r="S1549" s="8" t="e">
        <f t="shared" si="541"/>
        <v>#VALUE!</v>
      </c>
      <c r="T1549" s="8" t="e">
        <f t="shared" si="542"/>
        <v>#VALUE!</v>
      </c>
      <c r="U1549" s="8" t="e">
        <f t="shared" si="543"/>
        <v>#VALUE!</v>
      </c>
      <c r="V1549" s="8" t="e">
        <f t="shared" si="544"/>
        <v>#VALUE!</v>
      </c>
      <c r="W1549" s="8" t="e">
        <f t="shared" si="545"/>
        <v>#VALUE!</v>
      </c>
      <c r="X1549" s="11" t="e">
        <f t="shared" si="524"/>
        <v>#VALUE!</v>
      </c>
      <c r="Y1549" s="11" t="e">
        <f t="shared" si="525"/>
        <v>#VALUE!</v>
      </c>
      <c r="Z1549" s="11" t="e">
        <f t="shared" si="526"/>
        <v>#VALUE!</v>
      </c>
      <c r="AA1549" s="11" t="e">
        <f t="shared" si="527"/>
        <v>#VALUE!</v>
      </c>
      <c r="AB1549" s="11" t="e">
        <f t="shared" si="528"/>
        <v>#VALUE!</v>
      </c>
      <c r="AC1549" s="11" t="e">
        <f t="shared" si="529"/>
        <v>#VALUE!</v>
      </c>
      <c r="AD1549" s="11" t="e">
        <f t="shared" si="530"/>
        <v>#VALUE!</v>
      </c>
      <c r="AE1549" s="11" t="e">
        <f t="shared" si="531"/>
        <v>#VALUE!</v>
      </c>
      <c r="AF1549" s="11" t="e">
        <f t="shared" si="532"/>
        <v>#VALUE!</v>
      </c>
      <c r="AG1549" s="11" t="e">
        <f t="shared" si="533"/>
        <v>#VALUE!</v>
      </c>
      <c r="AH1549" s="11" t="e">
        <f t="shared" si="534"/>
        <v>#VALUE!</v>
      </c>
    </row>
    <row r="1550" spans="1:34">
      <c r="A1550" s="3">
        <v>81602</v>
      </c>
      <c r="B1550" s="4" t="s">
        <v>103</v>
      </c>
      <c r="C1550" s="4" t="s">
        <v>103</v>
      </c>
      <c r="D1550" s="4" t="s">
        <v>103</v>
      </c>
      <c r="E1550" s="4" t="s">
        <v>103</v>
      </c>
      <c r="F1550" s="9" t="s">
        <v>103</v>
      </c>
      <c r="G1550" s="11" t="s">
        <v>103</v>
      </c>
      <c r="H1550" s="9" t="s">
        <v>103</v>
      </c>
      <c r="I1550" s="9" t="s">
        <v>103</v>
      </c>
      <c r="J1550" s="9" t="s">
        <v>103</v>
      </c>
      <c r="K1550" s="9" t="s">
        <v>103</v>
      </c>
      <c r="L1550" s="9" t="s">
        <v>103</v>
      </c>
      <c r="M1550" s="7" t="e">
        <f t="shared" si="535"/>
        <v>#VALUE!</v>
      </c>
      <c r="N1550" s="8" t="e">
        <f t="shared" si="536"/>
        <v>#VALUE!</v>
      </c>
      <c r="O1550" s="8" t="e">
        <f t="shared" si="537"/>
        <v>#VALUE!</v>
      </c>
      <c r="P1550" s="8" t="e">
        <f t="shared" si="538"/>
        <v>#VALUE!</v>
      </c>
      <c r="Q1550" s="8" t="e">
        <f t="shared" si="539"/>
        <v>#VALUE!</v>
      </c>
      <c r="R1550" s="8" t="e">
        <f t="shared" si="540"/>
        <v>#VALUE!</v>
      </c>
      <c r="S1550" s="8" t="e">
        <f t="shared" si="541"/>
        <v>#VALUE!</v>
      </c>
      <c r="T1550" s="8" t="e">
        <f t="shared" si="542"/>
        <v>#VALUE!</v>
      </c>
      <c r="U1550" s="8" t="e">
        <f t="shared" si="543"/>
        <v>#VALUE!</v>
      </c>
      <c r="V1550" s="8" t="e">
        <f t="shared" si="544"/>
        <v>#VALUE!</v>
      </c>
      <c r="W1550" s="8" t="e">
        <f t="shared" si="545"/>
        <v>#VALUE!</v>
      </c>
      <c r="X1550" s="11" t="e">
        <f t="shared" si="524"/>
        <v>#VALUE!</v>
      </c>
      <c r="Y1550" s="11" t="e">
        <f t="shared" si="525"/>
        <v>#VALUE!</v>
      </c>
      <c r="Z1550" s="11" t="e">
        <f t="shared" si="526"/>
        <v>#VALUE!</v>
      </c>
      <c r="AA1550" s="11" t="e">
        <f t="shared" si="527"/>
        <v>#VALUE!</v>
      </c>
      <c r="AB1550" s="11" t="e">
        <f t="shared" si="528"/>
        <v>#VALUE!</v>
      </c>
      <c r="AC1550" s="11" t="e">
        <f t="shared" si="529"/>
        <v>#VALUE!</v>
      </c>
      <c r="AD1550" s="11" t="e">
        <f t="shared" si="530"/>
        <v>#VALUE!</v>
      </c>
      <c r="AE1550" s="11" t="e">
        <f t="shared" si="531"/>
        <v>#VALUE!</v>
      </c>
      <c r="AF1550" s="11" t="e">
        <f t="shared" si="532"/>
        <v>#VALUE!</v>
      </c>
      <c r="AG1550" s="11" t="e">
        <f t="shared" si="533"/>
        <v>#VALUE!</v>
      </c>
      <c r="AH1550" s="11" t="e">
        <f t="shared" si="534"/>
        <v>#VALUE!</v>
      </c>
    </row>
    <row r="1551" spans="1:34">
      <c r="A1551" s="3">
        <v>81632</v>
      </c>
      <c r="B1551" s="4" t="s">
        <v>103</v>
      </c>
      <c r="C1551" s="4" t="s">
        <v>103</v>
      </c>
      <c r="D1551" s="4" t="s">
        <v>103</v>
      </c>
      <c r="E1551" s="4" t="s">
        <v>103</v>
      </c>
      <c r="F1551" s="9" t="s">
        <v>103</v>
      </c>
      <c r="G1551" s="11" t="s">
        <v>103</v>
      </c>
      <c r="H1551" s="9" t="s">
        <v>103</v>
      </c>
      <c r="I1551" s="9" t="s">
        <v>103</v>
      </c>
      <c r="J1551" s="9" t="s">
        <v>103</v>
      </c>
      <c r="K1551" s="9" t="s">
        <v>103</v>
      </c>
      <c r="L1551" s="9" t="s">
        <v>103</v>
      </c>
      <c r="M1551" s="7" t="e">
        <f t="shared" si="535"/>
        <v>#VALUE!</v>
      </c>
      <c r="N1551" s="8" t="e">
        <f t="shared" si="536"/>
        <v>#VALUE!</v>
      </c>
      <c r="O1551" s="8" t="e">
        <f t="shared" si="537"/>
        <v>#VALUE!</v>
      </c>
      <c r="P1551" s="8" t="e">
        <f t="shared" si="538"/>
        <v>#VALUE!</v>
      </c>
      <c r="Q1551" s="8" t="e">
        <f t="shared" si="539"/>
        <v>#VALUE!</v>
      </c>
      <c r="R1551" s="8" t="e">
        <f t="shared" si="540"/>
        <v>#VALUE!</v>
      </c>
      <c r="S1551" s="8" t="e">
        <f t="shared" si="541"/>
        <v>#VALUE!</v>
      </c>
      <c r="T1551" s="8" t="e">
        <f t="shared" si="542"/>
        <v>#VALUE!</v>
      </c>
      <c r="U1551" s="8" t="e">
        <f t="shared" si="543"/>
        <v>#VALUE!</v>
      </c>
      <c r="V1551" s="8" t="e">
        <f t="shared" si="544"/>
        <v>#VALUE!</v>
      </c>
      <c r="W1551" s="8" t="e">
        <f t="shared" si="545"/>
        <v>#VALUE!</v>
      </c>
      <c r="X1551" s="11" t="e">
        <f t="shared" si="524"/>
        <v>#VALUE!</v>
      </c>
      <c r="Y1551" s="11" t="e">
        <f t="shared" si="525"/>
        <v>#VALUE!</v>
      </c>
      <c r="Z1551" s="11" t="e">
        <f t="shared" si="526"/>
        <v>#VALUE!</v>
      </c>
      <c r="AA1551" s="11" t="e">
        <f t="shared" si="527"/>
        <v>#VALUE!</v>
      </c>
      <c r="AB1551" s="11" t="e">
        <f t="shared" si="528"/>
        <v>#VALUE!</v>
      </c>
      <c r="AC1551" s="11" t="e">
        <f t="shared" si="529"/>
        <v>#VALUE!</v>
      </c>
      <c r="AD1551" s="11" t="e">
        <f t="shared" si="530"/>
        <v>#VALUE!</v>
      </c>
      <c r="AE1551" s="11" t="e">
        <f t="shared" si="531"/>
        <v>#VALUE!</v>
      </c>
      <c r="AF1551" s="11" t="e">
        <f t="shared" si="532"/>
        <v>#VALUE!</v>
      </c>
      <c r="AG1551" s="11" t="e">
        <f t="shared" si="533"/>
        <v>#VALUE!</v>
      </c>
      <c r="AH1551" s="11" t="e">
        <f t="shared" si="534"/>
        <v>#VALUE!</v>
      </c>
    </row>
    <row r="1552" spans="1:34">
      <c r="A1552" s="3">
        <v>81663</v>
      </c>
      <c r="B1552" s="4" t="s">
        <v>103</v>
      </c>
      <c r="C1552" s="4" t="s">
        <v>103</v>
      </c>
      <c r="D1552" s="4" t="s">
        <v>103</v>
      </c>
      <c r="E1552" s="4" t="s">
        <v>103</v>
      </c>
      <c r="F1552" s="9" t="s">
        <v>103</v>
      </c>
      <c r="G1552" s="11" t="s">
        <v>103</v>
      </c>
      <c r="H1552" s="9" t="s">
        <v>103</v>
      </c>
      <c r="I1552" s="9" t="s">
        <v>103</v>
      </c>
      <c r="J1552" s="9" t="s">
        <v>103</v>
      </c>
      <c r="K1552" s="9" t="s">
        <v>103</v>
      </c>
      <c r="L1552" s="9" t="s">
        <v>103</v>
      </c>
      <c r="M1552" s="7" t="e">
        <f t="shared" si="535"/>
        <v>#VALUE!</v>
      </c>
      <c r="N1552" s="8" t="e">
        <f t="shared" si="536"/>
        <v>#VALUE!</v>
      </c>
      <c r="O1552" s="8" t="e">
        <f t="shared" si="537"/>
        <v>#VALUE!</v>
      </c>
      <c r="P1552" s="8" t="e">
        <f t="shared" si="538"/>
        <v>#VALUE!</v>
      </c>
      <c r="Q1552" s="8" t="e">
        <f t="shared" si="539"/>
        <v>#VALUE!</v>
      </c>
      <c r="R1552" s="8" t="e">
        <f t="shared" si="540"/>
        <v>#VALUE!</v>
      </c>
      <c r="S1552" s="8" t="e">
        <f t="shared" si="541"/>
        <v>#VALUE!</v>
      </c>
      <c r="T1552" s="8" t="e">
        <f t="shared" si="542"/>
        <v>#VALUE!</v>
      </c>
      <c r="U1552" s="8" t="e">
        <f t="shared" si="543"/>
        <v>#VALUE!</v>
      </c>
      <c r="V1552" s="8" t="e">
        <f t="shared" si="544"/>
        <v>#VALUE!</v>
      </c>
      <c r="W1552" s="8" t="e">
        <f t="shared" si="545"/>
        <v>#VALUE!</v>
      </c>
      <c r="X1552" s="11" t="e">
        <f t="shared" ref="X1552:X1615" si="546">(M1552/M1540)-1</f>
        <v>#VALUE!</v>
      </c>
      <c r="Y1552" s="11" t="e">
        <f t="shared" ref="Y1552:Y1615" si="547">(N1552/N1540)-1</f>
        <v>#VALUE!</v>
      </c>
      <c r="Z1552" s="11" t="e">
        <f t="shared" ref="Z1552:Z1615" si="548">(O1552/O1540)-1</f>
        <v>#VALUE!</v>
      </c>
      <c r="AA1552" s="11" t="e">
        <f t="shared" ref="AA1552:AA1615" si="549">(P1552/P1540)-1</f>
        <v>#VALUE!</v>
      </c>
      <c r="AB1552" s="11" t="e">
        <f t="shared" ref="AB1552:AB1615" si="550">(Q1552/Q1540)-1</f>
        <v>#VALUE!</v>
      </c>
      <c r="AC1552" s="11" t="e">
        <f t="shared" ref="AC1552:AC1615" si="551">(R1552/R1540)-1</f>
        <v>#VALUE!</v>
      </c>
      <c r="AD1552" s="11" t="e">
        <f t="shared" ref="AD1552:AD1615" si="552">(S1552/S1540)-1</f>
        <v>#VALUE!</v>
      </c>
      <c r="AE1552" s="11" t="e">
        <f t="shared" ref="AE1552:AE1615" si="553">(T1552/T1540)-1</f>
        <v>#VALUE!</v>
      </c>
      <c r="AF1552" s="11" t="e">
        <f t="shared" ref="AF1552:AF1615" si="554">(U1552/U1540)-1</f>
        <v>#VALUE!</v>
      </c>
      <c r="AG1552" s="11" t="e">
        <f t="shared" ref="AG1552:AG1615" si="555">(V1552/V1540)-1</f>
        <v>#VALUE!</v>
      </c>
      <c r="AH1552" s="11" t="e">
        <f t="shared" ref="AH1552:AH1615" si="556">(W1552/W1540)-1</f>
        <v>#VALUE!</v>
      </c>
    </row>
    <row r="1553" spans="1:34">
      <c r="A1553" s="3">
        <v>81694</v>
      </c>
      <c r="B1553" s="4" t="s">
        <v>103</v>
      </c>
      <c r="C1553" s="4" t="s">
        <v>103</v>
      </c>
      <c r="D1553" s="4" t="s">
        <v>103</v>
      </c>
      <c r="E1553" s="4" t="s">
        <v>103</v>
      </c>
      <c r="F1553" s="9" t="s">
        <v>103</v>
      </c>
      <c r="G1553" s="11" t="s">
        <v>103</v>
      </c>
      <c r="H1553" s="9" t="s">
        <v>103</v>
      </c>
      <c r="I1553" s="9" t="s">
        <v>103</v>
      </c>
      <c r="J1553" s="9" t="s">
        <v>103</v>
      </c>
      <c r="K1553" s="9" t="s">
        <v>103</v>
      </c>
      <c r="L1553" s="9" t="s">
        <v>103</v>
      </c>
      <c r="M1553" s="7" t="e">
        <f t="shared" si="535"/>
        <v>#VALUE!</v>
      </c>
      <c r="N1553" s="8" t="e">
        <f t="shared" si="536"/>
        <v>#VALUE!</v>
      </c>
      <c r="O1553" s="8" t="e">
        <f t="shared" si="537"/>
        <v>#VALUE!</v>
      </c>
      <c r="P1553" s="8" t="e">
        <f t="shared" si="538"/>
        <v>#VALUE!</v>
      </c>
      <c r="Q1553" s="8" t="e">
        <f t="shared" si="539"/>
        <v>#VALUE!</v>
      </c>
      <c r="R1553" s="8" t="e">
        <f t="shared" si="540"/>
        <v>#VALUE!</v>
      </c>
      <c r="S1553" s="8" t="e">
        <f t="shared" si="541"/>
        <v>#VALUE!</v>
      </c>
      <c r="T1553" s="8" t="e">
        <f t="shared" si="542"/>
        <v>#VALUE!</v>
      </c>
      <c r="U1553" s="8" t="e">
        <f t="shared" si="543"/>
        <v>#VALUE!</v>
      </c>
      <c r="V1553" s="8" t="e">
        <f t="shared" si="544"/>
        <v>#VALUE!</v>
      </c>
      <c r="W1553" s="8" t="e">
        <f t="shared" si="545"/>
        <v>#VALUE!</v>
      </c>
      <c r="X1553" s="11" t="e">
        <f t="shared" si="546"/>
        <v>#VALUE!</v>
      </c>
      <c r="Y1553" s="11" t="e">
        <f t="shared" si="547"/>
        <v>#VALUE!</v>
      </c>
      <c r="Z1553" s="11" t="e">
        <f t="shared" si="548"/>
        <v>#VALUE!</v>
      </c>
      <c r="AA1553" s="11" t="e">
        <f t="shared" si="549"/>
        <v>#VALUE!</v>
      </c>
      <c r="AB1553" s="11" t="e">
        <f t="shared" si="550"/>
        <v>#VALUE!</v>
      </c>
      <c r="AC1553" s="11" t="e">
        <f t="shared" si="551"/>
        <v>#VALUE!</v>
      </c>
      <c r="AD1553" s="11" t="e">
        <f t="shared" si="552"/>
        <v>#VALUE!</v>
      </c>
      <c r="AE1553" s="11" t="e">
        <f t="shared" si="553"/>
        <v>#VALUE!</v>
      </c>
      <c r="AF1553" s="11" t="e">
        <f t="shared" si="554"/>
        <v>#VALUE!</v>
      </c>
      <c r="AG1553" s="11" t="e">
        <f t="shared" si="555"/>
        <v>#VALUE!</v>
      </c>
      <c r="AH1553" s="11" t="e">
        <f t="shared" si="556"/>
        <v>#VALUE!</v>
      </c>
    </row>
    <row r="1554" spans="1:34">
      <c r="A1554" s="3">
        <v>81724</v>
      </c>
      <c r="B1554" s="4" t="s">
        <v>103</v>
      </c>
      <c r="C1554" s="4" t="s">
        <v>103</v>
      </c>
      <c r="D1554" s="4" t="s">
        <v>103</v>
      </c>
      <c r="E1554" s="4" t="s">
        <v>103</v>
      </c>
      <c r="F1554" s="9" t="s">
        <v>103</v>
      </c>
      <c r="G1554" s="11" t="s">
        <v>103</v>
      </c>
      <c r="H1554" s="9" t="s">
        <v>103</v>
      </c>
      <c r="I1554" s="9" t="s">
        <v>103</v>
      </c>
      <c r="J1554" s="9" t="s">
        <v>103</v>
      </c>
      <c r="K1554" s="9" t="s">
        <v>103</v>
      </c>
      <c r="L1554" s="9" t="s">
        <v>103</v>
      </c>
      <c r="M1554" s="7" t="e">
        <f t="shared" si="535"/>
        <v>#VALUE!</v>
      </c>
      <c r="N1554" s="8" t="e">
        <f t="shared" si="536"/>
        <v>#VALUE!</v>
      </c>
      <c r="O1554" s="8" t="e">
        <f t="shared" si="537"/>
        <v>#VALUE!</v>
      </c>
      <c r="P1554" s="8" t="e">
        <f t="shared" si="538"/>
        <v>#VALUE!</v>
      </c>
      <c r="Q1554" s="8" t="e">
        <f t="shared" si="539"/>
        <v>#VALUE!</v>
      </c>
      <c r="R1554" s="8" t="e">
        <f t="shared" si="540"/>
        <v>#VALUE!</v>
      </c>
      <c r="S1554" s="8" t="e">
        <f t="shared" si="541"/>
        <v>#VALUE!</v>
      </c>
      <c r="T1554" s="8" t="e">
        <f t="shared" si="542"/>
        <v>#VALUE!</v>
      </c>
      <c r="U1554" s="8" t="e">
        <f t="shared" si="543"/>
        <v>#VALUE!</v>
      </c>
      <c r="V1554" s="8" t="e">
        <f t="shared" si="544"/>
        <v>#VALUE!</v>
      </c>
      <c r="W1554" s="8" t="e">
        <f t="shared" si="545"/>
        <v>#VALUE!</v>
      </c>
      <c r="X1554" s="11" t="e">
        <f t="shared" si="546"/>
        <v>#VALUE!</v>
      </c>
      <c r="Y1554" s="11" t="e">
        <f t="shared" si="547"/>
        <v>#VALUE!</v>
      </c>
      <c r="Z1554" s="11" t="e">
        <f t="shared" si="548"/>
        <v>#VALUE!</v>
      </c>
      <c r="AA1554" s="11" t="e">
        <f t="shared" si="549"/>
        <v>#VALUE!</v>
      </c>
      <c r="AB1554" s="11" t="e">
        <f t="shared" si="550"/>
        <v>#VALUE!</v>
      </c>
      <c r="AC1554" s="11" t="e">
        <f t="shared" si="551"/>
        <v>#VALUE!</v>
      </c>
      <c r="AD1554" s="11" t="e">
        <f t="shared" si="552"/>
        <v>#VALUE!</v>
      </c>
      <c r="AE1554" s="11" t="e">
        <f t="shared" si="553"/>
        <v>#VALUE!</v>
      </c>
      <c r="AF1554" s="11" t="e">
        <f t="shared" si="554"/>
        <v>#VALUE!</v>
      </c>
      <c r="AG1554" s="11" t="e">
        <f t="shared" si="555"/>
        <v>#VALUE!</v>
      </c>
      <c r="AH1554" s="11" t="e">
        <f t="shared" si="556"/>
        <v>#VALUE!</v>
      </c>
    </row>
    <row r="1555" spans="1:34">
      <c r="A1555" s="3">
        <v>81755</v>
      </c>
      <c r="B1555" s="4" t="s">
        <v>103</v>
      </c>
      <c r="C1555" s="4" t="s">
        <v>103</v>
      </c>
      <c r="D1555" s="4" t="s">
        <v>103</v>
      </c>
      <c r="E1555" s="4" t="s">
        <v>103</v>
      </c>
      <c r="F1555" s="9" t="s">
        <v>103</v>
      </c>
      <c r="G1555" s="11" t="s">
        <v>103</v>
      </c>
      <c r="H1555" s="9" t="s">
        <v>103</v>
      </c>
      <c r="I1555" s="9" t="s">
        <v>103</v>
      </c>
      <c r="J1555" s="9" t="s">
        <v>103</v>
      </c>
      <c r="K1555" s="9" t="s">
        <v>103</v>
      </c>
      <c r="L1555" s="9" t="s">
        <v>103</v>
      </c>
      <c r="M1555" s="7" t="e">
        <f t="shared" si="535"/>
        <v>#VALUE!</v>
      </c>
      <c r="N1555" s="8" t="e">
        <f t="shared" si="536"/>
        <v>#VALUE!</v>
      </c>
      <c r="O1555" s="8" t="e">
        <f t="shared" si="537"/>
        <v>#VALUE!</v>
      </c>
      <c r="P1555" s="8" t="e">
        <f t="shared" si="538"/>
        <v>#VALUE!</v>
      </c>
      <c r="Q1555" s="8" t="e">
        <f t="shared" si="539"/>
        <v>#VALUE!</v>
      </c>
      <c r="R1555" s="8" t="e">
        <f t="shared" si="540"/>
        <v>#VALUE!</v>
      </c>
      <c r="S1555" s="8" t="e">
        <f t="shared" si="541"/>
        <v>#VALUE!</v>
      </c>
      <c r="T1555" s="8" t="e">
        <f t="shared" si="542"/>
        <v>#VALUE!</v>
      </c>
      <c r="U1555" s="8" t="e">
        <f t="shared" si="543"/>
        <v>#VALUE!</v>
      </c>
      <c r="V1555" s="8" t="e">
        <f t="shared" si="544"/>
        <v>#VALUE!</v>
      </c>
      <c r="W1555" s="8" t="e">
        <f t="shared" si="545"/>
        <v>#VALUE!</v>
      </c>
      <c r="X1555" s="11" t="e">
        <f t="shared" si="546"/>
        <v>#VALUE!</v>
      </c>
      <c r="Y1555" s="11" t="e">
        <f t="shared" si="547"/>
        <v>#VALUE!</v>
      </c>
      <c r="Z1555" s="11" t="e">
        <f t="shared" si="548"/>
        <v>#VALUE!</v>
      </c>
      <c r="AA1555" s="11" t="e">
        <f t="shared" si="549"/>
        <v>#VALUE!</v>
      </c>
      <c r="AB1555" s="11" t="e">
        <f t="shared" si="550"/>
        <v>#VALUE!</v>
      </c>
      <c r="AC1555" s="11" t="e">
        <f t="shared" si="551"/>
        <v>#VALUE!</v>
      </c>
      <c r="AD1555" s="11" t="e">
        <f t="shared" si="552"/>
        <v>#VALUE!</v>
      </c>
      <c r="AE1555" s="11" t="e">
        <f t="shared" si="553"/>
        <v>#VALUE!</v>
      </c>
      <c r="AF1555" s="11" t="e">
        <f t="shared" si="554"/>
        <v>#VALUE!</v>
      </c>
      <c r="AG1555" s="11" t="e">
        <f t="shared" si="555"/>
        <v>#VALUE!</v>
      </c>
      <c r="AH1555" s="11" t="e">
        <f t="shared" si="556"/>
        <v>#VALUE!</v>
      </c>
    </row>
    <row r="1556" spans="1:34">
      <c r="A1556" s="3">
        <v>81785</v>
      </c>
      <c r="B1556" s="4" t="s">
        <v>103</v>
      </c>
      <c r="C1556" s="4" t="s">
        <v>103</v>
      </c>
      <c r="D1556" s="4" t="s">
        <v>103</v>
      </c>
      <c r="E1556" s="4" t="s">
        <v>103</v>
      </c>
      <c r="F1556" s="9" t="s">
        <v>103</v>
      </c>
      <c r="G1556" s="11" t="s">
        <v>103</v>
      </c>
      <c r="H1556" s="9" t="s">
        <v>103</v>
      </c>
      <c r="I1556" s="9" t="s">
        <v>103</v>
      </c>
      <c r="J1556" s="9" t="s">
        <v>103</v>
      </c>
      <c r="K1556" s="9" t="s">
        <v>103</v>
      </c>
      <c r="L1556" s="9" t="s">
        <v>103</v>
      </c>
      <c r="M1556" s="7" t="e">
        <f t="shared" si="535"/>
        <v>#VALUE!</v>
      </c>
      <c r="N1556" s="8" t="e">
        <f t="shared" si="536"/>
        <v>#VALUE!</v>
      </c>
      <c r="O1556" s="8" t="e">
        <f t="shared" si="537"/>
        <v>#VALUE!</v>
      </c>
      <c r="P1556" s="8" t="e">
        <f t="shared" si="538"/>
        <v>#VALUE!</v>
      </c>
      <c r="Q1556" s="8" t="e">
        <f t="shared" si="539"/>
        <v>#VALUE!</v>
      </c>
      <c r="R1556" s="8" t="e">
        <f t="shared" si="540"/>
        <v>#VALUE!</v>
      </c>
      <c r="S1556" s="8" t="e">
        <f t="shared" si="541"/>
        <v>#VALUE!</v>
      </c>
      <c r="T1556" s="8" t="e">
        <f t="shared" si="542"/>
        <v>#VALUE!</v>
      </c>
      <c r="U1556" s="8" t="e">
        <f t="shared" si="543"/>
        <v>#VALUE!</v>
      </c>
      <c r="V1556" s="8" t="e">
        <f t="shared" si="544"/>
        <v>#VALUE!</v>
      </c>
      <c r="W1556" s="8" t="e">
        <f t="shared" si="545"/>
        <v>#VALUE!</v>
      </c>
      <c r="X1556" s="11" t="e">
        <f t="shared" si="546"/>
        <v>#VALUE!</v>
      </c>
      <c r="Y1556" s="11" t="e">
        <f t="shared" si="547"/>
        <v>#VALUE!</v>
      </c>
      <c r="Z1556" s="11" t="e">
        <f t="shared" si="548"/>
        <v>#VALUE!</v>
      </c>
      <c r="AA1556" s="11" t="e">
        <f t="shared" si="549"/>
        <v>#VALUE!</v>
      </c>
      <c r="AB1556" s="11" t="e">
        <f t="shared" si="550"/>
        <v>#VALUE!</v>
      </c>
      <c r="AC1556" s="11" t="e">
        <f t="shared" si="551"/>
        <v>#VALUE!</v>
      </c>
      <c r="AD1556" s="11" t="e">
        <f t="shared" si="552"/>
        <v>#VALUE!</v>
      </c>
      <c r="AE1556" s="11" t="e">
        <f t="shared" si="553"/>
        <v>#VALUE!</v>
      </c>
      <c r="AF1556" s="11" t="e">
        <f t="shared" si="554"/>
        <v>#VALUE!</v>
      </c>
      <c r="AG1556" s="11" t="e">
        <f t="shared" si="555"/>
        <v>#VALUE!</v>
      </c>
      <c r="AH1556" s="11" t="e">
        <f t="shared" si="556"/>
        <v>#VALUE!</v>
      </c>
    </row>
    <row r="1557" spans="1:34">
      <c r="A1557" s="3">
        <v>81816</v>
      </c>
      <c r="B1557" s="4" t="s">
        <v>103</v>
      </c>
      <c r="C1557" s="4" t="s">
        <v>103</v>
      </c>
      <c r="D1557" s="4" t="s">
        <v>103</v>
      </c>
      <c r="E1557" s="4" t="s">
        <v>103</v>
      </c>
      <c r="F1557" s="9" t="s">
        <v>103</v>
      </c>
      <c r="G1557" s="11" t="s">
        <v>103</v>
      </c>
      <c r="H1557" s="9" t="s">
        <v>103</v>
      </c>
      <c r="I1557" s="9" t="s">
        <v>103</v>
      </c>
      <c r="J1557" s="9" t="s">
        <v>103</v>
      </c>
      <c r="K1557" s="9" t="s">
        <v>103</v>
      </c>
      <c r="L1557" s="9" t="s">
        <v>103</v>
      </c>
      <c r="M1557" s="7" t="e">
        <f t="shared" si="535"/>
        <v>#VALUE!</v>
      </c>
      <c r="N1557" s="8" t="e">
        <f t="shared" si="536"/>
        <v>#VALUE!</v>
      </c>
      <c r="O1557" s="8" t="e">
        <f t="shared" si="537"/>
        <v>#VALUE!</v>
      </c>
      <c r="P1557" s="8" t="e">
        <f t="shared" si="538"/>
        <v>#VALUE!</v>
      </c>
      <c r="Q1557" s="8" t="e">
        <f t="shared" si="539"/>
        <v>#VALUE!</v>
      </c>
      <c r="R1557" s="8" t="e">
        <f t="shared" si="540"/>
        <v>#VALUE!</v>
      </c>
      <c r="S1557" s="8" t="e">
        <f t="shared" si="541"/>
        <v>#VALUE!</v>
      </c>
      <c r="T1557" s="8" t="e">
        <f t="shared" si="542"/>
        <v>#VALUE!</v>
      </c>
      <c r="U1557" s="8" t="e">
        <f t="shared" si="543"/>
        <v>#VALUE!</v>
      </c>
      <c r="V1557" s="8" t="e">
        <f t="shared" si="544"/>
        <v>#VALUE!</v>
      </c>
      <c r="W1557" s="8" t="e">
        <f t="shared" si="545"/>
        <v>#VALUE!</v>
      </c>
      <c r="X1557" s="11" t="e">
        <f t="shared" si="546"/>
        <v>#VALUE!</v>
      </c>
      <c r="Y1557" s="11" t="e">
        <f t="shared" si="547"/>
        <v>#VALUE!</v>
      </c>
      <c r="Z1557" s="11" t="e">
        <f t="shared" si="548"/>
        <v>#VALUE!</v>
      </c>
      <c r="AA1557" s="11" t="e">
        <f t="shared" si="549"/>
        <v>#VALUE!</v>
      </c>
      <c r="AB1557" s="11" t="e">
        <f t="shared" si="550"/>
        <v>#VALUE!</v>
      </c>
      <c r="AC1557" s="11" t="e">
        <f t="shared" si="551"/>
        <v>#VALUE!</v>
      </c>
      <c r="AD1557" s="11" t="e">
        <f t="shared" si="552"/>
        <v>#VALUE!</v>
      </c>
      <c r="AE1557" s="11" t="e">
        <f t="shared" si="553"/>
        <v>#VALUE!</v>
      </c>
      <c r="AF1557" s="11" t="e">
        <f t="shared" si="554"/>
        <v>#VALUE!</v>
      </c>
      <c r="AG1557" s="11" t="e">
        <f t="shared" si="555"/>
        <v>#VALUE!</v>
      </c>
      <c r="AH1557" s="11" t="e">
        <f t="shared" si="556"/>
        <v>#VALUE!</v>
      </c>
    </row>
    <row r="1558" spans="1:34">
      <c r="A1558" s="3">
        <v>81847</v>
      </c>
      <c r="B1558" s="4" t="s">
        <v>103</v>
      </c>
      <c r="C1558" s="4" t="s">
        <v>103</v>
      </c>
      <c r="D1558" s="4" t="s">
        <v>103</v>
      </c>
      <c r="E1558" s="4" t="s">
        <v>103</v>
      </c>
      <c r="F1558" s="9" t="s">
        <v>103</v>
      </c>
      <c r="G1558" s="11" t="s">
        <v>103</v>
      </c>
      <c r="H1558" s="9" t="s">
        <v>103</v>
      </c>
      <c r="I1558" s="9" t="s">
        <v>103</v>
      </c>
      <c r="J1558" s="9" t="s">
        <v>103</v>
      </c>
      <c r="K1558" s="9" t="s">
        <v>103</v>
      </c>
      <c r="L1558" s="9" t="s">
        <v>103</v>
      </c>
      <c r="M1558" s="7" t="e">
        <f t="shared" si="535"/>
        <v>#VALUE!</v>
      </c>
      <c r="N1558" s="8" t="e">
        <f t="shared" si="536"/>
        <v>#VALUE!</v>
      </c>
      <c r="O1558" s="8" t="e">
        <f t="shared" si="537"/>
        <v>#VALUE!</v>
      </c>
      <c r="P1558" s="8" t="e">
        <f t="shared" si="538"/>
        <v>#VALUE!</v>
      </c>
      <c r="Q1558" s="8" t="e">
        <f t="shared" si="539"/>
        <v>#VALUE!</v>
      </c>
      <c r="R1558" s="8" t="e">
        <f t="shared" si="540"/>
        <v>#VALUE!</v>
      </c>
      <c r="S1558" s="8" t="e">
        <f t="shared" si="541"/>
        <v>#VALUE!</v>
      </c>
      <c r="T1558" s="8" t="e">
        <f t="shared" si="542"/>
        <v>#VALUE!</v>
      </c>
      <c r="U1558" s="8" t="e">
        <f t="shared" si="543"/>
        <v>#VALUE!</v>
      </c>
      <c r="V1558" s="8" t="e">
        <f t="shared" si="544"/>
        <v>#VALUE!</v>
      </c>
      <c r="W1558" s="8" t="e">
        <f t="shared" si="545"/>
        <v>#VALUE!</v>
      </c>
      <c r="X1558" s="11" t="e">
        <f t="shared" si="546"/>
        <v>#VALUE!</v>
      </c>
      <c r="Y1558" s="11" t="e">
        <f t="shared" si="547"/>
        <v>#VALUE!</v>
      </c>
      <c r="Z1558" s="11" t="e">
        <f t="shared" si="548"/>
        <v>#VALUE!</v>
      </c>
      <c r="AA1558" s="11" t="e">
        <f t="shared" si="549"/>
        <v>#VALUE!</v>
      </c>
      <c r="AB1558" s="11" t="e">
        <f t="shared" si="550"/>
        <v>#VALUE!</v>
      </c>
      <c r="AC1558" s="11" t="e">
        <f t="shared" si="551"/>
        <v>#VALUE!</v>
      </c>
      <c r="AD1558" s="11" t="e">
        <f t="shared" si="552"/>
        <v>#VALUE!</v>
      </c>
      <c r="AE1558" s="11" t="e">
        <f t="shared" si="553"/>
        <v>#VALUE!</v>
      </c>
      <c r="AF1558" s="11" t="e">
        <f t="shared" si="554"/>
        <v>#VALUE!</v>
      </c>
      <c r="AG1558" s="11" t="e">
        <f t="shared" si="555"/>
        <v>#VALUE!</v>
      </c>
      <c r="AH1558" s="11" t="e">
        <f t="shared" si="556"/>
        <v>#VALUE!</v>
      </c>
    </row>
    <row r="1559" spans="1:34">
      <c r="A1559" s="3">
        <v>81876</v>
      </c>
      <c r="B1559" s="4" t="s">
        <v>103</v>
      </c>
      <c r="C1559" s="4" t="s">
        <v>103</v>
      </c>
      <c r="D1559" s="4" t="s">
        <v>103</v>
      </c>
      <c r="E1559" s="4" t="s">
        <v>103</v>
      </c>
      <c r="F1559" s="9" t="s">
        <v>103</v>
      </c>
      <c r="G1559" s="11" t="s">
        <v>103</v>
      </c>
      <c r="H1559" s="9" t="s">
        <v>103</v>
      </c>
      <c r="I1559" s="9" t="s">
        <v>103</v>
      </c>
      <c r="J1559" s="9" t="s">
        <v>103</v>
      </c>
      <c r="K1559" s="9" t="s">
        <v>103</v>
      </c>
      <c r="L1559" s="9" t="s">
        <v>103</v>
      </c>
      <c r="M1559" s="7" t="e">
        <f t="shared" si="535"/>
        <v>#VALUE!</v>
      </c>
      <c r="N1559" s="8" t="e">
        <f t="shared" si="536"/>
        <v>#VALUE!</v>
      </c>
      <c r="O1559" s="8" t="e">
        <f t="shared" si="537"/>
        <v>#VALUE!</v>
      </c>
      <c r="P1559" s="8" t="e">
        <f t="shared" si="538"/>
        <v>#VALUE!</v>
      </c>
      <c r="Q1559" s="8" t="e">
        <f t="shared" si="539"/>
        <v>#VALUE!</v>
      </c>
      <c r="R1559" s="8" t="e">
        <f t="shared" si="540"/>
        <v>#VALUE!</v>
      </c>
      <c r="S1559" s="8" t="e">
        <f t="shared" si="541"/>
        <v>#VALUE!</v>
      </c>
      <c r="T1559" s="8" t="e">
        <f t="shared" si="542"/>
        <v>#VALUE!</v>
      </c>
      <c r="U1559" s="8" t="e">
        <f t="shared" si="543"/>
        <v>#VALUE!</v>
      </c>
      <c r="V1559" s="8" t="e">
        <f t="shared" si="544"/>
        <v>#VALUE!</v>
      </c>
      <c r="W1559" s="8" t="e">
        <f t="shared" si="545"/>
        <v>#VALUE!</v>
      </c>
      <c r="X1559" s="11" t="e">
        <f t="shared" si="546"/>
        <v>#VALUE!</v>
      </c>
      <c r="Y1559" s="11" t="e">
        <f t="shared" si="547"/>
        <v>#VALUE!</v>
      </c>
      <c r="Z1559" s="11" t="e">
        <f t="shared" si="548"/>
        <v>#VALUE!</v>
      </c>
      <c r="AA1559" s="11" t="e">
        <f t="shared" si="549"/>
        <v>#VALUE!</v>
      </c>
      <c r="AB1559" s="11" t="e">
        <f t="shared" si="550"/>
        <v>#VALUE!</v>
      </c>
      <c r="AC1559" s="11" t="e">
        <f t="shared" si="551"/>
        <v>#VALUE!</v>
      </c>
      <c r="AD1559" s="11" t="e">
        <f t="shared" si="552"/>
        <v>#VALUE!</v>
      </c>
      <c r="AE1559" s="11" t="e">
        <f t="shared" si="553"/>
        <v>#VALUE!</v>
      </c>
      <c r="AF1559" s="11" t="e">
        <f t="shared" si="554"/>
        <v>#VALUE!</v>
      </c>
      <c r="AG1559" s="11" t="e">
        <f t="shared" si="555"/>
        <v>#VALUE!</v>
      </c>
      <c r="AH1559" s="11" t="e">
        <f t="shared" si="556"/>
        <v>#VALUE!</v>
      </c>
    </row>
    <row r="1560" spans="1:34">
      <c r="A1560" s="3">
        <v>81907</v>
      </c>
      <c r="B1560" s="4" t="s">
        <v>103</v>
      </c>
      <c r="C1560" s="4" t="s">
        <v>103</v>
      </c>
      <c r="D1560" s="4" t="s">
        <v>103</v>
      </c>
      <c r="E1560" s="4" t="s">
        <v>103</v>
      </c>
      <c r="F1560" s="9" t="s">
        <v>103</v>
      </c>
      <c r="G1560" s="11" t="s">
        <v>103</v>
      </c>
      <c r="H1560" s="9" t="s">
        <v>103</v>
      </c>
      <c r="I1560" s="9" t="s">
        <v>103</v>
      </c>
      <c r="J1560" s="9" t="s">
        <v>103</v>
      </c>
      <c r="K1560" s="9" t="s">
        <v>103</v>
      </c>
      <c r="L1560" s="9" t="s">
        <v>103</v>
      </c>
      <c r="M1560" s="7" t="e">
        <f t="shared" si="535"/>
        <v>#VALUE!</v>
      </c>
      <c r="N1560" s="8" t="e">
        <f t="shared" si="536"/>
        <v>#VALUE!</v>
      </c>
      <c r="O1560" s="8" t="e">
        <f t="shared" si="537"/>
        <v>#VALUE!</v>
      </c>
      <c r="P1560" s="8" t="e">
        <f t="shared" si="538"/>
        <v>#VALUE!</v>
      </c>
      <c r="Q1560" s="8" t="e">
        <f t="shared" si="539"/>
        <v>#VALUE!</v>
      </c>
      <c r="R1560" s="8" t="e">
        <f t="shared" si="540"/>
        <v>#VALUE!</v>
      </c>
      <c r="S1560" s="8" t="e">
        <f t="shared" si="541"/>
        <v>#VALUE!</v>
      </c>
      <c r="T1560" s="8" t="e">
        <f t="shared" si="542"/>
        <v>#VALUE!</v>
      </c>
      <c r="U1560" s="8" t="e">
        <f t="shared" si="543"/>
        <v>#VALUE!</v>
      </c>
      <c r="V1560" s="8" t="e">
        <f t="shared" si="544"/>
        <v>#VALUE!</v>
      </c>
      <c r="W1560" s="8" t="e">
        <f t="shared" si="545"/>
        <v>#VALUE!</v>
      </c>
      <c r="X1560" s="11" t="e">
        <f t="shared" si="546"/>
        <v>#VALUE!</v>
      </c>
      <c r="Y1560" s="11" t="e">
        <f t="shared" si="547"/>
        <v>#VALUE!</v>
      </c>
      <c r="Z1560" s="11" t="e">
        <f t="shared" si="548"/>
        <v>#VALUE!</v>
      </c>
      <c r="AA1560" s="11" t="e">
        <f t="shared" si="549"/>
        <v>#VALUE!</v>
      </c>
      <c r="AB1560" s="11" t="e">
        <f t="shared" si="550"/>
        <v>#VALUE!</v>
      </c>
      <c r="AC1560" s="11" t="e">
        <f t="shared" si="551"/>
        <v>#VALUE!</v>
      </c>
      <c r="AD1560" s="11" t="e">
        <f t="shared" si="552"/>
        <v>#VALUE!</v>
      </c>
      <c r="AE1560" s="11" t="e">
        <f t="shared" si="553"/>
        <v>#VALUE!</v>
      </c>
      <c r="AF1560" s="11" t="e">
        <f t="shared" si="554"/>
        <v>#VALUE!</v>
      </c>
      <c r="AG1560" s="11" t="e">
        <f t="shared" si="555"/>
        <v>#VALUE!</v>
      </c>
      <c r="AH1560" s="11" t="e">
        <f t="shared" si="556"/>
        <v>#VALUE!</v>
      </c>
    </row>
    <row r="1561" spans="1:34">
      <c r="A1561" s="3">
        <v>81937</v>
      </c>
      <c r="B1561" s="4" t="s">
        <v>103</v>
      </c>
      <c r="C1561" s="4" t="s">
        <v>103</v>
      </c>
      <c r="D1561" s="4" t="s">
        <v>103</v>
      </c>
      <c r="E1561" s="4" t="s">
        <v>103</v>
      </c>
      <c r="F1561" s="9" t="s">
        <v>103</v>
      </c>
      <c r="G1561" s="11" t="s">
        <v>103</v>
      </c>
      <c r="H1561" s="9" t="s">
        <v>103</v>
      </c>
      <c r="I1561" s="9" t="s">
        <v>103</v>
      </c>
      <c r="J1561" s="9" t="s">
        <v>103</v>
      </c>
      <c r="K1561" s="9" t="s">
        <v>103</v>
      </c>
      <c r="L1561" s="9" t="s">
        <v>103</v>
      </c>
      <c r="M1561" s="7" t="e">
        <f t="shared" si="535"/>
        <v>#VALUE!</v>
      </c>
      <c r="N1561" s="8" t="e">
        <f t="shared" si="536"/>
        <v>#VALUE!</v>
      </c>
      <c r="O1561" s="8" t="e">
        <f t="shared" si="537"/>
        <v>#VALUE!</v>
      </c>
      <c r="P1561" s="8" t="e">
        <f t="shared" si="538"/>
        <v>#VALUE!</v>
      </c>
      <c r="Q1561" s="8" t="e">
        <f t="shared" si="539"/>
        <v>#VALUE!</v>
      </c>
      <c r="R1561" s="8" t="e">
        <f t="shared" si="540"/>
        <v>#VALUE!</v>
      </c>
      <c r="S1561" s="8" t="e">
        <f t="shared" si="541"/>
        <v>#VALUE!</v>
      </c>
      <c r="T1561" s="8" t="e">
        <f t="shared" si="542"/>
        <v>#VALUE!</v>
      </c>
      <c r="U1561" s="8" t="e">
        <f t="shared" si="543"/>
        <v>#VALUE!</v>
      </c>
      <c r="V1561" s="8" t="e">
        <f t="shared" si="544"/>
        <v>#VALUE!</v>
      </c>
      <c r="W1561" s="8" t="e">
        <f t="shared" si="545"/>
        <v>#VALUE!</v>
      </c>
      <c r="X1561" s="11" t="e">
        <f t="shared" si="546"/>
        <v>#VALUE!</v>
      </c>
      <c r="Y1561" s="11" t="e">
        <f t="shared" si="547"/>
        <v>#VALUE!</v>
      </c>
      <c r="Z1561" s="11" t="e">
        <f t="shared" si="548"/>
        <v>#VALUE!</v>
      </c>
      <c r="AA1561" s="11" t="e">
        <f t="shared" si="549"/>
        <v>#VALUE!</v>
      </c>
      <c r="AB1561" s="11" t="e">
        <f t="shared" si="550"/>
        <v>#VALUE!</v>
      </c>
      <c r="AC1561" s="11" t="e">
        <f t="shared" si="551"/>
        <v>#VALUE!</v>
      </c>
      <c r="AD1561" s="11" t="e">
        <f t="shared" si="552"/>
        <v>#VALUE!</v>
      </c>
      <c r="AE1561" s="11" t="e">
        <f t="shared" si="553"/>
        <v>#VALUE!</v>
      </c>
      <c r="AF1561" s="11" t="e">
        <f t="shared" si="554"/>
        <v>#VALUE!</v>
      </c>
      <c r="AG1561" s="11" t="e">
        <f t="shared" si="555"/>
        <v>#VALUE!</v>
      </c>
      <c r="AH1561" s="11" t="e">
        <f t="shared" si="556"/>
        <v>#VALUE!</v>
      </c>
    </row>
    <row r="1562" spans="1:34">
      <c r="A1562" s="3">
        <v>81968</v>
      </c>
      <c r="B1562" s="4" t="s">
        <v>103</v>
      </c>
      <c r="C1562" s="4" t="s">
        <v>103</v>
      </c>
      <c r="D1562" s="4" t="s">
        <v>103</v>
      </c>
      <c r="E1562" s="4" t="s">
        <v>103</v>
      </c>
      <c r="F1562" s="9" t="s">
        <v>103</v>
      </c>
      <c r="G1562" s="11" t="s">
        <v>103</v>
      </c>
      <c r="H1562" s="9" t="s">
        <v>103</v>
      </c>
      <c r="I1562" s="9" t="s">
        <v>103</v>
      </c>
      <c r="J1562" s="9" t="s">
        <v>103</v>
      </c>
      <c r="K1562" s="9" t="s">
        <v>103</v>
      </c>
      <c r="L1562" s="9" t="s">
        <v>103</v>
      </c>
      <c r="M1562" s="7" t="e">
        <f t="shared" si="535"/>
        <v>#VALUE!</v>
      </c>
      <c r="N1562" s="8" t="e">
        <f t="shared" si="536"/>
        <v>#VALUE!</v>
      </c>
      <c r="O1562" s="8" t="e">
        <f t="shared" si="537"/>
        <v>#VALUE!</v>
      </c>
      <c r="P1562" s="8" t="e">
        <f t="shared" si="538"/>
        <v>#VALUE!</v>
      </c>
      <c r="Q1562" s="8" t="e">
        <f t="shared" si="539"/>
        <v>#VALUE!</v>
      </c>
      <c r="R1562" s="8" t="e">
        <f t="shared" si="540"/>
        <v>#VALUE!</v>
      </c>
      <c r="S1562" s="8" t="e">
        <f t="shared" si="541"/>
        <v>#VALUE!</v>
      </c>
      <c r="T1562" s="8" t="e">
        <f t="shared" si="542"/>
        <v>#VALUE!</v>
      </c>
      <c r="U1562" s="8" t="e">
        <f t="shared" si="543"/>
        <v>#VALUE!</v>
      </c>
      <c r="V1562" s="8" t="e">
        <f t="shared" si="544"/>
        <v>#VALUE!</v>
      </c>
      <c r="W1562" s="8" t="e">
        <f t="shared" si="545"/>
        <v>#VALUE!</v>
      </c>
      <c r="X1562" s="11" t="e">
        <f t="shared" si="546"/>
        <v>#VALUE!</v>
      </c>
      <c r="Y1562" s="11" t="e">
        <f t="shared" si="547"/>
        <v>#VALUE!</v>
      </c>
      <c r="Z1562" s="11" t="e">
        <f t="shared" si="548"/>
        <v>#VALUE!</v>
      </c>
      <c r="AA1562" s="11" t="e">
        <f t="shared" si="549"/>
        <v>#VALUE!</v>
      </c>
      <c r="AB1562" s="11" t="e">
        <f t="shared" si="550"/>
        <v>#VALUE!</v>
      </c>
      <c r="AC1562" s="11" t="e">
        <f t="shared" si="551"/>
        <v>#VALUE!</v>
      </c>
      <c r="AD1562" s="11" t="e">
        <f t="shared" si="552"/>
        <v>#VALUE!</v>
      </c>
      <c r="AE1562" s="11" t="e">
        <f t="shared" si="553"/>
        <v>#VALUE!</v>
      </c>
      <c r="AF1562" s="11" t="e">
        <f t="shared" si="554"/>
        <v>#VALUE!</v>
      </c>
      <c r="AG1562" s="11" t="e">
        <f t="shared" si="555"/>
        <v>#VALUE!</v>
      </c>
      <c r="AH1562" s="11" t="e">
        <f t="shared" si="556"/>
        <v>#VALUE!</v>
      </c>
    </row>
    <row r="1563" spans="1:34">
      <c r="A1563" s="3">
        <v>81998</v>
      </c>
      <c r="B1563" s="4" t="s">
        <v>103</v>
      </c>
      <c r="C1563" s="4" t="s">
        <v>103</v>
      </c>
      <c r="D1563" s="4" t="s">
        <v>103</v>
      </c>
      <c r="E1563" s="4" t="s">
        <v>103</v>
      </c>
      <c r="F1563" s="9" t="s">
        <v>103</v>
      </c>
      <c r="G1563" s="11" t="s">
        <v>103</v>
      </c>
      <c r="H1563" s="9" t="s">
        <v>103</v>
      </c>
      <c r="I1563" s="9" t="s">
        <v>103</v>
      </c>
      <c r="J1563" s="9" t="s">
        <v>103</v>
      </c>
      <c r="K1563" s="9" t="s">
        <v>103</v>
      </c>
      <c r="L1563" s="9" t="s">
        <v>103</v>
      </c>
      <c r="M1563" s="7" t="e">
        <f t="shared" si="535"/>
        <v>#VALUE!</v>
      </c>
      <c r="N1563" s="8" t="e">
        <f t="shared" si="536"/>
        <v>#VALUE!</v>
      </c>
      <c r="O1563" s="8" t="e">
        <f t="shared" si="537"/>
        <v>#VALUE!</v>
      </c>
      <c r="P1563" s="8" t="e">
        <f t="shared" si="538"/>
        <v>#VALUE!</v>
      </c>
      <c r="Q1563" s="8" t="e">
        <f t="shared" si="539"/>
        <v>#VALUE!</v>
      </c>
      <c r="R1563" s="8" t="e">
        <f t="shared" si="540"/>
        <v>#VALUE!</v>
      </c>
      <c r="S1563" s="8" t="e">
        <f t="shared" si="541"/>
        <v>#VALUE!</v>
      </c>
      <c r="T1563" s="8" t="e">
        <f t="shared" si="542"/>
        <v>#VALUE!</v>
      </c>
      <c r="U1563" s="8" t="e">
        <f t="shared" si="543"/>
        <v>#VALUE!</v>
      </c>
      <c r="V1563" s="8" t="e">
        <f t="shared" si="544"/>
        <v>#VALUE!</v>
      </c>
      <c r="W1563" s="8" t="e">
        <f t="shared" si="545"/>
        <v>#VALUE!</v>
      </c>
      <c r="X1563" s="11" t="e">
        <f t="shared" si="546"/>
        <v>#VALUE!</v>
      </c>
      <c r="Y1563" s="11" t="e">
        <f t="shared" si="547"/>
        <v>#VALUE!</v>
      </c>
      <c r="Z1563" s="11" t="e">
        <f t="shared" si="548"/>
        <v>#VALUE!</v>
      </c>
      <c r="AA1563" s="11" t="e">
        <f t="shared" si="549"/>
        <v>#VALUE!</v>
      </c>
      <c r="AB1563" s="11" t="e">
        <f t="shared" si="550"/>
        <v>#VALUE!</v>
      </c>
      <c r="AC1563" s="11" t="e">
        <f t="shared" si="551"/>
        <v>#VALUE!</v>
      </c>
      <c r="AD1563" s="11" t="e">
        <f t="shared" si="552"/>
        <v>#VALUE!</v>
      </c>
      <c r="AE1563" s="11" t="e">
        <f t="shared" si="553"/>
        <v>#VALUE!</v>
      </c>
      <c r="AF1563" s="11" t="e">
        <f t="shared" si="554"/>
        <v>#VALUE!</v>
      </c>
      <c r="AG1563" s="11" t="e">
        <f t="shared" si="555"/>
        <v>#VALUE!</v>
      </c>
      <c r="AH1563" s="11" t="e">
        <f t="shared" si="556"/>
        <v>#VALUE!</v>
      </c>
    </row>
    <row r="1564" spans="1:34">
      <c r="A1564" s="3">
        <v>82029</v>
      </c>
      <c r="B1564" s="4" t="s">
        <v>103</v>
      </c>
      <c r="C1564" s="4" t="s">
        <v>103</v>
      </c>
      <c r="D1564" s="4" t="s">
        <v>103</v>
      </c>
      <c r="E1564" s="4" t="s">
        <v>103</v>
      </c>
      <c r="F1564" s="9" t="s">
        <v>103</v>
      </c>
      <c r="G1564" s="11" t="s">
        <v>103</v>
      </c>
      <c r="H1564" s="9" t="s">
        <v>103</v>
      </c>
      <c r="I1564" s="9" t="s">
        <v>103</v>
      </c>
      <c r="J1564" s="9" t="s">
        <v>103</v>
      </c>
      <c r="K1564" s="9" t="s">
        <v>103</v>
      </c>
      <c r="L1564" s="9" t="s">
        <v>103</v>
      </c>
      <c r="M1564" s="7" t="e">
        <f t="shared" si="535"/>
        <v>#VALUE!</v>
      </c>
      <c r="N1564" s="8" t="e">
        <f t="shared" si="536"/>
        <v>#VALUE!</v>
      </c>
      <c r="O1564" s="8" t="e">
        <f t="shared" si="537"/>
        <v>#VALUE!</v>
      </c>
      <c r="P1564" s="8" t="e">
        <f t="shared" si="538"/>
        <v>#VALUE!</v>
      </c>
      <c r="Q1564" s="8" t="e">
        <f t="shared" si="539"/>
        <v>#VALUE!</v>
      </c>
      <c r="R1564" s="8" t="e">
        <f t="shared" si="540"/>
        <v>#VALUE!</v>
      </c>
      <c r="S1564" s="8" t="e">
        <f t="shared" si="541"/>
        <v>#VALUE!</v>
      </c>
      <c r="T1564" s="8" t="e">
        <f t="shared" si="542"/>
        <v>#VALUE!</v>
      </c>
      <c r="U1564" s="8" t="e">
        <f t="shared" si="543"/>
        <v>#VALUE!</v>
      </c>
      <c r="V1564" s="8" t="e">
        <f t="shared" si="544"/>
        <v>#VALUE!</v>
      </c>
      <c r="W1564" s="8" t="e">
        <f t="shared" si="545"/>
        <v>#VALUE!</v>
      </c>
      <c r="X1564" s="11" t="e">
        <f t="shared" si="546"/>
        <v>#VALUE!</v>
      </c>
      <c r="Y1564" s="11" t="e">
        <f t="shared" si="547"/>
        <v>#VALUE!</v>
      </c>
      <c r="Z1564" s="11" t="e">
        <f t="shared" si="548"/>
        <v>#VALUE!</v>
      </c>
      <c r="AA1564" s="11" t="e">
        <f t="shared" si="549"/>
        <v>#VALUE!</v>
      </c>
      <c r="AB1564" s="11" t="e">
        <f t="shared" si="550"/>
        <v>#VALUE!</v>
      </c>
      <c r="AC1564" s="11" t="e">
        <f t="shared" si="551"/>
        <v>#VALUE!</v>
      </c>
      <c r="AD1564" s="11" t="e">
        <f t="shared" si="552"/>
        <v>#VALUE!</v>
      </c>
      <c r="AE1564" s="11" t="e">
        <f t="shared" si="553"/>
        <v>#VALUE!</v>
      </c>
      <c r="AF1564" s="11" t="e">
        <f t="shared" si="554"/>
        <v>#VALUE!</v>
      </c>
      <c r="AG1564" s="11" t="e">
        <f t="shared" si="555"/>
        <v>#VALUE!</v>
      </c>
      <c r="AH1564" s="11" t="e">
        <f t="shared" si="556"/>
        <v>#VALUE!</v>
      </c>
    </row>
    <row r="1565" spans="1:34">
      <c r="A1565" s="3">
        <v>82060</v>
      </c>
      <c r="B1565" s="4" t="s">
        <v>103</v>
      </c>
      <c r="C1565" s="4" t="s">
        <v>103</v>
      </c>
      <c r="D1565" s="4" t="s">
        <v>103</v>
      </c>
      <c r="E1565" s="4" t="s">
        <v>103</v>
      </c>
      <c r="F1565" s="9" t="s">
        <v>103</v>
      </c>
      <c r="G1565" s="11" t="s">
        <v>103</v>
      </c>
      <c r="H1565" s="9" t="s">
        <v>103</v>
      </c>
      <c r="I1565" s="9" t="s">
        <v>103</v>
      </c>
      <c r="J1565" s="9" t="s">
        <v>103</v>
      </c>
      <c r="K1565" s="9" t="s">
        <v>103</v>
      </c>
      <c r="L1565" s="9" t="s">
        <v>103</v>
      </c>
      <c r="M1565" s="7" t="e">
        <f t="shared" si="535"/>
        <v>#VALUE!</v>
      </c>
      <c r="N1565" s="8" t="e">
        <f t="shared" si="536"/>
        <v>#VALUE!</v>
      </c>
      <c r="O1565" s="8" t="e">
        <f t="shared" si="537"/>
        <v>#VALUE!</v>
      </c>
      <c r="P1565" s="8" t="e">
        <f t="shared" si="538"/>
        <v>#VALUE!</v>
      </c>
      <c r="Q1565" s="8" t="e">
        <f t="shared" si="539"/>
        <v>#VALUE!</v>
      </c>
      <c r="R1565" s="8" t="e">
        <f t="shared" si="540"/>
        <v>#VALUE!</v>
      </c>
      <c r="S1565" s="8" t="e">
        <f t="shared" si="541"/>
        <v>#VALUE!</v>
      </c>
      <c r="T1565" s="8" t="e">
        <f t="shared" si="542"/>
        <v>#VALUE!</v>
      </c>
      <c r="U1565" s="8" t="e">
        <f t="shared" si="543"/>
        <v>#VALUE!</v>
      </c>
      <c r="V1565" s="8" t="e">
        <f t="shared" si="544"/>
        <v>#VALUE!</v>
      </c>
      <c r="W1565" s="8" t="e">
        <f t="shared" si="545"/>
        <v>#VALUE!</v>
      </c>
      <c r="X1565" s="11" t="e">
        <f t="shared" si="546"/>
        <v>#VALUE!</v>
      </c>
      <c r="Y1565" s="11" t="e">
        <f t="shared" si="547"/>
        <v>#VALUE!</v>
      </c>
      <c r="Z1565" s="11" t="e">
        <f t="shared" si="548"/>
        <v>#VALUE!</v>
      </c>
      <c r="AA1565" s="11" t="e">
        <f t="shared" si="549"/>
        <v>#VALUE!</v>
      </c>
      <c r="AB1565" s="11" t="e">
        <f t="shared" si="550"/>
        <v>#VALUE!</v>
      </c>
      <c r="AC1565" s="11" t="e">
        <f t="shared" si="551"/>
        <v>#VALUE!</v>
      </c>
      <c r="AD1565" s="11" t="e">
        <f t="shared" si="552"/>
        <v>#VALUE!</v>
      </c>
      <c r="AE1565" s="11" t="e">
        <f t="shared" si="553"/>
        <v>#VALUE!</v>
      </c>
      <c r="AF1565" s="11" t="e">
        <f t="shared" si="554"/>
        <v>#VALUE!</v>
      </c>
      <c r="AG1565" s="11" t="e">
        <f t="shared" si="555"/>
        <v>#VALUE!</v>
      </c>
      <c r="AH1565" s="11" t="e">
        <f t="shared" si="556"/>
        <v>#VALUE!</v>
      </c>
    </row>
    <row r="1566" spans="1:34">
      <c r="A1566" s="3">
        <v>82090</v>
      </c>
      <c r="B1566" s="4" t="s">
        <v>103</v>
      </c>
      <c r="C1566" s="4" t="s">
        <v>103</v>
      </c>
      <c r="D1566" s="4" t="s">
        <v>103</v>
      </c>
      <c r="E1566" s="4" t="s">
        <v>103</v>
      </c>
      <c r="F1566" s="9" t="s">
        <v>103</v>
      </c>
      <c r="G1566" s="11" t="s">
        <v>103</v>
      </c>
      <c r="H1566" s="9" t="s">
        <v>103</v>
      </c>
      <c r="I1566" s="9" t="s">
        <v>103</v>
      </c>
      <c r="J1566" s="9" t="s">
        <v>103</v>
      </c>
      <c r="K1566" s="9" t="s">
        <v>103</v>
      </c>
      <c r="L1566" s="9" t="s">
        <v>103</v>
      </c>
      <c r="M1566" s="7" t="e">
        <f t="shared" si="535"/>
        <v>#VALUE!</v>
      </c>
      <c r="N1566" s="8" t="e">
        <f t="shared" si="536"/>
        <v>#VALUE!</v>
      </c>
      <c r="O1566" s="8" t="e">
        <f t="shared" si="537"/>
        <v>#VALUE!</v>
      </c>
      <c r="P1566" s="8" t="e">
        <f t="shared" si="538"/>
        <v>#VALUE!</v>
      </c>
      <c r="Q1566" s="8" t="e">
        <f t="shared" si="539"/>
        <v>#VALUE!</v>
      </c>
      <c r="R1566" s="8" t="e">
        <f t="shared" si="540"/>
        <v>#VALUE!</v>
      </c>
      <c r="S1566" s="8" t="e">
        <f t="shared" si="541"/>
        <v>#VALUE!</v>
      </c>
      <c r="T1566" s="8" t="e">
        <f t="shared" si="542"/>
        <v>#VALUE!</v>
      </c>
      <c r="U1566" s="8" t="e">
        <f t="shared" si="543"/>
        <v>#VALUE!</v>
      </c>
      <c r="V1566" s="8" t="e">
        <f t="shared" si="544"/>
        <v>#VALUE!</v>
      </c>
      <c r="W1566" s="8" t="e">
        <f t="shared" si="545"/>
        <v>#VALUE!</v>
      </c>
      <c r="X1566" s="11" t="e">
        <f t="shared" si="546"/>
        <v>#VALUE!</v>
      </c>
      <c r="Y1566" s="11" t="e">
        <f t="shared" si="547"/>
        <v>#VALUE!</v>
      </c>
      <c r="Z1566" s="11" t="e">
        <f t="shared" si="548"/>
        <v>#VALUE!</v>
      </c>
      <c r="AA1566" s="11" t="e">
        <f t="shared" si="549"/>
        <v>#VALUE!</v>
      </c>
      <c r="AB1566" s="11" t="e">
        <f t="shared" si="550"/>
        <v>#VALUE!</v>
      </c>
      <c r="AC1566" s="11" t="e">
        <f t="shared" si="551"/>
        <v>#VALUE!</v>
      </c>
      <c r="AD1566" s="11" t="e">
        <f t="shared" si="552"/>
        <v>#VALUE!</v>
      </c>
      <c r="AE1566" s="11" t="e">
        <f t="shared" si="553"/>
        <v>#VALUE!</v>
      </c>
      <c r="AF1566" s="11" t="e">
        <f t="shared" si="554"/>
        <v>#VALUE!</v>
      </c>
      <c r="AG1566" s="11" t="e">
        <f t="shared" si="555"/>
        <v>#VALUE!</v>
      </c>
      <c r="AH1566" s="11" t="e">
        <f t="shared" si="556"/>
        <v>#VALUE!</v>
      </c>
    </row>
    <row r="1567" spans="1:34">
      <c r="A1567" s="3">
        <v>82121</v>
      </c>
      <c r="B1567" s="4" t="s">
        <v>103</v>
      </c>
      <c r="C1567" s="4" t="s">
        <v>103</v>
      </c>
      <c r="D1567" s="4" t="s">
        <v>103</v>
      </c>
      <c r="E1567" s="4" t="s">
        <v>103</v>
      </c>
      <c r="F1567" s="9" t="s">
        <v>103</v>
      </c>
      <c r="G1567" s="11" t="s">
        <v>103</v>
      </c>
      <c r="H1567" s="9" t="s">
        <v>103</v>
      </c>
      <c r="I1567" s="9" t="s">
        <v>103</v>
      </c>
      <c r="J1567" s="9" t="s">
        <v>103</v>
      </c>
      <c r="K1567" s="9" t="s">
        <v>103</v>
      </c>
      <c r="L1567" s="9" t="s">
        <v>103</v>
      </c>
      <c r="M1567" s="7" t="e">
        <f t="shared" si="535"/>
        <v>#VALUE!</v>
      </c>
      <c r="N1567" s="8" t="e">
        <f t="shared" si="536"/>
        <v>#VALUE!</v>
      </c>
      <c r="O1567" s="8" t="e">
        <f t="shared" si="537"/>
        <v>#VALUE!</v>
      </c>
      <c r="P1567" s="8" t="e">
        <f t="shared" si="538"/>
        <v>#VALUE!</v>
      </c>
      <c r="Q1567" s="8" t="e">
        <f t="shared" si="539"/>
        <v>#VALUE!</v>
      </c>
      <c r="R1567" s="8" t="e">
        <f t="shared" si="540"/>
        <v>#VALUE!</v>
      </c>
      <c r="S1567" s="8" t="e">
        <f t="shared" si="541"/>
        <v>#VALUE!</v>
      </c>
      <c r="T1567" s="8" t="e">
        <f t="shared" si="542"/>
        <v>#VALUE!</v>
      </c>
      <c r="U1567" s="8" t="e">
        <f t="shared" si="543"/>
        <v>#VALUE!</v>
      </c>
      <c r="V1567" s="8" t="e">
        <f t="shared" si="544"/>
        <v>#VALUE!</v>
      </c>
      <c r="W1567" s="8" t="e">
        <f t="shared" si="545"/>
        <v>#VALUE!</v>
      </c>
      <c r="X1567" s="11" t="e">
        <f t="shared" si="546"/>
        <v>#VALUE!</v>
      </c>
      <c r="Y1567" s="11" t="e">
        <f t="shared" si="547"/>
        <v>#VALUE!</v>
      </c>
      <c r="Z1567" s="11" t="e">
        <f t="shared" si="548"/>
        <v>#VALUE!</v>
      </c>
      <c r="AA1567" s="11" t="e">
        <f t="shared" si="549"/>
        <v>#VALUE!</v>
      </c>
      <c r="AB1567" s="11" t="e">
        <f t="shared" si="550"/>
        <v>#VALUE!</v>
      </c>
      <c r="AC1567" s="11" t="e">
        <f t="shared" si="551"/>
        <v>#VALUE!</v>
      </c>
      <c r="AD1567" s="11" t="e">
        <f t="shared" si="552"/>
        <v>#VALUE!</v>
      </c>
      <c r="AE1567" s="11" t="e">
        <f t="shared" si="553"/>
        <v>#VALUE!</v>
      </c>
      <c r="AF1567" s="11" t="e">
        <f t="shared" si="554"/>
        <v>#VALUE!</v>
      </c>
      <c r="AG1567" s="11" t="e">
        <f t="shared" si="555"/>
        <v>#VALUE!</v>
      </c>
      <c r="AH1567" s="11" t="e">
        <f t="shared" si="556"/>
        <v>#VALUE!</v>
      </c>
    </row>
    <row r="1568" spans="1:34">
      <c r="A1568" s="3">
        <v>82151</v>
      </c>
      <c r="B1568" s="4" t="s">
        <v>103</v>
      </c>
      <c r="C1568" s="4" t="s">
        <v>103</v>
      </c>
      <c r="D1568" s="4" t="s">
        <v>103</v>
      </c>
      <c r="E1568" s="4" t="s">
        <v>103</v>
      </c>
      <c r="F1568" s="9" t="s">
        <v>103</v>
      </c>
      <c r="G1568" s="11" t="s">
        <v>103</v>
      </c>
      <c r="H1568" s="9" t="s">
        <v>103</v>
      </c>
      <c r="I1568" s="9" t="s">
        <v>103</v>
      </c>
      <c r="J1568" s="9" t="s">
        <v>103</v>
      </c>
      <c r="K1568" s="9" t="s">
        <v>103</v>
      </c>
      <c r="L1568" s="9" t="s">
        <v>103</v>
      </c>
      <c r="M1568" s="7" t="e">
        <f t="shared" si="535"/>
        <v>#VALUE!</v>
      </c>
      <c r="N1568" s="8" t="e">
        <f t="shared" si="536"/>
        <v>#VALUE!</v>
      </c>
      <c r="O1568" s="8" t="e">
        <f t="shared" si="537"/>
        <v>#VALUE!</v>
      </c>
      <c r="P1568" s="8" t="e">
        <f t="shared" si="538"/>
        <v>#VALUE!</v>
      </c>
      <c r="Q1568" s="8" t="e">
        <f t="shared" si="539"/>
        <v>#VALUE!</v>
      </c>
      <c r="R1568" s="8" t="e">
        <f t="shared" si="540"/>
        <v>#VALUE!</v>
      </c>
      <c r="S1568" s="8" t="e">
        <f t="shared" si="541"/>
        <v>#VALUE!</v>
      </c>
      <c r="T1568" s="8" t="e">
        <f t="shared" si="542"/>
        <v>#VALUE!</v>
      </c>
      <c r="U1568" s="8" t="e">
        <f t="shared" si="543"/>
        <v>#VALUE!</v>
      </c>
      <c r="V1568" s="8" t="e">
        <f t="shared" si="544"/>
        <v>#VALUE!</v>
      </c>
      <c r="W1568" s="8" t="e">
        <f t="shared" si="545"/>
        <v>#VALUE!</v>
      </c>
      <c r="X1568" s="11" t="e">
        <f t="shared" si="546"/>
        <v>#VALUE!</v>
      </c>
      <c r="Y1568" s="11" t="e">
        <f t="shared" si="547"/>
        <v>#VALUE!</v>
      </c>
      <c r="Z1568" s="11" t="e">
        <f t="shared" si="548"/>
        <v>#VALUE!</v>
      </c>
      <c r="AA1568" s="11" t="e">
        <f t="shared" si="549"/>
        <v>#VALUE!</v>
      </c>
      <c r="AB1568" s="11" t="e">
        <f t="shared" si="550"/>
        <v>#VALUE!</v>
      </c>
      <c r="AC1568" s="11" t="e">
        <f t="shared" si="551"/>
        <v>#VALUE!</v>
      </c>
      <c r="AD1568" s="11" t="e">
        <f t="shared" si="552"/>
        <v>#VALUE!</v>
      </c>
      <c r="AE1568" s="11" t="e">
        <f t="shared" si="553"/>
        <v>#VALUE!</v>
      </c>
      <c r="AF1568" s="11" t="e">
        <f t="shared" si="554"/>
        <v>#VALUE!</v>
      </c>
      <c r="AG1568" s="11" t="e">
        <f t="shared" si="555"/>
        <v>#VALUE!</v>
      </c>
      <c r="AH1568" s="11" t="e">
        <f t="shared" si="556"/>
        <v>#VALUE!</v>
      </c>
    </row>
    <row r="1569" spans="1:34">
      <c r="A1569" s="3">
        <v>82182</v>
      </c>
      <c r="B1569" s="4" t="s">
        <v>103</v>
      </c>
      <c r="C1569" s="4" t="s">
        <v>103</v>
      </c>
      <c r="D1569" s="4" t="s">
        <v>103</v>
      </c>
      <c r="E1569" s="4" t="s">
        <v>103</v>
      </c>
      <c r="F1569" s="9" t="s">
        <v>103</v>
      </c>
      <c r="G1569" s="11" t="s">
        <v>103</v>
      </c>
      <c r="H1569" s="9" t="s">
        <v>103</v>
      </c>
      <c r="I1569" s="9" t="s">
        <v>103</v>
      </c>
      <c r="J1569" s="9" t="s">
        <v>103</v>
      </c>
      <c r="K1569" s="9" t="s">
        <v>103</v>
      </c>
      <c r="L1569" s="9" t="s">
        <v>103</v>
      </c>
      <c r="M1569" s="7" t="e">
        <f t="shared" si="535"/>
        <v>#VALUE!</v>
      </c>
      <c r="N1569" s="8" t="e">
        <f t="shared" si="536"/>
        <v>#VALUE!</v>
      </c>
      <c r="O1569" s="8" t="e">
        <f t="shared" si="537"/>
        <v>#VALUE!</v>
      </c>
      <c r="P1569" s="8" t="e">
        <f t="shared" si="538"/>
        <v>#VALUE!</v>
      </c>
      <c r="Q1569" s="8" t="e">
        <f t="shared" si="539"/>
        <v>#VALUE!</v>
      </c>
      <c r="R1569" s="8" t="e">
        <f t="shared" si="540"/>
        <v>#VALUE!</v>
      </c>
      <c r="S1569" s="8" t="e">
        <f t="shared" si="541"/>
        <v>#VALUE!</v>
      </c>
      <c r="T1569" s="8" t="e">
        <f t="shared" si="542"/>
        <v>#VALUE!</v>
      </c>
      <c r="U1569" s="8" t="e">
        <f t="shared" si="543"/>
        <v>#VALUE!</v>
      </c>
      <c r="V1569" s="8" t="e">
        <f t="shared" si="544"/>
        <v>#VALUE!</v>
      </c>
      <c r="W1569" s="8" t="e">
        <f t="shared" si="545"/>
        <v>#VALUE!</v>
      </c>
      <c r="X1569" s="11" t="e">
        <f t="shared" si="546"/>
        <v>#VALUE!</v>
      </c>
      <c r="Y1569" s="11" t="e">
        <f t="shared" si="547"/>
        <v>#VALUE!</v>
      </c>
      <c r="Z1569" s="11" t="e">
        <f t="shared" si="548"/>
        <v>#VALUE!</v>
      </c>
      <c r="AA1569" s="11" t="e">
        <f t="shared" si="549"/>
        <v>#VALUE!</v>
      </c>
      <c r="AB1569" s="11" t="e">
        <f t="shared" si="550"/>
        <v>#VALUE!</v>
      </c>
      <c r="AC1569" s="11" t="e">
        <f t="shared" si="551"/>
        <v>#VALUE!</v>
      </c>
      <c r="AD1569" s="11" t="e">
        <f t="shared" si="552"/>
        <v>#VALUE!</v>
      </c>
      <c r="AE1569" s="11" t="e">
        <f t="shared" si="553"/>
        <v>#VALUE!</v>
      </c>
      <c r="AF1569" s="11" t="e">
        <f t="shared" si="554"/>
        <v>#VALUE!</v>
      </c>
      <c r="AG1569" s="11" t="e">
        <f t="shared" si="555"/>
        <v>#VALUE!</v>
      </c>
      <c r="AH1569" s="11" t="e">
        <f t="shared" si="556"/>
        <v>#VALUE!</v>
      </c>
    </row>
    <row r="1570" spans="1:34">
      <c r="A1570" s="3">
        <v>82213</v>
      </c>
      <c r="B1570" s="4" t="s">
        <v>103</v>
      </c>
      <c r="C1570" s="4" t="s">
        <v>103</v>
      </c>
      <c r="D1570" s="4" t="s">
        <v>103</v>
      </c>
      <c r="E1570" s="4" t="s">
        <v>103</v>
      </c>
      <c r="F1570" s="9" t="s">
        <v>103</v>
      </c>
      <c r="G1570" s="11" t="s">
        <v>103</v>
      </c>
      <c r="H1570" s="9" t="s">
        <v>103</v>
      </c>
      <c r="I1570" s="9" t="s">
        <v>103</v>
      </c>
      <c r="J1570" s="9" t="s">
        <v>103</v>
      </c>
      <c r="K1570" s="9" t="s">
        <v>103</v>
      </c>
      <c r="L1570" s="9" t="s">
        <v>103</v>
      </c>
      <c r="M1570" s="7" t="e">
        <f t="shared" si="535"/>
        <v>#VALUE!</v>
      </c>
      <c r="N1570" s="8" t="e">
        <f t="shared" si="536"/>
        <v>#VALUE!</v>
      </c>
      <c r="O1570" s="8" t="e">
        <f t="shared" si="537"/>
        <v>#VALUE!</v>
      </c>
      <c r="P1570" s="8" t="e">
        <f t="shared" si="538"/>
        <v>#VALUE!</v>
      </c>
      <c r="Q1570" s="8" t="e">
        <f t="shared" si="539"/>
        <v>#VALUE!</v>
      </c>
      <c r="R1570" s="8" t="e">
        <f t="shared" si="540"/>
        <v>#VALUE!</v>
      </c>
      <c r="S1570" s="8" t="e">
        <f t="shared" si="541"/>
        <v>#VALUE!</v>
      </c>
      <c r="T1570" s="8" t="e">
        <f t="shared" si="542"/>
        <v>#VALUE!</v>
      </c>
      <c r="U1570" s="8" t="e">
        <f t="shared" si="543"/>
        <v>#VALUE!</v>
      </c>
      <c r="V1570" s="8" t="e">
        <f t="shared" si="544"/>
        <v>#VALUE!</v>
      </c>
      <c r="W1570" s="8" t="e">
        <f t="shared" si="545"/>
        <v>#VALUE!</v>
      </c>
      <c r="X1570" s="11" t="e">
        <f t="shared" si="546"/>
        <v>#VALUE!</v>
      </c>
      <c r="Y1570" s="11" t="e">
        <f t="shared" si="547"/>
        <v>#VALUE!</v>
      </c>
      <c r="Z1570" s="11" t="e">
        <f t="shared" si="548"/>
        <v>#VALUE!</v>
      </c>
      <c r="AA1570" s="11" t="e">
        <f t="shared" si="549"/>
        <v>#VALUE!</v>
      </c>
      <c r="AB1570" s="11" t="e">
        <f t="shared" si="550"/>
        <v>#VALUE!</v>
      </c>
      <c r="AC1570" s="11" t="e">
        <f t="shared" si="551"/>
        <v>#VALUE!</v>
      </c>
      <c r="AD1570" s="11" t="e">
        <f t="shared" si="552"/>
        <v>#VALUE!</v>
      </c>
      <c r="AE1570" s="11" t="e">
        <f t="shared" si="553"/>
        <v>#VALUE!</v>
      </c>
      <c r="AF1570" s="11" t="e">
        <f t="shared" si="554"/>
        <v>#VALUE!</v>
      </c>
      <c r="AG1570" s="11" t="e">
        <f t="shared" si="555"/>
        <v>#VALUE!</v>
      </c>
      <c r="AH1570" s="11" t="e">
        <f t="shared" si="556"/>
        <v>#VALUE!</v>
      </c>
    </row>
    <row r="1571" spans="1:34">
      <c r="A1571" s="3">
        <v>82241</v>
      </c>
      <c r="B1571" s="4" t="s">
        <v>103</v>
      </c>
      <c r="C1571" s="4" t="s">
        <v>103</v>
      </c>
      <c r="D1571" s="4" t="s">
        <v>103</v>
      </c>
      <c r="E1571" s="4" t="s">
        <v>103</v>
      </c>
      <c r="F1571" s="9" t="s">
        <v>103</v>
      </c>
      <c r="G1571" s="11" t="s">
        <v>103</v>
      </c>
      <c r="H1571" s="9" t="s">
        <v>103</v>
      </c>
      <c r="I1571" s="9" t="s">
        <v>103</v>
      </c>
      <c r="J1571" s="9" t="s">
        <v>103</v>
      </c>
      <c r="K1571" s="9" t="s">
        <v>103</v>
      </c>
      <c r="L1571" s="9" t="s">
        <v>103</v>
      </c>
      <c r="M1571" s="7" t="e">
        <f t="shared" si="535"/>
        <v>#VALUE!</v>
      </c>
      <c r="N1571" s="8" t="e">
        <f t="shared" si="536"/>
        <v>#VALUE!</v>
      </c>
      <c r="O1571" s="8" t="e">
        <f t="shared" si="537"/>
        <v>#VALUE!</v>
      </c>
      <c r="P1571" s="8" t="e">
        <f t="shared" si="538"/>
        <v>#VALUE!</v>
      </c>
      <c r="Q1571" s="8" t="e">
        <f t="shared" si="539"/>
        <v>#VALUE!</v>
      </c>
      <c r="R1571" s="8" t="e">
        <f t="shared" si="540"/>
        <v>#VALUE!</v>
      </c>
      <c r="S1571" s="8" t="e">
        <f t="shared" si="541"/>
        <v>#VALUE!</v>
      </c>
      <c r="T1571" s="8" t="e">
        <f t="shared" si="542"/>
        <v>#VALUE!</v>
      </c>
      <c r="U1571" s="8" t="e">
        <f t="shared" si="543"/>
        <v>#VALUE!</v>
      </c>
      <c r="V1571" s="8" t="e">
        <f t="shared" si="544"/>
        <v>#VALUE!</v>
      </c>
      <c r="W1571" s="8" t="e">
        <f t="shared" si="545"/>
        <v>#VALUE!</v>
      </c>
      <c r="X1571" s="11" t="e">
        <f t="shared" si="546"/>
        <v>#VALUE!</v>
      </c>
      <c r="Y1571" s="11" t="e">
        <f t="shared" si="547"/>
        <v>#VALUE!</v>
      </c>
      <c r="Z1571" s="11" t="e">
        <f t="shared" si="548"/>
        <v>#VALUE!</v>
      </c>
      <c r="AA1571" s="11" t="e">
        <f t="shared" si="549"/>
        <v>#VALUE!</v>
      </c>
      <c r="AB1571" s="11" t="e">
        <f t="shared" si="550"/>
        <v>#VALUE!</v>
      </c>
      <c r="AC1571" s="11" t="e">
        <f t="shared" si="551"/>
        <v>#VALUE!</v>
      </c>
      <c r="AD1571" s="11" t="e">
        <f t="shared" si="552"/>
        <v>#VALUE!</v>
      </c>
      <c r="AE1571" s="11" t="e">
        <f t="shared" si="553"/>
        <v>#VALUE!</v>
      </c>
      <c r="AF1571" s="11" t="e">
        <f t="shared" si="554"/>
        <v>#VALUE!</v>
      </c>
      <c r="AG1571" s="11" t="e">
        <f t="shared" si="555"/>
        <v>#VALUE!</v>
      </c>
      <c r="AH1571" s="11" t="e">
        <f t="shared" si="556"/>
        <v>#VALUE!</v>
      </c>
    </row>
    <row r="1572" spans="1:34">
      <c r="A1572" s="3">
        <v>82272</v>
      </c>
      <c r="B1572" s="4" t="s">
        <v>103</v>
      </c>
      <c r="C1572" s="4" t="s">
        <v>103</v>
      </c>
      <c r="D1572" s="4" t="s">
        <v>103</v>
      </c>
      <c r="E1572" s="4" t="s">
        <v>103</v>
      </c>
      <c r="F1572" s="9" t="s">
        <v>103</v>
      </c>
      <c r="G1572" s="11" t="s">
        <v>103</v>
      </c>
      <c r="H1572" s="9" t="s">
        <v>103</v>
      </c>
      <c r="I1572" s="9" t="s">
        <v>103</v>
      </c>
      <c r="J1572" s="9" t="s">
        <v>103</v>
      </c>
      <c r="K1572" s="9" t="s">
        <v>103</v>
      </c>
      <c r="L1572" s="9" t="s">
        <v>103</v>
      </c>
      <c r="M1572" s="7" t="e">
        <f t="shared" si="535"/>
        <v>#VALUE!</v>
      </c>
      <c r="N1572" s="8" t="e">
        <f t="shared" si="536"/>
        <v>#VALUE!</v>
      </c>
      <c r="O1572" s="8" t="e">
        <f t="shared" si="537"/>
        <v>#VALUE!</v>
      </c>
      <c r="P1572" s="8" t="e">
        <f t="shared" si="538"/>
        <v>#VALUE!</v>
      </c>
      <c r="Q1572" s="8" t="e">
        <f t="shared" si="539"/>
        <v>#VALUE!</v>
      </c>
      <c r="R1572" s="8" t="e">
        <f t="shared" si="540"/>
        <v>#VALUE!</v>
      </c>
      <c r="S1572" s="8" t="e">
        <f t="shared" si="541"/>
        <v>#VALUE!</v>
      </c>
      <c r="T1572" s="8" t="e">
        <f t="shared" si="542"/>
        <v>#VALUE!</v>
      </c>
      <c r="U1572" s="8" t="e">
        <f t="shared" si="543"/>
        <v>#VALUE!</v>
      </c>
      <c r="V1572" s="8" t="e">
        <f t="shared" si="544"/>
        <v>#VALUE!</v>
      </c>
      <c r="W1572" s="8" t="e">
        <f t="shared" si="545"/>
        <v>#VALUE!</v>
      </c>
      <c r="X1572" s="11" t="e">
        <f t="shared" si="546"/>
        <v>#VALUE!</v>
      </c>
      <c r="Y1572" s="11" t="e">
        <f t="shared" si="547"/>
        <v>#VALUE!</v>
      </c>
      <c r="Z1572" s="11" t="e">
        <f t="shared" si="548"/>
        <v>#VALUE!</v>
      </c>
      <c r="AA1572" s="11" t="e">
        <f t="shared" si="549"/>
        <v>#VALUE!</v>
      </c>
      <c r="AB1572" s="11" t="e">
        <f t="shared" si="550"/>
        <v>#VALUE!</v>
      </c>
      <c r="AC1572" s="11" t="e">
        <f t="shared" si="551"/>
        <v>#VALUE!</v>
      </c>
      <c r="AD1572" s="11" t="e">
        <f t="shared" si="552"/>
        <v>#VALUE!</v>
      </c>
      <c r="AE1572" s="11" t="e">
        <f t="shared" si="553"/>
        <v>#VALUE!</v>
      </c>
      <c r="AF1572" s="11" t="e">
        <f t="shared" si="554"/>
        <v>#VALUE!</v>
      </c>
      <c r="AG1572" s="11" t="e">
        <f t="shared" si="555"/>
        <v>#VALUE!</v>
      </c>
      <c r="AH1572" s="11" t="e">
        <f t="shared" si="556"/>
        <v>#VALUE!</v>
      </c>
    </row>
    <row r="1573" spans="1:34">
      <c r="A1573" s="3">
        <v>82302</v>
      </c>
      <c r="B1573" s="4" t="s">
        <v>103</v>
      </c>
      <c r="C1573" s="4" t="s">
        <v>103</v>
      </c>
      <c r="D1573" s="4" t="s">
        <v>103</v>
      </c>
      <c r="E1573" s="4" t="s">
        <v>103</v>
      </c>
      <c r="F1573" s="9" t="s">
        <v>103</v>
      </c>
      <c r="G1573" s="11" t="s">
        <v>103</v>
      </c>
      <c r="H1573" s="9" t="s">
        <v>103</v>
      </c>
      <c r="I1573" s="9" t="s">
        <v>103</v>
      </c>
      <c r="J1573" s="9" t="s">
        <v>103</v>
      </c>
      <c r="K1573" s="9" t="s">
        <v>103</v>
      </c>
      <c r="L1573" s="9" t="s">
        <v>103</v>
      </c>
      <c r="M1573" s="7" t="e">
        <f t="shared" si="535"/>
        <v>#VALUE!</v>
      </c>
      <c r="N1573" s="8" t="e">
        <f t="shared" si="536"/>
        <v>#VALUE!</v>
      </c>
      <c r="O1573" s="8" t="e">
        <f t="shared" si="537"/>
        <v>#VALUE!</v>
      </c>
      <c r="P1573" s="8" t="e">
        <f t="shared" si="538"/>
        <v>#VALUE!</v>
      </c>
      <c r="Q1573" s="8" t="e">
        <f t="shared" si="539"/>
        <v>#VALUE!</v>
      </c>
      <c r="R1573" s="8" t="e">
        <f t="shared" si="540"/>
        <v>#VALUE!</v>
      </c>
      <c r="S1573" s="8" t="e">
        <f t="shared" si="541"/>
        <v>#VALUE!</v>
      </c>
      <c r="T1573" s="8" t="e">
        <f t="shared" si="542"/>
        <v>#VALUE!</v>
      </c>
      <c r="U1573" s="8" t="e">
        <f t="shared" si="543"/>
        <v>#VALUE!</v>
      </c>
      <c r="V1573" s="8" t="e">
        <f t="shared" si="544"/>
        <v>#VALUE!</v>
      </c>
      <c r="W1573" s="8" t="e">
        <f t="shared" si="545"/>
        <v>#VALUE!</v>
      </c>
      <c r="X1573" s="11" t="e">
        <f t="shared" si="546"/>
        <v>#VALUE!</v>
      </c>
      <c r="Y1573" s="11" t="e">
        <f t="shared" si="547"/>
        <v>#VALUE!</v>
      </c>
      <c r="Z1573" s="11" t="e">
        <f t="shared" si="548"/>
        <v>#VALUE!</v>
      </c>
      <c r="AA1573" s="11" t="e">
        <f t="shared" si="549"/>
        <v>#VALUE!</v>
      </c>
      <c r="AB1573" s="11" t="e">
        <f t="shared" si="550"/>
        <v>#VALUE!</v>
      </c>
      <c r="AC1573" s="11" t="e">
        <f t="shared" si="551"/>
        <v>#VALUE!</v>
      </c>
      <c r="AD1573" s="11" t="e">
        <f t="shared" si="552"/>
        <v>#VALUE!</v>
      </c>
      <c r="AE1573" s="11" t="e">
        <f t="shared" si="553"/>
        <v>#VALUE!</v>
      </c>
      <c r="AF1573" s="11" t="e">
        <f t="shared" si="554"/>
        <v>#VALUE!</v>
      </c>
      <c r="AG1573" s="11" t="e">
        <f t="shared" si="555"/>
        <v>#VALUE!</v>
      </c>
      <c r="AH1573" s="11" t="e">
        <f t="shared" si="556"/>
        <v>#VALUE!</v>
      </c>
    </row>
    <row r="1574" spans="1:34">
      <c r="A1574" s="3">
        <v>82333</v>
      </c>
      <c r="B1574" s="4" t="s">
        <v>103</v>
      </c>
      <c r="C1574" s="4" t="s">
        <v>103</v>
      </c>
      <c r="D1574" s="4" t="s">
        <v>103</v>
      </c>
      <c r="E1574" s="4" t="s">
        <v>103</v>
      </c>
      <c r="F1574" s="9" t="s">
        <v>103</v>
      </c>
      <c r="G1574" s="11" t="s">
        <v>103</v>
      </c>
      <c r="H1574" s="9" t="s">
        <v>103</v>
      </c>
      <c r="I1574" s="9" t="s">
        <v>103</v>
      </c>
      <c r="J1574" s="9" t="s">
        <v>103</v>
      </c>
      <c r="K1574" s="9" t="s">
        <v>103</v>
      </c>
      <c r="L1574" s="9" t="s">
        <v>103</v>
      </c>
      <c r="M1574" s="7" t="e">
        <f t="shared" si="535"/>
        <v>#VALUE!</v>
      </c>
      <c r="N1574" s="8" t="e">
        <f t="shared" si="536"/>
        <v>#VALUE!</v>
      </c>
      <c r="O1574" s="8" t="e">
        <f t="shared" si="537"/>
        <v>#VALUE!</v>
      </c>
      <c r="P1574" s="8" t="e">
        <f t="shared" si="538"/>
        <v>#VALUE!</v>
      </c>
      <c r="Q1574" s="8" t="e">
        <f t="shared" si="539"/>
        <v>#VALUE!</v>
      </c>
      <c r="R1574" s="8" t="e">
        <f t="shared" si="540"/>
        <v>#VALUE!</v>
      </c>
      <c r="S1574" s="8" t="e">
        <f t="shared" si="541"/>
        <v>#VALUE!</v>
      </c>
      <c r="T1574" s="8" t="e">
        <f t="shared" si="542"/>
        <v>#VALUE!</v>
      </c>
      <c r="U1574" s="8" t="e">
        <f t="shared" si="543"/>
        <v>#VALUE!</v>
      </c>
      <c r="V1574" s="8" t="e">
        <f t="shared" si="544"/>
        <v>#VALUE!</v>
      </c>
      <c r="W1574" s="8" t="e">
        <f t="shared" si="545"/>
        <v>#VALUE!</v>
      </c>
      <c r="X1574" s="11" t="e">
        <f t="shared" si="546"/>
        <v>#VALUE!</v>
      </c>
      <c r="Y1574" s="11" t="e">
        <f t="shared" si="547"/>
        <v>#VALUE!</v>
      </c>
      <c r="Z1574" s="11" t="e">
        <f t="shared" si="548"/>
        <v>#VALUE!</v>
      </c>
      <c r="AA1574" s="11" t="e">
        <f t="shared" si="549"/>
        <v>#VALUE!</v>
      </c>
      <c r="AB1574" s="11" t="e">
        <f t="shared" si="550"/>
        <v>#VALUE!</v>
      </c>
      <c r="AC1574" s="11" t="e">
        <f t="shared" si="551"/>
        <v>#VALUE!</v>
      </c>
      <c r="AD1574" s="11" t="e">
        <f t="shared" si="552"/>
        <v>#VALUE!</v>
      </c>
      <c r="AE1574" s="11" t="e">
        <f t="shared" si="553"/>
        <v>#VALUE!</v>
      </c>
      <c r="AF1574" s="11" t="e">
        <f t="shared" si="554"/>
        <v>#VALUE!</v>
      </c>
      <c r="AG1574" s="11" t="e">
        <f t="shared" si="555"/>
        <v>#VALUE!</v>
      </c>
      <c r="AH1574" s="11" t="e">
        <f t="shared" si="556"/>
        <v>#VALUE!</v>
      </c>
    </row>
    <row r="1575" spans="1:34">
      <c r="A1575" s="3">
        <v>82363</v>
      </c>
      <c r="B1575" s="4" t="s">
        <v>103</v>
      </c>
      <c r="C1575" s="4" t="s">
        <v>103</v>
      </c>
      <c r="D1575" s="4" t="s">
        <v>103</v>
      </c>
      <c r="E1575" s="4" t="s">
        <v>103</v>
      </c>
      <c r="F1575" s="9" t="s">
        <v>103</v>
      </c>
      <c r="G1575" s="11" t="s">
        <v>103</v>
      </c>
      <c r="H1575" s="9" t="s">
        <v>103</v>
      </c>
      <c r="I1575" s="9" t="s">
        <v>103</v>
      </c>
      <c r="J1575" s="9" t="s">
        <v>103</v>
      </c>
      <c r="K1575" s="9" t="s">
        <v>103</v>
      </c>
      <c r="L1575" s="9" t="s">
        <v>103</v>
      </c>
      <c r="M1575" s="7" t="e">
        <f t="shared" si="535"/>
        <v>#VALUE!</v>
      </c>
      <c r="N1575" s="8" t="e">
        <f t="shared" si="536"/>
        <v>#VALUE!</v>
      </c>
      <c r="O1575" s="8" t="e">
        <f t="shared" si="537"/>
        <v>#VALUE!</v>
      </c>
      <c r="P1575" s="8" t="e">
        <f t="shared" si="538"/>
        <v>#VALUE!</v>
      </c>
      <c r="Q1575" s="8" t="e">
        <f t="shared" si="539"/>
        <v>#VALUE!</v>
      </c>
      <c r="R1575" s="8" t="e">
        <f t="shared" si="540"/>
        <v>#VALUE!</v>
      </c>
      <c r="S1575" s="8" t="e">
        <f t="shared" si="541"/>
        <v>#VALUE!</v>
      </c>
      <c r="T1575" s="8" t="e">
        <f t="shared" si="542"/>
        <v>#VALUE!</v>
      </c>
      <c r="U1575" s="8" t="e">
        <f t="shared" si="543"/>
        <v>#VALUE!</v>
      </c>
      <c r="V1575" s="8" t="e">
        <f t="shared" si="544"/>
        <v>#VALUE!</v>
      </c>
      <c r="W1575" s="8" t="e">
        <f t="shared" si="545"/>
        <v>#VALUE!</v>
      </c>
      <c r="X1575" s="11" t="e">
        <f t="shared" si="546"/>
        <v>#VALUE!</v>
      </c>
      <c r="Y1575" s="11" t="e">
        <f t="shared" si="547"/>
        <v>#VALUE!</v>
      </c>
      <c r="Z1575" s="11" t="e">
        <f t="shared" si="548"/>
        <v>#VALUE!</v>
      </c>
      <c r="AA1575" s="11" t="e">
        <f t="shared" si="549"/>
        <v>#VALUE!</v>
      </c>
      <c r="AB1575" s="11" t="e">
        <f t="shared" si="550"/>
        <v>#VALUE!</v>
      </c>
      <c r="AC1575" s="11" t="e">
        <f t="shared" si="551"/>
        <v>#VALUE!</v>
      </c>
      <c r="AD1575" s="11" t="e">
        <f t="shared" si="552"/>
        <v>#VALUE!</v>
      </c>
      <c r="AE1575" s="11" t="e">
        <f t="shared" si="553"/>
        <v>#VALUE!</v>
      </c>
      <c r="AF1575" s="11" t="e">
        <f t="shared" si="554"/>
        <v>#VALUE!</v>
      </c>
      <c r="AG1575" s="11" t="e">
        <f t="shared" si="555"/>
        <v>#VALUE!</v>
      </c>
      <c r="AH1575" s="11" t="e">
        <f t="shared" si="556"/>
        <v>#VALUE!</v>
      </c>
    </row>
    <row r="1576" spans="1:34">
      <c r="A1576" s="3">
        <v>82394</v>
      </c>
      <c r="B1576" s="4" t="s">
        <v>103</v>
      </c>
      <c r="C1576" s="4" t="s">
        <v>103</v>
      </c>
      <c r="D1576" s="4" t="s">
        <v>103</v>
      </c>
      <c r="E1576" s="4" t="s">
        <v>103</v>
      </c>
      <c r="F1576" s="9" t="s">
        <v>103</v>
      </c>
      <c r="G1576" s="11" t="s">
        <v>103</v>
      </c>
      <c r="H1576" s="9" t="s">
        <v>103</v>
      </c>
      <c r="I1576" s="9" t="s">
        <v>103</v>
      </c>
      <c r="J1576" s="9" t="s">
        <v>103</v>
      </c>
      <c r="K1576" s="9" t="s">
        <v>103</v>
      </c>
      <c r="L1576" s="9" t="s">
        <v>103</v>
      </c>
      <c r="M1576" s="7" t="e">
        <f t="shared" si="535"/>
        <v>#VALUE!</v>
      </c>
      <c r="N1576" s="8" t="e">
        <f t="shared" si="536"/>
        <v>#VALUE!</v>
      </c>
      <c r="O1576" s="8" t="e">
        <f t="shared" si="537"/>
        <v>#VALUE!</v>
      </c>
      <c r="P1576" s="8" t="e">
        <f t="shared" si="538"/>
        <v>#VALUE!</v>
      </c>
      <c r="Q1576" s="8" t="e">
        <f t="shared" si="539"/>
        <v>#VALUE!</v>
      </c>
      <c r="R1576" s="8" t="e">
        <f t="shared" si="540"/>
        <v>#VALUE!</v>
      </c>
      <c r="S1576" s="8" t="e">
        <f t="shared" si="541"/>
        <v>#VALUE!</v>
      </c>
      <c r="T1576" s="8" t="e">
        <f t="shared" si="542"/>
        <v>#VALUE!</v>
      </c>
      <c r="U1576" s="8" t="e">
        <f t="shared" si="543"/>
        <v>#VALUE!</v>
      </c>
      <c r="V1576" s="8" t="e">
        <f t="shared" si="544"/>
        <v>#VALUE!</v>
      </c>
      <c r="W1576" s="8" t="e">
        <f t="shared" si="545"/>
        <v>#VALUE!</v>
      </c>
      <c r="X1576" s="11" t="e">
        <f t="shared" si="546"/>
        <v>#VALUE!</v>
      </c>
      <c r="Y1576" s="11" t="e">
        <f t="shared" si="547"/>
        <v>#VALUE!</v>
      </c>
      <c r="Z1576" s="11" t="e">
        <f t="shared" si="548"/>
        <v>#VALUE!</v>
      </c>
      <c r="AA1576" s="11" t="e">
        <f t="shared" si="549"/>
        <v>#VALUE!</v>
      </c>
      <c r="AB1576" s="11" t="e">
        <f t="shared" si="550"/>
        <v>#VALUE!</v>
      </c>
      <c r="AC1576" s="11" t="e">
        <f t="shared" si="551"/>
        <v>#VALUE!</v>
      </c>
      <c r="AD1576" s="11" t="e">
        <f t="shared" si="552"/>
        <v>#VALUE!</v>
      </c>
      <c r="AE1576" s="11" t="e">
        <f t="shared" si="553"/>
        <v>#VALUE!</v>
      </c>
      <c r="AF1576" s="11" t="e">
        <f t="shared" si="554"/>
        <v>#VALUE!</v>
      </c>
      <c r="AG1576" s="11" t="e">
        <f t="shared" si="555"/>
        <v>#VALUE!</v>
      </c>
      <c r="AH1576" s="11" t="e">
        <f t="shared" si="556"/>
        <v>#VALUE!</v>
      </c>
    </row>
    <row r="1577" spans="1:34">
      <c r="A1577" s="3">
        <v>82425</v>
      </c>
      <c r="B1577" s="4" t="s">
        <v>103</v>
      </c>
      <c r="C1577" s="4" t="s">
        <v>103</v>
      </c>
      <c r="D1577" s="4" t="s">
        <v>103</v>
      </c>
      <c r="E1577" s="4" t="s">
        <v>103</v>
      </c>
      <c r="F1577" s="9" t="s">
        <v>103</v>
      </c>
      <c r="G1577" s="11" t="s">
        <v>103</v>
      </c>
      <c r="H1577" s="9" t="s">
        <v>103</v>
      </c>
      <c r="I1577" s="9" t="s">
        <v>103</v>
      </c>
      <c r="J1577" s="9" t="s">
        <v>103</v>
      </c>
      <c r="K1577" s="9" t="s">
        <v>103</v>
      </c>
      <c r="L1577" s="9" t="s">
        <v>103</v>
      </c>
      <c r="M1577" s="7" t="e">
        <f t="shared" si="535"/>
        <v>#VALUE!</v>
      </c>
      <c r="N1577" s="8" t="e">
        <f t="shared" si="536"/>
        <v>#VALUE!</v>
      </c>
      <c r="O1577" s="8" t="e">
        <f t="shared" si="537"/>
        <v>#VALUE!</v>
      </c>
      <c r="P1577" s="8" t="e">
        <f t="shared" si="538"/>
        <v>#VALUE!</v>
      </c>
      <c r="Q1577" s="8" t="e">
        <f t="shared" si="539"/>
        <v>#VALUE!</v>
      </c>
      <c r="R1577" s="8" t="e">
        <f t="shared" si="540"/>
        <v>#VALUE!</v>
      </c>
      <c r="S1577" s="8" t="e">
        <f t="shared" si="541"/>
        <v>#VALUE!</v>
      </c>
      <c r="T1577" s="8" t="e">
        <f t="shared" si="542"/>
        <v>#VALUE!</v>
      </c>
      <c r="U1577" s="8" t="e">
        <f t="shared" si="543"/>
        <v>#VALUE!</v>
      </c>
      <c r="V1577" s="8" t="e">
        <f t="shared" si="544"/>
        <v>#VALUE!</v>
      </c>
      <c r="W1577" s="8" t="e">
        <f t="shared" si="545"/>
        <v>#VALUE!</v>
      </c>
      <c r="X1577" s="11" t="e">
        <f t="shared" si="546"/>
        <v>#VALUE!</v>
      </c>
      <c r="Y1577" s="11" t="e">
        <f t="shared" si="547"/>
        <v>#VALUE!</v>
      </c>
      <c r="Z1577" s="11" t="e">
        <f t="shared" si="548"/>
        <v>#VALUE!</v>
      </c>
      <c r="AA1577" s="11" t="e">
        <f t="shared" si="549"/>
        <v>#VALUE!</v>
      </c>
      <c r="AB1577" s="11" t="e">
        <f t="shared" si="550"/>
        <v>#VALUE!</v>
      </c>
      <c r="AC1577" s="11" t="e">
        <f t="shared" si="551"/>
        <v>#VALUE!</v>
      </c>
      <c r="AD1577" s="11" t="e">
        <f t="shared" si="552"/>
        <v>#VALUE!</v>
      </c>
      <c r="AE1577" s="11" t="e">
        <f t="shared" si="553"/>
        <v>#VALUE!</v>
      </c>
      <c r="AF1577" s="11" t="e">
        <f t="shared" si="554"/>
        <v>#VALUE!</v>
      </c>
      <c r="AG1577" s="11" t="e">
        <f t="shared" si="555"/>
        <v>#VALUE!</v>
      </c>
      <c r="AH1577" s="11" t="e">
        <f t="shared" si="556"/>
        <v>#VALUE!</v>
      </c>
    </row>
    <row r="1578" spans="1:34">
      <c r="A1578" s="3">
        <v>82455</v>
      </c>
      <c r="B1578" s="4" t="s">
        <v>103</v>
      </c>
      <c r="C1578" s="4" t="s">
        <v>103</v>
      </c>
      <c r="D1578" s="4" t="s">
        <v>103</v>
      </c>
      <c r="E1578" s="4" t="s">
        <v>103</v>
      </c>
      <c r="F1578" s="9" t="s">
        <v>103</v>
      </c>
      <c r="G1578" s="11" t="s">
        <v>103</v>
      </c>
      <c r="H1578" s="9" t="s">
        <v>103</v>
      </c>
      <c r="I1578" s="9" t="s">
        <v>103</v>
      </c>
      <c r="J1578" s="9" t="s">
        <v>103</v>
      </c>
      <c r="K1578" s="9" t="s">
        <v>103</v>
      </c>
      <c r="L1578" s="9" t="s">
        <v>103</v>
      </c>
      <c r="M1578" s="7" t="e">
        <f t="shared" si="535"/>
        <v>#VALUE!</v>
      </c>
      <c r="N1578" s="8" t="e">
        <f t="shared" si="536"/>
        <v>#VALUE!</v>
      </c>
      <c r="O1578" s="8" t="e">
        <f t="shared" si="537"/>
        <v>#VALUE!</v>
      </c>
      <c r="P1578" s="8" t="e">
        <f t="shared" si="538"/>
        <v>#VALUE!</v>
      </c>
      <c r="Q1578" s="8" t="e">
        <f t="shared" si="539"/>
        <v>#VALUE!</v>
      </c>
      <c r="R1578" s="8" t="e">
        <f t="shared" si="540"/>
        <v>#VALUE!</v>
      </c>
      <c r="S1578" s="8" t="e">
        <f t="shared" si="541"/>
        <v>#VALUE!</v>
      </c>
      <c r="T1578" s="8" t="e">
        <f t="shared" si="542"/>
        <v>#VALUE!</v>
      </c>
      <c r="U1578" s="8" t="e">
        <f t="shared" si="543"/>
        <v>#VALUE!</v>
      </c>
      <c r="V1578" s="8" t="e">
        <f t="shared" si="544"/>
        <v>#VALUE!</v>
      </c>
      <c r="W1578" s="8" t="e">
        <f t="shared" si="545"/>
        <v>#VALUE!</v>
      </c>
      <c r="X1578" s="11" t="e">
        <f t="shared" si="546"/>
        <v>#VALUE!</v>
      </c>
      <c r="Y1578" s="11" t="e">
        <f t="shared" si="547"/>
        <v>#VALUE!</v>
      </c>
      <c r="Z1578" s="11" t="e">
        <f t="shared" si="548"/>
        <v>#VALUE!</v>
      </c>
      <c r="AA1578" s="11" t="e">
        <f t="shared" si="549"/>
        <v>#VALUE!</v>
      </c>
      <c r="AB1578" s="11" t="e">
        <f t="shared" si="550"/>
        <v>#VALUE!</v>
      </c>
      <c r="AC1578" s="11" t="e">
        <f t="shared" si="551"/>
        <v>#VALUE!</v>
      </c>
      <c r="AD1578" s="11" t="e">
        <f t="shared" si="552"/>
        <v>#VALUE!</v>
      </c>
      <c r="AE1578" s="11" t="e">
        <f t="shared" si="553"/>
        <v>#VALUE!</v>
      </c>
      <c r="AF1578" s="11" t="e">
        <f t="shared" si="554"/>
        <v>#VALUE!</v>
      </c>
      <c r="AG1578" s="11" t="e">
        <f t="shared" si="555"/>
        <v>#VALUE!</v>
      </c>
      <c r="AH1578" s="11" t="e">
        <f t="shared" si="556"/>
        <v>#VALUE!</v>
      </c>
    </row>
    <row r="1579" spans="1:34">
      <c r="A1579" s="3">
        <v>82486</v>
      </c>
      <c r="B1579" s="4" t="s">
        <v>103</v>
      </c>
      <c r="C1579" s="4" t="s">
        <v>103</v>
      </c>
      <c r="D1579" s="4" t="s">
        <v>103</v>
      </c>
      <c r="E1579" s="4" t="s">
        <v>103</v>
      </c>
      <c r="F1579" s="9" t="s">
        <v>103</v>
      </c>
      <c r="G1579" s="11" t="s">
        <v>103</v>
      </c>
      <c r="H1579" s="9" t="s">
        <v>103</v>
      </c>
      <c r="I1579" s="9" t="s">
        <v>103</v>
      </c>
      <c r="J1579" s="9" t="s">
        <v>103</v>
      </c>
      <c r="K1579" s="9" t="s">
        <v>103</v>
      </c>
      <c r="L1579" s="9" t="s">
        <v>103</v>
      </c>
      <c r="M1579" s="7" t="e">
        <f t="shared" si="535"/>
        <v>#VALUE!</v>
      </c>
      <c r="N1579" s="8" t="e">
        <f t="shared" si="536"/>
        <v>#VALUE!</v>
      </c>
      <c r="O1579" s="8" t="e">
        <f t="shared" si="537"/>
        <v>#VALUE!</v>
      </c>
      <c r="P1579" s="8" t="e">
        <f t="shared" si="538"/>
        <v>#VALUE!</v>
      </c>
      <c r="Q1579" s="8" t="e">
        <f t="shared" si="539"/>
        <v>#VALUE!</v>
      </c>
      <c r="R1579" s="8" t="e">
        <f t="shared" si="540"/>
        <v>#VALUE!</v>
      </c>
      <c r="S1579" s="8" t="e">
        <f t="shared" si="541"/>
        <v>#VALUE!</v>
      </c>
      <c r="T1579" s="8" t="e">
        <f t="shared" si="542"/>
        <v>#VALUE!</v>
      </c>
      <c r="U1579" s="8" t="e">
        <f t="shared" si="543"/>
        <v>#VALUE!</v>
      </c>
      <c r="V1579" s="8" t="e">
        <f t="shared" si="544"/>
        <v>#VALUE!</v>
      </c>
      <c r="W1579" s="8" t="e">
        <f t="shared" si="545"/>
        <v>#VALUE!</v>
      </c>
      <c r="X1579" s="11" t="e">
        <f t="shared" si="546"/>
        <v>#VALUE!</v>
      </c>
      <c r="Y1579" s="11" t="e">
        <f t="shared" si="547"/>
        <v>#VALUE!</v>
      </c>
      <c r="Z1579" s="11" t="e">
        <f t="shared" si="548"/>
        <v>#VALUE!</v>
      </c>
      <c r="AA1579" s="11" t="e">
        <f t="shared" si="549"/>
        <v>#VALUE!</v>
      </c>
      <c r="AB1579" s="11" t="e">
        <f t="shared" si="550"/>
        <v>#VALUE!</v>
      </c>
      <c r="AC1579" s="11" t="e">
        <f t="shared" si="551"/>
        <v>#VALUE!</v>
      </c>
      <c r="AD1579" s="11" t="e">
        <f t="shared" si="552"/>
        <v>#VALUE!</v>
      </c>
      <c r="AE1579" s="11" t="e">
        <f t="shared" si="553"/>
        <v>#VALUE!</v>
      </c>
      <c r="AF1579" s="11" t="e">
        <f t="shared" si="554"/>
        <v>#VALUE!</v>
      </c>
      <c r="AG1579" s="11" t="e">
        <f t="shared" si="555"/>
        <v>#VALUE!</v>
      </c>
      <c r="AH1579" s="11" t="e">
        <f t="shared" si="556"/>
        <v>#VALUE!</v>
      </c>
    </row>
    <row r="1580" spans="1:34">
      <c r="A1580" s="3">
        <v>82516</v>
      </c>
      <c r="B1580" s="4" t="s">
        <v>103</v>
      </c>
      <c r="C1580" s="4" t="s">
        <v>103</v>
      </c>
      <c r="D1580" s="4" t="s">
        <v>103</v>
      </c>
      <c r="E1580" s="4" t="s">
        <v>103</v>
      </c>
      <c r="F1580" s="9" t="s">
        <v>103</v>
      </c>
      <c r="G1580" s="11" t="s">
        <v>103</v>
      </c>
      <c r="H1580" s="9" t="s">
        <v>103</v>
      </c>
      <c r="I1580" s="9" t="s">
        <v>103</v>
      </c>
      <c r="J1580" s="9" t="s">
        <v>103</v>
      </c>
      <c r="K1580" s="9" t="s">
        <v>103</v>
      </c>
      <c r="L1580" s="9" t="s">
        <v>103</v>
      </c>
      <c r="M1580" s="7" t="e">
        <f t="shared" si="535"/>
        <v>#VALUE!</v>
      </c>
      <c r="N1580" s="8" t="e">
        <f t="shared" si="536"/>
        <v>#VALUE!</v>
      </c>
      <c r="O1580" s="8" t="e">
        <f t="shared" si="537"/>
        <v>#VALUE!</v>
      </c>
      <c r="P1580" s="8" t="e">
        <f t="shared" si="538"/>
        <v>#VALUE!</v>
      </c>
      <c r="Q1580" s="8" t="e">
        <f t="shared" si="539"/>
        <v>#VALUE!</v>
      </c>
      <c r="R1580" s="8" t="e">
        <f t="shared" si="540"/>
        <v>#VALUE!</v>
      </c>
      <c r="S1580" s="8" t="e">
        <f t="shared" si="541"/>
        <v>#VALUE!</v>
      </c>
      <c r="T1580" s="8" t="e">
        <f t="shared" si="542"/>
        <v>#VALUE!</v>
      </c>
      <c r="U1580" s="8" t="e">
        <f t="shared" si="543"/>
        <v>#VALUE!</v>
      </c>
      <c r="V1580" s="8" t="e">
        <f t="shared" si="544"/>
        <v>#VALUE!</v>
      </c>
      <c r="W1580" s="8" t="e">
        <f t="shared" si="545"/>
        <v>#VALUE!</v>
      </c>
      <c r="X1580" s="11" t="e">
        <f t="shared" si="546"/>
        <v>#VALUE!</v>
      </c>
      <c r="Y1580" s="11" t="e">
        <f t="shared" si="547"/>
        <v>#VALUE!</v>
      </c>
      <c r="Z1580" s="11" t="e">
        <f t="shared" si="548"/>
        <v>#VALUE!</v>
      </c>
      <c r="AA1580" s="11" t="e">
        <f t="shared" si="549"/>
        <v>#VALUE!</v>
      </c>
      <c r="AB1580" s="11" t="e">
        <f t="shared" si="550"/>
        <v>#VALUE!</v>
      </c>
      <c r="AC1580" s="11" t="e">
        <f t="shared" si="551"/>
        <v>#VALUE!</v>
      </c>
      <c r="AD1580" s="11" t="e">
        <f t="shared" si="552"/>
        <v>#VALUE!</v>
      </c>
      <c r="AE1580" s="11" t="e">
        <f t="shared" si="553"/>
        <v>#VALUE!</v>
      </c>
      <c r="AF1580" s="11" t="e">
        <f t="shared" si="554"/>
        <v>#VALUE!</v>
      </c>
      <c r="AG1580" s="11" t="e">
        <f t="shared" si="555"/>
        <v>#VALUE!</v>
      </c>
      <c r="AH1580" s="11" t="e">
        <f t="shared" si="556"/>
        <v>#VALUE!</v>
      </c>
    </row>
    <row r="1581" spans="1:34">
      <c r="A1581" s="3">
        <v>82547</v>
      </c>
      <c r="B1581" s="4" t="s">
        <v>103</v>
      </c>
      <c r="C1581" s="4" t="s">
        <v>103</v>
      </c>
      <c r="D1581" s="4" t="s">
        <v>103</v>
      </c>
      <c r="E1581" s="4" t="s">
        <v>103</v>
      </c>
      <c r="F1581" s="9" t="s">
        <v>103</v>
      </c>
      <c r="G1581" s="11" t="s">
        <v>103</v>
      </c>
      <c r="H1581" s="9" t="s">
        <v>103</v>
      </c>
      <c r="I1581" s="9" t="s">
        <v>103</v>
      </c>
      <c r="J1581" s="9" t="s">
        <v>103</v>
      </c>
      <c r="K1581" s="9" t="s">
        <v>103</v>
      </c>
      <c r="L1581" s="9" t="s">
        <v>103</v>
      </c>
      <c r="M1581" s="7" t="e">
        <f t="shared" si="535"/>
        <v>#VALUE!</v>
      </c>
      <c r="N1581" s="8" t="e">
        <f t="shared" si="536"/>
        <v>#VALUE!</v>
      </c>
      <c r="O1581" s="8" t="e">
        <f t="shared" si="537"/>
        <v>#VALUE!</v>
      </c>
      <c r="P1581" s="8" t="e">
        <f t="shared" si="538"/>
        <v>#VALUE!</v>
      </c>
      <c r="Q1581" s="8" t="e">
        <f t="shared" si="539"/>
        <v>#VALUE!</v>
      </c>
      <c r="R1581" s="8" t="e">
        <f t="shared" si="540"/>
        <v>#VALUE!</v>
      </c>
      <c r="S1581" s="8" t="e">
        <f t="shared" si="541"/>
        <v>#VALUE!</v>
      </c>
      <c r="T1581" s="8" t="e">
        <f t="shared" si="542"/>
        <v>#VALUE!</v>
      </c>
      <c r="U1581" s="8" t="e">
        <f t="shared" si="543"/>
        <v>#VALUE!</v>
      </c>
      <c r="V1581" s="8" t="e">
        <f t="shared" si="544"/>
        <v>#VALUE!</v>
      </c>
      <c r="W1581" s="8" t="e">
        <f t="shared" si="545"/>
        <v>#VALUE!</v>
      </c>
      <c r="X1581" s="11" t="e">
        <f t="shared" si="546"/>
        <v>#VALUE!</v>
      </c>
      <c r="Y1581" s="11" t="e">
        <f t="shared" si="547"/>
        <v>#VALUE!</v>
      </c>
      <c r="Z1581" s="11" t="e">
        <f t="shared" si="548"/>
        <v>#VALUE!</v>
      </c>
      <c r="AA1581" s="11" t="e">
        <f t="shared" si="549"/>
        <v>#VALUE!</v>
      </c>
      <c r="AB1581" s="11" t="e">
        <f t="shared" si="550"/>
        <v>#VALUE!</v>
      </c>
      <c r="AC1581" s="11" t="e">
        <f t="shared" si="551"/>
        <v>#VALUE!</v>
      </c>
      <c r="AD1581" s="11" t="e">
        <f t="shared" si="552"/>
        <v>#VALUE!</v>
      </c>
      <c r="AE1581" s="11" t="e">
        <f t="shared" si="553"/>
        <v>#VALUE!</v>
      </c>
      <c r="AF1581" s="11" t="e">
        <f t="shared" si="554"/>
        <v>#VALUE!</v>
      </c>
      <c r="AG1581" s="11" t="e">
        <f t="shared" si="555"/>
        <v>#VALUE!</v>
      </c>
      <c r="AH1581" s="11" t="e">
        <f t="shared" si="556"/>
        <v>#VALUE!</v>
      </c>
    </row>
    <row r="1582" spans="1:34">
      <c r="A1582" s="3">
        <v>82578</v>
      </c>
      <c r="B1582" s="4" t="s">
        <v>103</v>
      </c>
      <c r="C1582" s="4" t="s">
        <v>103</v>
      </c>
      <c r="D1582" s="4" t="s">
        <v>103</v>
      </c>
      <c r="E1582" s="4" t="s">
        <v>103</v>
      </c>
      <c r="F1582" s="9" t="s">
        <v>103</v>
      </c>
      <c r="G1582" s="11" t="s">
        <v>103</v>
      </c>
      <c r="H1582" s="9" t="s">
        <v>103</v>
      </c>
      <c r="I1582" s="9" t="s">
        <v>103</v>
      </c>
      <c r="J1582" s="9" t="s">
        <v>103</v>
      </c>
      <c r="K1582" s="9" t="s">
        <v>103</v>
      </c>
      <c r="L1582" s="9" t="s">
        <v>103</v>
      </c>
      <c r="M1582" s="7" t="e">
        <f t="shared" si="535"/>
        <v>#VALUE!</v>
      </c>
      <c r="N1582" s="8" t="e">
        <f t="shared" si="536"/>
        <v>#VALUE!</v>
      </c>
      <c r="O1582" s="8" t="e">
        <f t="shared" si="537"/>
        <v>#VALUE!</v>
      </c>
      <c r="P1582" s="8" t="e">
        <f t="shared" si="538"/>
        <v>#VALUE!</v>
      </c>
      <c r="Q1582" s="8" t="e">
        <f t="shared" si="539"/>
        <v>#VALUE!</v>
      </c>
      <c r="R1582" s="8" t="e">
        <f t="shared" si="540"/>
        <v>#VALUE!</v>
      </c>
      <c r="S1582" s="8" t="e">
        <f t="shared" si="541"/>
        <v>#VALUE!</v>
      </c>
      <c r="T1582" s="8" t="e">
        <f t="shared" si="542"/>
        <v>#VALUE!</v>
      </c>
      <c r="U1582" s="8" t="e">
        <f t="shared" si="543"/>
        <v>#VALUE!</v>
      </c>
      <c r="V1582" s="8" t="e">
        <f t="shared" si="544"/>
        <v>#VALUE!</v>
      </c>
      <c r="W1582" s="8" t="e">
        <f t="shared" si="545"/>
        <v>#VALUE!</v>
      </c>
      <c r="X1582" s="11" t="e">
        <f t="shared" si="546"/>
        <v>#VALUE!</v>
      </c>
      <c r="Y1582" s="11" t="e">
        <f t="shared" si="547"/>
        <v>#VALUE!</v>
      </c>
      <c r="Z1582" s="11" t="e">
        <f t="shared" si="548"/>
        <v>#VALUE!</v>
      </c>
      <c r="AA1582" s="11" t="e">
        <f t="shared" si="549"/>
        <v>#VALUE!</v>
      </c>
      <c r="AB1582" s="11" t="e">
        <f t="shared" si="550"/>
        <v>#VALUE!</v>
      </c>
      <c r="AC1582" s="11" t="e">
        <f t="shared" si="551"/>
        <v>#VALUE!</v>
      </c>
      <c r="AD1582" s="11" t="e">
        <f t="shared" si="552"/>
        <v>#VALUE!</v>
      </c>
      <c r="AE1582" s="11" t="e">
        <f t="shared" si="553"/>
        <v>#VALUE!</v>
      </c>
      <c r="AF1582" s="11" t="e">
        <f t="shared" si="554"/>
        <v>#VALUE!</v>
      </c>
      <c r="AG1582" s="11" t="e">
        <f t="shared" si="555"/>
        <v>#VALUE!</v>
      </c>
      <c r="AH1582" s="11" t="e">
        <f t="shared" si="556"/>
        <v>#VALUE!</v>
      </c>
    </row>
    <row r="1583" spans="1:34">
      <c r="A1583" s="3">
        <v>82606</v>
      </c>
      <c r="B1583" s="4" t="s">
        <v>103</v>
      </c>
      <c r="C1583" s="4" t="s">
        <v>103</v>
      </c>
      <c r="D1583" s="4" t="s">
        <v>103</v>
      </c>
      <c r="E1583" s="4" t="s">
        <v>103</v>
      </c>
      <c r="F1583" s="9" t="s">
        <v>103</v>
      </c>
      <c r="G1583" s="11" t="s">
        <v>103</v>
      </c>
      <c r="H1583" s="9" t="s">
        <v>103</v>
      </c>
      <c r="I1583" s="9" t="s">
        <v>103</v>
      </c>
      <c r="J1583" s="9" t="s">
        <v>103</v>
      </c>
      <c r="K1583" s="9" t="s">
        <v>103</v>
      </c>
      <c r="L1583" s="9" t="s">
        <v>103</v>
      </c>
      <c r="M1583" s="7" t="e">
        <f t="shared" si="535"/>
        <v>#VALUE!</v>
      </c>
      <c r="N1583" s="8" t="e">
        <f t="shared" si="536"/>
        <v>#VALUE!</v>
      </c>
      <c r="O1583" s="8" t="e">
        <f t="shared" si="537"/>
        <v>#VALUE!</v>
      </c>
      <c r="P1583" s="8" t="e">
        <f t="shared" si="538"/>
        <v>#VALUE!</v>
      </c>
      <c r="Q1583" s="8" t="e">
        <f t="shared" si="539"/>
        <v>#VALUE!</v>
      </c>
      <c r="R1583" s="8" t="e">
        <f t="shared" si="540"/>
        <v>#VALUE!</v>
      </c>
      <c r="S1583" s="8" t="e">
        <f t="shared" si="541"/>
        <v>#VALUE!</v>
      </c>
      <c r="T1583" s="8" t="e">
        <f t="shared" si="542"/>
        <v>#VALUE!</v>
      </c>
      <c r="U1583" s="8" t="e">
        <f t="shared" si="543"/>
        <v>#VALUE!</v>
      </c>
      <c r="V1583" s="8" t="e">
        <f t="shared" si="544"/>
        <v>#VALUE!</v>
      </c>
      <c r="W1583" s="8" t="e">
        <f t="shared" si="545"/>
        <v>#VALUE!</v>
      </c>
      <c r="X1583" s="11" t="e">
        <f t="shared" si="546"/>
        <v>#VALUE!</v>
      </c>
      <c r="Y1583" s="11" t="e">
        <f t="shared" si="547"/>
        <v>#VALUE!</v>
      </c>
      <c r="Z1583" s="11" t="e">
        <f t="shared" si="548"/>
        <v>#VALUE!</v>
      </c>
      <c r="AA1583" s="11" t="e">
        <f t="shared" si="549"/>
        <v>#VALUE!</v>
      </c>
      <c r="AB1583" s="11" t="e">
        <f t="shared" si="550"/>
        <v>#VALUE!</v>
      </c>
      <c r="AC1583" s="11" t="e">
        <f t="shared" si="551"/>
        <v>#VALUE!</v>
      </c>
      <c r="AD1583" s="11" t="e">
        <f t="shared" si="552"/>
        <v>#VALUE!</v>
      </c>
      <c r="AE1583" s="11" t="e">
        <f t="shared" si="553"/>
        <v>#VALUE!</v>
      </c>
      <c r="AF1583" s="11" t="e">
        <f t="shared" si="554"/>
        <v>#VALUE!</v>
      </c>
      <c r="AG1583" s="11" t="e">
        <f t="shared" si="555"/>
        <v>#VALUE!</v>
      </c>
      <c r="AH1583" s="11" t="e">
        <f t="shared" si="556"/>
        <v>#VALUE!</v>
      </c>
    </row>
    <row r="1584" spans="1:34">
      <c r="A1584" s="3">
        <v>82637</v>
      </c>
      <c r="B1584" s="4" t="s">
        <v>103</v>
      </c>
      <c r="C1584" s="4" t="s">
        <v>103</v>
      </c>
      <c r="D1584" s="4" t="s">
        <v>103</v>
      </c>
      <c r="E1584" s="4" t="s">
        <v>103</v>
      </c>
      <c r="F1584" s="9" t="s">
        <v>103</v>
      </c>
      <c r="G1584" s="11" t="s">
        <v>103</v>
      </c>
      <c r="H1584" s="9" t="s">
        <v>103</v>
      </c>
      <c r="I1584" s="9" t="s">
        <v>103</v>
      </c>
      <c r="J1584" s="9" t="s">
        <v>103</v>
      </c>
      <c r="K1584" s="9" t="s">
        <v>103</v>
      </c>
      <c r="L1584" s="9" t="s">
        <v>103</v>
      </c>
      <c r="M1584" s="7" t="e">
        <f t="shared" si="535"/>
        <v>#VALUE!</v>
      </c>
      <c r="N1584" s="8" t="e">
        <f t="shared" si="536"/>
        <v>#VALUE!</v>
      </c>
      <c r="O1584" s="8" t="e">
        <f t="shared" si="537"/>
        <v>#VALUE!</v>
      </c>
      <c r="P1584" s="8" t="e">
        <f t="shared" si="538"/>
        <v>#VALUE!</v>
      </c>
      <c r="Q1584" s="8" t="e">
        <f t="shared" si="539"/>
        <v>#VALUE!</v>
      </c>
      <c r="R1584" s="8" t="e">
        <f t="shared" si="540"/>
        <v>#VALUE!</v>
      </c>
      <c r="S1584" s="8" t="e">
        <f t="shared" si="541"/>
        <v>#VALUE!</v>
      </c>
      <c r="T1584" s="8" t="e">
        <f t="shared" si="542"/>
        <v>#VALUE!</v>
      </c>
      <c r="U1584" s="8" t="e">
        <f t="shared" si="543"/>
        <v>#VALUE!</v>
      </c>
      <c r="V1584" s="8" t="e">
        <f t="shared" si="544"/>
        <v>#VALUE!</v>
      </c>
      <c r="W1584" s="8" t="e">
        <f t="shared" si="545"/>
        <v>#VALUE!</v>
      </c>
      <c r="X1584" s="11" t="e">
        <f t="shared" si="546"/>
        <v>#VALUE!</v>
      </c>
      <c r="Y1584" s="11" t="e">
        <f t="shared" si="547"/>
        <v>#VALUE!</v>
      </c>
      <c r="Z1584" s="11" t="e">
        <f t="shared" si="548"/>
        <v>#VALUE!</v>
      </c>
      <c r="AA1584" s="11" t="e">
        <f t="shared" si="549"/>
        <v>#VALUE!</v>
      </c>
      <c r="AB1584" s="11" t="e">
        <f t="shared" si="550"/>
        <v>#VALUE!</v>
      </c>
      <c r="AC1584" s="11" t="e">
        <f t="shared" si="551"/>
        <v>#VALUE!</v>
      </c>
      <c r="AD1584" s="11" t="e">
        <f t="shared" si="552"/>
        <v>#VALUE!</v>
      </c>
      <c r="AE1584" s="11" t="e">
        <f t="shared" si="553"/>
        <v>#VALUE!</v>
      </c>
      <c r="AF1584" s="11" t="e">
        <f t="shared" si="554"/>
        <v>#VALUE!</v>
      </c>
      <c r="AG1584" s="11" t="e">
        <f t="shared" si="555"/>
        <v>#VALUE!</v>
      </c>
      <c r="AH1584" s="11" t="e">
        <f t="shared" si="556"/>
        <v>#VALUE!</v>
      </c>
    </row>
    <row r="1585" spans="1:34">
      <c r="A1585" s="3">
        <v>82667</v>
      </c>
      <c r="B1585" s="4" t="s">
        <v>103</v>
      </c>
      <c r="C1585" s="4" t="s">
        <v>103</v>
      </c>
      <c r="D1585" s="4" t="s">
        <v>103</v>
      </c>
      <c r="E1585" s="4" t="s">
        <v>103</v>
      </c>
      <c r="F1585" s="9" t="s">
        <v>103</v>
      </c>
      <c r="G1585" s="11" t="s">
        <v>103</v>
      </c>
      <c r="H1585" s="9" t="s">
        <v>103</v>
      </c>
      <c r="I1585" s="9" t="s">
        <v>103</v>
      </c>
      <c r="J1585" s="9" t="s">
        <v>103</v>
      </c>
      <c r="K1585" s="9" t="s">
        <v>103</v>
      </c>
      <c r="L1585" s="9" t="s">
        <v>103</v>
      </c>
      <c r="M1585" s="7" t="e">
        <f t="shared" si="535"/>
        <v>#VALUE!</v>
      </c>
      <c r="N1585" s="8" t="e">
        <f t="shared" si="536"/>
        <v>#VALUE!</v>
      </c>
      <c r="O1585" s="8" t="e">
        <f t="shared" si="537"/>
        <v>#VALUE!</v>
      </c>
      <c r="P1585" s="8" t="e">
        <f t="shared" si="538"/>
        <v>#VALUE!</v>
      </c>
      <c r="Q1585" s="8" t="e">
        <f t="shared" si="539"/>
        <v>#VALUE!</v>
      </c>
      <c r="R1585" s="8" t="e">
        <f t="shared" si="540"/>
        <v>#VALUE!</v>
      </c>
      <c r="S1585" s="8" t="e">
        <f t="shared" si="541"/>
        <v>#VALUE!</v>
      </c>
      <c r="T1585" s="8" t="e">
        <f t="shared" si="542"/>
        <v>#VALUE!</v>
      </c>
      <c r="U1585" s="8" t="e">
        <f t="shared" si="543"/>
        <v>#VALUE!</v>
      </c>
      <c r="V1585" s="8" t="e">
        <f t="shared" si="544"/>
        <v>#VALUE!</v>
      </c>
      <c r="W1585" s="8" t="e">
        <f t="shared" si="545"/>
        <v>#VALUE!</v>
      </c>
      <c r="X1585" s="11" t="e">
        <f t="shared" si="546"/>
        <v>#VALUE!</v>
      </c>
      <c r="Y1585" s="11" t="e">
        <f t="shared" si="547"/>
        <v>#VALUE!</v>
      </c>
      <c r="Z1585" s="11" t="e">
        <f t="shared" si="548"/>
        <v>#VALUE!</v>
      </c>
      <c r="AA1585" s="11" t="e">
        <f t="shared" si="549"/>
        <v>#VALUE!</v>
      </c>
      <c r="AB1585" s="11" t="e">
        <f t="shared" si="550"/>
        <v>#VALUE!</v>
      </c>
      <c r="AC1585" s="11" t="e">
        <f t="shared" si="551"/>
        <v>#VALUE!</v>
      </c>
      <c r="AD1585" s="11" t="e">
        <f t="shared" si="552"/>
        <v>#VALUE!</v>
      </c>
      <c r="AE1585" s="11" t="e">
        <f t="shared" si="553"/>
        <v>#VALUE!</v>
      </c>
      <c r="AF1585" s="11" t="e">
        <f t="shared" si="554"/>
        <v>#VALUE!</v>
      </c>
      <c r="AG1585" s="11" t="e">
        <f t="shared" si="555"/>
        <v>#VALUE!</v>
      </c>
      <c r="AH1585" s="11" t="e">
        <f t="shared" si="556"/>
        <v>#VALUE!</v>
      </c>
    </row>
    <row r="1586" spans="1:34">
      <c r="A1586" s="3">
        <v>82698</v>
      </c>
      <c r="B1586" s="4" t="s">
        <v>103</v>
      </c>
      <c r="C1586" s="4" t="s">
        <v>103</v>
      </c>
      <c r="D1586" s="4" t="s">
        <v>103</v>
      </c>
      <c r="E1586" s="4" t="s">
        <v>103</v>
      </c>
      <c r="F1586" s="9" t="s">
        <v>103</v>
      </c>
      <c r="G1586" s="11" t="s">
        <v>103</v>
      </c>
      <c r="H1586" s="9" t="s">
        <v>103</v>
      </c>
      <c r="I1586" s="9" t="s">
        <v>103</v>
      </c>
      <c r="J1586" s="9" t="s">
        <v>103</v>
      </c>
      <c r="K1586" s="9" t="s">
        <v>103</v>
      </c>
      <c r="L1586" s="9" t="s">
        <v>103</v>
      </c>
      <c r="M1586" s="7" t="e">
        <f t="shared" ref="M1586:M1649" si="557">M1585*(1+B1586)</f>
        <v>#VALUE!</v>
      </c>
      <c r="N1586" s="8" t="e">
        <f t="shared" ref="N1586:N1649" si="558">N1585*(1+C1586)</f>
        <v>#VALUE!</v>
      </c>
      <c r="O1586" s="8" t="e">
        <f t="shared" ref="O1586:O1649" si="559">O1585*(1+D1586)</f>
        <v>#VALUE!</v>
      </c>
      <c r="P1586" s="8" t="e">
        <f t="shared" ref="P1586:P1649" si="560">P1585*(1+E1586)</f>
        <v>#VALUE!</v>
      </c>
      <c r="Q1586" s="8" t="e">
        <f t="shared" ref="Q1586:Q1649" si="561">Q1585*(1+F1586)</f>
        <v>#VALUE!</v>
      </c>
      <c r="R1586" s="8" t="e">
        <f t="shared" ref="R1586:R1649" si="562">R1585*(1+G1586)</f>
        <v>#VALUE!</v>
      </c>
      <c r="S1586" s="8" t="e">
        <f t="shared" ref="S1586:S1649" si="563">S1585*(1+H1586)</f>
        <v>#VALUE!</v>
      </c>
      <c r="T1586" s="8" t="e">
        <f t="shared" ref="T1586:T1649" si="564">T1585*(1+I1586)</f>
        <v>#VALUE!</v>
      </c>
      <c r="U1586" s="8" t="e">
        <f t="shared" ref="U1586:U1649" si="565">U1585*(1+J1586)</f>
        <v>#VALUE!</v>
      </c>
      <c r="V1586" s="8" t="e">
        <f t="shared" ref="V1586:V1649" si="566">V1585*(1+K1586)</f>
        <v>#VALUE!</v>
      </c>
      <c r="W1586" s="8" t="e">
        <f t="shared" ref="W1586:W1649" si="567">W1585*(1+L1586)</f>
        <v>#VALUE!</v>
      </c>
      <c r="X1586" s="11" t="e">
        <f t="shared" si="546"/>
        <v>#VALUE!</v>
      </c>
      <c r="Y1586" s="11" t="e">
        <f t="shared" si="547"/>
        <v>#VALUE!</v>
      </c>
      <c r="Z1586" s="11" t="e">
        <f t="shared" si="548"/>
        <v>#VALUE!</v>
      </c>
      <c r="AA1586" s="11" t="e">
        <f t="shared" si="549"/>
        <v>#VALUE!</v>
      </c>
      <c r="AB1586" s="11" t="e">
        <f t="shared" si="550"/>
        <v>#VALUE!</v>
      </c>
      <c r="AC1586" s="11" t="e">
        <f t="shared" si="551"/>
        <v>#VALUE!</v>
      </c>
      <c r="AD1586" s="11" t="e">
        <f t="shared" si="552"/>
        <v>#VALUE!</v>
      </c>
      <c r="AE1586" s="11" t="e">
        <f t="shared" si="553"/>
        <v>#VALUE!</v>
      </c>
      <c r="AF1586" s="11" t="e">
        <f t="shared" si="554"/>
        <v>#VALUE!</v>
      </c>
      <c r="AG1586" s="11" t="e">
        <f t="shared" si="555"/>
        <v>#VALUE!</v>
      </c>
      <c r="AH1586" s="11" t="e">
        <f t="shared" si="556"/>
        <v>#VALUE!</v>
      </c>
    </row>
    <row r="1587" spans="1:34">
      <c r="A1587" s="3">
        <v>82728</v>
      </c>
      <c r="B1587" s="4" t="s">
        <v>103</v>
      </c>
      <c r="C1587" s="4" t="s">
        <v>103</v>
      </c>
      <c r="D1587" s="4" t="s">
        <v>103</v>
      </c>
      <c r="E1587" s="4" t="s">
        <v>103</v>
      </c>
      <c r="F1587" s="9" t="s">
        <v>103</v>
      </c>
      <c r="G1587" s="11" t="s">
        <v>103</v>
      </c>
      <c r="H1587" s="9" t="s">
        <v>103</v>
      </c>
      <c r="I1587" s="9" t="s">
        <v>103</v>
      </c>
      <c r="J1587" s="9" t="s">
        <v>103</v>
      </c>
      <c r="K1587" s="9" t="s">
        <v>103</v>
      </c>
      <c r="L1587" s="9" t="s">
        <v>103</v>
      </c>
      <c r="M1587" s="7" t="e">
        <f t="shared" si="557"/>
        <v>#VALUE!</v>
      </c>
      <c r="N1587" s="8" t="e">
        <f t="shared" si="558"/>
        <v>#VALUE!</v>
      </c>
      <c r="O1587" s="8" t="e">
        <f t="shared" si="559"/>
        <v>#VALUE!</v>
      </c>
      <c r="P1587" s="8" t="e">
        <f t="shared" si="560"/>
        <v>#VALUE!</v>
      </c>
      <c r="Q1587" s="8" t="e">
        <f t="shared" si="561"/>
        <v>#VALUE!</v>
      </c>
      <c r="R1587" s="8" t="e">
        <f t="shared" si="562"/>
        <v>#VALUE!</v>
      </c>
      <c r="S1587" s="8" t="e">
        <f t="shared" si="563"/>
        <v>#VALUE!</v>
      </c>
      <c r="T1587" s="8" t="e">
        <f t="shared" si="564"/>
        <v>#VALUE!</v>
      </c>
      <c r="U1587" s="8" t="e">
        <f t="shared" si="565"/>
        <v>#VALUE!</v>
      </c>
      <c r="V1587" s="8" t="e">
        <f t="shared" si="566"/>
        <v>#VALUE!</v>
      </c>
      <c r="W1587" s="8" t="e">
        <f t="shared" si="567"/>
        <v>#VALUE!</v>
      </c>
      <c r="X1587" s="11" t="e">
        <f t="shared" si="546"/>
        <v>#VALUE!</v>
      </c>
      <c r="Y1587" s="11" t="e">
        <f t="shared" si="547"/>
        <v>#VALUE!</v>
      </c>
      <c r="Z1587" s="11" t="e">
        <f t="shared" si="548"/>
        <v>#VALUE!</v>
      </c>
      <c r="AA1587" s="11" t="e">
        <f t="shared" si="549"/>
        <v>#VALUE!</v>
      </c>
      <c r="AB1587" s="11" t="e">
        <f t="shared" si="550"/>
        <v>#VALUE!</v>
      </c>
      <c r="AC1587" s="11" t="e">
        <f t="shared" si="551"/>
        <v>#VALUE!</v>
      </c>
      <c r="AD1587" s="11" t="e">
        <f t="shared" si="552"/>
        <v>#VALUE!</v>
      </c>
      <c r="AE1587" s="11" t="e">
        <f t="shared" si="553"/>
        <v>#VALUE!</v>
      </c>
      <c r="AF1587" s="11" t="e">
        <f t="shared" si="554"/>
        <v>#VALUE!</v>
      </c>
      <c r="AG1587" s="11" t="e">
        <f t="shared" si="555"/>
        <v>#VALUE!</v>
      </c>
      <c r="AH1587" s="11" t="e">
        <f t="shared" si="556"/>
        <v>#VALUE!</v>
      </c>
    </row>
    <row r="1588" spans="1:34">
      <c r="A1588" s="3">
        <v>82759</v>
      </c>
      <c r="B1588" s="4" t="s">
        <v>103</v>
      </c>
      <c r="C1588" s="4" t="s">
        <v>103</v>
      </c>
      <c r="D1588" s="4" t="s">
        <v>103</v>
      </c>
      <c r="E1588" s="4" t="s">
        <v>103</v>
      </c>
      <c r="F1588" s="9" t="s">
        <v>103</v>
      </c>
      <c r="G1588" s="11" t="s">
        <v>103</v>
      </c>
      <c r="H1588" s="9" t="s">
        <v>103</v>
      </c>
      <c r="I1588" s="9" t="s">
        <v>103</v>
      </c>
      <c r="J1588" s="9" t="s">
        <v>103</v>
      </c>
      <c r="K1588" s="9" t="s">
        <v>103</v>
      </c>
      <c r="L1588" s="9" t="s">
        <v>103</v>
      </c>
      <c r="M1588" s="7" t="e">
        <f t="shared" si="557"/>
        <v>#VALUE!</v>
      </c>
      <c r="N1588" s="8" t="e">
        <f t="shared" si="558"/>
        <v>#VALUE!</v>
      </c>
      <c r="O1588" s="8" t="e">
        <f t="shared" si="559"/>
        <v>#VALUE!</v>
      </c>
      <c r="P1588" s="8" t="e">
        <f t="shared" si="560"/>
        <v>#VALUE!</v>
      </c>
      <c r="Q1588" s="8" t="e">
        <f t="shared" si="561"/>
        <v>#VALUE!</v>
      </c>
      <c r="R1588" s="8" t="e">
        <f t="shared" si="562"/>
        <v>#VALUE!</v>
      </c>
      <c r="S1588" s="8" t="e">
        <f t="shared" si="563"/>
        <v>#VALUE!</v>
      </c>
      <c r="T1588" s="8" t="e">
        <f t="shared" si="564"/>
        <v>#VALUE!</v>
      </c>
      <c r="U1588" s="8" t="e">
        <f t="shared" si="565"/>
        <v>#VALUE!</v>
      </c>
      <c r="V1588" s="8" t="e">
        <f t="shared" si="566"/>
        <v>#VALUE!</v>
      </c>
      <c r="W1588" s="8" t="e">
        <f t="shared" si="567"/>
        <v>#VALUE!</v>
      </c>
      <c r="X1588" s="11" t="e">
        <f t="shared" si="546"/>
        <v>#VALUE!</v>
      </c>
      <c r="Y1588" s="11" t="e">
        <f t="shared" si="547"/>
        <v>#VALUE!</v>
      </c>
      <c r="Z1588" s="11" t="e">
        <f t="shared" si="548"/>
        <v>#VALUE!</v>
      </c>
      <c r="AA1588" s="11" t="e">
        <f t="shared" si="549"/>
        <v>#VALUE!</v>
      </c>
      <c r="AB1588" s="11" t="e">
        <f t="shared" si="550"/>
        <v>#VALUE!</v>
      </c>
      <c r="AC1588" s="11" t="e">
        <f t="shared" si="551"/>
        <v>#VALUE!</v>
      </c>
      <c r="AD1588" s="11" t="e">
        <f t="shared" si="552"/>
        <v>#VALUE!</v>
      </c>
      <c r="AE1588" s="11" t="e">
        <f t="shared" si="553"/>
        <v>#VALUE!</v>
      </c>
      <c r="AF1588" s="11" t="e">
        <f t="shared" si="554"/>
        <v>#VALUE!</v>
      </c>
      <c r="AG1588" s="11" t="e">
        <f t="shared" si="555"/>
        <v>#VALUE!</v>
      </c>
      <c r="AH1588" s="11" t="e">
        <f t="shared" si="556"/>
        <v>#VALUE!</v>
      </c>
    </row>
    <row r="1589" spans="1:34">
      <c r="A1589" s="3">
        <v>82790</v>
      </c>
      <c r="B1589" s="4" t="s">
        <v>103</v>
      </c>
      <c r="C1589" s="4" t="s">
        <v>103</v>
      </c>
      <c r="D1589" s="4" t="s">
        <v>103</v>
      </c>
      <c r="E1589" s="4" t="s">
        <v>103</v>
      </c>
      <c r="F1589" s="9" t="s">
        <v>103</v>
      </c>
      <c r="G1589" s="11" t="s">
        <v>103</v>
      </c>
      <c r="H1589" s="9" t="s">
        <v>103</v>
      </c>
      <c r="I1589" s="9" t="s">
        <v>103</v>
      </c>
      <c r="J1589" s="9" t="s">
        <v>103</v>
      </c>
      <c r="K1589" s="9" t="s">
        <v>103</v>
      </c>
      <c r="L1589" s="9" t="s">
        <v>103</v>
      </c>
      <c r="M1589" s="7" t="e">
        <f t="shared" si="557"/>
        <v>#VALUE!</v>
      </c>
      <c r="N1589" s="8" t="e">
        <f t="shared" si="558"/>
        <v>#VALUE!</v>
      </c>
      <c r="O1589" s="8" t="e">
        <f t="shared" si="559"/>
        <v>#VALUE!</v>
      </c>
      <c r="P1589" s="8" t="e">
        <f t="shared" si="560"/>
        <v>#VALUE!</v>
      </c>
      <c r="Q1589" s="8" t="e">
        <f t="shared" si="561"/>
        <v>#VALUE!</v>
      </c>
      <c r="R1589" s="8" t="e">
        <f t="shared" si="562"/>
        <v>#VALUE!</v>
      </c>
      <c r="S1589" s="8" t="e">
        <f t="shared" si="563"/>
        <v>#VALUE!</v>
      </c>
      <c r="T1589" s="8" t="e">
        <f t="shared" si="564"/>
        <v>#VALUE!</v>
      </c>
      <c r="U1589" s="8" t="e">
        <f t="shared" si="565"/>
        <v>#VALUE!</v>
      </c>
      <c r="V1589" s="8" t="e">
        <f t="shared" si="566"/>
        <v>#VALUE!</v>
      </c>
      <c r="W1589" s="8" t="e">
        <f t="shared" si="567"/>
        <v>#VALUE!</v>
      </c>
      <c r="X1589" s="11" t="e">
        <f t="shared" si="546"/>
        <v>#VALUE!</v>
      </c>
      <c r="Y1589" s="11" t="e">
        <f t="shared" si="547"/>
        <v>#VALUE!</v>
      </c>
      <c r="Z1589" s="11" t="e">
        <f t="shared" si="548"/>
        <v>#VALUE!</v>
      </c>
      <c r="AA1589" s="11" t="e">
        <f t="shared" si="549"/>
        <v>#VALUE!</v>
      </c>
      <c r="AB1589" s="11" t="e">
        <f t="shared" si="550"/>
        <v>#VALUE!</v>
      </c>
      <c r="AC1589" s="11" t="e">
        <f t="shared" si="551"/>
        <v>#VALUE!</v>
      </c>
      <c r="AD1589" s="11" t="e">
        <f t="shared" si="552"/>
        <v>#VALUE!</v>
      </c>
      <c r="AE1589" s="11" t="e">
        <f t="shared" si="553"/>
        <v>#VALUE!</v>
      </c>
      <c r="AF1589" s="11" t="e">
        <f t="shared" si="554"/>
        <v>#VALUE!</v>
      </c>
      <c r="AG1589" s="11" t="e">
        <f t="shared" si="555"/>
        <v>#VALUE!</v>
      </c>
      <c r="AH1589" s="11" t="e">
        <f t="shared" si="556"/>
        <v>#VALUE!</v>
      </c>
    </row>
    <row r="1590" spans="1:34">
      <c r="A1590" s="3">
        <v>82820</v>
      </c>
      <c r="B1590" s="4" t="s">
        <v>103</v>
      </c>
      <c r="C1590" s="4" t="s">
        <v>103</v>
      </c>
      <c r="D1590" s="4" t="s">
        <v>103</v>
      </c>
      <c r="E1590" s="4" t="s">
        <v>103</v>
      </c>
      <c r="F1590" s="9" t="s">
        <v>103</v>
      </c>
      <c r="G1590" s="11" t="s">
        <v>103</v>
      </c>
      <c r="H1590" s="9" t="s">
        <v>103</v>
      </c>
      <c r="I1590" s="9" t="s">
        <v>103</v>
      </c>
      <c r="J1590" s="9" t="s">
        <v>103</v>
      </c>
      <c r="K1590" s="9" t="s">
        <v>103</v>
      </c>
      <c r="L1590" s="9" t="s">
        <v>103</v>
      </c>
      <c r="M1590" s="7" t="e">
        <f t="shared" si="557"/>
        <v>#VALUE!</v>
      </c>
      <c r="N1590" s="8" t="e">
        <f t="shared" si="558"/>
        <v>#VALUE!</v>
      </c>
      <c r="O1590" s="8" t="e">
        <f t="shared" si="559"/>
        <v>#VALUE!</v>
      </c>
      <c r="P1590" s="8" t="e">
        <f t="shared" si="560"/>
        <v>#VALUE!</v>
      </c>
      <c r="Q1590" s="8" t="e">
        <f t="shared" si="561"/>
        <v>#VALUE!</v>
      </c>
      <c r="R1590" s="8" t="e">
        <f t="shared" si="562"/>
        <v>#VALUE!</v>
      </c>
      <c r="S1590" s="8" t="e">
        <f t="shared" si="563"/>
        <v>#VALUE!</v>
      </c>
      <c r="T1590" s="8" t="e">
        <f t="shared" si="564"/>
        <v>#VALUE!</v>
      </c>
      <c r="U1590" s="8" t="e">
        <f t="shared" si="565"/>
        <v>#VALUE!</v>
      </c>
      <c r="V1590" s="8" t="e">
        <f t="shared" si="566"/>
        <v>#VALUE!</v>
      </c>
      <c r="W1590" s="8" t="e">
        <f t="shared" si="567"/>
        <v>#VALUE!</v>
      </c>
      <c r="X1590" s="11" t="e">
        <f t="shared" si="546"/>
        <v>#VALUE!</v>
      </c>
      <c r="Y1590" s="11" t="e">
        <f t="shared" si="547"/>
        <v>#VALUE!</v>
      </c>
      <c r="Z1590" s="11" t="e">
        <f t="shared" si="548"/>
        <v>#VALUE!</v>
      </c>
      <c r="AA1590" s="11" t="e">
        <f t="shared" si="549"/>
        <v>#VALUE!</v>
      </c>
      <c r="AB1590" s="11" t="e">
        <f t="shared" si="550"/>
        <v>#VALUE!</v>
      </c>
      <c r="AC1590" s="11" t="e">
        <f t="shared" si="551"/>
        <v>#VALUE!</v>
      </c>
      <c r="AD1590" s="11" t="e">
        <f t="shared" si="552"/>
        <v>#VALUE!</v>
      </c>
      <c r="AE1590" s="11" t="e">
        <f t="shared" si="553"/>
        <v>#VALUE!</v>
      </c>
      <c r="AF1590" s="11" t="e">
        <f t="shared" si="554"/>
        <v>#VALUE!</v>
      </c>
      <c r="AG1590" s="11" t="e">
        <f t="shared" si="555"/>
        <v>#VALUE!</v>
      </c>
      <c r="AH1590" s="11" t="e">
        <f t="shared" si="556"/>
        <v>#VALUE!</v>
      </c>
    </row>
    <row r="1591" spans="1:34">
      <c r="A1591" s="3">
        <v>82851</v>
      </c>
      <c r="B1591" s="4" t="s">
        <v>103</v>
      </c>
      <c r="C1591" s="4" t="s">
        <v>103</v>
      </c>
      <c r="D1591" s="4" t="s">
        <v>103</v>
      </c>
      <c r="E1591" s="4" t="s">
        <v>103</v>
      </c>
      <c r="F1591" s="9" t="s">
        <v>103</v>
      </c>
      <c r="G1591" s="11" t="s">
        <v>103</v>
      </c>
      <c r="H1591" s="9" t="s">
        <v>103</v>
      </c>
      <c r="I1591" s="9" t="s">
        <v>103</v>
      </c>
      <c r="J1591" s="9" t="s">
        <v>103</v>
      </c>
      <c r="K1591" s="9" t="s">
        <v>103</v>
      </c>
      <c r="L1591" s="9" t="s">
        <v>103</v>
      </c>
      <c r="M1591" s="7" t="e">
        <f t="shared" si="557"/>
        <v>#VALUE!</v>
      </c>
      <c r="N1591" s="8" t="e">
        <f t="shared" si="558"/>
        <v>#VALUE!</v>
      </c>
      <c r="O1591" s="8" t="e">
        <f t="shared" si="559"/>
        <v>#VALUE!</v>
      </c>
      <c r="P1591" s="8" t="e">
        <f t="shared" si="560"/>
        <v>#VALUE!</v>
      </c>
      <c r="Q1591" s="8" t="e">
        <f t="shared" si="561"/>
        <v>#VALUE!</v>
      </c>
      <c r="R1591" s="8" t="e">
        <f t="shared" si="562"/>
        <v>#VALUE!</v>
      </c>
      <c r="S1591" s="8" t="e">
        <f t="shared" si="563"/>
        <v>#VALUE!</v>
      </c>
      <c r="T1591" s="8" t="e">
        <f t="shared" si="564"/>
        <v>#VALUE!</v>
      </c>
      <c r="U1591" s="8" t="e">
        <f t="shared" si="565"/>
        <v>#VALUE!</v>
      </c>
      <c r="V1591" s="8" t="e">
        <f t="shared" si="566"/>
        <v>#VALUE!</v>
      </c>
      <c r="W1591" s="8" t="e">
        <f t="shared" si="567"/>
        <v>#VALUE!</v>
      </c>
      <c r="X1591" s="11" t="e">
        <f t="shared" si="546"/>
        <v>#VALUE!</v>
      </c>
      <c r="Y1591" s="11" t="e">
        <f t="shared" si="547"/>
        <v>#VALUE!</v>
      </c>
      <c r="Z1591" s="11" t="e">
        <f t="shared" si="548"/>
        <v>#VALUE!</v>
      </c>
      <c r="AA1591" s="11" t="e">
        <f t="shared" si="549"/>
        <v>#VALUE!</v>
      </c>
      <c r="AB1591" s="11" t="e">
        <f t="shared" si="550"/>
        <v>#VALUE!</v>
      </c>
      <c r="AC1591" s="11" t="e">
        <f t="shared" si="551"/>
        <v>#VALUE!</v>
      </c>
      <c r="AD1591" s="11" t="e">
        <f t="shared" si="552"/>
        <v>#VALUE!</v>
      </c>
      <c r="AE1591" s="11" t="e">
        <f t="shared" si="553"/>
        <v>#VALUE!</v>
      </c>
      <c r="AF1591" s="11" t="e">
        <f t="shared" si="554"/>
        <v>#VALUE!</v>
      </c>
      <c r="AG1591" s="11" t="e">
        <f t="shared" si="555"/>
        <v>#VALUE!</v>
      </c>
      <c r="AH1591" s="11" t="e">
        <f t="shared" si="556"/>
        <v>#VALUE!</v>
      </c>
    </row>
    <row r="1592" spans="1:34">
      <c r="A1592" s="3">
        <v>82881</v>
      </c>
      <c r="B1592" s="4" t="s">
        <v>103</v>
      </c>
      <c r="C1592" s="4" t="s">
        <v>103</v>
      </c>
      <c r="D1592" s="4" t="s">
        <v>103</v>
      </c>
      <c r="E1592" s="4" t="s">
        <v>103</v>
      </c>
      <c r="F1592" s="9" t="s">
        <v>103</v>
      </c>
      <c r="G1592" s="11" t="s">
        <v>103</v>
      </c>
      <c r="H1592" s="9" t="s">
        <v>103</v>
      </c>
      <c r="I1592" s="9" t="s">
        <v>103</v>
      </c>
      <c r="J1592" s="9" t="s">
        <v>103</v>
      </c>
      <c r="K1592" s="9" t="s">
        <v>103</v>
      </c>
      <c r="L1592" s="9" t="s">
        <v>103</v>
      </c>
      <c r="M1592" s="7" t="e">
        <f t="shared" si="557"/>
        <v>#VALUE!</v>
      </c>
      <c r="N1592" s="8" t="e">
        <f t="shared" si="558"/>
        <v>#VALUE!</v>
      </c>
      <c r="O1592" s="8" t="e">
        <f t="shared" si="559"/>
        <v>#VALUE!</v>
      </c>
      <c r="P1592" s="8" t="e">
        <f t="shared" si="560"/>
        <v>#VALUE!</v>
      </c>
      <c r="Q1592" s="8" t="e">
        <f t="shared" si="561"/>
        <v>#VALUE!</v>
      </c>
      <c r="R1592" s="8" t="e">
        <f t="shared" si="562"/>
        <v>#VALUE!</v>
      </c>
      <c r="S1592" s="8" t="e">
        <f t="shared" si="563"/>
        <v>#VALUE!</v>
      </c>
      <c r="T1592" s="8" t="e">
        <f t="shared" si="564"/>
        <v>#VALUE!</v>
      </c>
      <c r="U1592" s="8" t="e">
        <f t="shared" si="565"/>
        <v>#VALUE!</v>
      </c>
      <c r="V1592" s="8" t="e">
        <f t="shared" si="566"/>
        <v>#VALUE!</v>
      </c>
      <c r="W1592" s="8" t="e">
        <f t="shared" si="567"/>
        <v>#VALUE!</v>
      </c>
      <c r="X1592" s="11" t="e">
        <f t="shared" si="546"/>
        <v>#VALUE!</v>
      </c>
      <c r="Y1592" s="11" t="e">
        <f t="shared" si="547"/>
        <v>#VALUE!</v>
      </c>
      <c r="Z1592" s="11" t="e">
        <f t="shared" si="548"/>
        <v>#VALUE!</v>
      </c>
      <c r="AA1592" s="11" t="e">
        <f t="shared" si="549"/>
        <v>#VALUE!</v>
      </c>
      <c r="AB1592" s="11" t="e">
        <f t="shared" si="550"/>
        <v>#VALUE!</v>
      </c>
      <c r="AC1592" s="11" t="e">
        <f t="shared" si="551"/>
        <v>#VALUE!</v>
      </c>
      <c r="AD1592" s="11" t="e">
        <f t="shared" si="552"/>
        <v>#VALUE!</v>
      </c>
      <c r="AE1592" s="11" t="e">
        <f t="shared" si="553"/>
        <v>#VALUE!</v>
      </c>
      <c r="AF1592" s="11" t="e">
        <f t="shared" si="554"/>
        <v>#VALUE!</v>
      </c>
      <c r="AG1592" s="11" t="e">
        <f t="shared" si="555"/>
        <v>#VALUE!</v>
      </c>
      <c r="AH1592" s="11" t="e">
        <f t="shared" si="556"/>
        <v>#VALUE!</v>
      </c>
    </row>
    <row r="1593" spans="1:34">
      <c r="A1593" s="3">
        <v>82912</v>
      </c>
      <c r="B1593" s="4" t="s">
        <v>103</v>
      </c>
      <c r="C1593" s="4" t="s">
        <v>103</v>
      </c>
      <c r="D1593" s="4" t="s">
        <v>103</v>
      </c>
      <c r="E1593" s="4" t="s">
        <v>103</v>
      </c>
      <c r="F1593" s="9" t="s">
        <v>103</v>
      </c>
      <c r="G1593" s="11" t="s">
        <v>103</v>
      </c>
      <c r="H1593" s="9" t="s">
        <v>103</v>
      </c>
      <c r="I1593" s="9" t="s">
        <v>103</v>
      </c>
      <c r="J1593" s="9" t="s">
        <v>103</v>
      </c>
      <c r="K1593" s="9" t="s">
        <v>103</v>
      </c>
      <c r="L1593" s="9" t="s">
        <v>103</v>
      </c>
      <c r="M1593" s="7" t="e">
        <f t="shared" si="557"/>
        <v>#VALUE!</v>
      </c>
      <c r="N1593" s="8" t="e">
        <f t="shared" si="558"/>
        <v>#VALUE!</v>
      </c>
      <c r="O1593" s="8" t="e">
        <f t="shared" si="559"/>
        <v>#VALUE!</v>
      </c>
      <c r="P1593" s="8" t="e">
        <f t="shared" si="560"/>
        <v>#VALUE!</v>
      </c>
      <c r="Q1593" s="8" t="e">
        <f t="shared" si="561"/>
        <v>#VALUE!</v>
      </c>
      <c r="R1593" s="8" t="e">
        <f t="shared" si="562"/>
        <v>#VALUE!</v>
      </c>
      <c r="S1593" s="8" t="e">
        <f t="shared" si="563"/>
        <v>#VALUE!</v>
      </c>
      <c r="T1593" s="8" t="e">
        <f t="shared" si="564"/>
        <v>#VALUE!</v>
      </c>
      <c r="U1593" s="8" t="e">
        <f t="shared" si="565"/>
        <v>#VALUE!</v>
      </c>
      <c r="V1593" s="8" t="e">
        <f t="shared" si="566"/>
        <v>#VALUE!</v>
      </c>
      <c r="W1593" s="8" t="e">
        <f t="shared" si="567"/>
        <v>#VALUE!</v>
      </c>
      <c r="X1593" s="11" t="e">
        <f t="shared" si="546"/>
        <v>#VALUE!</v>
      </c>
      <c r="Y1593" s="11" t="e">
        <f t="shared" si="547"/>
        <v>#VALUE!</v>
      </c>
      <c r="Z1593" s="11" t="e">
        <f t="shared" si="548"/>
        <v>#VALUE!</v>
      </c>
      <c r="AA1593" s="11" t="e">
        <f t="shared" si="549"/>
        <v>#VALUE!</v>
      </c>
      <c r="AB1593" s="11" t="e">
        <f t="shared" si="550"/>
        <v>#VALUE!</v>
      </c>
      <c r="AC1593" s="11" t="e">
        <f t="shared" si="551"/>
        <v>#VALUE!</v>
      </c>
      <c r="AD1593" s="11" t="e">
        <f t="shared" si="552"/>
        <v>#VALUE!</v>
      </c>
      <c r="AE1593" s="11" t="e">
        <f t="shared" si="553"/>
        <v>#VALUE!</v>
      </c>
      <c r="AF1593" s="11" t="e">
        <f t="shared" si="554"/>
        <v>#VALUE!</v>
      </c>
      <c r="AG1593" s="11" t="e">
        <f t="shared" si="555"/>
        <v>#VALUE!</v>
      </c>
      <c r="AH1593" s="11" t="e">
        <f t="shared" si="556"/>
        <v>#VALUE!</v>
      </c>
    </row>
    <row r="1594" spans="1:34">
      <c r="A1594" s="3">
        <v>82943</v>
      </c>
      <c r="B1594" s="4" t="s">
        <v>103</v>
      </c>
      <c r="C1594" s="4" t="s">
        <v>103</v>
      </c>
      <c r="D1594" s="4" t="s">
        <v>103</v>
      </c>
      <c r="E1594" s="4" t="s">
        <v>103</v>
      </c>
      <c r="F1594" s="9" t="s">
        <v>103</v>
      </c>
      <c r="G1594" s="11" t="s">
        <v>103</v>
      </c>
      <c r="H1594" s="9" t="s">
        <v>103</v>
      </c>
      <c r="I1594" s="9" t="s">
        <v>103</v>
      </c>
      <c r="J1594" s="9" t="s">
        <v>103</v>
      </c>
      <c r="K1594" s="9" t="s">
        <v>103</v>
      </c>
      <c r="L1594" s="9" t="s">
        <v>103</v>
      </c>
      <c r="M1594" s="7" t="e">
        <f t="shared" si="557"/>
        <v>#VALUE!</v>
      </c>
      <c r="N1594" s="8" t="e">
        <f t="shared" si="558"/>
        <v>#VALUE!</v>
      </c>
      <c r="O1594" s="8" t="e">
        <f t="shared" si="559"/>
        <v>#VALUE!</v>
      </c>
      <c r="P1594" s="8" t="e">
        <f t="shared" si="560"/>
        <v>#VALUE!</v>
      </c>
      <c r="Q1594" s="8" t="e">
        <f t="shared" si="561"/>
        <v>#VALUE!</v>
      </c>
      <c r="R1594" s="8" t="e">
        <f t="shared" si="562"/>
        <v>#VALUE!</v>
      </c>
      <c r="S1594" s="8" t="e">
        <f t="shared" si="563"/>
        <v>#VALUE!</v>
      </c>
      <c r="T1594" s="8" t="e">
        <f t="shared" si="564"/>
        <v>#VALUE!</v>
      </c>
      <c r="U1594" s="8" t="e">
        <f t="shared" si="565"/>
        <v>#VALUE!</v>
      </c>
      <c r="V1594" s="8" t="e">
        <f t="shared" si="566"/>
        <v>#VALUE!</v>
      </c>
      <c r="W1594" s="8" t="e">
        <f t="shared" si="567"/>
        <v>#VALUE!</v>
      </c>
      <c r="X1594" s="11" t="e">
        <f t="shared" si="546"/>
        <v>#VALUE!</v>
      </c>
      <c r="Y1594" s="11" t="e">
        <f t="shared" si="547"/>
        <v>#VALUE!</v>
      </c>
      <c r="Z1594" s="11" t="e">
        <f t="shared" si="548"/>
        <v>#VALUE!</v>
      </c>
      <c r="AA1594" s="11" t="e">
        <f t="shared" si="549"/>
        <v>#VALUE!</v>
      </c>
      <c r="AB1594" s="11" t="e">
        <f t="shared" si="550"/>
        <v>#VALUE!</v>
      </c>
      <c r="AC1594" s="11" t="e">
        <f t="shared" si="551"/>
        <v>#VALUE!</v>
      </c>
      <c r="AD1594" s="11" t="e">
        <f t="shared" si="552"/>
        <v>#VALUE!</v>
      </c>
      <c r="AE1594" s="11" t="e">
        <f t="shared" si="553"/>
        <v>#VALUE!</v>
      </c>
      <c r="AF1594" s="11" t="e">
        <f t="shared" si="554"/>
        <v>#VALUE!</v>
      </c>
      <c r="AG1594" s="11" t="e">
        <f t="shared" si="555"/>
        <v>#VALUE!</v>
      </c>
      <c r="AH1594" s="11" t="e">
        <f t="shared" si="556"/>
        <v>#VALUE!</v>
      </c>
    </row>
    <row r="1595" spans="1:34">
      <c r="A1595" s="3">
        <v>82971</v>
      </c>
      <c r="B1595" s="4" t="s">
        <v>103</v>
      </c>
      <c r="C1595" s="4" t="s">
        <v>103</v>
      </c>
      <c r="D1595" s="4" t="s">
        <v>103</v>
      </c>
      <c r="E1595" s="4" t="s">
        <v>103</v>
      </c>
      <c r="F1595" s="9" t="s">
        <v>103</v>
      </c>
      <c r="G1595" s="11" t="s">
        <v>103</v>
      </c>
      <c r="H1595" s="9" t="s">
        <v>103</v>
      </c>
      <c r="I1595" s="9" t="s">
        <v>103</v>
      </c>
      <c r="J1595" s="9" t="s">
        <v>103</v>
      </c>
      <c r="K1595" s="9" t="s">
        <v>103</v>
      </c>
      <c r="L1595" s="9" t="s">
        <v>103</v>
      </c>
      <c r="M1595" s="7" t="e">
        <f t="shared" si="557"/>
        <v>#VALUE!</v>
      </c>
      <c r="N1595" s="8" t="e">
        <f t="shared" si="558"/>
        <v>#VALUE!</v>
      </c>
      <c r="O1595" s="8" t="e">
        <f t="shared" si="559"/>
        <v>#VALUE!</v>
      </c>
      <c r="P1595" s="8" t="e">
        <f t="shared" si="560"/>
        <v>#VALUE!</v>
      </c>
      <c r="Q1595" s="8" t="e">
        <f t="shared" si="561"/>
        <v>#VALUE!</v>
      </c>
      <c r="R1595" s="8" t="e">
        <f t="shared" si="562"/>
        <v>#VALUE!</v>
      </c>
      <c r="S1595" s="8" t="e">
        <f t="shared" si="563"/>
        <v>#VALUE!</v>
      </c>
      <c r="T1595" s="8" t="e">
        <f t="shared" si="564"/>
        <v>#VALUE!</v>
      </c>
      <c r="U1595" s="8" t="e">
        <f t="shared" si="565"/>
        <v>#VALUE!</v>
      </c>
      <c r="V1595" s="8" t="e">
        <f t="shared" si="566"/>
        <v>#VALUE!</v>
      </c>
      <c r="W1595" s="8" t="e">
        <f t="shared" si="567"/>
        <v>#VALUE!</v>
      </c>
      <c r="X1595" s="11" t="e">
        <f t="shared" si="546"/>
        <v>#VALUE!</v>
      </c>
      <c r="Y1595" s="11" t="e">
        <f t="shared" si="547"/>
        <v>#VALUE!</v>
      </c>
      <c r="Z1595" s="11" t="e">
        <f t="shared" si="548"/>
        <v>#VALUE!</v>
      </c>
      <c r="AA1595" s="11" t="e">
        <f t="shared" si="549"/>
        <v>#VALUE!</v>
      </c>
      <c r="AB1595" s="11" t="e">
        <f t="shared" si="550"/>
        <v>#VALUE!</v>
      </c>
      <c r="AC1595" s="11" t="e">
        <f t="shared" si="551"/>
        <v>#VALUE!</v>
      </c>
      <c r="AD1595" s="11" t="e">
        <f t="shared" si="552"/>
        <v>#VALUE!</v>
      </c>
      <c r="AE1595" s="11" t="e">
        <f t="shared" si="553"/>
        <v>#VALUE!</v>
      </c>
      <c r="AF1595" s="11" t="e">
        <f t="shared" si="554"/>
        <v>#VALUE!</v>
      </c>
      <c r="AG1595" s="11" t="e">
        <f t="shared" si="555"/>
        <v>#VALUE!</v>
      </c>
      <c r="AH1595" s="11" t="e">
        <f t="shared" si="556"/>
        <v>#VALUE!</v>
      </c>
    </row>
    <row r="1596" spans="1:34">
      <c r="A1596" s="3">
        <v>83002</v>
      </c>
      <c r="B1596" s="4" t="s">
        <v>103</v>
      </c>
      <c r="C1596" s="4" t="s">
        <v>103</v>
      </c>
      <c r="D1596" s="4" t="s">
        <v>103</v>
      </c>
      <c r="E1596" s="4" t="s">
        <v>103</v>
      </c>
      <c r="F1596" s="9" t="s">
        <v>103</v>
      </c>
      <c r="G1596" s="11" t="s">
        <v>103</v>
      </c>
      <c r="H1596" s="9" t="s">
        <v>103</v>
      </c>
      <c r="I1596" s="9" t="s">
        <v>103</v>
      </c>
      <c r="J1596" s="9" t="s">
        <v>103</v>
      </c>
      <c r="K1596" s="9" t="s">
        <v>103</v>
      </c>
      <c r="L1596" s="9" t="s">
        <v>103</v>
      </c>
      <c r="M1596" s="7" t="e">
        <f t="shared" si="557"/>
        <v>#VALUE!</v>
      </c>
      <c r="N1596" s="8" t="e">
        <f t="shared" si="558"/>
        <v>#VALUE!</v>
      </c>
      <c r="O1596" s="8" t="e">
        <f t="shared" si="559"/>
        <v>#VALUE!</v>
      </c>
      <c r="P1596" s="8" t="e">
        <f t="shared" si="560"/>
        <v>#VALUE!</v>
      </c>
      <c r="Q1596" s="8" t="e">
        <f t="shared" si="561"/>
        <v>#VALUE!</v>
      </c>
      <c r="R1596" s="8" t="e">
        <f t="shared" si="562"/>
        <v>#VALUE!</v>
      </c>
      <c r="S1596" s="8" t="e">
        <f t="shared" si="563"/>
        <v>#VALUE!</v>
      </c>
      <c r="T1596" s="8" t="e">
        <f t="shared" si="564"/>
        <v>#VALUE!</v>
      </c>
      <c r="U1596" s="8" t="e">
        <f t="shared" si="565"/>
        <v>#VALUE!</v>
      </c>
      <c r="V1596" s="8" t="e">
        <f t="shared" si="566"/>
        <v>#VALUE!</v>
      </c>
      <c r="W1596" s="8" t="e">
        <f t="shared" si="567"/>
        <v>#VALUE!</v>
      </c>
      <c r="X1596" s="11" t="e">
        <f t="shared" si="546"/>
        <v>#VALUE!</v>
      </c>
      <c r="Y1596" s="11" t="e">
        <f t="shared" si="547"/>
        <v>#VALUE!</v>
      </c>
      <c r="Z1596" s="11" t="e">
        <f t="shared" si="548"/>
        <v>#VALUE!</v>
      </c>
      <c r="AA1596" s="11" t="e">
        <f t="shared" si="549"/>
        <v>#VALUE!</v>
      </c>
      <c r="AB1596" s="11" t="e">
        <f t="shared" si="550"/>
        <v>#VALUE!</v>
      </c>
      <c r="AC1596" s="11" t="e">
        <f t="shared" si="551"/>
        <v>#VALUE!</v>
      </c>
      <c r="AD1596" s="11" t="e">
        <f t="shared" si="552"/>
        <v>#VALUE!</v>
      </c>
      <c r="AE1596" s="11" t="e">
        <f t="shared" si="553"/>
        <v>#VALUE!</v>
      </c>
      <c r="AF1596" s="11" t="e">
        <f t="shared" si="554"/>
        <v>#VALUE!</v>
      </c>
      <c r="AG1596" s="11" t="e">
        <f t="shared" si="555"/>
        <v>#VALUE!</v>
      </c>
      <c r="AH1596" s="11" t="e">
        <f t="shared" si="556"/>
        <v>#VALUE!</v>
      </c>
    </row>
    <row r="1597" spans="1:34">
      <c r="A1597" s="3">
        <v>83032</v>
      </c>
      <c r="B1597" s="4" t="s">
        <v>103</v>
      </c>
      <c r="C1597" s="4" t="s">
        <v>103</v>
      </c>
      <c r="D1597" s="4" t="s">
        <v>103</v>
      </c>
      <c r="E1597" s="4" t="s">
        <v>103</v>
      </c>
      <c r="F1597" s="9" t="s">
        <v>103</v>
      </c>
      <c r="G1597" s="11" t="s">
        <v>103</v>
      </c>
      <c r="H1597" s="9" t="s">
        <v>103</v>
      </c>
      <c r="I1597" s="9" t="s">
        <v>103</v>
      </c>
      <c r="J1597" s="9" t="s">
        <v>103</v>
      </c>
      <c r="K1597" s="9" t="s">
        <v>103</v>
      </c>
      <c r="L1597" s="9" t="s">
        <v>103</v>
      </c>
      <c r="M1597" s="7" t="e">
        <f t="shared" si="557"/>
        <v>#VALUE!</v>
      </c>
      <c r="N1597" s="8" t="e">
        <f t="shared" si="558"/>
        <v>#VALUE!</v>
      </c>
      <c r="O1597" s="8" t="e">
        <f t="shared" si="559"/>
        <v>#VALUE!</v>
      </c>
      <c r="P1597" s="8" t="e">
        <f t="shared" si="560"/>
        <v>#VALUE!</v>
      </c>
      <c r="Q1597" s="8" t="e">
        <f t="shared" si="561"/>
        <v>#VALUE!</v>
      </c>
      <c r="R1597" s="8" t="e">
        <f t="shared" si="562"/>
        <v>#VALUE!</v>
      </c>
      <c r="S1597" s="8" t="e">
        <f t="shared" si="563"/>
        <v>#VALUE!</v>
      </c>
      <c r="T1597" s="8" t="e">
        <f t="shared" si="564"/>
        <v>#VALUE!</v>
      </c>
      <c r="U1597" s="8" t="e">
        <f t="shared" si="565"/>
        <v>#VALUE!</v>
      </c>
      <c r="V1597" s="8" t="e">
        <f t="shared" si="566"/>
        <v>#VALUE!</v>
      </c>
      <c r="W1597" s="8" t="e">
        <f t="shared" si="567"/>
        <v>#VALUE!</v>
      </c>
      <c r="X1597" s="11" t="e">
        <f t="shared" si="546"/>
        <v>#VALUE!</v>
      </c>
      <c r="Y1597" s="11" t="e">
        <f t="shared" si="547"/>
        <v>#VALUE!</v>
      </c>
      <c r="Z1597" s="11" t="e">
        <f t="shared" si="548"/>
        <v>#VALUE!</v>
      </c>
      <c r="AA1597" s="11" t="e">
        <f t="shared" si="549"/>
        <v>#VALUE!</v>
      </c>
      <c r="AB1597" s="11" t="e">
        <f t="shared" si="550"/>
        <v>#VALUE!</v>
      </c>
      <c r="AC1597" s="11" t="e">
        <f t="shared" si="551"/>
        <v>#VALUE!</v>
      </c>
      <c r="AD1597" s="11" t="e">
        <f t="shared" si="552"/>
        <v>#VALUE!</v>
      </c>
      <c r="AE1597" s="11" t="e">
        <f t="shared" si="553"/>
        <v>#VALUE!</v>
      </c>
      <c r="AF1597" s="11" t="e">
        <f t="shared" si="554"/>
        <v>#VALUE!</v>
      </c>
      <c r="AG1597" s="11" t="e">
        <f t="shared" si="555"/>
        <v>#VALUE!</v>
      </c>
      <c r="AH1597" s="11" t="e">
        <f t="shared" si="556"/>
        <v>#VALUE!</v>
      </c>
    </row>
    <row r="1598" spans="1:34">
      <c r="A1598" s="3">
        <v>83063</v>
      </c>
      <c r="B1598" s="4" t="s">
        <v>103</v>
      </c>
      <c r="C1598" s="4" t="s">
        <v>103</v>
      </c>
      <c r="D1598" s="4" t="s">
        <v>103</v>
      </c>
      <c r="E1598" s="4" t="s">
        <v>103</v>
      </c>
      <c r="F1598" s="9" t="s">
        <v>103</v>
      </c>
      <c r="G1598" s="11" t="s">
        <v>103</v>
      </c>
      <c r="H1598" s="9" t="s">
        <v>103</v>
      </c>
      <c r="I1598" s="9" t="s">
        <v>103</v>
      </c>
      <c r="J1598" s="9" t="s">
        <v>103</v>
      </c>
      <c r="K1598" s="9" t="s">
        <v>103</v>
      </c>
      <c r="L1598" s="9" t="s">
        <v>103</v>
      </c>
      <c r="M1598" s="7" t="e">
        <f t="shared" si="557"/>
        <v>#VALUE!</v>
      </c>
      <c r="N1598" s="8" t="e">
        <f t="shared" si="558"/>
        <v>#VALUE!</v>
      </c>
      <c r="O1598" s="8" t="e">
        <f t="shared" si="559"/>
        <v>#VALUE!</v>
      </c>
      <c r="P1598" s="8" t="e">
        <f t="shared" si="560"/>
        <v>#VALUE!</v>
      </c>
      <c r="Q1598" s="8" t="e">
        <f t="shared" si="561"/>
        <v>#VALUE!</v>
      </c>
      <c r="R1598" s="8" t="e">
        <f t="shared" si="562"/>
        <v>#VALUE!</v>
      </c>
      <c r="S1598" s="8" t="e">
        <f t="shared" si="563"/>
        <v>#VALUE!</v>
      </c>
      <c r="T1598" s="8" t="e">
        <f t="shared" si="564"/>
        <v>#VALUE!</v>
      </c>
      <c r="U1598" s="8" t="e">
        <f t="shared" si="565"/>
        <v>#VALUE!</v>
      </c>
      <c r="V1598" s="8" t="e">
        <f t="shared" si="566"/>
        <v>#VALUE!</v>
      </c>
      <c r="W1598" s="8" t="e">
        <f t="shared" si="567"/>
        <v>#VALUE!</v>
      </c>
      <c r="X1598" s="11" t="e">
        <f t="shared" si="546"/>
        <v>#VALUE!</v>
      </c>
      <c r="Y1598" s="11" t="e">
        <f t="shared" si="547"/>
        <v>#VALUE!</v>
      </c>
      <c r="Z1598" s="11" t="e">
        <f t="shared" si="548"/>
        <v>#VALUE!</v>
      </c>
      <c r="AA1598" s="11" t="e">
        <f t="shared" si="549"/>
        <v>#VALUE!</v>
      </c>
      <c r="AB1598" s="11" t="e">
        <f t="shared" si="550"/>
        <v>#VALUE!</v>
      </c>
      <c r="AC1598" s="11" t="e">
        <f t="shared" si="551"/>
        <v>#VALUE!</v>
      </c>
      <c r="AD1598" s="11" t="e">
        <f t="shared" si="552"/>
        <v>#VALUE!</v>
      </c>
      <c r="AE1598" s="11" t="e">
        <f t="shared" si="553"/>
        <v>#VALUE!</v>
      </c>
      <c r="AF1598" s="11" t="e">
        <f t="shared" si="554"/>
        <v>#VALUE!</v>
      </c>
      <c r="AG1598" s="11" t="e">
        <f t="shared" si="555"/>
        <v>#VALUE!</v>
      </c>
      <c r="AH1598" s="11" t="e">
        <f t="shared" si="556"/>
        <v>#VALUE!</v>
      </c>
    </row>
    <row r="1599" spans="1:34">
      <c r="A1599" s="3">
        <v>83093</v>
      </c>
      <c r="B1599" s="4" t="s">
        <v>103</v>
      </c>
      <c r="C1599" s="4" t="s">
        <v>103</v>
      </c>
      <c r="D1599" s="4" t="s">
        <v>103</v>
      </c>
      <c r="E1599" s="4" t="s">
        <v>103</v>
      </c>
      <c r="F1599" s="9" t="s">
        <v>103</v>
      </c>
      <c r="G1599" s="11" t="s">
        <v>103</v>
      </c>
      <c r="H1599" s="9" t="s">
        <v>103</v>
      </c>
      <c r="I1599" s="9" t="s">
        <v>103</v>
      </c>
      <c r="J1599" s="9" t="s">
        <v>103</v>
      </c>
      <c r="K1599" s="9" t="s">
        <v>103</v>
      </c>
      <c r="L1599" s="9" t="s">
        <v>103</v>
      </c>
      <c r="M1599" s="7" t="e">
        <f t="shared" si="557"/>
        <v>#VALUE!</v>
      </c>
      <c r="N1599" s="8" t="e">
        <f t="shared" si="558"/>
        <v>#VALUE!</v>
      </c>
      <c r="O1599" s="8" t="e">
        <f t="shared" si="559"/>
        <v>#VALUE!</v>
      </c>
      <c r="P1599" s="8" t="e">
        <f t="shared" si="560"/>
        <v>#VALUE!</v>
      </c>
      <c r="Q1599" s="8" t="e">
        <f t="shared" si="561"/>
        <v>#VALUE!</v>
      </c>
      <c r="R1599" s="8" t="e">
        <f t="shared" si="562"/>
        <v>#VALUE!</v>
      </c>
      <c r="S1599" s="8" t="e">
        <f t="shared" si="563"/>
        <v>#VALUE!</v>
      </c>
      <c r="T1599" s="8" t="e">
        <f t="shared" si="564"/>
        <v>#VALUE!</v>
      </c>
      <c r="U1599" s="8" t="e">
        <f t="shared" si="565"/>
        <v>#VALUE!</v>
      </c>
      <c r="V1599" s="8" t="e">
        <f t="shared" si="566"/>
        <v>#VALUE!</v>
      </c>
      <c r="W1599" s="8" t="e">
        <f t="shared" si="567"/>
        <v>#VALUE!</v>
      </c>
      <c r="X1599" s="11" t="e">
        <f t="shared" si="546"/>
        <v>#VALUE!</v>
      </c>
      <c r="Y1599" s="11" t="e">
        <f t="shared" si="547"/>
        <v>#VALUE!</v>
      </c>
      <c r="Z1599" s="11" t="e">
        <f t="shared" si="548"/>
        <v>#VALUE!</v>
      </c>
      <c r="AA1599" s="11" t="e">
        <f t="shared" si="549"/>
        <v>#VALUE!</v>
      </c>
      <c r="AB1599" s="11" t="e">
        <f t="shared" si="550"/>
        <v>#VALUE!</v>
      </c>
      <c r="AC1599" s="11" t="e">
        <f t="shared" si="551"/>
        <v>#VALUE!</v>
      </c>
      <c r="AD1599" s="11" t="e">
        <f t="shared" si="552"/>
        <v>#VALUE!</v>
      </c>
      <c r="AE1599" s="11" t="e">
        <f t="shared" si="553"/>
        <v>#VALUE!</v>
      </c>
      <c r="AF1599" s="11" t="e">
        <f t="shared" si="554"/>
        <v>#VALUE!</v>
      </c>
      <c r="AG1599" s="11" t="e">
        <f t="shared" si="555"/>
        <v>#VALUE!</v>
      </c>
      <c r="AH1599" s="11" t="e">
        <f t="shared" si="556"/>
        <v>#VALUE!</v>
      </c>
    </row>
    <row r="1600" spans="1:34">
      <c r="A1600" s="3">
        <v>83124</v>
      </c>
      <c r="B1600" s="4" t="s">
        <v>103</v>
      </c>
      <c r="C1600" s="4" t="s">
        <v>103</v>
      </c>
      <c r="D1600" s="4" t="s">
        <v>103</v>
      </c>
      <c r="E1600" s="4" t="s">
        <v>103</v>
      </c>
      <c r="F1600" s="9" t="s">
        <v>103</v>
      </c>
      <c r="G1600" s="11" t="s">
        <v>103</v>
      </c>
      <c r="H1600" s="9" t="s">
        <v>103</v>
      </c>
      <c r="I1600" s="9" t="s">
        <v>103</v>
      </c>
      <c r="J1600" s="9" t="s">
        <v>103</v>
      </c>
      <c r="K1600" s="9" t="s">
        <v>103</v>
      </c>
      <c r="L1600" s="9" t="s">
        <v>103</v>
      </c>
      <c r="M1600" s="7" t="e">
        <f t="shared" si="557"/>
        <v>#VALUE!</v>
      </c>
      <c r="N1600" s="8" t="e">
        <f t="shared" si="558"/>
        <v>#VALUE!</v>
      </c>
      <c r="O1600" s="8" t="e">
        <f t="shared" si="559"/>
        <v>#VALUE!</v>
      </c>
      <c r="P1600" s="8" t="e">
        <f t="shared" si="560"/>
        <v>#VALUE!</v>
      </c>
      <c r="Q1600" s="8" t="e">
        <f t="shared" si="561"/>
        <v>#VALUE!</v>
      </c>
      <c r="R1600" s="8" t="e">
        <f t="shared" si="562"/>
        <v>#VALUE!</v>
      </c>
      <c r="S1600" s="8" t="e">
        <f t="shared" si="563"/>
        <v>#VALUE!</v>
      </c>
      <c r="T1600" s="8" t="e">
        <f t="shared" si="564"/>
        <v>#VALUE!</v>
      </c>
      <c r="U1600" s="8" t="e">
        <f t="shared" si="565"/>
        <v>#VALUE!</v>
      </c>
      <c r="V1600" s="8" t="e">
        <f t="shared" si="566"/>
        <v>#VALUE!</v>
      </c>
      <c r="W1600" s="8" t="e">
        <f t="shared" si="567"/>
        <v>#VALUE!</v>
      </c>
      <c r="X1600" s="11" t="e">
        <f t="shared" si="546"/>
        <v>#VALUE!</v>
      </c>
      <c r="Y1600" s="11" t="e">
        <f t="shared" si="547"/>
        <v>#VALUE!</v>
      </c>
      <c r="Z1600" s="11" t="e">
        <f t="shared" si="548"/>
        <v>#VALUE!</v>
      </c>
      <c r="AA1600" s="11" t="e">
        <f t="shared" si="549"/>
        <v>#VALUE!</v>
      </c>
      <c r="AB1600" s="11" t="e">
        <f t="shared" si="550"/>
        <v>#VALUE!</v>
      </c>
      <c r="AC1600" s="11" t="e">
        <f t="shared" si="551"/>
        <v>#VALUE!</v>
      </c>
      <c r="AD1600" s="11" t="e">
        <f t="shared" si="552"/>
        <v>#VALUE!</v>
      </c>
      <c r="AE1600" s="11" t="e">
        <f t="shared" si="553"/>
        <v>#VALUE!</v>
      </c>
      <c r="AF1600" s="11" t="e">
        <f t="shared" si="554"/>
        <v>#VALUE!</v>
      </c>
      <c r="AG1600" s="11" t="e">
        <f t="shared" si="555"/>
        <v>#VALUE!</v>
      </c>
      <c r="AH1600" s="11" t="e">
        <f t="shared" si="556"/>
        <v>#VALUE!</v>
      </c>
    </row>
    <row r="1601" spans="1:34">
      <c r="A1601" s="3">
        <v>83155</v>
      </c>
      <c r="B1601" s="4" t="s">
        <v>103</v>
      </c>
      <c r="C1601" s="4" t="s">
        <v>103</v>
      </c>
      <c r="D1601" s="4" t="s">
        <v>103</v>
      </c>
      <c r="E1601" s="4" t="s">
        <v>103</v>
      </c>
      <c r="F1601" s="9" t="s">
        <v>103</v>
      </c>
      <c r="G1601" s="11" t="s">
        <v>103</v>
      </c>
      <c r="H1601" s="9" t="s">
        <v>103</v>
      </c>
      <c r="I1601" s="9" t="s">
        <v>103</v>
      </c>
      <c r="J1601" s="9" t="s">
        <v>103</v>
      </c>
      <c r="K1601" s="9" t="s">
        <v>103</v>
      </c>
      <c r="L1601" s="9" t="s">
        <v>103</v>
      </c>
      <c r="M1601" s="7" t="e">
        <f t="shared" si="557"/>
        <v>#VALUE!</v>
      </c>
      <c r="N1601" s="8" t="e">
        <f t="shared" si="558"/>
        <v>#VALUE!</v>
      </c>
      <c r="O1601" s="8" t="e">
        <f t="shared" si="559"/>
        <v>#VALUE!</v>
      </c>
      <c r="P1601" s="8" t="e">
        <f t="shared" si="560"/>
        <v>#VALUE!</v>
      </c>
      <c r="Q1601" s="8" t="e">
        <f t="shared" si="561"/>
        <v>#VALUE!</v>
      </c>
      <c r="R1601" s="8" t="e">
        <f t="shared" si="562"/>
        <v>#VALUE!</v>
      </c>
      <c r="S1601" s="8" t="e">
        <f t="shared" si="563"/>
        <v>#VALUE!</v>
      </c>
      <c r="T1601" s="8" t="e">
        <f t="shared" si="564"/>
        <v>#VALUE!</v>
      </c>
      <c r="U1601" s="8" t="e">
        <f t="shared" si="565"/>
        <v>#VALUE!</v>
      </c>
      <c r="V1601" s="8" t="e">
        <f t="shared" si="566"/>
        <v>#VALUE!</v>
      </c>
      <c r="W1601" s="8" t="e">
        <f t="shared" si="567"/>
        <v>#VALUE!</v>
      </c>
      <c r="X1601" s="11" t="e">
        <f t="shared" si="546"/>
        <v>#VALUE!</v>
      </c>
      <c r="Y1601" s="11" t="e">
        <f t="shared" si="547"/>
        <v>#VALUE!</v>
      </c>
      <c r="Z1601" s="11" t="e">
        <f t="shared" si="548"/>
        <v>#VALUE!</v>
      </c>
      <c r="AA1601" s="11" t="e">
        <f t="shared" si="549"/>
        <v>#VALUE!</v>
      </c>
      <c r="AB1601" s="11" t="e">
        <f t="shared" si="550"/>
        <v>#VALUE!</v>
      </c>
      <c r="AC1601" s="11" t="e">
        <f t="shared" si="551"/>
        <v>#VALUE!</v>
      </c>
      <c r="AD1601" s="11" t="e">
        <f t="shared" si="552"/>
        <v>#VALUE!</v>
      </c>
      <c r="AE1601" s="11" t="e">
        <f t="shared" si="553"/>
        <v>#VALUE!</v>
      </c>
      <c r="AF1601" s="11" t="e">
        <f t="shared" si="554"/>
        <v>#VALUE!</v>
      </c>
      <c r="AG1601" s="11" t="e">
        <f t="shared" si="555"/>
        <v>#VALUE!</v>
      </c>
      <c r="AH1601" s="11" t="e">
        <f t="shared" si="556"/>
        <v>#VALUE!</v>
      </c>
    </row>
    <row r="1602" spans="1:34">
      <c r="A1602" s="3">
        <v>83185</v>
      </c>
      <c r="B1602" s="4" t="s">
        <v>103</v>
      </c>
      <c r="C1602" s="4" t="s">
        <v>103</v>
      </c>
      <c r="D1602" s="4" t="s">
        <v>103</v>
      </c>
      <c r="E1602" s="4" t="s">
        <v>103</v>
      </c>
      <c r="F1602" s="9" t="s">
        <v>103</v>
      </c>
      <c r="G1602" s="11" t="s">
        <v>103</v>
      </c>
      <c r="H1602" s="9" t="s">
        <v>103</v>
      </c>
      <c r="I1602" s="9" t="s">
        <v>103</v>
      </c>
      <c r="J1602" s="9" t="s">
        <v>103</v>
      </c>
      <c r="K1602" s="9" t="s">
        <v>103</v>
      </c>
      <c r="L1602" s="9" t="s">
        <v>103</v>
      </c>
      <c r="M1602" s="7" t="e">
        <f t="shared" si="557"/>
        <v>#VALUE!</v>
      </c>
      <c r="N1602" s="8" t="e">
        <f t="shared" si="558"/>
        <v>#VALUE!</v>
      </c>
      <c r="O1602" s="8" t="e">
        <f t="shared" si="559"/>
        <v>#VALUE!</v>
      </c>
      <c r="P1602" s="8" t="e">
        <f t="shared" si="560"/>
        <v>#VALUE!</v>
      </c>
      <c r="Q1602" s="8" t="e">
        <f t="shared" si="561"/>
        <v>#VALUE!</v>
      </c>
      <c r="R1602" s="8" t="e">
        <f t="shared" si="562"/>
        <v>#VALUE!</v>
      </c>
      <c r="S1602" s="8" t="e">
        <f t="shared" si="563"/>
        <v>#VALUE!</v>
      </c>
      <c r="T1602" s="8" t="e">
        <f t="shared" si="564"/>
        <v>#VALUE!</v>
      </c>
      <c r="U1602" s="8" t="e">
        <f t="shared" si="565"/>
        <v>#VALUE!</v>
      </c>
      <c r="V1602" s="8" t="e">
        <f t="shared" si="566"/>
        <v>#VALUE!</v>
      </c>
      <c r="W1602" s="8" t="e">
        <f t="shared" si="567"/>
        <v>#VALUE!</v>
      </c>
      <c r="X1602" s="11" t="e">
        <f t="shared" si="546"/>
        <v>#VALUE!</v>
      </c>
      <c r="Y1602" s="11" t="e">
        <f t="shared" si="547"/>
        <v>#VALUE!</v>
      </c>
      <c r="Z1602" s="11" t="e">
        <f t="shared" si="548"/>
        <v>#VALUE!</v>
      </c>
      <c r="AA1602" s="11" t="e">
        <f t="shared" si="549"/>
        <v>#VALUE!</v>
      </c>
      <c r="AB1602" s="11" t="e">
        <f t="shared" si="550"/>
        <v>#VALUE!</v>
      </c>
      <c r="AC1602" s="11" t="e">
        <f t="shared" si="551"/>
        <v>#VALUE!</v>
      </c>
      <c r="AD1602" s="11" t="e">
        <f t="shared" si="552"/>
        <v>#VALUE!</v>
      </c>
      <c r="AE1602" s="11" t="e">
        <f t="shared" si="553"/>
        <v>#VALUE!</v>
      </c>
      <c r="AF1602" s="11" t="e">
        <f t="shared" si="554"/>
        <v>#VALUE!</v>
      </c>
      <c r="AG1602" s="11" t="e">
        <f t="shared" si="555"/>
        <v>#VALUE!</v>
      </c>
      <c r="AH1602" s="11" t="e">
        <f t="shared" si="556"/>
        <v>#VALUE!</v>
      </c>
    </row>
    <row r="1603" spans="1:34">
      <c r="A1603" s="3">
        <v>83216</v>
      </c>
      <c r="B1603" s="4" t="s">
        <v>103</v>
      </c>
      <c r="C1603" s="4" t="s">
        <v>103</v>
      </c>
      <c r="D1603" s="4" t="s">
        <v>103</v>
      </c>
      <c r="E1603" s="4" t="s">
        <v>103</v>
      </c>
      <c r="F1603" s="9" t="s">
        <v>103</v>
      </c>
      <c r="G1603" s="11" t="s">
        <v>103</v>
      </c>
      <c r="H1603" s="9" t="s">
        <v>103</v>
      </c>
      <c r="I1603" s="9" t="s">
        <v>103</v>
      </c>
      <c r="J1603" s="9" t="s">
        <v>103</v>
      </c>
      <c r="K1603" s="9" t="s">
        <v>103</v>
      </c>
      <c r="L1603" s="9" t="s">
        <v>103</v>
      </c>
      <c r="M1603" s="7" t="e">
        <f t="shared" si="557"/>
        <v>#VALUE!</v>
      </c>
      <c r="N1603" s="8" t="e">
        <f t="shared" si="558"/>
        <v>#VALUE!</v>
      </c>
      <c r="O1603" s="8" t="e">
        <f t="shared" si="559"/>
        <v>#VALUE!</v>
      </c>
      <c r="P1603" s="8" t="e">
        <f t="shared" si="560"/>
        <v>#VALUE!</v>
      </c>
      <c r="Q1603" s="8" t="e">
        <f t="shared" si="561"/>
        <v>#VALUE!</v>
      </c>
      <c r="R1603" s="8" t="e">
        <f t="shared" si="562"/>
        <v>#VALUE!</v>
      </c>
      <c r="S1603" s="8" t="e">
        <f t="shared" si="563"/>
        <v>#VALUE!</v>
      </c>
      <c r="T1603" s="8" t="e">
        <f t="shared" si="564"/>
        <v>#VALUE!</v>
      </c>
      <c r="U1603" s="8" t="e">
        <f t="shared" si="565"/>
        <v>#VALUE!</v>
      </c>
      <c r="V1603" s="8" t="e">
        <f t="shared" si="566"/>
        <v>#VALUE!</v>
      </c>
      <c r="W1603" s="8" t="e">
        <f t="shared" si="567"/>
        <v>#VALUE!</v>
      </c>
      <c r="X1603" s="11" t="e">
        <f t="shared" si="546"/>
        <v>#VALUE!</v>
      </c>
      <c r="Y1603" s="11" t="e">
        <f t="shared" si="547"/>
        <v>#VALUE!</v>
      </c>
      <c r="Z1603" s="11" t="e">
        <f t="shared" si="548"/>
        <v>#VALUE!</v>
      </c>
      <c r="AA1603" s="11" t="e">
        <f t="shared" si="549"/>
        <v>#VALUE!</v>
      </c>
      <c r="AB1603" s="11" t="e">
        <f t="shared" si="550"/>
        <v>#VALUE!</v>
      </c>
      <c r="AC1603" s="11" t="e">
        <f t="shared" si="551"/>
        <v>#VALUE!</v>
      </c>
      <c r="AD1603" s="11" t="e">
        <f t="shared" si="552"/>
        <v>#VALUE!</v>
      </c>
      <c r="AE1603" s="11" t="e">
        <f t="shared" si="553"/>
        <v>#VALUE!</v>
      </c>
      <c r="AF1603" s="11" t="e">
        <f t="shared" si="554"/>
        <v>#VALUE!</v>
      </c>
      <c r="AG1603" s="11" t="e">
        <f t="shared" si="555"/>
        <v>#VALUE!</v>
      </c>
      <c r="AH1603" s="11" t="e">
        <f t="shared" si="556"/>
        <v>#VALUE!</v>
      </c>
    </row>
    <row r="1604" spans="1:34">
      <c r="A1604" s="3">
        <v>83246</v>
      </c>
      <c r="B1604" s="4" t="s">
        <v>103</v>
      </c>
      <c r="C1604" s="4" t="s">
        <v>103</v>
      </c>
      <c r="D1604" s="4" t="s">
        <v>103</v>
      </c>
      <c r="E1604" s="4" t="s">
        <v>103</v>
      </c>
      <c r="F1604" s="9" t="s">
        <v>103</v>
      </c>
      <c r="G1604" s="11" t="s">
        <v>103</v>
      </c>
      <c r="H1604" s="9" t="s">
        <v>103</v>
      </c>
      <c r="I1604" s="9" t="s">
        <v>103</v>
      </c>
      <c r="J1604" s="9" t="s">
        <v>103</v>
      </c>
      <c r="K1604" s="9" t="s">
        <v>103</v>
      </c>
      <c r="L1604" s="9" t="s">
        <v>103</v>
      </c>
      <c r="M1604" s="7" t="e">
        <f t="shared" si="557"/>
        <v>#VALUE!</v>
      </c>
      <c r="N1604" s="8" t="e">
        <f t="shared" si="558"/>
        <v>#VALUE!</v>
      </c>
      <c r="O1604" s="8" t="e">
        <f t="shared" si="559"/>
        <v>#VALUE!</v>
      </c>
      <c r="P1604" s="8" t="e">
        <f t="shared" si="560"/>
        <v>#VALUE!</v>
      </c>
      <c r="Q1604" s="8" t="e">
        <f t="shared" si="561"/>
        <v>#VALUE!</v>
      </c>
      <c r="R1604" s="8" t="e">
        <f t="shared" si="562"/>
        <v>#VALUE!</v>
      </c>
      <c r="S1604" s="8" t="e">
        <f t="shared" si="563"/>
        <v>#VALUE!</v>
      </c>
      <c r="T1604" s="8" t="e">
        <f t="shared" si="564"/>
        <v>#VALUE!</v>
      </c>
      <c r="U1604" s="8" t="e">
        <f t="shared" si="565"/>
        <v>#VALUE!</v>
      </c>
      <c r="V1604" s="8" t="e">
        <f t="shared" si="566"/>
        <v>#VALUE!</v>
      </c>
      <c r="W1604" s="8" t="e">
        <f t="shared" si="567"/>
        <v>#VALUE!</v>
      </c>
      <c r="X1604" s="11" t="e">
        <f t="shared" si="546"/>
        <v>#VALUE!</v>
      </c>
      <c r="Y1604" s="11" t="e">
        <f t="shared" si="547"/>
        <v>#VALUE!</v>
      </c>
      <c r="Z1604" s="11" t="e">
        <f t="shared" si="548"/>
        <v>#VALUE!</v>
      </c>
      <c r="AA1604" s="11" t="e">
        <f t="shared" si="549"/>
        <v>#VALUE!</v>
      </c>
      <c r="AB1604" s="11" t="e">
        <f t="shared" si="550"/>
        <v>#VALUE!</v>
      </c>
      <c r="AC1604" s="11" t="e">
        <f t="shared" si="551"/>
        <v>#VALUE!</v>
      </c>
      <c r="AD1604" s="11" t="e">
        <f t="shared" si="552"/>
        <v>#VALUE!</v>
      </c>
      <c r="AE1604" s="11" t="e">
        <f t="shared" si="553"/>
        <v>#VALUE!</v>
      </c>
      <c r="AF1604" s="11" t="e">
        <f t="shared" si="554"/>
        <v>#VALUE!</v>
      </c>
      <c r="AG1604" s="11" t="e">
        <f t="shared" si="555"/>
        <v>#VALUE!</v>
      </c>
      <c r="AH1604" s="11" t="e">
        <f t="shared" si="556"/>
        <v>#VALUE!</v>
      </c>
    </row>
    <row r="1605" spans="1:34">
      <c r="A1605" s="3">
        <v>83277</v>
      </c>
      <c r="B1605" s="4" t="s">
        <v>103</v>
      </c>
      <c r="C1605" s="4" t="s">
        <v>103</v>
      </c>
      <c r="D1605" s="4" t="s">
        <v>103</v>
      </c>
      <c r="E1605" s="4" t="s">
        <v>103</v>
      </c>
      <c r="F1605" s="9" t="s">
        <v>103</v>
      </c>
      <c r="G1605" s="11" t="s">
        <v>103</v>
      </c>
      <c r="H1605" s="9" t="s">
        <v>103</v>
      </c>
      <c r="I1605" s="9" t="s">
        <v>103</v>
      </c>
      <c r="J1605" s="9" t="s">
        <v>103</v>
      </c>
      <c r="K1605" s="9" t="s">
        <v>103</v>
      </c>
      <c r="L1605" s="9" t="s">
        <v>103</v>
      </c>
      <c r="M1605" s="7" t="e">
        <f t="shared" si="557"/>
        <v>#VALUE!</v>
      </c>
      <c r="N1605" s="8" t="e">
        <f t="shared" si="558"/>
        <v>#VALUE!</v>
      </c>
      <c r="O1605" s="8" t="e">
        <f t="shared" si="559"/>
        <v>#VALUE!</v>
      </c>
      <c r="P1605" s="8" t="e">
        <f t="shared" si="560"/>
        <v>#VALUE!</v>
      </c>
      <c r="Q1605" s="8" t="e">
        <f t="shared" si="561"/>
        <v>#VALUE!</v>
      </c>
      <c r="R1605" s="8" t="e">
        <f t="shared" si="562"/>
        <v>#VALUE!</v>
      </c>
      <c r="S1605" s="8" t="e">
        <f t="shared" si="563"/>
        <v>#VALUE!</v>
      </c>
      <c r="T1605" s="8" t="e">
        <f t="shared" si="564"/>
        <v>#VALUE!</v>
      </c>
      <c r="U1605" s="8" t="e">
        <f t="shared" si="565"/>
        <v>#VALUE!</v>
      </c>
      <c r="V1605" s="8" t="e">
        <f t="shared" si="566"/>
        <v>#VALUE!</v>
      </c>
      <c r="W1605" s="8" t="e">
        <f t="shared" si="567"/>
        <v>#VALUE!</v>
      </c>
      <c r="X1605" s="11" t="e">
        <f t="shared" si="546"/>
        <v>#VALUE!</v>
      </c>
      <c r="Y1605" s="11" t="e">
        <f t="shared" si="547"/>
        <v>#VALUE!</v>
      </c>
      <c r="Z1605" s="11" t="e">
        <f t="shared" si="548"/>
        <v>#VALUE!</v>
      </c>
      <c r="AA1605" s="11" t="e">
        <f t="shared" si="549"/>
        <v>#VALUE!</v>
      </c>
      <c r="AB1605" s="11" t="e">
        <f t="shared" si="550"/>
        <v>#VALUE!</v>
      </c>
      <c r="AC1605" s="11" t="e">
        <f t="shared" si="551"/>
        <v>#VALUE!</v>
      </c>
      <c r="AD1605" s="11" t="e">
        <f t="shared" si="552"/>
        <v>#VALUE!</v>
      </c>
      <c r="AE1605" s="11" t="e">
        <f t="shared" si="553"/>
        <v>#VALUE!</v>
      </c>
      <c r="AF1605" s="11" t="e">
        <f t="shared" si="554"/>
        <v>#VALUE!</v>
      </c>
      <c r="AG1605" s="11" t="e">
        <f t="shared" si="555"/>
        <v>#VALUE!</v>
      </c>
      <c r="AH1605" s="11" t="e">
        <f t="shared" si="556"/>
        <v>#VALUE!</v>
      </c>
    </row>
    <row r="1606" spans="1:34">
      <c r="A1606" s="3">
        <v>83308</v>
      </c>
      <c r="B1606" s="4" t="s">
        <v>103</v>
      </c>
      <c r="C1606" s="4" t="s">
        <v>103</v>
      </c>
      <c r="D1606" s="4" t="s">
        <v>103</v>
      </c>
      <c r="E1606" s="4" t="s">
        <v>103</v>
      </c>
      <c r="F1606" s="9" t="s">
        <v>103</v>
      </c>
      <c r="G1606" s="11" t="s">
        <v>103</v>
      </c>
      <c r="H1606" s="9" t="s">
        <v>103</v>
      </c>
      <c r="I1606" s="9" t="s">
        <v>103</v>
      </c>
      <c r="J1606" s="9" t="s">
        <v>103</v>
      </c>
      <c r="K1606" s="9" t="s">
        <v>103</v>
      </c>
      <c r="L1606" s="9" t="s">
        <v>103</v>
      </c>
      <c r="M1606" s="7" t="e">
        <f t="shared" si="557"/>
        <v>#VALUE!</v>
      </c>
      <c r="N1606" s="8" t="e">
        <f t="shared" si="558"/>
        <v>#VALUE!</v>
      </c>
      <c r="O1606" s="8" t="e">
        <f t="shared" si="559"/>
        <v>#VALUE!</v>
      </c>
      <c r="P1606" s="8" t="e">
        <f t="shared" si="560"/>
        <v>#VALUE!</v>
      </c>
      <c r="Q1606" s="8" t="e">
        <f t="shared" si="561"/>
        <v>#VALUE!</v>
      </c>
      <c r="R1606" s="8" t="e">
        <f t="shared" si="562"/>
        <v>#VALUE!</v>
      </c>
      <c r="S1606" s="8" t="e">
        <f t="shared" si="563"/>
        <v>#VALUE!</v>
      </c>
      <c r="T1606" s="8" t="e">
        <f t="shared" si="564"/>
        <v>#VALUE!</v>
      </c>
      <c r="U1606" s="8" t="e">
        <f t="shared" si="565"/>
        <v>#VALUE!</v>
      </c>
      <c r="V1606" s="8" t="e">
        <f t="shared" si="566"/>
        <v>#VALUE!</v>
      </c>
      <c r="W1606" s="8" t="e">
        <f t="shared" si="567"/>
        <v>#VALUE!</v>
      </c>
      <c r="X1606" s="11" t="e">
        <f t="shared" si="546"/>
        <v>#VALUE!</v>
      </c>
      <c r="Y1606" s="11" t="e">
        <f t="shared" si="547"/>
        <v>#VALUE!</v>
      </c>
      <c r="Z1606" s="11" t="e">
        <f t="shared" si="548"/>
        <v>#VALUE!</v>
      </c>
      <c r="AA1606" s="11" t="e">
        <f t="shared" si="549"/>
        <v>#VALUE!</v>
      </c>
      <c r="AB1606" s="11" t="e">
        <f t="shared" si="550"/>
        <v>#VALUE!</v>
      </c>
      <c r="AC1606" s="11" t="e">
        <f t="shared" si="551"/>
        <v>#VALUE!</v>
      </c>
      <c r="AD1606" s="11" t="e">
        <f t="shared" si="552"/>
        <v>#VALUE!</v>
      </c>
      <c r="AE1606" s="11" t="e">
        <f t="shared" si="553"/>
        <v>#VALUE!</v>
      </c>
      <c r="AF1606" s="11" t="e">
        <f t="shared" si="554"/>
        <v>#VALUE!</v>
      </c>
      <c r="AG1606" s="11" t="e">
        <f t="shared" si="555"/>
        <v>#VALUE!</v>
      </c>
      <c r="AH1606" s="11" t="e">
        <f t="shared" si="556"/>
        <v>#VALUE!</v>
      </c>
    </row>
    <row r="1607" spans="1:34">
      <c r="A1607" s="3">
        <v>83337</v>
      </c>
      <c r="B1607" s="4" t="s">
        <v>103</v>
      </c>
      <c r="C1607" s="4" t="s">
        <v>103</v>
      </c>
      <c r="D1607" s="4" t="s">
        <v>103</v>
      </c>
      <c r="E1607" s="4" t="s">
        <v>103</v>
      </c>
      <c r="F1607" s="9" t="s">
        <v>103</v>
      </c>
      <c r="G1607" s="11" t="s">
        <v>103</v>
      </c>
      <c r="H1607" s="9" t="s">
        <v>103</v>
      </c>
      <c r="I1607" s="9" t="s">
        <v>103</v>
      </c>
      <c r="J1607" s="9" t="s">
        <v>103</v>
      </c>
      <c r="K1607" s="9" t="s">
        <v>103</v>
      </c>
      <c r="L1607" s="9" t="s">
        <v>103</v>
      </c>
      <c r="M1607" s="7" t="e">
        <f t="shared" si="557"/>
        <v>#VALUE!</v>
      </c>
      <c r="N1607" s="8" t="e">
        <f t="shared" si="558"/>
        <v>#VALUE!</v>
      </c>
      <c r="O1607" s="8" t="e">
        <f t="shared" si="559"/>
        <v>#VALUE!</v>
      </c>
      <c r="P1607" s="8" t="e">
        <f t="shared" si="560"/>
        <v>#VALUE!</v>
      </c>
      <c r="Q1607" s="8" t="e">
        <f t="shared" si="561"/>
        <v>#VALUE!</v>
      </c>
      <c r="R1607" s="8" t="e">
        <f t="shared" si="562"/>
        <v>#VALUE!</v>
      </c>
      <c r="S1607" s="8" t="e">
        <f t="shared" si="563"/>
        <v>#VALUE!</v>
      </c>
      <c r="T1607" s="8" t="e">
        <f t="shared" si="564"/>
        <v>#VALUE!</v>
      </c>
      <c r="U1607" s="8" t="e">
        <f t="shared" si="565"/>
        <v>#VALUE!</v>
      </c>
      <c r="V1607" s="8" t="e">
        <f t="shared" si="566"/>
        <v>#VALUE!</v>
      </c>
      <c r="W1607" s="8" t="e">
        <f t="shared" si="567"/>
        <v>#VALUE!</v>
      </c>
      <c r="X1607" s="11" t="e">
        <f t="shared" si="546"/>
        <v>#VALUE!</v>
      </c>
      <c r="Y1607" s="11" t="e">
        <f t="shared" si="547"/>
        <v>#VALUE!</v>
      </c>
      <c r="Z1607" s="11" t="e">
        <f t="shared" si="548"/>
        <v>#VALUE!</v>
      </c>
      <c r="AA1607" s="11" t="e">
        <f t="shared" si="549"/>
        <v>#VALUE!</v>
      </c>
      <c r="AB1607" s="11" t="e">
        <f t="shared" si="550"/>
        <v>#VALUE!</v>
      </c>
      <c r="AC1607" s="11" t="e">
        <f t="shared" si="551"/>
        <v>#VALUE!</v>
      </c>
      <c r="AD1607" s="11" t="e">
        <f t="shared" si="552"/>
        <v>#VALUE!</v>
      </c>
      <c r="AE1607" s="11" t="e">
        <f t="shared" si="553"/>
        <v>#VALUE!</v>
      </c>
      <c r="AF1607" s="11" t="e">
        <f t="shared" si="554"/>
        <v>#VALUE!</v>
      </c>
      <c r="AG1607" s="11" t="e">
        <f t="shared" si="555"/>
        <v>#VALUE!</v>
      </c>
      <c r="AH1607" s="11" t="e">
        <f t="shared" si="556"/>
        <v>#VALUE!</v>
      </c>
    </row>
    <row r="1608" spans="1:34">
      <c r="A1608" s="3">
        <v>83368</v>
      </c>
      <c r="B1608" s="4" t="s">
        <v>103</v>
      </c>
      <c r="C1608" s="4" t="s">
        <v>103</v>
      </c>
      <c r="D1608" s="4" t="s">
        <v>103</v>
      </c>
      <c r="E1608" s="4" t="s">
        <v>103</v>
      </c>
      <c r="F1608" s="9" t="s">
        <v>103</v>
      </c>
      <c r="G1608" s="11" t="s">
        <v>103</v>
      </c>
      <c r="H1608" s="9" t="s">
        <v>103</v>
      </c>
      <c r="I1608" s="9" t="s">
        <v>103</v>
      </c>
      <c r="J1608" s="9" t="s">
        <v>103</v>
      </c>
      <c r="K1608" s="9" t="s">
        <v>103</v>
      </c>
      <c r="L1608" s="9" t="s">
        <v>103</v>
      </c>
      <c r="M1608" s="7" t="e">
        <f t="shared" si="557"/>
        <v>#VALUE!</v>
      </c>
      <c r="N1608" s="8" t="e">
        <f t="shared" si="558"/>
        <v>#VALUE!</v>
      </c>
      <c r="O1608" s="8" t="e">
        <f t="shared" si="559"/>
        <v>#VALUE!</v>
      </c>
      <c r="P1608" s="8" t="e">
        <f t="shared" si="560"/>
        <v>#VALUE!</v>
      </c>
      <c r="Q1608" s="8" t="e">
        <f t="shared" si="561"/>
        <v>#VALUE!</v>
      </c>
      <c r="R1608" s="8" t="e">
        <f t="shared" si="562"/>
        <v>#VALUE!</v>
      </c>
      <c r="S1608" s="8" t="e">
        <f t="shared" si="563"/>
        <v>#VALUE!</v>
      </c>
      <c r="T1608" s="8" t="e">
        <f t="shared" si="564"/>
        <v>#VALUE!</v>
      </c>
      <c r="U1608" s="8" t="e">
        <f t="shared" si="565"/>
        <v>#VALUE!</v>
      </c>
      <c r="V1608" s="8" t="e">
        <f t="shared" si="566"/>
        <v>#VALUE!</v>
      </c>
      <c r="W1608" s="8" t="e">
        <f t="shared" si="567"/>
        <v>#VALUE!</v>
      </c>
      <c r="X1608" s="11" t="e">
        <f t="shared" si="546"/>
        <v>#VALUE!</v>
      </c>
      <c r="Y1608" s="11" t="e">
        <f t="shared" si="547"/>
        <v>#VALUE!</v>
      </c>
      <c r="Z1608" s="11" t="e">
        <f t="shared" si="548"/>
        <v>#VALUE!</v>
      </c>
      <c r="AA1608" s="11" t="e">
        <f t="shared" si="549"/>
        <v>#VALUE!</v>
      </c>
      <c r="AB1608" s="11" t="e">
        <f t="shared" si="550"/>
        <v>#VALUE!</v>
      </c>
      <c r="AC1608" s="11" t="e">
        <f t="shared" si="551"/>
        <v>#VALUE!</v>
      </c>
      <c r="AD1608" s="11" t="e">
        <f t="shared" si="552"/>
        <v>#VALUE!</v>
      </c>
      <c r="AE1608" s="11" t="e">
        <f t="shared" si="553"/>
        <v>#VALUE!</v>
      </c>
      <c r="AF1608" s="11" t="e">
        <f t="shared" si="554"/>
        <v>#VALUE!</v>
      </c>
      <c r="AG1608" s="11" t="e">
        <f t="shared" si="555"/>
        <v>#VALUE!</v>
      </c>
      <c r="AH1608" s="11" t="e">
        <f t="shared" si="556"/>
        <v>#VALUE!</v>
      </c>
    </row>
    <row r="1609" spans="1:34">
      <c r="A1609" s="3">
        <v>83398</v>
      </c>
      <c r="B1609" s="4" t="s">
        <v>103</v>
      </c>
      <c r="C1609" s="4" t="s">
        <v>103</v>
      </c>
      <c r="D1609" s="4" t="s">
        <v>103</v>
      </c>
      <c r="E1609" s="4" t="s">
        <v>103</v>
      </c>
      <c r="F1609" s="9" t="s">
        <v>103</v>
      </c>
      <c r="G1609" s="11" t="s">
        <v>103</v>
      </c>
      <c r="H1609" s="9" t="s">
        <v>103</v>
      </c>
      <c r="I1609" s="9" t="s">
        <v>103</v>
      </c>
      <c r="J1609" s="9" t="s">
        <v>103</v>
      </c>
      <c r="K1609" s="9" t="s">
        <v>103</v>
      </c>
      <c r="L1609" s="9" t="s">
        <v>103</v>
      </c>
      <c r="M1609" s="7" t="e">
        <f t="shared" si="557"/>
        <v>#VALUE!</v>
      </c>
      <c r="N1609" s="8" t="e">
        <f t="shared" si="558"/>
        <v>#VALUE!</v>
      </c>
      <c r="O1609" s="8" t="e">
        <f t="shared" si="559"/>
        <v>#VALUE!</v>
      </c>
      <c r="P1609" s="8" t="e">
        <f t="shared" si="560"/>
        <v>#VALUE!</v>
      </c>
      <c r="Q1609" s="8" t="e">
        <f t="shared" si="561"/>
        <v>#VALUE!</v>
      </c>
      <c r="R1609" s="8" t="e">
        <f t="shared" si="562"/>
        <v>#VALUE!</v>
      </c>
      <c r="S1609" s="8" t="e">
        <f t="shared" si="563"/>
        <v>#VALUE!</v>
      </c>
      <c r="T1609" s="8" t="e">
        <f t="shared" si="564"/>
        <v>#VALUE!</v>
      </c>
      <c r="U1609" s="8" t="e">
        <f t="shared" si="565"/>
        <v>#VALUE!</v>
      </c>
      <c r="V1609" s="8" t="e">
        <f t="shared" si="566"/>
        <v>#VALUE!</v>
      </c>
      <c r="W1609" s="8" t="e">
        <f t="shared" si="567"/>
        <v>#VALUE!</v>
      </c>
      <c r="X1609" s="11" t="e">
        <f t="shared" si="546"/>
        <v>#VALUE!</v>
      </c>
      <c r="Y1609" s="11" t="e">
        <f t="shared" si="547"/>
        <v>#VALUE!</v>
      </c>
      <c r="Z1609" s="11" t="e">
        <f t="shared" si="548"/>
        <v>#VALUE!</v>
      </c>
      <c r="AA1609" s="11" t="e">
        <f t="shared" si="549"/>
        <v>#VALUE!</v>
      </c>
      <c r="AB1609" s="11" t="e">
        <f t="shared" si="550"/>
        <v>#VALUE!</v>
      </c>
      <c r="AC1609" s="11" t="e">
        <f t="shared" si="551"/>
        <v>#VALUE!</v>
      </c>
      <c r="AD1609" s="11" t="e">
        <f t="shared" si="552"/>
        <v>#VALUE!</v>
      </c>
      <c r="AE1609" s="11" t="e">
        <f t="shared" si="553"/>
        <v>#VALUE!</v>
      </c>
      <c r="AF1609" s="11" t="e">
        <f t="shared" si="554"/>
        <v>#VALUE!</v>
      </c>
      <c r="AG1609" s="11" t="e">
        <f t="shared" si="555"/>
        <v>#VALUE!</v>
      </c>
      <c r="AH1609" s="11" t="e">
        <f t="shared" si="556"/>
        <v>#VALUE!</v>
      </c>
    </row>
    <row r="1610" spans="1:34">
      <c r="A1610" s="3">
        <v>83429</v>
      </c>
      <c r="B1610" s="4" t="s">
        <v>103</v>
      </c>
      <c r="C1610" s="4" t="s">
        <v>103</v>
      </c>
      <c r="D1610" s="4" t="s">
        <v>103</v>
      </c>
      <c r="E1610" s="4" t="s">
        <v>103</v>
      </c>
      <c r="F1610" s="9" t="s">
        <v>103</v>
      </c>
      <c r="G1610" s="11" t="s">
        <v>103</v>
      </c>
      <c r="H1610" s="9" t="s">
        <v>103</v>
      </c>
      <c r="I1610" s="9" t="s">
        <v>103</v>
      </c>
      <c r="J1610" s="9" t="s">
        <v>103</v>
      </c>
      <c r="K1610" s="9" t="s">
        <v>103</v>
      </c>
      <c r="L1610" s="9" t="s">
        <v>103</v>
      </c>
      <c r="M1610" s="7" t="e">
        <f t="shared" si="557"/>
        <v>#VALUE!</v>
      </c>
      <c r="N1610" s="8" t="e">
        <f t="shared" si="558"/>
        <v>#VALUE!</v>
      </c>
      <c r="O1610" s="8" t="e">
        <f t="shared" si="559"/>
        <v>#VALUE!</v>
      </c>
      <c r="P1610" s="8" t="e">
        <f t="shared" si="560"/>
        <v>#VALUE!</v>
      </c>
      <c r="Q1610" s="8" t="e">
        <f t="shared" si="561"/>
        <v>#VALUE!</v>
      </c>
      <c r="R1610" s="8" t="e">
        <f t="shared" si="562"/>
        <v>#VALUE!</v>
      </c>
      <c r="S1610" s="8" t="e">
        <f t="shared" si="563"/>
        <v>#VALUE!</v>
      </c>
      <c r="T1610" s="8" t="e">
        <f t="shared" si="564"/>
        <v>#VALUE!</v>
      </c>
      <c r="U1610" s="8" t="e">
        <f t="shared" si="565"/>
        <v>#VALUE!</v>
      </c>
      <c r="V1610" s="8" t="e">
        <f t="shared" si="566"/>
        <v>#VALUE!</v>
      </c>
      <c r="W1610" s="8" t="e">
        <f t="shared" si="567"/>
        <v>#VALUE!</v>
      </c>
      <c r="X1610" s="11" t="e">
        <f t="shared" si="546"/>
        <v>#VALUE!</v>
      </c>
      <c r="Y1610" s="11" t="e">
        <f t="shared" si="547"/>
        <v>#VALUE!</v>
      </c>
      <c r="Z1610" s="11" t="e">
        <f t="shared" si="548"/>
        <v>#VALUE!</v>
      </c>
      <c r="AA1610" s="11" t="e">
        <f t="shared" si="549"/>
        <v>#VALUE!</v>
      </c>
      <c r="AB1610" s="11" t="e">
        <f t="shared" si="550"/>
        <v>#VALUE!</v>
      </c>
      <c r="AC1610" s="11" t="e">
        <f t="shared" si="551"/>
        <v>#VALUE!</v>
      </c>
      <c r="AD1610" s="11" t="e">
        <f t="shared" si="552"/>
        <v>#VALUE!</v>
      </c>
      <c r="AE1610" s="11" t="e">
        <f t="shared" si="553"/>
        <v>#VALUE!</v>
      </c>
      <c r="AF1610" s="11" t="e">
        <f t="shared" si="554"/>
        <v>#VALUE!</v>
      </c>
      <c r="AG1610" s="11" t="e">
        <f t="shared" si="555"/>
        <v>#VALUE!</v>
      </c>
      <c r="AH1610" s="11" t="e">
        <f t="shared" si="556"/>
        <v>#VALUE!</v>
      </c>
    </row>
    <row r="1611" spans="1:34">
      <c r="A1611" s="3">
        <v>83459</v>
      </c>
      <c r="B1611" s="4" t="s">
        <v>103</v>
      </c>
      <c r="C1611" s="4" t="s">
        <v>103</v>
      </c>
      <c r="D1611" s="4" t="s">
        <v>103</v>
      </c>
      <c r="E1611" s="4" t="s">
        <v>103</v>
      </c>
      <c r="F1611" s="9" t="s">
        <v>103</v>
      </c>
      <c r="G1611" s="11" t="s">
        <v>103</v>
      </c>
      <c r="H1611" s="9" t="s">
        <v>103</v>
      </c>
      <c r="I1611" s="9" t="s">
        <v>103</v>
      </c>
      <c r="J1611" s="9" t="s">
        <v>103</v>
      </c>
      <c r="K1611" s="9" t="s">
        <v>103</v>
      </c>
      <c r="L1611" s="9" t="s">
        <v>103</v>
      </c>
      <c r="M1611" s="7" t="e">
        <f t="shared" si="557"/>
        <v>#VALUE!</v>
      </c>
      <c r="N1611" s="8" t="e">
        <f t="shared" si="558"/>
        <v>#VALUE!</v>
      </c>
      <c r="O1611" s="8" t="e">
        <f t="shared" si="559"/>
        <v>#VALUE!</v>
      </c>
      <c r="P1611" s="8" t="e">
        <f t="shared" si="560"/>
        <v>#VALUE!</v>
      </c>
      <c r="Q1611" s="8" t="e">
        <f t="shared" si="561"/>
        <v>#VALUE!</v>
      </c>
      <c r="R1611" s="8" t="e">
        <f t="shared" si="562"/>
        <v>#VALUE!</v>
      </c>
      <c r="S1611" s="8" t="e">
        <f t="shared" si="563"/>
        <v>#VALUE!</v>
      </c>
      <c r="T1611" s="8" t="e">
        <f t="shared" si="564"/>
        <v>#VALUE!</v>
      </c>
      <c r="U1611" s="8" t="e">
        <f t="shared" si="565"/>
        <v>#VALUE!</v>
      </c>
      <c r="V1611" s="8" t="e">
        <f t="shared" si="566"/>
        <v>#VALUE!</v>
      </c>
      <c r="W1611" s="8" t="e">
        <f t="shared" si="567"/>
        <v>#VALUE!</v>
      </c>
      <c r="X1611" s="11" t="e">
        <f t="shared" si="546"/>
        <v>#VALUE!</v>
      </c>
      <c r="Y1611" s="11" t="e">
        <f t="shared" si="547"/>
        <v>#VALUE!</v>
      </c>
      <c r="Z1611" s="11" t="e">
        <f t="shared" si="548"/>
        <v>#VALUE!</v>
      </c>
      <c r="AA1611" s="11" t="e">
        <f t="shared" si="549"/>
        <v>#VALUE!</v>
      </c>
      <c r="AB1611" s="11" t="e">
        <f t="shared" si="550"/>
        <v>#VALUE!</v>
      </c>
      <c r="AC1611" s="11" t="e">
        <f t="shared" si="551"/>
        <v>#VALUE!</v>
      </c>
      <c r="AD1611" s="11" t="e">
        <f t="shared" si="552"/>
        <v>#VALUE!</v>
      </c>
      <c r="AE1611" s="11" t="e">
        <f t="shared" si="553"/>
        <v>#VALUE!</v>
      </c>
      <c r="AF1611" s="11" t="e">
        <f t="shared" si="554"/>
        <v>#VALUE!</v>
      </c>
      <c r="AG1611" s="11" t="e">
        <f t="shared" si="555"/>
        <v>#VALUE!</v>
      </c>
      <c r="AH1611" s="11" t="e">
        <f t="shared" si="556"/>
        <v>#VALUE!</v>
      </c>
    </row>
    <row r="1612" spans="1:34">
      <c r="A1612" s="3">
        <v>83490</v>
      </c>
      <c r="B1612" s="4" t="s">
        <v>103</v>
      </c>
      <c r="C1612" s="4" t="s">
        <v>103</v>
      </c>
      <c r="D1612" s="4" t="s">
        <v>103</v>
      </c>
      <c r="E1612" s="4" t="s">
        <v>103</v>
      </c>
      <c r="F1612" s="9" t="s">
        <v>103</v>
      </c>
      <c r="G1612" s="11" t="s">
        <v>103</v>
      </c>
      <c r="H1612" s="9" t="s">
        <v>103</v>
      </c>
      <c r="I1612" s="9" t="s">
        <v>103</v>
      </c>
      <c r="J1612" s="9" t="s">
        <v>103</v>
      </c>
      <c r="K1612" s="9" t="s">
        <v>103</v>
      </c>
      <c r="L1612" s="9" t="s">
        <v>103</v>
      </c>
      <c r="M1612" s="7" t="e">
        <f t="shared" si="557"/>
        <v>#VALUE!</v>
      </c>
      <c r="N1612" s="8" t="e">
        <f t="shared" si="558"/>
        <v>#VALUE!</v>
      </c>
      <c r="O1612" s="8" t="e">
        <f t="shared" si="559"/>
        <v>#VALUE!</v>
      </c>
      <c r="P1612" s="8" t="e">
        <f t="shared" si="560"/>
        <v>#VALUE!</v>
      </c>
      <c r="Q1612" s="8" t="e">
        <f t="shared" si="561"/>
        <v>#VALUE!</v>
      </c>
      <c r="R1612" s="8" t="e">
        <f t="shared" si="562"/>
        <v>#VALUE!</v>
      </c>
      <c r="S1612" s="8" t="e">
        <f t="shared" si="563"/>
        <v>#VALUE!</v>
      </c>
      <c r="T1612" s="8" t="e">
        <f t="shared" si="564"/>
        <v>#VALUE!</v>
      </c>
      <c r="U1612" s="8" t="e">
        <f t="shared" si="565"/>
        <v>#VALUE!</v>
      </c>
      <c r="V1612" s="8" t="e">
        <f t="shared" si="566"/>
        <v>#VALUE!</v>
      </c>
      <c r="W1612" s="8" t="e">
        <f t="shared" si="567"/>
        <v>#VALUE!</v>
      </c>
      <c r="X1612" s="11" t="e">
        <f t="shared" si="546"/>
        <v>#VALUE!</v>
      </c>
      <c r="Y1612" s="11" t="e">
        <f t="shared" si="547"/>
        <v>#VALUE!</v>
      </c>
      <c r="Z1612" s="11" t="e">
        <f t="shared" si="548"/>
        <v>#VALUE!</v>
      </c>
      <c r="AA1612" s="11" t="e">
        <f t="shared" si="549"/>
        <v>#VALUE!</v>
      </c>
      <c r="AB1612" s="11" t="e">
        <f t="shared" si="550"/>
        <v>#VALUE!</v>
      </c>
      <c r="AC1612" s="11" t="e">
        <f t="shared" si="551"/>
        <v>#VALUE!</v>
      </c>
      <c r="AD1612" s="11" t="e">
        <f t="shared" si="552"/>
        <v>#VALUE!</v>
      </c>
      <c r="AE1612" s="11" t="e">
        <f t="shared" si="553"/>
        <v>#VALUE!</v>
      </c>
      <c r="AF1612" s="11" t="e">
        <f t="shared" si="554"/>
        <v>#VALUE!</v>
      </c>
      <c r="AG1612" s="11" t="e">
        <f t="shared" si="555"/>
        <v>#VALUE!</v>
      </c>
      <c r="AH1612" s="11" t="e">
        <f t="shared" si="556"/>
        <v>#VALUE!</v>
      </c>
    </row>
    <row r="1613" spans="1:34">
      <c r="A1613" s="3">
        <v>83521</v>
      </c>
      <c r="B1613" s="4" t="s">
        <v>103</v>
      </c>
      <c r="C1613" s="4" t="s">
        <v>103</v>
      </c>
      <c r="D1613" s="4" t="s">
        <v>103</v>
      </c>
      <c r="E1613" s="4" t="s">
        <v>103</v>
      </c>
      <c r="F1613" s="9" t="s">
        <v>103</v>
      </c>
      <c r="G1613" s="11" t="s">
        <v>103</v>
      </c>
      <c r="H1613" s="9" t="s">
        <v>103</v>
      </c>
      <c r="I1613" s="9" t="s">
        <v>103</v>
      </c>
      <c r="J1613" s="9" t="s">
        <v>103</v>
      </c>
      <c r="K1613" s="9" t="s">
        <v>103</v>
      </c>
      <c r="L1613" s="9" t="s">
        <v>103</v>
      </c>
      <c r="M1613" s="7" t="e">
        <f t="shared" si="557"/>
        <v>#VALUE!</v>
      </c>
      <c r="N1613" s="8" t="e">
        <f t="shared" si="558"/>
        <v>#VALUE!</v>
      </c>
      <c r="O1613" s="8" t="e">
        <f t="shared" si="559"/>
        <v>#VALUE!</v>
      </c>
      <c r="P1613" s="8" t="e">
        <f t="shared" si="560"/>
        <v>#VALUE!</v>
      </c>
      <c r="Q1613" s="8" t="e">
        <f t="shared" si="561"/>
        <v>#VALUE!</v>
      </c>
      <c r="R1613" s="8" t="e">
        <f t="shared" si="562"/>
        <v>#VALUE!</v>
      </c>
      <c r="S1613" s="8" t="e">
        <f t="shared" si="563"/>
        <v>#VALUE!</v>
      </c>
      <c r="T1613" s="8" t="e">
        <f t="shared" si="564"/>
        <v>#VALUE!</v>
      </c>
      <c r="U1613" s="8" t="e">
        <f t="shared" si="565"/>
        <v>#VALUE!</v>
      </c>
      <c r="V1613" s="8" t="e">
        <f t="shared" si="566"/>
        <v>#VALUE!</v>
      </c>
      <c r="W1613" s="8" t="e">
        <f t="shared" si="567"/>
        <v>#VALUE!</v>
      </c>
      <c r="X1613" s="11" t="e">
        <f t="shared" si="546"/>
        <v>#VALUE!</v>
      </c>
      <c r="Y1613" s="11" t="e">
        <f t="shared" si="547"/>
        <v>#VALUE!</v>
      </c>
      <c r="Z1613" s="11" t="e">
        <f t="shared" si="548"/>
        <v>#VALUE!</v>
      </c>
      <c r="AA1613" s="11" t="e">
        <f t="shared" si="549"/>
        <v>#VALUE!</v>
      </c>
      <c r="AB1613" s="11" t="e">
        <f t="shared" si="550"/>
        <v>#VALUE!</v>
      </c>
      <c r="AC1613" s="11" t="e">
        <f t="shared" si="551"/>
        <v>#VALUE!</v>
      </c>
      <c r="AD1613" s="11" t="e">
        <f t="shared" si="552"/>
        <v>#VALUE!</v>
      </c>
      <c r="AE1613" s="11" t="e">
        <f t="shared" si="553"/>
        <v>#VALUE!</v>
      </c>
      <c r="AF1613" s="11" t="e">
        <f t="shared" si="554"/>
        <v>#VALUE!</v>
      </c>
      <c r="AG1613" s="11" t="e">
        <f t="shared" si="555"/>
        <v>#VALUE!</v>
      </c>
      <c r="AH1613" s="11" t="e">
        <f t="shared" si="556"/>
        <v>#VALUE!</v>
      </c>
    </row>
    <row r="1614" spans="1:34">
      <c r="A1614" s="3">
        <v>83551</v>
      </c>
      <c r="B1614" s="4" t="s">
        <v>103</v>
      </c>
      <c r="C1614" s="4" t="s">
        <v>103</v>
      </c>
      <c r="D1614" s="4" t="s">
        <v>103</v>
      </c>
      <c r="E1614" s="4" t="s">
        <v>103</v>
      </c>
      <c r="F1614" s="9" t="s">
        <v>103</v>
      </c>
      <c r="G1614" s="11" t="s">
        <v>103</v>
      </c>
      <c r="H1614" s="9" t="s">
        <v>103</v>
      </c>
      <c r="I1614" s="9" t="s">
        <v>103</v>
      </c>
      <c r="J1614" s="9" t="s">
        <v>103</v>
      </c>
      <c r="K1614" s="9" t="s">
        <v>103</v>
      </c>
      <c r="L1614" s="9" t="s">
        <v>103</v>
      </c>
      <c r="M1614" s="7" t="e">
        <f t="shared" si="557"/>
        <v>#VALUE!</v>
      </c>
      <c r="N1614" s="8" t="e">
        <f t="shared" si="558"/>
        <v>#VALUE!</v>
      </c>
      <c r="O1614" s="8" t="e">
        <f t="shared" si="559"/>
        <v>#VALUE!</v>
      </c>
      <c r="P1614" s="8" t="e">
        <f t="shared" si="560"/>
        <v>#VALUE!</v>
      </c>
      <c r="Q1614" s="8" t="e">
        <f t="shared" si="561"/>
        <v>#VALUE!</v>
      </c>
      <c r="R1614" s="8" t="e">
        <f t="shared" si="562"/>
        <v>#VALUE!</v>
      </c>
      <c r="S1614" s="8" t="e">
        <f t="shared" si="563"/>
        <v>#VALUE!</v>
      </c>
      <c r="T1614" s="8" t="e">
        <f t="shared" si="564"/>
        <v>#VALUE!</v>
      </c>
      <c r="U1614" s="8" t="e">
        <f t="shared" si="565"/>
        <v>#VALUE!</v>
      </c>
      <c r="V1614" s="8" t="e">
        <f t="shared" si="566"/>
        <v>#VALUE!</v>
      </c>
      <c r="W1614" s="8" t="e">
        <f t="shared" si="567"/>
        <v>#VALUE!</v>
      </c>
      <c r="X1614" s="11" t="e">
        <f t="shared" si="546"/>
        <v>#VALUE!</v>
      </c>
      <c r="Y1614" s="11" t="e">
        <f t="shared" si="547"/>
        <v>#VALUE!</v>
      </c>
      <c r="Z1614" s="11" t="e">
        <f t="shared" si="548"/>
        <v>#VALUE!</v>
      </c>
      <c r="AA1614" s="11" t="e">
        <f t="shared" si="549"/>
        <v>#VALUE!</v>
      </c>
      <c r="AB1614" s="11" t="e">
        <f t="shared" si="550"/>
        <v>#VALUE!</v>
      </c>
      <c r="AC1614" s="11" t="e">
        <f t="shared" si="551"/>
        <v>#VALUE!</v>
      </c>
      <c r="AD1614" s="11" t="e">
        <f t="shared" si="552"/>
        <v>#VALUE!</v>
      </c>
      <c r="AE1614" s="11" t="e">
        <f t="shared" si="553"/>
        <v>#VALUE!</v>
      </c>
      <c r="AF1614" s="11" t="e">
        <f t="shared" si="554"/>
        <v>#VALUE!</v>
      </c>
      <c r="AG1614" s="11" t="e">
        <f t="shared" si="555"/>
        <v>#VALUE!</v>
      </c>
      <c r="AH1614" s="11" t="e">
        <f t="shared" si="556"/>
        <v>#VALUE!</v>
      </c>
    </row>
    <row r="1615" spans="1:34">
      <c r="A1615" s="3">
        <v>83582</v>
      </c>
      <c r="B1615" s="4" t="s">
        <v>103</v>
      </c>
      <c r="C1615" s="4" t="s">
        <v>103</v>
      </c>
      <c r="D1615" s="4" t="s">
        <v>103</v>
      </c>
      <c r="E1615" s="4" t="s">
        <v>103</v>
      </c>
      <c r="F1615" s="9" t="s">
        <v>103</v>
      </c>
      <c r="G1615" s="11" t="s">
        <v>103</v>
      </c>
      <c r="H1615" s="9" t="s">
        <v>103</v>
      </c>
      <c r="I1615" s="9" t="s">
        <v>103</v>
      </c>
      <c r="J1615" s="9" t="s">
        <v>103</v>
      </c>
      <c r="K1615" s="9" t="s">
        <v>103</v>
      </c>
      <c r="L1615" s="9" t="s">
        <v>103</v>
      </c>
      <c r="M1615" s="7" t="e">
        <f t="shared" si="557"/>
        <v>#VALUE!</v>
      </c>
      <c r="N1615" s="8" t="e">
        <f t="shared" si="558"/>
        <v>#VALUE!</v>
      </c>
      <c r="O1615" s="8" t="e">
        <f t="shared" si="559"/>
        <v>#VALUE!</v>
      </c>
      <c r="P1615" s="8" t="e">
        <f t="shared" si="560"/>
        <v>#VALUE!</v>
      </c>
      <c r="Q1615" s="8" t="e">
        <f t="shared" si="561"/>
        <v>#VALUE!</v>
      </c>
      <c r="R1615" s="8" t="e">
        <f t="shared" si="562"/>
        <v>#VALUE!</v>
      </c>
      <c r="S1615" s="8" t="e">
        <f t="shared" si="563"/>
        <v>#VALUE!</v>
      </c>
      <c r="T1615" s="8" t="e">
        <f t="shared" si="564"/>
        <v>#VALUE!</v>
      </c>
      <c r="U1615" s="8" t="e">
        <f t="shared" si="565"/>
        <v>#VALUE!</v>
      </c>
      <c r="V1615" s="8" t="e">
        <f t="shared" si="566"/>
        <v>#VALUE!</v>
      </c>
      <c r="W1615" s="8" t="e">
        <f t="shared" si="567"/>
        <v>#VALUE!</v>
      </c>
      <c r="X1615" s="11" t="e">
        <f t="shared" si="546"/>
        <v>#VALUE!</v>
      </c>
      <c r="Y1615" s="11" t="e">
        <f t="shared" si="547"/>
        <v>#VALUE!</v>
      </c>
      <c r="Z1615" s="11" t="e">
        <f t="shared" si="548"/>
        <v>#VALUE!</v>
      </c>
      <c r="AA1615" s="11" t="e">
        <f t="shared" si="549"/>
        <v>#VALUE!</v>
      </c>
      <c r="AB1615" s="11" t="e">
        <f t="shared" si="550"/>
        <v>#VALUE!</v>
      </c>
      <c r="AC1615" s="11" t="e">
        <f t="shared" si="551"/>
        <v>#VALUE!</v>
      </c>
      <c r="AD1615" s="11" t="e">
        <f t="shared" si="552"/>
        <v>#VALUE!</v>
      </c>
      <c r="AE1615" s="11" t="e">
        <f t="shared" si="553"/>
        <v>#VALUE!</v>
      </c>
      <c r="AF1615" s="11" t="e">
        <f t="shared" si="554"/>
        <v>#VALUE!</v>
      </c>
      <c r="AG1615" s="11" t="e">
        <f t="shared" si="555"/>
        <v>#VALUE!</v>
      </c>
      <c r="AH1615" s="11" t="e">
        <f t="shared" si="556"/>
        <v>#VALUE!</v>
      </c>
    </row>
    <row r="1616" spans="1:34">
      <c r="A1616" s="3">
        <v>83612</v>
      </c>
      <c r="B1616" s="4" t="s">
        <v>103</v>
      </c>
      <c r="C1616" s="4" t="s">
        <v>103</v>
      </c>
      <c r="D1616" s="4" t="s">
        <v>103</v>
      </c>
      <c r="E1616" s="4" t="s">
        <v>103</v>
      </c>
      <c r="F1616" s="9" t="s">
        <v>103</v>
      </c>
      <c r="G1616" s="11" t="s">
        <v>103</v>
      </c>
      <c r="H1616" s="9" t="s">
        <v>103</v>
      </c>
      <c r="I1616" s="9" t="s">
        <v>103</v>
      </c>
      <c r="J1616" s="9" t="s">
        <v>103</v>
      </c>
      <c r="K1616" s="9" t="s">
        <v>103</v>
      </c>
      <c r="L1616" s="9" t="s">
        <v>103</v>
      </c>
      <c r="M1616" s="7" t="e">
        <f t="shared" si="557"/>
        <v>#VALUE!</v>
      </c>
      <c r="N1616" s="8" t="e">
        <f t="shared" si="558"/>
        <v>#VALUE!</v>
      </c>
      <c r="O1616" s="8" t="e">
        <f t="shared" si="559"/>
        <v>#VALUE!</v>
      </c>
      <c r="P1616" s="8" t="e">
        <f t="shared" si="560"/>
        <v>#VALUE!</v>
      </c>
      <c r="Q1616" s="8" t="e">
        <f t="shared" si="561"/>
        <v>#VALUE!</v>
      </c>
      <c r="R1616" s="8" t="e">
        <f t="shared" si="562"/>
        <v>#VALUE!</v>
      </c>
      <c r="S1616" s="8" t="e">
        <f t="shared" si="563"/>
        <v>#VALUE!</v>
      </c>
      <c r="T1616" s="8" t="e">
        <f t="shared" si="564"/>
        <v>#VALUE!</v>
      </c>
      <c r="U1616" s="8" t="e">
        <f t="shared" si="565"/>
        <v>#VALUE!</v>
      </c>
      <c r="V1616" s="8" t="e">
        <f t="shared" si="566"/>
        <v>#VALUE!</v>
      </c>
      <c r="W1616" s="8" t="e">
        <f t="shared" si="567"/>
        <v>#VALUE!</v>
      </c>
      <c r="X1616" s="11" t="e">
        <f t="shared" ref="X1616:X1679" si="568">(M1616/M1604)-1</f>
        <v>#VALUE!</v>
      </c>
      <c r="Y1616" s="11" t="e">
        <f t="shared" ref="Y1616:Y1679" si="569">(N1616/N1604)-1</f>
        <v>#VALUE!</v>
      </c>
      <c r="Z1616" s="11" t="e">
        <f t="shared" ref="Z1616:Z1679" si="570">(O1616/O1604)-1</f>
        <v>#VALUE!</v>
      </c>
      <c r="AA1616" s="11" t="e">
        <f t="shared" ref="AA1616:AA1679" si="571">(P1616/P1604)-1</f>
        <v>#VALUE!</v>
      </c>
      <c r="AB1616" s="11" t="e">
        <f t="shared" ref="AB1616:AB1679" si="572">(Q1616/Q1604)-1</f>
        <v>#VALUE!</v>
      </c>
      <c r="AC1616" s="11" t="e">
        <f t="shared" ref="AC1616:AC1679" si="573">(R1616/R1604)-1</f>
        <v>#VALUE!</v>
      </c>
      <c r="AD1616" s="11" t="e">
        <f t="shared" ref="AD1616:AD1679" si="574">(S1616/S1604)-1</f>
        <v>#VALUE!</v>
      </c>
      <c r="AE1616" s="11" t="e">
        <f t="shared" ref="AE1616:AE1679" si="575">(T1616/T1604)-1</f>
        <v>#VALUE!</v>
      </c>
      <c r="AF1616" s="11" t="e">
        <f t="shared" ref="AF1616:AF1679" si="576">(U1616/U1604)-1</f>
        <v>#VALUE!</v>
      </c>
      <c r="AG1616" s="11" t="e">
        <f t="shared" ref="AG1616:AG1679" si="577">(V1616/V1604)-1</f>
        <v>#VALUE!</v>
      </c>
      <c r="AH1616" s="11" t="e">
        <f t="shared" ref="AH1616:AH1679" si="578">(W1616/W1604)-1</f>
        <v>#VALUE!</v>
      </c>
    </row>
    <row r="1617" spans="1:34">
      <c r="A1617" s="3">
        <v>83643</v>
      </c>
      <c r="B1617" s="4" t="s">
        <v>103</v>
      </c>
      <c r="C1617" s="4" t="s">
        <v>103</v>
      </c>
      <c r="D1617" s="4" t="s">
        <v>103</v>
      </c>
      <c r="E1617" s="4" t="s">
        <v>103</v>
      </c>
      <c r="F1617" s="9" t="s">
        <v>103</v>
      </c>
      <c r="G1617" s="11" t="s">
        <v>103</v>
      </c>
      <c r="H1617" s="9" t="s">
        <v>103</v>
      </c>
      <c r="I1617" s="9" t="s">
        <v>103</v>
      </c>
      <c r="J1617" s="9" t="s">
        <v>103</v>
      </c>
      <c r="K1617" s="9" t="s">
        <v>103</v>
      </c>
      <c r="L1617" s="9" t="s">
        <v>103</v>
      </c>
      <c r="M1617" s="7" t="e">
        <f t="shared" si="557"/>
        <v>#VALUE!</v>
      </c>
      <c r="N1617" s="8" t="e">
        <f t="shared" si="558"/>
        <v>#VALUE!</v>
      </c>
      <c r="O1617" s="8" t="e">
        <f t="shared" si="559"/>
        <v>#VALUE!</v>
      </c>
      <c r="P1617" s="8" t="e">
        <f t="shared" si="560"/>
        <v>#VALUE!</v>
      </c>
      <c r="Q1617" s="8" t="e">
        <f t="shared" si="561"/>
        <v>#VALUE!</v>
      </c>
      <c r="R1617" s="8" t="e">
        <f t="shared" si="562"/>
        <v>#VALUE!</v>
      </c>
      <c r="S1617" s="8" t="e">
        <f t="shared" si="563"/>
        <v>#VALUE!</v>
      </c>
      <c r="T1617" s="8" t="e">
        <f t="shared" si="564"/>
        <v>#VALUE!</v>
      </c>
      <c r="U1617" s="8" t="e">
        <f t="shared" si="565"/>
        <v>#VALUE!</v>
      </c>
      <c r="V1617" s="8" t="e">
        <f t="shared" si="566"/>
        <v>#VALUE!</v>
      </c>
      <c r="W1617" s="8" t="e">
        <f t="shared" si="567"/>
        <v>#VALUE!</v>
      </c>
      <c r="X1617" s="11" t="e">
        <f t="shared" si="568"/>
        <v>#VALUE!</v>
      </c>
      <c r="Y1617" s="11" t="e">
        <f t="shared" si="569"/>
        <v>#VALUE!</v>
      </c>
      <c r="Z1617" s="11" t="e">
        <f t="shared" si="570"/>
        <v>#VALUE!</v>
      </c>
      <c r="AA1617" s="11" t="e">
        <f t="shared" si="571"/>
        <v>#VALUE!</v>
      </c>
      <c r="AB1617" s="11" t="e">
        <f t="shared" si="572"/>
        <v>#VALUE!</v>
      </c>
      <c r="AC1617" s="11" t="e">
        <f t="shared" si="573"/>
        <v>#VALUE!</v>
      </c>
      <c r="AD1617" s="11" t="e">
        <f t="shared" si="574"/>
        <v>#VALUE!</v>
      </c>
      <c r="AE1617" s="11" t="e">
        <f t="shared" si="575"/>
        <v>#VALUE!</v>
      </c>
      <c r="AF1617" s="11" t="e">
        <f t="shared" si="576"/>
        <v>#VALUE!</v>
      </c>
      <c r="AG1617" s="11" t="e">
        <f t="shared" si="577"/>
        <v>#VALUE!</v>
      </c>
      <c r="AH1617" s="11" t="e">
        <f t="shared" si="578"/>
        <v>#VALUE!</v>
      </c>
    </row>
    <row r="1618" spans="1:34">
      <c r="A1618" s="3">
        <v>83674</v>
      </c>
      <c r="B1618" s="4" t="s">
        <v>103</v>
      </c>
      <c r="C1618" s="4" t="s">
        <v>103</v>
      </c>
      <c r="D1618" s="4" t="s">
        <v>103</v>
      </c>
      <c r="E1618" s="4" t="s">
        <v>103</v>
      </c>
      <c r="F1618" s="9" t="s">
        <v>103</v>
      </c>
      <c r="G1618" s="11" t="s">
        <v>103</v>
      </c>
      <c r="H1618" s="9" t="s">
        <v>103</v>
      </c>
      <c r="I1618" s="9" t="s">
        <v>103</v>
      </c>
      <c r="J1618" s="9" t="s">
        <v>103</v>
      </c>
      <c r="K1618" s="9" t="s">
        <v>103</v>
      </c>
      <c r="L1618" s="9" t="s">
        <v>103</v>
      </c>
      <c r="M1618" s="7" t="e">
        <f t="shared" si="557"/>
        <v>#VALUE!</v>
      </c>
      <c r="N1618" s="8" t="e">
        <f t="shared" si="558"/>
        <v>#VALUE!</v>
      </c>
      <c r="O1618" s="8" t="e">
        <f t="shared" si="559"/>
        <v>#VALUE!</v>
      </c>
      <c r="P1618" s="8" t="e">
        <f t="shared" si="560"/>
        <v>#VALUE!</v>
      </c>
      <c r="Q1618" s="8" t="e">
        <f t="shared" si="561"/>
        <v>#VALUE!</v>
      </c>
      <c r="R1618" s="8" t="e">
        <f t="shared" si="562"/>
        <v>#VALUE!</v>
      </c>
      <c r="S1618" s="8" t="e">
        <f t="shared" si="563"/>
        <v>#VALUE!</v>
      </c>
      <c r="T1618" s="8" t="e">
        <f t="shared" si="564"/>
        <v>#VALUE!</v>
      </c>
      <c r="U1618" s="8" t="e">
        <f t="shared" si="565"/>
        <v>#VALUE!</v>
      </c>
      <c r="V1618" s="8" t="e">
        <f t="shared" si="566"/>
        <v>#VALUE!</v>
      </c>
      <c r="W1618" s="8" t="e">
        <f t="shared" si="567"/>
        <v>#VALUE!</v>
      </c>
      <c r="X1618" s="11" t="e">
        <f t="shared" si="568"/>
        <v>#VALUE!</v>
      </c>
      <c r="Y1618" s="11" t="e">
        <f t="shared" si="569"/>
        <v>#VALUE!</v>
      </c>
      <c r="Z1618" s="11" t="e">
        <f t="shared" si="570"/>
        <v>#VALUE!</v>
      </c>
      <c r="AA1618" s="11" t="e">
        <f t="shared" si="571"/>
        <v>#VALUE!</v>
      </c>
      <c r="AB1618" s="11" t="e">
        <f t="shared" si="572"/>
        <v>#VALUE!</v>
      </c>
      <c r="AC1618" s="11" t="e">
        <f t="shared" si="573"/>
        <v>#VALUE!</v>
      </c>
      <c r="AD1618" s="11" t="e">
        <f t="shared" si="574"/>
        <v>#VALUE!</v>
      </c>
      <c r="AE1618" s="11" t="e">
        <f t="shared" si="575"/>
        <v>#VALUE!</v>
      </c>
      <c r="AF1618" s="11" t="e">
        <f t="shared" si="576"/>
        <v>#VALUE!</v>
      </c>
      <c r="AG1618" s="11" t="e">
        <f t="shared" si="577"/>
        <v>#VALUE!</v>
      </c>
      <c r="AH1618" s="11" t="e">
        <f t="shared" si="578"/>
        <v>#VALUE!</v>
      </c>
    </row>
    <row r="1619" spans="1:34">
      <c r="A1619" s="3">
        <v>83702</v>
      </c>
      <c r="B1619" s="4" t="s">
        <v>103</v>
      </c>
      <c r="C1619" s="4" t="s">
        <v>103</v>
      </c>
      <c r="D1619" s="4" t="s">
        <v>103</v>
      </c>
      <c r="E1619" s="4" t="s">
        <v>103</v>
      </c>
      <c r="F1619" s="9" t="s">
        <v>103</v>
      </c>
      <c r="G1619" s="11" t="s">
        <v>103</v>
      </c>
      <c r="H1619" s="9" t="s">
        <v>103</v>
      </c>
      <c r="I1619" s="9" t="s">
        <v>103</v>
      </c>
      <c r="J1619" s="9" t="s">
        <v>103</v>
      </c>
      <c r="K1619" s="9" t="s">
        <v>103</v>
      </c>
      <c r="L1619" s="9" t="s">
        <v>103</v>
      </c>
      <c r="M1619" s="7" t="e">
        <f t="shared" si="557"/>
        <v>#VALUE!</v>
      </c>
      <c r="N1619" s="8" t="e">
        <f t="shared" si="558"/>
        <v>#VALUE!</v>
      </c>
      <c r="O1619" s="8" t="e">
        <f t="shared" si="559"/>
        <v>#VALUE!</v>
      </c>
      <c r="P1619" s="8" t="e">
        <f t="shared" si="560"/>
        <v>#VALUE!</v>
      </c>
      <c r="Q1619" s="8" t="e">
        <f t="shared" si="561"/>
        <v>#VALUE!</v>
      </c>
      <c r="R1619" s="8" t="e">
        <f t="shared" si="562"/>
        <v>#VALUE!</v>
      </c>
      <c r="S1619" s="8" t="e">
        <f t="shared" si="563"/>
        <v>#VALUE!</v>
      </c>
      <c r="T1619" s="8" t="e">
        <f t="shared" si="564"/>
        <v>#VALUE!</v>
      </c>
      <c r="U1619" s="8" t="e">
        <f t="shared" si="565"/>
        <v>#VALUE!</v>
      </c>
      <c r="V1619" s="8" t="e">
        <f t="shared" si="566"/>
        <v>#VALUE!</v>
      </c>
      <c r="W1619" s="8" t="e">
        <f t="shared" si="567"/>
        <v>#VALUE!</v>
      </c>
      <c r="X1619" s="11" t="e">
        <f t="shared" si="568"/>
        <v>#VALUE!</v>
      </c>
      <c r="Y1619" s="11" t="e">
        <f t="shared" si="569"/>
        <v>#VALUE!</v>
      </c>
      <c r="Z1619" s="11" t="e">
        <f t="shared" si="570"/>
        <v>#VALUE!</v>
      </c>
      <c r="AA1619" s="11" t="e">
        <f t="shared" si="571"/>
        <v>#VALUE!</v>
      </c>
      <c r="AB1619" s="11" t="e">
        <f t="shared" si="572"/>
        <v>#VALUE!</v>
      </c>
      <c r="AC1619" s="11" t="e">
        <f t="shared" si="573"/>
        <v>#VALUE!</v>
      </c>
      <c r="AD1619" s="11" t="e">
        <f t="shared" si="574"/>
        <v>#VALUE!</v>
      </c>
      <c r="AE1619" s="11" t="e">
        <f t="shared" si="575"/>
        <v>#VALUE!</v>
      </c>
      <c r="AF1619" s="11" t="e">
        <f t="shared" si="576"/>
        <v>#VALUE!</v>
      </c>
      <c r="AG1619" s="11" t="e">
        <f t="shared" si="577"/>
        <v>#VALUE!</v>
      </c>
      <c r="AH1619" s="11" t="e">
        <f t="shared" si="578"/>
        <v>#VALUE!</v>
      </c>
    </row>
    <row r="1620" spans="1:34">
      <c r="A1620" s="3">
        <v>83733</v>
      </c>
      <c r="B1620" s="4" t="s">
        <v>103</v>
      </c>
      <c r="C1620" s="4" t="s">
        <v>103</v>
      </c>
      <c r="D1620" s="4" t="s">
        <v>103</v>
      </c>
      <c r="E1620" s="4" t="s">
        <v>103</v>
      </c>
      <c r="F1620" s="9" t="s">
        <v>103</v>
      </c>
      <c r="G1620" s="11" t="s">
        <v>103</v>
      </c>
      <c r="H1620" s="9" t="s">
        <v>103</v>
      </c>
      <c r="I1620" s="9" t="s">
        <v>103</v>
      </c>
      <c r="J1620" s="9" t="s">
        <v>103</v>
      </c>
      <c r="K1620" s="9" t="s">
        <v>103</v>
      </c>
      <c r="L1620" s="9" t="s">
        <v>103</v>
      </c>
      <c r="M1620" s="7" t="e">
        <f t="shared" si="557"/>
        <v>#VALUE!</v>
      </c>
      <c r="N1620" s="8" t="e">
        <f t="shared" si="558"/>
        <v>#VALUE!</v>
      </c>
      <c r="O1620" s="8" t="e">
        <f t="shared" si="559"/>
        <v>#VALUE!</v>
      </c>
      <c r="P1620" s="8" t="e">
        <f t="shared" si="560"/>
        <v>#VALUE!</v>
      </c>
      <c r="Q1620" s="8" t="e">
        <f t="shared" si="561"/>
        <v>#VALUE!</v>
      </c>
      <c r="R1620" s="8" t="e">
        <f t="shared" si="562"/>
        <v>#VALUE!</v>
      </c>
      <c r="S1620" s="8" t="e">
        <f t="shared" si="563"/>
        <v>#VALUE!</v>
      </c>
      <c r="T1620" s="8" t="e">
        <f t="shared" si="564"/>
        <v>#VALUE!</v>
      </c>
      <c r="U1620" s="8" t="e">
        <f t="shared" si="565"/>
        <v>#VALUE!</v>
      </c>
      <c r="V1620" s="8" t="e">
        <f t="shared" si="566"/>
        <v>#VALUE!</v>
      </c>
      <c r="W1620" s="8" t="e">
        <f t="shared" si="567"/>
        <v>#VALUE!</v>
      </c>
      <c r="X1620" s="11" t="e">
        <f t="shared" si="568"/>
        <v>#VALUE!</v>
      </c>
      <c r="Y1620" s="11" t="e">
        <f t="shared" si="569"/>
        <v>#VALUE!</v>
      </c>
      <c r="Z1620" s="11" t="e">
        <f t="shared" si="570"/>
        <v>#VALUE!</v>
      </c>
      <c r="AA1620" s="11" t="e">
        <f t="shared" si="571"/>
        <v>#VALUE!</v>
      </c>
      <c r="AB1620" s="11" t="e">
        <f t="shared" si="572"/>
        <v>#VALUE!</v>
      </c>
      <c r="AC1620" s="11" t="e">
        <f t="shared" si="573"/>
        <v>#VALUE!</v>
      </c>
      <c r="AD1620" s="11" t="e">
        <f t="shared" si="574"/>
        <v>#VALUE!</v>
      </c>
      <c r="AE1620" s="11" t="e">
        <f t="shared" si="575"/>
        <v>#VALUE!</v>
      </c>
      <c r="AF1620" s="11" t="e">
        <f t="shared" si="576"/>
        <v>#VALUE!</v>
      </c>
      <c r="AG1620" s="11" t="e">
        <f t="shared" si="577"/>
        <v>#VALUE!</v>
      </c>
      <c r="AH1620" s="11" t="e">
        <f t="shared" si="578"/>
        <v>#VALUE!</v>
      </c>
    </row>
    <row r="1621" spans="1:34">
      <c r="A1621" s="3">
        <v>83763</v>
      </c>
      <c r="B1621" s="4" t="s">
        <v>103</v>
      </c>
      <c r="C1621" s="4" t="s">
        <v>103</v>
      </c>
      <c r="D1621" s="4" t="s">
        <v>103</v>
      </c>
      <c r="E1621" s="4" t="s">
        <v>103</v>
      </c>
      <c r="F1621" s="9" t="s">
        <v>103</v>
      </c>
      <c r="G1621" s="11" t="s">
        <v>103</v>
      </c>
      <c r="H1621" s="9" t="s">
        <v>103</v>
      </c>
      <c r="I1621" s="9" t="s">
        <v>103</v>
      </c>
      <c r="J1621" s="9" t="s">
        <v>103</v>
      </c>
      <c r="K1621" s="9" t="s">
        <v>103</v>
      </c>
      <c r="L1621" s="9" t="s">
        <v>103</v>
      </c>
      <c r="M1621" s="7" t="e">
        <f t="shared" si="557"/>
        <v>#VALUE!</v>
      </c>
      <c r="N1621" s="8" t="e">
        <f t="shared" si="558"/>
        <v>#VALUE!</v>
      </c>
      <c r="O1621" s="8" t="e">
        <f t="shared" si="559"/>
        <v>#VALUE!</v>
      </c>
      <c r="P1621" s="8" t="e">
        <f t="shared" si="560"/>
        <v>#VALUE!</v>
      </c>
      <c r="Q1621" s="8" t="e">
        <f t="shared" si="561"/>
        <v>#VALUE!</v>
      </c>
      <c r="R1621" s="8" t="e">
        <f t="shared" si="562"/>
        <v>#VALUE!</v>
      </c>
      <c r="S1621" s="8" t="e">
        <f t="shared" si="563"/>
        <v>#VALUE!</v>
      </c>
      <c r="T1621" s="8" t="e">
        <f t="shared" si="564"/>
        <v>#VALUE!</v>
      </c>
      <c r="U1621" s="8" t="e">
        <f t="shared" si="565"/>
        <v>#VALUE!</v>
      </c>
      <c r="V1621" s="8" t="e">
        <f t="shared" si="566"/>
        <v>#VALUE!</v>
      </c>
      <c r="W1621" s="8" t="e">
        <f t="shared" si="567"/>
        <v>#VALUE!</v>
      </c>
      <c r="X1621" s="11" t="e">
        <f t="shared" si="568"/>
        <v>#VALUE!</v>
      </c>
      <c r="Y1621" s="11" t="e">
        <f t="shared" si="569"/>
        <v>#VALUE!</v>
      </c>
      <c r="Z1621" s="11" t="e">
        <f t="shared" si="570"/>
        <v>#VALUE!</v>
      </c>
      <c r="AA1621" s="11" t="e">
        <f t="shared" si="571"/>
        <v>#VALUE!</v>
      </c>
      <c r="AB1621" s="11" t="e">
        <f t="shared" si="572"/>
        <v>#VALUE!</v>
      </c>
      <c r="AC1621" s="11" t="e">
        <f t="shared" si="573"/>
        <v>#VALUE!</v>
      </c>
      <c r="AD1621" s="11" t="e">
        <f t="shared" si="574"/>
        <v>#VALUE!</v>
      </c>
      <c r="AE1621" s="11" t="e">
        <f t="shared" si="575"/>
        <v>#VALUE!</v>
      </c>
      <c r="AF1621" s="11" t="e">
        <f t="shared" si="576"/>
        <v>#VALUE!</v>
      </c>
      <c r="AG1621" s="11" t="e">
        <f t="shared" si="577"/>
        <v>#VALUE!</v>
      </c>
      <c r="AH1621" s="11" t="e">
        <f t="shared" si="578"/>
        <v>#VALUE!</v>
      </c>
    </row>
    <row r="1622" spans="1:34">
      <c r="A1622" s="3">
        <v>83794</v>
      </c>
      <c r="B1622" s="4" t="s">
        <v>103</v>
      </c>
      <c r="C1622" s="4" t="s">
        <v>103</v>
      </c>
      <c r="D1622" s="4" t="s">
        <v>103</v>
      </c>
      <c r="E1622" s="4" t="s">
        <v>103</v>
      </c>
      <c r="F1622" s="9" t="s">
        <v>103</v>
      </c>
      <c r="G1622" s="11" t="s">
        <v>103</v>
      </c>
      <c r="H1622" s="9" t="s">
        <v>103</v>
      </c>
      <c r="I1622" s="9" t="s">
        <v>103</v>
      </c>
      <c r="J1622" s="9" t="s">
        <v>103</v>
      </c>
      <c r="K1622" s="9" t="s">
        <v>103</v>
      </c>
      <c r="L1622" s="9" t="s">
        <v>103</v>
      </c>
      <c r="M1622" s="7" t="e">
        <f t="shared" si="557"/>
        <v>#VALUE!</v>
      </c>
      <c r="N1622" s="8" t="e">
        <f t="shared" si="558"/>
        <v>#VALUE!</v>
      </c>
      <c r="O1622" s="8" t="e">
        <f t="shared" si="559"/>
        <v>#VALUE!</v>
      </c>
      <c r="P1622" s="8" t="e">
        <f t="shared" si="560"/>
        <v>#VALUE!</v>
      </c>
      <c r="Q1622" s="8" t="e">
        <f t="shared" si="561"/>
        <v>#VALUE!</v>
      </c>
      <c r="R1622" s="8" t="e">
        <f t="shared" si="562"/>
        <v>#VALUE!</v>
      </c>
      <c r="S1622" s="8" t="e">
        <f t="shared" si="563"/>
        <v>#VALUE!</v>
      </c>
      <c r="T1622" s="8" t="e">
        <f t="shared" si="564"/>
        <v>#VALUE!</v>
      </c>
      <c r="U1622" s="8" t="e">
        <f t="shared" si="565"/>
        <v>#VALUE!</v>
      </c>
      <c r="V1622" s="8" t="e">
        <f t="shared" si="566"/>
        <v>#VALUE!</v>
      </c>
      <c r="W1622" s="8" t="e">
        <f t="shared" si="567"/>
        <v>#VALUE!</v>
      </c>
      <c r="X1622" s="11" t="e">
        <f t="shared" si="568"/>
        <v>#VALUE!</v>
      </c>
      <c r="Y1622" s="11" t="e">
        <f t="shared" si="569"/>
        <v>#VALUE!</v>
      </c>
      <c r="Z1622" s="11" t="e">
        <f t="shared" si="570"/>
        <v>#VALUE!</v>
      </c>
      <c r="AA1622" s="11" t="e">
        <f t="shared" si="571"/>
        <v>#VALUE!</v>
      </c>
      <c r="AB1622" s="11" t="e">
        <f t="shared" si="572"/>
        <v>#VALUE!</v>
      </c>
      <c r="AC1622" s="11" t="e">
        <f t="shared" si="573"/>
        <v>#VALUE!</v>
      </c>
      <c r="AD1622" s="11" t="e">
        <f t="shared" si="574"/>
        <v>#VALUE!</v>
      </c>
      <c r="AE1622" s="11" t="e">
        <f t="shared" si="575"/>
        <v>#VALUE!</v>
      </c>
      <c r="AF1622" s="11" t="e">
        <f t="shared" si="576"/>
        <v>#VALUE!</v>
      </c>
      <c r="AG1622" s="11" t="e">
        <f t="shared" si="577"/>
        <v>#VALUE!</v>
      </c>
      <c r="AH1622" s="11" t="e">
        <f t="shared" si="578"/>
        <v>#VALUE!</v>
      </c>
    </row>
    <row r="1623" spans="1:34">
      <c r="A1623" s="3">
        <v>83824</v>
      </c>
      <c r="B1623" s="4" t="s">
        <v>103</v>
      </c>
      <c r="C1623" s="4" t="s">
        <v>103</v>
      </c>
      <c r="D1623" s="4" t="s">
        <v>103</v>
      </c>
      <c r="E1623" s="4" t="s">
        <v>103</v>
      </c>
      <c r="F1623" s="9" t="s">
        <v>103</v>
      </c>
      <c r="G1623" s="11" t="s">
        <v>103</v>
      </c>
      <c r="H1623" s="9" t="s">
        <v>103</v>
      </c>
      <c r="I1623" s="9" t="s">
        <v>103</v>
      </c>
      <c r="J1623" s="9" t="s">
        <v>103</v>
      </c>
      <c r="K1623" s="9" t="s">
        <v>103</v>
      </c>
      <c r="L1623" s="9" t="s">
        <v>103</v>
      </c>
      <c r="M1623" s="7" t="e">
        <f t="shared" si="557"/>
        <v>#VALUE!</v>
      </c>
      <c r="N1623" s="8" t="e">
        <f t="shared" si="558"/>
        <v>#VALUE!</v>
      </c>
      <c r="O1623" s="8" t="e">
        <f t="shared" si="559"/>
        <v>#VALUE!</v>
      </c>
      <c r="P1623" s="8" t="e">
        <f t="shared" si="560"/>
        <v>#VALUE!</v>
      </c>
      <c r="Q1623" s="8" t="e">
        <f t="shared" si="561"/>
        <v>#VALUE!</v>
      </c>
      <c r="R1623" s="8" t="e">
        <f t="shared" si="562"/>
        <v>#VALUE!</v>
      </c>
      <c r="S1623" s="8" t="e">
        <f t="shared" si="563"/>
        <v>#VALUE!</v>
      </c>
      <c r="T1623" s="8" t="e">
        <f t="shared" si="564"/>
        <v>#VALUE!</v>
      </c>
      <c r="U1623" s="8" t="e">
        <f t="shared" si="565"/>
        <v>#VALUE!</v>
      </c>
      <c r="V1623" s="8" t="e">
        <f t="shared" si="566"/>
        <v>#VALUE!</v>
      </c>
      <c r="W1623" s="8" t="e">
        <f t="shared" si="567"/>
        <v>#VALUE!</v>
      </c>
      <c r="X1623" s="11" t="e">
        <f t="shared" si="568"/>
        <v>#VALUE!</v>
      </c>
      <c r="Y1623" s="11" t="e">
        <f t="shared" si="569"/>
        <v>#VALUE!</v>
      </c>
      <c r="Z1623" s="11" t="e">
        <f t="shared" si="570"/>
        <v>#VALUE!</v>
      </c>
      <c r="AA1623" s="11" t="e">
        <f t="shared" si="571"/>
        <v>#VALUE!</v>
      </c>
      <c r="AB1623" s="11" t="e">
        <f t="shared" si="572"/>
        <v>#VALUE!</v>
      </c>
      <c r="AC1623" s="11" t="e">
        <f t="shared" si="573"/>
        <v>#VALUE!</v>
      </c>
      <c r="AD1623" s="11" t="e">
        <f t="shared" si="574"/>
        <v>#VALUE!</v>
      </c>
      <c r="AE1623" s="11" t="e">
        <f t="shared" si="575"/>
        <v>#VALUE!</v>
      </c>
      <c r="AF1623" s="11" t="e">
        <f t="shared" si="576"/>
        <v>#VALUE!</v>
      </c>
      <c r="AG1623" s="11" t="e">
        <f t="shared" si="577"/>
        <v>#VALUE!</v>
      </c>
      <c r="AH1623" s="11" t="e">
        <f t="shared" si="578"/>
        <v>#VALUE!</v>
      </c>
    </row>
    <row r="1624" spans="1:34">
      <c r="A1624" s="3">
        <v>83855</v>
      </c>
      <c r="B1624" s="4" t="s">
        <v>103</v>
      </c>
      <c r="C1624" s="4" t="s">
        <v>103</v>
      </c>
      <c r="D1624" s="4" t="s">
        <v>103</v>
      </c>
      <c r="E1624" s="4" t="s">
        <v>103</v>
      </c>
      <c r="F1624" s="9" t="s">
        <v>103</v>
      </c>
      <c r="G1624" s="11" t="s">
        <v>103</v>
      </c>
      <c r="H1624" s="9" t="s">
        <v>103</v>
      </c>
      <c r="I1624" s="9" t="s">
        <v>103</v>
      </c>
      <c r="J1624" s="9" t="s">
        <v>103</v>
      </c>
      <c r="K1624" s="9" t="s">
        <v>103</v>
      </c>
      <c r="L1624" s="9" t="s">
        <v>103</v>
      </c>
      <c r="M1624" s="7" t="e">
        <f t="shared" si="557"/>
        <v>#VALUE!</v>
      </c>
      <c r="N1624" s="8" t="e">
        <f t="shared" si="558"/>
        <v>#VALUE!</v>
      </c>
      <c r="O1624" s="8" t="e">
        <f t="shared" si="559"/>
        <v>#VALUE!</v>
      </c>
      <c r="P1624" s="8" t="e">
        <f t="shared" si="560"/>
        <v>#VALUE!</v>
      </c>
      <c r="Q1624" s="8" t="e">
        <f t="shared" si="561"/>
        <v>#VALUE!</v>
      </c>
      <c r="R1624" s="8" t="e">
        <f t="shared" si="562"/>
        <v>#VALUE!</v>
      </c>
      <c r="S1624" s="8" t="e">
        <f t="shared" si="563"/>
        <v>#VALUE!</v>
      </c>
      <c r="T1624" s="8" t="e">
        <f t="shared" si="564"/>
        <v>#VALUE!</v>
      </c>
      <c r="U1624" s="8" t="e">
        <f t="shared" si="565"/>
        <v>#VALUE!</v>
      </c>
      <c r="V1624" s="8" t="e">
        <f t="shared" si="566"/>
        <v>#VALUE!</v>
      </c>
      <c r="W1624" s="8" t="e">
        <f t="shared" si="567"/>
        <v>#VALUE!</v>
      </c>
      <c r="X1624" s="11" t="e">
        <f t="shared" si="568"/>
        <v>#VALUE!</v>
      </c>
      <c r="Y1624" s="11" t="e">
        <f t="shared" si="569"/>
        <v>#VALUE!</v>
      </c>
      <c r="Z1624" s="11" t="e">
        <f t="shared" si="570"/>
        <v>#VALUE!</v>
      </c>
      <c r="AA1624" s="11" t="e">
        <f t="shared" si="571"/>
        <v>#VALUE!</v>
      </c>
      <c r="AB1624" s="11" t="e">
        <f t="shared" si="572"/>
        <v>#VALUE!</v>
      </c>
      <c r="AC1624" s="11" t="e">
        <f t="shared" si="573"/>
        <v>#VALUE!</v>
      </c>
      <c r="AD1624" s="11" t="e">
        <f t="shared" si="574"/>
        <v>#VALUE!</v>
      </c>
      <c r="AE1624" s="11" t="e">
        <f t="shared" si="575"/>
        <v>#VALUE!</v>
      </c>
      <c r="AF1624" s="11" t="e">
        <f t="shared" si="576"/>
        <v>#VALUE!</v>
      </c>
      <c r="AG1624" s="11" t="e">
        <f t="shared" si="577"/>
        <v>#VALUE!</v>
      </c>
      <c r="AH1624" s="11" t="e">
        <f t="shared" si="578"/>
        <v>#VALUE!</v>
      </c>
    </row>
    <row r="1625" spans="1:34">
      <c r="A1625" s="3">
        <v>83886</v>
      </c>
      <c r="B1625" s="4" t="s">
        <v>103</v>
      </c>
      <c r="C1625" s="4" t="s">
        <v>103</v>
      </c>
      <c r="D1625" s="4" t="s">
        <v>103</v>
      </c>
      <c r="E1625" s="4" t="s">
        <v>103</v>
      </c>
      <c r="F1625" s="9" t="s">
        <v>103</v>
      </c>
      <c r="G1625" s="11" t="s">
        <v>103</v>
      </c>
      <c r="H1625" s="9" t="s">
        <v>103</v>
      </c>
      <c r="I1625" s="9" t="s">
        <v>103</v>
      </c>
      <c r="J1625" s="9" t="s">
        <v>103</v>
      </c>
      <c r="K1625" s="9" t="s">
        <v>103</v>
      </c>
      <c r="L1625" s="9" t="s">
        <v>103</v>
      </c>
      <c r="M1625" s="7" t="e">
        <f t="shared" si="557"/>
        <v>#VALUE!</v>
      </c>
      <c r="N1625" s="8" t="e">
        <f t="shared" si="558"/>
        <v>#VALUE!</v>
      </c>
      <c r="O1625" s="8" t="e">
        <f t="shared" si="559"/>
        <v>#VALUE!</v>
      </c>
      <c r="P1625" s="8" t="e">
        <f t="shared" si="560"/>
        <v>#VALUE!</v>
      </c>
      <c r="Q1625" s="8" t="e">
        <f t="shared" si="561"/>
        <v>#VALUE!</v>
      </c>
      <c r="R1625" s="8" t="e">
        <f t="shared" si="562"/>
        <v>#VALUE!</v>
      </c>
      <c r="S1625" s="8" t="e">
        <f t="shared" si="563"/>
        <v>#VALUE!</v>
      </c>
      <c r="T1625" s="8" t="e">
        <f t="shared" si="564"/>
        <v>#VALUE!</v>
      </c>
      <c r="U1625" s="8" t="e">
        <f t="shared" si="565"/>
        <v>#VALUE!</v>
      </c>
      <c r="V1625" s="8" t="e">
        <f t="shared" si="566"/>
        <v>#VALUE!</v>
      </c>
      <c r="W1625" s="8" t="e">
        <f t="shared" si="567"/>
        <v>#VALUE!</v>
      </c>
      <c r="X1625" s="11" t="e">
        <f t="shared" si="568"/>
        <v>#VALUE!</v>
      </c>
      <c r="Y1625" s="11" t="e">
        <f t="shared" si="569"/>
        <v>#VALUE!</v>
      </c>
      <c r="Z1625" s="11" t="e">
        <f t="shared" si="570"/>
        <v>#VALUE!</v>
      </c>
      <c r="AA1625" s="11" t="e">
        <f t="shared" si="571"/>
        <v>#VALUE!</v>
      </c>
      <c r="AB1625" s="11" t="e">
        <f t="shared" si="572"/>
        <v>#VALUE!</v>
      </c>
      <c r="AC1625" s="11" t="e">
        <f t="shared" si="573"/>
        <v>#VALUE!</v>
      </c>
      <c r="AD1625" s="11" t="e">
        <f t="shared" si="574"/>
        <v>#VALUE!</v>
      </c>
      <c r="AE1625" s="11" t="e">
        <f t="shared" si="575"/>
        <v>#VALUE!</v>
      </c>
      <c r="AF1625" s="11" t="e">
        <f t="shared" si="576"/>
        <v>#VALUE!</v>
      </c>
      <c r="AG1625" s="11" t="e">
        <f t="shared" si="577"/>
        <v>#VALUE!</v>
      </c>
      <c r="AH1625" s="11" t="e">
        <f t="shared" si="578"/>
        <v>#VALUE!</v>
      </c>
    </row>
    <row r="1626" spans="1:34">
      <c r="A1626" s="3">
        <v>83916</v>
      </c>
      <c r="B1626" s="4" t="s">
        <v>103</v>
      </c>
      <c r="C1626" s="4" t="s">
        <v>103</v>
      </c>
      <c r="D1626" s="4" t="s">
        <v>103</v>
      </c>
      <c r="E1626" s="4" t="s">
        <v>103</v>
      </c>
      <c r="F1626" s="9" t="s">
        <v>103</v>
      </c>
      <c r="G1626" s="11" t="s">
        <v>103</v>
      </c>
      <c r="H1626" s="9" t="s">
        <v>103</v>
      </c>
      <c r="I1626" s="9" t="s">
        <v>103</v>
      </c>
      <c r="J1626" s="9" t="s">
        <v>103</v>
      </c>
      <c r="K1626" s="9" t="s">
        <v>103</v>
      </c>
      <c r="L1626" s="9" t="s">
        <v>103</v>
      </c>
      <c r="M1626" s="7" t="e">
        <f t="shared" si="557"/>
        <v>#VALUE!</v>
      </c>
      <c r="N1626" s="8" t="e">
        <f t="shared" si="558"/>
        <v>#VALUE!</v>
      </c>
      <c r="O1626" s="8" t="e">
        <f t="shared" si="559"/>
        <v>#VALUE!</v>
      </c>
      <c r="P1626" s="8" t="e">
        <f t="shared" si="560"/>
        <v>#VALUE!</v>
      </c>
      <c r="Q1626" s="8" t="e">
        <f t="shared" si="561"/>
        <v>#VALUE!</v>
      </c>
      <c r="R1626" s="8" t="e">
        <f t="shared" si="562"/>
        <v>#VALUE!</v>
      </c>
      <c r="S1626" s="8" t="e">
        <f t="shared" si="563"/>
        <v>#VALUE!</v>
      </c>
      <c r="T1626" s="8" t="e">
        <f t="shared" si="564"/>
        <v>#VALUE!</v>
      </c>
      <c r="U1626" s="8" t="e">
        <f t="shared" si="565"/>
        <v>#VALUE!</v>
      </c>
      <c r="V1626" s="8" t="e">
        <f t="shared" si="566"/>
        <v>#VALUE!</v>
      </c>
      <c r="W1626" s="8" t="e">
        <f t="shared" si="567"/>
        <v>#VALUE!</v>
      </c>
      <c r="X1626" s="11" t="e">
        <f t="shared" si="568"/>
        <v>#VALUE!</v>
      </c>
      <c r="Y1626" s="11" t="e">
        <f t="shared" si="569"/>
        <v>#VALUE!</v>
      </c>
      <c r="Z1626" s="11" t="e">
        <f t="shared" si="570"/>
        <v>#VALUE!</v>
      </c>
      <c r="AA1626" s="11" t="e">
        <f t="shared" si="571"/>
        <v>#VALUE!</v>
      </c>
      <c r="AB1626" s="11" t="e">
        <f t="shared" si="572"/>
        <v>#VALUE!</v>
      </c>
      <c r="AC1626" s="11" t="e">
        <f t="shared" si="573"/>
        <v>#VALUE!</v>
      </c>
      <c r="AD1626" s="11" t="e">
        <f t="shared" si="574"/>
        <v>#VALUE!</v>
      </c>
      <c r="AE1626" s="11" t="e">
        <f t="shared" si="575"/>
        <v>#VALUE!</v>
      </c>
      <c r="AF1626" s="11" t="e">
        <f t="shared" si="576"/>
        <v>#VALUE!</v>
      </c>
      <c r="AG1626" s="11" t="e">
        <f t="shared" si="577"/>
        <v>#VALUE!</v>
      </c>
      <c r="AH1626" s="11" t="e">
        <f t="shared" si="578"/>
        <v>#VALUE!</v>
      </c>
    </row>
    <row r="1627" spans="1:34">
      <c r="A1627" s="3">
        <v>83947</v>
      </c>
      <c r="B1627" s="4" t="s">
        <v>103</v>
      </c>
      <c r="C1627" s="4" t="s">
        <v>103</v>
      </c>
      <c r="D1627" s="4" t="s">
        <v>103</v>
      </c>
      <c r="E1627" s="4" t="s">
        <v>103</v>
      </c>
      <c r="F1627" s="9" t="s">
        <v>103</v>
      </c>
      <c r="G1627" s="11" t="s">
        <v>103</v>
      </c>
      <c r="H1627" s="9" t="s">
        <v>103</v>
      </c>
      <c r="I1627" s="9" t="s">
        <v>103</v>
      </c>
      <c r="J1627" s="9" t="s">
        <v>103</v>
      </c>
      <c r="K1627" s="9" t="s">
        <v>103</v>
      </c>
      <c r="L1627" s="9" t="s">
        <v>103</v>
      </c>
      <c r="M1627" s="7" t="e">
        <f t="shared" si="557"/>
        <v>#VALUE!</v>
      </c>
      <c r="N1627" s="8" t="e">
        <f t="shared" si="558"/>
        <v>#VALUE!</v>
      </c>
      <c r="O1627" s="8" t="e">
        <f t="shared" si="559"/>
        <v>#VALUE!</v>
      </c>
      <c r="P1627" s="8" t="e">
        <f t="shared" si="560"/>
        <v>#VALUE!</v>
      </c>
      <c r="Q1627" s="8" t="e">
        <f t="shared" si="561"/>
        <v>#VALUE!</v>
      </c>
      <c r="R1627" s="8" t="e">
        <f t="shared" si="562"/>
        <v>#VALUE!</v>
      </c>
      <c r="S1627" s="8" t="e">
        <f t="shared" si="563"/>
        <v>#VALUE!</v>
      </c>
      <c r="T1627" s="8" t="e">
        <f t="shared" si="564"/>
        <v>#VALUE!</v>
      </c>
      <c r="U1627" s="8" t="e">
        <f t="shared" si="565"/>
        <v>#VALUE!</v>
      </c>
      <c r="V1627" s="8" t="e">
        <f t="shared" si="566"/>
        <v>#VALUE!</v>
      </c>
      <c r="W1627" s="8" t="e">
        <f t="shared" si="567"/>
        <v>#VALUE!</v>
      </c>
      <c r="X1627" s="11" t="e">
        <f t="shared" si="568"/>
        <v>#VALUE!</v>
      </c>
      <c r="Y1627" s="11" t="e">
        <f t="shared" si="569"/>
        <v>#VALUE!</v>
      </c>
      <c r="Z1627" s="11" t="e">
        <f t="shared" si="570"/>
        <v>#VALUE!</v>
      </c>
      <c r="AA1627" s="11" t="e">
        <f t="shared" si="571"/>
        <v>#VALUE!</v>
      </c>
      <c r="AB1627" s="11" t="e">
        <f t="shared" si="572"/>
        <v>#VALUE!</v>
      </c>
      <c r="AC1627" s="11" t="e">
        <f t="shared" si="573"/>
        <v>#VALUE!</v>
      </c>
      <c r="AD1627" s="11" t="e">
        <f t="shared" si="574"/>
        <v>#VALUE!</v>
      </c>
      <c r="AE1627" s="11" t="e">
        <f t="shared" si="575"/>
        <v>#VALUE!</v>
      </c>
      <c r="AF1627" s="11" t="e">
        <f t="shared" si="576"/>
        <v>#VALUE!</v>
      </c>
      <c r="AG1627" s="11" t="e">
        <f t="shared" si="577"/>
        <v>#VALUE!</v>
      </c>
      <c r="AH1627" s="11" t="e">
        <f t="shared" si="578"/>
        <v>#VALUE!</v>
      </c>
    </row>
    <row r="1628" spans="1:34">
      <c r="A1628" s="3">
        <v>83977</v>
      </c>
      <c r="B1628" s="4" t="s">
        <v>103</v>
      </c>
      <c r="C1628" s="4" t="s">
        <v>103</v>
      </c>
      <c r="D1628" s="4" t="s">
        <v>103</v>
      </c>
      <c r="E1628" s="4" t="s">
        <v>103</v>
      </c>
      <c r="F1628" s="9" t="s">
        <v>103</v>
      </c>
      <c r="G1628" s="11" t="s">
        <v>103</v>
      </c>
      <c r="H1628" s="9" t="s">
        <v>103</v>
      </c>
      <c r="I1628" s="9" t="s">
        <v>103</v>
      </c>
      <c r="J1628" s="9" t="s">
        <v>103</v>
      </c>
      <c r="K1628" s="9" t="s">
        <v>103</v>
      </c>
      <c r="L1628" s="9" t="s">
        <v>103</v>
      </c>
      <c r="M1628" s="7" t="e">
        <f t="shared" si="557"/>
        <v>#VALUE!</v>
      </c>
      <c r="N1628" s="8" t="e">
        <f t="shared" si="558"/>
        <v>#VALUE!</v>
      </c>
      <c r="O1628" s="8" t="e">
        <f t="shared" si="559"/>
        <v>#VALUE!</v>
      </c>
      <c r="P1628" s="8" t="e">
        <f t="shared" si="560"/>
        <v>#VALUE!</v>
      </c>
      <c r="Q1628" s="8" t="e">
        <f t="shared" si="561"/>
        <v>#VALUE!</v>
      </c>
      <c r="R1628" s="8" t="e">
        <f t="shared" si="562"/>
        <v>#VALUE!</v>
      </c>
      <c r="S1628" s="8" t="e">
        <f t="shared" si="563"/>
        <v>#VALUE!</v>
      </c>
      <c r="T1628" s="8" t="e">
        <f t="shared" si="564"/>
        <v>#VALUE!</v>
      </c>
      <c r="U1628" s="8" t="e">
        <f t="shared" si="565"/>
        <v>#VALUE!</v>
      </c>
      <c r="V1628" s="8" t="e">
        <f t="shared" si="566"/>
        <v>#VALUE!</v>
      </c>
      <c r="W1628" s="8" t="e">
        <f t="shared" si="567"/>
        <v>#VALUE!</v>
      </c>
      <c r="X1628" s="11" t="e">
        <f t="shared" si="568"/>
        <v>#VALUE!</v>
      </c>
      <c r="Y1628" s="11" t="e">
        <f t="shared" si="569"/>
        <v>#VALUE!</v>
      </c>
      <c r="Z1628" s="11" t="e">
        <f t="shared" si="570"/>
        <v>#VALUE!</v>
      </c>
      <c r="AA1628" s="11" t="e">
        <f t="shared" si="571"/>
        <v>#VALUE!</v>
      </c>
      <c r="AB1628" s="11" t="e">
        <f t="shared" si="572"/>
        <v>#VALUE!</v>
      </c>
      <c r="AC1628" s="11" t="e">
        <f t="shared" si="573"/>
        <v>#VALUE!</v>
      </c>
      <c r="AD1628" s="11" t="e">
        <f t="shared" si="574"/>
        <v>#VALUE!</v>
      </c>
      <c r="AE1628" s="11" t="e">
        <f t="shared" si="575"/>
        <v>#VALUE!</v>
      </c>
      <c r="AF1628" s="11" t="e">
        <f t="shared" si="576"/>
        <v>#VALUE!</v>
      </c>
      <c r="AG1628" s="11" t="e">
        <f t="shared" si="577"/>
        <v>#VALUE!</v>
      </c>
      <c r="AH1628" s="11" t="e">
        <f t="shared" si="578"/>
        <v>#VALUE!</v>
      </c>
    </row>
    <row r="1629" spans="1:34">
      <c r="A1629" s="3">
        <v>84008</v>
      </c>
      <c r="B1629" s="4" t="s">
        <v>103</v>
      </c>
      <c r="C1629" s="4" t="s">
        <v>103</v>
      </c>
      <c r="D1629" s="4" t="s">
        <v>103</v>
      </c>
      <c r="E1629" s="4" t="s">
        <v>103</v>
      </c>
      <c r="F1629" s="9" t="s">
        <v>103</v>
      </c>
      <c r="G1629" s="11" t="s">
        <v>103</v>
      </c>
      <c r="H1629" s="9" t="s">
        <v>103</v>
      </c>
      <c r="I1629" s="9" t="s">
        <v>103</v>
      </c>
      <c r="J1629" s="9" t="s">
        <v>103</v>
      </c>
      <c r="K1629" s="9" t="s">
        <v>103</v>
      </c>
      <c r="L1629" s="9" t="s">
        <v>103</v>
      </c>
      <c r="M1629" s="7" t="e">
        <f t="shared" si="557"/>
        <v>#VALUE!</v>
      </c>
      <c r="N1629" s="8" t="e">
        <f t="shared" si="558"/>
        <v>#VALUE!</v>
      </c>
      <c r="O1629" s="8" t="e">
        <f t="shared" si="559"/>
        <v>#VALUE!</v>
      </c>
      <c r="P1629" s="8" t="e">
        <f t="shared" si="560"/>
        <v>#VALUE!</v>
      </c>
      <c r="Q1629" s="8" t="e">
        <f t="shared" si="561"/>
        <v>#VALUE!</v>
      </c>
      <c r="R1629" s="8" t="e">
        <f t="shared" si="562"/>
        <v>#VALUE!</v>
      </c>
      <c r="S1629" s="8" t="e">
        <f t="shared" si="563"/>
        <v>#VALUE!</v>
      </c>
      <c r="T1629" s="8" t="e">
        <f t="shared" si="564"/>
        <v>#VALUE!</v>
      </c>
      <c r="U1629" s="8" t="e">
        <f t="shared" si="565"/>
        <v>#VALUE!</v>
      </c>
      <c r="V1629" s="8" t="e">
        <f t="shared" si="566"/>
        <v>#VALUE!</v>
      </c>
      <c r="W1629" s="8" t="e">
        <f t="shared" si="567"/>
        <v>#VALUE!</v>
      </c>
      <c r="X1629" s="11" t="e">
        <f t="shared" si="568"/>
        <v>#VALUE!</v>
      </c>
      <c r="Y1629" s="11" t="e">
        <f t="shared" si="569"/>
        <v>#VALUE!</v>
      </c>
      <c r="Z1629" s="11" t="e">
        <f t="shared" si="570"/>
        <v>#VALUE!</v>
      </c>
      <c r="AA1629" s="11" t="e">
        <f t="shared" si="571"/>
        <v>#VALUE!</v>
      </c>
      <c r="AB1629" s="11" t="e">
        <f t="shared" si="572"/>
        <v>#VALUE!</v>
      </c>
      <c r="AC1629" s="11" t="e">
        <f t="shared" si="573"/>
        <v>#VALUE!</v>
      </c>
      <c r="AD1629" s="11" t="e">
        <f t="shared" si="574"/>
        <v>#VALUE!</v>
      </c>
      <c r="AE1629" s="11" t="e">
        <f t="shared" si="575"/>
        <v>#VALUE!</v>
      </c>
      <c r="AF1629" s="11" t="e">
        <f t="shared" si="576"/>
        <v>#VALUE!</v>
      </c>
      <c r="AG1629" s="11" t="e">
        <f t="shared" si="577"/>
        <v>#VALUE!</v>
      </c>
      <c r="AH1629" s="11" t="e">
        <f t="shared" si="578"/>
        <v>#VALUE!</v>
      </c>
    </row>
    <row r="1630" spans="1:34">
      <c r="A1630" s="3">
        <v>84039</v>
      </c>
      <c r="B1630" s="4" t="s">
        <v>103</v>
      </c>
      <c r="C1630" s="4" t="s">
        <v>103</v>
      </c>
      <c r="D1630" s="4" t="s">
        <v>103</v>
      </c>
      <c r="E1630" s="4" t="s">
        <v>103</v>
      </c>
      <c r="F1630" s="9" t="s">
        <v>103</v>
      </c>
      <c r="G1630" s="11" t="s">
        <v>103</v>
      </c>
      <c r="H1630" s="9" t="s">
        <v>103</v>
      </c>
      <c r="I1630" s="9" t="s">
        <v>103</v>
      </c>
      <c r="J1630" s="9" t="s">
        <v>103</v>
      </c>
      <c r="K1630" s="9" t="s">
        <v>103</v>
      </c>
      <c r="L1630" s="9" t="s">
        <v>103</v>
      </c>
      <c r="M1630" s="7" t="e">
        <f t="shared" si="557"/>
        <v>#VALUE!</v>
      </c>
      <c r="N1630" s="8" t="e">
        <f t="shared" si="558"/>
        <v>#VALUE!</v>
      </c>
      <c r="O1630" s="8" t="e">
        <f t="shared" si="559"/>
        <v>#VALUE!</v>
      </c>
      <c r="P1630" s="8" t="e">
        <f t="shared" si="560"/>
        <v>#VALUE!</v>
      </c>
      <c r="Q1630" s="8" t="e">
        <f t="shared" si="561"/>
        <v>#VALUE!</v>
      </c>
      <c r="R1630" s="8" t="e">
        <f t="shared" si="562"/>
        <v>#VALUE!</v>
      </c>
      <c r="S1630" s="8" t="e">
        <f t="shared" si="563"/>
        <v>#VALUE!</v>
      </c>
      <c r="T1630" s="8" t="e">
        <f t="shared" si="564"/>
        <v>#VALUE!</v>
      </c>
      <c r="U1630" s="8" t="e">
        <f t="shared" si="565"/>
        <v>#VALUE!</v>
      </c>
      <c r="V1630" s="8" t="e">
        <f t="shared" si="566"/>
        <v>#VALUE!</v>
      </c>
      <c r="W1630" s="8" t="e">
        <f t="shared" si="567"/>
        <v>#VALUE!</v>
      </c>
      <c r="X1630" s="11" t="e">
        <f t="shared" si="568"/>
        <v>#VALUE!</v>
      </c>
      <c r="Y1630" s="11" t="e">
        <f t="shared" si="569"/>
        <v>#VALUE!</v>
      </c>
      <c r="Z1630" s="11" t="e">
        <f t="shared" si="570"/>
        <v>#VALUE!</v>
      </c>
      <c r="AA1630" s="11" t="e">
        <f t="shared" si="571"/>
        <v>#VALUE!</v>
      </c>
      <c r="AB1630" s="11" t="e">
        <f t="shared" si="572"/>
        <v>#VALUE!</v>
      </c>
      <c r="AC1630" s="11" t="e">
        <f t="shared" si="573"/>
        <v>#VALUE!</v>
      </c>
      <c r="AD1630" s="11" t="e">
        <f t="shared" si="574"/>
        <v>#VALUE!</v>
      </c>
      <c r="AE1630" s="11" t="e">
        <f t="shared" si="575"/>
        <v>#VALUE!</v>
      </c>
      <c r="AF1630" s="11" t="e">
        <f t="shared" si="576"/>
        <v>#VALUE!</v>
      </c>
      <c r="AG1630" s="11" t="e">
        <f t="shared" si="577"/>
        <v>#VALUE!</v>
      </c>
      <c r="AH1630" s="11" t="e">
        <f t="shared" si="578"/>
        <v>#VALUE!</v>
      </c>
    </row>
    <row r="1631" spans="1:34">
      <c r="A1631" s="3">
        <v>84067</v>
      </c>
      <c r="B1631" s="4" t="s">
        <v>103</v>
      </c>
      <c r="C1631" s="4" t="s">
        <v>103</v>
      </c>
      <c r="D1631" s="4" t="s">
        <v>103</v>
      </c>
      <c r="E1631" s="4" t="s">
        <v>103</v>
      </c>
      <c r="F1631" s="9" t="s">
        <v>103</v>
      </c>
      <c r="G1631" s="11" t="s">
        <v>103</v>
      </c>
      <c r="H1631" s="9" t="s">
        <v>103</v>
      </c>
      <c r="I1631" s="9" t="s">
        <v>103</v>
      </c>
      <c r="J1631" s="9" t="s">
        <v>103</v>
      </c>
      <c r="K1631" s="9" t="s">
        <v>103</v>
      </c>
      <c r="L1631" s="9" t="s">
        <v>103</v>
      </c>
      <c r="M1631" s="7" t="e">
        <f t="shared" si="557"/>
        <v>#VALUE!</v>
      </c>
      <c r="N1631" s="8" t="e">
        <f t="shared" si="558"/>
        <v>#VALUE!</v>
      </c>
      <c r="O1631" s="8" t="e">
        <f t="shared" si="559"/>
        <v>#VALUE!</v>
      </c>
      <c r="P1631" s="8" t="e">
        <f t="shared" si="560"/>
        <v>#VALUE!</v>
      </c>
      <c r="Q1631" s="8" t="e">
        <f t="shared" si="561"/>
        <v>#VALUE!</v>
      </c>
      <c r="R1631" s="8" t="e">
        <f t="shared" si="562"/>
        <v>#VALUE!</v>
      </c>
      <c r="S1631" s="8" t="e">
        <f t="shared" si="563"/>
        <v>#VALUE!</v>
      </c>
      <c r="T1631" s="8" t="e">
        <f t="shared" si="564"/>
        <v>#VALUE!</v>
      </c>
      <c r="U1631" s="8" t="e">
        <f t="shared" si="565"/>
        <v>#VALUE!</v>
      </c>
      <c r="V1631" s="8" t="e">
        <f t="shared" si="566"/>
        <v>#VALUE!</v>
      </c>
      <c r="W1631" s="8" t="e">
        <f t="shared" si="567"/>
        <v>#VALUE!</v>
      </c>
      <c r="X1631" s="11" t="e">
        <f t="shared" si="568"/>
        <v>#VALUE!</v>
      </c>
      <c r="Y1631" s="11" t="e">
        <f t="shared" si="569"/>
        <v>#VALUE!</v>
      </c>
      <c r="Z1631" s="11" t="e">
        <f t="shared" si="570"/>
        <v>#VALUE!</v>
      </c>
      <c r="AA1631" s="11" t="e">
        <f t="shared" si="571"/>
        <v>#VALUE!</v>
      </c>
      <c r="AB1631" s="11" t="e">
        <f t="shared" si="572"/>
        <v>#VALUE!</v>
      </c>
      <c r="AC1631" s="11" t="e">
        <f t="shared" si="573"/>
        <v>#VALUE!</v>
      </c>
      <c r="AD1631" s="11" t="e">
        <f t="shared" si="574"/>
        <v>#VALUE!</v>
      </c>
      <c r="AE1631" s="11" t="e">
        <f t="shared" si="575"/>
        <v>#VALUE!</v>
      </c>
      <c r="AF1631" s="11" t="e">
        <f t="shared" si="576"/>
        <v>#VALUE!</v>
      </c>
      <c r="AG1631" s="11" t="e">
        <f t="shared" si="577"/>
        <v>#VALUE!</v>
      </c>
      <c r="AH1631" s="11" t="e">
        <f t="shared" si="578"/>
        <v>#VALUE!</v>
      </c>
    </row>
    <row r="1632" spans="1:34">
      <c r="A1632" s="3">
        <v>84098</v>
      </c>
      <c r="B1632" s="4" t="s">
        <v>103</v>
      </c>
      <c r="C1632" s="4" t="s">
        <v>103</v>
      </c>
      <c r="D1632" s="4" t="s">
        <v>103</v>
      </c>
      <c r="E1632" s="4" t="s">
        <v>103</v>
      </c>
      <c r="F1632" s="9" t="s">
        <v>103</v>
      </c>
      <c r="G1632" s="11" t="s">
        <v>103</v>
      </c>
      <c r="H1632" s="9" t="s">
        <v>103</v>
      </c>
      <c r="I1632" s="9" t="s">
        <v>103</v>
      </c>
      <c r="J1632" s="9" t="s">
        <v>103</v>
      </c>
      <c r="K1632" s="9" t="s">
        <v>103</v>
      </c>
      <c r="L1632" s="9" t="s">
        <v>103</v>
      </c>
      <c r="M1632" s="7" t="e">
        <f t="shared" si="557"/>
        <v>#VALUE!</v>
      </c>
      <c r="N1632" s="8" t="e">
        <f t="shared" si="558"/>
        <v>#VALUE!</v>
      </c>
      <c r="O1632" s="8" t="e">
        <f t="shared" si="559"/>
        <v>#VALUE!</v>
      </c>
      <c r="P1632" s="8" t="e">
        <f t="shared" si="560"/>
        <v>#VALUE!</v>
      </c>
      <c r="Q1632" s="8" t="e">
        <f t="shared" si="561"/>
        <v>#VALUE!</v>
      </c>
      <c r="R1632" s="8" t="e">
        <f t="shared" si="562"/>
        <v>#VALUE!</v>
      </c>
      <c r="S1632" s="8" t="e">
        <f t="shared" si="563"/>
        <v>#VALUE!</v>
      </c>
      <c r="T1632" s="8" t="e">
        <f t="shared" si="564"/>
        <v>#VALUE!</v>
      </c>
      <c r="U1632" s="8" t="e">
        <f t="shared" si="565"/>
        <v>#VALUE!</v>
      </c>
      <c r="V1632" s="8" t="e">
        <f t="shared" si="566"/>
        <v>#VALUE!</v>
      </c>
      <c r="W1632" s="8" t="e">
        <f t="shared" si="567"/>
        <v>#VALUE!</v>
      </c>
      <c r="X1632" s="11" t="e">
        <f t="shared" si="568"/>
        <v>#VALUE!</v>
      </c>
      <c r="Y1632" s="11" t="e">
        <f t="shared" si="569"/>
        <v>#VALUE!</v>
      </c>
      <c r="Z1632" s="11" t="e">
        <f t="shared" si="570"/>
        <v>#VALUE!</v>
      </c>
      <c r="AA1632" s="11" t="e">
        <f t="shared" si="571"/>
        <v>#VALUE!</v>
      </c>
      <c r="AB1632" s="11" t="e">
        <f t="shared" si="572"/>
        <v>#VALUE!</v>
      </c>
      <c r="AC1632" s="11" t="e">
        <f t="shared" si="573"/>
        <v>#VALUE!</v>
      </c>
      <c r="AD1632" s="11" t="e">
        <f t="shared" si="574"/>
        <v>#VALUE!</v>
      </c>
      <c r="AE1632" s="11" t="e">
        <f t="shared" si="575"/>
        <v>#VALUE!</v>
      </c>
      <c r="AF1632" s="11" t="e">
        <f t="shared" si="576"/>
        <v>#VALUE!</v>
      </c>
      <c r="AG1632" s="11" t="e">
        <f t="shared" si="577"/>
        <v>#VALUE!</v>
      </c>
      <c r="AH1632" s="11" t="e">
        <f t="shared" si="578"/>
        <v>#VALUE!</v>
      </c>
    </row>
    <row r="1633" spans="1:34">
      <c r="A1633" s="3">
        <v>84128</v>
      </c>
      <c r="B1633" s="4" t="s">
        <v>103</v>
      </c>
      <c r="C1633" s="4" t="s">
        <v>103</v>
      </c>
      <c r="D1633" s="4" t="s">
        <v>103</v>
      </c>
      <c r="E1633" s="4" t="s">
        <v>103</v>
      </c>
      <c r="F1633" s="9" t="s">
        <v>103</v>
      </c>
      <c r="G1633" s="11" t="s">
        <v>103</v>
      </c>
      <c r="H1633" s="9" t="s">
        <v>103</v>
      </c>
      <c r="I1633" s="9" t="s">
        <v>103</v>
      </c>
      <c r="J1633" s="9" t="s">
        <v>103</v>
      </c>
      <c r="K1633" s="9" t="s">
        <v>103</v>
      </c>
      <c r="L1633" s="9" t="s">
        <v>103</v>
      </c>
      <c r="M1633" s="7" t="e">
        <f t="shared" si="557"/>
        <v>#VALUE!</v>
      </c>
      <c r="N1633" s="8" t="e">
        <f t="shared" si="558"/>
        <v>#VALUE!</v>
      </c>
      <c r="O1633" s="8" t="e">
        <f t="shared" si="559"/>
        <v>#VALUE!</v>
      </c>
      <c r="P1633" s="8" t="e">
        <f t="shared" si="560"/>
        <v>#VALUE!</v>
      </c>
      <c r="Q1633" s="8" t="e">
        <f t="shared" si="561"/>
        <v>#VALUE!</v>
      </c>
      <c r="R1633" s="8" t="e">
        <f t="shared" si="562"/>
        <v>#VALUE!</v>
      </c>
      <c r="S1633" s="8" t="e">
        <f t="shared" si="563"/>
        <v>#VALUE!</v>
      </c>
      <c r="T1633" s="8" t="e">
        <f t="shared" si="564"/>
        <v>#VALUE!</v>
      </c>
      <c r="U1633" s="8" t="e">
        <f t="shared" si="565"/>
        <v>#VALUE!</v>
      </c>
      <c r="V1633" s="8" t="e">
        <f t="shared" si="566"/>
        <v>#VALUE!</v>
      </c>
      <c r="W1633" s="8" t="e">
        <f t="shared" si="567"/>
        <v>#VALUE!</v>
      </c>
      <c r="X1633" s="11" t="e">
        <f t="shared" si="568"/>
        <v>#VALUE!</v>
      </c>
      <c r="Y1633" s="11" t="e">
        <f t="shared" si="569"/>
        <v>#VALUE!</v>
      </c>
      <c r="Z1633" s="11" t="e">
        <f t="shared" si="570"/>
        <v>#VALUE!</v>
      </c>
      <c r="AA1633" s="11" t="e">
        <f t="shared" si="571"/>
        <v>#VALUE!</v>
      </c>
      <c r="AB1633" s="11" t="e">
        <f t="shared" si="572"/>
        <v>#VALUE!</v>
      </c>
      <c r="AC1633" s="11" t="e">
        <f t="shared" si="573"/>
        <v>#VALUE!</v>
      </c>
      <c r="AD1633" s="11" t="e">
        <f t="shared" si="574"/>
        <v>#VALUE!</v>
      </c>
      <c r="AE1633" s="11" t="e">
        <f t="shared" si="575"/>
        <v>#VALUE!</v>
      </c>
      <c r="AF1633" s="11" t="e">
        <f t="shared" si="576"/>
        <v>#VALUE!</v>
      </c>
      <c r="AG1633" s="11" t="e">
        <f t="shared" si="577"/>
        <v>#VALUE!</v>
      </c>
      <c r="AH1633" s="11" t="e">
        <f t="shared" si="578"/>
        <v>#VALUE!</v>
      </c>
    </row>
    <row r="1634" spans="1:34">
      <c r="A1634" s="3">
        <v>84159</v>
      </c>
      <c r="B1634" s="4" t="s">
        <v>103</v>
      </c>
      <c r="C1634" s="4" t="s">
        <v>103</v>
      </c>
      <c r="D1634" s="4" t="s">
        <v>103</v>
      </c>
      <c r="E1634" s="4" t="s">
        <v>103</v>
      </c>
      <c r="F1634" s="9" t="s">
        <v>103</v>
      </c>
      <c r="G1634" s="11" t="s">
        <v>103</v>
      </c>
      <c r="H1634" s="9" t="s">
        <v>103</v>
      </c>
      <c r="I1634" s="9" t="s">
        <v>103</v>
      </c>
      <c r="J1634" s="9" t="s">
        <v>103</v>
      </c>
      <c r="K1634" s="9" t="s">
        <v>103</v>
      </c>
      <c r="L1634" s="9" t="s">
        <v>103</v>
      </c>
      <c r="M1634" s="7" t="e">
        <f t="shared" si="557"/>
        <v>#VALUE!</v>
      </c>
      <c r="N1634" s="8" t="e">
        <f t="shared" si="558"/>
        <v>#VALUE!</v>
      </c>
      <c r="O1634" s="8" t="e">
        <f t="shared" si="559"/>
        <v>#VALUE!</v>
      </c>
      <c r="P1634" s="8" t="e">
        <f t="shared" si="560"/>
        <v>#VALUE!</v>
      </c>
      <c r="Q1634" s="8" t="e">
        <f t="shared" si="561"/>
        <v>#VALUE!</v>
      </c>
      <c r="R1634" s="8" t="e">
        <f t="shared" si="562"/>
        <v>#VALUE!</v>
      </c>
      <c r="S1634" s="8" t="e">
        <f t="shared" si="563"/>
        <v>#VALUE!</v>
      </c>
      <c r="T1634" s="8" t="e">
        <f t="shared" si="564"/>
        <v>#VALUE!</v>
      </c>
      <c r="U1634" s="8" t="e">
        <f t="shared" si="565"/>
        <v>#VALUE!</v>
      </c>
      <c r="V1634" s="8" t="e">
        <f t="shared" si="566"/>
        <v>#VALUE!</v>
      </c>
      <c r="W1634" s="8" t="e">
        <f t="shared" si="567"/>
        <v>#VALUE!</v>
      </c>
      <c r="X1634" s="11" t="e">
        <f t="shared" si="568"/>
        <v>#VALUE!</v>
      </c>
      <c r="Y1634" s="11" t="e">
        <f t="shared" si="569"/>
        <v>#VALUE!</v>
      </c>
      <c r="Z1634" s="11" t="e">
        <f t="shared" si="570"/>
        <v>#VALUE!</v>
      </c>
      <c r="AA1634" s="11" t="e">
        <f t="shared" si="571"/>
        <v>#VALUE!</v>
      </c>
      <c r="AB1634" s="11" t="e">
        <f t="shared" si="572"/>
        <v>#VALUE!</v>
      </c>
      <c r="AC1634" s="11" t="e">
        <f t="shared" si="573"/>
        <v>#VALUE!</v>
      </c>
      <c r="AD1634" s="11" t="e">
        <f t="shared" si="574"/>
        <v>#VALUE!</v>
      </c>
      <c r="AE1634" s="11" t="e">
        <f t="shared" si="575"/>
        <v>#VALUE!</v>
      </c>
      <c r="AF1634" s="11" t="e">
        <f t="shared" si="576"/>
        <v>#VALUE!</v>
      </c>
      <c r="AG1634" s="11" t="e">
        <f t="shared" si="577"/>
        <v>#VALUE!</v>
      </c>
      <c r="AH1634" s="11" t="e">
        <f t="shared" si="578"/>
        <v>#VALUE!</v>
      </c>
    </row>
    <row r="1635" spans="1:34">
      <c r="A1635" s="3">
        <v>84189</v>
      </c>
      <c r="B1635" s="4" t="s">
        <v>103</v>
      </c>
      <c r="C1635" s="4" t="s">
        <v>103</v>
      </c>
      <c r="D1635" s="4" t="s">
        <v>103</v>
      </c>
      <c r="E1635" s="4" t="s">
        <v>103</v>
      </c>
      <c r="F1635" s="9" t="s">
        <v>103</v>
      </c>
      <c r="G1635" s="11" t="s">
        <v>103</v>
      </c>
      <c r="H1635" s="9" t="s">
        <v>103</v>
      </c>
      <c r="I1635" s="9" t="s">
        <v>103</v>
      </c>
      <c r="J1635" s="9" t="s">
        <v>103</v>
      </c>
      <c r="K1635" s="9" t="s">
        <v>103</v>
      </c>
      <c r="L1635" s="9" t="s">
        <v>103</v>
      </c>
      <c r="M1635" s="7" t="e">
        <f t="shared" si="557"/>
        <v>#VALUE!</v>
      </c>
      <c r="N1635" s="8" t="e">
        <f t="shared" si="558"/>
        <v>#VALUE!</v>
      </c>
      <c r="O1635" s="8" t="e">
        <f t="shared" si="559"/>
        <v>#VALUE!</v>
      </c>
      <c r="P1635" s="8" t="e">
        <f t="shared" si="560"/>
        <v>#VALUE!</v>
      </c>
      <c r="Q1635" s="8" t="e">
        <f t="shared" si="561"/>
        <v>#VALUE!</v>
      </c>
      <c r="R1635" s="8" t="e">
        <f t="shared" si="562"/>
        <v>#VALUE!</v>
      </c>
      <c r="S1635" s="8" t="e">
        <f t="shared" si="563"/>
        <v>#VALUE!</v>
      </c>
      <c r="T1635" s="8" t="e">
        <f t="shared" si="564"/>
        <v>#VALUE!</v>
      </c>
      <c r="U1635" s="8" t="e">
        <f t="shared" si="565"/>
        <v>#VALUE!</v>
      </c>
      <c r="V1635" s="8" t="e">
        <f t="shared" si="566"/>
        <v>#VALUE!</v>
      </c>
      <c r="W1635" s="8" t="e">
        <f t="shared" si="567"/>
        <v>#VALUE!</v>
      </c>
      <c r="X1635" s="11" t="e">
        <f t="shared" si="568"/>
        <v>#VALUE!</v>
      </c>
      <c r="Y1635" s="11" t="e">
        <f t="shared" si="569"/>
        <v>#VALUE!</v>
      </c>
      <c r="Z1635" s="11" t="e">
        <f t="shared" si="570"/>
        <v>#VALUE!</v>
      </c>
      <c r="AA1635" s="11" t="e">
        <f t="shared" si="571"/>
        <v>#VALUE!</v>
      </c>
      <c r="AB1635" s="11" t="e">
        <f t="shared" si="572"/>
        <v>#VALUE!</v>
      </c>
      <c r="AC1635" s="11" t="e">
        <f t="shared" si="573"/>
        <v>#VALUE!</v>
      </c>
      <c r="AD1635" s="11" t="e">
        <f t="shared" si="574"/>
        <v>#VALUE!</v>
      </c>
      <c r="AE1635" s="11" t="e">
        <f t="shared" si="575"/>
        <v>#VALUE!</v>
      </c>
      <c r="AF1635" s="11" t="e">
        <f t="shared" si="576"/>
        <v>#VALUE!</v>
      </c>
      <c r="AG1635" s="11" t="e">
        <f t="shared" si="577"/>
        <v>#VALUE!</v>
      </c>
      <c r="AH1635" s="11" t="e">
        <f t="shared" si="578"/>
        <v>#VALUE!</v>
      </c>
    </row>
    <row r="1636" spans="1:34">
      <c r="A1636" s="3">
        <v>84220</v>
      </c>
      <c r="B1636" s="4" t="s">
        <v>103</v>
      </c>
      <c r="C1636" s="4" t="s">
        <v>103</v>
      </c>
      <c r="D1636" s="4" t="s">
        <v>103</v>
      </c>
      <c r="E1636" s="4" t="s">
        <v>103</v>
      </c>
      <c r="F1636" s="9" t="s">
        <v>103</v>
      </c>
      <c r="G1636" s="11" t="s">
        <v>103</v>
      </c>
      <c r="H1636" s="9" t="s">
        <v>103</v>
      </c>
      <c r="I1636" s="9" t="s">
        <v>103</v>
      </c>
      <c r="J1636" s="9" t="s">
        <v>103</v>
      </c>
      <c r="K1636" s="9" t="s">
        <v>103</v>
      </c>
      <c r="L1636" s="9" t="s">
        <v>103</v>
      </c>
      <c r="M1636" s="7" t="e">
        <f t="shared" si="557"/>
        <v>#VALUE!</v>
      </c>
      <c r="N1636" s="8" t="e">
        <f t="shared" si="558"/>
        <v>#VALUE!</v>
      </c>
      <c r="O1636" s="8" t="e">
        <f t="shared" si="559"/>
        <v>#VALUE!</v>
      </c>
      <c r="P1636" s="8" t="e">
        <f t="shared" si="560"/>
        <v>#VALUE!</v>
      </c>
      <c r="Q1636" s="8" t="e">
        <f t="shared" si="561"/>
        <v>#VALUE!</v>
      </c>
      <c r="R1636" s="8" t="e">
        <f t="shared" si="562"/>
        <v>#VALUE!</v>
      </c>
      <c r="S1636" s="8" t="e">
        <f t="shared" si="563"/>
        <v>#VALUE!</v>
      </c>
      <c r="T1636" s="8" t="e">
        <f t="shared" si="564"/>
        <v>#VALUE!</v>
      </c>
      <c r="U1636" s="8" t="e">
        <f t="shared" si="565"/>
        <v>#VALUE!</v>
      </c>
      <c r="V1636" s="8" t="e">
        <f t="shared" si="566"/>
        <v>#VALUE!</v>
      </c>
      <c r="W1636" s="8" t="e">
        <f t="shared" si="567"/>
        <v>#VALUE!</v>
      </c>
      <c r="X1636" s="11" t="e">
        <f t="shared" si="568"/>
        <v>#VALUE!</v>
      </c>
      <c r="Y1636" s="11" t="e">
        <f t="shared" si="569"/>
        <v>#VALUE!</v>
      </c>
      <c r="Z1636" s="11" t="e">
        <f t="shared" si="570"/>
        <v>#VALUE!</v>
      </c>
      <c r="AA1636" s="11" t="e">
        <f t="shared" si="571"/>
        <v>#VALUE!</v>
      </c>
      <c r="AB1636" s="11" t="e">
        <f t="shared" si="572"/>
        <v>#VALUE!</v>
      </c>
      <c r="AC1636" s="11" t="e">
        <f t="shared" si="573"/>
        <v>#VALUE!</v>
      </c>
      <c r="AD1636" s="11" t="e">
        <f t="shared" si="574"/>
        <v>#VALUE!</v>
      </c>
      <c r="AE1636" s="11" t="e">
        <f t="shared" si="575"/>
        <v>#VALUE!</v>
      </c>
      <c r="AF1636" s="11" t="e">
        <f t="shared" si="576"/>
        <v>#VALUE!</v>
      </c>
      <c r="AG1636" s="11" t="e">
        <f t="shared" si="577"/>
        <v>#VALUE!</v>
      </c>
      <c r="AH1636" s="11" t="e">
        <f t="shared" si="578"/>
        <v>#VALUE!</v>
      </c>
    </row>
    <row r="1637" spans="1:34">
      <c r="A1637" s="3">
        <v>84251</v>
      </c>
      <c r="B1637" s="4" t="s">
        <v>103</v>
      </c>
      <c r="C1637" s="4" t="s">
        <v>103</v>
      </c>
      <c r="D1637" s="4" t="s">
        <v>103</v>
      </c>
      <c r="E1637" s="4" t="s">
        <v>103</v>
      </c>
      <c r="F1637" s="9" t="s">
        <v>103</v>
      </c>
      <c r="G1637" s="11" t="s">
        <v>103</v>
      </c>
      <c r="H1637" s="9" t="s">
        <v>103</v>
      </c>
      <c r="I1637" s="9" t="s">
        <v>103</v>
      </c>
      <c r="J1637" s="9" t="s">
        <v>103</v>
      </c>
      <c r="K1637" s="9" t="s">
        <v>103</v>
      </c>
      <c r="L1637" s="9" t="s">
        <v>103</v>
      </c>
      <c r="M1637" s="7" t="e">
        <f t="shared" si="557"/>
        <v>#VALUE!</v>
      </c>
      <c r="N1637" s="8" t="e">
        <f t="shared" si="558"/>
        <v>#VALUE!</v>
      </c>
      <c r="O1637" s="8" t="e">
        <f t="shared" si="559"/>
        <v>#VALUE!</v>
      </c>
      <c r="P1637" s="8" t="e">
        <f t="shared" si="560"/>
        <v>#VALUE!</v>
      </c>
      <c r="Q1637" s="8" t="e">
        <f t="shared" si="561"/>
        <v>#VALUE!</v>
      </c>
      <c r="R1637" s="8" t="e">
        <f t="shared" si="562"/>
        <v>#VALUE!</v>
      </c>
      <c r="S1637" s="8" t="e">
        <f t="shared" si="563"/>
        <v>#VALUE!</v>
      </c>
      <c r="T1637" s="8" t="e">
        <f t="shared" si="564"/>
        <v>#VALUE!</v>
      </c>
      <c r="U1637" s="8" t="e">
        <f t="shared" si="565"/>
        <v>#VALUE!</v>
      </c>
      <c r="V1637" s="8" t="e">
        <f t="shared" si="566"/>
        <v>#VALUE!</v>
      </c>
      <c r="W1637" s="8" t="e">
        <f t="shared" si="567"/>
        <v>#VALUE!</v>
      </c>
      <c r="X1637" s="11" t="e">
        <f t="shared" si="568"/>
        <v>#VALUE!</v>
      </c>
      <c r="Y1637" s="11" t="e">
        <f t="shared" si="569"/>
        <v>#VALUE!</v>
      </c>
      <c r="Z1637" s="11" t="e">
        <f t="shared" si="570"/>
        <v>#VALUE!</v>
      </c>
      <c r="AA1637" s="11" t="e">
        <f t="shared" si="571"/>
        <v>#VALUE!</v>
      </c>
      <c r="AB1637" s="11" t="e">
        <f t="shared" si="572"/>
        <v>#VALUE!</v>
      </c>
      <c r="AC1637" s="11" t="e">
        <f t="shared" si="573"/>
        <v>#VALUE!</v>
      </c>
      <c r="AD1637" s="11" t="e">
        <f t="shared" si="574"/>
        <v>#VALUE!</v>
      </c>
      <c r="AE1637" s="11" t="e">
        <f t="shared" si="575"/>
        <v>#VALUE!</v>
      </c>
      <c r="AF1637" s="11" t="e">
        <f t="shared" si="576"/>
        <v>#VALUE!</v>
      </c>
      <c r="AG1637" s="11" t="e">
        <f t="shared" si="577"/>
        <v>#VALUE!</v>
      </c>
      <c r="AH1637" s="11" t="e">
        <f t="shared" si="578"/>
        <v>#VALUE!</v>
      </c>
    </row>
    <row r="1638" spans="1:34">
      <c r="A1638" s="3">
        <v>84281</v>
      </c>
      <c r="B1638" s="4" t="s">
        <v>103</v>
      </c>
      <c r="C1638" s="4" t="s">
        <v>103</v>
      </c>
      <c r="D1638" s="4" t="s">
        <v>103</v>
      </c>
      <c r="E1638" s="4" t="s">
        <v>103</v>
      </c>
      <c r="F1638" s="9" t="s">
        <v>103</v>
      </c>
      <c r="G1638" s="11" t="s">
        <v>103</v>
      </c>
      <c r="H1638" s="9" t="s">
        <v>103</v>
      </c>
      <c r="I1638" s="9" t="s">
        <v>103</v>
      </c>
      <c r="J1638" s="9" t="s">
        <v>103</v>
      </c>
      <c r="K1638" s="9" t="s">
        <v>103</v>
      </c>
      <c r="L1638" s="9" t="s">
        <v>103</v>
      </c>
      <c r="M1638" s="7" t="e">
        <f t="shared" si="557"/>
        <v>#VALUE!</v>
      </c>
      <c r="N1638" s="8" t="e">
        <f t="shared" si="558"/>
        <v>#VALUE!</v>
      </c>
      <c r="O1638" s="8" t="e">
        <f t="shared" si="559"/>
        <v>#VALUE!</v>
      </c>
      <c r="P1638" s="8" t="e">
        <f t="shared" si="560"/>
        <v>#VALUE!</v>
      </c>
      <c r="Q1638" s="8" t="e">
        <f t="shared" si="561"/>
        <v>#VALUE!</v>
      </c>
      <c r="R1638" s="8" t="e">
        <f t="shared" si="562"/>
        <v>#VALUE!</v>
      </c>
      <c r="S1638" s="8" t="e">
        <f t="shared" si="563"/>
        <v>#VALUE!</v>
      </c>
      <c r="T1638" s="8" t="e">
        <f t="shared" si="564"/>
        <v>#VALUE!</v>
      </c>
      <c r="U1638" s="8" t="e">
        <f t="shared" si="565"/>
        <v>#VALUE!</v>
      </c>
      <c r="V1638" s="8" t="e">
        <f t="shared" si="566"/>
        <v>#VALUE!</v>
      </c>
      <c r="W1638" s="8" t="e">
        <f t="shared" si="567"/>
        <v>#VALUE!</v>
      </c>
      <c r="X1638" s="11" t="e">
        <f t="shared" si="568"/>
        <v>#VALUE!</v>
      </c>
      <c r="Y1638" s="11" t="e">
        <f t="shared" si="569"/>
        <v>#VALUE!</v>
      </c>
      <c r="Z1638" s="11" t="e">
        <f t="shared" si="570"/>
        <v>#VALUE!</v>
      </c>
      <c r="AA1638" s="11" t="e">
        <f t="shared" si="571"/>
        <v>#VALUE!</v>
      </c>
      <c r="AB1638" s="11" t="e">
        <f t="shared" si="572"/>
        <v>#VALUE!</v>
      </c>
      <c r="AC1638" s="11" t="e">
        <f t="shared" si="573"/>
        <v>#VALUE!</v>
      </c>
      <c r="AD1638" s="11" t="e">
        <f t="shared" si="574"/>
        <v>#VALUE!</v>
      </c>
      <c r="AE1638" s="11" t="e">
        <f t="shared" si="575"/>
        <v>#VALUE!</v>
      </c>
      <c r="AF1638" s="11" t="e">
        <f t="shared" si="576"/>
        <v>#VALUE!</v>
      </c>
      <c r="AG1638" s="11" t="e">
        <f t="shared" si="577"/>
        <v>#VALUE!</v>
      </c>
      <c r="AH1638" s="11" t="e">
        <f t="shared" si="578"/>
        <v>#VALUE!</v>
      </c>
    </row>
    <row r="1639" spans="1:34">
      <c r="A1639" s="3">
        <v>84312</v>
      </c>
      <c r="B1639" s="4" t="s">
        <v>103</v>
      </c>
      <c r="C1639" s="4" t="s">
        <v>103</v>
      </c>
      <c r="D1639" s="4" t="s">
        <v>103</v>
      </c>
      <c r="E1639" s="4" t="s">
        <v>103</v>
      </c>
      <c r="F1639" s="9" t="s">
        <v>103</v>
      </c>
      <c r="G1639" s="11" t="s">
        <v>103</v>
      </c>
      <c r="H1639" s="9" t="s">
        <v>103</v>
      </c>
      <c r="I1639" s="9" t="s">
        <v>103</v>
      </c>
      <c r="J1639" s="9" t="s">
        <v>103</v>
      </c>
      <c r="K1639" s="9" t="s">
        <v>103</v>
      </c>
      <c r="L1639" s="9" t="s">
        <v>103</v>
      </c>
      <c r="M1639" s="7" t="e">
        <f t="shared" si="557"/>
        <v>#VALUE!</v>
      </c>
      <c r="N1639" s="8" t="e">
        <f t="shared" si="558"/>
        <v>#VALUE!</v>
      </c>
      <c r="O1639" s="8" t="e">
        <f t="shared" si="559"/>
        <v>#VALUE!</v>
      </c>
      <c r="P1639" s="8" t="e">
        <f t="shared" si="560"/>
        <v>#VALUE!</v>
      </c>
      <c r="Q1639" s="8" t="e">
        <f t="shared" si="561"/>
        <v>#VALUE!</v>
      </c>
      <c r="R1639" s="8" t="e">
        <f t="shared" si="562"/>
        <v>#VALUE!</v>
      </c>
      <c r="S1639" s="8" t="e">
        <f t="shared" si="563"/>
        <v>#VALUE!</v>
      </c>
      <c r="T1639" s="8" t="e">
        <f t="shared" si="564"/>
        <v>#VALUE!</v>
      </c>
      <c r="U1639" s="8" t="e">
        <f t="shared" si="565"/>
        <v>#VALUE!</v>
      </c>
      <c r="V1639" s="8" t="e">
        <f t="shared" si="566"/>
        <v>#VALUE!</v>
      </c>
      <c r="W1639" s="8" t="e">
        <f t="shared" si="567"/>
        <v>#VALUE!</v>
      </c>
      <c r="X1639" s="11" t="e">
        <f t="shared" si="568"/>
        <v>#VALUE!</v>
      </c>
      <c r="Y1639" s="11" t="e">
        <f t="shared" si="569"/>
        <v>#VALUE!</v>
      </c>
      <c r="Z1639" s="11" t="e">
        <f t="shared" si="570"/>
        <v>#VALUE!</v>
      </c>
      <c r="AA1639" s="11" t="e">
        <f t="shared" si="571"/>
        <v>#VALUE!</v>
      </c>
      <c r="AB1639" s="11" t="e">
        <f t="shared" si="572"/>
        <v>#VALUE!</v>
      </c>
      <c r="AC1639" s="11" t="e">
        <f t="shared" si="573"/>
        <v>#VALUE!</v>
      </c>
      <c r="AD1639" s="11" t="e">
        <f t="shared" si="574"/>
        <v>#VALUE!</v>
      </c>
      <c r="AE1639" s="11" t="e">
        <f t="shared" si="575"/>
        <v>#VALUE!</v>
      </c>
      <c r="AF1639" s="11" t="e">
        <f t="shared" si="576"/>
        <v>#VALUE!</v>
      </c>
      <c r="AG1639" s="11" t="e">
        <f t="shared" si="577"/>
        <v>#VALUE!</v>
      </c>
      <c r="AH1639" s="11" t="e">
        <f t="shared" si="578"/>
        <v>#VALUE!</v>
      </c>
    </row>
    <row r="1640" spans="1:34">
      <c r="A1640" s="3">
        <v>84342</v>
      </c>
      <c r="B1640" s="4" t="s">
        <v>103</v>
      </c>
      <c r="C1640" s="4" t="s">
        <v>103</v>
      </c>
      <c r="D1640" s="4" t="s">
        <v>103</v>
      </c>
      <c r="E1640" s="4" t="s">
        <v>103</v>
      </c>
      <c r="F1640" s="9" t="s">
        <v>103</v>
      </c>
      <c r="G1640" s="11" t="s">
        <v>103</v>
      </c>
      <c r="H1640" s="9" t="s">
        <v>103</v>
      </c>
      <c r="I1640" s="9" t="s">
        <v>103</v>
      </c>
      <c r="J1640" s="9" t="s">
        <v>103</v>
      </c>
      <c r="K1640" s="9" t="s">
        <v>103</v>
      </c>
      <c r="L1640" s="9" t="s">
        <v>103</v>
      </c>
      <c r="M1640" s="7" t="e">
        <f t="shared" si="557"/>
        <v>#VALUE!</v>
      </c>
      <c r="N1640" s="8" t="e">
        <f t="shared" si="558"/>
        <v>#VALUE!</v>
      </c>
      <c r="O1640" s="8" t="e">
        <f t="shared" si="559"/>
        <v>#VALUE!</v>
      </c>
      <c r="P1640" s="8" t="e">
        <f t="shared" si="560"/>
        <v>#VALUE!</v>
      </c>
      <c r="Q1640" s="8" t="e">
        <f t="shared" si="561"/>
        <v>#VALUE!</v>
      </c>
      <c r="R1640" s="8" t="e">
        <f t="shared" si="562"/>
        <v>#VALUE!</v>
      </c>
      <c r="S1640" s="8" t="e">
        <f t="shared" si="563"/>
        <v>#VALUE!</v>
      </c>
      <c r="T1640" s="8" t="e">
        <f t="shared" si="564"/>
        <v>#VALUE!</v>
      </c>
      <c r="U1640" s="8" t="e">
        <f t="shared" si="565"/>
        <v>#VALUE!</v>
      </c>
      <c r="V1640" s="8" t="e">
        <f t="shared" si="566"/>
        <v>#VALUE!</v>
      </c>
      <c r="W1640" s="8" t="e">
        <f t="shared" si="567"/>
        <v>#VALUE!</v>
      </c>
      <c r="X1640" s="11" t="e">
        <f t="shared" si="568"/>
        <v>#VALUE!</v>
      </c>
      <c r="Y1640" s="11" t="e">
        <f t="shared" si="569"/>
        <v>#VALUE!</v>
      </c>
      <c r="Z1640" s="11" t="e">
        <f t="shared" si="570"/>
        <v>#VALUE!</v>
      </c>
      <c r="AA1640" s="11" t="e">
        <f t="shared" si="571"/>
        <v>#VALUE!</v>
      </c>
      <c r="AB1640" s="11" t="e">
        <f t="shared" si="572"/>
        <v>#VALUE!</v>
      </c>
      <c r="AC1640" s="11" t="e">
        <f t="shared" si="573"/>
        <v>#VALUE!</v>
      </c>
      <c r="AD1640" s="11" t="e">
        <f t="shared" si="574"/>
        <v>#VALUE!</v>
      </c>
      <c r="AE1640" s="11" t="e">
        <f t="shared" si="575"/>
        <v>#VALUE!</v>
      </c>
      <c r="AF1640" s="11" t="e">
        <f t="shared" si="576"/>
        <v>#VALUE!</v>
      </c>
      <c r="AG1640" s="11" t="e">
        <f t="shared" si="577"/>
        <v>#VALUE!</v>
      </c>
      <c r="AH1640" s="11" t="e">
        <f t="shared" si="578"/>
        <v>#VALUE!</v>
      </c>
    </row>
    <row r="1641" spans="1:34">
      <c r="A1641" s="3">
        <v>84373</v>
      </c>
      <c r="B1641" s="4" t="s">
        <v>103</v>
      </c>
      <c r="C1641" s="4" t="s">
        <v>103</v>
      </c>
      <c r="D1641" s="4" t="s">
        <v>103</v>
      </c>
      <c r="E1641" s="4" t="s">
        <v>103</v>
      </c>
      <c r="F1641" s="9" t="s">
        <v>103</v>
      </c>
      <c r="G1641" s="11" t="s">
        <v>103</v>
      </c>
      <c r="H1641" s="9" t="s">
        <v>103</v>
      </c>
      <c r="I1641" s="9" t="s">
        <v>103</v>
      </c>
      <c r="J1641" s="9" t="s">
        <v>103</v>
      </c>
      <c r="K1641" s="9" t="s">
        <v>103</v>
      </c>
      <c r="L1641" s="9" t="s">
        <v>103</v>
      </c>
      <c r="M1641" s="7" t="e">
        <f t="shared" si="557"/>
        <v>#VALUE!</v>
      </c>
      <c r="N1641" s="8" t="e">
        <f t="shared" si="558"/>
        <v>#VALUE!</v>
      </c>
      <c r="O1641" s="8" t="e">
        <f t="shared" si="559"/>
        <v>#VALUE!</v>
      </c>
      <c r="P1641" s="8" t="e">
        <f t="shared" si="560"/>
        <v>#VALUE!</v>
      </c>
      <c r="Q1641" s="8" t="e">
        <f t="shared" si="561"/>
        <v>#VALUE!</v>
      </c>
      <c r="R1641" s="8" t="e">
        <f t="shared" si="562"/>
        <v>#VALUE!</v>
      </c>
      <c r="S1641" s="8" t="e">
        <f t="shared" si="563"/>
        <v>#VALUE!</v>
      </c>
      <c r="T1641" s="8" t="e">
        <f t="shared" si="564"/>
        <v>#VALUE!</v>
      </c>
      <c r="U1641" s="8" t="e">
        <f t="shared" si="565"/>
        <v>#VALUE!</v>
      </c>
      <c r="V1641" s="8" t="e">
        <f t="shared" si="566"/>
        <v>#VALUE!</v>
      </c>
      <c r="W1641" s="8" t="e">
        <f t="shared" si="567"/>
        <v>#VALUE!</v>
      </c>
      <c r="X1641" s="11" t="e">
        <f t="shared" si="568"/>
        <v>#VALUE!</v>
      </c>
      <c r="Y1641" s="11" t="e">
        <f t="shared" si="569"/>
        <v>#VALUE!</v>
      </c>
      <c r="Z1641" s="11" t="e">
        <f t="shared" si="570"/>
        <v>#VALUE!</v>
      </c>
      <c r="AA1641" s="11" t="e">
        <f t="shared" si="571"/>
        <v>#VALUE!</v>
      </c>
      <c r="AB1641" s="11" t="e">
        <f t="shared" si="572"/>
        <v>#VALUE!</v>
      </c>
      <c r="AC1641" s="11" t="e">
        <f t="shared" si="573"/>
        <v>#VALUE!</v>
      </c>
      <c r="AD1641" s="11" t="e">
        <f t="shared" si="574"/>
        <v>#VALUE!</v>
      </c>
      <c r="AE1641" s="11" t="e">
        <f t="shared" si="575"/>
        <v>#VALUE!</v>
      </c>
      <c r="AF1641" s="11" t="e">
        <f t="shared" si="576"/>
        <v>#VALUE!</v>
      </c>
      <c r="AG1641" s="11" t="e">
        <f t="shared" si="577"/>
        <v>#VALUE!</v>
      </c>
      <c r="AH1641" s="11" t="e">
        <f t="shared" si="578"/>
        <v>#VALUE!</v>
      </c>
    </row>
    <row r="1642" spans="1:34">
      <c r="A1642" s="3">
        <v>84404</v>
      </c>
      <c r="B1642" s="4" t="s">
        <v>103</v>
      </c>
      <c r="C1642" s="4" t="s">
        <v>103</v>
      </c>
      <c r="D1642" s="4" t="s">
        <v>103</v>
      </c>
      <c r="E1642" s="4" t="s">
        <v>103</v>
      </c>
      <c r="F1642" s="9" t="s">
        <v>103</v>
      </c>
      <c r="G1642" s="11" t="s">
        <v>103</v>
      </c>
      <c r="H1642" s="9" t="s">
        <v>103</v>
      </c>
      <c r="I1642" s="9" t="s">
        <v>103</v>
      </c>
      <c r="J1642" s="9" t="s">
        <v>103</v>
      </c>
      <c r="K1642" s="9" t="s">
        <v>103</v>
      </c>
      <c r="L1642" s="9" t="s">
        <v>103</v>
      </c>
      <c r="M1642" s="7" t="e">
        <f t="shared" si="557"/>
        <v>#VALUE!</v>
      </c>
      <c r="N1642" s="8" t="e">
        <f t="shared" si="558"/>
        <v>#VALUE!</v>
      </c>
      <c r="O1642" s="8" t="e">
        <f t="shared" si="559"/>
        <v>#VALUE!</v>
      </c>
      <c r="P1642" s="8" t="e">
        <f t="shared" si="560"/>
        <v>#VALUE!</v>
      </c>
      <c r="Q1642" s="8" t="e">
        <f t="shared" si="561"/>
        <v>#VALUE!</v>
      </c>
      <c r="R1642" s="8" t="e">
        <f t="shared" si="562"/>
        <v>#VALUE!</v>
      </c>
      <c r="S1642" s="8" t="e">
        <f t="shared" si="563"/>
        <v>#VALUE!</v>
      </c>
      <c r="T1642" s="8" t="e">
        <f t="shared" si="564"/>
        <v>#VALUE!</v>
      </c>
      <c r="U1642" s="8" t="e">
        <f t="shared" si="565"/>
        <v>#VALUE!</v>
      </c>
      <c r="V1642" s="8" t="e">
        <f t="shared" si="566"/>
        <v>#VALUE!</v>
      </c>
      <c r="W1642" s="8" t="e">
        <f t="shared" si="567"/>
        <v>#VALUE!</v>
      </c>
      <c r="X1642" s="11" t="e">
        <f t="shared" si="568"/>
        <v>#VALUE!</v>
      </c>
      <c r="Y1642" s="11" t="e">
        <f t="shared" si="569"/>
        <v>#VALUE!</v>
      </c>
      <c r="Z1642" s="11" t="e">
        <f t="shared" si="570"/>
        <v>#VALUE!</v>
      </c>
      <c r="AA1642" s="11" t="e">
        <f t="shared" si="571"/>
        <v>#VALUE!</v>
      </c>
      <c r="AB1642" s="11" t="e">
        <f t="shared" si="572"/>
        <v>#VALUE!</v>
      </c>
      <c r="AC1642" s="11" t="e">
        <f t="shared" si="573"/>
        <v>#VALUE!</v>
      </c>
      <c r="AD1642" s="11" t="e">
        <f t="shared" si="574"/>
        <v>#VALUE!</v>
      </c>
      <c r="AE1642" s="11" t="e">
        <f t="shared" si="575"/>
        <v>#VALUE!</v>
      </c>
      <c r="AF1642" s="11" t="e">
        <f t="shared" si="576"/>
        <v>#VALUE!</v>
      </c>
      <c r="AG1642" s="11" t="e">
        <f t="shared" si="577"/>
        <v>#VALUE!</v>
      </c>
      <c r="AH1642" s="11" t="e">
        <f t="shared" si="578"/>
        <v>#VALUE!</v>
      </c>
    </row>
    <row r="1643" spans="1:34">
      <c r="A1643" s="3">
        <v>84432</v>
      </c>
      <c r="B1643" s="4" t="s">
        <v>103</v>
      </c>
      <c r="C1643" s="4" t="s">
        <v>103</v>
      </c>
      <c r="D1643" s="4" t="s">
        <v>103</v>
      </c>
      <c r="E1643" s="4" t="s">
        <v>103</v>
      </c>
      <c r="F1643" s="9" t="s">
        <v>103</v>
      </c>
      <c r="G1643" s="11" t="s">
        <v>103</v>
      </c>
      <c r="H1643" s="9" t="s">
        <v>103</v>
      </c>
      <c r="I1643" s="9" t="s">
        <v>103</v>
      </c>
      <c r="J1643" s="9" t="s">
        <v>103</v>
      </c>
      <c r="K1643" s="9" t="s">
        <v>103</v>
      </c>
      <c r="L1643" s="9" t="s">
        <v>103</v>
      </c>
      <c r="M1643" s="7" t="e">
        <f t="shared" si="557"/>
        <v>#VALUE!</v>
      </c>
      <c r="N1643" s="8" t="e">
        <f t="shared" si="558"/>
        <v>#VALUE!</v>
      </c>
      <c r="O1643" s="8" t="e">
        <f t="shared" si="559"/>
        <v>#VALUE!</v>
      </c>
      <c r="P1643" s="8" t="e">
        <f t="shared" si="560"/>
        <v>#VALUE!</v>
      </c>
      <c r="Q1643" s="8" t="e">
        <f t="shared" si="561"/>
        <v>#VALUE!</v>
      </c>
      <c r="R1643" s="8" t="e">
        <f t="shared" si="562"/>
        <v>#VALUE!</v>
      </c>
      <c r="S1643" s="8" t="e">
        <f t="shared" si="563"/>
        <v>#VALUE!</v>
      </c>
      <c r="T1643" s="8" t="e">
        <f t="shared" si="564"/>
        <v>#VALUE!</v>
      </c>
      <c r="U1643" s="8" t="e">
        <f t="shared" si="565"/>
        <v>#VALUE!</v>
      </c>
      <c r="V1643" s="8" t="e">
        <f t="shared" si="566"/>
        <v>#VALUE!</v>
      </c>
      <c r="W1643" s="8" t="e">
        <f t="shared" si="567"/>
        <v>#VALUE!</v>
      </c>
      <c r="X1643" s="11" t="e">
        <f t="shared" si="568"/>
        <v>#VALUE!</v>
      </c>
      <c r="Y1643" s="11" t="e">
        <f t="shared" si="569"/>
        <v>#VALUE!</v>
      </c>
      <c r="Z1643" s="11" t="e">
        <f t="shared" si="570"/>
        <v>#VALUE!</v>
      </c>
      <c r="AA1643" s="11" t="e">
        <f t="shared" si="571"/>
        <v>#VALUE!</v>
      </c>
      <c r="AB1643" s="11" t="e">
        <f t="shared" si="572"/>
        <v>#VALUE!</v>
      </c>
      <c r="AC1643" s="11" t="e">
        <f t="shared" si="573"/>
        <v>#VALUE!</v>
      </c>
      <c r="AD1643" s="11" t="e">
        <f t="shared" si="574"/>
        <v>#VALUE!</v>
      </c>
      <c r="AE1643" s="11" t="e">
        <f t="shared" si="575"/>
        <v>#VALUE!</v>
      </c>
      <c r="AF1643" s="11" t="e">
        <f t="shared" si="576"/>
        <v>#VALUE!</v>
      </c>
      <c r="AG1643" s="11" t="e">
        <f t="shared" si="577"/>
        <v>#VALUE!</v>
      </c>
      <c r="AH1643" s="11" t="e">
        <f t="shared" si="578"/>
        <v>#VALUE!</v>
      </c>
    </row>
    <row r="1644" spans="1:34">
      <c r="A1644" s="3">
        <v>84463</v>
      </c>
      <c r="B1644" s="4" t="s">
        <v>103</v>
      </c>
      <c r="C1644" s="4" t="s">
        <v>103</v>
      </c>
      <c r="D1644" s="4" t="s">
        <v>103</v>
      </c>
      <c r="E1644" s="4" t="s">
        <v>103</v>
      </c>
      <c r="F1644" s="9" t="s">
        <v>103</v>
      </c>
      <c r="G1644" s="11" t="s">
        <v>103</v>
      </c>
      <c r="H1644" s="9" t="s">
        <v>103</v>
      </c>
      <c r="I1644" s="9" t="s">
        <v>103</v>
      </c>
      <c r="J1644" s="9" t="s">
        <v>103</v>
      </c>
      <c r="K1644" s="9" t="s">
        <v>103</v>
      </c>
      <c r="L1644" s="9" t="s">
        <v>103</v>
      </c>
      <c r="M1644" s="7" t="e">
        <f t="shared" si="557"/>
        <v>#VALUE!</v>
      </c>
      <c r="N1644" s="8" t="e">
        <f t="shared" si="558"/>
        <v>#VALUE!</v>
      </c>
      <c r="O1644" s="8" t="e">
        <f t="shared" si="559"/>
        <v>#VALUE!</v>
      </c>
      <c r="P1644" s="8" t="e">
        <f t="shared" si="560"/>
        <v>#VALUE!</v>
      </c>
      <c r="Q1644" s="8" t="e">
        <f t="shared" si="561"/>
        <v>#VALUE!</v>
      </c>
      <c r="R1644" s="8" t="e">
        <f t="shared" si="562"/>
        <v>#VALUE!</v>
      </c>
      <c r="S1644" s="8" t="e">
        <f t="shared" si="563"/>
        <v>#VALUE!</v>
      </c>
      <c r="T1644" s="8" t="e">
        <f t="shared" si="564"/>
        <v>#VALUE!</v>
      </c>
      <c r="U1644" s="8" t="e">
        <f t="shared" si="565"/>
        <v>#VALUE!</v>
      </c>
      <c r="V1644" s="8" t="e">
        <f t="shared" si="566"/>
        <v>#VALUE!</v>
      </c>
      <c r="W1644" s="8" t="e">
        <f t="shared" si="567"/>
        <v>#VALUE!</v>
      </c>
      <c r="X1644" s="11" t="e">
        <f t="shared" si="568"/>
        <v>#VALUE!</v>
      </c>
      <c r="Y1644" s="11" t="e">
        <f t="shared" si="569"/>
        <v>#VALUE!</v>
      </c>
      <c r="Z1644" s="11" t="e">
        <f t="shared" si="570"/>
        <v>#VALUE!</v>
      </c>
      <c r="AA1644" s="11" t="e">
        <f t="shared" si="571"/>
        <v>#VALUE!</v>
      </c>
      <c r="AB1644" s="11" t="e">
        <f t="shared" si="572"/>
        <v>#VALUE!</v>
      </c>
      <c r="AC1644" s="11" t="e">
        <f t="shared" si="573"/>
        <v>#VALUE!</v>
      </c>
      <c r="AD1644" s="11" t="e">
        <f t="shared" si="574"/>
        <v>#VALUE!</v>
      </c>
      <c r="AE1644" s="11" t="e">
        <f t="shared" si="575"/>
        <v>#VALUE!</v>
      </c>
      <c r="AF1644" s="11" t="e">
        <f t="shared" si="576"/>
        <v>#VALUE!</v>
      </c>
      <c r="AG1644" s="11" t="e">
        <f t="shared" si="577"/>
        <v>#VALUE!</v>
      </c>
      <c r="AH1644" s="11" t="e">
        <f t="shared" si="578"/>
        <v>#VALUE!</v>
      </c>
    </row>
    <row r="1645" spans="1:34">
      <c r="A1645" s="3">
        <v>84493</v>
      </c>
      <c r="B1645" s="4" t="s">
        <v>103</v>
      </c>
      <c r="C1645" s="4" t="s">
        <v>103</v>
      </c>
      <c r="D1645" s="4" t="s">
        <v>103</v>
      </c>
      <c r="E1645" s="4" t="s">
        <v>103</v>
      </c>
      <c r="F1645" s="9" t="s">
        <v>103</v>
      </c>
      <c r="G1645" s="11" t="s">
        <v>103</v>
      </c>
      <c r="H1645" s="9" t="s">
        <v>103</v>
      </c>
      <c r="I1645" s="9" t="s">
        <v>103</v>
      </c>
      <c r="J1645" s="9" t="s">
        <v>103</v>
      </c>
      <c r="K1645" s="9" t="s">
        <v>103</v>
      </c>
      <c r="L1645" s="9" t="s">
        <v>103</v>
      </c>
      <c r="M1645" s="7" t="e">
        <f t="shared" si="557"/>
        <v>#VALUE!</v>
      </c>
      <c r="N1645" s="8" t="e">
        <f t="shared" si="558"/>
        <v>#VALUE!</v>
      </c>
      <c r="O1645" s="8" t="e">
        <f t="shared" si="559"/>
        <v>#VALUE!</v>
      </c>
      <c r="P1645" s="8" t="e">
        <f t="shared" si="560"/>
        <v>#VALUE!</v>
      </c>
      <c r="Q1645" s="8" t="e">
        <f t="shared" si="561"/>
        <v>#VALUE!</v>
      </c>
      <c r="R1645" s="8" t="e">
        <f t="shared" si="562"/>
        <v>#VALUE!</v>
      </c>
      <c r="S1645" s="8" t="e">
        <f t="shared" si="563"/>
        <v>#VALUE!</v>
      </c>
      <c r="T1645" s="8" t="e">
        <f t="shared" si="564"/>
        <v>#VALUE!</v>
      </c>
      <c r="U1645" s="8" t="e">
        <f t="shared" si="565"/>
        <v>#VALUE!</v>
      </c>
      <c r="V1645" s="8" t="e">
        <f t="shared" si="566"/>
        <v>#VALUE!</v>
      </c>
      <c r="W1645" s="8" t="e">
        <f t="shared" si="567"/>
        <v>#VALUE!</v>
      </c>
      <c r="X1645" s="11" t="e">
        <f t="shared" si="568"/>
        <v>#VALUE!</v>
      </c>
      <c r="Y1645" s="11" t="e">
        <f t="shared" si="569"/>
        <v>#VALUE!</v>
      </c>
      <c r="Z1645" s="11" t="e">
        <f t="shared" si="570"/>
        <v>#VALUE!</v>
      </c>
      <c r="AA1645" s="11" t="e">
        <f t="shared" si="571"/>
        <v>#VALUE!</v>
      </c>
      <c r="AB1645" s="11" t="e">
        <f t="shared" si="572"/>
        <v>#VALUE!</v>
      </c>
      <c r="AC1645" s="11" t="e">
        <f t="shared" si="573"/>
        <v>#VALUE!</v>
      </c>
      <c r="AD1645" s="11" t="e">
        <f t="shared" si="574"/>
        <v>#VALUE!</v>
      </c>
      <c r="AE1645" s="11" t="e">
        <f t="shared" si="575"/>
        <v>#VALUE!</v>
      </c>
      <c r="AF1645" s="11" t="e">
        <f t="shared" si="576"/>
        <v>#VALUE!</v>
      </c>
      <c r="AG1645" s="11" t="e">
        <f t="shared" si="577"/>
        <v>#VALUE!</v>
      </c>
      <c r="AH1645" s="11" t="e">
        <f t="shared" si="578"/>
        <v>#VALUE!</v>
      </c>
    </row>
    <row r="1646" spans="1:34">
      <c r="A1646" s="3">
        <v>84524</v>
      </c>
      <c r="B1646" s="4" t="s">
        <v>103</v>
      </c>
      <c r="C1646" s="4" t="s">
        <v>103</v>
      </c>
      <c r="D1646" s="4" t="s">
        <v>103</v>
      </c>
      <c r="E1646" s="4" t="s">
        <v>103</v>
      </c>
      <c r="F1646" s="9" t="s">
        <v>103</v>
      </c>
      <c r="G1646" s="11" t="s">
        <v>103</v>
      </c>
      <c r="H1646" s="9" t="s">
        <v>103</v>
      </c>
      <c r="I1646" s="9" t="s">
        <v>103</v>
      </c>
      <c r="J1646" s="9" t="s">
        <v>103</v>
      </c>
      <c r="K1646" s="9" t="s">
        <v>103</v>
      </c>
      <c r="L1646" s="9" t="s">
        <v>103</v>
      </c>
      <c r="M1646" s="7" t="e">
        <f t="shared" si="557"/>
        <v>#VALUE!</v>
      </c>
      <c r="N1646" s="8" t="e">
        <f t="shared" si="558"/>
        <v>#VALUE!</v>
      </c>
      <c r="O1646" s="8" t="e">
        <f t="shared" si="559"/>
        <v>#VALUE!</v>
      </c>
      <c r="P1646" s="8" t="e">
        <f t="shared" si="560"/>
        <v>#VALUE!</v>
      </c>
      <c r="Q1646" s="8" t="e">
        <f t="shared" si="561"/>
        <v>#VALUE!</v>
      </c>
      <c r="R1646" s="8" t="e">
        <f t="shared" si="562"/>
        <v>#VALUE!</v>
      </c>
      <c r="S1646" s="8" t="e">
        <f t="shared" si="563"/>
        <v>#VALUE!</v>
      </c>
      <c r="T1646" s="8" t="e">
        <f t="shared" si="564"/>
        <v>#VALUE!</v>
      </c>
      <c r="U1646" s="8" t="e">
        <f t="shared" si="565"/>
        <v>#VALUE!</v>
      </c>
      <c r="V1646" s="8" t="e">
        <f t="shared" si="566"/>
        <v>#VALUE!</v>
      </c>
      <c r="W1646" s="8" t="e">
        <f t="shared" si="567"/>
        <v>#VALUE!</v>
      </c>
      <c r="X1646" s="11" t="e">
        <f t="shared" si="568"/>
        <v>#VALUE!</v>
      </c>
      <c r="Y1646" s="11" t="e">
        <f t="shared" si="569"/>
        <v>#VALUE!</v>
      </c>
      <c r="Z1646" s="11" t="e">
        <f t="shared" si="570"/>
        <v>#VALUE!</v>
      </c>
      <c r="AA1646" s="11" t="e">
        <f t="shared" si="571"/>
        <v>#VALUE!</v>
      </c>
      <c r="AB1646" s="11" t="e">
        <f t="shared" si="572"/>
        <v>#VALUE!</v>
      </c>
      <c r="AC1646" s="11" t="e">
        <f t="shared" si="573"/>
        <v>#VALUE!</v>
      </c>
      <c r="AD1646" s="11" t="e">
        <f t="shared" si="574"/>
        <v>#VALUE!</v>
      </c>
      <c r="AE1646" s="11" t="e">
        <f t="shared" si="575"/>
        <v>#VALUE!</v>
      </c>
      <c r="AF1646" s="11" t="e">
        <f t="shared" si="576"/>
        <v>#VALUE!</v>
      </c>
      <c r="AG1646" s="11" t="e">
        <f t="shared" si="577"/>
        <v>#VALUE!</v>
      </c>
      <c r="AH1646" s="11" t="e">
        <f t="shared" si="578"/>
        <v>#VALUE!</v>
      </c>
    </row>
    <row r="1647" spans="1:34">
      <c r="A1647" s="3">
        <v>84554</v>
      </c>
      <c r="B1647" s="4" t="s">
        <v>103</v>
      </c>
      <c r="C1647" s="4" t="s">
        <v>103</v>
      </c>
      <c r="D1647" s="4" t="s">
        <v>103</v>
      </c>
      <c r="E1647" s="4" t="s">
        <v>103</v>
      </c>
      <c r="F1647" s="9" t="s">
        <v>103</v>
      </c>
      <c r="G1647" s="11" t="s">
        <v>103</v>
      </c>
      <c r="H1647" s="9" t="s">
        <v>103</v>
      </c>
      <c r="I1647" s="9" t="s">
        <v>103</v>
      </c>
      <c r="J1647" s="9" t="s">
        <v>103</v>
      </c>
      <c r="K1647" s="9" t="s">
        <v>103</v>
      </c>
      <c r="L1647" s="9" t="s">
        <v>103</v>
      </c>
      <c r="M1647" s="7" t="e">
        <f t="shared" si="557"/>
        <v>#VALUE!</v>
      </c>
      <c r="N1647" s="8" t="e">
        <f t="shared" si="558"/>
        <v>#VALUE!</v>
      </c>
      <c r="O1647" s="8" t="e">
        <f t="shared" si="559"/>
        <v>#VALUE!</v>
      </c>
      <c r="P1647" s="8" t="e">
        <f t="shared" si="560"/>
        <v>#VALUE!</v>
      </c>
      <c r="Q1647" s="8" t="e">
        <f t="shared" si="561"/>
        <v>#VALUE!</v>
      </c>
      <c r="R1647" s="8" t="e">
        <f t="shared" si="562"/>
        <v>#VALUE!</v>
      </c>
      <c r="S1647" s="8" t="e">
        <f t="shared" si="563"/>
        <v>#VALUE!</v>
      </c>
      <c r="T1647" s="8" t="e">
        <f t="shared" si="564"/>
        <v>#VALUE!</v>
      </c>
      <c r="U1647" s="8" t="e">
        <f t="shared" si="565"/>
        <v>#VALUE!</v>
      </c>
      <c r="V1647" s="8" t="e">
        <f t="shared" si="566"/>
        <v>#VALUE!</v>
      </c>
      <c r="W1647" s="8" t="e">
        <f t="shared" si="567"/>
        <v>#VALUE!</v>
      </c>
      <c r="X1647" s="11" t="e">
        <f t="shared" si="568"/>
        <v>#VALUE!</v>
      </c>
      <c r="Y1647" s="11" t="e">
        <f t="shared" si="569"/>
        <v>#VALUE!</v>
      </c>
      <c r="Z1647" s="11" t="e">
        <f t="shared" si="570"/>
        <v>#VALUE!</v>
      </c>
      <c r="AA1647" s="11" t="e">
        <f t="shared" si="571"/>
        <v>#VALUE!</v>
      </c>
      <c r="AB1647" s="11" t="e">
        <f t="shared" si="572"/>
        <v>#VALUE!</v>
      </c>
      <c r="AC1647" s="11" t="e">
        <f t="shared" si="573"/>
        <v>#VALUE!</v>
      </c>
      <c r="AD1647" s="11" t="e">
        <f t="shared" si="574"/>
        <v>#VALUE!</v>
      </c>
      <c r="AE1647" s="11" t="e">
        <f t="shared" si="575"/>
        <v>#VALUE!</v>
      </c>
      <c r="AF1647" s="11" t="e">
        <f t="shared" si="576"/>
        <v>#VALUE!</v>
      </c>
      <c r="AG1647" s="11" t="e">
        <f t="shared" si="577"/>
        <v>#VALUE!</v>
      </c>
      <c r="AH1647" s="11" t="e">
        <f t="shared" si="578"/>
        <v>#VALUE!</v>
      </c>
    </row>
    <row r="1648" spans="1:34">
      <c r="A1648" s="3">
        <v>84585</v>
      </c>
      <c r="B1648" s="4" t="s">
        <v>103</v>
      </c>
      <c r="C1648" s="4" t="s">
        <v>103</v>
      </c>
      <c r="D1648" s="4" t="s">
        <v>103</v>
      </c>
      <c r="E1648" s="4" t="s">
        <v>103</v>
      </c>
      <c r="F1648" s="9" t="s">
        <v>103</v>
      </c>
      <c r="G1648" s="11" t="s">
        <v>103</v>
      </c>
      <c r="H1648" s="9" t="s">
        <v>103</v>
      </c>
      <c r="I1648" s="9" t="s">
        <v>103</v>
      </c>
      <c r="J1648" s="9" t="s">
        <v>103</v>
      </c>
      <c r="K1648" s="9" t="s">
        <v>103</v>
      </c>
      <c r="L1648" s="9" t="s">
        <v>103</v>
      </c>
      <c r="M1648" s="7" t="e">
        <f t="shared" si="557"/>
        <v>#VALUE!</v>
      </c>
      <c r="N1648" s="8" t="e">
        <f t="shared" si="558"/>
        <v>#VALUE!</v>
      </c>
      <c r="O1648" s="8" t="e">
        <f t="shared" si="559"/>
        <v>#VALUE!</v>
      </c>
      <c r="P1648" s="8" t="e">
        <f t="shared" si="560"/>
        <v>#VALUE!</v>
      </c>
      <c r="Q1648" s="8" t="e">
        <f t="shared" si="561"/>
        <v>#VALUE!</v>
      </c>
      <c r="R1648" s="8" t="e">
        <f t="shared" si="562"/>
        <v>#VALUE!</v>
      </c>
      <c r="S1648" s="8" t="e">
        <f t="shared" si="563"/>
        <v>#VALUE!</v>
      </c>
      <c r="T1648" s="8" t="e">
        <f t="shared" si="564"/>
        <v>#VALUE!</v>
      </c>
      <c r="U1648" s="8" t="e">
        <f t="shared" si="565"/>
        <v>#VALUE!</v>
      </c>
      <c r="V1648" s="8" t="e">
        <f t="shared" si="566"/>
        <v>#VALUE!</v>
      </c>
      <c r="W1648" s="8" t="e">
        <f t="shared" si="567"/>
        <v>#VALUE!</v>
      </c>
      <c r="X1648" s="11" t="e">
        <f t="shared" si="568"/>
        <v>#VALUE!</v>
      </c>
      <c r="Y1648" s="11" t="e">
        <f t="shared" si="569"/>
        <v>#VALUE!</v>
      </c>
      <c r="Z1648" s="11" t="e">
        <f t="shared" si="570"/>
        <v>#VALUE!</v>
      </c>
      <c r="AA1648" s="11" t="e">
        <f t="shared" si="571"/>
        <v>#VALUE!</v>
      </c>
      <c r="AB1648" s="11" t="e">
        <f t="shared" si="572"/>
        <v>#VALUE!</v>
      </c>
      <c r="AC1648" s="11" t="e">
        <f t="shared" si="573"/>
        <v>#VALUE!</v>
      </c>
      <c r="AD1648" s="11" t="e">
        <f t="shared" si="574"/>
        <v>#VALUE!</v>
      </c>
      <c r="AE1648" s="11" t="e">
        <f t="shared" si="575"/>
        <v>#VALUE!</v>
      </c>
      <c r="AF1648" s="11" t="e">
        <f t="shared" si="576"/>
        <v>#VALUE!</v>
      </c>
      <c r="AG1648" s="11" t="e">
        <f t="shared" si="577"/>
        <v>#VALUE!</v>
      </c>
      <c r="AH1648" s="11" t="e">
        <f t="shared" si="578"/>
        <v>#VALUE!</v>
      </c>
    </row>
    <row r="1649" spans="1:34">
      <c r="A1649" s="3">
        <v>84616</v>
      </c>
      <c r="B1649" s="4" t="s">
        <v>103</v>
      </c>
      <c r="C1649" s="4" t="s">
        <v>103</v>
      </c>
      <c r="D1649" s="4" t="s">
        <v>103</v>
      </c>
      <c r="E1649" s="4" t="s">
        <v>103</v>
      </c>
      <c r="F1649" s="9" t="s">
        <v>103</v>
      </c>
      <c r="G1649" s="11" t="s">
        <v>103</v>
      </c>
      <c r="H1649" s="9" t="s">
        <v>103</v>
      </c>
      <c r="I1649" s="9" t="s">
        <v>103</v>
      </c>
      <c r="J1649" s="9" t="s">
        <v>103</v>
      </c>
      <c r="K1649" s="9" t="s">
        <v>103</v>
      </c>
      <c r="L1649" s="9" t="s">
        <v>103</v>
      </c>
      <c r="M1649" s="7" t="e">
        <f t="shared" si="557"/>
        <v>#VALUE!</v>
      </c>
      <c r="N1649" s="8" t="e">
        <f t="shared" si="558"/>
        <v>#VALUE!</v>
      </c>
      <c r="O1649" s="8" t="e">
        <f t="shared" si="559"/>
        <v>#VALUE!</v>
      </c>
      <c r="P1649" s="8" t="e">
        <f t="shared" si="560"/>
        <v>#VALUE!</v>
      </c>
      <c r="Q1649" s="8" t="e">
        <f t="shared" si="561"/>
        <v>#VALUE!</v>
      </c>
      <c r="R1649" s="8" t="e">
        <f t="shared" si="562"/>
        <v>#VALUE!</v>
      </c>
      <c r="S1649" s="8" t="e">
        <f t="shared" si="563"/>
        <v>#VALUE!</v>
      </c>
      <c r="T1649" s="8" t="e">
        <f t="shared" si="564"/>
        <v>#VALUE!</v>
      </c>
      <c r="U1649" s="8" t="e">
        <f t="shared" si="565"/>
        <v>#VALUE!</v>
      </c>
      <c r="V1649" s="8" t="e">
        <f t="shared" si="566"/>
        <v>#VALUE!</v>
      </c>
      <c r="W1649" s="8" t="e">
        <f t="shared" si="567"/>
        <v>#VALUE!</v>
      </c>
      <c r="X1649" s="11" t="e">
        <f t="shared" si="568"/>
        <v>#VALUE!</v>
      </c>
      <c r="Y1649" s="11" t="e">
        <f t="shared" si="569"/>
        <v>#VALUE!</v>
      </c>
      <c r="Z1649" s="11" t="e">
        <f t="shared" si="570"/>
        <v>#VALUE!</v>
      </c>
      <c r="AA1649" s="11" t="e">
        <f t="shared" si="571"/>
        <v>#VALUE!</v>
      </c>
      <c r="AB1649" s="11" t="e">
        <f t="shared" si="572"/>
        <v>#VALUE!</v>
      </c>
      <c r="AC1649" s="11" t="e">
        <f t="shared" si="573"/>
        <v>#VALUE!</v>
      </c>
      <c r="AD1649" s="11" t="e">
        <f t="shared" si="574"/>
        <v>#VALUE!</v>
      </c>
      <c r="AE1649" s="11" t="e">
        <f t="shared" si="575"/>
        <v>#VALUE!</v>
      </c>
      <c r="AF1649" s="11" t="e">
        <f t="shared" si="576"/>
        <v>#VALUE!</v>
      </c>
      <c r="AG1649" s="11" t="e">
        <f t="shared" si="577"/>
        <v>#VALUE!</v>
      </c>
      <c r="AH1649" s="11" t="e">
        <f t="shared" si="578"/>
        <v>#VALUE!</v>
      </c>
    </row>
    <row r="1650" spans="1:34">
      <c r="A1650" s="3">
        <v>84646</v>
      </c>
      <c r="B1650" s="4" t="s">
        <v>103</v>
      </c>
      <c r="C1650" s="4" t="s">
        <v>103</v>
      </c>
      <c r="D1650" s="4" t="s">
        <v>103</v>
      </c>
      <c r="E1650" s="4" t="s">
        <v>103</v>
      </c>
      <c r="F1650" s="9" t="s">
        <v>103</v>
      </c>
      <c r="G1650" s="11" t="s">
        <v>103</v>
      </c>
      <c r="H1650" s="9" t="s">
        <v>103</v>
      </c>
      <c r="I1650" s="9" t="s">
        <v>103</v>
      </c>
      <c r="J1650" s="9" t="s">
        <v>103</v>
      </c>
      <c r="K1650" s="9" t="s">
        <v>103</v>
      </c>
      <c r="L1650" s="9" t="s">
        <v>103</v>
      </c>
      <c r="M1650" s="7" t="e">
        <f t="shared" ref="M1650:M1696" si="579">M1649*(1+B1650)</f>
        <v>#VALUE!</v>
      </c>
      <c r="N1650" s="8" t="e">
        <f t="shared" ref="N1650:N1696" si="580">N1649*(1+C1650)</f>
        <v>#VALUE!</v>
      </c>
      <c r="O1650" s="8" t="e">
        <f t="shared" ref="O1650:O1696" si="581">O1649*(1+D1650)</f>
        <v>#VALUE!</v>
      </c>
      <c r="P1650" s="8" t="e">
        <f t="shared" ref="P1650:P1696" si="582">P1649*(1+E1650)</f>
        <v>#VALUE!</v>
      </c>
      <c r="Q1650" s="8" t="e">
        <f t="shared" ref="Q1650:Q1696" si="583">Q1649*(1+F1650)</f>
        <v>#VALUE!</v>
      </c>
      <c r="R1650" s="8" t="e">
        <f t="shared" ref="R1650:R1696" si="584">R1649*(1+G1650)</f>
        <v>#VALUE!</v>
      </c>
      <c r="S1650" s="8" t="e">
        <f t="shared" ref="S1650:S1696" si="585">S1649*(1+H1650)</f>
        <v>#VALUE!</v>
      </c>
      <c r="T1650" s="8" t="e">
        <f t="shared" ref="T1650:T1696" si="586">T1649*(1+I1650)</f>
        <v>#VALUE!</v>
      </c>
      <c r="U1650" s="8" t="e">
        <f t="shared" ref="U1650:U1696" si="587">U1649*(1+J1650)</f>
        <v>#VALUE!</v>
      </c>
      <c r="V1650" s="8" t="e">
        <f t="shared" ref="V1650:V1696" si="588">V1649*(1+K1650)</f>
        <v>#VALUE!</v>
      </c>
      <c r="W1650" s="8" t="e">
        <f t="shared" ref="W1650:W1696" si="589">W1649*(1+L1650)</f>
        <v>#VALUE!</v>
      </c>
      <c r="X1650" s="11" t="e">
        <f t="shared" si="568"/>
        <v>#VALUE!</v>
      </c>
      <c r="Y1650" s="11" t="e">
        <f t="shared" si="569"/>
        <v>#VALUE!</v>
      </c>
      <c r="Z1650" s="11" t="e">
        <f t="shared" si="570"/>
        <v>#VALUE!</v>
      </c>
      <c r="AA1650" s="11" t="e">
        <f t="shared" si="571"/>
        <v>#VALUE!</v>
      </c>
      <c r="AB1650" s="11" t="e">
        <f t="shared" si="572"/>
        <v>#VALUE!</v>
      </c>
      <c r="AC1650" s="11" t="e">
        <f t="shared" si="573"/>
        <v>#VALUE!</v>
      </c>
      <c r="AD1650" s="11" t="e">
        <f t="shared" si="574"/>
        <v>#VALUE!</v>
      </c>
      <c r="AE1650" s="11" t="e">
        <f t="shared" si="575"/>
        <v>#VALUE!</v>
      </c>
      <c r="AF1650" s="11" t="e">
        <f t="shared" si="576"/>
        <v>#VALUE!</v>
      </c>
      <c r="AG1650" s="11" t="e">
        <f t="shared" si="577"/>
        <v>#VALUE!</v>
      </c>
      <c r="AH1650" s="11" t="e">
        <f t="shared" si="578"/>
        <v>#VALUE!</v>
      </c>
    </row>
    <row r="1651" spans="1:34">
      <c r="A1651" s="3">
        <v>84677</v>
      </c>
      <c r="B1651" s="4" t="s">
        <v>103</v>
      </c>
      <c r="C1651" s="4" t="s">
        <v>103</v>
      </c>
      <c r="D1651" s="4" t="s">
        <v>103</v>
      </c>
      <c r="E1651" s="4" t="s">
        <v>103</v>
      </c>
      <c r="F1651" s="9" t="s">
        <v>103</v>
      </c>
      <c r="G1651" s="11" t="s">
        <v>103</v>
      </c>
      <c r="H1651" s="9" t="s">
        <v>103</v>
      </c>
      <c r="I1651" s="9" t="s">
        <v>103</v>
      </c>
      <c r="J1651" s="9" t="s">
        <v>103</v>
      </c>
      <c r="K1651" s="9" t="s">
        <v>103</v>
      </c>
      <c r="L1651" s="9" t="s">
        <v>103</v>
      </c>
      <c r="M1651" s="7" t="e">
        <f t="shared" si="579"/>
        <v>#VALUE!</v>
      </c>
      <c r="N1651" s="8" t="e">
        <f t="shared" si="580"/>
        <v>#VALUE!</v>
      </c>
      <c r="O1651" s="8" t="e">
        <f t="shared" si="581"/>
        <v>#VALUE!</v>
      </c>
      <c r="P1651" s="8" t="e">
        <f t="shared" si="582"/>
        <v>#VALUE!</v>
      </c>
      <c r="Q1651" s="8" t="e">
        <f t="shared" si="583"/>
        <v>#VALUE!</v>
      </c>
      <c r="R1651" s="8" t="e">
        <f t="shared" si="584"/>
        <v>#VALUE!</v>
      </c>
      <c r="S1651" s="8" t="e">
        <f t="shared" si="585"/>
        <v>#VALUE!</v>
      </c>
      <c r="T1651" s="8" t="e">
        <f t="shared" si="586"/>
        <v>#VALUE!</v>
      </c>
      <c r="U1651" s="8" t="e">
        <f t="shared" si="587"/>
        <v>#VALUE!</v>
      </c>
      <c r="V1651" s="8" t="e">
        <f t="shared" si="588"/>
        <v>#VALUE!</v>
      </c>
      <c r="W1651" s="8" t="e">
        <f t="shared" si="589"/>
        <v>#VALUE!</v>
      </c>
      <c r="X1651" s="11" t="e">
        <f t="shared" si="568"/>
        <v>#VALUE!</v>
      </c>
      <c r="Y1651" s="11" t="e">
        <f t="shared" si="569"/>
        <v>#VALUE!</v>
      </c>
      <c r="Z1651" s="11" t="e">
        <f t="shared" si="570"/>
        <v>#VALUE!</v>
      </c>
      <c r="AA1651" s="11" t="e">
        <f t="shared" si="571"/>
        <v>#VALUE!</v>
      </c>
      <c r="AB1651" s="11" t="e">
        <f t="shared" si="572"/>
        <v>#VALUE!</v>
      </c>
      <c r="AC1651" s="11" t="e">
        <f t="shared" si="573"/>
        <v>#VALUE!</v>
      </c>
      <c r="AD1651" s="11" t="e">
        <f t="shared" si="574"/>
        <v>#VALUE!</v>
      </c>
      <c r="AE1651" s="11" t="e">
        <f t="shared" si="575"/>
        <v>#VALUE!</v>
      </c>
      <c r="AF1651" s="11" t="e">
        <f t="shared" si="576"/>
        <v>#VALUE!</v>
      </c>
      <c r="AG1651" s="11" t="e">
        <f t="shared" si="577"/>
        <v>#VALUE!</v>
      </c>
      <c r="AH1651" s="11" t="e">
        <f t="shared" si="578"/>
        <v>#VALUE!</v>
      </c>
    </row>
    <row r="1652" spans="1:34">
      <c r="A1652" s="3">
        <v>84707</v>
      </c>
      <c r="B1652" s="4" t="s">
        <v>103</v>
      </c>
      <c r="C1652" s="4" t="s">
        <v>103</v>
      </c>
      <c r="D1652" s="4" t="s">
        <v>103</v>
      </c>
      <c r="E1652" s="4" t="s">
        <v>103</v>
      </c>
      <c r="F1652" s="9" t="s">
        <v>103</v>
      </c>
      <c r="G1652" s="11" t="s">
        <v>103</v>
      </c>
      <c r="H1652" s="9" t="s">
        <v>103</v>
      </c>
      <c r="I1652" s="9" t="s">
        <v>103</v>
      </c>
      <c r="J1652" s="9" t="s">
        <v>103</v>
      </c>
      <c r="K1652" s="9" t="s">
        <v>103</v>
      </c>
      <c r="L1652" s="9" t="s">
        <v>103</v>
      </c>
      <c r="M1652" s="7" t="e">
        <f t="shared" si="579"/>
        <v>#VALUE!</v>
      </c>
      <c r="N1652" s="8" t="e">
        <f t="shared" si="580"/>
        <v>#VALUE!</v>
      </c>
      <c r="O1652" s="8" t="e">
        <f t="shared" si="581"/>
        <v>#VALUE!</v>
      </c>
      <c r="P1652" s="8" t="e">
        <f t="shared" si="582"/>
        <v>#VALUE!</v>
      </c>
      <c r="Q1652" s="8" t="e">
        <f t="shared" si="583"/>
        <v>#VALUE!</v>
      </c>
      <c r="R1652" s="8" t="e">
        <f t="shared" si="584"/>
        <v>#VALUE!</v>
      </c>
      <c r="S1652" s="8" t="e">
        <f t="shared" si="585"/>
        <v>#VALUE!</v>
      </c>
      <c r="T1652" s="8" t="e">
        <f t="shared" si="586"/>
        <v>#VALUE!</v>
      </c>
      <c r="U1652" s="8" t="e">
        <f t="shared" si="587"/>
        <v>#VALUE!</v>
      </c>
      <c r="V1652" s="8" t="e">
        <f t="shared" si="588"/>
        <v>#VALUE!</v>
      </c>
      <c r="W1652" s="8" t="e">
        <f t="shared" si="589"/>
        <v>#VALUE!</v>
      </c>
      <c r="X1652" s="11" t="e">
        <f t="shared" si="568"/>
        <v>#VALUE!</v>
      </c>
      <c r="Y1652" s="11" t="e">
        <f t="shared" si="569"/>
        <v>#VALUE!</v>
      </c>
      <c r="Z1652" s="11" t="e">
        <f t="shared" si="570"/>
        <v>#VALUE!</v>
      </c>
      <c r="AA1652" s="11" t="e">
        <f t="shared" si="571"/>
        <v>#VALUE!</v>
      </c>
      <c r="AB1652" s="11" t="e">
        <f t="shared" si="572"/>
        <v>#VALUE!</v>
      </c>
      <c r="AC1652" s="11" t="e">
        <f t="shared" si="573"/>
        <v>#VALUE!</v>
      </c>
      <c r="AD1652" s="11" t="e">
        <f t="shared" si="574"/>
        <v>#VALUE!</v>
      </c>
      <c r="AE1652" s="11" t="e">
        <f t="shared" si="575"/>
        <v>#VALUE!</v>
      </c>
      <c r="AF1652" s="11" t="e">
        <f t="shared" si="576"/>
        <v>#VALUE!</v>
      </c>
      <c r="AG1652" s="11" t="e">
        <f t="shared" si="577"/>
        <v>#VALUE!</v>
      </c>
      <c r="AH1652" s="11" t="e">
        <f t="shared" si="578"/>
        <v>#VALUE!</v>
      </c>
    </row>
    <row r="1653" spans="1:34">
      <c r="A1653" s="3">
        <v>84738</v>
      </c>
      <c r="B1653" s="4" t="s">
        <v>103</v>
      </c>
      <c r="C1653" s="4" t="s">
        <v>103</v>
      </c>
      <c r="D1653" s="4" t="s">
        <v>103</v>
      </c>
      <c r="E1653" s="4" t="s">
        <v>103</v>
      </c>
      <c r="F1653" s="9" t="s">
        <v>103</v>
      </c>
      <c r="G1653" s="11" t="s">
        <v>103</v>
      </c>
      <c r="H1653" s="9" t="s">
        <v>103</v>
      </c>
      <c r="I1653" s="9" t="s">
        <v>103</v>
      </c>
      <c r="J1653" s="9" t="s">
        <v>103</v>
      </c>
      <c r="K1653" s="9" t="s">
        <v>103</v>
      </c>
      <c r="L1653" s="9" t="s">
        <v>103</v>
      </c>
      <c r="M1653" s="7" t="e">
        <f t="shared" si="579"/>
        <v>#VALUE!</v>
      </c>
      <c r="N1653" s="8" t="e">
        <f t="shared" si="580"/>
        <v>#VALUE!</v>
      </c>
      <c r="O1653" s="8" t="e">
        <f t="shared" si="581"/>
        <v>#VALUE!</v>
      </c>
      <c r="P1653" s="8" t="e">
        <f t="shared" si="582"/>
        <v>#VALUE!</v>
      </c>
      <c r="Q1653" s="8" t="e">
        <f t="shared" si="583"/>
        <v>#VALUE!</v>
      </c>
      <c r="R1653" s="8" t="e">
        <f t="shared" si="584"/>
        <v>#VALUE!</v>
      </c>
      <c r="S1653" s="8" t="e">
        <f t="shared" si="585"/>
        <v>#VALUE!</v>
      </c>
      <c r="T1653" s="8" t="e">
        <f t="shared" si="586"/>
        <v>#VALUE!</v>
      </c>
      <c r="U1653" s="8" t="e">
        <f t="shared" si="587"/>
        <v>#VALUE!</v>
      </c>
      <c r="V1653" s="8" t="e">
        <f t="shared" si="588"/>
        <v>#VALUE!</v>
      </c>
      <c r="W1653" s="8" t="e">
        <f t="shared" si="589"/>
        <v>#VALUE!</v>
      </c>
      <c r="X1653" s="11" t="e">
        <f t="shared" si="568"/>
        <v>#VALUE!</v>
      </c>
      <c r="Y1653" s="11" t="e">
        <f t="shared" si="569"/>
        <v>#VALUE!</v>
      </c>
      <c r="Z1653" s="11" t="e">
        <f t="shared" si="570"/>
        <v>#VALUE!</v>
      </c>
      <c r="AA1653" s="11" t="e">
        <f t="shared" si="571"/>
        <v>#VALUE!</v>
      </c>
      <c r="AB1653" s="11" t="e">
        <f t="shared" si="572"/>
        <v>#VALUE!</v>
      </c>
      <c r="AC1653" s="11" t="e">
        <f t="shared" si="573"/>
        <v>#VALUE!</v>
      </c>
      <c r="AD1653" s="11" t="e">
        <f t="shared" si="574"/>
        <v>#VALUE!</v>
      </c>
      <c r="AE1653" s="11" t="e">
        <f t="shared" si="575"/>
        <v>#VALUE!</v>
      </c>
      <c r="AF1653" s="11" t="e">
        <f t="shared" si="576"/>
        <v>#VALUE!</v>
      </c>
      <c r="AG1653" s="11" t="e">
        <f t="shared" si="577"/>
        <v>#VALUE!</v>
      </c>
      <c r="AH1653" s="11" t="e">
        <f t="shared" si="578"/>
        <v>#VALUE!</v>
      </c>
    </row>
    <row r="1654" spans="1:34">
      <c r="A1654" s="3">
        <v>84769</v>
      </c>
      <c r="B1654" s="4" t="s">
        <v>103</v>
      </c>
      <c r="C1654" s="4" t="s">
        <v>103</v>
      </c>
      <c r="D1654" s="4" t="s">
        <v>103</v>
      </c>
      <c r="E1654" s="4" t="s">
        <v>103</v>
      </c>
      <c r="F1654" s="9" t="s">
        <v>103</v>
      </c>
      <c r="G1654" s="11" t="s">
        <v>103</v>
      </c>
      <c r="H1654" s="9" t="s">
        <v>103</v>
      </c>
      <c r="I1654" s="9" t="s">
        <v>103</v>
      </c>
      <c r="J1654" s="9" t="s">
        <v>103</v>
      </c>
      <c r="K1654" s="9" t="s">
        <v>103</v>
      </c>
      <c r="L1654" s="9" t="s">
        <v>103</v>
      </c>
      <c r="M1654" s="7" t="e">
        <f t="shared" si="579"/>
        <v>#VALUE!</v>
      </c>
      <c r="N1654" s="8" t="e">
        <f t="shared" si="580"/>
        <v>#VALUE!</v>
      </c>
      <c r="O1654" s="8" t="e">
        <f t="shared" si="581"/>
        <v>#VALUE!</v>
      </c>
      <c r="P1654" s="8" t="e">
        <f t="shared" si="582"/>
        <v>#VALUE!</v>
      </c>
      <c r="Q1654" s="8" t="e">
        <f t="shared" si="583"/>
        <v>#VALUE!</v>
      </c>
      <c r="R1654" s="8" t="e">
        <f t="shared" si="584"/>
        <v>#VALUE!</v>
      </c>
      <c r="S1654" s="8" t="e">
        <f t="shared" si="585"/>
        <v>#VALUE!</v>
      </c>
      <c r="T1654" s="8" t="e">
        <f t="shared" si="586"/>
        <v>#VALUE!</v>
      </c>
      <c r="U1654" s="8" t="e">
        <f t="shared" si="587"/>
        <v>#VALUE!</v>
      </c>
      <c r="V1654" s="8" t="e">
        <f t="shared" si="588"/>
        <v>#VALUE!</v>
      </c>
      <c r="W1654" s="8" t="e">
        <f t="shared" si="589"/>
        <v>#VALUE!</v>
      </c>
      <c r="X1654" s="11" t="e">
        <f t="shared" si="568"/>
        <v>#VALUE!</v>
      </c>
      <c r="Y1654" s="11" t="e">
        <f t="shared" si="569"/>
        <v>#VALUE!</v>
      </c>
      <c r="Z1654" s="11" t="e">
        <f t="shared" si="570"/>
        <v>#VALUE!</v>
      </c>
      <c r="AA1654" s="11" t="e">
        <f t="shared" si="571"/>
        <v>#VALUE!</v>
      </c>
      <c r="AB1654" s="11" t="e">
        <f t="shared" si="572"/>
        <v>#VALUE!</v>
      </c>
      <c r="AC1654" s="11" t="e">
        <f t="shared" si="573"/>
        <v>#VALUE!</v>
      </c>
      <c r="AD1654" s="11" t="e">
        <f t="shared" si="574"/>
        <v>#VALUE!</v>
      </c>
      <c r="AE1654" s="11" t="e">
        <f t="shared" si="575"/>
        <v>#VALUE!</v>
      </c>
      <c r="AF1654" s="11" t="e">
        <f t="shared" si="576"/>
        <v>#VALUE!</v>
      </c>
      <c r="AG1654" s="11" t="e">
        <f t="shared" si="577"/>
        <v>#VALUE!</v>
      </c>
      <c r="AH1654" s="11" t="e">
        <f t="shared" si="578"/>
        <v>#VALUE!</v>
      </c>
    </row>
    <row r="1655" spans="1:34">
      <c r="A1655" s="3">
        <v>84798</v>
      </c>
      <c r="B1655" s="4" t="s">
        <v>103</v>
      </c>
      <c r="C1655" s="4" t="s">
        <v>103</v>
      </c>
      <c r="D1655" s="4" t="s">
        <v>103</v>
      </c>
      <c r="E1655" s="4" t="s">
        <v>103</v>
      </c>
      <c r="F1655" s="9" t="s">
        <v>103</v>
      </c>
      <c r="G1655" s="11" t="s">
        <v>103</v>
      </c>
      <c r="H1655" s="9" t="s">
        <v>103</v>
      </c>
      <c r="I1655" s="9" t="s">
        <v>103</v>
      </c>
      <c r="J1655" s="9" t="s">
        <v>103</v>
      </c>
      <c r="K1655" s="9" t="s">
        <v>103</v>
      </c>
      <c r="L1655" s="9" t="s">
        <v>103</v>
      </c>
      <c r="M1655" s="7" t="e">
        <f t="shared" si="579"/>
        <v>#VALUE!</v>
      </c>
      <c r="N1655" s="8" t="e">
        <f t="shared" si="580"/>
        <v>#VALUE!</v>
      </c>
      <c r="O1655" s="8" t="e">
        <f t="shared" si="581"/>
        <v>#VALUE!</v>
      </c>
      <c r="P1655" s="8" t="e">
        <f t="shared" si="582"/>
        <v>#VALUE!</v>
      </c>
      <c r="Q1655" s="8" t="e">
        <f t="shared" si="583"/>
        <v>#VALUE!</v>
      </c>
      <c r="R1655" s="8" t="e">
        <f t="shared" si="584"/>
        <v>#VALUE!</v>
      </c>
      <c r="S1655" s="8" t="e">
        <f t="shared" si="585"/>
        <v>#VALUE!</v>
      </c>
      <c r="T1655" s="8" t="e">
        <f t="shared" si="586"/>
        <v>#VALUE!</v>
      </c>
      <c r="U1655" s="8" t="e">
        <f t="shared" si="587"/>
        <v>#VALUE!</v>
      </c>
      <c r="V1655" s="8" t="e">
        <f t="shared" si="588"/>
        <v>#VALUE!</v>
      </c>
      <c r="W1655" s="8" t="e">
        <f t="shared" si="589"/>
        <v>#VALUE!</v>
      </c>
      <c r="X1655" s="11" t="e">
        <f t="shared" si="568"/>
        <v>#VALUE!</v>
      </c>
      <c r="Y1655" s="11" t="e">
        <f t="shared" si="569"/>
        <v>#VALUE!</v>
      </c>
      <c r="Z1655" s="11" t="e">
        <f t="shared" si="570"/>
        <v>#VALUE!</v>
      </c>
      <c r="AA1655" s="11" t="e">
        <f t="shared" si="571"/>
        <v>#VALUE!</v>
      </c>
      <c r="AB1655" s="11" t="e">
        <f t="shared" si="572"/>
        <v>#VALUE!</v>
      </c>
      <c r="AC1655" s="11" t="e">
        <f t="shared" si="573"/>
        <v>#VALUE!</v>
      </c>
      <c r="AD1655" s="11" t="e">
        <f t="shared" si="574"/>
        <v>#VALUE!</v>
      </c>
      <c r="AE1655" s="11" t="e">
        <f t="shared" si="575"/>
        <v>#VALUE!</v>
      </c>
      <c r="AF1655" s="11" t="e">
        <f t="shared" si="576"/>
        <v>#VALUE!</v>
      </c>
      <c r="AG1655" s="11" t="e">
        <f t="shared" si="577"/>
        <v>#VALUE!</v>
      </c>
      <c r="AH1655" s="11" t="e">
        <f t="shared" si="578"/>
        <v>#VALUE!</v>
      </c>
    </row>
    <row r="1656" spans="1:34">
      <c r="A1656" s="3">
        <v>84829</v>
      </c>
      <c r="B1656" s="4" t="s">
        <v>103</v>
      </c>
      <c r="C1656" s="4" t="s">
        <v>103</v>
      </c>
      <c r="D1656" s="4" t="s">
        <v>103</v>
      </c>
      <c r="E1656" s="4" t="s">
        <v>103</v>
      </c>
      <c r="F1656" s="9" t="s">
        <v>103</v>
      </c>
      <c r="G1656" s="11" t="s">
        <v>103</v>
      </c>
      <c r="H1656" s="9" t="s">
        <v>103</v>
      </c>
      <c r="I1656" s="9" t="s">
        <v>103</v>
      </c>
      <c r="J1656" s="9" t="s">
        <v>103</v>
      </c>
      <c r="K1656" s="9" t="s">
        <v>103</v>
      </c>
      <c r="L1656" s="9" t="s">
        <v>103</v>
      </c>
      <c r="M1656" s="7" t="e">
        <f t="shared" si="579"/>
        <v>#VALUE!</v>
      </c>
      <c r="N1656" s="8" t="e">
        <f t="shared" si="580"/>
        <v>#VALUE!</v>
      </c>
      <c r="O1656" s="8" t="e">
        <f t="shared" si="581"/>
        <v>#VALUE!</v>
      </c>
      <c r="P1656" s="8" t="e">
        <f t="shared" si="582"/>
        <v>#VALUE!</v>
      </c>
      <c r="Q1656" s="8" t="e">
        <f t="shared" si="583"/>
        <v>#VALUE!</v>
      </c>
      <c r="R1656" s="8" t="e">
        <f t="shared" si="584"/>
        <v>#VALUE!</v>
      </c>
      <c r="S1656" s="8" t="e">
        <f t="shared" si="585"/>
        <v>#VALUE!</v>
      </c>
      <c r="T1656" s="8" t="e">
        <f t="shared" si="586"/>
        <v>#VALUE!</v>
      </c>
      <c r="U1656" s="8" t="e">
        <f t="shared" si="587"/>
        <v>#VALUE!</v>
      </c>
      <c r="V1656" s="8" t="e">
        <f t="shared" si="588"/>
        <v>#VALUE!</v>
      </c>
      <c r="W1656" s="8" t="e">
        <f t="shared" si="589"/>
        <v>#VALUE!</v>
      </c>
      <c r="X1656" s="11" t="e">
        <f t="shared" si="568"/>
        <v>#VALUE!</v>
      </c>
      <c r="Y1656" s="11" t="e">
        <f t="shared" si="569"/>
        <v>#VALUE!</v>
      </c>
      <c r="Z1656" s="11" t="e">
        <f t="shared" si="570"/>
        <v>#VALUE!</v>
      </c>
      <c r="AA1656" s="11" t="e">
        <f t="shared" si="571"/>
        <v>#VALUE!</v>
      </c>
      <c r="AB1656" s="11" t="e">
        <f t="shared" si="572"/>
        <v>#VALUE!</v>
      </c>
      <c r="AC1656" s="11" t="e">
        <f t="shared" si="573"/>
        <v>#VALUE!</v>
      </c>
      <c r="AD1656" s="11" t="e">
        <f t="shared" si="574"/>
        <v>#VALUE!</v>
      </c>
      <c r="AE1656" s="11" t="e">
        <f t="shared" si="575"/>
        <v>#VALUE!</v>
      </c>
      <c r="AF1656" s="11" t="e">
        <f t="shared" si="576"/>
        <v>#VALUE!</v>
      </c>
      <c r="AG1656" s="11" t="e">
        <f t="shared" si="577"/>
        <v>#VALUE!</v>
      </c>
      <c r="AH1656" s="11" t="e">
        <f t="shared" si="578"/>
        <v>#VALUE!</v>
      </c>
    </row>
    <row r="1657" spans="1:34">
      <c r="A1657" s="3">
        <v>84859</v>
      </c>
      <c r="B1657" s="4" t="s">
        <v>103</v>
      </c>
      <c r="C1657" s="4" t="s">
        <v>103</v>
      </c>
      <c r="D1657" s="4" t="s">
        <v>103</v>
      </c>
      <c r="E1657" s="4" t="s">
        <v>103</v>
      </c>
      <c r="F1657" s="9" t="s">
        <v>103</v>
      </c>
      <c r="G1657" s="11" t="s">
        <v>103</v>
      </c>
      <c r="H1657" s="9" t="s">
        <v>103</v>
      </c>
      <c r="I1657" s="9" t="s">
        <v>103</v>
      </c>
      <c r="J1657" s="9" t="s">
        <v>103</v>
      </c>
      <c r="K1657" s="9" t="s">
        <v>103</v>
      </c>
      <c r="L1657" s="9" t="s">
        <v>103</v>
      </c>
      <c r="M1657" s="7" t="e">
        <f t="shared" si="579"/>
        <v>#VALUE!</v>
      </c>
      <c r="N1657" s="8" t="e">
        <f t="shared" si="580"/>
        <v>#VALUE!</v>
      </c>
      <c r="O1657" s="8" t="e">
        <f t="shared" si="581"/>
        <v>#VALUE!</v>
      </c>
      <c r="P1657" s="8" t="e">
        <f t="shared" si="582"/>
        <v>#VALUE!</v>
      </c>
      <c r="Q1657" s="8" t="e">
        <f t="shared" si="583"/>
        <v>#VALUE!</v>
      </c>
      <c r="R1657" s="8" t="e">
        <f t="shared" si="584"/>
        <v>#VALUE!</v>
      </c>
      <c r="S1657" s="8" t="e">
        <f t="shared" si="585"/>
        <v>#VALUE!</v>
      </c>
      <c r="T1657" s="8" t="e">
        <f t="shared" si="586"/>
        <v>#VALUE!</v>
      </c>
      <c r="U1657" s="8" t="e">
        <f t="shared" si="587"/>
        <v>#VALUE!</v>
      </c>
      <c r="V1657" s="8" t="e">
        <f t="shared" si="588"/>
        <v>#VALUE!</v>
      </c>
      <c r="W1657" s="8" t="e">
        <f t="shared" si="589"/>
        <v>#VALUE!</v>
      </c>
      <c r="X1657" s="11" t="e">
        <f t="shared" si="568"/>
        <v>#VALUE!</v>
      </c>
      <c r="Y1657" s="11" t="e">
        <f t="shared" si="569"/>
        <v>#VALUE!</v>
      </c>
      <c r="Z1657" s="11" t="e">
        <f t="shared" si="570"/>
        <v>#VALUE!</v>
      </c>
      <c r="AA1657" s="11" t="e">
        <f t="shared" si="571"/>
        <v>#VALUE!</v>
      </c>
      <c r="AB1657" s="11" t="e">
        <f t="shared" si="572"/>
        <v>#VALUE!</v>
      </c>
      <c r="AC1657" s="11" t="e">
        <f t="shared" si="573"/>
        <v>#VALUE!</v>
      </c>
      <c r="AD1657" s="11" t="e">
        <f t="shared" si="574"/>
        <v>#VALUE!</v>
      </c>
      <c r="AE1657" s="11" t="e">
        <f t="shared" si="575"/>
        <v>#VALUE!</v>
      </c>
      <c r="AF1657" s="11" t="e">
        <f t="shared" si="576"/>
        <v>#VALUE!</v>
      </c>
      <c r="AG1657" s="11" t="e">
        <f t="shared" si="577"/>
        <v>#VALUE!</v>
      </c>
      <c r="AH1657" s="11" t="e">
        <f t="shared" si="578"/>
        <v>#VALUE!</v>
      </c>
    </row>
    <row r="1658" spans="1:34">
      <c r="A1658" s="3">
        <v>84890</v>
      </c>
      <c r="B1658" s="4" t="s">
        <v>103</v>
      </c>
      <c r="C1658" s="4" t="s">
        <v>103</v>
      </c>
      <c r="D1658" s="4" t="s">
        <v>103</v>
      </c>
      <c r="E1658" s="4" t="s">
        <v>103</v>
      </c>
      <c r="F1658" s="9" t="s">
        <v>103</v>
      </c>
      <c r="G1658" s="11" t="s">
        <v>103</v>
      </c>
      <c r="H1658" s="9" t="s">
        <v>103</v>
      </c>
      <c r="I1658" s="9" t="s">
        <v>103</v>
      </c>
      <c r="J1658" s="9" t="s">
        <v>103</v>
      </c>
      <c r="K1658" s="9" t="s">
        <v>103</v>
      </c>
      <c r="L1658" s="9" t="s">
        <v>103</v>
      </c>
      <c r="M1658" s="7" t="e">
        <f t="shared" si="579"/>
        <v>#VALUE!</v>
      </c>
      <c r="N1658" s="8" t="e">
        <f t="shared" si="580"/>
        <v>#VALUE!</v>
      </c>
      <c r="O1658" s="8" t="e">
        <f t="shared" si="581"/>
        <v>#VALUE!</v>
      </c>
      <c r="P1658" s="8" t="e">
        <f t="shared" si="582"/>
        <v>#VALUE!</v>
      </c>
      <c r="Q1658" s="8" t="e">
        <f t="shared" si="583"/>
        <v>#VALUE!</v>
      </c>
      <c r="R1658" s="8" t="e">
        <f t="shared" si="584"/>
        <v>#VALUE!</v>
      </c>
      <c r="S1658" s="8" t="e">
        <f t="shared" si="585"/>
        <v>#VALUE!</v>
      </c>
      <c r="T1658" s="8" t="e">
        <f t="shared" si="586"/>
        <v>#VALUE!</v>
      </c>
      <c r="U1658" s="8" t="e">
        <f t="shared" si="587"/>
        <v>#VALUE!</v>
      </c>
      <c r="V1658" s="8" t="e">
        <f t="shared" si="588"/>
        <v>#VALUE!</v>
      </c>
      <c r="W1658" s="8" t="e">
        <f t="shared" si="589"/>
        <v>#VALUE!</v>
      </c>
      <c r="X1658" s="11" t="e">
        <f t="shared" si="568"/>
        <v>#VALUE!</v>
      </c>
      <c r="Y1658" s="11" t="e">
        <f t="shared" si="569"/>
        <v>#VALUE!</v>
      </c>
      <c r="Z1658" s="11" t="e">
        <f t="shared" si="570"/>
        <v>#VALUE!</v>
      </c>
      <c r="AA1658" s="11" t="e">
        <f t="shared" si="571"/>
        <v>#VALUE!</v>
      </c>
      <c r="AB1658" s="11" t="e">
        <f t="shared" si="572"/>
        <v>#VALUE!</v>
      </c>
      <c r="AC1658" s="11" t="e">
        <f t="shared" si="573"/>
        <v>#VALUE!</v>
      </c>
      <c r="AD1658" s="11" t="e">
        <f t="shared" si="574"/>
        <v>#VALUE!</v>
      </c>
      <c r="AE1658" s="11" t="e">
        <f t="shared" si="575"/>
        <v>#VALUE!</v>
      </c>
      <c r="AF1658" s="11" t="e">
        <f t="shared" si="576"/>
        <v>#VALUE!</v>
      </c>
      <c r="AG1658" s="11" t="e">
        <f t="shared" si="577"/>
        <v>#VALUE!</v>
      </c>
      <c r="AH1658" s="11" t="e">
        <f t="shared" si="578"/>
        <v>#VALUE!</v>
      </c>
    </row>
    <row r="1659" spans="1:34">
      <c r="A1659" s="3">
        <v>84920</v>
      </c>
      <c r="B1659" s="4" t="s">
        <v>103</v>
      </c>
      <c r="C1659" s="4" t="s">
        <v>103</v>
      </c>
      <c r="D1659" s="4" t="s">
        <v>103</v>
      </c>
      <c r="E1659" s="4" t="s">
        <v>103</v>
      </c>
      <c r="F1659" s="9" t="s">
        <v>103</v>
      </c>
      <c r="G1659" s="11" t="s">
        <v>103</v>
      </c>
      <c r="H1659" s="9" t="s">
        <v>103</v>
      </c>
      <c r="I1659" s="9" t="s">
        <v>103</v>
      </c>
      <c r="J1659" s="9" t="s">
        <v>103</v>
      </c>
      <c r="K1659" s="9" t="s">
        <v>103</v>
      </c>
      <c r="L1659" s="9" t="s">
        <v>103</v>
      </c>
      <c r="M1659" s="7" t="e">
        <f t="shared" si="579"/>
        <v>#VALUE!</v>
      </c>
      <c r="N1659" s="8" t="e">
        <f t="shared" si="580"/>
        <v>#VALUE!</v>
      </c>
      <c r="O1659" s="8" t="e">
        <f t="shared" si="581"/>
        <v>#VALUE!</v>
      </c>
      <c r="P1659" s="8" t="e">
        <f t="shared" si="582"/>
        <v>#VALUE!</v>
      </c>
      <c r="Q1659" s="8" t="e">
        <f t="shared" si="583"/>
        <v>#VALUE!</v>
      </c>
      <c r="R1659" s="8" t="e">
        <f t="shared" si="584"/>
        <v>#VALUE!</v>
      </c>
      <c r="S1659" s="8" t="e">
        <f t="shared" si="585"/>
        <v>#VALUE!</v>
      </c>
      <c r="T1659" s="8" t="e">
        <f t="shared" si="586"/>
        <v>#VALUE!</v>
      </c>
      <c r="U1659" s="8" t="e">
        <f t="shared" si="587"/>
        <v>#VALUE!</v>
      </c>
      <c r="V1659" s="8" t="e">
        <f t="shared" si="588"/>
        <v>#VALUE!</v>
      </c>
      <c r="W1659" s="8" t="e">
        <f t="shared" si="589"/>
        <v>#VALUE!</v>
      </c>
      <c r="X1659" s="11" t="e">
        <f t="shared" si="568"/>
        <v>#VALUE!</v>
      </c>
      <c r="Y1659" s="11" t="e">
        <f t="shared" si="569"/>
        <v>#VALUE!</v>
      </c>
      <c r="Z1659" s="11" t="e">
        <f t="shared" si="570"/>
        <v>#VALUE!</v>
      </c>
      <c r="AA1659" s="11" t="e">
        <f t="shared" si="571"/>
        <v>#VALUE!</v>
      </c>
      <c r="AB1659" s="11" t="e">
        <f t="shared" si="572"/>
        <v>#VALUE!</v>
      </c>
      <c r="AC1659" s="11" t="e">
        <f t="shared" si="573"/>
        <v>#VALUE!</v>
      </c>
      <c r="AD1659" s="11" t="e">
        <f t="shared" si="574"/>
        <v>#VALUE!</v>
      </c>
      <c r="AE1659" s="11" t="e">
        <f t="shared" si="575"/>
        <v>#VALUE!</v>
      </c>
      <c r="AF1659" s="11" t="e">
        <f t="shared" si="576"/>
        <v>#VALUE!</v>
      </c>
      <c r="AG1659" s="11" t="e">
        <f t="shared" si="577"/>
        <v>#VALUE!</v>
      </c>
      <c r="AH1659" s="11" t="e">
        <f t="shared" si="578"/>
        <v>#VALUE!</v>
      </c>
    </row>
    <row r="1660" spans="1:34">
      <c r="A1660" s="3">
        <v>84951</v>
      </c>
      <c r="B1660" s="4" t="s">
        <v>103</v>
      </c>
      <c r="C1660" s="4" t="s">
        <v>103</v>
      </c>
      <c r="D1660" s="4" t="s">
        <v>103</v>
      </c>
      <c r="E1660" s="4" t="s">
        <v>103</v>
      </c>
      <c r="F1660" s="9" t="s">
        <v>103</v>
      </c>
      <c r="G1660" s="11" t="s">
        <v>103</v>
      </c>
      <c r="H1660" s="9" t="s">
        <v>103</v>
      </c>
      <c r="I1660" s="9" t="s">
        <v>103</v>
      </c>
      <c r="J1660" s="9" t="s">
        <v>103</v>
      </c>
      <c r="K1660" s="9" t="s">
        <v>103</v>
      </c>
      <c r="L1660" s="9" t="s">
        <v>103</v>
      </c>
      <c r="M1660" s="7" t="e">
        <f t="shared" si="579"/>
        <v>#VALUE!</v>
      </c>
      <c r="N1660" s="8" t="e">
        <f t="shared" si="580"/>
        <v>#VALUE!</v>
      </c>
      <c r="O1660" s="8" t="e">
        <f t="shared" si="581"/>
        <v>#VALUE!</v>
      </c>
      <c r="P1660" s="8" t="e">
        <f t="shared" si="582"/>
        <v>#VALUE!</v>
      </c>
      <c r="Q1660" s="8" t="e">
        <f t="shared" si="583"/>
        <v>#VALUE!</v>
      </c>
      <c r="R1660" s="8" t="e">
        <f t="shared" si="584"/>
        <v>#VALUE!</v>
      </c>
      <c r="S1660" s="8" t="e">
        <f t="shared" si="585"/>
        <v>#VALUE!</v>
      </c>
      <c r="T1660" s="8" t="e">
        <f t="shared" si="586"/>
        <v>#VALUE!</v>
      </c>
      <c r="U1660" s="8" t="e">
        <f t="shared" si="587"/>
        <v>#VALUE!</v>
      </c>
      <c r="V1660" s="8" t="e">
        <f t="shared" si="588"/>
        <v>#VALUE!</v>
      </c>
      <c r="W1660" s="8" t="e">
        <f t="shared" si="589"/>
        <v>#VALUE!</v>
      </c>
      <c r="X1660" s="11" t="e">
        <f t="shared" si="568"/>
        <v>#VALUE!</v>
      </c>
      <c r="Y1660" s="11" t="e">
        <f t="shared" si="569"/>
        <v>#VALUE!</v>
      </c>
      <c r="Z1660" s="11" t="e">
        <f t="shared" si="570"/>
        <v>#VALUE!</v>
      </c>
      <c r="AA1660" s="11" t="e">
        <f t="shared" si="571"/>
        <v>#VALUE!</v>
      </c>
      <c r="AB1660" s="11" t="e">
        <f t="shared" si="572"/>
        <v>#VALUE!</v>
      </c>
      <c r="AC1660" s="11" t="e">
        <f t="shared" si="573"/>
        <v>#VALUE!</v>
      </c>
      <c r="AD1660" s="11" t="e">
        <f t="shared" si="574"/>
        <v>#VALUE!</v>
      </c>
      <c r="AE1660" s="11" t="e">
        <f t="shared" si="575"/>
        <v>#VALUE!</v>
      </c>
      <c r="AF1660" s="11" t="e">
        <f t="shared" si="576"/>
        <v>#VALUE!</v>
      </c>
      <c r="AG1660" s="11" t="e">
        <f t="shared" si="577"/>
        <v>#VALUE!</v>
      </c>
      <c r="AH1660" s="11" t="e">
        <f t="shared" si="578"/>
        <v>#VALUE!</v>
      </c>
    </row>
    <row r="1661" spans="1:34">
      <c r="A1661" s="3">
        <v>84982</v>
      </c>
      <c r="B1661" s="4" t="s">
        <v>103</v>
      </c>
      <c r="C1661" s="4" t="s">
        <v>103</v>
      </c>
      <c r="D1661" s="4" t="s">
        <v>103</v>
      </c>
      <c r="E1661" s="4" t="s">
        <v>103</v>
      </c>
      <c r="F1661" s="9" t="s">
        <v>103</v>
      </c>
      <c r="G1661" s="11" t="s">
        <v>103</v>
      </c>
      <c r="H1661" s="9" t="s">
        <v>103</v>
      </c>
      <c r="I1661" s="9" t="s">
        <v>103</v>
      </c>
      <c r="J1661" s="9" t="s">
        <v>103</v>
      </c>
      <c r="K1661" s="9" t="s">
        <v>103</v>
      </c>
      <c r="L1661" s="9" t="s">
        <v>103</v>
      </c>
      <c r="M1661" s="7" t="e">
        <f t="shared" si="579"/>
        <v>#VALUE!</v>
      </c>
      <c r="N1661" s="8" t="e">
        <f t="shared" si="580"/>
        <v>#VALUE!</v>
      </c>
      <c r="O1661" s="8" t="e">
        <f t="shared" si="581"/>
        <v>#VALUE!</v>
      </c>
      <c r="P1661" s="8" t="e">
        <f t="shared" si="582"/>
        <v>#VALUE!</v>
      </c>
      <c r="Q1661" s="8" t="e">
        <f t="shared" si="583"/>
        <v>#VALUE!</v>
      </c>
      <c r="R1661" s="8" t="e">
        <f t="shared" si="584"/>
        <v>#VALUE!</v>
      </c>
      <c r="S1661" s="8" t="e">
        <f t="shared" si="585"/>
        <v>#VALUE!</v>
      </c>
      <c r="T1661" s="8" t="e">
        <f t="shared" si="586"/>
        <v>#VALUE!</v>
      </c>
      <c r="U1661" s="8" t="e">
        <f t="shared" si="587"/>
        <v>#VALUE!</v>
      </c>
      <c r="V1661" s="8" t="e">
        <f t="shared" si="588"/>
        <v>#VALUE!</v>
      </c>
      <c r="W1661" s="8" t="e">
        <f t="shared" si="589"/>
        <v>#VALUE!</v>
      </c>
      <c r="X1661" s="11" t="e">
        <f t="shared" si="568"/>
        <v>#VALUE!</v>
      </c>
      <c r="Y1661" s="11" t="e">
        <f t="shared" si="569"/>
        <v>#VALUE!</v>
      </c>
      <c r="Z1661" s="11" t="e">
        <f t="shared" si="570"/>
        <v>#VALUE!</v>
      </c>
      <c r="AA1661" s="11" t="e">
        <f t="shared" si="571"/>
        <v>#VALUE!</v>
      </c>
      <c r="AB1661" s="11" t="e">
        <f t="shared" si="572"/>
        <v>#VALUE!</v>
      </c>
      <c r="AC1661" s="11" t="e">
        <f t="shared" si="573"/>
        <v>#VALUE!</v>
      </c>
      <c r="AD1661" s="11" t="e">
        <f t="shared" si="574"/>
        <v>#VALUE!</v>
      </c>
      <c r="AE1661" s="11" t="e">
        <f t="shared" si="575"/>
        <v>#VALUE!</v>
      </c>
      <c r="AF1661" s="11" t="e">
        <f t="shared" si="576"/>
        <v>#VALUE!</v>
      </c>
      <c r="AG1661" s="11" t="e">
        <f t="shared" si="577"/>
        <v>#VALUE!</v>
      </c>
      <c r="AH1661" s="11" t="e">
        <f t="shared" si="578"/>
        <v>#VALUE!</v>
      </c>
    </row>
    <row r="1662" spans="1:34">
      <c r="A1662" s="3">
        <v>85012</v>
      </c>
      <c r="B1662" s="4" t="s">
        <v>103</v>
      </c>
      <c r="C1662" s="4" t="s">
        <v>103</v>
      </c>
      <c r="D1662" s="4" t="s">
        <v>103</v>
      </c>
      <c r="E1662" s="4" t="s">
        <v>103</v>
      </c>
      <c r="F1662" s="9" t="s">
        <v>103</v>
      </c>
      <c r="G1662" s="11" t="s">
        <v>103</v>
      </c>
      <c r="H1662" s="9" t="s">
        <v>103</v>
      </c>
      <c r="I1662" s="9" t="s">
        <v>103</v>
      </c>
      <c r="J1662" s="9" t="s">
        <v>103</v>
      </c>
      <c r="K1662" s="9" t="s">
        <v>103</v>
      </c>
      <c r="L1662" s="9" t="s">
        <v>103</v>
      </c>
      <c r="M1662" s="7" t="e">
        <f t="shared" si="579"/>
        <v>#VALUE!</v>
      </c>
      <c r="N1662" s="8" t="e">
        <f t="shared" si="580"/>
        <v>#VALUE!</v>
      </c>
      <c r="O1662" s="8" t="e">
        <f t="shared" si="581"/>
        <v>#VALUE!</v>
      </c>
      <c r="P1662" s="8" t="e">
        <f t="shared" si="582"/>
        <v>#VALUE!</v>
      </c>
      <c r="Q1662" s="8" t="e">
        <f t="shared" si="583"/>
        <v>#VALUE!</v>
      </c>
      <c r="R1662" s="8" t="e">
        <f t="shared" si="584"/>
        <v>#VALUE!</v>
      </c>
      <c r="S1662" s="8" t="e">
        <f t="shared" si="585"/>
        <v>#VALUE!</v>
      </c>
      <c r="T1662" s="8" t="e">
        <f t="shared" si="586"/>
        <v>#VALUE!</v>
      </c>
      <c r="U1662" s="8" t="e">
        <f t="shared" si="587"/>
        <v>#VALUE!</v>
      </c>
      <c r="V1662" s="8" t="e">
        <f t="shared" si="588"/>
        <v>#VALUE!</v>
      </c>
      <c r="W1662" s="8" t="e">
        <f t="shared" si="589"/>
        <v>#VALUE!</v>
      </c>
      <c r="X1662" s="11" t="e">
        <f t="shared" si="568"/>
        <v>#VALUE!</v>
      </c>
      <c r="Y1662" s="11" t="e">
        <f t="shared" si="569"/>
        <v>#VALUE!</v>
      </c>
      <c r="Z1662" s="11" t="e">
        <f t="shared" si="570"/>
        <v>#VALUE!</v>
      </c>
      <c r="AA1662" s="11" t="e">
        <f t="shared" si="571"/>
        <v>#VALUE!</v>
      </c>
      <c r="AB1662" s="11" t="e">
        <f t="shared" si="572"/>
        <v>#VALUE!</v>
      </c>
      <c r="AC1662" s="11" t="e">
        <f t="shared" si="573"/>
        <v>#VALUE!</v>
      </c>
      <c r="AD1662" s="11" t="e">
        <f t="shared" si="574"/>
        <v>#VALUE!</v>
      </c>
      <c r="AE1662" s="11" t="e">
        <f t="shared" si="575"/>
        <v>#VALUE!</v>
      </c>
      <c r="AF1662" s="11" t="e">
        <f t="shared" si="576"/>
        <v>#VALUE!</v>
      </c>
      <c r="AG1662" s="11" t="e">
        <f t="shared" si="577"/>
        <v>#VALUE!</v>
      </c>
      <c r="AH1662" s="11" t="e">
        <f t="shared" si="578"/>
        <v>#VALUE!</v>
      </c>
    </row>
    <row r="1663" spans="1:34">
      <c r="A1663" s="3">
        <v>85043</v>
      </c>
      <c r="B1663" s="4" t="s">
        <v>103</v>
      </c>
      <c r="C1663" s="4" t="s">
        <v>103</v>
      </c>
      <c r="D1663" s="4" t="s">
        <v>103</v>
      </c>
      <c r="E1663" s="4" t="s">
        <v>103</v>
      </c>
      <c r="F1663" s="9" t="s">
        <v>103</v>
      </c>
      <c r="G1663" s="11" t="s">
        <v>103</v>
      </c>
      <c r="H1663" s="9" t="s">
        <v>103</v>
      </c>
      <c r="I1663" s="9" t="s">
        <v>103</v>
      </c>
      <c r="J1663" s="9" t="s">
        <v>103</v>
      </c>
      <c r="K1663" s="9" t="s">
        <v>103</v>
      </c>
      <c r="L1663" s="9" t="s">
        <v>103</v>
      </c>
      <c r="M1663" s="7" t="e">
        <f t="shared" si="579"/>
        <v>#VALUE!</v>
      </c>
      <c r="N1663" s="8" t="e">
        <f t="shared" si="580"/>
        <v>#VALUE!</v>
      </c>
      <c r="O1663" s="8" t="e">
        <f t="shared" si="581"/>
        <v>#VALUE!</v>
      </c>
      <c r="P1663" s="8" t="e">
        <f t="shared" si="582"/>
        <v>#VALUE!</v>
      </c>
      <c r="Q1663" s="8" t="e">
        <f t="shared" si="583"/>
        <v>#VALUE!</v>
      </c>
      <c r="R1663" s="8" t="e">
        <f t="shared" si="584"/>
        <v>#VALUE!</v>
      </c>
      <c r="S1663" s="8" t="e">
        <f t="shared" si="585"/>
        <v>#VALUE!</v>
      </c>
      <c r="T1663" s="8" t="e">
        <f t="shared" si="586"/>
        <v>#VALUE!</v>
      </c>
      <c r="U1663" s="8" t="e">
        <f t="shared" si="587"/>
        <v>#VALUE!</v>
      </c>
      <c r="V1663" s="8" t="e">
        <f t="shared" si="588"/>
        <v>#VALUE!</v>
      </c>
      <c r="W1663" s="8" t="e">
        <f t="shared" si="589"/>
        <v>#VALUE!</v>
      </c>
      <c r="X1663" s="11" t="e">
        <f t="shared" si="568"/>
        <v>#VALUE!</v>
      </c>
      <c r="Y1663" s="11" t="e">
        <f t="shared" si="569"/>
        <v>#VALUE!</v>
      </c>
      <c r="Z1663" s="11" t="e">
        <f t="shared" si="570"/>
        <v>#VALUE!</v>
      </c>
      <c r="AA1663" s="11" t="e">
        <f t="shared" si="571"/>
        <v>#VALUE!</v>
      </c>
      <c r="AB1663" s="11" t="e">
        <f t="shared" si="572"/>
        <v>#VALUE!</v>
      </c>
      <c r="AC1663" s="11" t="e">
        <f t="shared" si="573"/>
        <v>#VALUE!</v>
      </c>
      <c r="AD1663" s="11" t="e">
        <f t="shared" si="574"/>
        <v>#VALUE!</v>
      </c>
      <c r="AE1663" s="11" t="e">
        <f t="shared" si="575"/>
        <v>#VALUE!</v>
      </c>
      <c r="AF1663" s="11" t="e">
        <f t="shared" si="576"/>
        <v>#VALUE!</v>
      </c>
      <c r="AG1663" s="11" t="e">
        <f t="shared" si="577"/>
        <v>#VALUE!</v>
      </c>
      <c r="AH1663" s="11" t="e">
        <f t="shared" si="578"/>
        <v>#VALUE!</v>
      </c>
    </row>
    <row r="1664" spans="1:34">
      <c r="A1664" s="3">
        <v>85073</v>
      </c>
      <c r="B1664" s="4" t="s">
        <v>103</v>
      </c>
      <c r="C1664" s="4" t="s">
        <v>103</v>
      </c>
      <c r="D1664" s="4" t="s">
        <v>103</v>
      </c>
      <c r="E1664" s="4" t="s">
        <v>103</v>
      </c>
      <c r="F1664" s="9" t="s">
        <v>103</v>
      </c>
      <c r="G1664" s="11" t="s">
        <v>103</v>
      </c>
      <c r="H1664" s="9" t="s">
        <v>103</v>
      </c>
      <c r="I1664" s="9" t="s">
        <v>103</v>
      </c>
      <c r="J1664" s="9" t="s">
        <v>103</v>
      </c>
      <c r="K1664" s="9" t="s">
        <v>103</v>
      </c>
      <c r="L1664" s="9" t="s">
        <v>103</v>
      </c>
      <c r="M1664" s="7" t="e">
        <f t="shared" si="579"/>
        <v>#VALUE!</v>
      </c>
      <c r="N1664" s="8" t="e">
        <f t="shared" si="580"/>
        <v>#VALUE!</v>
      </c>
      <c r="O1664" s="8" t="e">
        <f t="shared" si="581"/>
        <v>#VALUE!</v>
      </c>
      <c r="P1664" s="8" t="e">
        <f t="shared" si="582"/>
        <v>#VALUE!</v>
      </c>
      <c r="Q1664" s="8" t="e">
        <f t="shared" si="583"/>
        <v>#VALUE!</v>
      </c>
      <c r="R1664" s="8" t="e">
        <f t="shared" si="584"/>
        <v>#VALUE!</v>
      </c>
      <c r="S1664" s="8" t="e">
        <f t="shared" si="585"/>
        <v>#VALUE!</v>
      </c>
      <c r="T1664" s="8" t="e">
        <f t="shared" si="586"/>
        <v>#VALUE!</v>
      </c>
      <c r="U1664" s="8" t="e">
        <f t="shared" si="587"/>
        <v>#VALUE!</v>
      </c>
      <c r="V1664" s="8" t="e">
        <f t="shared" si="588"/>
        <v>#VALUE!</v>
      </c>
      <c r="W1664" s="8" t="e">
        <f t="shared" si="589"/>
        <v>#VALUE!</v>
      </c>
      <c r="X1664" s="11" t="e">
        <f t="shared" si="568"/>
        <v>#VALUE!</v>
      </c>
      <c r="Y1664" s="11" t="e">
        <f t="shared" si="569"/>
        <v>#VALUE!</v>
      </c>
      <c r="Z1664" s="11" t="e">
        <f t="shared" si="570"/>
        <v>#VALUE!</v>
      </c>
      <c r="AA1664" s="11" t="e">
        <f t="shared" si="571"/>
        <v>#VALUE!</v>
      </c>
      <c r="AB1664" s="11" t="e">
        <f t="shared" si="572"/>
        <v>#VALUE!</v>
      </c>
      <c r="AC1664" s="11" t="e">
        <f t="shared" si="573"/>
        <v>#VALUE!</v>
      </c>
      <c r="AD1664" s="11" t="e">
        <f t="shared" si="574"/>
        <v>#VALUE!</v>
      </c>
      <c r="AE1664" s="11" t="e">
        <f t="shared" si="575"/>
        <v>#VALUE!</v>
      </c>
      <c r="AF1664" s="11" t="e">
        <f t="shared" si="576"/>
        <v>#VALUE!</v>
      </c>
      <c r="AG1664" s="11" t="e">
        <f t="shared" si="577"/>
        <v>#VALUE!</v>
      </c>
      <c r="AH1664" s="11" t="e">
        <f t="shared" si="578"/>
        <v>#VALUE!</v>
      </c>
    </row>
    <row r="1665" spans="1:34">
      <c r="A1665" s="3">
        <v>85104</v>
      </c>
      <c r="B1665" s="4" t="s">
        <v>103</v>
      </c>
      <c r="C1665" s="4" t="s">
        <v>103</v>
      </c>
      <c r="D1665" s="4" t="s">
        <v>103</v>
      </c>
      <c r="E1665" s="4" t="s">
        <v>103</v>
      </c>
      <c r="F1665" s="9" t="s">
        <v>103</v>
      </c>
      <c r="G1665" s="11" t="s">
        <v>103</v>
      </c>
      <c r="H1665" s="9" t="s">
        <v>103</v>
      </c>
      <c r="I1665" s="9" t="s">
        <v>103</v>
      </c>
      <c r="J1665" s="9" t="s">
        <v>103</v>
      </c>
      <c r="K1665" s="9" t="s">
        <v>103</v>
      </c>
      <c r="L1665" s="9" t="s">
        <v>103</v>
      </c>
      <c r="M1665" s="7" t="e">
        <f t="shared" si="579"/>
        <v>#VALUE!</v>
      </c>
      <c r="N1665" s="8" t="e">
        <f t="shared" si="580"/>
        <v>#VALUE!</v>
      </c>
      <c r="O1665" s="8" t="e">
        <f t="shared" si="581"/>
        <v>#VALUE!</v>
      </c>
      <c r="P1665" s="8" t="e">
        <f t="shared" si="582"/>
        <v>#VALUE!</v>
      </c>
      <c r="Q1665" s="8" t="e">
        <f t="shared" si="583"/>
        <v>#VALUE!</v>
      </c>
      <c r="R1665" s="8" t="e">
        <f t="shared" si="584"/>
        <v>#VALUE!</v>
      </c>
      <c r="S1665" s="8" t="e">
        <f t="shared" si="585"/>
        <v>#VALUE!</v>
      </c>
      <c r="T1665" s="8" t="e">
        <f t="shared" si="586"/>
        <v>#VALUE!</v>
      </c>
      <c r="U1665" s="8" t="e">
        <f t="shared" si="587"/>
        <v>#VALUE!</v>
      </c>
      <c r="V1665" s="8" t="e">
        <f t="shared" si="588"/>
        <v>#VALUE!</v>
      </c>
      <c r="W1665" s="8" t="e">
        <f t="shared" si="589"/>
        <v>#VALUE!</v>
      </c>
      <c r="X1665" s="11" t="e">
        <f t="shared" si="568"/>
        <v>#VALUE!</v>
      </c>
      <c r="Y1665" s="11" t="e">
        <f t="shared" si="569"/>
        <v>#VALUE!</v>
      </c>
      <c r="Z1665" s="11" t="e">
        <f t="shared" si="570"/>
        <v>#VALUE!</v>
      </c>
      <c r="AA1665" s="11" t="e">
        <f t="shared" si="571"/>
        <v>#VALUE!</v>
      </c>
      <c r="AB1665" s="11" t="e">
        <f t="shared" si="572"/>
        <v>#VALUE!</v>
      </c>
      <c r="AC1665" s="11" t="e">
        <f t="shared" si="573"/>
        <v>#VALUE!</v>
      </c>
      <c r="AD1665" s="11" t="e">
        <f t="shared" si="574"/>
        <v>#VALUE!</v>
      </c>
      <c r="AE1665" s="11" t="e">
        <f t="shared" si="575"/>
        <v>#VALUE!</v>
      </c>
      <c r="AF1665" s="11" t="e">
        <f t="shared" si="576"/>
        <v>#VALUE!</v>
      </c>
      <c r="AG1665" s="11" t="e">
        <f t="shared" si="577"/>
        <v>#VALUE!</v>
      </c>
      <c r="AH1665" s="11" t="e">
        <f t="shared" si="578"/>
        <v>#VALUE!</v>
      </c>
    </row>
    <row r="1666" spans="1:34">
      <c r="A1666" s="3">
        <v>85135</v>
      </c>
      <c r="B1666" s="4" t="s">
        <v>103</v>
      </c>
      <c r="C1666" s="4" t="s">
        <v>103</v>
      </c>
      <c r="D1666" s="4" t="s">
        <v>103</v>
      </c>
      <c r="E1666" s="4" t="s">
        <v>103</v>
      </c>
      <c r="F1666" s="9" t="s">
        <v>103</v>
      </c>
      <c r="G1666" s="11" t="s">
        <v>103</v>
      </c>
      <c r="H1666" s="9" t="s">
        <v>103</v>
      </c>
      <c r="I1666" s="9" t="s">
        <v>103</v>
      </c>
      <c r="J1666" s="9" t="s">
        <v>103</v>
      </c>
      <c r="K1666" s="9" t="s">
        <v>103</v>
      </c>
      <c r="L1666" s="9" t="s">
        <v>103</v>
      </c>
      <c r="M1666" s="7" t="e">
        <f t="shared" si="579"/>
        <v>#VALUE!</v>
      </c>
      <c r="N1666" s="8" t="e">
        <f t="shared" si="580"/>
        <v>#VALUE!</v>
      </c>
      <c r="O1666" s="8" t="e">
        <f t="shared" si="581"/>
        <v>#VALUE!</v>
      </c>
      <c r="P1666" s="8" t="e">
        <f t="shared" si="582"/>
        <v>#VALUE!</v>
      </c>
      <c r="Q1666" s="8" t="e">
        <f t="shared" si="583"/>
        <v>#VALUE!</v>
      </c>
      <c r="R1666" s="8" t="e">
        <f t="shared" si="584"/>
        <v>#VALUE!</v>
      </c>
      <c r="S1666" s="8" t="e">
        <f t="shared" si="585"/>
        <v>#VALUE!</v>
      </c>
      <c r="T1666" s="8" t="e">
        <f t="shared" si="586"/>
        <v>#VALUE!</v>
      </c>
      <c r="U1666" s="8" t="e">
        <f t="shared" si="587"/>
        <v>#VALUE!</v>
      </c>
      <c r="V1666" s="8" t="e">
        <f t="shared" si="588"/>
        <v>#VALUE!</v>
      </c>
      <c r="W1666" s="8" t="e">
        <f t="shared" si="589"/>
        <v>#VALUE!</v>
      </c>
      <c r="X1666" s="11" t="e">
        <f t="shared" si="568"/>
        <v>#VALUE!</v>
      </c>
      <c r="Y1666" s="11" t="e">
        <f t="shared" si="569"/>
        <v>#VALUE!</v>
      </c>
      <c r="Z1666" s="11" t="e">
        <f t="shared" si="570"/>
        <v>#VALUE!</v>
      </c>
      <c r="AA1666" s="11" t="e">
        <f t="shared" si="571"/>
        <v>#VALUE!</v>
      </c>
      <c r="AB1666" s="11" t="e">
        <f t="shared" si="572"/>
        <v>#VALUE!</v>
      </c>
      <c r="AC1666" s="11" t="e">
        <f t="shared" si="573"/>
        <v>#VALUE!</v>
      </c>
      <c r="AD1666" s="11" t="e">
        <f t="shared" si="574"/>
        <v>#VALUE!</v>
      </c>
      <c r="AE1666" s="11" t="e">
        <f t="shared" si="575"/>
        <v>#VALUE!</v>
      </c>
      <c r="AF1666" s="11" t="e">
        <f t="shared" si="576"/>
        <v>#VALUE!</v>
      </c>
      <c r="AG1666" s="11" t="e">
        <f t="shared" si="577"/>
        <v>#VALUE!</v>
      </c>
      <c r="AH1666" s="11" t="e">
        <f t="shared" si="578"/>
        <v>#VALUE!</v>
      </c>
    </row>
    <row r="1667" spans="1:34">
      <c r="A1667" s="3">
        <v>85163</v>
      </c>
      <c r="B1667" s="4" t="s">
        <v>103</v>
      </c>
      <c r="C1667" s="4" t="s">
        <v>103</v>
      </c>
      <c r="D1667" s="4" t="s">
        <v>103</v>
      </c>
      <c r="E1667" s="4" t="s">
        <v>103</v>
      </c>
      <c r="F1667" s="9" t="s">
        <v>103</v>
      </c>
      <c r="G1667" s="11" t="s">
        <v>103</v>
      </c>
      <c r="H1667" s="9" t="s">
        <v>103</v>
      </c>
      <c r="I1667" s="9" t="s">
        <v>103</v>
      </c>
      <c r="J1667" s="9" t="s">
        <v>103</v>
      </c>
      <c r="K1667" s="9" t="s">
        <v>103</v>
      </c>
      <c r="L1667" s="9" t="s">
        <v>103</v>
      </c>
      <c r="M1667" s="7" t="e">
        <f t="shared" si="579"/>
        <v>#VALUE!</v>
      </c>
      <c r="N1667" s="8" t="e">
        <f t="shared" si="580"/>
        <v>#VALUE!</v>
      </c>
      <c r="O1667" s="8" t="e">
        <f t="shared" si="581"/>
        <v>#VALUE!</v>
      </c>
      <c r="P1667" s="8" t="e">
        <f t="shared" si="582"/>
        <v>#VALUE!</v>
      </c>
      <c r="Q1667" s="8" t="e">
        <f t="shared" si="583"/>
        <v>#VALUE!</v>
      </c>
      <c r="R1667" s="8" t="e">
        <f t="shared" si="584"/>
        <v>#VALUE!</v>
      </c>
      <c r="S1667" s="8" t="e">
        <f t="shared" si="585"/>
        <v>#VALUE!</v>
      </c>
      <c r="T1667" s="8" t="e">
        <f t="shared" si="586"/>
        <v>#VALUE!</v>
      </c>
      <c r="U1667" s="8" t="e">
        <f t="shared" si="587"/>
        <v>#VALUE!</v>
      </c>
      <c r="V1667" s="8" t="e">
        <f t="shared" si="588"/>
        <v>#VALUE!</v>
      </c>
      <c r="W1667" s="8" t="e">
        <f t="shared" si="589"/>
        <v>#VALUE!</v>
      </c>
      <c r="X1667" s="11" t="e">
        <f t="shared" si="568"/>
        <v>#VALUE!</v>
      </c>
      <c r="Y1667" s="11" t="e">
        <f t="shared" si="569"/>
        <v>#VALUE!</v>
      </c>
      <c r="Z1667" s="11" t="e">
        <f t="shared" si="570"/>
        <v>#VALUE!</v>
      </c>
      <c r="AA1667" s="11" t="e">
        <f t="shared" si="571"/>
        <v>#VALUE!</v>
      </c>
      <c r="AB1667" s="11" t="e">
        <f t="shared" si="572"/>
        <v>#VALUE!</v>
      </c>
      <c r="AC1667" s="11" t="e">
        <f t="shared" si="573"/>
        <v>#VALUE!</v>
      </c>
      <c r="AD1667" s="11" t="e">
        <f t="shared" si="574"/>
        <v>#VALUE!</v>
      </c>
      <c r="AE1667" s="11" t="e">
        <f t="shared" si="575"/>
        <v>#VALUE!</v>
      </c>
      <c r="AF1667" s="11" t="e">
        <f t="shared" si="576"/>
        <v>#VALUE!</v>
      </c>
      <c r="AG1667" s="11" t="e">
        <f t="shared" si="577"/>
        <v>#VALUE!</v>
      </c>
      <c r="AH1667" s="11" t="e">
        <f t="shared" si="578"/>
        <v>#VALUE!</v>
      </c>
    </row>
    <row r="1668" spans="1:34">
      <c r="A1668" s="3">
        <v>85194</v>
      </c>
      <c r="B1668" s="4" t="s">
        <v>103</v>
      </c>
      <c r="C1668" s="4" t="s">
        <v>103</v>
      </c>
      <c r="D1668" s="4" t="s">
        <v>103</v>
      </c>
      <c r="E1668" s="4" t="s">
        <v>103</v>
      </c>
      <c r="F1668" s="9" t="s">
        <v>103</v>
      </c>
      <c r="G1668" s="11" t="s">
        <v>103</v>
      </c>
      <c r="H1668" s="9" t="s">
        <v>103</v>
      </c>
      <c r="I1668" s="9" t="s">
        <v>103</v>
      </c>
      <c r="J1668" s="9" t="s">
        <v>103</v>
      </c>
      <c r="K1668" s="9" t="s">
        <v>103</v>
      </c>
      <c r="L1668" s="9" t="s">
        <v>103</v>
      </c>
      <c r="M1668" s="7" t="e">
        <f t="shared" si="579"/>
        <v>#VALUE!</v>
      </c>
      <c r="N1668" s="8" t="e">
        <f t="shared" si="580"/>
        <v>#VALUE!</v>
      </c>
      <c r="O1668" s="8" t="e">
        <f t="shared" si="581"/>
        <v>#VALUE!</v>
      </c>
      <c r="P1668" s="8" t="e">
        <f t="shared" si="582"/>
        <v>#VALUE!</v>
      </c>
      <c r="Q1668" s="8" t="e">
        <f t="shared" si="583"/>
        <v>#VALUE!</v>
      </c>
      <c r="R1668" s="8" t="e">
        <f t="shared" si="584"/>
        <v>#VALUE!</v>
      </c>
      <c r="S1668" s="8" t="e">
        <f t="shared" si="585"/>
        <v>#VALUE!</v>
      </c>
      <c r="T1668" s="8" t="e">
        <f t="shared" si="586"/>
        <v>#VALUE!</v>
      </c>
      <c r="U1668" s="8" t="e">
        <f t="shared" si="587"/>
        <v>#VALUE!</v>
      </c>
      <c r="V1668" s="8" t="e">
        <f t="shared" si="588"/>
        <v>#VALUE!</v>
      </c>
      <c r="W1668" s="8" t="e">
        <f t="shared" si="589"/>
        <v>#VALUE!</v>
      </c>
      <c r="X1668" s="11" t="e">
        <f t="shared" si="568"/>
        <v>#VALUE!</v>
      </c>
      <c r="Y1668" s="11" t="e">
        <f t="shared" si="569"/>
        <v>#VALUE!</v>
      </c>
      <c r="Z1668" s="11" t="e">
        <f t="shared" si="570"/>
        <v>#VALUE!</v>
      </c>
      <c r="AA1668" s="11" t="e">
        <f t="shared" si="571"/>
        <v>#VALUE!</v>
      </c>
      <c r="AB1668" s="11" t="e">
        <f t="shared" si="572"/>
        <v>#VALUE!</v>
      </c>
      <c r="AC1668" s="11" t="e">
        <f t="shared" si="573"/>
        <v>#VALUE!</v>
      </c>
      <c r="AD1668" s="11" t="e">
        <f t="shared" si="574"/>
        <v>#VALUE!</v>
      </c>
      <c r="AE1668" s="11" t="e">
        <f t="shared" si="575"/>
        <v>#VALUE!</v>
      </c>
      <c r="AF1668" s="11" t="e">
        <f t="shared" si="576"/>
        <v>#VALUE!</v>
      </c>
      <c r="AG1668" s="11" t="e">
        <f t="shared" si="577"/>
        <v>#VALUE!</v>
      </c>
      <c r="AH1668" s="11" t="e">
        <f t="shared" si="578"/>
        <v>#VALUE!</v>
      </c>
    </row>
    <row r="1669" spans="1:34">
      <c r="A1669" s="3">
        <v>85224</v>
      </c>
      <c r="B1669" s="4" t="s">
        <v>103</v>
      </c>
      <c r="C1669" s="4" t="s">
        <v>103</v>
      </c>
      <c r="D1669" s="4" t="s">
        <v>103</v>
      </c>
      <c r="E1669" s="4" t="s">
        <v>103</v>
      </c>
      <c r="F1669" s="9" t="s">
        <v>103</v>
      </c>
      <c r="G1669" s="11" t="s">
        <v>103</v>
      </c>
      <c r="H1669" s="9" t="s">
        <v>103</v>
      </c>
      <c r="I1669" s="9" t="s">
        <v>103</v>
      </c>
      <c r="J1669" s="9" t="s">
        <v>103</v>
      </c>
      <c r="K1669" s="9" t="s">
        <v>103</v>
      </c>
      <c r="L1669" s="9" t="s">
        <v>103</v>
      </c>
      <c r="M1669" s="7" t="e">
        <f t="shared" si="579"/>
        <v>#VALUE!</v>
      </c>
      <c r="N1669" s="8" t="e">
        <f t="shared" si="580"/>
        <v>#VALUE!</v>
      </c>
      <c r="O1669" s="8" t="e">
        <f t="shared" si="581"/>
        <v>#VALUE!</v>
      </c>
      <c r="P1669" s="8" t="e">
        <f t="shared" si="582"/>
        <v>#VALUE!</v>
      </c>
      <c r="Q1669" s="8" t="e">
        <f t="shared" si="583"/>
        <v>#VALUE!</v>
      </c>
      <c r="R1669" s="8" t="e">
        <f t="shared" si="584"/>
        <v>#VALUE!</v>
      </c>
      <c r="S1669" s="8" t="e">
        <f t="shared" si="585"/>
        <v>#VALUE!</v>
      </c>
      <c r="T1669" s="8" t="e">
        <f t="shared" si="586"/>
        <v>#VALUE!</v>
      </c>
      <c r="U1669" s="8" t="e">
        <f t="shared" si="587"/>
        <v>#VALUE!</v>
      </c>
      <c r="V1669" s="8" t="e">
        <f t="shared" si="588"/>
        <v>#VALUE!</v>
      </c>
      <c r="W1669" s="8" t="e">
        <f t="shared" si="589"/>
        <v>#VALUE!</v>
      </c>
      <c r="X1669" s="11" t="e">
        <f t="shared" si="568"/>
        <v>#VALUE!</v>
      </c>
      <c r="Y1669" s="11" t="e">
        <f t="shared" si="569"/>
        <v>#VALUE!</v>
      </c>
      <c r="Z1669" s="11" t="e">
        <f t="shared" si="570"/>
        <v>#VALUE!</v>
      </c>
      <c r="AA1669" s="11" t="e">
        <f t="shared" si="571"/>
        <v>#VALUE!</v>
      </c>
      <c r="AB1669" s="11" t="e">
        <f t="shared" si="572"/>
        <v>#VALUE!</v>
      </c>
      <c r="AC1669" s="11" t="e">
        <f t="shared" si="573"/>
        <v>#VALUE!</v>
      </c>
      <c r="AD1669" s="11" t="e">
        <f t="shared" si="574"/>
        <v>#VALUE!</v>
      </c>
      <c r="AE1669" s="11" t="e">
        <f t="shared" si="575"/>
        <v>#VALUE!</v>
      </c>
      <c r="AF1669" s="11" t="e">
        <f t="shared" si="576"/>
        <v>#VALUE!</v>
      </c>
      <c r="AG1669" s="11" t="e">
        <f t="shared" si="577"/>
        <v>#VALUE!</v>
      </c>
      <c r="AH1669" s="11" t="e">
        <f t="shared" si="578"/>
        <v>#VALUE!</v>
      </c>
    </row>
    <row r="1670" spans="1:34">
      <c r="A1670" s="3">
        <v>85255</v>
      </c>
      <c r="B1670" s="4" t="s">
        <v>103</v>
      </c>
      <c r="C1670" s="4" t="s">
        <v>103</v>
      </c>
      <c r="D1670" s="4" t="s">
        <v>103</v>
      </c>
      <c r="E1670" s="4" t="s">
        <v>103</v>
      </c>
      <c r="F1670" s="9" t="s">
        <v>103</v>
      </c>
      <c r="G1670" s="11" t="s">
        <v>103</v>
      </c>
      <c r="H1670" s="9" t="s">
        <v>103</v>
      </c>
      <c r="I1670" s="9" t="s">
        <v>103</v>
      </c>
      <c r="J1670" s="9" t="s">
        <v>103</v>
      </c>
      <c r="K1670" s="9" t="s">
        <v>103</v>
      </c>
      <c r="L1670" s="9" t="s">
        <v>103</v>
      </c>
      <c r="M1670" s="7" t="e">
        <f t="shared" si="579"/>
        <v>#VALUE!</v>
      </c>
      <c r="N1670" s="8" t="e">
        <f t="shared" si="580"/>
        <v>#VALUE!</v>
      </c>
      <c r="O1670" s="8" t="e">
        <f t="shared" si="581"/>
        <v>#VALUE!</v>
      </c>
      <c r="P1670" s="8" t="e">
        <f t="shared" si="582"/>
        <v>#VALUE!</v>
      </c>
      <c r="Q1670" s="8" t="e">
        <f t="shared" si="583"/>
        <v>#VALUE!</v>
      </c>
      <c r="R1670" s="8" t="e">
        <f t="shared" si="584"/>
        <v>#VALUE!</v>
      </c>
      <c r="S1670" s="8" t="e">
        <f t="shared" si="585"/>
        <v>#VALUE!</v>
      </c>
      <c r="T1670" s="8" t="e">
        <f t="shared" si="586"/>
        <v>#VALUE!</v>
      </c>
      <c r="U1670" s="8" t="e">
        <f t="shared" si="587"/>
        <v>#VALUE!</v>
      </c>
      <c r="V1670" s="8" t="e">
        <f t="shared" si="588"/>
        <v>#VALUE!</v>
      </c>
      <c r="W1670" s="8" t="e">
        <f t="shared" si="589"/>
        <v>#VALUE!</v>
      </c>
      <c r="X1670" s="11" t="e">
        <f t="shared" si="568"/>
        <v>#VALUE!</v>
      </c>
      <c r="Y1670" s="11" t="e">
        <f t="shared" si="569"/>
        <v>#VALUE!</v>
      </c>
      <c r="Z1670" s="11" t="e">
        <f t="shared" si="570"/>
        <v>#VALUE!</v>
      </c>
      <c r="AA1670" s="11" t="e">
        <f t="shared" si="571"/>
        <v>#VALUE!</v>
      </c>
      <c r="AB1670" s="11" t="e">
        <f t="shared" si="572"/>
        <v>#VALUE!</v>
      </c>
      <c r="AC1670" s="11" t="e">
        <f t="shared" si="573"/>
        <v>#VALUE!</v>
      </c>
      <c r="AD1670" s="11" t="e">
        <f t="shared" si="574"/>
        <v>#VALUE!</v>
      </c>
      <c r="AE1670" s="11" t="e">
        <f t="shared" si="575"/>
        <v>#VALUE!</v>
      </c>
      <c r="AF1670" s="11" t="e">
        <f t="shared" si="576"/>
        <v>#VALUE!</v>
      </c>
      <c r="AG1670" s="11" t="e">
        <f t="shared" si="577"/>
        <v>#VALUE!</v>
      </c>
      <c r="AH1670" s="11" t="e">
        <f t="shared" si="578"/>
        <v>#VALUE!</v>
      </c>
    </row>
    <row r="1671" spans="1:34">
      <c r="A1671" s="3">
        <v>85285</v>
      </c>
      <c r="B1671" s="4" t="s">
        <v>103</v>
      </c>
      <c r="C1671" s="4" t="s">
        <v>103</v>
      </c>
      <c r="D1671" s="4" t="s">
        <v>103</v>
      </c>
      <c r="E1671" s="4" t="s">
        <v>103</v>
      </c>
      <c r="F1671" s="9" t="s">
        <v>103</v>
      </c>
      <c r="G1671" s="11" t="s">
        <v>103</v>
      </c>
      <c r="H1671" s="9" t="s">
        <v>103</v>
      </c>
      <c r="I1671" s="9" t="s">
        <v>103</v>
      </c>
      <c r="J1671" s="9" t="s">
        <v>103</v>
      </c>
      <c r="K1671" s="9" t="s">
        <v>103</v>
      </c>
      <c r="L1671" s="9" t="s">
        <v>103</v>
      </c>
      <c r="M1671" s="7" t="e">
        <f t="shared" si="579"/>
        <v>#VALUE!</v>
      </c>
      <c r="N1671" s="8" t="e">
        <f t="shared" si="580"/>
        <v>#VALUE!</v>
      </c>
      <c r="O1671" s="8" t="e">
        <f t="shared" si="581"/>
        <v>#VALUE!</v>
      </c>
      <c r="P1671" s="8" t="e">
        <f t="shared" si="582"/>
        <v>#VALUE!</v>
      </c>
      <c r="Q1671" s="8" t="e">
        <f t="shared" si="583"/>
        <v>#VALUE!</v>
      </c>
      <c r="R1671" s="8" t="e">
        <f t="shared" si="584"/>
        <v>#VALUE!</v>
      </c>
      <c r="S1671" s="8" t="e">
        <f t="shared" si="585"/>
        <v>#VALUE!</v>
      </c>
      <c r="T1671" s="8" t="e">
        <f t="shared" si="586"/>
        <v>#VALUE!</v>
      </c>
      <c r="U1671" s="8" t="e">
        <f t="shared" si="587"/>
        <v>#VALUE!</v>
      </c>
      <c r="V1671" s="8" t="e">
        <f t="shared" si="588"/>
        <v>#VALUE!</v>
      </c>
      <c r="W1671" s="8" t="e">
        <f t="shared" si="589"/>
        <v>#VALUE!</v>
      </c>
      <c r="X1671" s="11" t="e">
        <f t="shared" si="568"/>
        <v>#VALUE!</v>
      </c>
      <c r="Y1671" s="11" t="e">
        <f t="shared" si="569"/>
        <v>#VALUE!</v>
      </c>
      <c r="Z1671" s="11" t="e">
        <f t="shared" si="570"/>
        <v>#VALUE!</v>
      </c>
      <c r="AA1671" s="11" t="e">
        <f t="shared" si="571"/>
        <v>#VALUE!</v>
      </c>
      <c r="AB1671" s="11" t="e">
        <f t="shared" si="572"/>
        <v>#VALUE!</v>
      </c>
      <c r="AC1671" s="11" t="e">
        <f t="shared" si="573"/>
        <v>#VALUE!</v>
      </c>
      <c r="AD1671" s="11" t="e">
        <f t="shared" si="574"/>
        <v>#VALUE!</v>
      </c>
      <c r="AE1671" s="11" t="e">
        <f t="shared" si="575"/>
        <v>#VALUE!</v>
      </c>
      <c r="AF1671" s="11" t="e">
        <f t="shared" si="576"/>
        <v>#VALUE!</v>
      </c>
      <c r="AG1671" s="11" t="e">
        <f t="shared" si="577"/>
        <v>#VALUE!</v>
      </c>
      <c r="AH1671" s="11" t="e">
        <f t="shared" si="578"/>
        <v>#VALUE!</v>
      </c>
    </row>
    <row r="1672" spans="1:34">
      <c r="A1672" s="3">
        <v>85316</v>
      </c>
      <c r="B1672" s="4" t="s">
        <v>103</v>
      </c>
      <c r="C1672" s="4" t="s">
        <v>103</v>
      </c>
      <c r="D1672" s="4" t="s">
        <v>103</v>
      </c>
      <c r="E1672" s="4" t="s">
        <v>103</v>
      </c>
      <c r="F1672" s="9" t="s">
        <v>103</v>
      </c>
      <c r="G1672" s="11" t="s">
        <v>103</v>
      </c>
      <c r="H1672" s="9" t="s">
        <v>103</v>
      </c>
      <c r="I1672" s="9" t="s">
        <v>103</v>
      </c>
      <c r="J1672" s="9" t="s">
        <v>103</v>
      </c>
      <c r="K1672" s="9" t="s">
        <v>103</v>
      </c>
      <c r="L1672" s="9" t="s">
        <v>103</v>
      </c>
      <c r="M1672" s="7" t="e">
        <f t="shared" si="579"/>
        <v>#VALUE!</v>
      </c>
      <c r="N1672" s="8" t="e">
        <f t="shared" si="580"/>
        <v>#VALUE!</v>
      </c>
      <c r="O1672" s="8" t="e">
        <f t="shared" si="581"/>
        <v>#VALUE!</v>
      </c>
      <c r="P1672" s="8" t="e">
        <f t="shared" si="582"/>
        <v>#VALUE!</v>
      </c>
      <c r="Q1672" s="8" t="e">
        <f t="shared" si="583"/>
        <v>#VALUE!</v>
      </c>
      <c r="R1672" s="8" t="e">
        <f t="shared" si="584"/>
        <v>#VALUE!</v>
      </c>
      <c r="S1672" s="8" t="e">
        <f t="shared" si="585"/>
        <v>#VALUE!</v>
      </c>
      <c r="T1672" s="8" t="e">
        <f t="shared" si="586"/>
        <v>#VALUE!</v>
      </c>
      <c r="U1672" s="8" t="e">
        <f t="shared" si="587"/>
        <v>#VALUE!</v>
      </c>
      <c r="V1672" s="8" t="e">
        <f t="shared" si="588"/>
        <v>#VALUE!</v>
      </c>
      <c r="W1672" s="8" t="e">
        <f t="shared" si="589"/>
        <v>#VALUE!</v>
      </c>
      <c r="X1672" s="11" t="e">
        <f t="shared" si="568"/>
        <v>#VALUE!</v>
      </c>
      <c r="Y1672" s="11" t="e">
        <f t="shared" si="569"/>
        <v>#VALUE!</v>
      </c>
      <c r="Z1672" s="11" t="e">
        <f t="shared" si="570"/>
        <v>#VALUE!</v>
      </c>
      <c r="AA1672" s="11" t="e">
        <f t="shared" si="571"/>
        <v>#VALUE!</v>
      </c>
      <c r="AB1672" s="11" t="e">
        <f t="shared" si="572"/>
        <v>#VALUE!</v>
      </c>
      <c r="AC1672" s="11" t="e">
        <f t="shared" si="573"/>
        <v>#VALUE!</v>
      </c>
      <c r="AD1672" s="11" t="e">
        <f t="shared" si="574"/>
        <v>#VALUE!</v>
      </c>
      <c r="AE1672" s="11" t="e">
        <f t="shared" si="575"/>
        <v>#VALUE!</v>
      </c>
      <c r="AF1672" s="11" t="e">
        <f t="shared" si="576"/>
        <v>#VALUE!</v>
      </c>
      <c r="AG1672" s="11" t="e">
        <f t="shared" si="577"/>
        <v>#VALUE!</v>
      </c>
      <c r="AH1672" s="11" t="e">
        <f t="shared" si="578"/>
        <v>#VALUE!</v>
      </c>
    </row>
    <row r="1673" spans="1:34">
      <c r="A1673" s="3">
        <v>85347</v>
      </c>
      <c r="B1673" s="4" t="s">
        <v>103</v>
      </c>
      <c r="C1673" s="4" t="s">
        <v>103</v>
      </c>
      <c r="D1673" s="4" t="s">
        <v>103</v>
      </c>
      <c r="E1673" s="4" t="s">
        <v>103</v>
      </c>
      <c r="F1673" s="9" t="s">
        <v>103</v>
      </c>
      <c r="G1673" s="11" t="s">
        <v>103</v>
      </c>
      <c r="H1673" s="9" t="s">
        <v>103</v>
      </c>
      <c r="I1673" s="9" t="s">
        <v>103</v>
      </c>
      <c r="J1673" s="9" t="s">
        <v>103</v>
      </c>
      <c r="K1673" s="9" t="s">
        <v>103</v>
      </c>
      <c r="L1673" s="9" t="s">
        <v>103</v>
      </c>
      <c r="M1673" s="7" t="e">
        <f t="shared" si="579"/>
        <v>#VALUE!</v>
      </c>
      <c r="N1673" s="8" t="e">
        <f t="shared" si="580"/>
        <v>#VALUE!</v>
      </c>
      <c r="O1673" s="8" t="e">
        <f t="shared" si="581"/>
        <v>#VALUE!</v>
      </c>
      <c r="P1673" s="8" t="e">
        <f t="shared" si="582"/>
        <v>#VALUE!</v>
      </c>
      <c r="Q1673" s="8" t="e">
        <f t="shared" si="583"/>
        <v>#VALUE!</v>
      </c>
      <c r="R1673" s="8" t="e">
        <f t="shared" si="584"/>
        <v>#VALUE!</v>
      </c>
      <c r="S1673" s="8" t="e">
        <f t="shared" si="585"/>
        <v>#VALUE!</v>
      </c>
      <c r="T1673" s="8" t="e">
        <f t="shared" si="586"/>
        <v>#VALUE!</v>
      </c>
      <c r="U1673" s="8" t="e">
        <f t="shared" si="587"/>
        <v>#VALUE!</v>
      </c>
      <c r="V1673" s="8" t="e">
        <f t="shared" si="588"/>
        <v>#VALUE!</v>
      </c>
      <c r="W1673" s="8" t="e">
        <f t="shared" si="589"/>
        <v>#VALUE!</v>
      </c>
      <c r="X1673" s="11" t="e">
        <f t="shared" si="568"/>
        <v>#VALUE!</v>
      </c>
      <c r="Y1673" s="11" t="e">
        <f t="shared" si="569"/>
        <v>#VALUE!</v>
      </c>
      <c r="Z1673" s="11" t="e">
        <f t="shared" si="570"/>
        <v>#VALUE!</v>
      </c>
      <c r="AA1673" s="11" t="e">
        <f t="shared" si="571"/>
        <v>#VALUE!</v>
      </c>
      <c r="AB1673" s="11" t="e">
        <f t="shared" si="572"/>
        <v>#VALUE!</v>
      </c>
      <c r="AC1673" s="11" t="e">
        <f t="shared" si="573"/>
        <v>#VALUE!</v>
      </c>
      <c r="AD1673" s="11" t="e">
        <f t="shared" si="574"/>
        <v>#VALUE!</v>
      </c>
      <c r="AE1673" s="11" t="e">
        <f t="shared" si="575"/>
        <v>#VALUE!</v>
      </c>
      <c r="AF1673" s="11" t="e">
        <f t="shared" si="576"/>
        <v>#VALUE!</v>
      </c>
      <c r="AG1673" s="11" t="e">
        <f t="shared" si="577"/>
        <v>#VALUE!</v>
      </c>
      <c r="AH1673" s="11" t="e">
        <f t="shared" si="578"/>
        <v>#VALUE!</v>
      </c>
    </row>
    <row r="1674" spans="1:34">
      <c r="A1674" s="3">
        <v>85377</v>
      </c>
      <c r="B1674" s="4" t="s">
        <v>103</v>
      </c>
      <c r="C1674" s="4" t="s">
        <v>103</v>
      </c>
      <c r="D1674" s="4" t="s">
        <v>103</v>
      </c>
      <c r="E1674" s="4" t="s">
        <v>103</v>
      </c>
      <c r="F1674" s="9" t="s">
        <v>103</v>
      </c>
      <c r="G1674" s="11" t="s">
        <v>103</v>
      </c>
      <c r="H1674" s="9" t="s">
        <v>103</v>
      </c>
      <c r="I1674" s="9" t="s">
        <v>103</v>
      </c>
      <c r="J1674" s="9" t="s">
        <v>103</v>
      </c>
      <c r="K1674" s="9" t="s">
        <v>103</v>
      </c>
      <c r="L1674" s="9" t="s">
        <v>103</v>
      </c>
      <c r="M1674" s="7" t="e">
        <f t="shared" si="579"/>
        <v>#VALUE!</v>
      </c>
      <c r="N1674" s="8" t="e">
        <f t="shared" si="580"/>
        <v>#VALUE!</v>
      </c>
      <c r="O1674" s="8" t="e">
        <f t="shared" si="581"/>
        <v>#VALUE!</v>
      </c>
      <c r="P1674" s="8" t="e">
        <f t="shared" si="582"/>
        <v>#VALUE!</v>
      </c>
      <c r="Q1674" s="8" t="e">
        <f t="shared" si="583"/>
        <v>#VALUE!</v>
      </c>
      <c r="R1674" s="8" t="e">
        <f t="shared" si="584"/>
        <v>#VALUE!</v>
      </c>
      <c r="S1674" s="8" t="e">
        <f t="shared" si="585"/>
        <v>#VALUE!</v>
      </c>
      <c r="T1674" s="8" t="e">
        <f t="shared" si="586"/>
        <v>#VALUE!</v>
      </c>
      <c r="U1674" s="8" t="e">
        <f t="shared" si="587"/>
        <v>#VALUE!</v>
      </c>
      <c r="V1674" s="8" t="e">
        <f t="shared" si="588"/>
        <v>#VALUE!</v>
      </c>
      <c r="W1674" s="8" t="e">
        <f t="shared" si="589"/>
        <v>#VALUE!</v>
      </c>
      <c r="X1674" s="11" t="e">
        <f t="shared" si="568"/>
        <v>#VALUE!</v>
      </c>
      <c r="Y1674" s="11" t="e">
        <f t="shared" si="569"/>
        <v>#VALUE!</v>
      </c>
      <c r="Z1674" s="11" t="e">
        <f t="shared" si="570"/>
        <v>#VALUE!</v>
      </c>
      <c r="AA1674" s="11" t="e">
        <f t="shared" si="571"/>
        <v>#VALUE!</v>
      </c>
      <c r="AB1674" s="11" t="e">
        <f t="shared" si="572"/>
        <v>#VALUE!</v>
      </c>
      <c r="AC1674" s="11" t="e">
        <f t="shared" si="573"/>
        <v>#VALUE!</v>
      </c>
      <c r="AD1674" s="11" t="e">
        <f t="shared" si="574"/>
        <v>#VALUE!</v>
      </c>
      <c r="AE1674" s="11" t="e">
        <f t="shared" si="575"/>
        <v>#VALUE!</v>
      </c>
      <c r="AF1674" s="11" t="e">
        <f t="shared" si="576"/>
        <v>#VALUE!</v>
      </c>
      <c r="AG1674" s="11" t="e">
        <f t="shared" si="577"/>
        <v>#VALUE!</v>
      </c>
      <c r="AH1674" s="11" t="e">
        <f t="shared" si="578"/>
        <v>#VALUE!</v>
      </c>
    </row>
    <row r="1675" spans="1:34">
      <c r="A1675" s="3">
        <v>85408</v>
      </c>
      <c r="B1675" s="4" t="s">
        <v>103</v>
      </c>
      <c r="C1675" s="4" t="s">
        <v>103</v>
      </c>
      <c r="D1675" s="4" t="s">
        <v>103</v>
      </c>
      <c r="E1675" s="4" t="s">
        <v>103</v>
      </c>
      <c r="F1675" s="9" t="s">
        <v>103</v>
      </c>
      <c r="G1675" s="11" t="s">
        <v>103</v>
      </c>
      <c r="H1675" s="9" t="s">
        <v>103</v>
      </c>
      <c r="I1675" s="9" t="s">
        <v>103</v>
      </c>
      <c r="J1675" s="9" t="s">
        <v>103</v>
      </c>
      <c r="K1675" s="9" t="s">
        <v>103</v>
      </c>
      <c r="L1675" s="9" t="s">
        <v>103</v>
      </c>
      <c r="M1675" s="7" t="e">
        <f t="shared" si="579"/>
        <v>#VALUE!</v>
      </c>
      <c r="N1675" s="8" t="e">
        <f t="shared" si="580"/>
        <v>#VALUE!</v>
      </c>
      <c r="O1675" s="8" t="e">
        <f t="shared" si="581"/>
        <v>#VALUE!</v>
      </c>
      <c r="P1675" s="8" t="e">
        <f t="shared" si="582"/>
        <v>#VALUE!</v>
      </c>
      <c r="Q1675" s="8" t="e">
        <f t="shared" si="583"/>
        <v>#VALUE!</v>
      </c>
      <c r="R1675" s="8" t="e">
        <f t="shared" si="584"/>
        <v>#VALUE!</v>
      </c>
      <c r="S1675" s="8" t="e">
        <f t="shared" si="585"/>
        <v>#VALUE!</v>
      </c>
      <c r="T1675" s="8" t="e">
        <f t="shared" si="586"/>
        <v>#VALUE!</v>
      </c>
      <c r="U1675" s="8" t="e">
        <f t="shared" si="587"/>
        <v>#VALUE!</v>
      </c>
      <c r="V1675" s="8" t="e">
        <f t="shared" si="588"/>
        <v>#VALUE!</v>
      </c>
      <c r="W1675" s="8" t="e">
        <f t="shared" si="589"/>
        <v>#VALUE!</v>
      </c>
      <c r="X1675" s="11" t="e">
        <f t="shared" si="568"/>
        <v>#VALUE!</v>
      </c>
      <c r="Y1675" s="11" t="e">
        <f t="shared" si="569"/>
        <v>#VALUE!</v>
      </c>
      <c r="Z1675" s="11" t="e">
        <f t="shared" si="570"/>
        <v>#VALUE!</v>
      </c>
      <c r="AA1675" s="11" t="e">
        <f t="shared" si="571"/>
        <v>#VALUE!</v>
      </c>
      <c r="AB1675" s="11" t="e">
        <f t="shared" si="572"/>
        <v>#VALUE!</v>
      </c>
      <c r="AC1675" s="11" t="e">
        <f t="shared" si="573"/>
        <v>#VALUE!</v>
      </c>
      <c r="AD1675" s="11" t="e">
        <f t="shared" si="574"/>
        <v>#VALUE!</v>
      </c>
      <c r="AE1675" s="11" t="e">
        <f t="shared" si="575"/>
        <v>#VALUE!</v>
      </c>
      <c r="AF1675" s="11" t="e">
        <f t="shared" si="576"/>
        <v>#VALUE!</v>
      </c>
      <c r="AG1675" s="11" t="e">
        <f t="shared" si="577"/>
        <v>#VALUE!</v>
      </c>
      <c r="AH1675" s="11" t="e">
        <f t="shared" si="578"/>
        <v>#VALUE!</v>
      </c>
    </row>
    <row r="1676" spans="1:34">
      <c r="A1676" s="3">
        <v>85438</v>
      </c>
      <c r="B1676" s="4" t="s">
        <v>103</v>
      </c>
      <c r="C1676" s="4" t="s">
        <v>103</v>
      </c>
      <c r="D1676" s="4" t="s">
        <v>103</v>
      </c>
      <c r="E1676" s="4" t="s">
        <v>103</v>
      </c>
      <c r="F1676" s="9" t="s">
        <v>103</v>
      </c>
      <c r="G1676" s="11" t="s">
        <v>103</v>
      </c>
      <c r="H1676" s="9" t="s">
        <v>103</v>
      </c>
      <c r="I1676" s="9" t="s">
        <v>103</v>
      </c>
      <c r="J1676" s="9" t="s">
        <v>103</v>
      </c>
      <c r="K1676" s="9" t="s">
        <v>103</v>
      </c>
      <c r="L1676" s="9" t="s">
        <v>103</v>
      </c>
      <c r="M1676" s="7" t="e">
        <f t="shared" si="579"/>
        <v>#VALUE!</v>
      </c>
      <c r="N1676" s="8" t="e">
        <f t="shared" si="580"/>
        <v>#VALUE!</v>
      </c>
      <c r="O1676" s="8" t="e">
        <f t="shared" si="581"/>
        <v>#VALUE!</v>
      </c>
      <c r="P1676" s="8" t="e">
        <f t="shared" si="582"/>
        <v>#VALUE!</v>
      </c>
      <c r="Q1676" s="8" t="e">
        <f t="shared" si="583"/>
        <v>#VALUE!</v>
      </c>
      <c r="R1676" s="8" t="e">
        <f t="shared" si="584"/>
        <v>#VALUE!</v>
      </c>
      <c r="S1676" s="8" t="e">
        <f t="shared" si="585"/>
        <v>#VALUE!</v>
      </c>
      <c r="T1676" s="8" t="e">
        <f t="shared" si="586"/>
        <v>#VALUE!</v>
      </c>
      <c r="U1676" s="8" t="e">
        <f t="shared" si="587"/>
        <v>#VALUE!</v>
      </c>
      <c r="V1676" s="8" t="e">
        <f t="shared" si="588"/>
        <v>#VALUE!</v>
      </c>
      <c r="W1676" s="8" t="e">
        <f t="shared" si="589"/>
        <v>#VALUE!</v>
      </c>
      <c r="X1676" s="11" t="e">
        <f t="shared" si="568"/>
        <v>#VALUE!</v>
      </c>
      <c r="Y1676" s="11" t="e">
        <f t="shared" si="569"/>
        <v>#VALUE!</v>
      </c>
      <c r="Z1676" s="11" t="e">
        <f t="shared" si="570"/>
        <v>#VALUE!</v>
      </c>
      <c r="AA1676" s="11" t="e">
        <f t="shared" si="571"/>
        <v>#VALUE!</v>
      </c>
      <c r="AB1676" s="11" t="e">
        <f t="shared" si="572"/>
        <v>#VALUE!</v>
      </c>
      <c r="AC1676" s="11" t="e">
        <f t="shared" si="573"/>
        <v>#VALUE!</v>
      </c>
      <c r="AD1676" s="11" t="e">
        <f t="shared" si="574"/>
        <v>#VALUE!</v>
      </c>
      <c r="AE1676" s="11" t="e">
        <f t="shared" si="575"/>
        <v>#VALUE!</v>
      </c>
      <c r="AF1676" s="11" t="e">
        <f t="shared" si="576"/>
        <v>#VALUE!</v>
      </c>
      <c r="AG1676" s="11" t="e">
        <f t="shared" si="577"/>
        <v>#VALUE!</v>
      </c>
      <c r="AH1676" s="11" t="e">
        <f t="shared" si="578"/>
        <v>#VALUE!</v>
      </c>
    </row>
    <row r="1677" spans="1:34">
      <c r="A1677" s="3">
        <v>85469</v>
      </c>
      <c r="B1677" s="4" t="s">
        <v>103</v>
      </c>
      <c r="C1677" s="4" t="s">
        <v>103</v>
      </c>
      <c r="D1677" s="4" t="s">
        <v>103</v>
      </c>
      <c r="E1677" s="4" t="s">
        <v>103</v>
      </c>
      <c r="F1677" s="9" t="s">
        <v>103</v>
      </c>
      <c r="G1677" s="11" t="s">
        <v>103</v>
      </c>
      <c r="H1677" s="9" t="s">
        <v>103</v>
      </c>
      <c r="I1677" s="9" t="s">
        <v>103</v>
      </c>
      <c r="J1677" s="9" t="s">
        <v>103</v>
      </c>
      <c r="K1677" s="9" t="s">
        <v>103</v>
      </c>
      <c r="L1677" s="9" t="s">
        <v>103</v>
      </c>
      <c r="M1677" s="7" t="e">
        <f t="shared" si="579"/>
        <v>#VALUE!</v>
      </c>
      <c r="N1677" s="8" t="e">
        <f t="shared" si="580"/>
        <v>#VALUE!</v>
      </c>
      <c r="O1677" s="8" t="e">
        <f t="shared" si="581"/>
        <v>#VALUE!</v>
      </c>
      <c r="P1677" s="8" t="e">
        <f t="shared" si="582"/>
        <v>#VALUE!</v>
      </c>
      <c r="Q1677" s="8" t="e">
        <f t="shared" si="583"/>
        <v>#VALUE!</v>
      </c>
      <c r="R1677" s="8" t="e">
        <f t="shared" si="584"/>
        <v>#VALUE!</v>
      </c>
      <c r="S1677" s="8" t="e">
        <f t="shared" si="585"/>
        <v>#VALUE!</v>
      </c>
      <c r="T1677" s="8" t="e">
        <f t="shared" si="586"/>
        <v>#VALUE!</v>
      </c>
      <c r="U1677" s="8" t="e">
        <f t="shared" si="587"/>
        <v>#VALUE!</v>
      </c>
      <c r="V1677" s="8" t="e">
        <f t="shared" si="588"/>
        <v>#VALUE!</v>
      </c>
      <c r="W1677" s="8" t="e">
        <f t="shared" si="589"/>
        <v>#VALUE!</v>
      </c>
      <c r="X1677" s="11" t="e">
        <f t="shared" si="568"/>
        <v>#VALUE!</v>
      </c>
      <c r="Y1677" s="11" t="e">
        <f t="shared" si="569"/>
        <v>#VALUE!</v>
      </c>
      <c r="Z1677" s="11" t="e">
        <f t="shared" si="570"/>
        <v>#VALUE!</v>
      </c>
      <c r="AA1677" s="11" t="e">
        <f t="shared" si="571"/>
        <v>#VALUE!</v>
      </c>
      <c r="AB1677" s="11" t="e">
        <f t="shared" si="572"/>
        <v>#VALUE!</v>
      </c>
      <c r="AC1677" s="11" t="e">
        <f t="shared" si="573"/>
        <v>#VALUE!</v>
      </c>
      <c r="AD1677" s="11" t="e">
        <f t="shared" si="574"/>
        <v>#VALUE!</v>
      </c>
      <c r="AE1677" s="11" t="e">
        <f t="shared" si="575"/>
        <v>#VALUE!</v>
      </c>
      <c r="AF1677" s="11" t="e">
        <f t="shared" si="576"/>
        <v>#VALUE!</v>
      </c>
      <c r="AG1677" s="11" t="e">
        <f t="shared" si="577"/>
        <v>#VALUE!</v>
      </c>
      <c r="AH1677" s="11" t="e">
        <f t="shared" si="578"/>
        <v>#VALUE!</v>
      </c>
    </row>
    <row r="1678" spans="1:34">
      <c r="A1678" s="3">
        <v>85500</v>
      </c>
      <c r="B1678" s="4" t="s">
        <v>103</v>
      </c>
      <c r="C1678" s="4" t="s">
        <v>103</v>
      </c>
      <c r="D1678" s="4" t="s">
        <v>103</v>
      </c>
      <c r="E1678" s="4" t="s">
        <v>103</v>
      </c>
      <c r="F1678" s="9" t="s">
        <v>103</v>
      </c>
      <c r="G1678" s="11" t="s">
        <v>103</v>
      </c>
      <c r="H1678" s="9" t="s">
        <v>103</v>
      </c>
      <c r="I1678" s="9" t="s">
        <v>103</v>
      </c>
      <c r="J1678" s="9" t="s">
        <v>103</v>
      </c>
      <c r="K1678" s="9" t="s">
        <v>103</v>
      </c>
      <c r="L1678" s="9" t="s">
        <v>103</v>
      </c>
      <c r="M1678" s="7" t="e">
        <f t="shared" si="579"/>
        <v>#VALUE!</v>
      </c>
      <c r="N1678" s="8" t="e">
        <f t="shared" si="580"/>
        <v>#VALUE!</v>
      </c>
      <c r="O1678" s="8" t="e">
        <f t="shared" si="581"/>
        <v>#VALUE!</v>
      </c>
      <c r="P1678" s="8" t="e">
        <f t="shared" si="582"/>
        <v>#VALUE!</v>
      </c>
      <c r="Q1678" s="8" t="e">
        <f t="shared" si="583"/>
        <v>#VALUE!</v>
      </c>
      <c r="R1678" s="8" t="e">
        <f t="shared" si="584"/>
        <v>#VALUE!</v>
      </c>
      <c r="S1678" s="8" t="e">
        <f t="shared" si="585"/>
        <v>#VALUE!</v>
      </c>
      <c r="T1678" s="8" t="e">
        <f t="shared" si="586"/>
        <v>#VALUE!</v>
      </c>
      <c r="U1678" s="8" t="e">
        <f t="shared" si="587"/>
        <v>#VALUE!</v>
      </c>
      <c r="V1678" s="8" t="e">
        <f t="shared" si="588"/>
        <v>#VALUE!</v>
      </c>
      <c r="W1678" s="8" t="e">
        <f t="shared" si="589"/>
        <v>#VALUE!</v>
      </c>
      <c r="X1678" s="11" t="e">
        <f t="shared" si="568"/>
        <v>#VALUE!</v>
      </c>
      <c r="Y1678" s="11" t="e">
        <f t="shared" si="569"/>
        <v>#VALUE!</v>
      </c>
      <c r="Z1678" s="11" t="e">
        <f t="shared" si="570"/>
        <v>#VALUE!</v>
      </c>
      <c r="AA1678" s="11" t="e">
        <f t="shared" si="571"/>
        <v>#VALUE!</v>
      </c>
      <c r="AB1678" s="11" t="e">
        <f t="shared" si="572"/>
        <v>#VALUE!</v>
      </c>
      <c r="AC1678" s="11" t="e">
        <f t="shared" si="573"/>
        <v>#VALUE!</v>
      </c>
      <c r="AD1678" s="11" t="e">
        <f t="shared" si="574"/>
        <v>#VALUE!</v>
      </c>
      <c r="AE1678" s="11" t="e">
        <f t="shared" si="575"/>
        <v>#VALUE!</v>
      </c>
      <c r="AF1678" s="11" t="e">
        <f t="shared" si="576"/>
        <v>#VALUE!</v>
      </c>
      <c r="AG1678" s="11" t="e">
        <f t="shared" si="577"/>
        <v>#VALUE!</v>
      </c>
      <c r="AH1678" s="11" t="e">
        <f t="shared" si="578"/>
        <v>#VALUE!</v>
      </c>
    </row>
    <row r="1679" spans="1:34">
      <c r="A1679" s="3">
        <v>85528</v>
      </c>
      <c r="B1679" s="4" t="s">
        <v>103</v>
      </c>
      <c r="C1679" s="4" t="s">
        <v>103</v>
      </c>
      <c r="D1679" s="4" t="s">
        <v>103</v>
      </c>
      <c r="E1679" s="4" t="s">
        <v>103</v>
      </c>
      <c r="F1679" s="9" t="s">
        <v>103</v>
      </c>
      <c r="G1679" s="11" t="s">
        <v>103</v>
      </c>
      <c r="H1679" s="9" t="s">
        <v>103</v>
      </c>
      <c r="I1679" s="9" t="s">
        <v>103</v>
      </c>
      <c r="J1679" s="9" t="s">
        <v>103</v>
      </c>
      <c r="K1679" s="9" t="s">
        <v>103</v>
      </c>
      <c r="L1679" s="9" t="s">
        <v>103</v>
      </c>
      <c r="M1679" s="7" t="e">
        <f t="shared" si="579"/>
        <v>#VALUE!</v>
      </c>
      <c r="N1679" s="8" t="e">
        <f t="shared" si="580"/>
        <v>#VALUE!</v>
      </c>
      <c r="O1679" s="8" t="e">
        <f t="shared" si="581"/>
        <v>#VALUE!</v>
      </c>
      <c r="P1679" s="8" t="e">
        <f t="shared" si="582"/>
        <v>#VALUE!</v>
      </c>
      <c r="Q1679" s="8" t="e">
        <f t="shared" si="583"/>
        <v>#VALUE!</v>
      </c>
      <c r="R1679" s="8" t="e">
        <f t="shared" si="584"/>
        <v>#VALUE!</v>
      </c>
      <c r="S1679" s="8" t="e">
        <f t="shared" si="585"/>
        <v>#VALUE!</v>
      </c>
      <c r="T1679" s="8" t="e">
        <f t="shared" si="586"/>
        <v>#VALUE!</v>
      </c>
      <c r="U1679" s="8" t="e">
        <f t="shared" si="587"/>
        <v>#VALUE!</v>
      </c>
      <c r="V1679" s="8" t="e">
        <f t="shared" si="588"/>
        <v>#VALUE!</v>
      </c>
      <c r="W1679" s="8" t="e">
        <f t="shared" si="589"/>
        <v>#VALUE!</v>
      </c>
      <c r="X1679" s="11" t="e">
        <f t="shared" si="568"/>
        <v>#VALUE!</v>
      </c>
      <c r="Y1679" s="11" t="e">
        <f t="shared" si="569"/>
        <v>#VALUE!</v>
      </c>
      <c r="Z1679" s="11" t="e">
        <f t="shared" si="570"/>
        <v>#VALUE!</v>
      </c>
      <c r="AA1679" s="11" t="e">
        <f t="shared" si="571"/>
        <v>#VALUE!</v>
      </c>
      <c r="AB1679" s="11" t="e">
        <f t="shared" si="572"/>
        <v>#VALUE!</v>
      </c>
      <c r="AC1679" s="11" t="e">
        <f t="shared" si="573"/>
        <v>#VALUE!</v>
      </c>
      <c r="AD1679" s="11" t="e">
        <f t="shared" si="574"/>
        <v>#VALUE!</v>
      </c>
      <c r="AE1679" s="11" t="e">
        <f t="shared" si="575"/>
        <v>#VALUE!</v>
      </c>
      <c r="AF1679" s="11" t="e">
        <f t="shared" si="576"/>
        <v>#VALUE!</v>
      </c>
      <c r="AG1679" s="11" t="e">
        <f t="shared" si="577"/>
        <v>#VALUE!</v>
      </c>
      <c r="AH1679" s="11" t="e">
        <f t="shared" si="578"/>
        <v>#VALUE!</v>
      </c>
    </row>
    <row r="1680" spans="1:34">
      <c r="A1680" s="3">
        <v>85559</v>
      </c>
      <c r="B1680" s="4" t="s">
        <v>103</v>
      </c>
      <c r="C1680" s="4" t="s">
        <v>103</v>
      </c>
      <c r="D1680" s="4" t="s">
        <v>103</v>
      </c>
      <c r="E1680" s="4" t="s">
        <v>103</v>
      </c>
      <c r="F1680" s="9" t="s">
        <v>103</v>
      </c>
      <c r="G1680" s="11" t="s">
        <v>103</v>
      </c>
      <c r="H1680" s="9" t="s">
        <v>103</v>
      </c>
      <c r="I1680" s="9" t="s">
        <v>103</v>
      </c>
      <c r="J1680" s="9" t="s">
        <v>103</v>
      </c>
      <c r="K1680" s="9" t="s">
        <v>103</v>
      </c>
      <c r="L1680" s="9" t="s">
        <v>103</v>
      </c>
      <c r="M1680" s="7" t="e">
        <f t="shared" si="579"/>
        <v>#VALUE!</v>
      </c>
      <c r="N1680" s="8" t="e">
        <f t="shared" si="580"/>
        <v>#VALUE!</v>
      </c>
      <c r="O1680" s="8" t="e">
        <f t="shared" si="581"/>
        <v>#VALUE!</v>
      </c>
      <c r="P1680" s="8" t="e">
        <f t="shared" si="582"/>
        <v>#VALUE!</v>
      </c>
      <c r="Q1680" s="8" t="e">
        <f t="shared" si="583"/>
        <v>#VALUE!</v>
      </c>
      <c r="R1680" s="8" t="e">
        <f t="shared" si="584"/>
        <v>#VALUE!</v>
      </c>
      <c r="S1680" s="8" t="e">
        <f t="shared" si="585"/>
        <v>#VALUE!</v>
      </c>
      <c r="T1680" s="8" t="e">
        <f t="shared" si="586"/>
        <v>#VALUE!</v>
      </c>
      <c r="U1680" s="8" t="e">
        <f t="shared" si="587"/>
        <v>#VALUE!</v>
      </c>
      <c r="V1680" s="8" t="e">
        <f t="shared" si="588"/>
        <v>#VALUE!</v>
      </c>
      <c r="W1680" s="8" t="e">
        <f t="shared" si="589"/>
        <v>#VALUE!</v>
      </c>
      <c r="X1680" s="11" t="e">
        <f t="shared" ref="X1680:X1696" si="590">(M1680/M1668)-1</f>
        <v>#VALUE!</v>
      </c>
      <c r="Y1680" s="11" t="e">
        <f t="shared" ref="Y1680:Y1696" si="591">(N1680/N1668)-1</f>
        <v>#VALUE!</v>
      </c>
      <c r="Z1680" s="11" t="e">
        <f t="shared" ref="Z1680:Z1696" si="592">(O1680/O1668)-1</f>
        <v>#VALUE!</v>
      </c>
      <c r="AA1680" s="11" t="e">
        <f t="shared" ref="AA1680:AA1696" si="593">(P1680/P1668)-1</f>
        <v>#VALUE!</v>
      </c>
      <c r="AB1680" s="11" t="e">
        <f t="shared" ref="AB1680:AB1696" si="594">(Q1680/Q1668)-1</f>
        <v>#VALUE!</v>
      </c>
      <c r="AC1680" s="11" t="e">
        <f t="shared" ref="AC1680:AC1696" si="595">(R1680/R1668)-1</f>
        <v>#VALUE!</v>
      </c>
      <c r="AD1680" s="11" t="e">
        <f t="shared" ref="AD1680:AD1696" si="596">(S1680/S1668)-1</f>
        <v>#VALUE!</v>
      </c>
      <c r="AE1680" s="11" t="e">
        <f t="shared" ref="AE1680:AE1696" si="597">(T1680/T1668)-1</f>
        <v>#VALUE!</v>
      </c>
      <c r="AF1680" s="11" t="e">
        <f t="shared" ref="AF1680:AF1696" si="598">(U1680/U1668)-1</f>
        <v>#VALUE!</v>
      </c>
      <c r="AG1680" s="11" t="e">
        <f t="shared" ref="AG1680:AG1696" si="599">(V1680/V1668)-1</f>
        <v>#VALUE!</v>
      </c>
      <c r="AH1680" s="11" t="e">
        <f t="shared" ref="AH1680:AH1696" si="600">(W1680/W1668)-1</f>
        <v>#VALUE!</v>
      </c>
    </row>
    <row r="1681" spans="1:34">
      <c r="A1681" s="3">
        <v>85589</v>
      </c>
      <c r="B1681" s="4" t="s">
        <v>103</v>
      </c>
      <c r="C1681" s="4" t="s">
        <v>103</v>
      </c>
      <c r="D1681" s="4" t="s">
        <v>103</v>
      </c>
      <c r="E1681" s="4" t="s">
        <v>103</v>
      </c>
      <c r="F1681" s="9" t="s">
        <v>103</v>
      </c>
      <c r="G1681" s="11" t="s">
        <v>103</v>
      </c>
      <c r="H1681" s="9" t="s">
        <v>103</v>
      </c>
      <c r="I1681" s="9" t="s">
        <v>103</v>
      </c>
      <c r="J1681" s="9" t="s">
        <v>103</v>
      </c>
      <c r="K1681" s="9" t="s">
        <v>103</v>
      </c>
      <c r="L1681" s="9" t="s">
        <v>103</v>
      </c>
      <c r="M1681" s="7" t="e">
        <f t="shared" si="579"/>
        <v>#VALUE!</v>
      </c>
      <c r="N1681" s="8" t="e">
        <f t="shared" si="580"/>
        <v>#VALUE!</v>
      </c>
      <c r="O1681" s="8" t="e">
        <f t="shared" si="581"/>
        <v>#VALUE!</v>
      </c>
      <c r="P1681" s="8" t="e">
        <f t="shared" si="582"/>
        <v>#VALUE!</v>
      </c>
      <c r="Q1681" s="8" t="e">
        <f t="shared" si="583"/>
        <v>#VALUE!</v>
      </c>
      <c r="R1681" s="8" t="e">
        <f t="shared" si="584"/>
        <v>#VALUE!</v>
      </c>
      <c r="S1681" s="8" t="e">
        <f t="shared" si="585"/>
        <v>#VALUE!</v>
      </c>
      <c r="T1681" s="8" t="e">
        <f t="shared" si="586"/>
        <v>#VALUE!</v>
      </c>
      <c r="U1681" s="8" t="e">
        <f t="shared" si="587"/>
        <v>#VALUE!</v>
      </c>
      <c r="V1681" s="8" t="e">
        <f t="shared" si="588"/>
        <v>#VALUE!</v>
      </c>
      <c r="W1681" s="8" t="e">
        <f t="shared" si="589"/>
        <v>#VALUE!</v>
      </c>
      <c r="X1681" s="11" t="e">
        <f t="shared" si="590"/>
        <v>#VALUE!</v>
      </c>
      <c r="Y1681" s="11" t="e">
        <f t="shared" si="591"/>
        <v>#VALUE!</v>
      </c>
      <c r="Z1681" s="11" t="e">
        <f t="shared" si="592"/>
        <v>#VALUE!</v>
      </c>
      <c r="AA1681" s="11" t="e">
        <f t="shared" si="593"/>
        <v>#VALUE!</v>
      </c>
      <c r="AB1681" s="11" t="e">
        <f t="shared" si="594"/>
        <v>#VALUE!</v>
      </c>
      <c r="AC1681" s="11" t="e">
        <f t="shared" si="595"/>
        <v>#VALUE!</v>
      </c>
      <c r="AD1681" s="11" t="e">
        <f t="shared" si="596"/>
        <v>#VALUE!</v>
      </c>
      <c r="AE1681" s="11" t="e">
        <f t="shared" si="597"/>
        <v>#VALUE!</v>
      </c>
      <c r="AF1681" s="11" t="e">
        <f t="shared" si="598"/>
        <v>#VALUE!</v>
      </c>
      <c r="AG1681" s="11" t="e">
        <f t="shared" si="599"/>
        <v>#VALUE!</v>
      </c>
      <c r="AH1681" s="11" t="e">
        <f t="shared" si="600"/>
        <v>#VALUE!</v>
      </c>
    </row>
    <row r="1682" spans="1:34">
      <c r="A1682" s="3">
        <v>85620</v>
      </c>
      <c r="B1682" s="4" t="s">
        <v>103</v>
      </c>
      <c r="C1682" s="4" t="s">
        <v>103</v>
      </c>
      <c r="D1682" s="4" t="s">
        <v>103</v>
      </c>
      <c r="E1682" s="4" t="s">
        <v>103</v>
      </c>
      <c r="F1682" s="9" t="s">
        <v>103</v>
      </c>
      <c r="G1682" s="11" t="s">
        <v>103</v>
      </c>
      <c r="H1682" s="9" t="s">
        <v>103</v>
      </c>
      <c r="I1682" s="9" t="s">
        <v>103</v>
      </c>
      <c r="J1682" s="9" t="s">
        <v>103</v>
      </c>
      <c r="K1682" s="9" t="s">
        <v>103</v>
      </c>
      <c r="L1682" s="9" t="s">
        <v>103</v>
      </c>
      <c r="M1682" s="7" t="e">
        <f t="shared" si="579"/>
        <v>#VALUE!</v>
      </c>
      <c r="N1682" s="8" t="e">
        <f t="shared" si="580"/>
        <v>#VALUE!</v>
      </c>
      <c r="O1682" s="8" t="e">
        <f t="shared" si="581"/>
        <v>#VALUE!</v>
      </c>
      <c r="P1682" s="8" t="e">
        <f t="shared" si="582"/>
        <v>#VALUE!</v>
      </c>
      <c r="Q1682" s="8" t="e">
        <f t="shared" si="583"/>
        <v>#VALUE!</v>
      </c>
      <c r="R1682" s="8" t="e">
        <f t="shared" si="584"/>
        <v>#VALUE!</v>
      </c>
      <c r="S1682" s="8" t="e">
        <f t="shared" si="585"/>
        <v>#VALUE!</v>
      </c>
      <c r="T1682" s="8" t="e">
        <f t="shared" si="586"/>
        <v>#VALUE!</v>
      </c>
      <c r="U1682" s="8" t="e">
        <f t="shared" si="587"/>
        <v>#VALUE!</v>
      </c>
      <c r="V1682" s="8" t="e">
        <f t="shared" si="588"/>
        <v>#VALUE!</v>
      </c>
      <c r="W1682" s="8" t="e">
        <f t="shared" si="589"/>
        <v>#VALUE!</v>
      </c>
      <c r="X1682" s="11" t="e">
        <f t="shared" si="590"/>
        <v>#VALUE!</v>
      </c>
      <c r="Y1682" s="11" t="e">
        <f t="shared" si="591"/>
        <v>#VALUE!</v>
      </c>
      <c r="Z1682" s="11" t="e">
        <f t="shared" si="592"/>
        <v>#VALUE!</v>
      </c>
      <c r="AA1682" s="11" t="e">
        <f t="shared" si="593"/>
        <v>#VALUE!</v>
      </c>
      <c r="AB1682" s="11" t="e">
        <f t="shared" si="594"/>
        <v>#VALUE!</v>
      </c>
      <c r="AC1682" s="11" t="e">
        <f t="shared" si="595"/>
        <v>#VALUE!</v>
      </c>
      <c r="AD1682" s="11" t="e">
        <f t="shared" si="596"/>
        <v>#VALUE!</v>
      </c>
      <c r="AE1682" s="11" t="e">
        <f t="shared" si="597"/>
        <v>#VALUE!</v>
      </c>
      <c r="AF1682" s="11" t="e">
        <f t="shared" si="598"/>
        <v>#VALUE!</v>
      </c>
      <c r="AG1682" s="11" t="e">
        <f t="shared" si="599"/>
        <v>#VALUE!</v>
      </c>
      <c r="AH1682" s="11" t="e">
        <f t="shared" si="600"/>
        <v>#VALUE!</v>
      </c>
    </row>
    <row r="1683" spans="1:34">
      <c r="A1683" s="3">
        <v>85650</v>
      </c>
      <c r="B1683" s="4" t="s">
        <v>103</v>
      </c>
      <c r="C1683" s="4" t="s">
        <v>103</v>
      </c>
      <c r="D1683" s="4" t="s">
        <v>103</v>
      </c>
      <c r="E1683" s="4" t="s">
        <v>103</v>
      </c>
      <c r="F1683" s="9" t="s">
        <v>103</v>
      </c>
      <c r="G1683" s="11" t="s">
        <v>103</v>
      </c>
      <c r="H1683" s="9" t="s">
        <v>103</v>
      </c>
      <c r="I1683" s="9" t="s">
        <v>103</v>
      </c>
      <c r="J1683" s="9" t="s">
        <v>103</v>
      </c>
      <c r="K1683" s="9" t="s">
        <v>103</v>
      </c>
      <c r="L1683" s="9" t="s">
        <v>103</v>
      </c>
      <c r="M1683" s="7" t="e">
        <f t="shared" si="579"/>
        <v>#VALUE!</v>
      </c>
      <c r="N1683" s="8" t="e">
        <f t="shared" si="580"/>
        <v>#VALUE!</v>
      </c>
      <c r="O1683" s="8" t="e">
        <f t="shared" si="581"/>
        <v>#VALUE!</v>
      </c>
      <c r="P1683" s="8" t="e">
        <f t="shared" si="582"/>
        <v>#VALUE!</v>
      </c>
      <c r="Q1683" s="8" t="e">
        <f t="shared" si="583"/>
        <v>#VALUE!</v>
      </c>
      <c r="R1683" s="8" t="e">
        <f t="shared" si="584"/>
        <v>#VALUE!</v>
      </c>
      <c r="S1683" s="8" t="e">
        <f t="shared" si="585"/>
        <v>#VALUE!</v>
      </c>
      <c r="T1683" s="8" t="e">
        <f t="shared" si="586"/>
        <v>#VALUE!</v>
      </c>
      <c r="U1683" s="8" t="e">
        <f t="shared" si="587"/>
        <v>#VALUE!</v>
      </c>
      <c r="V1683" s="8" t="e">
        <f t="shared" si="588"/>
        <v>#VALUE!</v>
      </c>
      <c r="W1683" s="8" t="e">
        <f t="shared" si="589"/>
        <v>#VALUE!</v>
      </c>
      <c r="X1683" s="11" t="e">
        <f t="shared" si="590"/>
        <v>#VALUE!</v>
      </c>
      <c r="Y1683" s="11" t="e">
        <f t="shared" si="591"/>
        <v>#VALUE!</v>
      </c>
      <c r="Z1683" s="11" t="e">
        <f t="shared" si="592"/>
        <v>#VALUE!</v>
      </c>
      <c r="AA1683" s="11" t="e">
        <f t="shared" si="593"/>
        <v>#VALUE!</v>
      </c>
      <c r="AB1683" s="11" t="e">
        <f t="shared" si="594"/>
        <v>#VALUE!</v>
      </c>
      <c r="AC1683" s="11" t="e">
        <f t="shared" si="595"/>
        <v>#VALUE!</v>
      </c>
      <c r="AD1683" s="11" t="e">
        <f t="shared" si="596"/>
        <v>#VALUE!</v>
      </c>
      <c r="AE1683" s="11" t="e">
        <f t="shared" si="597"/>
        <v>#VALUE!</v>
      </c>
      <c r="AF1683" s="11" t="e">
        <f t="shared" si="598"/>
        <v>#VALUE!</v>
      </c>
      <c r="AG1683" s="11" t="e">
        <f t="shared" si="599"/>
        <v>#VALUE!</v>
      </c>
      <c r="AH1683" s="11" t="e">
        <f t="shared" si="600"/>
        <v>#VALUE!</v>
      </c>
    </row>
    <row r="1684" spans="1:34">
      <c r="A1684" s="3">
        <v>85681</v>
      </c>
      <c r="B1684" s="4" t="s">
        <v>103</v>
      </c>
      <c r="C1684" s="4" t="s">
        <v>103</v>
      </c>
      <c r="D1684" s="4" t="s">
        <v>103</v>
      </c>
      <c r="E1684" s="4" t="s">
        <v>103</v>
      </c>
      <c r="F1684" s="9" t="s">
        <v>103</v>
      </c>
      <c r="G1684" s="11" t="s">
        <v>103</v>
      </c>
      <c r="H1684" s="9" t="s">
        <v>103</v>
      </c>
      <c r="I1684" s="9" t="s">
        <v>103</v>
      </c>
      <c r="J1684" s="9" t="s">
        <v>103</v>
      </c>
      <c r="K1684" s="9" t="s">
        <v>103</v>
      </c>
      <c r="L1684" s="9" t="s">
        <v>103</v>
      </c>
      <c r="M1684" s="7" t="e">
        <f t="shared" si="579"/>
        <v>#VALUE!</v>
      </c>
      <c r="N1684" s="8" t="e">
        <f t="shared" si="580"/>
        <v>#VALUE!</v>
      </c>
      <c r="O1684" s="8" t="e">
        <f t="shared" si="581"/>
        <v>#VALUE!</v>
      </c>
      <c r="P1684" s="8" t="e">
        <f t="shared" si="582"/>
        <v>#VALUE!</v>
      </c>
      <c r="Q1684" s="8" t="e">
        <f t="shared" si="583"/>
        <v>#VALUE!</v>
      </c>
      <c r="R1684" s="8" t="e">
        <f t="shared" si="584"/>
        <v>#VALUE!</v>
      </c>
      <c r="S1684" s="8" t="e">
        <f t="shared" si="585"/>
        <v>#VALUE!</v>
      </c>
      <c r="T1684" s="8" t="e">
        <f t="shared" si="586"/>
        <v>#VALUE!</v>
      </c>
      <c r="U1684" s="8" t="e">
        <f t="shared" si="587"/>
        <v>#VALUE!</v>
      </c>
      <c r="V1684" s="8" t="e">
        <f t="shared" si="588"/>
        <v>#VALUE!</v>
      </c>
      <c r="W1684" s="8" t="e">
        <f t="shared" si="589"/>
        <v>#VALUE!</v>
      </c>
      <c r="X1684" s="11" t="e">
        <f t="shared" si="590"/>
        <v>#VALUE!</v>
      </c>
      <c r="Y1684" s="11" t="e">
        <f t="shared" si="591"/>
        <v>#VALUE!</v>
      </c>
      <c r="Z1684" s="11" t="e">
        <f t="shared" si="592"/>
        <v>#VALUE!</v>
      </c>
      <c r="AA1684" s="11" t="e">
        <f t="shared" si="593"/>
        <v>#VALUE!</v>
      </c>
      <c r="AB1684" s="11" t="e">
        <f t="shared" si="594"/>
        <v>#VALUE!</v>
      </c>
      <c r="AC1684" s="11" t="e">
        <f t="shared" si="595"/>
        <v>#VALUE!</v>
      </c>
      <c r="AD1684" s="11" t="e">
        <f t="shared" si="596"/>
        <v>#VALUE!</v>
      </c>
      <c r="AE1684" s="11" t="e">
        <f t="shared" si="597"/>
        <v>#VALUE!</v>
      </c>
      <c r="AF1684" s="11" t="e">
        <f t="shared" si="598"/>
        <v>#VALUE!</v>
      </c>
      <c r="AG1684" s="11" t="e">
        <f t="shared" si="599"/>
        <v>#VALUE!</v>
      </c>
      <c r="AH1684" s="11" t="e">
        <f t="shared" si="600"/>
        <v>#VALUE!</v>
      </c>
    </row>
    <row r="1685" spans="1:34">
      <c r="A1685" s="3">
        <v>85712</v>
      </c>
      <c r="B1685" s="4" t="s">
        <v>103</v>
      </c>
      <c r="C1685" s="4" t="s">
        <v>103</v>
      </c>
      <c r="D1685" s="4" t="s">
        <v>103</v>
      </c>
      <c r="E1685" s="4" t="s">
        <v>103</v>
      </c>
      <c r="F1685" s="9" t="s">
        <v>103</v>
      </c>
      <c r="G1685" s="11" t="s">
        <v>103</v>
      </c>
      <c r="H1685" s="9" t="s">
        <v>103</v>
      </c>
      <c r="I1685" s="9" t="s">
        <v>103</v>
      </c>
      <c r="J1685" s="9" t="s">
        <v>103</v>
      </c>
      <c r="K1685" s="9" t="s">
        <v>103</v>
      </c>
      <c r="L1685" s="9" t="s">
        <v>103</v>
      </c>
      <c r="M1685" s="7" t="e">
        <f t="shared" si="579"/>
        <v>#VALUE!</v>
      </c>
      <c r="N1685" s="8" t="e">
        <f t="shared" si="580"/>
        <v>#VALUE!</v>
      </c>
      <c r="O1685" s="8" t="e">
        <f t="shared" si="581"/>
        <v>#VALUE!</v>
      </c>
      <c r="P1685" s="8" t="e">
        <f t="shared" si="582"/>
        <v>#VALUE!</v>
      </c>
      <c r="Q1685" s="8" t="e">
        <f t="shared" si="583"/>
        <v>#VALUE!</v>
      </c>
      <c r="R1685" s="8" t="e">
        <f t="shared" si="584"/>
        <v>#VALUE!</v>
      </c>
      <c r="S1685" s="8" t="e">
        <f t="shared" si="585"/>
        <v>#VALUE!</v>
      </c>
      <c r="T1685" s="8" t="e">
        <f t="shared" si="586"/>
        <v>#VALUE!</v>
      </c>
      <c r="U1685" s="8" t="e">
        <f t="shared" si="587"/>
        <v>#VALUE!</v>
      </c>
      <c r="V1685" s="8" t="e">
        <f t="shared" si="588"/>
        <v>#VALUE!</v>
      </c>
      <c r="W1685" s="8" t="e">
        <f t="shared" si="589"/>
        <v>#VALUE!</v>
      </c>
      <c r="X1685" s="11" t="e">
        <f t="shared" si="590"/>
        <v>#VALUE!</v>
      </c>
      <c r="Y1685" s="11" t="e">
        <f t="shared" si="591"/>
        <v>#VALUE!</v>
      </c>
      <c r="Z1685" s="11" t="e">
        <f t="shared" si="592"/>
        <v>#VALUE!</v>
      </c>
      <c r="AA1685" s="11" t="e">
        <f t="shared" si="593"/>
        <v>#VALUE!</v>
      </c>
      <c r="AB1685" s="11" t="e">
        <f t="shared" si="594"/>
        <v>#VALUE!</v>
      </c>
      <c r="AC1685" s="11" t="e">
        <f t="shared" si="595"/>
        <v>#VALUE!</v>
      </c>
      <c r="AD1685" s="11" t="e">
        <f t="shared" si="596"/>
        <v>#VALUE!</v>
      </c>
      <c r="AE1685" s="11" t="e">
        <f t="shared" si="597"/>
        <v>#VALUE!</v>
      </c>
      <c r="AF1685" s="11" t="e">
        <f t="shared" si="598"/>
        <v>#VALUE!</v>
      </c>
      <c r="AG1685" s="11" t="e">
        <f t="shared" si="599"/>
        <v>#VALUE!</v>
      </c>
      <c r="AH1685" s="11" t="e">
        <f t="shared" si="600"/>
        <v>#VALUE!</v>
      </c>
    </row>
    <row r="1686" spans="1:34">
      <c r="A1686" s="3">
        <v>85742</v>
      </c>
      <c r="B1686" s="4" t="s">
        <v>103</v>
      </c>
      <c r="C1686" s="4" t="s">
        <v>103</v>
      </c>
      <c r="D1686" s="4" t="s">
        <v>103</v>
      </c>
      <c r="E1686" s="4" t="s">
        <v>103</v>
      </c>
      <c r="F1686" s="9" t="s">
        <v>103</v>
      </c>
      <c r="G1686" s="11" t="s">
        <v>103</v>
      </c>
      <c r="H1686" s="9" t="s">
        <v>103</v>
      </c>
      <c r="I1686" s="9" t="s">
        <v>103</v>
      </c>
      <c r="J1686" s="9" t="s">
        <v>103</v>
      </c>
      <c r="K1686" s="9" t="s">
        <v>103</v>
      </c>
      <c r="L1686" s="9" t="s">
        <v>103</v>
      </c>
      <c r="M1686" s="7" t="e">
        <f t="shared" si="579"/>
        <v>#VALUE!</v>
      </c>
      <c r="N1686" s="8" t="e">
        <f t="shared" si="580"/>
        <v>#VALUE!</v>
      </c>
      <c r="O1686" s="8" t="e">
        <f t="shared" si="581"/>
        <v>#VALUE!</v>
      </c>
      <c r="P1686" s="8" t="e">
        <f t="shared" si="582"/>
        <v>#VALUE!</v>
      </c>
      <c r="Q1686" s="8" t="e">
        <f t="shared" si="583"/>
        <v>#VALUE!</v>
      </c>
      <c r="R1686" s="8" t="e">
        <f t="shared" si="584"/>
        <v>#VALUE!</v>
      </c>
      <c r="S1686" s="8" t="e">
        <f t="shared" si="585"/>
        <v>#VALUE!</v>
      </c>
      <c r="T1686" s="8" t="e">
        <f t="shared" si="586"/>
        <v>#VALUE!</v>
      </c>
      <c r="U1686" s="8" t="e">
        <f t="shared" si="587"/>
        <v>#VALUE!</v>
      </c>
      <c r="V1686" s="8" t="e">
        <f t="shared" si="588"/>
        <v>#VALUE!</v>
      </c>
      <c r="W1686" s="8" t="e">
        <f t="shared" si="589"/>
        <v>#VALUE!</v>
      </c>
      <c r="X1686" s="11" t="e">
        <f t="shared" si="590"/>
        <v>#VALUE!</v>
      </c>
      <c r="Y1686" s="11" t="e">
        <f t="shared" si="591"/>
        <v>#VALUE!</v>
      </c>
      <c r="Z1686" s="11" t="e">
        <f t="shared" si="592"/>
        <v>#VALUE!</v>
      </c>
      <c r="AA1686" s="11" t="e">
        <f t="shared" si="593"/>
        <v>#VALUE!</v>
      </c>
      <c r="AB1686" s="11" t="e">
        <f t="shared" si="594"/>
        <v>#VALUE!</v>
      </c>
      <c r="AC1686" s="11" t="e">
        <f t="shared" si="595"/>
        <v>#VALUE!</v>
      </c>
      <c r="AD1686" s="11" t="e">
        <f t="shared" si="596"/>
        <v>#VALUE!</v>
      </c>
      <c r="AE1686" s="11" t="e">
        <f t="shared" si="597"/>
        <v>#VALUE!</v>
      </c>
      <c r="AF1686" s="11" t="e">
        <f t="shared" si="598"/>
        <v>#VALUE!</v>
      </c>
      <c r="AG1686" s="11" t="e">
        <f t="shared" si="599"/>
        <v>#VALUE!</v>
      </c>
      <c r="AH1686" s="11" t="e">
        <f t="shared" si="600"/>
        <v>#VALUE!</v>
      </c>
    </row>
    <row r="1687" spans="1:34">
      <c r="A1687" s="3">
        <v>85773</v>
      </c>
      <c r="B1687" s="4" t="s">
        <v>103</v>
      </c>
      <c r="C1687" s="4" t="s">
        <v>103</v>
      </c>
      <c r="D1687" s="4" t="s">
        <v>103</v>
      </c>
      <c r="E1687" s="4" t="s">
        <v>103</v>
      </c>
      <c r="F1687" s="9" t="s">
        <v>103</v>
      </c>
      <c r="G1687" s="11" t="s">
        <v>103</v>
      </c>
      <c r="H1687" s="9" t="s">
        <v>103</v>
      </c>
      <c r="I1687" s="9" t="s">
        <v>103</v>
      </c>
      <c r="J1687" s="9" t="s">
        <v>103</v>
      </c>
      <c r="K1687" s="9" t="s">
        <v>103</v>
      </c>
      <c r="L1687" s="9" t="s">
        <v>103</v>
      </c>
      <c r="M1687" s="7" t="e">
        <f t="shared" si="579"/>
        <v>#VALUE!</v>
      </c>
      <c r="N1687" s="8" t="e">
        <f t="shared" si="580"/>
        <v>#VALUE!</v>
      </c>
      <c r="O1687" s="8" t="e">
        <f t="shared" si="581"/>
        <v>#VALUE!</v>
      </c>
      <c r="P1687" s="8" t="e">
        <f t="shared" si="582"/>
        <v>#VALUE!</v>
      </c>
      <c r="Q1687" s="8" t="e">
        <f t="shared" si="583"/>
        <v>#VALUE!</v>
      </c>
      <c r="R1687" s="8" t="e">
        <f t="shared" si="584"/>
        <v>#VALUE!</v>
      </c>
      <c r="S1687" s="8" t="e">
        <f t="shared" si="585"/>
        <v>#VALUE!</v>
      </c>
      <c r="T1687" s="8" t="e">
        <f t="shared" si="586"/>
        <v>#VALUE!</v>
      </c>
      <c r="U1687" s="8" t="e">
        <f t="shared" si="587"/>
        <v>#VALUE!</v>
      </c>
      <c r="V1687" s="8" t="e">
        <f t="shared" si="588"/>
        <v>#VALUE!</v>
      </c>
      <c r="W1687" s="8" t="e">
        <f t="shared" si="589"/>
        <v>#VALUE!</v>
      </c>
      <c r="X1687" s="11" t="e">
        <f t="shared" si="590"/>
        <v>#VALUE!</v>
      </c>
      <c r="Y1687" s="11" t="e">
        <f t="shared" si="591"/>
        <v>#VALUE!</v>
      </c>
      <c r="Z1687" s="11" t="e">
        <f t="shared" si="592"/>
        <v>#VALUE!</v>
      </c>
      <c r="AA1687" s="11" t="e">
        <f t="shared" si="593"/>
        <v>#VALUE!</v>
      </c>
      <c r="AB1687" s="11" t="e">
        <f t="shared" si="594"/>
        <v>#VALUE!</v>
      </c>
      <c r="AC1687" s="11" t="e">
        <f t="shared" si="595"/>
        <v>#VALUE!</v>
      </c>
      <c r="AD1687" s="11" t="e">
        <f t="shared" si="596"/>
        <v>#VALUE!</v>
      </c>
      <c r="AE1687" s="11" t="e">
        <f t="shared" si="597"/>
        <v>#VALUE!</v>
      </c>
      <c r="AF1687" s="11" t="e">
        <f t="shared" si="598"/>
        <v>#VALUE!</v>
      </c>
      <c r="AG1687" s="11" t="e">
        <f t="shared" si="599"/>
        <v>#VALUE!</v>
      </c>
      <c r="AH1687" s="11" t="e">
        <f t="shared" si="600"/>
        <v>#VALUE!</v>
      </c>
    </row>
    <row r="1688" spans="1:34">
      <c r="A1688" s="3">
        <v>85803</v>
      </c>
      <c r="B1688" s="4" t="s">
        <v>103</v>
      </c>
      <c r="C1688" s="4" t="s">
        <v>103</v>
      </c>
      <c r="D1688" s="4" t="s">
        <v>103</v>
      </c>
      <c r="E1688" s="4" t="s">
        <v>103</v>
      </c>
      <c r="F1688" s="9" t="s">
        <v>103</v>
      </c>
      <c r="G1688" s="11" t="s">
        <v>103</v>
      </c>
      <c r="H1688" s="9" t="s">
        <v>103</v>
      </c>
      <c r="I1688" s="9" t="s">
        <v>103</v>
      </c>
      <c r="J1688" s="9" t="s">
        <v>103</v>
      </c>
      <c r="K1688" s="9" t="s">
        <v>103</v>
      </c>
      <c r="L1688" s="9" t="s">
        <v>103</v>
      </c>
      <c r="M1688" s="7" t="e">
        <f t="shared" si="579"/>
        <v>#VALUE!</v>
      </c>
      <c r="N1688" s="8" t="e">
        <f t="shared" si="580"/>
        <v>#VALUE!</v>
      </c>
      <c r="O1688" s="8" t="e">
        <f t="shared" si="581"/>
        <v>#VALUE!</v>
      </c>
      <c r="P1688" s="8" t="e">
        <f t="shared" si="582"/>
        <v>#VALUE!</v>
      </c>
      <c r="Q1688" s="8" t="e">
        <f t="shared" si="583"/>
        <v>#VALUE!</v>
      </c>
      <c r="R1688" s="8" t="e">
        <f t="shared" si="584"/>
        <v>#VALUE!</v>
      </c>
      <c r="S1688" s="8" t="e">
        <f t="shared" si="585"/>
        <v>#VALUE!</v>
      </c>
      <c r="T1688" s="8" t="e">
        <f t="shared" si="586"/>
        <v>#VALUE!</v>
      </c>
      <c r="U1688" s="8" t="e">
        <f t="shared" si="587"/>
        <v>#VALUE!</v>
      </c>
      <c r="V1688" s="8" t="e">
        <f t="shared" si="588"/>
        <v>#VALUE!</v>
      </c>
      <c r="W1688" s="8" t="e">
        <f t="shared" si="589"/>
        <v>#VALUE!</v>
      </c>
      <c r="X1688" s="11" t="e">
        <f t="shared" si="590"/>
        <v>#VALUE!</v>
      </c>
      <c r="Y1688" s="11" t="e">
        <f t="shared" si="591"/>
        <v>#VALUE!</v>
      </c>
      <c r="Z1688" s="11" t="e">
        <f t="shared" si="592"/>
        <v>#VALUE!</v>
      </c>
      <c r="AA1688" s="11" t="e">
        <f t="shared" si="593"/>
        <v>#VALUE!</v>
      </c>
      <c r="AB1688" s="11" t="e">
        <f t="shared" si="594"/>
        <v>#VALUE!</v>
      </c>
      <c r="AC1688" s="11" t="e">
        <f t="shared" si="595"/>
        <v>#VALUE!</v>
      </c>
      <c r="AD1688" s="11" t="e">
        <f t="shared" si="596"/>
        <v>#VALUE!</v>
      </c>
      <c r="AE1688" s="11" t="e">
        <f t="shared" si="597"/>
        <v>#VALUE!</v>
      </c>
      <c r="AF1688" s="11" t="e">
        <f t="shared" si="598"/>
        <v>#VALUE!</v>
      </c>
      <c r="AG1688" s="11" t="e">
        <f t="shared" si="599"/>
        <v>#VALUE!</v>
      </c>
      <c r="AH1688" s="11" t="e">
        <f t="shared" si="600"/>
        <v>#VALUE!</v>
      </c>
    </row>
    <row r="1689" spans="1:34">
      <c r="A1689" s="3">
        <v>85834</v>
      </c>
      <c r="B1689" s="4" t="s">
        <v>103</v>
      </c>
      <c r="C1689" s="4" t="s">
        <v>103</v>
      </c>
      <c r="D1689" s="4" t="s">
        <v>103</v>
      </c>
      <c r="E1689" s="4" t="s">
        <v>103</v>
      </c>
      <c r="F1689" s="9" t="s">
        <v>103</v>
      </c>
      <c r="G1689" s="11" t="s">
        <v>103</v>
      </c>
      <c r="H1689" s="9" t="s">
        <v>103</v>
      </c>
      <c r="I1689" s="9" t="s">
        <v>103</v>
      </c>
      <c r="J1689" s="9" t="s">
        <v>103</v>
      </c>
      <c r="K1689" s="9" t="s">
        <v>103</v>
      </c>
      <c r="L1689" s="9" t="s">
        <v>103</v>
      </c>
      <c r="M1689" s="7" t="e">
        <f t="shared" si="579"/>
        <v>#VALUE!</v>
      </c>
      <c r="N1689" s="8" t="e">
        <f t="shared" si="580"/>
        <v>#VALUE!</v>
      </c>
      <c r="O1689" s="8" t="e">
        <f t="shared" si="581"/>
        <v>#VALUE!</v>
      </c>
      <c r="P1689" s="8" t="e">
        <f t="shared" si="582"/>
        <v>#VALUE!</v>
      </c>
      <c r="Q1689" s="8" t="e">
        <f t="shared" si="583"/>
        <v>#VALUE!</v>
      </c>
      <c r="R1689" s="8" t="e">
        <f t="shared" si="584"/>
        <v>#VALUE!</v>
      </c>
      <c r="S1689" s="8" t="e">
        <f t="shared" si="585"/>
        <v>#VALUE!</v>
      </c>
      <c r="T1689" s="8" t="e">
        <f t="shared" si="586"/>
        <v>#VALUE!</v>
      </c>
      <c r="U1689" s="8" t="e">
        <f t="shared" si="587"/>
        <v>#VALUE!</v>
      </c>
      <c r="V1689" s="8" t="e">
        <f t="shared" si="588"/>
        <v>#VALUE!</v>
      </c>
      <c r="W1689" s="8" t="e">
        <f t="shared" si="589"/>
        <v>#VALUE!</v>
      </c>
      <c r="X1689" s="11" t="e">
        <f t="shared" si="590"/>
        <v>#VALUE!</v>
      </c>
      <c r="Y1689" s="11" t="e">
        <f t="shared" si="591"/>
        <v>#VALUE!</v>
      </c>
      <c r="Z1689" s="11" t="e">
        <f t="shared" si="592"/>
        <v>#VALUE!</v>
      </c>
      <c r="AA1689" s="11" t="e">
        <f t="shared" si="593"/>
        <v>#VALUE!</v>
      </c>
      <c r="AB1689" s="11" t="e">
        <f t="shared" si="594"/>
        <v>#VALUE!</v>
      </c>
      <c r="AC1689" s="11" t="e">
        <f t="shared" si="595"/>
        <v>#VALUE!</v>
      </c>
      <c r="AD1689" s="11" t="e">
        <f t="shared" si="596"/>
        <v>#VALUE!</v>
      </c>
      <c r="AE1689" s="11" t="e">
        <f t="shared" si="597"/>
        <v>#VALUE!</v>
      </c>
      <c r="AF1689" s="11" t="e">
        <f t="shared" si="598"/>
        <v>#VALUE!</v>
      </c>
      <c r="AG1689" s="11" t="e">
        <f t="shared" si="599"/>
        <v>#VALUE!</v>
      </c>
      <c r="AH1689" s="11" t="e">
        <f t="shared" si="600"/>
        <v>#VALUE!</v>
      </c>
    </row>
    <row r="1690" spans="1:34">
      <c r="A1690" s="3">
        <v>85865</v>
      </c>
      <c r="B1690" s="4" t="s">
        <v>103</v>
      </c>
      <c r="C1690" s="4" t="s">
        <v>103</v>
      </c>
      <c r="D1690" s="4" t="s">
        <v>103</v>
      </c>
      <c r="E1690" s="4" t="s">
        <v>103</v>
      </c>
      <c r="F1690" s="9" t="s">
        <v>103</v>
      </c>
      <c r="G1690" s="11" t="s">
        <v>103</v>
      </c>
      <c r="H1690" s="9" t="s">
        <v>103</v>
      </c>
      <c r="I1690" s="9" t="s">
        <v>103</v>
      </c>
      <c r="J1690" s="9" t="s">
        <v>103</v>
      </c>
      <c r="K1690" s="9" t="s">
        <v>103</v>
      </c>
      <c r="L1690" s="9" t="s">
        <v>103</v>
      </c>
      <c r="M1690" s="7" t="e">
        <f t="shared" si="579"/>
        <v>#VALUE!</v>
      </c>
      <c r="N1690" s="8" t="e">
        <f t="shared" si="580"/>
        <v>#VALUE!</v>
      </c>
      <c r="O1690" s="8" t="e">
        <f t="shared" si="581"/>
        <v>#VALUE!</v>
      </c>
      <c r="P1690" s="8" t="e">
        <f t="shared" si="582"/>
        <v>#VALUE!</v>
      </c>
      <c r="Q1690" s="8" t="e">
        <f t="shared" si="583"/>
        <v>#VALUE!</v>
      </c>
      <c r="R1690" s="8" t="e">
        <f t="shared" si="584"/>
        <v>#VALUE!</v>
      </c>
      <c r="S1690" s="8" t="e">
        <f t="shared" si="585"/>
        <v>#VALUE!</v>
      </c>
      <c r="T1690" s="8" t="e">
        <f t="shared" si="586"/>
        <v>#VALUE!</v>
      </c>
      <c r="U1690" s="8" t="e">
        <f t="shared" si="587"/>
        <v>#VALUE!</v>
      </c>
      <c r="V1690" s="8" t="e">
        <f t="shared" si="588"/>
        <v>#VALUE!</v>
      </c>
      <c r="W1690" s="8" t="e">
        <f t="shared" si="589"/>
        <v>#VALUE!</v>
      </c>
      <c r="X1690" s="11" t="e">
        <f t="shared" si="590"/>
        <v>#VALUE!</v>
      </c>
      <c r="Y1690" s="11" t="e">
        <f t="shared" si="591"/>
        <v>#VALUE!</v>
      </c>
      <c r="Z1690" s="11" t="e">
        <f t="shared" si="592"/>
        <v>#VALUE!</v>
      </c>
      <c r="AA1690" s="11" t="e">
        <f t="shared" si="593"/>
        <v>#VALUE!</v>
      </c>
      <c r="AB1690" s="11" t="e">
        <f t="shared" si="594"/>
        <v>#VALUE!</v>
      </c>
      <c r="AC1690" s="11" t="e">
        <f t="shared" si="595"/>
        <v>#VALUE!</v>
      </c>
      <c r="AD1690" s="11" t="e">
        <f t="shared" si="596"/>
        <v>#VALUE!</v>
      </c>
      <c r="AE1690" s="11" t="e">
        <f t="shared" si="597"/>
        <v>#VALUE!</v>
      </c>
      <c r="AF1690" s="11" t="e">
        <f t="shared" si="598"/>
        <v>#VALUE!</v>
      </c>
      <c r="AG1690" s="11" t="e">
        <f t="shared" si="599"/>
        <v>#VALUE!</v>
      </c>
      <c r="AH1690" s="11" t="e">
        <f t="shared" si="600"/>
        <v>#VALUE!</v>
      </c>
    </row>
    <row r="1691" spans="1:34">
      <c r="A1691" s="3">
        <v>85893</v>
      </c>
      <c r="B1691" s="4" t="s">
        <v>103</v>
      </c>
      <c r="C1691" s="4" t="s">
        <v>103</v>
      </c>
      <c r="D1691" s="4" t="s">
        <v>103</v>
      </c>
      <c r="E1691" s="4" t="s">
        <v>103</v>
      </c>
      <c r="F1691" s="9" t="s">
        <v>103</v>
      </c>
      <c r="G1691" s="11" t="s">
        <v>103</v>
      </c>
      <c r="H1691" s="9" t="s">
        <v>103</v>
      </c>
      <c r="I1691" s="9" t="s">
        <v>103</v>
      </c>
      <c r="J1691" s="9" t="s">
        <v>103</v>
      </c>
      <c r="K1691" s="9" t="s">
        <v>103</v>
      </c>
      <c r="L1691" s="9" t="s">
        <v>103</v>
      </c>
      <c r="M1691" s="7" t="e">
        <f t="shared" si="579"/>
        <v>#VALUE!</v>
      </c>
      <c r="N1691" s="8" t="e">
        <f t="shared" si="580"/>
        <v>#VALUE!</v>
      </c>
      <c r="O1691" s="8" t="e">
        <f t="shared" si="581"/>
        <v>#VALUE!</v>
      </c>
      <c r="P1691" s="8" t="e">
        <f t="shared" si="582"/>
        <v>#VALUE!</v>
      </c>
      <c r="Q1691" s="8" t="e">
        <f t="shared" si="583"/>
        <v>#VALUE!</v>
      </c>
      <c r="R1691" s="8" t="e">
        <f t="shared" si="584"/>
        <v>#VALUE!</v>
      </c>
      <c r="S1691" s="8" t="e">
        <f t="shared" si="585"/>
        <v>#VALUE!</v>
      </c>
      <c r="T1691" s="8" t="e">
        <f t="shared" si="586"/>
        <v>#VALUE!</v>
      </c>
      <c r="U1691" s="8" t="e">
        <f t="shared" si="587"/>
        <v>#VALUE!</v>
      </c>
      <c r="V1691" s="8" t="e">
        <f t="shared" si="588"/>
        <v>#VALUE!</v>
      </c>
      <c r="W1691" s="8" t="e">
        <f t="shared" si="589"/>
        <v>#VALUE!</v>
      </c>
      <c r="X1691" s="11" t="e">
        <f t="shared" si="590"/>
        <v>#VALUE!</v>
      </c>
      <c r="Y1691" s="11" t="e">
        <f t="shared" si="591"/>
        <v>#VALUE!</v>
      </c>
      <c r="Z1691" s="11" t="e">
        <f t="shared" si="592"/>
        <v>#VALUE!</v>
      </c>
      <c r="AA1691" s="11" t="e">
        <f t="shared" si="593"/>
        <v>#VALUE!</v>
      </c>
      <c r="AB1691" s="11" t="e">
        <f t="shared" si="594"/>
        <v>#VALUE!</v>
      </c>
      <c r="AC1691" s="11" t="e">
        <f t="shared" si="595"/>
        <v>#VALUE!</v>
      </c>
      <c r="AD1691" s="11" t="e">
        <f t="shared" si="596"/>
        <v>#VALUE!</v>
      </c>
      <c r="AE1691" s="11" t="e">
        <f t="shared" si="597"/>
        <v>#VALUE!</v>
      </c>
      <c r="AF1691" s="11" t="e">
        <f t="shared" si="598"/>
        <v>#VALUE!</v>
      </c>
      <c r="AG1691" s="11" t="e">
        <f t="shared" si="599"/>
        <v>#VALUE!</v>
      </c>
      <c r="AH1691" s="11" t="e">
        <f t="shared" si="600"/>
        <v>#VALUE!</v>
      </c>
    </row>
    <row r="1692" spans="1:34">
      <c r="A1692" s="3">
        <v>85924</v>
      </c>
      <c r="B1692" s="4" t="s">
        <v>103</v>
      </c>
      <c r="C1692" s="4" t="s">
        <v>103</v>
      </c>
      <c r="D1692" s="4" t="s">
        <v>103</v>
      </c>
      <c r="E1692" s="4" t="s">
        <v>103</v>
      </c>
      <c r="F1692" s="9" t="s">
        <v>103</v>
      </c>
      <c r="G1692" s="11" t="s">
        <v>103</v>
      </c>
      <c r="H1692" s="9" t="s">
        <v>103</v>
      </c>
      <c r="I1692" s="9" t="s">
        <v>103</v>
      </c>
      <c r="J1692" s="9" t="s">
        <v>103</v>
      </c>
      <c r="K1692" s="9" t="s">
        <v>103</v>
      </c>
      <c r="L1692" s="9" t="s">
        <v>103</v>
      </c>
      <c r="M1692" s="7" t="e">
        <f t="shared" si="579"/>
        <v>#VALUE!</v>
      </c>
      <c r="N1692" s="8" t="e">
        <f t="shared" si="580"/>
        <v>#VALUE!</v>
      </c>
      <c r="O1692" s="8" t="e">
        <f t="shared" si="581"/>
        <v>#VALUE!</v>
      </c>
      <c r="P1692" s="8" t="e">
        <f t="shared" si="582"/>
        <v>#VALUE!</v>
      </c>
      <c r="Q1692" s="8" t="e">
        <f t="shared" si="583"/>
        <v>#VALUE!</v>
      </c>
      <c r="R1692" s="8" t="e">
        <f t="shared" si="584"/>
        <v>#VALUE!</v>
      </c>
      <c r="S1692" s="8" t="e">
        <f t="shared" si="585"/>
        <v>#VALUE!</v>
      </c>
      <c r="T1692" s="8" t="e">
        <f t="shared" si="586"/>
        <v>#VALUE!</v>
      </c>
      <c r="U1692" s="8" t="e">
        <f t="shared" si="587"/>
        <v>#VALUE!</v>
      </c>
      <c r="V1692" s="8" t="e">
        <f t="shared" si="588"/>
        <v>#VALUE!</v>
      </c>
      <c r="W1692" s="8" t="e">
        <f t="shared" si="589"/>
        <v>#VALUE!</v>
      </c>
      <c r="X1692" s="11" t="e">
        <f t="shared" si="590"/>
        <v>#VALUE!</v>
      </c>
      <c r="Y1692" s="11" t="e">
        <f t="shared" si="591"/>
        <v>#VALUE!</v>
      </c>
      <c r="Z1692" s="11" t="e">
        <f t="shared" si="592"/>
        <v>#VALUE!</v>
      </c>
      <c r="AA1692" s="11" t="e">
        <f t="shared" si="593"/>
        <v>#VALUE!</v>
      </c>
      <c r="AB1692" s="11" t="e">
        <f t="shared" si="594"/>
        <v>#VALUE!</v>
      </c>
      <c r="AC1692" s="11" t="e">
        <f t="shared" si="595"/>
        <v>#VALUE!</v>
      </c>
      <c r="AD1692" s="11" t="e">
        <f t="shared" si="596"/>
        <v>#VALUE!</v>
      </c>
      <c r="AE1692" s="11" t="e">
        <f t="shared" si="597"/>
        <v>#VALUE!</v>
      </c>
      <c r="AF1692" s="11" t="e">
        <f t="shared" si="598"/>
        <v>#VALUE!</v>
      </c>
      <c r="AG1692" s="11" t="e">
        <f t="shared" si="599"/>
        <v>#VALUE!</v>
      </c>
      <c r="AH1692" s="11" t="e">
        <f t="shared" si="600"/>
        <v>#VALUE!</v>
      </c>
    </row>
    <row r="1693" spans="1:34">
      <c r="A1693" s="3">
        <v>85954</v>
      </c>
      <c r="B1693" s="4" t="s">
        <v>103</v>
      </c>
      <c r="C1693" s="4" t="s">
        <v>103</v>
      </c>
      <c r="D1693" s="4" t="s">
        <v>103</v>
      </c>
      <c r="E1693" s="4" t="s">
        <v>103</v>
      </c>
      <c r="F1693" s="9" t="s">
        <v>103</v>
      </c>
      <c r="G1693" s="11" t="s">
        <v>103</v>
      </c>
      <c r="H1693" s="9" t="s">
        <v>103</v>
      </c>
      <c r="I1693" s="9" t="s">
        <v>103</v>
      </c>
      <c r="J1693" s="9" t="s">
        <v>103</v>
      </c>
      <c r="K1693" s="9" t="s">
        <v>103</v>
      </c>
      <c r="L1693" s="9" t="s">
        <v>103</v>
      </c>
      <c r="M1693" s="7" t="e">
        <f t="shared" si="579"/>
        <v>#VALUE!</v>
      </c>
      <c r="N1693" s="8" t="e">
        <f t="shared" si="580"/>
        <v>#VALUE!</v>
      </c>
      <c r="O1693" s="8" t="e">
        <f t="shared" si="581"/>
        <v>#VALUE!</v>
      </c>
      <c r="P1693" s="8" t="e">
        <f t="shared" si="582"/>
        <v>#VALUE!</v>
      </c>
      <c r="Q1693" s="8" t="e">
        <f t="shared" si="583"/>
        <v>#VALUE!</v>
      </c>
      <c r="R1693" s="8" t="e">
        <f t="shared" si="584"/>
        <v>#VALUE!</v>
      </c>
      <c r="S1693" s="8" t="e">
        <f t="shared" si="585"/>
        <v>#VALUE!</v>
      </c>
      <c r="T1693" s="8" t="e">
        <f t="shared" si="586"/>
        <v>#VALUE!</v>
      </c>
      <c r="U1693" s="8" t="e">
        <f t="shared" si="587"/>
        <v>#VALUE!</v>
      </c>
      <c r="V1693" s="8" t="e">
        <f t="shared" si="588"/>
        <v>#VALUE!</v>
      </c>
      <c r="W1693" s="8" t="e">
        <f t="shared" si="589"/>
        <v>#VALUE!</v>
      </c>
      <c r="X1693" s="11" t="e">
        <f t="shared" si="590"/>
        <v>#VALUE!</v>
      </c>
      <c r="Y1693" s="11" t="e">
        <f t="shared" si="591"/>
        <v>#VALUE!</v>
      </c>
      <c r="Z1693" s="11" t="e">
        <f t="shared" si="592"/>
        <v>#VALUE!</v>
      </c>
      <c r="AA1693" s="11" t="e">
        <f t="shared" si="593"/>
        <v>#VALUE!</v>
      </c>
      <c r="AB1693" s="11" t="e">
        <f t="shared" si="594"/>
        <v>#VALUE!</v>
      </c>
      <c r="AC1693" s="11" t="e">
        <f t="shared" si="595"/>
        <v>#VALUE!</v>
      </c>
      <c r="AD1693" s="11" t="e">
        <f t="shared" si="596"/>
        <v>#VALUE!</v>
      </c>
      <c r="AE1693" s="11" t="e">
        <f t="shared" si="597"/>
        <v>#VALUE!</v>
      </c>
      <c r="AF1693" s="11" t="e">
        <f t="shared" si="598"/>
        <v>#VALUE!</v>
      </c>
      <c r="AG1693" s="11" t="e">
        <f t="shared" si="599"/>
        <v>#VALUE!</v>
      </c>
      <c r="AH1693" s="11" t="e">
        <f t="shared" si="600"/>
        <v>#VALUE!</v>
      </c>
    </row>
    <row r="1694" spans="1:34">
      <c r="A1694" s="3">
        <v>85985</v>
      </c>
      <c r="B1694" s="4" t="s">
        <v>103</v>
      </c>
      <c r="C1694" s="4" t="s">
        <v>103</v>
      </c>
      <c r="D1694" s="4" t="s">
        <v>103</v>
      </c>
      <c r="E1694" s="4" t="s">
        <v>103</v>
      </c>
      <c r="F1694" s="9" t="s">
        <v>103</v>
      </c>
      <c r="G1694" s="11" t="s">
        <v>103</v>
      </c>
      <c r="H1694" s="9" t="s">
        <v>103</v>
      </c>
      <c r="I1694" s="9" t="s">
        <v>103</v>
      </c>
      <c r="J1694" s="9" t="s">
        <v>103</v>
      </c>
      <c r="K1694" s="9" t="s">
        <v>103</v>
      </c>
      <c r="L1694" s="9" t="s">
        <v>103</v>
      </c>
      <c r="M1694" s="7" t="e">
        <f t="shared" si="579"/>
        <v>#VALUE!</v>
      </c>
      <c r="N1694" s="8" t="e">
        <f t="shared" si="580"/>
        <v>#VALUE!</v>
      </c>
      <c r="O1694" s="8" t="e">
        <f t="shared" si="581"/>
        <v>#VALUE!</v>
      </c>
      <c r="P1694" s="8" t="e">
        <f t="shared" si="582"/>
        <v>#VALUE!</v>
      </c>
      <c r="Q1694" s="8" t="e">
        <f t="shared" si="583"/>
        <v>#VALUE!</v>
      </c>
      <c r="R1694" s="8" t="e">
        <f t="shared" si="584"/>
        <v>#VALUE!</v>
      </c>
      <c r="S1694" s="8" t="e">
        <f t="shared" si="585"/>
        <v>#VALUE!</v>
      </c>
      <c r="T1694" s="8" t="e">
        <f t="shared" si="586"/>
        <v>#VALUE!</v>
      </c>
      <c r="U1694" s="8" t="e">
        <f t="shared" si="587"/>
        <v>#VALUE!</v>
      </c>
      <c r="V1694" s="8" t="e">
        <f t="shared" si="588"/>
        <v>#VALUE!</v>
      </c>
      <c r="W1694" s="8" t="e">
        <f t="shared" si="589"/>
        <v>#VALUE!</v>
      </c>
      <c r="X1694" s="11" t="e">
        <f t="shared" si="590"/>
        <v>#VALUE!</v>
      </c>
      <c r="Y1694" s="11" t="e">
        <f t="shared" si="591"/>
        <v>#VALUE!</v>
      </c>
      <c r="Z1694" s="11" t="e">
        <f t="shared" si="592"/>
        <v>#VALUE!</v>
      </c>
      <c r="AA1694" s="11" t="e">
        <f t="shared" si="593"/>
        <v>#VALUE!</v>
      </c>
      <c r="AB1694" s="11" t="e">
        <f t="shared" si="594"/>
        <v>#VALUE!</v>
      </c>
      <c r="AC1694" s="11" t="e">
        <f t="shared" si="595"/>
        <v>#VALUE!</v>
      </c>
      <c r="AD1694" s="11" t="e">
        <f t="shared" si="596"/>
        <v>#VALUE!</v>
      </c>
      <c r="AE1694" s="11" t="e">
        <f t="shared" si="597"/>
        <v>#VALUE!</v>
      </c>
      <c r="AF1694" s="11" t="e">
        <f t="shared" si="598"/>
        <v>#VALUE!</v>
      </c>
      <c r="AG1694" s="11" t="e">
        <f t="shared" si="599"/>
        <v>#VALUE!</v>
      </c>
      <c r="AH1694" s="11" t="e">
        <f t="shared" si="600"/>
        <v>#VALUE!</v>
      </c>
    </row>
    <row r="1695" spans="1:34">
      <c r="A1695" s="3">
        <v>86015</v>
      </c>
      <c r="B1695" s="4" t="s">
        <v>103</v>
      </c>
      <c r="C1695" s="4" t="s">
        <v>103</v>
      </c>
      <c r="D1695" s="4" t="s">
        <v>103</v>
      </c>
      <c r="E1695" s="4" t="s">
        <v>103</v>
      </c>
      <c r="F1695" s="9" t="s">
        <v>103</v>
      </c>
      <c r="G1695" s="11" t="s">
        <v>103</v>
      </c>
      <c r="H1695" s="9" t="s">
        <v>103</v>
      </c>
      <c r="I1695" s="9" t="s">
        <v>103</v>
      </c>
      <c r="J1695" s="9" t="s">
        <v>103</v>
      </c>
      <c r="K1695" s="9" t="s">
        <v>103</v>
      </c>
      <c r="L1695" s="9" t="s">
        <v>103</v>
      </c>
      <c r="M1695" s="7" t="e">
        <f t="shared" si="579"/>
        <v>#VALUE!</v>
      </c>
      <c r="N1695" s="8" t="e">
        <f t="shared" si="580"/>
        <v>#VALUE!</v>
      </c>
      <c r="O1695" s="8" t="e">
        <f t="shared" si="581"/>
        <v>#VALUE!</v>
      </c>
      <c r="P1695" s="8" t="e">
        <f t="shared" si="582"/>
        <v>#VALUE!</v>
      </c>
      <c r="Q1695" s="8" t="e">
        <f t="shared" si="583"/>
        <v>#VALUE!</v>
      </c>
      <c r="R1695" s="8" t="e">
        <f t="shared" si="584"/>
        <v>#VALUE!</v>
      </c>
      <c r="S1695" s="8" t="e">
        <f t="shared" si="585"/>
        <v>#VALUE!</v>
      </c>
      <c r="T1695" s="8" t="e">
        <f t="shared" si="586"/>
        <v>#VALUE!</v>
      </c>
      <c r="U1695" s="8" t="e">
        <f t="shared" si="587"/>
        <v>#VALUE!</v>
      </c>
      <c r="V1695" s="8" t="e">
        <f t="shared" si="588"/>
        <v>#VALUE!</v>
      </c>
      <c r="W1695" s="8" t="e">
        <f t="shared" si="589"/>
        <v>#VALUE!</v>
      </c>
      <c r="X1695" s="11" t="e">
        <f t="shared" si="590"/>
        <v>#VALUE!</v>
      </c>
      <c r="Y1695" s="11" t="e">
        <f t="shared" si="591"/>
        <v>#VALUE!</v>
      </c>
      <c r="Z1695" s="11" t="e">
        <f t="shared" si="592"/>
        <v>#VALUE!</v>
      </c>
      <c r="AA1695" s="11" t="e">
        <f t="shared" si="593"/>
        <v>#VALUE!</v>
      </c>
      <c r="AB1695" s="11" t="e">
        <f t="shared" si="594"/>
        <v>#VALUE!</v>
      </c>
      <c r="AC1695" s="11" t="e">
        <f t="shared" si="595"/>
        <v>#VALUE!</v>
      </c>
      <c r="AD1695" s="11" t="e">
        <f t="shared" si="596"/>
        <v>#VALUE!</v>
      </c>
      <c r="AE1695" s="11" t="e">
        <f t="shared" si="597"/>
        <v>#VALUE!</v>
      </c>
      <c r="AF1695" s="11" t="e">
        <f t="shared" si="598"/>
        <v>#VALUE!</v>
      </c>
      <c r="AG1695" s="11" t="e">
        <f t="shared" si="599"/>
        <v>#VALUE!</v>
      </c>
      <c r="AH1695" s="11" t="e">
        <f t="shared" si="600"/>
        <v>#VALUE!</v>
      </c>
    </row>
    <row r="1696" spans="1:34">
      <c r="A1696" s="3">
        <v>86046</v>
      </c>
      <c r="B1696" s="4" t="s">
        <v>103</v>
      </c>
      <c r="C1696" s="4" t="s">
        <v>103</v>
      </c>
      <c r="D1696" s="4" t="s">
        <v>103</v>
      </c>
      <c r="E1696" s="4" t="s">
        <v>103</v>
      </c>
      <c r="F1696" s="9" t="s">
        <v>103</v>
      </c>
      <c r="G1696" s="11" t="s">
        <v>103</v>
      </c>
      <c r="H1696" s="9" t="s">
        <v>103</v>
      </c>
      <c r="I1696" s="9" t="s">
        <v>103</v>
      </c>
      <c r="J1696" s="9" t="s">
        <v>103</v>
      </c>
      <c r="K1696" s="9" t="s">
        <v>103</v>
      </c>
      <c r="L1696" s="9" t="s">
        <v>103</v>
      </c>
      <c r="M1696" s="7" t="e">
        <f t="shared" si="579"/>
        <v>#VALUE!</v>
      </c>
      <c r="N1696" s="8" t="e">
        <f t="shared" si="580"/>
        <v>#VALUE!</v>
      </c>
      <c r="O1696" s="8" t="e">
        <f t="shared" si="581"/>
        <v>#VALUE!</v>
      </c>
      <c r="P1696" s="8" t="e">
        <f t="shared" si="582"/>
        <v>#VALUE!</v>
      </c>
      <c r="Q1696" s="8" t="e">
        <f t="shared" si="583"/>
        <v>#VALUE!</v>
      </c>
      <c r="R1696" s="8" t="e">
        <f t="shared" si="584"/>
        <v>#VALUE!</v>
      </c>
      <c r="S1696" s="8" t="e">
        <f t="shared" si="585"/>
        <v>#VALUE!</v>
      </c>
      <c r="T1696" s="8" t="e">
        <f t="shared" si="586"/>
        <v>#VALUE!</v>
      </c>
      <c r="U1696" s="8" t="e">
        <f t="shared" si="587"/>
        <v>#VALUE!</v>
      </c>
      <c r="V1696" s="8" t="e">
        <f t="shared" si="588"/>
        <v>#VALUE!</v>
      </c>
      <c r="W1696" s="8" t="e">
        <f t="shared" si="589"/>
        <v>#VALUE!</v>
      </c>
      <c r="X1696" s="11" t="e">
        <f t="shared" si="590"/>
        <v>#VALUE!</v>
      </c>
      <c r="Y1696" s="11" t="e">
        <f t="shared" si="591"/>
        <v>#VALUE!</v>
      </c>
      <c r="Z1696" s="11" t="e">
        <f t="shared" si="592"/>
        <v>#VALUE!</v>
      </c>
      <c r="AA1696" s="11" t="e">
        <f t="shared" si="593"/>
        <v>#VALUE!</v>
      </c>
      <c r="AB1696" s="11" t="e">
        <f t="shared" si="594"/>
        <v>#VALUE!</v>
      </c>
      <c r="AC1696" s="11" t="e">
        <f t="shared" si="595"/>
        <v>#VALUE!</v>
      </c>
      <c r="AD1696" s="11" t="e">
        <f t="shared" si="596"/>
        <v>#VALUE!</v>
      </c>
      <c r="AE1696" s="11" t="e">
        <f t="shared" si="597"/>
        <v>#VALUE!</v>
      </c>
      <c r="AF1696" s="11" t="e">
        <f t="shared" si="598"/>
        <v>#VALUE!</v>
      </c>
      <c r="AG1696" s="11" t="e">
        <f t="shared" si="599"/>
        <v>#VALUE!</v>
      </c>
      <c r="AH1696" s="11" t="e">
        <f t="shared" si="600"/>
        <v>#VALUE!</v>
      </c>
    </row>
  </sheetData>
  <mergeCells count="4">
    <mergeCell ref="A1:A2"/>
    <mergeCell ref="B1:L1"/>
    <mergeCell ref="M1:W1"/>
    <mergeCell ref="X1:AH1"/>
  </mergeCells>
  <pageMargins left="0.511811024" right="0.511811024" top="0.78740157499999996" bottom="0.78740157499999996" header="0.31496062000000002" footer="0.31496062000000002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17</vt:i4>
      </vt:variant>
      <vt:variant>
        <vt:lpstr>Intervalos nomeados</vt:lpstr>
      </vt:variant>
      <vt:variant>
        <vt:i4>2</vt:i4>
      </vt:variant>
    </vt:vector>
  </HeadingPairs>
  <TitlesOfParts>
    <vt:vector size="19" baseType="lpstr">
      <vt:lpstr>Sumário</vt:lpstr>
      <vt:lpstr>T1</vt:lpstr>
      <vt:lpstr>T1"</vt:lpstr>
      <vt:lpstr>T2</vt:lpstr>
      <vt:lpstr>G1</vt:lpstr>
      <vt:lpstr>G2</vt:lpstr>
      <vt:lpstr>G3</vt:lpstr>
      <vt:lpstr>Base_de_Dados---&gt;&gt;&gt;</vt:lpstr>
      <vt:lpstr>BD_Tab1</vt:lpstr>
      <vt:lpstr>BD_Tab2</vt:lpstr>
      <vt:lpstr>BD_Graf1</vt:lpstr>
      <vt:lpstr>BD_Graf2</vt:lpstr>
      <vt:lpstr>BD_Graf3</vt:lpstr>
      <vt:lpstr>Texto das tabelas</vt:lpstr>
      <vt:lpstr>BD_Tab2"</vt:lpstr>
      <vt:lpstr>BD_Brasil</vt:lpstr>
      <vt:lpstr>Plan1</vt:lpstr>
      <vt:lpstr>dados</vt:lpstr>
      <vt:lpstr>lista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vitor.oliveira</dc:creator>
  <cp:lastModifiedBy>vitor.oliveira</cp:lastModifiedBy>
  <dcterms:created xsi:type="dcterms:W3CDTF">2014-06-13T17:59:02Z</dcterms:created>
  <dcterms:modified xsi:type="dcterms:W3CDTF">2014-07-14T17:35:10Z</dcterms:modified>
</cp:coreProperties>
</file>